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drawings/drawing4.xml" ContentType="application/vnd.openxmlformats-officedocument.drawing+xml"/>
  <Override PartName="/xl/embeddings/oleObject4.bin" ContentType="application/vnd.openxmlformats-officedocument.oleObject"/>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defaultThemeVersion="124226"/>
  <mc:AlternateContent xmlns:mc="http://schemas.openxmlformats.org/markup-compatibility/2006">
    <mc:Choice Requires="x15">
      <x15ac:absPath xmlns:x15ac="http://schemas.microsoft.com/office/spreadsheetml/2010/11/ac" url="\\Licitacao-hp\backup licitacao 2020\LICITAÇÕES 2026\Concorrência\-26 - Pav Alameda Açais - Pedro Marques e Arara da Serra - Conv 2825-25 - SEINFRA\"/>
    </mc:Choice>
  </mc:AlternateContent>
  <bookViews>
    <workbookView xWindow="0" yWindow="0" windowWidth="28800" windowHeight="12435" tabRatio="898"/>
  </bookViews>
  <sheets>
    <sheet name="Planilha Orçamentária" sheetId="32" r:id="rId1"/>
    <sheet name="Memória de Cálculo" sheetId="108" r:id="rId2"/>
    <sheet name="Cronograma" sheetId="10" r:id="rId3"/>
    <sheet name="BDI-SEM DESONERAÇÃO" sheetId="106" r:id="rId4"/>
    <sheet name="Aferição de Áreas " sheetId="107" r:id="rId5"/>
    <sheet name="SICOR-JULHO-2025" sheetId="99" state="hidden" r:id="rId6"/>
    <sheet name="BDI-SEM DESONERAÇÃO (2)" sheetId="100" state="hidden" r:id="rId7"/>
    <sheet name="SICRO_JULHO_2025" sheetId="101" state="hidden" r:id="rId8"/>
    <sheet name="SINAPI-SERVIÇOS-SET2025" sheetId="102" state="hidden" r:id="rId9"/>
    <sheet name="SINAPI-INSUMOS-SET2025" sheetId="103" state="hidden" r:id="rId10"/>
    <sheet name="SUDECAP-SERV-JULHO2025" sheetId="104" state="hidden" r:id="rId11"/>
    <sheet name="SUDECAP_INSUMOS_JULHO2025" sheetId="105" state="hidden" r:id="rId12"/>
  </sheets>
  <externalReferences>
    <externalReference r:id="rId13"/>
    <externalReference r:id="rId14"/>
  </externalReferences>
  <definedNames>
    <definedName name="___sub1">#REF!</definedName>
    <definedName name="___sub2">#REF!</definedName>
    <definedName name="___sub3">#REF!</definedName>
    <definedName name="_xlnm._FilterDatabase" localSheetId="9" hidden="1">'SINAPI-INSUMOS-SET2025'!$A$1:$E$134569</definedName>
    <definedName name="_xlnm._FilterDatabase" localSheetId="8" hidden="1">'SINAPI-SERVIÇOS-SET2025'!$A$1:$D$9784</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4">'Aferição de Áreas '!$A$1:$D$19</definedName>
    <definedName name="_xlnm.Print_Area" localSheetId="2">Cronograma!$A$1:$K$33</definedName>
    <definedName name="_xlnm.Print_Area" localSheetId="1">'Memória de Cálculo'!$A$1:$G$42</definedName>
    <definedName name="_xlnm.Print_Area" localSheetId="0">'Planilha Orçamentária'!$A$1:$K$45</definedName>
    <definedName name="B">#REF!</definedName>
    <definedName name="BDI">#REF!</definedName>
    <definedName name="BDI.Opcao" hidden="1">[1]DADOS!$F$18</definedName>
    <definedName name="BDI.TipoObra" hidden="1">[1]BDI!$A$138:$A$146</definedName>
    <definedName name="CalculoFossa20" hidden="1">{#N/A,#N/A,FALSE,"ALVENARIA";#N/A,#N/A,FALSE,"BLOCOS";#N/A,#N/A,FALSE,"CINTAS";#N/A,#N/A,FALSE,"CORTINA";#N/A,#N/A,FALSE,"LAJES";#N/A,#N/A,FALSE,"PILARES";#N/A,#N/A,FALSE,"VIGAS"}</definedName>
    <definedName name="CCCC">#REF!</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ESONERACAO" hidden="1">IF(OR(Import.Desoneracao="DESONERADO",Import.Desoneracao="SIM"),"SIM","NÃO")</definedName>
    <definedName name="DOLAR">[2]INSUMOS!$G$8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IM">#REF!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IGUAÇU">#REF!</definedName>
    <definedName name="Import.Apelido" hidden="1">[1]DADOS!$F$16</definedName>
    <definedName name="Import.CR" hidden="1">[1]DADOS!$F$7</definedName>
    <definedName name="Import.DescLote" hidden="1">[1]DADOS!$F$17</definedName>
    <definedName name="Import.Desoneracao" hidden="1">OFFSET([1]DADOS!$G$18,0,-1)</definedName>
    <definedName name="Import.Proponente" hidden="1">[1]DADOS!$F$5</definedName>
    <definedName name="Import.TransfereGOV" hidden="1">[1]DADOS!$F$8</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AYSA">#REF!</definedName>
    <definedName name="MM">#REF!</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ver">#REF!</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[2]INSUMOS!$B$11</definedName>
    <definedName name="PMI">#REF!</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QUARTZ">#REF!</definedName>
    <definedName name="RUA">#REF!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1">'Memória de Cálculo'!$1:$7</definedName>
    <definedName name="_xlnm.Print_Titles" localSheetId="0">'Planilha Orçamentária'!$1:$9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VENTO">#REF!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52511"/>
</workbook>
</file>

<file path=xl/calcChain.xml><?xml version="1.0" encoding="utf-8"?>
<calcChain xmlns="http://schemas.openxmlformats.org/spreadsheetml/2006/main">
  <c r="H35" i="32" l="1"/>
  <c r="K18" i="10"/>
  <c r="K16" i="10"/>
  <c r="K14" i="10"/>
  <c r="K12" i="10"/>
  <c r="K10" i="10"/>
  <c r="K8" i="10"/>
  <c r="J18" i="10"/>
  <c r="J16" i="10"/>
  <c r="J14" i="10"/>
  <c r="J12" i="10"/>
  <c r="J10" i="10"/>
  <c r="J8" i="10"/>
  <c r="I18" i="10"/>
  <c r="I16" i="10"/>
  <c r="I14" i="10"/>
  <c r="I12" i="10"/>
  <c r="I10" i="10"/>
  <c r="I8" i="10"/>
  <c r="J20" i="10" l="1"/>
  <c r="J19" i="10" s="1"/>
  <c r="K20" i="10"/>
  <c r="K19" i="10" s="1"/>
  <c r="I20" i="10"/>
  <c r="I19" i="10" s="1"/>
  <c r="D41" i="108" l="1"/>
  <c r="D40" i="108"/>
  <c r="L39" i="32" l="1"/>
  <c r="F32" i="32" l="1"/>
  <c r="F33" i="32"/>
  <c r="F31" i="32"/>
  <c r="F29" i="32"/>
  <c r="F28" i="32"/>
  <c r="F23" i="32"/>
  <c r="F24" i="32"/>
  <c r="F25" i="32"/>
  <c r="F26" i="32"/>
  <c r="F22" i="32"/>
  <c r="F18" i="32"/>
  <c r="F19" i="32"/>
  <c r="F20" i="32"/>
  <c r="F17" i="32"/>
  <c r="F12" i="32"/>
  <c r="F13" i="32"/>
  <c r="F14" i="32"/>
  <c r="F15" i="32"/>
  <c r="F11" i="32"/>
  <c r="F18" i="108"/>
  <c r="F24" i="108"/>
  <c r="F26" i="108"/>
  <c r="F27" i="108"/>
  <c r="F23" i="108"/>
  <c r="F22" i="108"/>
  <c r="F15" i="108"/>
  <c r="C6" i="107"/>
  <c r="D6" i="107" s="1"/>
  <c r="F16" i="108"/>
  <c r="F21" i="108"/>
  <c r="F17" i="108"/>
  <c r="H13" i="108"/>
  <c r="L27" i="108"/>
  <c r="N27" i="108"/>
  <c r="H27" i="108"/>
  <c r="J27" i="108"/>
  <c r="I27" i="108"/>
  <c r="J16" i="108"/>
  <c r="I16" i="108"/>
  <c r="H16" i="108"/>
  <c r="J15" i="108"/>
  <c r="I15" i="108"/>
  <c r="H15" i="108"/>
  <c r="E30" i="108"/>
  <c r="D30" i="108"/>
  <c r="E29" i="108"/>
  <c r="D29" i="108"/>
  <c r="E27" i="108"/>
  <c r="D27" i="108"/>
  <c r="E26" i="108"/>
  <c r="D26" i="108"/>
  <c r="E24" i="108"/>
  <c r="D24" i="108"/>
  <c r="E23" i="108"/>
  <c r="D23" i="108"/>
  <c r="E22" i="108"/>
  <c r="D22" i="108"/>
  <c r="E21" i="108"/>
  <c r="D21" i="108"/>
  <c r="E20" i="108"/>
  <c r="D20" i="108"/>
  <c r="E18" i="108"/>
  <c r="D18" i="108"/>
  <c r="E17" i="108"/>
  <c r="D17" i="108"/>
  <c r="E16" i="108"/>
  <c r="D16" i="108"/>
  <c r="E15" i="108"/>
  <c r="D15" i="108"/>
  <c r="E13" i="108"/>
  <c r="D13" i="108"/>
  <c r="E12" i="108"/>
  <c r="D12" i="108"/>
  <c r="E11" i="108"/>
  <c r="D11" i="108"/>
  <c r="E10" i="108"/>
  <c r="D10" i="108"/>
  <c r="E9" i="108"/>
  <c r="D9" i="108"/>
  <c r="D8" i="107"/>
  <c r="D7" i="107"/>
  <c r="B14" i="107"/>
  <c r="B13" i="107"/>
  <c r="B12" i="107"/>
  <c r="A5" i="107"/>
  <c r="A4" i="107"/>
  <c r="A3" i="107"/>
  <c r="B17" i="10"/>
  <c r="B15" i="10"/>
  <c r="B13" i="10"/>
  <c r="B11" i="10"/>
  <c r="B9" i="10"/>
  <c r="B7" i="10"/>
  <c r="I14" i="106"/>
  <c r="I23" i="106" s="1"/>
  <c r="H14" i="106"/>
  <c r="H23" i="106" s="1"/>
  <c r="G14" i="106"/>
  <c r="G23" i="106" s="1"/>
  <c r="F14" i="106"/>
  <c r="F23" i="106" s="1"/>
  <c r="E14" i="106"/>
  <c r="E23" i="106" s="1"/>
  <c r="D14" i="106"/>
  <c r="D23" i="106" s="1"/>
  <c r="C14" i="106"/>
  <c r="C23" i="106" s="1"/>
  <c r="I11" i="106"/>
  <c r="I22" i="106" s="1"/>
  <c r="H11" i="106"/>
  <c r="H22" i="106" s="1"/>
  <c r="G11" i="106"/>
  <c r="G22" i="106" s="1"/>
  <c r="G24" i="106" s="1"/>
  <c r="F11" i="106"/>
  <c r="F22" i="106" s="1"/>
  <c r="E11" i="106"/>
  <c r="E22" i="106" s="1"/>
  <c r="D11" i="106"/>
  <c r="D22" i="106" s="1"/>
  <c r="D24" i="106" s="1"/>
  <c r="C11" i="106"/>
  <c r="C22" i="106" s="1"/>
  <c r="G25" i="32"/>
  <c r="H25" i="32" s="1"/>
  <c r="E25" i="32"/>
  <c r="D25" i="32"/>
  <c r="G24" i="32"/>
  <c r="H24" i="32" s="1"/>
  <c r="E24" i="32"/>
  <c r="D24" i="32"/>
  <c r="G23" i="32"/>
  <c r="H23" i="32" s="1"/>
  <c r="E23" i="32"/>
  <c r="D23" i="32"/>
  <c r="G20" i="32"/>
  <c r="H20" i="32" s="1"/>
  <c r="E20" i="32"/>
  <c r="D20" i="32"/>
  <c r="G19" i="32"/>
  <c r="H19" i="32" s="1"/>
  <c r="E19" i="32"/>
  <c r="D19" i="32"/>
  <c r="G32" i="32"/>
  <c r="H32" i="32" s="1"/>
  <c r="G31" i="32"/>
  <c r="G29" i="32"/>
  <c r="G28" i="32"/>
  <c r="G22" i="32"/>
  <c r="G26" i="32"/>
  <c r="H26" i="32" s="1"/>
  <c r="G18" i="32"/>
  <c r="H18" i="32" s="1"/>
  <c r="G17" i="32"/>
  <c r="G12" i="32"/>
  <c r="H12" i="32" s="1"/>
  <c r="G13" i="32"/>
  <c r="H13" i="32" s="1"/>
  <c r="G14" i="32"/>
  <c r="H14" i="32" s="1"/>
  <c r="G15" i="32"/>
  <c r="H15" i="32" s="1"/>
  <c r="E32" i="32"/>
  <c r="E31" i="32"/>
  <c r="E29" i="32"/>
  <c r="E28" i="32"/>
  <c r="E22" i="32"/>
  <c r="E26" i="32"/>
  <c r="E18" i="32"/>
  <c r="E17" i="32"/>
  <c r="E12" i="32"/>
  <c r="E13" i="32"/>
  <c r="E14" i="32"/>
  <c r="E15" i="32"/>
  <c r="D32" i="32"/>
  <c r="D31" i="32"/>
  <c r="D29" i="32"/>
  <c r="D28" i="32"/>
  <c r="D22" i="32"/>
  <c r="D26" i="32"/>
  <c r="D18" i="32"/>
  <c r="D17" i="32"/>
  <c r="D12" i="32"/>
  <c r="D13" i="32"/>
  <c r="D14" i="32"/>
  <c r="D15" i="32"/>
  <c r="G11" i="32"/>
  <c r="E11" i="32"/>
  <c r="D11" i="32"/>
  <c r="I104" i="100"/>
  <c r="E104" i="100"/>
  <c r="D104" i="100"/>
  <c r="C104" i="100"/>
  <c r="I103" i="100"/>
  <c r="H103" i="100"/>
  <c r="D103" i="100"/>
  <c r="I95" i="100"/>
  <c r="H95" i="100"/>
  <c r="H104" i="100" s="1"/>
  <c r="G95" i="100"/>
  <c r="G104" i="100" s="1"/>
  <c r="F95" i="100"/>
  <c r="F104" i="100" s="1"/>
  <c r="E95" i="100"/>
  <c r="D95" i="100"/>
  <c r="C95" i="100"/>
  <c r="I92" i="100"/>
  <c r="H92" i="100"/>
  <c r="G92" i="100"/>
  <c r="G103" i="100" s="1"/>
  <c r="F92" i="100"/>
  <c r="F103" i="100" s="1"/>
  <c r="E92" i="100"/>
  <c r="E103" i="100" s="1"/>
  <c r="E105" i="100" s="1"/>
  <c r="D92" i="100"/>
  <c r="C92" i="100"/>
  <c r="C103" i="100" s="1"/>
  <c r="E69" i="100"/>
  <c r="D69" i="100"/>
  <c r="C69" i="100"/>
  <c r="H61" i="100"/>
  <c r="H70" i="100" s="1"/>
  <c r="G61" i="100"/>
  <c r="G70" i="100" s="1"/>
  <c r="F61" i="100"/>
  <c r="F70" i="100" s="1"/>
  <c r="E61" i="100"/>
  <c r="E70" i="100" s="1"/>
  <c r="D61" i="100"/>
  <c r="D70" i="100" s="1"/>
  <c r="C61" i="100"/>
  <c r="C70" i="100" s="1"/>
  <c r="H58" i="100"/>
  <c r="H69" i="100" s="1"/>
  <c r="H71" i="100" s="1"/>
  <c r="G58" i="100"/>
  <c r="G69" i="100" s="1"/>
  <c r="F58" i="100"/>
  <c r="F69" i="100" s="1"/>
  <c r="E58" i="100"/>
  <c r="D58" i="100"/>
  <c r="C58" i="100"/>
  <c r="G105" i="100" l="1"/>
  <c r="F105" i="100"/>
  <c r="F24" i="106"/>
  <c r="D71" i="100"/>
  <c r="D105" i="100"/>
  <c r="E71" i="100"/>
  <c r="F71" i="100"/>
  <c r="C105" i="100"/>
  <c r="G71" i="100"/>
  <c r="H105" i="100"/>
  <c r="I105" i="100"/>
  <c r="E24" i="106"/>
  <c r="I7" i="32" s="1"/>
  <c r="K33" i="32" s="1"/>
  <c r="C24" i="106"/>
  <c r="I24" i="106"/>
  <c r="H24" i="106"/>
  <c r="C71" i="100"/>
  <c r="H17" i="32"/>
  <c r="H16" i="32" s="1"/>
  <c r="I23" i="32" l="1"/>
  <c r="J23" i="32" s="1"/>
  <c r="K23" i="32" s="1"/>
  <c r="I25" i="32"/>
  <c r="J25" i="32" s="1"/>
  <c r="K25" i="32" s="1"/>
  <c r="I24" i="32"/>
  <c r="J24" i="32" s="1"/>
  <c r="K24" i="32" s="1"/>
  <c r="I20" i="32"/>
  <c r="J20" i="32" s="1"/>
  <c r="K20" i="32" s="1"/>
  <c r="I19" i="32"/>
  <c r="J19" i="32" s="1"/>
  <c r="K19" i="32" s="1"/>
  <c r="I29" i="32" l="1"/>
  <c r="I28" i="32"/>
  <c r="I26" i="32"/>
  <c r="J26" i="32" s="1"/>
  <c r="K26" i="32" s="1"/>
  <c r="I22" i="32"/>
  <c r="I18" i="32"/>
  <c r="J18" i="32" s="1"/>
  <c r="K18" i="32" s="1"/>
  <c r="I17" i="32"/>
  <c r="J17" i="32" s="1"/>
  <c r="K17" i="32" s="1"/>
  <c r="K16" i="32" s="1"/>
  <c r="I12" i="32"/>
  <c r="J12" i="32" s="1"/>
  <c r="K12" i="32" s="1"/>
  <c r="I13" i="32"/>
  <c r="J13" i="32" s="1"/>
  <c r="K13" i="32" s="1"/>
  <c r="I15" i="32"/>
  <c r="J15" i="32" s="1"/>
  <c r="K15" i="32" s="1"/>
  <c r="I14" i="32"/>
  <c r="J14" i="32" s="1"/>
  <c r="K14" i="32" s="1"/>
  <c r="I32" i="32"/>
  <c r="J32" i="32" s="1"/>
  <c r="K32" i="32" s="1"/>
  <c r="G2" i="10"/>
  <c r="H29" i="32" l="1"/>
  <c r="H28" i="32" l="1"/>
  <c r="H27" i="32" s="1"/>
  <c r="H31" i="32"/>
  <c r="H30" i="32" s="1"/>
  <c r="J28" i="32" l="1"/>
  <c r="K28" i="32" s="1"/>
  <c r="J29" i="32"/>
  <c r="K29" i="32" s="1"/>
  <c r="I31" i="32"/>
  <c r="J31" i="32" s="1"/>
  <c r="K31" i="32" s="1"/>
  <c r="K30" i="32" s="1"/>
  <c r="D16" i="10" l="1"/>
  <c r="K27" i="32"/>
  <c r="D14" i="10" s="1"/>
  <c r="H14" i="10" l="1"/>
  <c r="F14" i="10"/>
  <c r="G14" i="10"/>
  <c r="F16" i="10"/>
  <c r="H16" i="10"/>
  <c r="G16" i="10"/>
  <c r="H22" i="32"/>
  <c r="H21" i="32" s="1"/>
  <c r="H11" i="32"/>
  <c r="H10" i="32" s="1"/>
  <c r="I11" i="32" l="1"/>
  <c r="J22" i="32"/>
  <c r="K22" i="32" s="1"/>
  <c r="K21" i="32" s="1"/>
  <c r="D12" i="10" l="1"/>
  <c r="D10" i="10"/>
  <c r="H34" i="32"/>
  <c r="H36" i="32" s="1"/>
  <c r="B25" i="10"/>
  <c r="B26" i="10"/>
  <c r="B24" i="10"/>
  <c r="A5" i="10"/>
  <c r="A4" i="10"/>
  <c r="A3" i="10"/>
  <c r="F10" i="10" l="1"/>
  <c r="G10" i="10"/>
  <c r="H10" i="10"/>
  <c r="H12" i="10"/>
  <c r="F12" i="10"/>
  <c r="G12" i="10"/>
  <c r="E12" i="10"/>
  <c r="J11" i="32"/>
  <c r="K11" i="32" s="1"/>
  <c r="I35" i="32"/>
  <c r="J35" i="32" s="1"/>
  <c r="K35" i="32" s="1"/>
  <c r="K34" i="32" s="1"/>
  <c r="D18" i="10" s="1"/>
  <c r="F18" i="10" l="1"/>
  <c r="G18" i="10"/>
  <c r="H18" i="10"/>
  <c r="K10" i="32"/>
  <c r="D8" i="10" s="1"/>
  <c r="G8" i="10" l="1"/>
  <c r="F8" i="10"/>
  <c r="F20" i="10" s="1"/>
  <c r="H8" i="10"/>
  <c r="H20" i="10"/>
  <c r="G20" i="10"/>
  <c r="D20" i="10"/>
  <c r="K36" i="32"/>
  <c r="K37" i="32" s="1"/>
  <c r="E8" i="10"/>
  <c r="E18" i="10"/>
  <c r="E16" i="10"/>
  <c r="J4" i="32"/>
  <c r="G19" i="10" l="1"/>
  <c r="D17" i="10"/>
  <c r="E14" i="10" l="1"/>
  <c r="E10" i="10" l="1"/>
  <c r="E20" i="10" s="1"/>
  <c r="G3" i="10" l="1"/>
  <c r="D15" i="10"/>
  <c r="D11" i="10" l="1"/>
  <c r="E19" i="10" l="1"/>
  <c r="F19" i="10" l="1"/>
  <c r="H19" i="10"/>
  <c r="D13" i="10"/>
  <c r="D7" i="10"/>
  <c r="D9" i="10"/>
  <c r="D19" i="10" l="1"/>
</calcChain>
</file>

<file path=xl/comments1.xml><?xml version="1.0" encoding="utf-8"?>
<comments xmlns="http://schemas.openxmlformats.org/spreadsheetml/2006/main">
  <authors>
    <author>tc={F14E03CA-3AD0-4B0B-893B-104F1E3579DE}</author>
  </authors>
  <commentList>
    <comment ref="F7" authorId="0" shapeId="0">
      <text>
        <r>
          <rPr>
            <sz val="10"/>
            <rFont val="Arial"/>
            <family val="2"/>
          </rPr>
          <t>Inserir percentual de ISS</t>
        </r>
      </text>
    </comment>
  </commentList>
</comments>
</file>

<file path=xl/sharedStrings.xml><?xml version="1.0" encoding="utf-8"?>
<sst xmlns="http://schemas.openxmlformats.org/spreadsheetml/2006/main" count="74369" uniqueCount="38911">
  <si>
    <t>ITEM</t>
  </si>
  <si>
    <t>QUANTIDADE</t>
  </si>
  <si>
    <t>UNIDADE</t>
  </si>
  <si>
    <t>DIRETA</t>
  </si>
  <si>
    <t>INDIRETA</t>
  </si>
  <si>
    <t>PREÇO TOTAL</t>
  </si>
  <si>
    <t>1.1</t>
  </si>
  <si>
    <t>2.1</t>
  </si>
  <si>
    <t>U</t>
  </si>
  <si>
    <t>-</t>
  </si>
  <si>
    <t>SERVIÇOS PRELIMINARES</t>
  </si>
  <si>
    <t>CRONOGRAMA FÍSICO-FINANCEIRO</t>
  </si>
  <si>
    <t>ETAPAS/DESCRIÇÃO</t>
  </si>
  <si>
    <t>FÍSICO/ FINANCEIRO</t>
  </si>
  <si>
    <t>TOTAL  ETAPAS</t>
  </si>
  <si>
    <t>MÊS 1</t>
  </si>
  <si>
    <t>MÊS 2</t>
  </si>
  <si>
    <t>Físico %</t>
  </si>
  <si>
    <t>Financeiro</t>
  </si>
  <si>
    <t>TOTAL</t>
  </si>
  <si>
    <t>DATA:</t>
  </si>
  <si>
    <t>VALOR DO CONVÊNIO:</t>
  </si>
  <si>
    <t>1.0</t>
  </si>
  <si>
    <t>2.0</t>
  </si>
  <si>
    <t>4.0</t>
  </si>
  <si>
    <t>% ISS MUNICIPAL:</t>
  </si>
  <si>
    <t>CÓDIGO</t>
  </si>
  <si>
    <t>BDI:</t>
  </si>
  <si>
    <t>ED-50135</t>
  </si>
  <si>
    <t>MÊS 3</t>
  </si>
  <si>
    <t>BDI (CONFORME ACÓRDÃO Nº 2622/13 e LEI Nº 13.161 DE 31/08/15)</t>
  </si>
  <si>
    <t>DISCRIMINAÇÃO DAS PARCELAS</t>
  </si>
  <si>
    <r>
      <t xml:space="preserve">SIG.
</t>
    </r>
    <r>
      <rPr>
        <b/>
        <vertAlign val="superscript"/>
        <sz val="8"/>
        <color theme="0"/>
        <rFont val="Arial"/>
        <family val="2"/>
      </rPr>
      <t>(1)</t>
    </r>
  </si>
  <si>
    <t>CONSTRUÇÃO DE RODOVIAS E FERROVIAS</t>
  </si>
  <si>
    <r>
      <t xml:space="preserve">INC.
</t>
    </r>
    <r>
      <rPr>
        <b/>
        <vertAlign val="superscript"/>
        <sz val="8"/>
        <color theme="0"/>
        <rFont val="Arial"/>
        <family val="2"/>
      </rPr>
      <t>(6)</t>
    </r>
  </si>
  <si>
    <r>
      <t xml:space="preserve">ISS </t>
    </r>
    <r>
      <rPr>
        <b/>
        <vertAlign val="superscript"/>
        <sz val="8"/>
        <color theme="0"/>
        <rFont val="Arial"/>
        <family val="2"/>
      </rPr>
      <t>(2)</t>
    </r>
  </si>
  <si>
    <t>DIFERENCIADO</t>
  </si>
  <si>
    <r>
      <t xml:space="preserve">MATERIAL
</t>
    </r>
    <r>
      <rPr>
        <b/>
        <vertAlign val="superscript"/>
        <sz val="8"/>
        <color theme="0"/>
        <rFont val="Arial"/>
        <family val="2"/>
      </rPr>
      <t>(5)</t>
    </r>
  </si>
  <si>
    <r>
      <t xml:space="preserve">SERVIÇO TERCEIRIZADO
</t>
    </r>
    <r>
      <rPr>
        <b/>
        <vertAlign val="superscript"/>
        <sz val="8"/>
        <color theme="0"/>
        <rFont val="Arial"/>
        <family val="2"/>
      </rPr>
      <t>(4)</t>
    </r>
    <r>
      <rPr>
        <b/>
        <sz val="8"/>
        <color theme="0"/>
        <rFont val="Arial"/>
        <family val="2"/>
      </rPr>
      <t xml:space="preserve">
(ISS=5%)</t>
    </r>
  </si>
  <si>
    <r>
      <t xml:space="preserve">EQUIPAMENTO
</t>
    </r>
    <r>
      <rPr>
        <b/>
        <vertAlign val="superscript"/>
        <sz val="8"/>
        <color theme="0"/>
        <rFont val="Arial"/>
        <family val="2"/>
      </rPr>
      <t xml:space="preserve">(3)
</t>
    </r>
    <r>
      <rPr>
        <b/>
        <sz val="8"/>
        <color theme="0"/>
        <rFont val="Arial"/>
        <family val="2"/>
      </rPr>
      <t>(ISS=5%)</t>
    </r>
  </si>
  <si>
    <t>CUSTO DIRETO</t>
  </si>
  <si>
    <t>CD</t>
  </si>
  <si>
    <t>ADMINISTRAÇÃO CENTRAL</t>
  </si>
  <si>
    <t>AC</t>
  </si>
  <si>
    <t>LUCRO BRUTO</t>
  </si>
  <si>
    <t>L</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</si>
  <si>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</si>
  <si>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</si>
  <si>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</si>
  <si>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</si>
  <si>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</si>
  <si>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</si>
  <si>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</si>
  <si>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</si>
  <si>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</si>
  <si>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</si>
  <si>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</si>
  <si>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</si>
  <si>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PIS</t>
  </si>
  <si>
    <t>COFINS</t>
  </si>
  <si>
    <t>INSS</t>
  </si>
  <si>
    <t>FÓRMULA DO BDI</t>
  </si>
  <si>
    <t>(1 + (AC + S + G + R)) x (1 + DF) x  (1 + L)</t>
  </si>
  <si>
    <t>(1 - (I + CPRB))</t>
  </si>
  <si>
    <t>BDI (NUMERADOR)</t>
  </si>
  <si>
    <t>BDI (DENOMINADOR)</t>
  </si>
  <si>
    <t>BDI</t>
  </si>
  <si>
    <t>OBSERVAÇÕES</t>
  </si>
  <si>
    <t>%</t>
  </si>
  <si>
    <t>( X )</t>
  </si>
  <si>
    <t>MOBILIZAÇÃO E DESMOBILIZAÇÃO DE OBRA</t>
  </si>
  <si>
    <t>EXECUÇÃO E APLICAÇÃO DE CONCRETO BETUMINOSO USINADO A QUENTE (CBUQ), MASSA COMERCIAL, INCLUINDO FORNECIMENTO E TRANSPORTE DOS AGREGADOS E MATERIAL BETUMINOSO, EXCLUSIVE TRANSPORTE DA MASSA ASFÁLTICA ATÉ A PISTA</t>
  </si>
  <si>
    <t>ED-14762</t>
  </si>
  <si>
    <t>SARJETA DE CONCRETO URBANO (SCU), TIPO 1, COM FCK 15 MPA, LARGURA DE 50CM COM INCLINAÇÃO DE 3%, ESP. 7CM, PADRÃO DER-MG, EXCLUSIVE MEIO-FIO, INCLUSIVE ESCAVAÇÃO, APILAOMENTO E TRANSPORTE COM RETIRADA DO MATERIAL ESCAVADO (EM CAÇAMBA)</t>
  </si>
  <si>
    <t>FONTE</t>
  </si>
  <si>
    <t>DESCRIÇÃO DO SERVIÇO</t>
  </si>
  <si>
    <t>CUSTO UNITÁRIO</t>
  </si>
  <si>
    <t>ED-50392</t>
  </si>
  <si>
    <t>LIMPEZA DO TERRENO</t>
  </si>
  <si>
    <t>ED-50701</t>
  </si>
  <si>
    <t>CAPINA MANUAL DO TERRENO, EXCLUSIVE RASTELAMENTO E QUEIMA</t>
  </si>
  <si>
    <t>ED-28163</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</si>
  <si>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</si>
  <si>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</si>
  <si>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</si>
  <si>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</si>
  <si>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</si>
  <si>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</si>
  <si>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</si>
  <si>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</si>
  <si>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</si>
  <si>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</si>
  <si>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</si>
  <si>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</si>
  <si>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</si>
  <si>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</si>
  <si>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</si>
  <si>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</si>
  <si>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</si>
  <si>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</si>
  <si>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</si>
  <si>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</si>
  <si>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</si>
  <si>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</si>
  <si>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</si>
  <si>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</si>
  <si>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</si>
  <si>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</si>
  <si>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</si>
  <si>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</si>
  <si>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</si>
  <si>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</si>
  <si>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</si>
  <si>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</si>
  <si>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</si>
  <si>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</si>
  <si>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</si>
  <si>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</si>
  <si>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</si>
  <si>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</si>
  <si>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</si>
  <si>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</si>
  <si>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</si>
  <si>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</si>
  <si>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</si>
  <si>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</si>
  <si>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</si>
  <si>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</si>
  <si>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</si>
  <si>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</si>
  <si>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</si>
  <si>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</si>
  <si>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</si>
  <si>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</si>
  <si>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</si>
  <si>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</si>
  <si>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</si>
  <si>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</si>
  <si>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</si>
  <si>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</si>
  <si>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</si>
  <si>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</si>
  <si>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</si>
  <si>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</si>
  <si>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</si>
  <si>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</si>
  <si>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</si>
  <si>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</si>
  <si>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</si>
  <si>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</si>
  <si>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</si>
  <si>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</si>
  <si>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</si>
  <si>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</si>
  <si>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</si>
  <si>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</si>
  <si>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</si>
  <si>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</si>
  <si>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</si>
  <si>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</si>
  <si>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</si>
  <si>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</si>
  <si>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</si>
  <si>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</si>
  <si>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</si>
  <si>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</si>
  <si>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</si>
  <si>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</si>
  <si>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</si>
  <si>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</si>
  <si>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</si>
  <si>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</si>
  <si>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</si>
  <si>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</si>
  <si>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</si>
  <si>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</si>
  <si>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</si>
  <si>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</si>
  <si>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</si>
  <si>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</si>
  <si>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</si>
  <si>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</si>
  <si>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</si>
  <si>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</si>
  <si>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</si>
  <si>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</si>
  <si>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</si>
  <si>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</si>
  <si>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</si>
  <si>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</si>
  <si>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</si>
  <si>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</si>
  <si>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</si>
  <si>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</si>
  <si>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</si>
  <si>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</si>
  <si>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</si>
  <si>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</si>
  <si>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</si>
  <si>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</si>
  <si>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</si>
  <si>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</si>
  <si>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</si>
  <si>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</si>
  <si>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</si>
  <si>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</si>
  <si>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</si>
  <si>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</si>
  <si>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</si>
  <si>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</si>
  <si>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</si>
  <si>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</si>
  <si>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</si>
  <si>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</si>
  <si>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</si>
  <si>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</si>
  <si>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</si>
  <si>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</si>
  <si>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</si>
  <si>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</si>
  <si>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</si>
  <si>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</si>
  <si>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</si>
  <si>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</si>
  <si>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</si>
  <si>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</si>
  <si>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</si>
  <si>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</si>
  <si>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</si>
  <si>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</si>
  <si>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</si>
  <si>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</si>
  <si>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</si>
  <si>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</si>
  <si>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</si>
  <si>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</si>
  <si>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</si>
  <si>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</si>
  <si>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</si>
  <si>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</si>
  <si>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</si>
  <si>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</si>
  <si>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</si>
  <si>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</si>
  <si>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</si>
  <si>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</si>
  <si>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</si>
  <si>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</si>
  <si>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</si>
  <si>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</si>
  <si>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</si>
  <si>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</si>
  <si>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</si>
  <si>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</si>
  <si>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</si>
  <si>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</si>
  <si>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</si>
  <si>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</si>
  <si>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</si>
  <si>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</si>
  <si>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</si>
  <si>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</si>
  <si>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</si>
  <si>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</si>
  <si>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</si>
  <si>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</si>
  <si>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</si>
  <si>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</si>
  <si>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</si>
  <si>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</si>
  <si>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</si>
  <si>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</si>
  <si>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</si>
  <si>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</si>
  <si>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</si>
  <si>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</si>
  <si>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</si>
  <si>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</si>
  <si>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</si>
  <si>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</si>
  <si>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</si>
  <si>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</si>
  <si>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</si>
  <si>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</si>
  <si>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</si>
  <si>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</si>
  <si>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BARRACÃO DE OBRA, EM CHAPA DE COMPENSADO RESINADO, INCLUSIVE  INSTALAÇÕES SANITÁRIAS E MOBILIÁRIO - PADRÃO DER-MG</t>
  </si>
  <si>
    <t>ED-50128</t>
  </si>
  <si>
    <t>ED-50129</t>
  </si>
  <si>
    <t>ED-50148</t>
  </si>
  <si>
    <t>ED-50149</t>
  </si>
  <si>
    <t>ED-50146</t>
  </si>
  <si>
    <t>ED-50147</t>
  </si>
  <si>
    <t>ED-50130</t>
  </si>
  <si>
    <t>ED-50131</t>
  </si>
  <si>
    <t>ED-50132</t>
  </si>
  <si>
    <t>ED-50133</t>
  </si>
  <si>
    <t>ED-50134</t>
  </si>
  <si>
    <t>ED-50126</t>
  </si>
  <si>
    <t>ED-50127</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</si>
  <si>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</si>
  <si>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</si>
  <si>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</si>
  <si>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</si>
  <si>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</si>
  <si>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</si>
  <si>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</si>
  <si>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</si>
  <si>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</si>
  <si>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</si>
  <si>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</si>
  <si>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</si>
  <si>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</si>
  <si>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</si>
  <si>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</si>
  <si>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</si>
  <si>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</si>
  <si>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</si>
  <si>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</si>
  <si>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</si>
  <si>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</si>
  <si>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</si>
  <si>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</si>
  <si>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</si>
  <si>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</si>
  <si>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</si>
  <si>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</si>
  <si>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</si>
  <si>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</si>
  <si>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</si>
  <si>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</si>
  <si>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</si>
  <si>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</si>
  <si>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</si>
  <si>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</si>
  <si>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</si>
  <si>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</si>
  <si>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</si>
  <si>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</si>
  <si>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</si>
  <si>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</si>
  <si>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</si>
  <si>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</si>
  <si>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</si>
  <si>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</si>
  <si>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</si>
  <si>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</si>
  <si>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</si>
  <si>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</si>
  <si>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</si>
  <si>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</si>
  <si>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</si>
  <si>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</si>
  <si>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</si>
  <si>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</si>
  <si>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</si>
  <si>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</si>
  <si>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</si>
  <si>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</si>
  <si>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</si>
  <si>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</si>
  <si>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</si>
  <si>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</si>
  <si>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</si>
  <si>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</si>
  <si>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</si>
  <si>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</si>
  <si>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</si>
  <si>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</si>
  <si>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</si>
  <si>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</si>
  <si>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</si>
  <si>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</si>
  <si>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</si>
  <si>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</si>
  <si>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</si>
  <si>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</si>
  <si>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</si>
  <si>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</si>
  <si>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</si>
  <si>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</si>
  <si>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</si>
  <si>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</si>
  <si>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</si>
  <si>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</si>
  <si>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</si>
  <si>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</si>
  <si>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</si>
  <si>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</si>
  <si>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</si>
  <si>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</si>
  <si>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</si>
  <si>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</si>
  <si>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</si>
  <si>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</si>
  <si>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</si>
  <si>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</si>
  <si>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</si>
  <si>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</si>
  <si>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</si>
  <si>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</si>
  <si>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</si>
  <si>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</si>
  <si>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</si>
  <si>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</si>
  <si>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</si>
  <si>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</si>
  <si>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</si>
  <si>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</si>
  <si>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</si>
  <si>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</si>
  <si>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</si>
  <si>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</si>
  <si>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</si>
  <si>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</si>
  <si>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</si>
  <si>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</si>
  <si>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</si>
  <si>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</si>
  <si>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</si>
  <si>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</si>
  <si>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</si>
  <si>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</si>
  <si>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</si>
  <si>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</si>
  <si>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</si>
  <si>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</si>
  <si>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</si>
  <si>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</si>
  <si>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</si>
  <si>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</si>
  <si>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</si>
  <si>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</si>
  <si>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</si>
  <si>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</si>
  <si>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</si>
  <si>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</si>
  <si>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</si>
  <si>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</si>
  <si>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</si>
  <si>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</si>
  <si>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</si>
  <si>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</si>
  <si>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</si>
  <si>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</si>
  <si>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</si>
  <si>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</si>
  <si>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</si>
  <si>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</si>
  <si>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</si>
  <si>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</si>
  <si>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</si>
  <si>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</si>
  <si>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</si>
  <si>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</si>
  <si>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</si>
  <si>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</si>
  <si>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</si>
  <si>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</si>
  <si>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</si>
  <si>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</si>
  <si>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</si>
  <si>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</si>
  <si>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</si>
  <si>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</si>
  <si>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</si>
  <si>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</si>
  <si>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</si>
  <si>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</si>
  <si>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</si>
  <si>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</si>
  <si>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</si>
  <si>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</si>
  <si>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</si>
  <si>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</si>
  <si>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</si>
  <si>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</si>
  <si>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</si>
  <si>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</si>
  <si>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</si>
  <si>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</si>
  <si>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</si>
  <si>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</si>
  <si>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</si>
  <si>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</si>
  <si>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</si>
  <si>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</si>
  <si>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</si>
  <si>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</si>
  <si>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</si>
  <si>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</si>
  <si>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</si>
  <si>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</si>
  <si>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</si>
  <si>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</si>
  <si>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</si>
  <si>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</si>
  <si>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</si>
  <si>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</si>
  <si>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</si>
  <si>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</si>
  <si>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</si>
  <si>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</si>
  <si>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</si>
  <si>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</si>
  <si>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</si>
  <si>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</si>
  <si>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</si>
  <si>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</si>
  <si>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</si>
  <si>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</si>
  <si>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</si>
  <si>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</si>
  <si>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</si>
  <si>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</si>
  <si>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</si>
  <si>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</si>
  <si>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</si>
  <si>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</si>
  <si>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</si>
  <si>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</si>
  <si>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</si>
  <si>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</si>
  <si>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</si>
  <si>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</si>
  <si>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</si>
  <si>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</si>
  <si>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</si>
  <si>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</si>
  <si>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</si>
  <si>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</si>
  <si>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</si>
  <si>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</si>
  <si>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</si>
  <si>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</si>
  <si>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</si>
  <si>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</si>
  <si>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</si>
  <si>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</si>
  <si>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</si>
  <si>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</si>
  <si>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</si>
  <si>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</si>
  <si>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</si>
  <si>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</si>
  <si>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</si>
  <si>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</si>
  <si>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</si>
  <si>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</si>
  <si>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</si>
  <si>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</si>
  <si>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</si>
  <si>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</si>
  <si>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</si>
  <si>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</si>
  <si>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</si>
  <si>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</si>
  <si>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</si>
  <si>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</si>
  <si>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</si>
  <si>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</si>
  <si>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</si>
  <si>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</si>
  <si>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</si>
  <si>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</si>
  <si>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</si>
  <si>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</si>
  <si>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</si>
  <si>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</si>
  <si>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</si>
  <si>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</si>
  <si>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</si>
  <si>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</si>
  <si>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</si>
  <si>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</si>
  <si>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</si>
  <si>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</si>
  <si>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</si>
  <si>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</si>
  <si>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</si>
  <si>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</si>
  <si>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</si>
  <si>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</si>
  <si>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</si>
  <si>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</si>
  <si>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</si>
  <si>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</si>
  <si>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</si>
  <si>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</si>
  <si>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</si>
  <si>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</si>
  <si>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</si>
  <si>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</si>
  <si>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</si>
  <si>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</si>
  <si>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</si>
  <si>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</si>
  <si>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</si>
  <si>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</si>
  <si>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</si>
  <si>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</si>
  <si>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</si>
  <si>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</si>
  <si>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</si>
  <si>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</si>
  <si>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</si>
  <si>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</si>
  <si>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</si>
  <si>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</si>
  <si>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</si>
  <si>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</si>
  <si>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</si>
  <si>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</si>
  <si>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</si>
  <si>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</si>
  <si>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</si>
  <si>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</si>
  <si>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</si>
  <si>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</si>
  <si>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</si>
  <si>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</si>
  <si>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</si>
  <si>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</si>
  <si>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</si>
  <si>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</si>
  <si>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</si>
  <si>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</si>
  <si>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</si>
  <si>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</si>
  <si>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</si>
  <si>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</si>
  <si>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</si>
  <si>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</si>
  <si>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</si>
  <si>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</si>
  <si>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</si>
  <si>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</si>
  <si>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</si>
  <si>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</si>
  <si>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</si>
  <si>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</si>
  <si>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</si>
  <si>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</si>
  <si>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</si>
  <si>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</si>
  <si>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</si>
  <si>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</si>
  <si>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</si>
  <si>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</si>
  <si>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</si>
  <si>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</si>
  <si>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</si>
  <si>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</si>
  <si>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</si>
  <si>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</si>
  <si>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</si>
  <si>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</si>
  <si>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</si>
  <si>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</si>
  <si>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</si>
  <si>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</si>
  <si>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</si>
  <si>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</si>
  <si>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</si>
  <si>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</si>
  <si>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</si>
  <si>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</si>
  <si>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</si>
  <si>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</si>
  <si>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</si>
  <si>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</si>
  <si>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</si>
  <si>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</si>
  <si>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</si>
  <si>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</si>
  <si>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</si>
  <si>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</si>
  <si>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</si>
  <si>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</si>
  <si>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</si>
  <si>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</si>
  <si>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</si>
  <si>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</si>
  <si>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</si>
  <si>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</si>
  <si>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</si>
  <si>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</si>
  <si>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</si>
  <si>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</si>
  <si>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</si>
  <si>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</si>
  <si>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</si>
  <si>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</si>
  <si>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</si>
  <si>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</si>
  <si>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</si>
  <si>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</si>
  <si>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</si>
  <si>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</si>
  <si>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</si>
  <si>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</si>
  <si>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</si>
  <si>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</si>
  <si>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</si>
  <si>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</si>
  <si>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</si>
  <si>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</si>
  <si>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</si>
  <si>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</si>
  <si>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</si>
  <si>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</si>
  <si>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</si>
  <si>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</si>
  <si>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</si>
  <si>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</si>
  <si>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</si>
  <si>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</si>
  <si>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</si>
  <si>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</si>
  <si>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</si>
  <si>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</si>
  <si>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</si>
  <si>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</si>
  <si>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</si>
  <si>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</si>
  <si>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</si>
  <si>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</si>
  <si>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</si>
  <si>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</si>
  <si>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</si>
  <si>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</si>
  <si>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</si>
  <si>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</si>
  <si>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</si>
  <si>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</si>
  <si>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</si>
  <si>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</si>
  <si>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</si>
  <si>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</si>
  <si>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</si>
  <si>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</si>
  <si>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</si>
  <si>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</si>
  <si>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</si>
  <si>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</si>
  <si>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</si>
  <si>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</si>
  <si>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</si>
  <si>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</si>
  <si>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</si>
  <si>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</si>
  <si>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</si>
  <si>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</si>
  <si>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</si>
  <si>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</si>
  <si>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</si>
  <si>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</si>
  <si>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</si>
  <si>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</si>
  <si>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</si>
  <si>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</si>
  <si>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</si>
  <si>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</si>
  <si>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</si>
  <si>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</si>
  <si>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</si>
  <si>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</si>
  <si>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</si>
  <si>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</si>
  <si>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</si>
  <si>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</si>
  <si>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</si>
  <si>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</si>
  <si>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</si>
  <si>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</si>
  <si>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</si>
  <si>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</si>
  <si>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</si>
  <si>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</si>
  <si>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</si>
  <si>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</si>
  <si>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</si>
  <si>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</si>
  <si>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</si>
  <si>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</si>
  <si>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</si>
  <si>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</si>
  <si>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</si>
  <si>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</si>
  <si>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</si>
  <si>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</si>
  <si>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</si>
  <si>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</si>
  <si>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</si>
  <si>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</si>
  <si>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</si>
  <si>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</si>
  <si>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</si>
  <si>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</si>
  <si>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</si>
  <si>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</si>
  <si>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</si>
  <si>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</si>
  <si>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</si>
  <si>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</si>
  <si>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</si>
  <si>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</si>
  <si>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</si>
  <si>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</si>
  <si>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</si>
  <si>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</si>
  <si>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</si>
  <si>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</si>
  <si>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</si>
  <si>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</si>
  <si>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</si>
  <si>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</si>
  <si>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</si>
  <si>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</si>
  <si>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</si>
  <si>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</si>
  <si>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</si>
  <si>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</si>
  <si>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</si>
  <si>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</si>
  <si>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</si>
  <si>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</si>
  <si>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</si>
  <si>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</si>
  <si>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</si>
  <si>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</si>
  <si>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</si>
  <si>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</si>
  <si>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</si>
  <si>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</si>
  <si>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</si>
  <si>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</si>
  <si>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</si>
  <si>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</si>
  <si>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</si>
  <si>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</si>
  <si>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</si>
  <si>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</si>
  <si>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</si>
  <si>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</si>
  <si>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</si>
  <si>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</si>
  <si>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</si>
  <si>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</si>
  <si>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</si>
  <si>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</si>
  <si>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</si>
  <si>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</si>
  <si>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</si>
  <si>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</si>
  <si>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</si>
  <si>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</si>
  <si>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</si>
  <si>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</si>
  <si>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</si>
  <si>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</si>
  <si>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</si>
  <si>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</si>
  <si>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</si>
  <si>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</si>
  <si>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</si>
  <si>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</si>
  <si>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</si>
  <si>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</si>
  <si>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</si>
  <si>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</si>
  <si>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</si>
  <si>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</si>
  <si>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</si>
  <si>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</si>
  <si>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</si>
  <si>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</si>
  <si>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</si>
  <si>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</si>
  <si>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</si>
  <si>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</si>
  <si>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</si>
  <si>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</si>
  <si>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</si>
  <si>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</si>
  <si>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</si>
  <si>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</si>
  <si>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</si>
  <si>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</si>
  <si>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</si>
  <si>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</si>
  <si>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</si>
  <si>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</si>
  <si>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</si>
  <si>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</si>
  <si>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</si>
  <si>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</si>
  <si>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</si>
  <si>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</si>
  <si>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</si>
  <si>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</si>
  <si>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</si>
  <si>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</si>
  <si>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</si>
  <si>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</si>
  <si>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</si>
  <si>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</si>
  <si>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</si>
  <si>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</si>
  <si>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</si>
  <si>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ED-48196</t>
  </si>
  <si>
    <t>ED-48194</t>
  </si>
  <si>
    <t>ALVENARIA DE VEDAÇÃO COM BLOCO DE CONCRETO, ESP. 9CM, COM ACABAMENTO APARENTE, INCLUSIVE ARGAMASSA PARA ASSENTAMENTO</t>
  </si>
  <si>
    <t>ALVENARIA DE BLOCO DE CONCRETO (ESTRUTURAL)</t>
  </si>
  <si>
    <t>ED-48201</t>
  </si>
  <si>
    <t>ED-48202</t>
  </si>
  <si>
    <t>ED-48200</t>
  </si>
  <si>
    <t>ED-48394</t>
  </si>
  <si>
    <t>ED-48391</t>
  </si>
  <si>
    <t>ED-48392</t>
  </si>
  <si>
    <t>ED-48390</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</si>
  <si>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</si>
  <si>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</si>
  <si>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</si>
  <si>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</si>
  <si>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</si>
  <si>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</si>
  <si>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</si>
  <si>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</si>
  <si>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</si>
  <si>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</si>
  <si>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</si>
  <si>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</si>
  <si>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</si>
  <si>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</si>
  <si>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</si>
  <si>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</si>
  <si>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</si>
  <si>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</si>
  <si>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</si>
  <si>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</si>
  <si>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</si>
  <si>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</si>
  <si>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</si>
  <si>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</si>
  <si>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</si>
  <si>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</si>
  <si>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</si>
  <si>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</si>
  <si>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</si>
  <si>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</si>
  <si>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</si>
  <si>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</si>
  <si>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</si>
  <si>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</si>
  <si>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</si>
  <si>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</si>
  <si>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</si>
  <si>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</si>
  <si>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</si>
  <si>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</si>
  <si>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</si>
  <si>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</si>
  <si>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</si>
  <si>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</si>
  <si>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</si>
  <si>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</si>
  <si>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</si>
  <si>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</si>
  <si>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</si>
  <si>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</si>
  <si>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</si>
  <si>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</si>
  <si>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</si>
  <si>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</si>
  <si>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</si>
  <si>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</si>
  <si>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</si>
  <si>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</si>
  <si>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</si>
  <si>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</si>
  <si>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</si>
  <si>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</si>
  <si>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</si>
  <si>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</si>
  <si>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</si>
  <si>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</si>
  <si>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</si>
  <si>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</si>
  <si>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</si>
  <si>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</si>
  <si>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</si>
  <si>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</si>
  <si>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</si>
  <si>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</si>
  <si>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</si>
  <si>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</si>
  <si>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</si>
  <si>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</si>
  <si>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</si>
  <si>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</si>
  <si>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</si>
  <si>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</si>
  <si>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</si>
  <si>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</si>
  <si>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</si>
  <si>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</si>
  <si>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</si>
  <si>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</si>
  <si>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</si>
  <si>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</si>
  <si>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</si>
  <si>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</si>
  <si>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</si>
  <si>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</si>
  <si>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</si>
  <si>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</si>
  <si>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</si>
  <si>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</si>
  <si>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</si>
  <si>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</si>
  <si>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</si>
  <si>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</si>
  <si>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</si>
  <si>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</si>
  <si>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</si>
  <si>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</si>
  <si>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</si>
  <si>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</si>
  <si>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</si>
  <si>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</si>
  <si>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</si>
  <si>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</si>
  <si>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</si>
  <si>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</si>
  <si>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</si>
  <si>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</si>
  <si>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</si>
  <si>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</si>
  <si>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</si>
  <si>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</si>
  <si>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</si>
  <si>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</si>
  <si>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</si>
  <si>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</si>
  <si>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</si>
  <si>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</si>
  <si>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</si>
  <si>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</si>
  <si>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</si>
  <si>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</si>
  <si>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</si>
  <si>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</si>
  <si>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</si>
  <si>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</si>
  <si>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</si>
  <si>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</si>
  <si>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</si>
  <si>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</si>
  <si>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</si>
  <si>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</si>
  <si>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</si>
  <si>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</si>
  <si>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</si>
  <si>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</si>
  <si>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</si>
  <si>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</si>
  <si>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</si>
  <si>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</si>
  <si>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</si>
  <si>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</si>
  <si>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</si>
  <si>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PORTÃO E GRADIL</t>
  </si>
  <si>
    <t>ED-50933</t>
  </si>
  <si>
    <t>ASSENTAMENTO DE GRADIL OU PORTÃO METÁLICO DE AÇO OU FERRO, EXCLUSIVE FORNECIMENTO</t>
  </si>
  <si>
    <t>ED-50983</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</si>
  <si>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</si>
  <si>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</si>
  <si>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</si>
  <si>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</si>
  <si>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</si>
  <si>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</si>
  <si>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</si>
  <si>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</si>
  <si>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</si>
  <si>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</si>
  <si>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</si>
  <si>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</si>
  <si>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</si>
  <si>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</si>
  <si>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</si>
  <si>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</si>
  <si>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</si>
  <si>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</si>
  <si>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</si>
  <si>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</si>
  <si>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</si>
  <si>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</si>
  <si>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</si>
  <si>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</si>
  <si>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</si>
  <si>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</si>
  <si>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</si>
  <si>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</si>
  <si>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</si>
  <si>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</si>
  <si>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</si>
  <si>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</si>
  <si>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</si>
  <si>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</si>
  <si>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</si>
  <si>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</si>
  <si>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</si>
  <si>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</si>
  <si>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</si>
  <si>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</si>
  <si>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</si>
  <si>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</si>
  <si>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</si>
  <si>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</si>
  <si>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</si>
  <si>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</si>
  <si>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</si>
  <si>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</si>
  <si>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</si>
  <si>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</si>
  <si>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</si>
  <si>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</si>
  <si>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</si>
  <si>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</si>
  <si>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</si>
  <si>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</si>
  <si>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</si>
  <si>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</si>
  <si>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</si>
  <si>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</si>
  <si>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</si>
  <si>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</si>
  <si>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</si>
  <si>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</si>
  <si>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</si>
  <si>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</si>
  <si>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</si>
  <si>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</si>
  <si>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</si>
  <si>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</si>
  <si>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</si>
  <si>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</si>
  <si>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</si>
  <si>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</si>
  <si>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</si>
  <si>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</si>
  <si>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</si>
  <si>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</si>
  <si>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</si>
  <si>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</si>
  <si>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</si>
  <si>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</si>
  <si>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</si>
  <si>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</si>
  <si>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</si>
  <si>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</si>
  <si>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</si>
  <si>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</si>
  <si>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</si>
  <si>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</si>
  <si>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</si>
  <si>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</si>
  <si>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</si>
  <si>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</si>
  <si>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</si>
  <si>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</si>
  <si>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</si>
  <si>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</si>
  <si>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</si>
  <si>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</si>
  <si>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</si>
  <si>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</si>
  <si>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</si>
  <si>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</si>
  <si>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</si>
  <si>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</si>
  <si>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</si>
  <si>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</si>
  <si>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</si>
  <si>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</si>
  <si>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</si>
  <si>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</si>
  <si>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</si>
  <si>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</si>
  <si>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</si>
  <si>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</si>
  <si>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</si>
  <si>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</si>
  <si>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</si>
  <si>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</si>
  <si>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</si>
  <si>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</si>
  <si>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</si>
  <si>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</si>
  <si>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</si>
  <si>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</si>
  <si>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</si>
  <si>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</si>
  <si>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</si>
  <si>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</si>
  <si>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</si>
  <si>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</si>
  <si>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</si>
  <si>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</si>
  <si>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</si>
  <si>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</si>
  <si>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</si>
  <si>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</si>
  <si>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</si>
  <si>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</si>
  <si>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</si>
  <si>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</si>
  <si>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</si>
  <si>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</si>
  <si>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</si>
  <si>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</si>
  <si>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</si>
  <si>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</si>
  <si>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</si>
  <si>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</si>
  <si>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</si>
  <si>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</si>
  <si>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</si>
  <si>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</si>
  <si>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</si>
  <si>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</si>
  <si>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</si>
  <si>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</si>
  <si>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</si>
  <si>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</si>
  <si>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</si>
  <si>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</si>
  <si>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</si>
  <si>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</si>
  <si>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</si>
  <si>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</si>
  <si>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</si>
  <si>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</si>
  <si>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</si>
  <si>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</si>
  <si>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</si>
  <si>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</si>
  <si>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</si>
  <si>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</si>
  <si>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</si>
  <si>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</si>
  <si>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</si>
  <si>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</si>
  <si>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</si>
  <si>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</si>
  <si>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</si>
  <si>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</si>
  <si>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</si>
  <si>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</si>
  <si>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</si>
  <si>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</si>
  <si>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</si>
  <si>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</si>
  <si>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</si>
  <si>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</si>
  <si>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</si>
  <si>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</si>
  <si>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</si>
  <si>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</si>
  <si>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</si>
  <si>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</si>
  <si>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</si>
  <si>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</si>
  <si>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</si>
  <si>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</si>
  <si>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</si>
  <si>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</si>
  <si>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</si>
  <si>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</si>
  <si>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</si>
  <si>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</si>
  <si>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</si>
  <si>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</si>
  <si>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</si>
  <si>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</si>
  <si>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</si>
  <si>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</si>
  <si>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</si>
  <si>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</si>
  <si>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</si>
  <si>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ED-50171</t>
  </si>
  <si>
    <t>ED-50175</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</si>
  <si>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</si>
  <si>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</si>
  <si>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</si>
  <si>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</si>
  <si>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</si>
  <si>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</si>
  <si>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</si>
  <si>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</si>
  <si>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</si>
  <si>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</si>
  <si>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</si>
  <si>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</si>
  <si>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</si>
  <si>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</si>
  <si>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</si>
  <si>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</si>
  <si>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</si>
  <si>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</si>
  <si>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</si>
  <si>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</si>
  <si>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</si>
  <si>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</si>
  <si>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</si>
  <si>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</si>
  <si>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</si>
  <si>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</si>
  <si>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</si>
  <si>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</si>
  <si>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</si>
  <si>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</si>
  <si>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</si>
  <si>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</si>
  <si>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</si>
  <si>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</si>
  <si>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</si>
  <si>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</si>
  <si>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MANTA ASFÁLTICA</t>
  </si>
  <si>
    <t>ED-50168</t>
  </si>
  <si>
    <t>ED-50169</t>
  </si>
  <si>
    <t>PISOS</t>
  </si>
  <si>
    <t>PREPARAÇÃO DE SUPERFÍCIE</t>
  </si>
  <si>
    <t>ED-50533</t>
  </si>
  <si>
    <t>ED-50600</t>
  </si>
  <si>
    <t>APLICAÇÃO DE LONA PRETA, ESP. 150 MICRAS, INCLUSIVE FORNECIMENTO</t>
  </si>
  <si>
    <t>CONTRAPISO</t>
  </si>
  <si>
    <t>ED-50566</t>
  </si>
  <si>
    <t>ED-50567</t>
  </si>
  <si>
    <t>ED-50568</t>
  </si>
  <si>
    <t>ED-50569</t>
  </si>
  <si>
    <t>PISO DE ARDÓSIA</t>
  </si>
  <si>
    <t>ED-50534</t>
  </si>
  <si>
    <t>ED-50535</t>
  </si>
  <si>
    <t>ED-50536</t>
  </si>
  <si>
    <t>PISO CERÂMICO</t>
  </si>
  <si>
    <t>ED-50544</t>
  </si>
  <si>
    <t>ED-50543</t>
  </si>
  <si>
    <t>ED-50722</t>
  </si>
  <si>
    <t>ED-50723</t>
  </si>
  <si>
    <t>ED-50724</t>
  </si>
  <si>
    <t>ED-50542</t>
  </si>
  <si>
    <t>ED-50541</t>
  </si>
  <si>
    <t>REVESTIMENTO COM CERÂMICA VERMELHO NATURAL PARA PISO, ASSENTAMENTO COM ARGAMASSA INDUSTRIALIZADA, INCLUSIVE REJUNTAMENTO</t>
  </si>
  <si>
    <t>PISO EM PORCELANATO</t>
  </si>
  <si>
    <t>ED-50753</t>
  </si>
  <si>
    <t>ED-50754</t>
  </si>
  <si>
    <t>PISO DE LADRILHO</t>
  </si>
  <si>
    <t>ED-50582</t>
  </si>
  <si>
    <t>ED-50581</t>
  </si>
  <si>
    <t>ED-50580</t>
  </si>
  <si>
    <t>ED-50585</t>
  </si>
  <si>
    <t>ED-50584</t>
  </si>
  <si>
    <t>ED-50583</t>
  </si>
  <si>
    <t>PISO DE MÁRMORE E GRANITO</t>
  </si>
  <si>
    <t>ED-50576</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</si>
  <si>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</si>
  <si>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</si>
  <si>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</si>
  <si>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</si>
  <si>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</si>
  <si>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</si>
  <si>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</si>
  <si>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</si>
  <si>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</si>
  <si>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</si>
  <si>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</si>
  <si>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</si>
  <si>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</si>
  <si>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</si>
  <si>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</si>
  <si>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</si>
  <si>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</si>
  <si>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</si>
  <si>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</si>
  <si>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PISO DE MADEIRA</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</si>
  <si>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</si>
  <si>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</si>
  <si>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</si>
  <si>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</si>
  <si>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</si>
  <si>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</si>
  <si>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</si>
  <si>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</si>
  <si>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</si>
  <si>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</si>
  <si>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</si>
  <si>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</si>
  <si>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</si>
  <si>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</si>
  <si>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PISO CIMENTADO</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</si>
  <si>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</si>
  <si>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</si>
  <si>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</si>
  <si>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</si>
  <si>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</si>
  <si>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</si>
  <si>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</si>
  <si>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</si>
  <si>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</si>
  <si>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</si>
  <si>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</si>
  <si>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</si>
  <si>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</si>
  <si>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</si>
  <si>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</si>
  <si>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</si>
  <si>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</si>
  <si>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</si>
  <si>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</si>
  <si>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</si>
  <si>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PISO DE GRANITINA E MARMORITE</t>
  </si>
  <si>
    <t>ED-50617</t>
  </si>
  <si>
    <t>ED-50616</t>
  </si>
  <si>
    <t>ED-50615</t>
  </si>
  <si>
    <t>ED-50614</t>
  </si>
  <si>
    <t>ED-50613</t>
  </si>
  <si>
    <t>ED-50612</t>
  </si>
  <si>
    <t>ED-50611</t>
  </si>
  <si>
    <t>PISO EM CONCRETO</t>
  </si>
  <si>
    <t>ED-50573</t>
  </si>
  <si>
    <t>ED-9317</t>
  </si>
  <si>
    <t>ED-50571</t>
  </si>
  <si>
    <t>ED-9320</t>
  </si>
  <si>
    <t>ED-9321</t>
  </si>
  <si>
    <t>ED-9319</t>
  </si>
  <si>
    <t>ED-9318</t>
  </si>
  <si>
    <t>ED-50572</t>
  </si>
  <si>
    <t>LAJE DE TRANSIÇÃO</t>
  </si>
  <si>
    <t>ED-50593</t>
  </si>
  <si>
    <t>ED-50597</t>
  </si>
  <si>
    <t>ED-50594</t>
  </si>
  <si>
    <t>ED-50595</t>
  </si>
  <si>
    <t>ED-50598</t>
  </si>
  <si>
    <t>ED-50588</t>
  </si>
  <si>
    <t>ED-50589</t>
  </si>
  <si>
    <t>ED-50591</t>
  </si>
  <si>
    <t>ED-50596</t>
  </si>
  <si>
    <t>ED-50599</t>
  </si>
  <si>
    <t>ED-50590</t>
  </si>
  <si>
    <t>ED-50592</t>
  </si>
  <si>
    <t>PISO EM TIJOLO MACIÇO</t>
  </si>
  <si>
    <t>ED-50631</t>
  </si>
  <si>
    <t>PISO INDUSTRIAIS</t>
  </si>
  <si>
    <t>ED-50578</t>
  </si>
  <si>
    <t>ED-50577</t>
  </si>
  <si>
    <t>PISO PODOTÁTIL (TÁTIL)</t>
  </si>
  <si>
    <t>ED-50626</t>
  </si>
  <si>
    <t>ED-50624</t>
  </si>
  <si>
    <t>ED-15226</t>
  </si>
  <si>
    <t>ED-50586</t>
  </si>
  <si>
    <t>PISO DE BORRACHA</t>
  </si>
  <si>
    <t>ED-50538</t>
  </si>
  <si>
    <t>JUNTA DE DILATAÇÃO</t>
  </si>
  <si>
    <t>ED-50579</t>
  </si>
  <si>
    <t>DEGRAU E PATAMAR</t>
  </si>
  <si>
    <t>ED-50574</t>
  </si>
  <si>
    <t>ED-50537</t>
  </si>
  <si>
    <t>ED-50575</t>
  </si>
  <si>
    <t>SÓCULO</t>
  </si>
  <si>
    <t>ED-50621</t>
  </si>
  <si>
    <t>RODAPÉ, SOLEIRA E PEITORIL</t>
  </si>
  <si>
    <t>RODAPÉ DE ARDÓSIA</t>
  </si>
  <si>
    <t>ED-50766</t>
  </si>
  <si>
    <t>ED-50767</t>
  </si>
  <si>
    <t>RODAPÉ CERÂMICO</t>
  </si>
  <si>
    <t>ED-50771</t>
  </si>
  <si>
    <t>RODAPÉ COM REVESTIMENTO EM CERÂMICA ESMALTADA COMERCIAL, ALTURA 10CM, PEI IV, ASSENTAMENTO COM ARGAMASSA INDUSTRIALIZADA, INCLUSIVE REJUNTAMENTO</t>
  </si>
  <si>
    <t>RODAPÉ DE GRANITINA E MARMORITE</t>
  </si>
  <si>
    <t>ED-50786</t>
  </si>
  <si>
    <t>ED-50784</t>
  </si>
  <si>
    <t>ED-50785</t>
  </si>
  <si>
    <t>ED-50783</t>
  </si>
  <si>
    <t>ED-50781</t>
  </si>
  <si>
    <t>ED-50782</t>
  </si>
  <si>
    <t>RODAPÉS DE GRANITO</t>
  </si>
  <si>
    <t>ED-50774</t>
  </si>
  <si>
    <t>ED-50773</t>
  </si>
  <si>
    <t>ED-50772</t>
  </si>
  <si>
    <t>RODAPÉS DE MÁRMORE</t>
  </si>
  <si>
    <t>ED-50780</t>
  </si>
  <si>
    <t>ED-50778</t>
  </si>
  <si>
    <t>ED-50779</t>
  </si>
  <si>
    <t>RODAPÉ DE MADEIRA</t>
  </si>
  <si>
    <t>ED-50777</t>
  </si>
  <si>
    <t>RODAPÉ CIMENTADO</t>
  </si>
  <si>
    <t>ED-50770</t>
  </si>
  <si>
    <t>ED-50768</t>
  </si>
  <si>
    <t>ED-50769</t>
  </si>
  <si>
    <t>RODAPÉS INDUSTRIAL (ALTA RESISTÊNCIA)</t>
  </si>
  <si>
    <t>ED-50775</t>
  </si>
  <si>
    <t>ED-50776</t>
  </si>
  <si>
    <t>PEITORIL DE ARDÓSIA</t>
  </si>
  <si>
    <t>ED-50993</t>
  </si>
  <si>
    <t>PEITORIL DE GRANITO</t>
  </si>
  <si>
    <t>ED-50997</t>
  </si>
  <si>
    <t>PEITORIL DE MÁRMORE</t>
  </si>
  <si>
    <t>ED-50999</t>
  </si>
  <si>
    <t>PEITORIL DE CONCRETO</t>
  </si>
  <si>
    <t>ED-50994</t>
  </si>
  <si>
    <t>ED-50995</t>
  </si>
  <si>
    <t>SOLEIRA DE ARDÓSIA</t>
  </si>
  <si>
    <t>ED-51001</t>
  </si>
  <si>
    <t>SOLEIRA DE GRANITINA E MARMORITE</t>
  </si>
  <si>
    <t>ED-50622</t>
  </si>
  <si>
    <t>SOLEIRA DE GRANITO</t>
  </si>
  <si>
    <t>ED-51002</t>
  </si>
  <si>
    <t>SOLEIRA DE MÁRMORE</t>
  </si>
  <si>
    <t>ED-51004</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</si>
  <si>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</si>
  <si>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</si>
  <si>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</si>
  <si>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</si>
  <si>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</si>
  <si>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</si>
  <si>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</si>
  <si>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</si>
  <si>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</si>
  <si>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</si>
  <si>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</si>
  <si>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</si>
  <si>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</si>
  <si>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</si>
  <si>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</si>
  <si>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</si>
  <si>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</si>
  <si>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</si>
  <si>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</si>
  <si>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</si>
  <si>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</si>
  <si>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</si>
  <si>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</si>
  <si>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</si>
  <si>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</si>
  <si>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</si>
  <si>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</si>
  <si>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</si>
  <si>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</si>
  <si>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</si>
  <si>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ED-9066</t>
  </si>
  <si>
    <t>REVESTIMENTO NATADO</t>
  </si>
  <si>
    <t>ED-50746</t>
  </si>
  <si>
    <t>ED-9071</t>
  </si>
  <si>
    <t>REVESTIMENTO NATADO LISO, ESP. 5MM, APLICAÇÃO COM DESEMPENADEIRA METÁLICA, INCLUSIVE PREPARO MECANIZADO</t>
  </si>
  <si>
    <t>REVESTIMENTO EM CERÂMICA</t>
  </si>
  <si>
    <t>ED-50721</t>
  </si>
  <si>
    <t>ED-50720</t>
  </si>
  <si>
    <t>ED-50743</t>
  </si>
  <si>
    <t>ED-50715</t>
  </si>
  <si>
    <t>ED-50716</t>
  </si>
  <si>
    <t>ED-50717</t>
  </si>
  <si>
    <t>ED-9081</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</si>
  <si>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</si>
  <si>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</si>
  <si>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</si>
  <si>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</si>
  <si>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</si>
  <si>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</si>
  <si>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ED-50740</t>
  </si>
  <si>
    <t>REVESTIMENTO DE MÁRMORE E GRANITO</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</si>
  <si>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</si>
  <si>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</si>
  <si>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</si>
  <si>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</si>
  <si>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</si>
  <si>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</si>
  <si>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</si>
  <si>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</si>
  <si>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</si>
  <si>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</si>
  <si>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</si>
  <si>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</si>
  <si>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</si>
  <si>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</si>
  <si>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</si>
  <si>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</si>
  <si>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</si>
  <si>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ED-50719</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</si>
  <si>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</si>
  <si>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</si>
  <si>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</si>
  <si>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</si>
  <si>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</si>
  <si>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</si>
  <si>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</si>
  <si>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</si>
  <si>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</si>
  <si>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</si>
  <si>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</si>
  <si>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</si>
  <si>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</si>
  <si>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</si>
  <si>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</si>
  <si>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</si>
  <si>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</si>
  <si>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</si>
  <si>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</si>
  <si>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</si>
  <si>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</si>
  <si>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</si>
  <si>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MOLDURA E ACESSÓRIOS</t>
  </si>
  <si>
    <t>MARCENARIA E SERRALHERIA</t>
  </si>
  <si>
    <t>CORRIMÃO E GUARDA-CORPO</t>
  </si>
  <si>
    <t>ED-32000</t>
  </si>
  <si>
    <t>ED-32001</t>
  </si>
  <si>
    <t>ED-32002</t>
  </si>
  <si>
    <t>ED-31997</t>
  </si>
  <si>
    <t>ED-50935</t>
  </si>
  <si>
    <t>ED-50936</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</si>
  <si>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</si>
  <si>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</si>
  <si>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</si>
  <si>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</si>
  <si>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</si>
  <si>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</si>
  <si>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</si>
  <si>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</si>
  <si>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</si>
  <si>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</si>
  <si>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</si>
  <si>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</si>
  <si>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</si>
  <si>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</si>
  <si>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</si>
  <si>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</si>
  <si>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</si>
  <si>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</si>
  <si>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</si>
  <si>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</si>
  <si>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</si>
  <si>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</si>
  <si>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</si>
  <si>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</si>
  <si>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</si>
  <si>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</si>
  <si>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</si>
  <si>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</si>
  <si>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</si>
  <si>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</si>
  <si>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</si>
  <si>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ED-50967</t>
  </si>
  <si>
    <t>ED-50929</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</si>
  <si>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</si>
  <si>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</si>
  <si>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</si>
  <si>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</si>
  <si>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</si>
  <si>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</si>
  <si>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</si>
  <si>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</si>
  <si>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</si>
  <si>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ED-50949</t>
  </si>
  <si>
    <t>ED-50948</t>
  </si>
  <si>
    <t>BATE-MACA</t>
  </si>
  <si>
    <t>ED-49582</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</si>
  <si>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</si>
  <si>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</si>
  <si>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</si>
  <si>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</si>
  <si>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</si>
  <si>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</si>
  <si>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</si>
  <si>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ED-50508</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</si>
  <si>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</si>
  <si>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</si>
  <si>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</si>
  <si>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</si>
  <si>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</si>
  <si>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</si>
  <si>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</si>
  <si>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</si>
  <si>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</si>
  <si>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</si>
  <si>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</si>
  <si>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</si>
  <si>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</si>
  <si>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</si>
  <si>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</si>
  <si>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</si>
  <si>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</si>
  <si>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</si>
  <si>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</si>
  <si>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</si>
  <si>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</si>
  <si>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</si>
  <si>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</si>
  <si>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</si>
  <si>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</si>
  <si>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</si>
  <si>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</si>
  <si>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</si>
  <si>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</si>
  <si>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</si>
  <si>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</si>
  <si>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</si>
  <si>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</si>
  <si>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</si>
  <si>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</si>
  <si>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</si>
  <si>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ED-50498</t>
  </si>
  <si>
    <t>ED-50502</t>
  </si>
  <si>
    <t>ED-50500</t>
  </si>
  <si>
    <t>ED-50504</t>
  </si>
  <si>
    <t>ED-50499</t>
  </si>
  <si>
    <t>ED-50503</t>
  </si>
  <si>
    <t>ED-50501</t>
  </si>
  <si>
    <t>PINTURA ACRÍLICA</t>
  </si>
  <si>
    <t>ED-50451</t>
  </si>
  <si>
    <t>ED-50455</t>
  </si>
  <si>
    <t>ED-50453</t>
  </si>
  <si>
    <t>ED-50452</t>
  </si>
  <si>
    <t>ED-50456</t>
  </si>
  <si>
    <t>ED-50454</t>
  </si>
  <si>
    <t>PINTURA A CAL</t>
  </si>
  <si>
    <t>ED-50470</t>
  </si>
  <si>
    <t>ED-50469</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</si>
  <si>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</si>
  <si>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</si>
  <si>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</si>
  <si>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</si>
  <si>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</si>
  <si>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</si>
  <si>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</si>
  <si>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ED-50511</t>
  </si>
  <si>
    <t>PINTURA VERNIZ SOBRE MADEIRA</t>
  </si>
  <si>
    <t>ED-9026</t>
  </si>
  <si>
    <t>ED-50527</t>
  </si>
  <si>
    <t>ED-50526</t>
  </si>
  <si>
    <t>ED-50528</t>
  </si>
  <si>
    <t>ED-50531</t>
  </si>
  <si>
    <t>PINTURA ESMALTE SOBRE MADEIRA</t>
  </si>
  <si>
    <t>ED-50493</t>
  </si>
  <si>
    <t>ED-28438</t>
  </si>
  <si>
    <t>ED-28437</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</si>
  <si>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</si>
  <si>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</si>
  <si>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</si>
  <si>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</si>
  <si>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</si>
  <si>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ED-50509</t>
  </si>
  <si>
    <t>ED-50510</t>
  </si>
  <si>
    <t>ED-50491</t>
  </si>
  <si>
    <t>ED-50496</t>
  </si>
  <si>
    <t>ED-50495</t>
  </si>
  <si>
    <t>PINTURA EPÓXI EM PAREDE</t>
  </si>
  <si>
    <t>ED-9917</t>
  </si>
  <si>
    <t>ED-9919</t>
  </si>
  <si>
    <t>ED-9918</t>
  </si>
  <si>
    <t>PINTURA EPÓXI EM PISO</t>
  </si>
  <si>
    <t>ED-9937</t>
  </si>
  <si>
    <t>ED-9934</t>
  </si>
  <si>
    <t>ED-9933</t>
  </si>
  <si>
    <t>ED-16659</t>
  </si>
  <si>
    <t>ED-9935</t>
  </si>
  <si>
    <t>PREPARAÇÃO PARA PINTURA (EPÓXI) EM PISO, INCLUSIVE UMA (1) DEMÃO DE PRIMER EPÓXI</t>
  </si>
  <si>
    <t>PINTURA E VERNIZ EM CONCRETO</t>
  </si>
  <si>
    <t>ED-50517</t>
  </si>
  <si>
    <t>ED-50513</t>
  </si>
  <si>
    <t>ED-50525</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</si>
  <si>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</si>
  <si>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</si>
  <si>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</si>
  <si>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</si>
  <si>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</si>
  <si>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</si>
  <si>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</si>
  <si>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</si>
  <si>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</si>
  <si>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</si>
  <si>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ED-50487</t>
  </si>
  <si>
    <t>ED-50497</t>
  </si>
  <si>
    <t>PINTURA ESPECIAL</t>
  </si>
  <si>
    <t>ED-50467</t>
  </si>
  <si>
    <t>ED-50466</t>
  </si>
  <si>
    <t>ED-50465</t>
  </si>
  <si>
    <t>PINTURA PARA VAGA DE GARAGEM</t>
  </si>
  <si>
    <t>ED-50460</t>
  </si>
  <si>
    <t>ED-50462</t>
  </si>
  <si>
    <t>ED-50459</t>
  </si>
  <si>
    <t>ED-50461</t>
  </si>
  <si>
    <t>ED-50463</t>
  </si>
  <si>
    <t>ED-50464</t>
  </si>
  <si>
    <t>ED-50468</t>
  </si>
  <si>
    <t>ED-50490</t>
  </si>
  <si>
    <t>ED-50518</t>
  </si>
  <si>
    <t>LOUÇAS, METAIS E ACESSÓRIOS</t>
  </si>
  <si>
    <t xml:space="preserve">BOJO EM AÇO INOX </t>
  </si>
  <si>
    <t>ED-50277</t>
  </si>
  <si>
    <t>ED-50278</t>
  </si>
  <si>
    <t>ED-50287</t>
  </si>
  <si>
    <t>CUBA</t>
  </si>
  <si>
    <t>ED-50279</t>
  </si>
  <si>
    <t>ED-50280</t>
  </si>
  <si>
    <t>ED-2552</t>
  </si>
  <si>
    <t>ED-50282</t>
  </si>
  <si>
    <t>ED-50283</t>
  </si>
  <si>
    <t>ED-50281</t>
  </si>
  <si>
    <t>TANQUE</t>
  </si>
  <si>
    <t>ED-50288</t>
  </si>
  <si>
    <t>ED-50289</t>
  </si>
  <si>
    <t>ED-50290</t>
  </si>
  <si>
    <t>ED-9156</t>
  </si>
  <si>
    <t>ED-9155</t>
  </si>
  <si>
    <t>ED-50293</t>
  </si>
  <si>
    <t>ED-50294</t>
  </si>
  <si>
    <t>TORNEIRA</t>
  </si>
  <si>
    <t>ED-29152</t>
  </si>
  <si>
    <t>ED-22766</t>
  </si>
  <si>
    <t>ED-22765</t>
  </si>
  <si>
    <t>ED-50328</t>
  </si>
  <si>
    <t>ED-29992</t>
  </si>
  <si>
    <t>ED-50323</t>
  </si>
  <si>
    <t>ED-50330</t>
  </si>
  <si>
    <t>ED-50329</t>
  </si>
  <si>
    <t>ED-50326</t>
  </si>
  <si>
    <t>ED-50327</t>
  </si>
  <si>
    <t>ED-50324</t>
  </si>
  <si>
    <t>ED-50325</t>
  </si>
  <si>
    <t>ED-50331</t>
  </si>
  <si>
    <t>ED-22902</t>
  </si>
  <si>
    <t>ED-32664</t>
  </si>
  <si>
    <t>LIGAÇÃO FLEXÍVEL</t>
  </si>
  <si>
    <t>ED-50317</t>
  </si>
  <si>
    <t>VÁLVULA</t>
  </si>
  <si>
    <t>ED-50349</t>
  </si>
  <si>
    <t>ED-50335</t>
  </si>
  <si>
    <t>ED-50336</t>
  </si>
  <si>
    <t>ED-50337</t>
  </si>
  <si>
    <t>ED-50347</t>
  </si>
  <si>
    <t>ED-50348</t>
  </si>
  <si>
    <t>SIFÃO</t>
  </si>
  <si>
    <t>ED-50320</t>
  </si>
  <si>
    <t>ED-50321</t>
  </si>
  <si>
    <t>BACIA SANITÁRIA</t>
  </si>
  <si>
    <t>ED-50300</t>
  </si>
  <si>
    <t>ED-50297</t>
  </si>
  <si>
    <t>ED-50301</t>
  </si>
  <si>
    <t>ED-50296</t>
  </si>
  <si>
    <t>ED-50298</t>
  </si>
  <si>
    <t>ED-50299</t>
  </si>
  <si>
    <t>MICTÓRIO</t>
  </si>
  <si>
    <t>ED-50285</t>
  </si>
  <si>
    <t>ED-50284</t>
  </si>
  <si>
    <t>ED-50286</t>
  </si>
  <si>
    <t>MICTÓRIO SIFONADO DE LOUÇA BRANCA, INCLUSIVE ENGATE FLEXÍVEL, EXCLUSIVE VÁLVULA DE DESCARGA</t>
  </si>
  <si>
    <t>VÁLVULA E CAIXA DE DESCARGA</t>
  </si>
  <si>
    <t>ED-16340</t>
  </si>
  <si>
    <t>ED-16339</t>
  </si>
  <si>
    <t>ED-9134</t>
  </si>
  <si>
    <t>ED-16330</t>
  </si>
  <si>
    <t>CAIXA DE DESCARGA PLÁSTICA DE EMBUTIR EM ALVENARIA, INCLUSIVE CORTE E ENCHIMENTO EM ALVENARIA, TELA PARA APLICAÇÃO DE ARGAMASSA E ACESSÓRIOS DE FIXAÇÃO, EXCLUSIVE COMANDO DE ACIONAMENTO E ACABAMENTO</t>
  </si>
  <si>
    <t>ED-49938</t>
  </si>
  <si>
    <t>ED-9133</t>
  </si>
  <si>
    <t>BEBEDOURO ELÉTRICO</t>
  </si>
  <si>
    <t>ED-48169</t>
  </si>
  <si>
    <t>ED-48170</t>
  </si>
  <si>
    <t>ED-48171</t>
  </si>
  <si>
    <t>ED-48172</t>
  </si>
  <si>
    <t>ED-48177</t>
  </si>
  <si>
    <t>DUCHA HIGIÊNICA</t>
  </si>
  <si>
    <t>ED-50316</t>
  </si>
  <si>
    <t>CHUVEIRO</t>
  </si>
  <si>
    <t>ED-50310</t>
  </si>
  <si>
    <t>BRAÇO PARA CHUVEIRO, COMPRIMENTO 40 CM, DIÂMETRO NOMINAL DE 1/2" (20MM), INCLUSIVE ACABAMENTO</t>
  </si>
  <si>
    <t>ED-16344</t>
  </si>
  <si>
    <t>ED-50314</t>
  </si>
  <si>
    <t>ED-50313</t>
  </si>
  <si>
    <t>ED-32667</t>
  </si>
  <si>
    <t>COMPLEMENTO DE LOUÇA</t>
  </si>
  <si>
    <t>ED-48156</t>
  </si>
  <si>
    <t>ASSENTO BRANCO PARA VASO</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</si>
  <si>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</si>
  <si>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</si>
  <si>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</si>
  <si>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</si>
  <si>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</si>
  <si>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</si>
  <si>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</si>
  <si>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</si>
  <si>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</si>
  <si>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</si>
  <si>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</si>
  <si>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</si>
  <si>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</si>
  <si>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</si>
  <si>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</si>
  <si>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</si>
  <si>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</si>
  <si>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</si>
  <si>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</si>
  <si>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PAPELEIRA PLASTICA TIPO DISPENSER PARA PAPEL HIGIENICO ROLAO</t>
  </si>
  <si>
    <t>ED-48184</t>
  </si>
  <si>
    <t>ED-48189</t>
  </si>
  <si>
    <t>ED-48188</t>
  </si>
  <si>
    <t>EQUIPAMENTO PARA ACESSIBILIDADE (PMR/PCR)</t>
  </si>
  <si>
    <t>ED-48158</t>
  </si>
  <si>
    <t>ED-48165</t>
  </si>
  <si>
    <t>ED-48167</t>
  </si>
  <si>
    <t>ED-48161</t>
  </si>
  <si>
    <t>ED-48166</t>
  </si>
  <si>
    <t>ED-48163</t>
  </si>
  <si>
    <t>ED-48164</t>
  </si>
  <si>
    <t>ED-48160</t>
  </si>
  <si>
    <t>ED-48162</t>
  </si>
  <si>
    <t>BANCADAS E PRATELEIRAS</t>
  </si>
  <si>
    <t>BANCADA EM AÇO INOX</t>
  </si>
  <si>
    <t>ED-48337</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</si>
  <si>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</si>
  <si>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</si>
  <si>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</si>
  <si>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</si>
  <si>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</si>
  <si>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</si>
  <si>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</si>
  <si>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</si>
  <si>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</si>
  <si>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</si>
  <si>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</si>
  <si>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</si>
  <si>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</si>
  <si>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</si>
  <si>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</si>
  <si>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</si>
  <si>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</si>
  <si>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</si>
  <si>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</si>
  <si>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TESTEIRA E RODABANCADA EM MÁRMORE</t>
  </si>
  <si>
    <t>ED-48350</t>
  </si>
  <si>
    <t>ED-48349</t>
  </si>
  <si>
    <t>BANCADA EM CONCRETO</t>
  </si>
  <si>
    <t>ED-48341</t>
  </si>
  <si>
    <t>ED-48340</t>
  </si>
  <si>
    <t>PRATELEIRA DE ARDÓSIA</t>
  </si>
  <si>
    <t>ED-50688</t>
  </si>
  <si>
    <t>ED-50687</t>
  </si>
  <si>
    <t>PRATELEIRA DE GRANITO</t>
  </si>
  <si>
    <t>ED-50692</t>
  </si>
  <si>
    <t>ED-50691</t>
  </si>
  <si>
    <t>PRATELEIRA DE MÁRMORE</t>
  </si>
  <si>
    <t>ED-50696</t>
  </si>
  <si>
    <t>ED-50695</t>
  </si>
  <si>
    <t>PRATELEIRAS DE MADEIRA</t>
  </si>
  <si>
    <t>ED-50693</t>
  </si>
  <si>
    <t>ED-50694</t>
  </si>
  <si>
    <t>PRATELEIRA DE CONCRETO</t>
  </si>
  <si>
    <t>ED-50690</t>
  </si>
  <si>
    <t>ED-50689</t>
  </si>
  <si>
    <t>INSTALAÇÕES ELÉTRICAS</t>
  </si>
  <si>
    <t>CABO DE COBRE FLEXÍVEL (450/750V)</t>
  </si>
  <si>
    <t>ED-48966</t>
  </si>
  <si>
    <t>ED-48946</t>
  </si>
  <si>
    <t>ED-48971</t>
  </si>
  <si>
    <t>ED-48951</t>
  </si>
  <si>
    <t>ED-48976</t>
  </si>
  <si>
    <t>ED-48981</t>
  </si>
  <si>
    <t>ED-48956</t>
  </si>
  <si>
    <t>ED-48961</t>
  </si>
  <si>
    <t>CABO DE COBRE FLEXÍVEL (0,6/1KV)</t>
  </si>
  <si>
    <t>ED-48998</t>
  </si>
  <si>
    <t>ED-49019</t>
  </si>
  <si>
    <t>ED-48986</t>
  </si>
  <si>
    <t>ED-49022</t>
  </si>
  <si>
    <t>ED-49001</t>
  </si>
  <si>
    <t>ED-49025</t>
  </si>
  <si>
    <t>ED-49028</t>
  </si>
  <si>
    <t>ED-48989</t>
  </si>
  <si>
    <t>ED-49004</t>
  </si>
  <si>
    <t>ED-49031</t>
  </si>
  <si>
    <t>ED-49007</t>
  </si>
  <si>
    <t>ED-48992</t>
  </si>
  <si>
    <t>ED-49010</t>
  </si>
  <si>
    <t>ED-48995</t>
  </si>
  <si>
    <t>ED-49013</t>
  </si>
  <si>
    <t>ED-49016</t>
  </si>
  <si>
    <t>CORDOALHA</t>
  </si>
  <si>
    <t>ED-49132</t>
  </si>
  <si>
    <t>ED-49133</t>
  </si>
  <si>
    <t>ED-49134</t>
  </si>
  <si>
    <t>ED-49135</t>
  </si>
  <si>
    <t>ED-49136</t>
  </si>
  <si>
    <t>ED-49137</t>
  </si>
  <si>
    <t>ED-49138</t>
  </si>
  <si>
    <t>CAIXA EM PVC LIGAÇÃO E PASSAGEM</t>
  </si>
  <si>
    <t>ED-16634</t>
  </si>
  <si>
    <t>ED-49187</t>
  </si>
  <si>
    <t>ED-49194</t>
  </si>
  <si>
    <t>ED-49188</t>
  </si>
  <si>
    <t>ED-49195</t>
  </si>
  <si>
    <t>ED-49191</t>
  </si>
  <si>
    <t>ED-49190</t>
  </si>
  <si>
    <t>ED-49189</t>
  </si>
  <si>
    <t>ED-49192</t>
  </si>
  <si>
    <t>ED-49193</t>
  </si>
  <si>
    <t>ED-49196</t>
  </si>
  <si>
    <t>CAIXA METÁLICA DE LIGAÇÃO E PASSAGEM</t>
  </si>
  <si>
    <t>ED-49197</t>
  </si>
  <si>
    <t>ED-49200</t>
  </si>
  <si>
    <t>ED-49199</t>
  </si>
  <si>
    <t>ED-49202</t>
  </si>
  <si>
    <t>ED-49201</t>
  </si>
  <si>
    <t>ED-49151</t>
  </si>
  <si>
    <t>ED-49152</t>
  </si>
  <si>
    <t>ED-49153</t>
  </si>
  <si>
    <t>ED-49154</t>
  </si>
  <si>
    <t>ED-49155</t>
  </si>
  <si>
    <t>ED-49148</t>
  </si>
  <si>
    <t>ED-49149</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</si>
  <si>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</si>
  <si>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</si>
  <si>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</si>
  <si>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</si>
  <si>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</si>
  <si>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</si>
  <si>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</si>
  <si>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</si>
  <si>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</si>
  <si>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</si>
  <si>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ED-49168</t>
  </si>
  <si>
    <t>ED-49169</t>
  </si>
  <si>
    <t>ED-49170</t>
  </si>
  <si>
    <t>CAIXA DE PASSAGEM PARA TELEFONIA</t>
  </si>
  <si>
    <t>ED-49218</t>
  </si>
  <si>
    <t>ED-49183</t>
  </si>
  <si>
    <t>ED-49220</t>
  </si>
  <si>
    <t>ED-49184</t>
  </si>
  <si>
    <t>ED-49222</t>
  </si>
  <si>
    <t>ED-49185</t>
  </si>
  <si>
    <t>ED-49224</t>
  </si>
  <si>
    <t>ED-49186</t>
  </si>
  <si>
    <t>ED-29066</t>
  </si>
  <si>
    <t>ED-49227</t>
  </si>
  <si>
    <t>ED-27189</t>
  </si>
  <si>
    <t>ED-49176</t>
  </si>
  <si>
    <t>ED-49174</t>
  </si>
  <si>
    <t>INTERRUPTOR, TOMADA E ACESSÓRIOS</t>
  </si>
  <si>
    <t>ED-49058</t>
  </si>
  <si>
    <t>ED-49057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</si>
  <si>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</si>
  <si>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</si>
  <si>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</si>
  <si>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</si>
  <si>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</si>
  <si>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</si>
  <si>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</si>
  <si>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</si>
  <si>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</si>
  <si>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</si>
  <si>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</si>
  <si>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</si>
  <si>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</si>
  <si>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</si>
  <si>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</si>
  <si>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</si>
  <si>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</si>
  <si>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</si>
  <si>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</si>
  <si>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</si>
  <si>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</si>
  <si>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</si>
  <si>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</si>
  <si>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</si>
  <si>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</si>
  <si>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</si>
  <si>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</si>
  <si>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</si>
  <si>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</si>
  <si>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</si>
  <si>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</si>
  <si>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</si>
  <si>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</si>
  <si>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</si>
  <si>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</si>
  <si>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</si>
  <si>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</si>
  <si>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</si>
  <si>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</si>
  <si>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</si>
  <si>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</si>
  <si>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</si>
  <si>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</si>
  <si>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</si>
  <si>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</si>
  <si>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</si>
  <si>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</si>
  <si>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</si>
  <si>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</si>
  <si>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</si>
  <si>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</si>
  <si>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</si>
  <si>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</si>
  <si>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</si>
  <si>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</si>
  <si>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</si>
  <si>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</si>
  <si>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</si>
  <si>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</si>
  <si>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</si>
  <si>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</si>
  <si>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</si>
  <si>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</si>
  <si>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</si>
  <si>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</si>
  <si>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</si>
  <si>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</si>
  <si>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</si>
  <si>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</si>
  <si>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</si>
  <si>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</si>
  <si>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</si>
  <si>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</si>
  <si>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</si>
  <si>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</si>
  <si>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</si>
  <si>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</si>
  <si>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</si>
  <si>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</si>
  <si>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</si>
  <si>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</si>
  <si>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</si>
  <si>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</si>
  <si>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</si>
  <si>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</si>
  <si>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</si>
  <si>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</si>
  <si>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</si>
  <si>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</si>
  <si>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</si>
  <si>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</si>
  <si>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</si>
  <si>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</si>
  <si>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</si>
  <si>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</si>
  <si>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</si>
  <si>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</si>
  <si>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</si>
  <si>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</si>
  <si>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</si>
  <si>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</si>
  <si>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</si>
  <si>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</si>
  <si>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</si>
  <si>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</si>
  <si>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</si>
  <si>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</si>
  <si>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</si>
  <si>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</si>
  <si>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</si>
  <si>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</si>
  <si>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</si>
  <si>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</si>
  <si>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</si>
  <si>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</si>
  <si>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</si>
  <si>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</si>
  <si>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</si>
  <si>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</si>
  <si>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</si>
  <si>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</si>
  <si>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</si>
  <si>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</si>
  <si>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</si>
  <si>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</si>
  <si>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</si>
  <si>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</si>
  <si>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</si>
  <si>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</si>
  <si>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</si>
  <si>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</si>
  <si>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</si>
  <si>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</si>
  <si>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</si>
  <si>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</si>
  <si>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</si>
  <si>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</si>
  <si>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</si>
  <si>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</si>
  <si>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</si>
  <si>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</si>
  <si>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</si>
  <si>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</si>
  <si>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</si>
  <si>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</si>
  <si>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</si>
  <si>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</si>
  <si>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</si>
  <si>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</si>
  <si>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</si>
  <si>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</si>
  <si>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</si>
  <si>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</si>
  <si>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</si>
  <si>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</si>
  <si>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</si>
  <si>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</si>
  <si>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</si>
  <si>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</si>
  <si>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</si>
  <si>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</si>
  <si>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</si>
  <si>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</si>
  <si>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</si>
  <si>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</si>
  <si>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</si>
  <si>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</si>
  <si>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</si>
  <si>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</si>
  <si>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</si>
  <si>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</si>
  <si>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</si>
  <si>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</si>
  <si>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</si>
  <si>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</si>
  <si>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</si>
  <si>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</si>
  <si>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</si>
  <si>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</si>
  <si>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</si>
  <si>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</si>
  <si>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</si>
  <si>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</si>
  <si>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</si>
  <si>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</si>
  <si>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</si>
  <si>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</si>
  <si>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</si>
  <si>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</si>
  <si>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</si>
  <si>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</si>
  <si>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</si>
  <si>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</si>
  <si>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</si>
  <si>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</si>
  <si>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</si>
  <si>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</si>
  <si>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</si>
  <si>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</si>
  <si>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</si>
  <si>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</si>
  <si>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</si>
  <si>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</si>
  <si>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</si>
  <si>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</si>
  <si>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</si>
  <si>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</si>
  <si>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</si>
  <si>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</si>
  <si>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</si>
  <si>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</si>
  <si>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</si>
  <si>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</si>
  <si>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</si>
  <si>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</si>
  <si>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</si>
  <si>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</si>
  <si>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</si>
  <si>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</si>
  <si>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</si>
  <si>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</si>
  <si>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</si>
  <si>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</si>
  <si>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</si>
  <si>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</si>
  <si>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</si>
  <si>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</si>
  <si>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</si>
  <si>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</si>
  <si>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</si>
  <si>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</si>
  <si>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</si>
  <si>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</si>
  <si>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</si>
  <si>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</si>
  <si>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</si>
  <si>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</si>
  <si>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</si>
  <si>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</si>
  <si>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</si>
  <si>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</si>
  <si>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</si>
  <si>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</si>
  <si>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</si>
  <si>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</si>
  <si>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</si>
  <si>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</si>
  <si>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</si>
  <si>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</si>
  <si>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</si>
  <si>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</si>
  <si>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</si>
  <si>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</si>
  <si>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</si>
  <si>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</si>
  <si>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</si>
  <si>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</si>
  <si>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</si>
  <si>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</si>
  <si>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</si>
  <si>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</si>
  <si>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</si>
  <si>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</si>
  <si>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</si>
  <si>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</si>
  <si>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</si>
  <si>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</si>
  <si>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</si>
  <si>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</si>
  <si>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</si>
  <si>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</si>
  <si>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</si>
  <si>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</si>
  <si>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</si>
  <si>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</si>
  <si>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</si>
  <si>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</si>
  <si>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</si>
  <si>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</si>
  <si>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</si>
  <si>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</si>
  <si>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</si>
  <si>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</si>
  <si>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</si>
  <si>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</si>
  <si>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</si>
  <si>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</si>
  <si>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</si>
  <si>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</si>
  <si>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</si>
  <si>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</si>
  <si>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</si>
  <si>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</si>
  <si>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</si>
  <si>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</si>
  <si>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</si>
  <si>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ED-7251</t>
  </si>
  <si>
    <t>ED-7250</t>
  </si>
  <si>
    <t>ED-7252</t>
  </si>
  <si>
    <t>ED-7253</t>
  </si>
  <si>
    <t>ED-7248</t>
  </si>
  <si>
    <t>ELETRODUTO RÍGIDO EM PVC</t>
  </si>
  <si>
    <t>ED-49315</t>
  </si>
  <si>
    <t>ED-49307</t>
  </si>
  <si>
    <t>ED-49308</t>
  </si>
  <si>
    <t>ED-49309</t>
  </si>
  <si>
    <t>ED-49310</t>
  </si>
  <si>
    <t>ED-49311</t>
  </si>
  <si>
    <t>ED-49312</t>
  </si>
  <si>
    <t>ED-49313</t>
  </si>
  <si>
    <t>ED-49314</t>
  </si>
  <si>
    <t>ED-17935</t>
  </si>
  <si>
    <t>ELETRODUTO RÍGIDO EM AÇO GALVANIZADO</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</si>
  <si>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</si>
  <si>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</si>
  <si>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</si>
  <si>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</si>
  <si>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</si>
  <si>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</si>
  <si>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</si>
  <si>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</si>
  <si>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</si>
  <si>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</si>
  <si>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</si>
  <si>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</si>
  <si>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</si>
  <si>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</si>
  <si>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</si>
  <si>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</si>
  <si>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</si>
  <si>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</si>
  <si>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</si>
  <si>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</si>
  <si>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</si>
  <si>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</si>
  <si>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</si>
  <si>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</si>
  <si>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</si>
  <si>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</si>
  <si>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</si>
  <si>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</si>
  <si>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</si>
  <si>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</si>
  <si>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</si>
  <si>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</si>
  <si>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</si>
  <si>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</si>
  <si>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</si>
  <si>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</si>
  <si>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</si>
  <si>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</si>
  <si>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</si>
  <si>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</si>
  <si>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</si>
  <si>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</si>
  <si>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</si>
  <si>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</si>
  <si>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</si>
  <si>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</si>
  <si>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</si>
  <si>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</si>
  <si>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</si>
  <si>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</si>
  <si>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</si>
  <si>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</si>
  <si>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</si>
  <si>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</si>
  <si>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</si>
  <si>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</si>
  <si>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</si>
  <si>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</si>
  <si>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</si>
  <si>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</si>
  <si>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</si>
  <si>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</si>
  <si>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</si>
  <si>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</si>
  <si>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</si>
  <si>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</si>
  <si>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</si>
  <si>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</si>
  <si>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</si>
  <si>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</si>
  <si>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</si>
  <si>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</si>
  <si>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</si>
  <si>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</si>
  <si>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</si>
  <si>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</si>
  <si>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</si>
  <si>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</si>
  <si>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</si>
  <si>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</si>
  <si>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</si>
  <si>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</si>
  <si>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</si>
  <si>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</si>
  <si>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</si>
  <si>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</si>
  <si>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</si>
  <si>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</si>
  <si>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</si>
  <si>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</si>
  <si>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</si>
  <si>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</si>
  <si>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</si>
  <si>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</si>
  <si>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</si>
  <si>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</si>
  <si>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</si>
  <si>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</si>
  <si>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</si>
  <si>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</si>
  <si>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</si>
  <si>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LUMINÁRIA ARANDELA TIPO TARTARUGA BLINDADA, PARA UMA (1) LÂMPADA BASE E-27, POTÊNCIA MÁXIMA 60W, FORNECIMENTO E INSTALAÇÃO, EXCLUSIVE BASE E LÂMPADA</t>
  </si>
  <si>
    <t>ED-49402</t>
  </si>
  <si>
    <t>LUMINÁRIA ARANDELA TIPO TARTARUGA, PARA UMA (1) LÂMPADA BASE E-27, POTÊNCIA MÁXIMA 60W, FORNECIMENTO E INSTALAÇÃO, EXCLUSIVE BASE 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</si>
  <si>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</si>
  <si>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</si>
  <si>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</si>
  <si>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</si>
  <si>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</si>
  <si>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</si>
  <si>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</si>
  <si>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</si>
  <si>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</si>
  <si>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</si>
  <si>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</si>
  <si>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</si>
  <si>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</si>
  <si>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</si>
  <si>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</si>
  <si>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</si>
  <si>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</si>
  <si>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</si>
  <si>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</si>
  <si>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</si>
  <si>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</si>
  <si>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</si>
  <si>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</si>
  <si>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</si>
  <si>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</si>
  <si>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</si>
  <si>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</si>
  <si>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</si>
  <si>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</si>
  <si>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</si>
  <si>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</si>
  <si>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</si>
  <si>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</si>
  <si>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</si>
  <si>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</si>
  <si>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</si>
  <si>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</si>
  <si>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</si>
  <si>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</si>
  <si>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</si>
  <si>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</si>
  <si>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</si>
  <si>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</si>
  <si>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</si>
  <si>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</si>
  <si>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</si>
  <si>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</si>
  <si>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</si>
  <si>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</si>
  <si>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</si>
  <si>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</si>
  <si>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</si>
  <si>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</si>
  <si>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</si>
  <si>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</si>
  <si>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</si>
  <si>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</si>
  <si>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</si>
  <si>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</si>
  <si>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</si>
  <si>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</si>
  <si>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</si>
  <si>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</si>
  <si>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</si>
  <si>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</si>
  <si>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</si>
  <si>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</si>
  <si>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</si>
  <si>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</si>
  <si>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</si>
  <si>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</si>
  <si>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</si>
  <si>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</si>
  <si>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</si>
  <si>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</si>
  <si>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</si>
  <si>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</si>
  <si>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</si>
  <si>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</si>
  <si>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</si>
  <si>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</si>
  <si>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</si>
  <si>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</si>
  <si>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</si>
  <si>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</si>
  <si>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</si>
  <si>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</si>
  <si>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</si>
  <si>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</si>
  <si>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</si>
  <si>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</si>
  <si>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</si>
  <si>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</si>
  <si>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</si>
  <si>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</si>
  <si>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</si>
  <si>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</si>
  <si>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</si>
  <si>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</si>
  <si>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</si>
  <si>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</si>
  <si>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</si>
  <si>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</si>
  <si>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</si>
  <si>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</si>
  <si>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</si>
  <si>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</si>
  <si>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ED-13344</t>
  </si>
  <si>
    <t>ED-13342</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</si>
  <si>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</si>
  <si>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</si>
  <si>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</si>
  <si>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</si>
  <si>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</si>
  <si>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</si>
  <si>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</si>
  <si>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</si>
  <si>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</si>
  <si>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</si>
  <si>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</si>
  <si>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ED-49299</t>
  </si>
  <si>
    <t>ED-49300</t>
  </si>
  <si>
    <t>ED-4155</t>
  </si>
  <si>
    <t>ED-49295</t>
  </si>
  <si>
    <t>ED-49296</t>
  </si>
  <si>
    <t>ED-49297</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</si>
  <si>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</si>
  <si>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</si>
  <si>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</si>
  <si>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</si>
  <si>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</si>
  <si>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</si>
  <si>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</si>
  <si>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</si>
  <si>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</si>
  <si>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</si>
  <si>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</si>
  <si>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</si>
  <si>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</si>
  <si>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</si>
  <si>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</si>
  <si>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</si>
  <si>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</si>
  <si>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</si>
  <si>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</si>
  <si>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</si>
  <si>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</si>
  <si>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</si>
  <si>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</si>
  <si>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</si>
  <si>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</si>
  <si>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</si>
  <si>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</si>
  <si>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</si>
  <si>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</si>
  <si>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</si>
  <si>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</si>
  <si>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</si>
  <si>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</si>
  <si>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</si>
  <si>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</si>
  <si>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</si>
  <si>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</si>
  <si>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</si>
  <si>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</si>
  <si>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</si>
  <si>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</si>
  <si>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</si>
  <si>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</si>
  <si>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</si>
  <si>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</si>
  <si>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ED-49061</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</si>
  <si>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</si>
  <si>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</si>
  <si>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</si>
  <si>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</si>
  <si>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</si>
  <si>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</si>
  <si>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</si>
  <si>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</si>
  <si>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</si>
  <si>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</si>
  <si>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</si>
  <si>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</si>
  <si>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</si>
  <si>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</si>
  <si>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</si>
  <si>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</si>
  <si>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</si>
  <si>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</si>
  <si>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</si>
  <si>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</si>
  <si>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</si>
  <si>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</si>
  <si>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</si>
  <si>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</si>
  <si>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QUADRO DE DISTRIBUIÇÃO</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</si>
  <si>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</si>
  <si>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</si>
  <si>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</si>
  <si>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</si>
  <si>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</si>
  <si>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</si>
  <si>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</si>
  <si>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</si>
  <si>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</si>
  <si>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</si>
  <si>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</si>
  <si>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</si>
  <si>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</si>
  <si>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</si>
  <si>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</si>
  <si>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</si>
  <si>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</si>
  <si>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</si>
  <si>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</si>
  <si>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</si>
  <si>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</si>
  <si>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</si>
  <si>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</si>
  <si>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</si>
  <si>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</si>
  <si>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</si>
  <si>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</si>
  <si>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ED-15114</t>
  </si>
  <si>
    <t>ED-15115</t>
  </si>
  <si>
    <t>ED-15116</t>
  </si>
  <si>
    <t>ED-15117</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</si>
  <si>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</si>
  <si>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</si>
  <si>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</si>
  <si>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</si>
  <si>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</si>
  <si>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</si>
  <si>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</si>
  <si>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</si>
  <si>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</si>
  <si>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</si>
  <si>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</si>
  <si>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</si>
  <si>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</si>
  <si>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</si>
  <si>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</si>
  <si>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</si>
  <si>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</si>
  <si>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</si>
  <si>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</si>
  <si>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</si>
  <si>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</si>
  <si>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</si>
  <si>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</si>
  <si>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</si>
  <si>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</si>
  <si>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</si>
  <si>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</si>
  <si>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</si>
  <si>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</si>
  <si>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</si>
  <si>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</si>
  <si>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</si>
  <si>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</si>
  <si>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</si>
  <si>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</si>
  <si>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</si>
  <si>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</si>
  <si>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</si>
  <si>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</si>
  <si>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</si>
  <si>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</si>
  <si>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</si>
  <si>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</si>
  <si>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</si>
  <si>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</si>
  <si>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</si>
  <si>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</si>
  <si>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</si>
  <si>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</si>
  <si>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</si>
  <si>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</si>
  <si>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</si>
  <si>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</si>
  <si>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</si>
  <si>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</si>
  <si>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</si>
  <si>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</si>
  <si>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</si>
  <si>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</si>
  <si>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</si>
  <si>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</si>
  <si>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</si>
  <si>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</si>
  <si>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</si>
  <si>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</si>
  <si>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</si>
  <si>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</si>
  <si>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</si>
  <si>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</si>
  <si>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</si>
  <si>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</si>
  <si>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</si>
  <si>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QUADRO DE COMANDO</t>
  </si>
  <si>
    <t>CONECTOR</t>
  </si>
  <si>
    <t>ED-48701</t>
  </si>
  <si>
    <t>ILUMINAÇÃO PÚBLICA E EXTERNA</t>
  </si>
  <si>
    <t>ED-49497</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</si>
  <si>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</si>
  <si>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</si>
  <si>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</si>
  <si>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</si>
  <si>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</si>
  <si>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</si>
  <si>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</si>
  <si>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</si>
  <si>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SISTEMA DE NOBREAK</t>
  </si>
  <si>
    <t>ED-48371</t>
  </si>
  <si>
    <t>COMPONENTES PARA QUADROS ELÉTRICOS</t>
  </si>
  <si>
    <t>ED-51066</t>
  </si>
  <si>
    <t>ED-51065</t>
  </si>
  <si>
    <t>FITA DE SINALIZAÇÃO SUBTERRÂNEA</t>
  </si>
  <si>
    <t>ED-24042</t>
  </si>
  <si>
    <t>FORNECIMENTO E INSTALAÇÃO DE FITA SUBTERRÂNEA PARA SINALIZAÇÃO DE REDES OU TUBULAÇÕES</t>
  </si>
  <si>
    <t>INSTALAÇÕES DE REDE LÓGICA E TELEFONIA</t>
  </si>
  <si>
    <t>FIO E CABO PARA REDE LÓGICA</t>
  </si>
  <si>
    <t>FIO E CABO TELEFÔNICO</t>
  </si>
  <si>
    <t>ED-48936</t>
  </si>
  <si>
    <t>ED-48937</t>
  </si>
  <si>
    <t>ED-48938</t>
  </si>
  <si>
    <t>ED-48939</t>
  </si>
  <si>
    <t>ED-48940</t>
  </si>
  <si>
    <t>ED-48931</t>
  </si>
  <si>
    <t>ED-48935</t>
  </si>
  <si>
    <t>ED-48932</t>
  </si>
  <si>
    <t>ED-48933</t>
  </si>
  <si>
    <t>ED-48934</t>
  </si>
  <si>
    <t>ED-48941</t>
  </si>
  <si>
    <t>ED-48945</t>
  </si>
  <si>
    <t>ED-48942</t>
  </si>
  <si>
    <t>CABO TELEFÔNICO CTP-APL-5N 50.20</t>
  </si>
  <si>
    <t>ED-48943</t>
  </si>
  <si>
    <t>ED-48944</t>
  </si>
  <si>
    <t>ED-49341</t>
  </si>
  <si>
    <t>ED-49340</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</si>
  <si>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</si>
  <si>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</si>
  <si>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</si>
  <si>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</si>
  <si>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</si>
  <si>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</si>
  <si>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</si>
  <si>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</si>
  <si>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</si>
  <si>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</si>
  <si>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</si>
  <si>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</si>
  <si>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</si>
  <si>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</si>
  <si>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</si>
  <si>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</si>
  <si>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</si>
  <si>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</si>
  <si>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</si>
  <si>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</si>
  <si>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</si>
  <si>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</si>
  <si>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CERTIFICAÇÃO DE REDE LÓGICA</t>
  </si>
  <si>
    <t>ED-48368</t>
  </si>
  <si>
    <t>RACK E  ACESSÓRIOS</t>
  </si>
  <si>
    <t>ED-48362</t>
  </si>
  <si>
    <t>ED-48361</t>
  </si>
  <si>
    <t>ED-48376</t>
  </si>
  <si>
    <t>ED-48377</t>
  </si>
  <si>
    <t>ED-32151</t>
  </si>
  <si>
    <t>ED-48372</t>
  </si>
  <si>
    <t>ED-48373</t>
  </si>
  <si>
    <t>ED-48374</t>
  </si>
  <si>
    <t>ED-48375</t>
  </si>
  <si>
    <t>RÉGUA COM 8 TOMADAS (2P+T), PARA FIXAÇÃO NO RACK DE 19" (1U)</t>
  </si>
  <si>
    <t>ED-48378</t>
  </si>
  <si>
    <t>SISTEMAS DE CFTV</t>
  </si>
  <si>
    <t>FIO E CABO PARA CFTV</t>
  </si>
  <si>
    <t>ED-48364</t>
  </si>
  <si>
    <t>ED-48363</t>
  </si>
  <si>
    <t>INSTALAÇÕES DE SPDA</t>
  </si>
  <si>
    <t>HASTE PARA ATERRAMENTO</t>
  </si>
  <si>
    <t>ED-49343</t>
  </si>
  <si>
    <t>ED-51067</t>
  </si>
  <si>
    <t>CAIXA DE INSPEÇÃO</t>
  </si>
  <si>
    <t>ED-51056</t>
  </si>
  <si>
    <t>ED-51055</t>
  </si>
  <si>
    <t>CAIXA DE INSPEÇÃO EM PVC, DIÂMETRO DE 30CM, ALTURA DE 30CM, COM TAMPA EM FERRO FUNDIDO, EXCLUSIVE HASTE DE ATERRAMENTO, INCLUSIVE INSTALAÇÃO</t>
  </si>
  <si>
    <t>ATERRAMENTO</t>
  </si>
  <si>
    <t>ED-48700</t>
  </si>
  <si>
    <t>ED-48702</t>
  </si>
  <si>
    <t>CAIXA DE EQUALIZAÇÃO</t>
  </si>
  <si>
    <t>ED-51054</t>
  </si>
  <si>
    <t>BARRA CHATA,CHAPA E FITA METÁLICA</t>
  </si>
  <si>
    <t>ED-51018</t>
  </si>
  <si>
    <t>BARRA CHATA DE ALUMÍNIO 3/4" X 1/4" X 3M</t>
  </si>
  <si>
    <t>ED-51019</t>
  </si>
  <si>
    <t>BARRA CHATA DE ALUMÍNIO 7/8" X 1/8" X 3M</t>
  </si>
  <si>
    <t>ED-51049</t>
  </si>
  <si>
    <t>ED-51050</t>
  </si>
  <si>
    <t>ED-51051</t>
  </si>
  <si>
    <t>BARRA REDONDA DE AÇO GALVANIZADA À FOGO</t>
  </si>
  <si>
    <t>ED-51022</t>
  </si>
  <si>
    <t>ED-51023</t>
  </si>
  <si>
    <t>ED-51021</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</si>
  <si>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</si>
  <si>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</si>
  <si>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</si>
  <si>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</si>
  <si>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</si>
  <si>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</si>
  <si>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</si>
  <si>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</si>
  <si>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</si>
  <si>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</si>
  <si>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</si>
  <si>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</si>
  <si>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</si>
  <si>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</si>
  <si>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</si>
  <si>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</si>
  <si>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ED-51036</t>
  </si>
  <si>
    <t>SISTEMA DE PARA-RAIO</t>
  </si>
  <si>
    <t>ED-51015</t>
  </si>
  <si>
    <t>APARELHO SINALIZADOR NOTURNO DE OBSTÁCULOS AÉREO, SIMPLES, COM CÉLULA FOTOELÉTRICA, INCLUSIVE UMA (1) LÂMPADA LED, POTÊNCIA 9W, BULBO A60, E SUPORTE DE TOPO PARA MASTRO, EXCLUSIVE MASTRO</t>
  </si>
  <si>
    <t>ED-51017</t>
  </si>
  <si>
    <t>ED-51068</t>
  </si>
  <si>
    <t>ED-51073</t>
  </si>
  <si>
    <t>TERMINAL E CONECTOR</t>
  </si>
  <si>
    <t>ED-51088</t>
  </si>
  <si>
    <t>ED-51089</t>
  </si>
  <si>
    <t>ED-51090</t>
  </si>
  <si>
    <t>ED-51091</t>
  </si>
  <si>
    <t>ED-34432</t>
  </si>
  <si>
    <t>ED-34433</t>
  </si>
  <si>
    <t>ED-34446</t>
  </si>
  <si>
    <t>ED-34443</t>
  </si>
  <si>
    <t>ED-34447</t>
  </si>
  <si>
    <t>ED-34434</t>
  </si>
  <si>
    <t>ED-34448</t>
  </si>
  <si>
    <t>ED-34449</t>
  </si>
  <si>
    <t>ED-34430</t>
  </si>
  <si>
    <t>ED-34431</t>
  </si>
  <si>
    <t>ED-34445</t>
  </si>
  <si>
    <t>ED-34439</t>
  </si>
  <si>
    <t>ED-34435</t>
  </si>
  <si>
    <t>ED-34440</t>
  </si>
  <si>
    <t>ED-34436</t>
  </si>
  <si>
    <t>ED-34441</t>
  </si>
  <si>
    <t>ED-34442</t>
  </si>
  <si>
    <t>ED-34437</t>
  </si>
  <si>
    <t>ED-34438</t>
  </si>
  <si>
    <t>ABRAÇADEIRA</t>
  </si>
  <si>
    <t>ED-51012</t>
  </si>
  <si>
    <t>ED-51013</t>
  </si>
  <si>
    <t>ED-51010</t>
  </si>
  <si>
    <t>ED-51011</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</si>
  <si>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</si>
  <si>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</si>
  <si>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</si>
  <si>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</si>
  <si>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</si>
  <si>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</si>
  <si>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</si>
  <si>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</si>
  <si>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</si>
  <si>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</si>
  <si>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</si>
  <si>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</si>
  <si>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</si>
  <si>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</si>
  <si>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</si>
  <si>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</si>
  <si>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</si>
  <si>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</si>
  <si>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</si>
  <si>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</si>
  <si>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</si>
  <si>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</si>
  <si>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</si>
  <si>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</si>
  <si>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</si>
  <si>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</si>
  <si>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</si>
  <si>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</si>
  <si>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</si>
  <si>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</si>
  <si>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</si>
  <si>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</si>
  <si>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</si>
  <si>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</si>
  <si>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</si>
  <si>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</si>
  <si>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</si>
  <si>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</si>
  <si>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</si>
  <si>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</si>
  <si>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</si>
  <si>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</si>
  <si>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</si>
  <si>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</si>
  <si>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</si>
  <si>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</si>
  <si>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</si>
  <si>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</si>
  <si>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</si>
  <si>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</si>
  <si>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</si>
  <si>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</si>
  <si>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</si>
  <si>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</si>
  <si>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</si>
  <si>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</si>
  <si>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</si>
  <si>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</si>
  <si>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</si>
  <si>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</si>
  <si>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</si>
  <si>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</si>
  <si>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</si>
  <si>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</si>
  <si>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</si>
  <si>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</si>
  <si>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</si>
  <si>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</si>
  <si>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</si>
  <si>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</si>
  <si>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</si>
  <si>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</si>
  <si>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</si>
  <si>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</si>
  <si>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</si>
  <si>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</si>
  <si>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</si>
  <si>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</si>
  <si>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</si>
  <si>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</si>
  <si>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</si>
  <si>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</si>
  <si>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</si>
  <si>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</si>
  <si>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</si>
  <si>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</si>
  <si>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</si>
  <si>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</si>
  <si>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</si>
  <si>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</si>
  <si>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</si>
  <si>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</si>
  <si>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</si>
  <si>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</si>
  <si>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</si>
  <si>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</si>
  <si>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</si>
  <si>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</si>
  <si>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</si>
  <si>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</si>
  <si>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</si>
  <si>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</si>
  <si>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</si>
  <si>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</si>
  <si>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</si>
  <si>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</si>
  <si>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</si>
  <si>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</si>
  <si>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ED-50055</t>
  </si>
  <si>
    <t>ED-50056</t>
  </si>
  <si>
    <t>ED-50057</t>
  </si>
  <si>
    <t>ED-50058</t>
  </si>
  <si>
    <t>ED-50059</t>
  </si>
  <si>
    <t>ED-50060</t>
  </si>
  <si>
    <t>ED-50069</t>
  </si>
  <si>
    <t>ED-50062</t>
  </si>
  <si>
    <t>ED-50063</t>
  </si>
  <si>
    <t>ED-50064</t>
  </si>
  <si>
    <t>ED-50065</t>
  </si>
  <si>
    <t>ED-50066</t>
  </si>
  <si>
    <t>ED-50067</t>
  </si>
  <si>
    <t>ED-50068</t>
  </si>
  <si>
    <t>ED-50077</t>
  </si>
  <si>
    <t>ED-50070</t>
  </si>
  <si>
    <t>ED-50071</t>
  </si>
  <si>
    <t>ED-50072</t>
  </si>
  <si>
    <t>ED-50073</t>
  </si>
  <si>
    <t>ED-50074</t>
  </si>
  <si>
    <t>ED-50075</t>
  </si>
  <si>
    <t>ED-50076</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</si>
  <si>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</si>
  <si>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</si>
  <si>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</si>
  <si>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</si>
  <si>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</si>
  <si>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</si>
  <si>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</si>
  <si>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</si>
  <si>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</si>
  <si>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</si>
  <si>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</si>
  <si>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</si>
  <si>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</si>
  <si>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</si>
  <si>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</si>
  <si>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</si>
  <si>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</si>
  <si>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</si>
  <si>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</si>
  <si>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</si>
  <si>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</si>
  <si>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</si>
  <si>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</si>
  <si>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</si>
  <si>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</si>
  <si>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</si>
  <si>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</si>
  <si>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</si>
  <si>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</si>
  <si>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</si>
  <si>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</si>
  <si>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</si>
  <si>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</si>
  <si>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</si>
  <si>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</si>
  <si>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</si>
  <si>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</si>
  <si>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</si>
  <si>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</si>
  <si>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</si>
  <si>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</si>
  <si>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</si>
  <si>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</si>
  <si>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</si>
  <si>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</si>
  <si>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</si>
  <si>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</si>
  <si>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</si>
  <si>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</si>
  <si>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</si>
  <si>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</si>
  <si>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</si>
  <si>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</si>
  <si>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</si>
  <si>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</si>
  <si>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</si>
  <si>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</si>
  <si>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</si>
  <si>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</si>
  <si>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</si>
  <si>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</si>
  <si>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</si>
  <si>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</si>
  <si>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</si>
  <si>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</si>
  <si>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</si>
  <si>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</si>
  <si>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</si>
  <si>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</si>
  <si>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</si>
  <si>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</si>
  <si>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</si>
  <si>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</si>
  <si>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</si>
  <si>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</si>
  <si>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</si>
  <si>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</si>
  <si>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</si>
  <si>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</si>
  <si>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</si>
  <si>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</si>
  <si>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</si>
  <si>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</si>
  <si>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</si>
  <si>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</si>
  <si>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</si>
  <si>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</si>
  <si>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</si>
  <si>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</si>
  <si>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</si>
  <si>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</si>
  <si>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</si>
  <si>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</si>
  <si>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</si>
  <si>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</si>
  <si>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</si>
  <si>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</si>
  <si>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</si>
  <si>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</si>
  <si>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</si>
  <si>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</si>
  <si>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</si>
  <si>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</si>
  <si>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</si>
  <si>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</si>
  <si>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</si>
  <si>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</si>
  <si>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</si>
  <si>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</si>
  <si>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</si>
  <si>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</si>
  <si>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</si>
  <si>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</si>
  <si>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</si>
  <si>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</si>
  <si>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</si>
  <si>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</si>
  <si>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</si>
  <si>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</si>
  <si>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</si>
  <si>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</si>
  <si>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</si>
  <si>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</si>
  <si>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</si>
  <si>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</si>
  <si>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</si>
  <si>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</si>
  <si>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</si>
  <si>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</si>
  <si>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</si>
  <si>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</si>
  <si>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</si>
  <si>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</si>
  <si>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</si>
  <si>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</si>
  <si>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</si>
  <si>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</si>
  <si>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</si>
  <si>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</si>
  <si>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</si>
  <si>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</si>
  <si>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</si>
  <si>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</si>
  <si>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</si>
  <si>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</si>
  <si>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</si>
  <si>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</si>
  <si>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</si>
  <si>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</si>
  <si>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</si>
  <si>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</si>
  <si>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</si>
  <si>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</si>
  <si>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</si>
  <si>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</si>
  <si>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</si>
  <si>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</si>
  <si>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</si>
  <si>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</si>
  <si>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</si>
  <si>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</si>
  <si>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</si>
  <si>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</si>
  <si>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</si>
  <si>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</si>
  <si>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</si>
  <si>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</si>
  <si>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</si>
  <si>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</si>
  <si>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</si>
  <si>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</si>
  <si>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</si>
  <si>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</si>
  <si>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</si>
  <si>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</si>
  <si>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</si>
  <si>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</si>
  <si>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</si>
  <si>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</si>
  <si>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</si>
  <si>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</si>
  <si>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</si>
  <si>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</si>
  <si>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</si>
  <si>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</si>
  <si>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</si>
  <si>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</si>
  <si>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</si>
  <si>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</si>
  <si>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</si>
  <si>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</si>
  <si>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</si>
  <si>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</si>
  <si>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</si>
  <si>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</si>
  <si>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</si>
  <si>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</si>
  <si>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</si>
  <si>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</si>
  <si>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</si>
  <si>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</si>
  <si>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</si>
  <si>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</si>
  <si>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</si>
  <si>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</si>
  <si>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</si>
  <si>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</si>
  <si>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</si>
  <si>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</si>
  <si>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</si>
  <si>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</si>
  <si>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</si>
  <si>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</si>
  <si>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</si>
  <si>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ED-49942</t>
  </si>
  <si>
    <t>ED-49943</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</si>
  <si>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</si>
  <si>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</si>
  <si>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</si>
  <si>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</si>
  <si>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</si>
  <si>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</si>
  <si>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</si>
  <si>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</si>
  <si>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</si>
  <si>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</si>
  <si>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</si>
  <si>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</si>
  <si>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</si>
  <si>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</si>
  <si>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</si>
  <si>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</si>
  <si>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</si>
  <si>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</si>
  <si>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</si>
  <si>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</si>
  <si>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</si>
  <si>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</si>
  <si>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</si>
  <si>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</si>
  <si>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</si>
  <si>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</si>
  <si>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</si>
  <si>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</si>
  <si>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</si>
  <si>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</si>
  <si>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</si>
  <si>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</si>
  <si>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</si>
  <si>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</si>
  <si>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</si>
  <si>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</si>
  <si>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</si>
  <si>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</si>
  <si>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</si>
  <si>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</si>
  <si>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</si>
  <si>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</si>
  <si>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</si>
  <si>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</si>
  <si>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</si>
  <si>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</si>
  <si>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</si>
  <si>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</si>
  <si>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CAIXA DE ALVENARIA PARA DRENAGEM</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</si>
  <si>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</si>
  <si>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</si>
  <si>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</si>
  <si>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</si>
  <si>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</si>
  <si>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</si>
  <si>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</si>
  <si>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</si>
  <si>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</si>
  <si>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</si>
  <si>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</si>
  <si>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</si>
  <si>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</si>
  <si>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</si>
  <si>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</si>
  <si>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</si>
  <si>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</si>
  <si>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</si>
  <si>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</si>
  <si>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</si>
  <si>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</si>
  <si>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</si>
  <si>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</si>
  <si>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</si>
  <si>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</si>
  <si>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</si>
  <si>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</si>
  <si>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</si>
  <si>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RESERVATÓRIO DE ÁGUA</t>
  </si>
  <si>
    <t>ED-49936</t>
  </si>
  <si>
    <t>ED-49937</t>
  </si>
  <si>
    <t>ED-49934</t>
  </si>
  <si>
    <t>ED-29741</t>
  </si>
  <si>
    <t>ED-29762</t>
  </si>
  <si>
    <t>ED-49935</t>
  </si>
  <si>
    <t>ED-29742</t>
  </si>
  <si>
    <t>ED-9941</t>
  </si>
  <si>
    <t>ELETROBOMBA DE RECALQUE</t>
  </si>
  <si>
    <t>ED-49869</t>
  </si>
  <si>
    <t>ED-49863</t>
  </si>
  <si>
    <t>ED-49862</t>
  </si>
  <si>
    <t>ED-49865</t>
  </si>
  <si>
    <t>ED-49866</t>
  </si>
  <si>
    <t>ED-49867</t>
  </si>
  <si>
    <t>ED-49868</t>
  </si>
  <si>
    <t>ED-49864</t>
  </si>
  <si>
    <t>ED-49861</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</si>
  <si>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</si>
  <si>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</si>
  <si>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</si>
  <si>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</si>
  <si>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</si>
  <si>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</si>
  <si>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</si>
  <si>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</si>
  <si>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</si>
  <si>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</si>
  <si>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</si>
  <si>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</si>
  <si>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</si>
  <si>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</si>
  <si>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</si>
  <si>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</si>
  <si>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</si>
  <si>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</si>
  <si>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</si>
  <si>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</si>
  <si>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</si>
  <si>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</si>
  <si>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</si>
  <si>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</si>
  <si>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</si>
  <si>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</si>
  <si>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</si>
  <si>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</si>
  <si>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</si>
  <si>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</si>
  <si>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</si>
  <si>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</si>
  <si>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</si>
  <si>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</si>
  <si>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</si>
  <si>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</si>
  <si>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</si>
  <si>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</si>
  <si>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</si>
  <si>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</si>
  <si>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</si>
  <si>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</si>
  <si>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</si>
  <si>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</si>
  <si>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</si>
  <si>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</si>
  <si>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</si>
  <si>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</si>
  <si>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</si>
  <si>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</si>
  <si>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</si>
  <si>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</si>
  <si>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</si>
  <si>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</si>
  <si>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</si>
  <si>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</si>
  <si>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</si>
  <si>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</si>
  <si>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</si>
  <si>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</si>
  <si>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</si>
  <si>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</si>
  <si>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</si>
  <si>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</si>
  <si>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</si>
  <si>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</si>
  <si>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</si>
  <si>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</si>
  <si>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</si>
  <si>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</si>
  <si>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</si>
  <si>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</si>
  <si>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</si>
  <si>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</si>
  <si>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</si>
  <si>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</si>
  <si>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</si>
  <si>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</si>
  <si>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</si>
  <si>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</si>
  <si>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</si>
  <si>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</si>
  <si>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</si>
  <si>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</si>
  <si>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</si>
  <si>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</si>
  <si>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</si>
  <si>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</si>
  <si>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</si>
  <si>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</si>
  <si>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</si>
  <si>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</si>
  <si>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</si>
  <si>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</si>
  <si>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</si>
  <si>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</si>
  <si>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</si>
  <si>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</si>
  <si>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</si>
  <si>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</si>
  <si>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TUBULAÇÃO DE CONCRETO SIMPLES</t>
  </si>
  <si>
    <t>TUBULAÇÃO DE CONCRETO ARMADO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</si>
  <si>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</si>
  <si>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</si>
  <si>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</si>
  <si>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</si>
  <si>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</si>
  <si>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</si>
  <si>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</si>
  <si>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</si>
  <si>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</si>
  <si>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</si>
  <si>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</si>
  <si>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</si>
  <si>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</si>
  <si>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</si>
  <si>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</si>
  <si>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</si>
  <si>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</si>
  <si>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</si>
  <si>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</si>
  <si>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</si>
  <si>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</si>
  <si>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</si>
  <si>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</si>
  <si>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</si>
  <si>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</si>
  <si>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</si>
  <si>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</si>
  <si>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</si>
  <si>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</si>
  <si>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</si>
  <si>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</si>
  <si>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</si>
  <si>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</si>
  <si>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</si>
  <si>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</si>
  <si>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</si>
  <si>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</si>
  <si>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</si>
  <si>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</si>
  <si>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</si>
  <si>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</si>
  <si>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</si>
  <si>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</si>
  <si>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</si>
  <si>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</si>
  <si>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</si>
  <si>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</si>
  <si>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</si>
  <si>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</si>
  <si>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</si>
  <si>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</si>
  <si>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</si>
  <si>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</si>
  <si>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</si>
  <si>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</si>
  <si>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</si>
  <si>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</si>
  <si>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</si>
  <si>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</si>
  <si>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</si>
  <si>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</si>
  <si>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</si>
  <si>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</si>
  <si>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</si>
  <si>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</si>
  <si>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</si>
  <si>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</si>
  <si>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</si>
  <si>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</si>
  <si>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</si>
  <si>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</si>
  <si>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</si>
  <si>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</si>
  <si>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</si>
  <si>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</si>
  <si>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</si>
  <si>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</si>
  <si>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</si>
  <si>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</si>
  <si>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</si>
  <si>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</si>
  <si>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</si>
  <si>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</si>
  <si>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</si>
  <si>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</si>
  <si>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</si>
  <si>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</si>
  <si>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</si>
  <si>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</si>
  <si>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</si>
  <si>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</si>
  <si>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</si>
  <si>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</si>
  <si>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</si>
  <si>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</si>
  <si>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</si>
  <si>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</si>
  <si>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</si>
  <si>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</si>
  <si>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</si>
  <si>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</si>
  <si>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</si>
  <si>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</si>
  <si>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</si>
  <si>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</si>
  <si>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</si>
  <si>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</si>
  <si>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</si>
  <si>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</si>
  <si>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</si>
  <si>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</si>
  <si>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</si>
  <si>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</si>
  <si>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</si>
  <si>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</si>
  <si>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</si>
  <si>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</si>
  <si>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</si>
  <si>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</si>
  <si>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</si>
  <si>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</si>
  <si>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</si>
  <si>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</si>
  <si>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</si>
  <si>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</si>
  <si>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</si>
  <si>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</si>
  <si>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</si>
  <si>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</si>
  <si>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</si>
  <si>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</si>
  <si>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</si>
  <si>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</si>
  <si>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</si>
  <si>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</si>
  <si>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</si>
  <si>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</si>
  <si>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</si>
  <si>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</si>
  <si>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</si>
  <si>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</si>
  <si>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</si>
  <si>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</si>
  <si>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</si>
  <si>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</si>
  <si>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</si>
  <si>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</si>
  <si>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</si>
  <si>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</si>
  <si>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</si>
  <si>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</si>
  <si>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</si>
  <si>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</si>
  <si>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</si>
  <si>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</si>
  <si>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</si>
  <si>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</si>
  <si>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</si>
  <si>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</si>
  <si>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</si>
  <si>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</si>
  <si>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</si>
  <si>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</si>
  <si>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</si>
  <si>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ED-48586</t>
  </si>
  <si>
    <t xml:space="preserve">DESCIDA D´ÁGUA TIPO CALHA </t>
  </si>
  <si>
    <t>ED-48603</t>
  </si>
  <si>
    <t>ED-48604</t>
  </si>
  <si>
    <t>ED-48605</t>
  </si>
  <si>
    <t>ED-48606</t>
  </si>
  <si>
    <t>ED-48607</t>
  </si>
  <si>
    <t>ED-48598</t>
  </si>
  <si>
    <t>ED-48599</t>
  </si>
  <si>
    <t>ED-48600</t>
  </si>
  <si>
    <t>ED-48601</t>
  </si>
  <si>
    <t>ED-48602</t>
  </si>
  <si>
    <t xml:space="preserve">DESCIDA D´ÁGUA TIPO DEGRAU </t>
  </si>
  <si>
    <t>ED-48593</t>
  </si>
  <si>
    <t>ED-48594</t>
  </si>
  <si>
    <t>ED-48595</t>
  </si>
  <si>
    <t>ED-48596</t>
  </si>
  <si>
    <t>ED-48597</t>
  </si>
  <si>
    <t>ED-48588</t>
  </si>
  <si>
    <t>ED-48589</t>
  </si>
  <si>
    <t>ED-48590</t>
  </si>
  <si>
    <t>ED-48591</t>
  </si>
  <si>
    <t>ED-48592</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</si>
  <si>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</si>
  <si>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</si>
  <si>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</si>
  <si>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</si>
  <si>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</si>
  <si>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</si>
  <si>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</si>
  <si>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</si>
  <si>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</si>
  <si>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</si>
  <si>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</si>
  <si>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</si>
  <si>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</si>
  <si>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</si>
  <si>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</si>
  <si>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</si>
  <si>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</si>
  <si>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</si>
  <si>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</si>
  <si>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</si>
  <si>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</si>
  <si>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</si>
  <si>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</si>
  <si>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</si>
  <si>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</si>
  <si>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</si>
  <si>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</si>
  <si>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</si>
  <si>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</si>
  <si>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</si>
  <si>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</si>
  <si>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</si>
  <si>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</si>
  <si>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</si>
  <si>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</si>
  <si>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</si>
  <si>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</si>
  <si>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</si>
  <si>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</si>
  <si>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</si>
  <si>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</si>
  <si>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</si>
  <si>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</si>
  <si>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</si>
  <si>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</si>
  <si>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</si>
  <si>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</si>
  <si>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</si>
  <si>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</si>
  <si>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</si>
  <si>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</si>
  <si>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</si>
  <si>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</si>
  <si>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</si>
  <si>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</si>
  <si>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</si>
  <si>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</si>
  <si>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</si>
  <si>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</si>
  <si>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</si>
  <si>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</si>
  <si>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</si>
  <si>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</si>
  <si>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</si>
  <si>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</si>
  <si>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</si>
  <si>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</si>
  <si>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</si>
  <si>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</si>
  <si>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</si>
  <si>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</si>
  <si>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</si>
  <si>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</si>
  <si>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</si>
  <si>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</si>
  <si>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</si>
  <si>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</si>
  <si>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</si>
  <si>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</si>
  <si>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</si>
  <si>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</si>
  <si>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</si>
  <si>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</si>
  <si>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</si>
  <si>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</si>
  <si>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</si>
  <si>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</si>
  <si>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</si>
  <si>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</si>
  <si>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</si>
  <si>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</si>
  <si>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</si>
  <si>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</si>
  <si>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</si>
  <si>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</si>
  <si>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</si>
  <si>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</si>
  <si>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</si>
  <si>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</si>
  <si>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</si>
  <si>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</si>
  <si>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</si>
  <si>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</si>
  <si>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</si>
  <si>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</si>
  <si>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</si>
  <si>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</si>
  <si>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</si>
  <si>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</si>
  <si>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</si>
  <si>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</si>
  <si>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</si>
  <si>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</si>
  <si>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</si>
  <si>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ED-32248</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</si>
  <si>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</si>
  <si>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</si>
  <si>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</si>
  <si>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</si>
  <si>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</si>
  <si>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</si>
  <si>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</si>
  <si>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</si>
  <si>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</si>
  <si>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</si>
  <si>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</si>
  <si>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</si>
  <si>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</si>
  <si>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</si>
  <si>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</si>
  <si>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</si>
  <si>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</si>
  <si>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</si>
  <si>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</si>
  <si>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</si>
  <si>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</si>
  <si>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</si>
  <si>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</si>
  <si>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</si>
  <si>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</si>
  <si>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</si>
  <si>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</si>
  <si>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</si>
  <si>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</si>
  <si>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</si>
  <si>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</si>
  <si>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</si>
  <si>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</si>
  <si>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</si>
  <si>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</si>
  <si>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</si>
  <si>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</si>
  <si>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</si>
  <si>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</si>
  <si>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</si>
  <si>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</si>
  <si>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</si>
  <si>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</si>
  <si>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</si>
  <si>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</si>
  <si>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</si>
  <si>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</si>
  <si>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</si>
  <si>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</si>
  <si>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</si>
  <si>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</si>
  <si>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</si>
  <si>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</si>
  <si>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</si>
  <si>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</si>
  <si>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</si>
  <si>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</si>
  <si>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</si>
  <si>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</si>
  <si>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</si>
  <si>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</si>
  <si>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</si>
  <si>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</si>
  <si>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</si>
  <si>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</si>
  <si>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</si>
  <si>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</si>
  <si>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ED-49842</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</si>
  <si>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</si>
  <si>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</si>
  <si>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</si>
  <si>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</si>
  <si>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</si>
  <si>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</si>
  <si>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</si>
  <si>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</si>
  <si>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</si>
  <si>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</si>
  <si>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</si>
  <si>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</si>
  <si>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</si>
  <si>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</si>
  <si>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</si>
  <si>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</si>
  <si>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</si>
  <si>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</si>
  <si>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</si>
  <si>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</si>
  <si>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</si>
  <si>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</si>
  <si>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</si>
  <si>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</si>
  <si>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</si>
  <si>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</si>
  <si>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</si>
  <si>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</si>
  <si>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</si>
  <si>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</si>
  <si>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</si>
  <si>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</si>
  <si>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</si>
  <si>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</si>
  <si>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</si>
  <si>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</si>
  <si>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</si>
  <si>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</si>
  <si>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</si>
  <si>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</si>
  <si>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</si>
  <si>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</si>
  <si>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</si>
  <si>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</si>
  <si>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</si>
  <si>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</si>
  <si>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</si>
  <si>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</si>
  <si>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</si>
  <si>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</si>
  <si>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</si>
  <si>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</si>
  <si>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</si>
  <si>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</si>
  <si>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</si>
  <si>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</si>
  <si>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</si>
  <si>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</si>
  <si>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</si>
  <si>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</si>
  <si>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</si>
  <si>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</si>
  <si>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</si>
  <si>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</si>
  <si>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</si>
  <si>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</si>
  <si>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</si>
  <si>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</si>
  <si>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</si>
  <si>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</si>
  <si>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</si>
  <si>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</si>
  <si>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</si>
  <si>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</si>
  <si>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</si>
  <si>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</si>
  <si>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</si>
  <si>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</si>
  <si>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</si>
  <si>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</si>
  <si>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</si>
  <si>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</si>
  <si>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</si>
  <si>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</si>
  <si>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</si>
  <si>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</si>
  <si>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</si>
  <si>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</si>
  <si>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</si>
  <si>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</si>
  <si>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</si>
  <si>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</si>
  <si>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</si>
  <si>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</si>
  <si>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</si>
  <si>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</si>
  <si>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</si>
  <si>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</si>
  <si>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</si>
  <si>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</si>
  <si>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</si>
  <si>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</si>
  <si>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</si>
  <si>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</si>
  <si>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</si>
  <si>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</si>
  <si>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</si>
  <si>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</si>
  <si>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</si>
  <si>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</si>
  <si>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</si>
  <si>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</si>
  <si>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</si>
  <si>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</si>
  <si>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</si>
  <si>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</si>
  <si>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</si>
  <si>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</si>
  <si>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</si>
  <si>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</si>
  <si>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</si>
  <si>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</si>
  <si>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</si>
  <si>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</si>
  <si>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</si>
  <si>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</si>
  <si>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</si>
  <si>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</si>
  <si>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</si>
  <si>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</si>
  <si>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</si>
  <si>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</si>
  <si>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</si>
  <si>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</si>
  <si>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</si>
  <si>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</si>
  <si>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</si>
  <si>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ED-50228</t>
  </si>
  <si>
    <t>ED-17905</t>
  </si>
  <si>
    <t>ED-50232</t>
  </si>
  <si>
    <t>ED-17903</t>
  </si>
  <si>
    <t>ED-17906</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</si>
  <si>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</si>
  <si>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</si>
  <si>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</si>
  <si>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</si>
  <si>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</si>
  <si>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</si>
  <si>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</si>
  <si>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</si>
  <si>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</si>
  <si>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</si>
  <si>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</si>
  <si>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</si>
  <si>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</si>
  <si>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</si>
  <si>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</si>
  <si>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</si>
  <si>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</si>
  <si>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</si>
  <si>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</si>
  <si>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</si>
  <si>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</si>
  <si>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</si>
  <si>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</si>
  <si>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</si>
  <si>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</si>
  <si>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</si>
  <si>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</si>
  <si>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</si>
  <si>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</si>
  <si>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</si>
  <si>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</si>
  <si>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</si>
  <si>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</si>
  <si>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</si>
  <si>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</si>
  <si>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</si>
  <si>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</si>
  <si>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</si>
  <si>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</si>
  <si>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</si>
  <si>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</si>
  <si>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</si>
  <si>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</si>
  <si>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</si>
  <si>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</si>
  <si>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</si>
  <si>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</si>
  <si>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</si>
  <si>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</si>
  <si>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</si>
  <si>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</si>
  <si>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</si>
  <si>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</si>
  <si>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</si>
  <si>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</si>
  <si>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</si>
  <si>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</si>
  <si>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</si>
  <si>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</si>
  <si>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</si>
  <si>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</si>
  <si>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</si>
  <si>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</si>
  <si>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</si>
  <si>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</si>
  <si>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</si>
  <si>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</si>
  <si>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</si>
  <si>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</si>
  <si>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</si>
  <si>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</si>
  <si>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</si>
  <si>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</si>
  <si>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</si>
  <si>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</si>
  <si>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</si>
  <si>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</si>
  <si>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</si>
  <si>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</si>
  <si>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</si>
  <si>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</si>
  <si>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</si>
  <si>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</si>
  <si>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</si>
  <si>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</si>
  <si>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</si>
  <si>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</si>
  <si>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</si>
  <si>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</si>
  <si>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</si>
  <si>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</si>
  <si>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</si>
  <si>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</si>
  <si>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</si>
  <si>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</si>
  <si>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</si>
  <si>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</si>
  <si>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</si>
  <si>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</si>
  <si>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</si>
  <si>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</si>
  <si>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</si>
  <si>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</si>
  <si>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</si>
  <si>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</si>
  <si>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</si>
  <si>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</si>
  <si>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</si>
  <si>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</si>
  <si>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</si>
  <si>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</si>
  <si>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</si>
  <si>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</si>
  <si>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</si>
  <si>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</si>
  <si>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</si>
  <si>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</si>
  <si>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</si>
  <si>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</si>
  <si>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</si>
  <si>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</si>
  <si>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</si>
  <si>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</si>
  <si>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</si>
  <si>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</si>
  <si>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</si>
  <si>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</si>
  <si>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</si>
  <si>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</si>
  <si>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</si>
  <si>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</si>
  <si>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</si>
  <si>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</si>
  <si>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</si>
  <si>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</si>
  <si>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</si>
  <si>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</si>
  <si>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</si>
  <si>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</si>
  <si>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</si>
  <si>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</si>
  <si>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</si>
  <si>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</si>
  <si>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</si>
  <si>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</si>
  <si>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</si>
  <si>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</si>
  <si>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</si>
  <si>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</si>
  <si>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</si>
  <si>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</si>
  <si>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</si>
  <si>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</si>
  <si>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</si>
  <si>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</si>
  <si>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</si>
  <si>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</si>
  <si>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</si>
  <si>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</si>
  <si>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</si>
  <si>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</si>
  <si>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</si>
  <si>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</si>
  <si>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</si>
  <si>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</si>
  <si>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</si>
  <si>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</si>
  <si>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</si>
  <si>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</si>
  <si>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</si>
  <si>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</si>
  <si>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</si>
  <si>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</si>
  <si>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</si>
  <si>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</si>
  <si>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</si>
  <si>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</si>
  <si>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</si>
  <si>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</si>
  <si>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</si>
  <si>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</si>
  <si>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</si>
  <si>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</si>
  <si>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</si>
  <si>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</si>
  <si>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</si>
  <si>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</si>
  <si>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</si>
  <si>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</si>
  <si>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</si>
  <si>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</si>
  <si>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</si>
  <si>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</si>
  <si>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</si>
  <si>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</si>
  <si>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</si>
  <si>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</si>
  <si>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</si>
  <si>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</si>
  <si>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</si>
  <si>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</si>
  <si>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</si>
  <si>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</si>
  <si>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</si>
  <si>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</si>
  <si>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</si>
  <si>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</si>
  <si>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</si>
  <si>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</si>
  <si>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</si>
  <si>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</si>
  <si>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</si>
  <si>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</si>
  <si>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</si>
  <si>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</si>
  <si>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</si>
  <si>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</si>
  <si>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</si>
  <si>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</si>
  <si>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</si>
  <si>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</si>
  <si>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</si>
  <si>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</si>
  <si>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</si>
  <si>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</si>
  <si>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</si>
  <si>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</si>
  <si>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</si>
  <si>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</si>
  <si>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</si>
  <si>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</si>
  <si>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</si>
  <si>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</si>
  <si>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</si>
  <si>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</si>
  <si>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</si>
  <si>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</si>
  <si>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</si>
  <si>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</si>
  <si>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</si>
  <si>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</si>
  <si>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</si>
  <si>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</si>
  <si>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</si>
  <si>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</si>
  <si>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</si>
  <si>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</si>
  <si>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</si>
  <si>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</si>
  <si>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</si>
  <si>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</si>
  <si>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</si>
  <si>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</si>
  <si>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</si>
  <si>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</si>
  <si>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</si>
  <si>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ED-49574</t>
  </si>
  <si>
    <t>ED-49569</t>
  </si>
  <si>
    <t>ED-49570</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</si>
  <si>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</si>
  <si>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</si>
  <si>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</si>
  <si>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</si>
  <si>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</si>
  <si>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</si>
  <si>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</si>
  <si>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</si>
  <si>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</si>
  <si>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</si>
  <si>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</si>
  <si>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</si>
  <si>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</si>
  <si>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</si>
  <si>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</si>
  <si>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</si>
  <si>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</si>
  <si>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</si>
  <si>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</si>
  <si>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</si>
  <si>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</si>
  <si>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</si>
  <si>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</si>
  <si>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</si>
  <si>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</si>
  <si>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</si>
  <si>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</si>
  <si>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</si>
  <si>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</si>
  <si>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</si>
  <si>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</si>
  <si>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</si>
  <si>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</si>
  <si>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</si>
  <si>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</si>
  <si>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</si>
  <si>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</si>
  <si>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</si>
  <si>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</si>
  <si>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</si>
  <si>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</si>
  <si>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</si>
  <si>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</si>
  <si>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</si>
  <si>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</si>
  <si>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</si>
  <si>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</si>
  <si>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</si>
  <si>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</si>
  <si>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</si>
  <si>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</si>
  <si>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</si>
  <si>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</si>
  <si>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</si>
  <si>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</si>
  <si>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</si>
  <si>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</si>
  <si>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</si>
  <si>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</si>
  <si>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</si>
  <si>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</si>
  <si>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</si>
  <si>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</si>
  <si>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</si>
  <si>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</si>
  <si>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</si>
  <si>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</si>
  <si>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</si>
  <si>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</si>
  <si>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</si>
  <si>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</si>
  <si>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</si>
  <si>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</si>
  <si>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</si>
  <si>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</si>
  <si>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</si>
  <si>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</si>
  <si>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</si>
  <si>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</si>
  <si>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</si>
  <si>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</si>
  <si>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</si>
  <si>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</si>
  <si>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</si>
  <si>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</si>
  <si>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</si>
  <si>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</si>
  <si>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</si>
  <si>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</si>
  <si>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</si>
  <si>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</si>
  <si>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</si>
  <si>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</si>
  <si>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</si>
  <si>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</si>
  <si>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</si>
  <si>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</si>
  <si>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</si>
  <si>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</si>
  <si>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</si>
  <si>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</si>
  <si>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</si>
  <si>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</si>
  <si>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</si>
  <si>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</si>
  <si>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</si>
  <si>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</si>
  <si>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</si>
  <si>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</si>
  <si>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</si>
  <si>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</si>
  <si>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</si>
  <si>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</si>
  <si>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</si>
  <si>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</si>
  <si>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</si>
  <si>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</si>
  <si>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</si>
  <si>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</si>
  <si>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</si>
  <si>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</si>
  <si>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</si>
  <si>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</si>
  <si>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</si>
  <si>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</si>
  <si>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</si>
  <si>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</si>
  <si>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</si>
  <si>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</si>
  <si>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</si>
  <si>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</si>
  <si>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</si>
  <si>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</si>
  <si>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</si>
  <si>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</si>
  <si>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</si>
  <si>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</si>
  <si>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</si>
  <si>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</si>
  <si>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</si>
  <si>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</si>
  <si>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</si>
  <si>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</si>
  <si>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</si>
  <si>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</si>
  <si>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</si>
  <si>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</si>
  <si>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</si>
  <si>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</si>
  <si>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</si>
  <si>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</si>
  <si>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</si>
  <si>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</si>
  <si>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</si>
  <si>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</si>
  <si>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</si>
  <si>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</si>
  <si>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</si>
  <si>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</si>
  <si>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</si>
  <si>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</si>
  <si>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</si>
  <si>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</si>
  <si>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</si>
  <si>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</si>
  <si>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</si>
  <si>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</si>
  <si>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</si>
  <si>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</si>
  <si>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</si>
  <si>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</si>
  <si>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</si>
  <si>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</si>
  <si>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</si>
  <si>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</si>
  <si>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</si>
  <si>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</si>
  <si>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</si>
  <si>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</si>
  <si>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</si>
  <si>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</si>
  <si>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</si>
  <si>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</si>
  <si>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</si>
  <si>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</si>
  <si>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</si>
  <si>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</si>
  <si>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</si>
  <si>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</si>
  <si>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</si>
  <si>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</si>
  <si>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</si>
  <si>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</si>
  <si>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</si>
  <si>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</si>
  <si>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</si>
  <si>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</si>
  <si>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</si>
  <si>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</si>
  <si>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</si>
  <si>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</si>
  <si>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</si>
  <si>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</si>
  <si>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</si>
  <si>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</si>
  <si>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</si>
  <si>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</si>
  <si>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</si>
  <si>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</si>
  <si>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</si>
  <si>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</si>
  <si>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</si>
  <si>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</si>
  <si>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</si>
  <si>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</si>
  <si>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</si>
  <si>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</si>
  <si>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</si>
  <si>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</si>
  <si>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</si>
  <si>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</si>
  <si>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</si>
  <si>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</si>
  <si>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</si>
  <si>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</si>
  <si>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</si>
  <si>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</si>
  <si>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</si>
  <si>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</si>
  <si>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</si>
  <si>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</si>
  <si>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</si>
  <si>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</si>
  <si>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</si>
  <si>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</si>
  <si>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</si>
  <si>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ELEMENTO PRÉ-MOLDADO</t>
  </si>
  <si>
    <t>ED-50835</t>
  </si>
  <si>
    <t>ARMÁRIO PARA VASSOURAS - D.M.L.</t>
  </si>
  <si>
    <t>ED-50859</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</si>
  <si>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</si>
  <si>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</si>
  <si>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</si>
  <si>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</si>
  <si>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</si>
  <si>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</si>
  <si>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</si>
  <si>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</si>
  <si>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</si>
  <si>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</si>
  <si>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</si>
  <si>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</si>
  <si>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</si>
  <si>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</si>
  <si>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</si>
  <si>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</si>
  <si>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</si>
  <si>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</si>
  <si>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</si>
  <si>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</si>
  <si>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</si>
  <si>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</si>
  <si>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</si>
  <si>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</si>
  <si>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</si>
  <si>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LAVATÓRIO E BANCADA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</si>
  <si>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</si>
  <si>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</si>
  <si>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</si>
  <si>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</si>
  <si>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</si>
  <si>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</si>
  <si>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</si>
  <si>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</si>
  <si>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</si>
  <si>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</si>
  <si>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</si>
  <si>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</si>
  <si>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</si>
  <si>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</si>
  <si>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</si>
  <si>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</si>
  <si>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</si>
  <si>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</si>
  <si>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</si>
  <si>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</si>
  <si>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</si>
  <si>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</si>
  <si>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</si>
  <si>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</si>
  <si>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</si>
  <si>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</si>
  <si>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</si>
  <si>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</si>
  <si>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</si>
  <si>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</si>
  <si>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</si>
  <si>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</si>
  <si>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</si>
  <si>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</si>
  <si>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</si>
  <si>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</si>
  <si>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</si>
  <si>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</si>
  <si>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</si>
  <si>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</si>
  <si>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</si>
  <si>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</si>
  <si>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</si>
  <si>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</si>
  <si>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</si>
  <si>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</si>
  <si>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</si>
  <si>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</si>
  <si>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</si>
  <si>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</si>
  <si>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</si>
  <si>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</si>
  <si>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</si>
  <si>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</si>
  <si>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</si>
  <si>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</si>
  <si>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</si>
  <si>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</si>
  <si>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</si>
  <si>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</si>
  <si>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</si>
  <si>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</si>
  <si>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</si>
  <si>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</si>
  <si>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</si>
  <si>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</si>
  <si>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</si>
  <si>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</si>
  <si>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</si>
  <si>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</si>
  <si>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</si>
  <si>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</si>
  <si>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</si>
  <si>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</si>
  <si>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</si>
  <si>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</si>
  <si>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</si>
  <si>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</si>
  <si>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</si>
  <si>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</si>
  <si>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</si>
  <si>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</si>
  <si>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</si>
  <si>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</si>
  <si>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</si>
  <si>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</si>
  <si>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</si>
  <si>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</si>
  <si>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</si>
  <si>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</si>
  <si>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</si>
  <si>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</si>
  <si>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</si>
  <si>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</si>
  <si>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</si>
  <si>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</si>
  <si>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</si>
  <si>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</si>
  <si>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</si>
  <si>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</si>
  <si>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</si>
  <si>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</si>
  <si>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</si>
  <si>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</si>
  <si>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</si>
  <si>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</si>
  <si>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</si>
  <si>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</si>
  <si>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</si>
  <si>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</si>
  <si>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</si>
  <si>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</si>
  <si>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</si>
  <si>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</si>
  <si>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</si>
  <si>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</si>
  <si>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</si>
  <si>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</si>
  <si>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</si>
  <si>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</si>
  <si>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</si>
  <si>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</si>
  <si>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</si>
  <si>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</si>
  <si>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</si>
  <si>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</si>
  <si>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</si>
  <si>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</si>
  <si>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</si>
  <si>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</si>
  <si>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</si>
  <si>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</si>
  <si>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</si>
  <si>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</si>
  <si>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</si>
  <si>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</si>
  <si>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</si>
  <si>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</si>
  <si>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</si>
  <si>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</si>
  <si>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</si>
  <si>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</si>
  <si>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</si>
  <si>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</si>
  <si>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</si>
  <si>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</si>
  <si>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</si>
  <si>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</si>
  <si>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</si>
  <si>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</si>
  <si>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</si>
  <si>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</si>
  <si>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</si>
  <si>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</si>
  <si>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</si>
  <si>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</si>
  <si>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</si>
  <si>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</si>
  <si>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</si>
  <si>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</si>
  <si>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</si>
  <si>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</si>
  <si>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</si>
  <si>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</si>
  <si>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</si>
  <si>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</si>
  <si>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</si>
  <si>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</si>
  <si>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</si>
  <si>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</si>
  <si>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</si>
  <si>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</si>
  <si>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</si>
  <si>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</si>
  <si>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</si>
  <si>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</si>
  <si>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</si>
  <si>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</si>
  <si>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</si>
  <si>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</si>
  <si>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</si>
  <si>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</si>
  <si>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</si>
  <si>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</si>
  <si>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</si>
  <si>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</si>
  <si>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</si>
  <si>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</si>
  <si>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</si>
  <si>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</si>
  <si>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</si>
  <si>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</si>
  <si>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</si>
  <si>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</si>
  <si>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</si>
  <si>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</si>
  <si>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</si>
  <si>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</si>
  <si>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</si>
  <si>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</si>
  <si>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</si>
  <si>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</si>
  <si>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</si>
  <si>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</si>
  <si>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</si>
  <si>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</si>
  <si>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</si>
  <si>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</si>
  <si>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</si>
  <si>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</si>
  <si>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</si>
  <si>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</si>
  <si>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</si>
  <si>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</si>
  <si>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</si>
  <si>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</si>
  <si>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</si>
  <si>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</si>
  <si>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</si>
  <si>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</si>
  <si>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</si>
  <si>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</si>
  <si>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</si>
  <si>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</si>
  <si>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</si>
  <si>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</si>
  <si>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</si>
  <si>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</si>
  <si>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</si>
  <si>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</si>
  <si>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</si>
  <si>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</si>
  <si>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</si>
  <si>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</si>
  <si>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</si>
  <si>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</si>
  <si>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</si>
  <si>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</si>
  <si>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</si>
  <si>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</si>
  <si>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</si>
  <si>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</si>
  <si>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</si>
  <si>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</si>
  <si>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</si>
  <si>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</si>
  <si>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</si>
  <si>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</si>
  <si>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</si>
  <si>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</si>
  <si>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</si>
  <si>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</si>
  <si>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</si>
  <si>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</si>
  <si>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</si>
  <si>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</si>
  <si>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</si>
  <si>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</si>
  <si>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</si>
  <si>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</si>
  <si>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</si>
  <si>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</si>
  <si>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</si>
  <si>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</si>
  <si>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</si>
  <si>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</si>
  <si>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</si>
  <si>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</si>
  <si>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</si>
  <si>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</si>
  <si>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</si>
  <si>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</si>
  <si>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</si>
  <si>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</si>
  <si>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</si>
  <si>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</si>
  <si>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</si>
  <si>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</si>
  <si>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</si>
  <si>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</si>
  <si>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</si>
  <si>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</si>
  <si>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</si>
  <si>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</si>
  <si>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</si>
  <si>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</si>
  <si>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</si>
  <si>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</si>
  <si>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</si>
  <si>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</si>
  <si>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</si>
  <si>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</si>
  <si>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</si>
  <si>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</si>
  <si>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</si>
  <si>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</si>
  <si>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</si>
  <si>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</si>
  <si>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</si>
  <si>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</si>
  <si>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</si>
  <si>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</si>
  <si>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</si>
  <si>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</si>
  <si>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</si>
  <si>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</si>
  <si>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</si>
  <si>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</si>
  <si>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</si>
  <si>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</si>
  <si>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</si>
  <si>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</si>
  <si>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</si>
  <si>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</si>
  <si>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</si>
  <si>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</si>
  <si>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</si>
  <si>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</si>
  <si>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</si>
  <si>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</si>
  <si>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</si>
  <si>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</si>
  <si>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</si>
  <si>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</si>
  <si>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</si>
  <si>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</si>
  <si>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</si>
  <si>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</si>
  <si>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</si>
  <si>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</si>
  <si>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</si>
  <si>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</si>
  <si>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</si>
  <si>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</si>
  <si>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</si>
  <si>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</si>
  <si>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</si>
  <si>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</si>
  <si>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</si>
  <si>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</si>
  <si>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</si>
  <si>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</si>
  <si>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</si>
  <si>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</si>
  <si>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</si>
  <si>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</si>
  <si>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</si>
  <si>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</si>
  <si>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</si>
  <si>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</si>
  <si>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</si>
  <si>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</si>
  <si>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</si>
  <si>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</si>
  <si>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</si>
  <si>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</si>
  <si>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</si>
  <si>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</si>
  <si>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</si>
  <si>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</si>
  <si>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</si>
  <si>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</si>
  <si>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</si>
  <si>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</si>
  <si>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</si>
  <si>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</si>
  <si>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</si>
  <si>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</si>
  <si>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</si>
  <si>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</si>
  <si>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</si>
  <si>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</si>
  <si>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</si>
  <si>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</si>
  <si>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</si>
  <si>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</si>
  <si>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</si>
  <si>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</si>
  <si>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</si>
  <si>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</si>
  <si>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</si>
  <si>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</si>
  <si>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</si>
  <si>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</si>
  <si>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</si>
  <si>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</si>
  <si>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</si>
  <si>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</si>
  <si>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</si>
  <si>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</si>
  <si>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</si>
  <si>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</si>
  <si>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</si>
  <si>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</si>
  <si>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</si>
  <si>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</si>
  <si>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</si>
  <si>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</si>
  <si>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</si>
  <si>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</si>
  <si>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</si>
  <si>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</si>
  <si>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</si>
  <si>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</si>
  <si>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</si>
  <si>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</si>
  <si>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</si>
  <si>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</si>
  <si>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</si>
  <si>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</si>
  <si>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</si>
  <si>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</si>
  <si>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</si>
  <si>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</si>
  <si>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</si>
  <si>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</si>
  <si>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</si>
  <si>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</si>
  <si>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</si>
  <si>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</si>
  <si>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</si>
  <si>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</si>
  <si>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</si>
  <si>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</si>
  <si>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</si>
  <si>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</si>
  <si>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</si>
  <si>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</si>
  <si>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</si>
  <si>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</si>
  <si>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</si>
  <si>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</si>
  <si>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</si>
  <si>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</si>
  <si>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</si>
  <si>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</si>
  <si>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</si>
  <si>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</si>
  <si>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</si>
  <si>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</si>
  <si>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</si>
  <si>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</si>
  <si>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</si>
  <si>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</si>
  <si>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</si>
  <si>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</si>
  <si>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</si>
  <si>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</si>
  <si>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</si>
  <si>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</si>
  <si>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</si>
  <si>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</si>
  <si>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</si>
  <si>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</si>
  <si>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</si>
  <si>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</si>
  <si>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</si>
  <si>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</si>
  <si>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</si>
  <si>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</si>
  <si>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</si>
  <si>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</si>
  <si>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</si>
  <si>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</si>
  <si>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</si>
  <si>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</si>
  <si>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</si>
  <si>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</si>
  <si>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</si>
  <si>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</si>
  <si>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</si>
  <si>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</si>
  <si>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</si>
  <si>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</si>
  <si>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</si>
  <si>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</si>
  <si>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</si>
  <si>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</si>
  <si>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</si>
  <si>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</si>
  <si>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</si>
  <si>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</si>
  <si>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</si>
  <si>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CO-27361</t>
  </si>
  <si>
    <t>CO-27367</t>
  </si>
  <si>
    <t>CO-27363</t>
  </si>
  <si>
    <t>PLANILHAS ORÇAMENTÁRIAS</t>
  </si>
  <si>
    <t>CO-27397</t>
  </si>
  <si>
    <t>CO-27390</t>
  </si>
  <si>
    <t>CO-27391</t>
  </si>
  <si>
    <t>CO-27392</t>
  </si>
  <si>
    <t>CO-27394</t>
  </si>
  <si>
    <t>CO-27395</t>
  </si>
  <si>
    <t>CO-27396</t>
  </si>
  <si>
    <t>CO-27413</t>
  </si>
  <si>
    <t>PLANILHA ORÇAMENTÁRIA PARA OBRAS DE INFRAESTRUTURA</t>
  </si>
  <si>
    <t>CO-27388</t>
  </si>
  <si>
    <t>CO-27382</t>
  </si>
  <si>
    <t>CO-27385</t>
  </si>
  <si>
    <t>CO-27375</t>
  </si>
  <si>
    <t>CO-27378</t>
  </si>
  <si>
    <t>CO-27380</t>
  </si>
  <si>
    <t>CO-27372</t>
  </si>
  <si>
    <t>CO-27405</t>
  </si>
  <si>
    <t>CO-27400</t>
  </si>
  <si>
    <t>CO-27401</t>
  </si>
  <si>
    <t>CO-27402</t>
  </si>
  <si>
    <t>CO-27403</t>
  </si>
  <si>
    <t>CO-27404</t>
  </si>
  <si>
    <t>CO-27399</t>
  </si>
  <si>
    <t>CO-27412</t>
  </si>
  <si>
    <t>CO-27406</t>
  </si>
  <si>
    <t>CO-27407</t>
  </si>
  <si>
    <t>CO-27408</t>
  </si>
  <si>
    <t>CO-27409</t>
  </si>
  <si>
    <t>CO-27410</t>
  </si>
  <si>
    <t>CO-27411</t>
  </si>
  <si>
    <t>PROJETOS DE EDIFICAÇÃO</t>
  </si>
  <si>
    <t>CO-27417</t>
  </si>
  <si>
    <t>CO-27414</t>
  </si>
  <si>
    <t>CO-27416</t>
  </si>
  <si>
    <t>CO-27415</t>
  </si>
  <si>
    <t>CO-27418</t>
  </si>
  <si>
    <t>CO-27421</t>
  </si>
  <si>
    <t>CO-27420</t>
  </si>
  <si>
    <t>CO-27419</t>
  </si>
  <si>
    <t>CO-27493</t>
  </si>
  <si>
    <t>CO-27487</t>
  </si>
  <si>
    <t>CO-27488</t>
  </si>
  <si>
    <t>CO-27489</t>
  </si>
  <si>
    <t>CO-27490</t>
  </si>
  <si>
    <t>CO-27491</t>
  </si>
  <si>
    <t>CO-27492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</si>
  <si>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</si>
  <si>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</si>
  <si>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</si>
  <si>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</si>
  <si>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</si>
  <si>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</si>
  <si>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</si>
  <si>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</si>
  <si>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</si>
  <si>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</si>
  <si>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</si>
  <si>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</si>
  <si>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</si>
  <si>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</si>
  <si>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</si>
  <si>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</si>
  <si>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</si>
  <si>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</si>
  <si>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</si>
  <si>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</si>
  <si>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</si>
  <si>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</si>
  <si>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</si>
  <si>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</si>
  <si>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</si>
  <si>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</si>
  <si>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</si>
  <si>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</si>
  <si>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</si>
  <si>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</si>
  <si>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</si>
  <si>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</si>
  <si>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</si>
  <si>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</si>
  <si>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</si>
  <si>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</si>
  <si>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</si>
  <si>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</si>
  <si>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</si>
  <si>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</si>
  <si>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</si>
  <si>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</si>
  <si>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</si>
  <si>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</si>
  <si>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</si>
  <si>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</si>
  <si>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</si>
  <si>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</si>
  <si>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</si>
  <si>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</si>
  <si>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</si>
  <si>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</si>
  <si>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</si>
  <si>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</si>
  <si>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</si>
  <si>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</si>
  <si>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</si>
  <si>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</si>
  <si>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</si>
  <si>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</si>
  <si>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</si>
  <si>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</si>
  <si>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</si>
  <si>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</si>
  <si>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</si>
  <si>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</si>
  <si>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</si>
  <si>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</si>
  <si>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</si>
  <si>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</si>
  <si>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</si>
  <si>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</si>
  <si>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</si>
  <si>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CO-27389</t>
  </si>
  <si>
    <t>CO-27387</t>
  </si>
  <si>
    <t>CO-27386</t>
  </si>
  <si>
    <t>CO-27384</t>
  </si>
  <si>
    <t>CO-27383</t>
  </si>
  <si>
    <t>CO-27381</t>
  </si>
  <si>
    <t>CO-27439</t>
  </si>
  <si>
    <t>ESPECIFICAÇÃO DOS MATERIAIS COM MEMORIAL DESCRITIVO  PARA OBRAS DE INFRAESTRUTURA</t>
  </si>
  <si>
    <t>CO-27454</t>
  </si>
  <si>
    <t>CO-27460</t>
  </si>
  <si>
    <t>CO-27459</t>
  </si>
  <si>
    <t>CO-27458</t>
  </si>
  <si>
    <t>CO-27457</t>
  </si>
  <si>
    <t>CO-27456</t>
  </si>
  <si>
    <t>CO-27455</t>
  </si>
  <si>
    <t>CO-27461</t>
  </si>
  <si>
    <t>CO-27463</t>
  </si>
  <si>
    <t>CO-27462</t>
  </si>
  <si>
    <t>CO-27466</t>
  </si>
  <si>
    <t>CO-27465</t>
  </si>
  <si>
    <t>CO-27464</t>
  </si>
  <si>
    <t>CO-27467</t>
  </si>
  <si>
    <t>CO-27447</t>
  </si>
  <si>
    <t>CO-27452</t>
  </si>
  <si>
    <t>CO-27451</t>
  </si>
  <si>
    <t>CO-27450</t>
  </si>
  <si>
    <t>CO-27449</t>
  </si>
  <si>
    <t>CO-27448</t>
  </si>
  <si>
    <t>CO-27453</t>
  </si>
  <si>
    <t>CO-27440</t>
  </si>
  <si>
    <t>CO-27446</t>
  </si>
  <si>
    <t>CO-27445</t>
  </si>
  <si>
    <t>CO-27444</t>
  </si>
  <si>
    <t>CO-27443</t>
  </si>
  <si>
    <t>CO-27442</t>
  </si>
  <si>
    <t>CO-27441</t>
  </si>
  <si>
    <t>CO-27368</t>
  </si>
  <si>
    <t>CO-27377</t>
  </si>
  <si>
    <t>CO-27376</t>
  </si>
  <si>
    <t>CO-27374</t>
  </si>
  <si>
    <t>CO-27373</t>
  </si>
  <si>
    <t>CO-27371</t>
  </si>
  <si>
    <t>CO-27370</t>
  </si>
  <si>
    <t>CO-27349</t>
  </si>
  <si>
    <t>CO-27365</t>
  </si>
  <si>
    <t>CO-27364</t>
  </si>
  <si>
    <t>CO-27362</t>
  </si>
  <si>
    <t>CO-27359</t>
  </si>
  <si>
    <t>CO-27353</t>
  </si>
  <si>
    <t>CO-27366</t>
  </si>
  <si>
    <t>CO-27336</t>
  </si>
  <si>
    <t>CO-27345</t>
  </si>
  <si>
    <t>CO-27341</t>
  </si>
  <si>
    <t>CO-27340</t>
  </si>
  <si>
    <t>CO-27338</t>
  </si>
  <si>
    <t>CO-27346</t>
  </si>
  <si>
    <t>CO-27343</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</si>
  <si>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</si>
  <si>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</si>
  <si>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</si>
  <si>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</si>
  <si>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</si>
  <si>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</si>
  <si>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</si>
  <si>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</si>
  <si>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</si>
  <si>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</si>
  <si>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</si>
  <si>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</si>
  <si>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</si>
  <si>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</si>
  <si>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</si>
  <si>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</si>
  <si>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</si>
  <si>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PRAZO PREVISTO PARA EXECUÇÃO DA OBRA:</t>
  </si>
  <si>
    <t>TAPUME</t>
  </si>
  <si>
    <t>ED-1454</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</si>
  <si>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</si>
  <si>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</si>
  <si>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</si>
  <si>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</si>
  <si>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</si>
  <si>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</si>
  <si>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</si>
  <si>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</si>
  <si>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</si>
  <si>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</si>
  <si>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</si>
  <si>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</si>
  <si>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</si>
  <si>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</si>
  <si>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</si>
  <si>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</si>
  <si>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</si>
  <si>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</si>
  <si>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</si>
  <si>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RO-00228</t>
  </si>
  <si>
    <t>RO-00217</t>
  </si>
  <si>
    <t>RO-00216</t>
  </si>
  <si>
    <t>RO-00215</t>
  </si>
  <si>
    <t>RO-00214</t>
  </si>
  <si>
    <t>RO-00229</t>
  </si>
  <si>
    <t>RO-00230</t>
  </si>
  <si>
    <t>RO-00204</t>
  </si>
  <si>
    <t>RO-00002</t>
  </si>
  <si>
    <t>RO-00001</t>
  </si>
  <si>
    <t>RO-00205</t>
  </si>
  <si>
    <t>RO-00206</t>
  </si>
  <si>
    <t>RO-01093</t>
  </si>
  <si>
    <t>RO-00003</t>
  </si>
  <si>
    <t>RO-00004</t>
  </si>
  <si>
    <t>RO-00213</t>
  </si>
  <si>
    <t>RO-00046</t>
  </si>
  <si>
    <t>RO-00047</t>
  </si>
  <si>
    <t>RO-00048</t>
  </si>
  <si>
    <t>RO-00049</t>
  </si>
  <si>
    <t>RO-00050</t>
  </si>
  <si>
    <t>RO-00051</t>
  </si>
  <si>
    <t>RO-00052</t>
  </si>
  <si>
    <t>RO-00053</t>
  </si>
  <si>
    <t>RO-00054</t>
  </si>
  <si>
    <t>RO-00055</t>
  </si>
  <si>
    <t>RO-00056</t>
  </si>
  <si>
    <t>RO-00057</t>
  </si>
  <si>
    <t>RO-00058</t>
  </si>
  <si>
    <t>RO-00059</t>
  </si>
  <si>
    <t>RO-00060</t>
  </si>
  <si>
    <t>RO-00061</t>
  </si>
  <si>
    <t>RO-00062</t>
  </si>
  <si>
    <t>RO-00063</t>
  </si>
  <si>
    <t>RO-00064</t>
  </si>
  <si>
    <t>RO-00065</t>
  </si>
  <si>
    <t>RO-00066</t>
  </si>
  <si>
    <t>RO-00067</t>
  </si>
  <si>
    <t>RO-00068</t>
  </si>
  <si>
    <t>RO-00069</t>
  </si>
  <si>
    <t>RO-00070</t>
  </si>
  <si>
    <t>RO-00071</t>
  </si>
  <si>
    <t>RO-00072</t>
  </si>
  <si>
    <t>RO-00073</t>
  </si>
  <si>
    <t>RO-00074</t>
  </si>
  <si>
    <t>RO-00075</t>
  </si>
  <si>
    <t>RO-00076</t>
  </si>
  <si>
    <t>RO-00077</t>
  </si>
  <si>
    <t>RO-00078</t>
  </si>
  <si>
    <t>RO-00079</t>
  </si>
  <si>
    <t>RO-00080</t>
  </si>
  <si>
    <t>RO-00081</t>
  </si>
  <si>
    <t>RO-00082</t>
  </si>
  <si>
    <t>RO-00083</t>
  </si>
  <si>
    <t>RO-00084</t>
  </si>
  <si>
    <t>RO-00086</t>
  </si>
  <si>
    <t>RO-00087</t>
  </si>
  <si>
    <t>RO-00088</t>
  </si>
  <si>
    <t>RO-00089</t>
  </si>
  <si>
    <t>RO-00090</t>
  </si>
  <si>
    <t>RO-00091</t>
  </si>
  <si>
    <t>RO-00092</t>
  </si>
  <si>
    <t>RO-00093</t>
  </si>
  <si>
    <t>RO-00094</t>
  </si>
  <si>
    <t>RO-00095</t>
  </si>
  <si>
    <t>RO-00096</t>
  </si>
  <si>
    <t>RO-00097</t>
  </si>
  <si>
    <t>RO-00098</t>
  </si>
  <si>
    <t>RO-00099</t>
  </si>
  <si>
    <t>RO-00100</t>
  </si>
  <si>
    <t>RO-00101</t>
  </si>
  <si>
    <t>RO-00102</t>
  </si>
  <si>
    <t>RO-00103</t>
  </si>
  <si>
    <t>RO-00104</t>
  </si>
  <si>
    <t>RO-00105</t>
  </si>
  <si>
    <t>RO-00106</t>
  </si>
  <si>
    <t>RO-00107</t>
  </si>
  <si>
    <t>RO-00108</t>
  </si>
  <si>
    <t>RO-00109</t>
  </si>
  <si>
    <t>RO-00110</t>
  </si>
  <si>
    <t>RO-00111</t>
  </si>
  <si>
    <t>RO-00112</t>
  </si>
  <si>
    <t>RO-00113</t>
  </si>
  <si>
    <t>RO-00114</t>
  </si>
  <si>
    <t>RO-00115</t>
  </si>
  <si>
    <t>RO-00116</t>
  </si>
  <si>
    <t>RO-00117</t>
  </si>
  <si>
    <t>RO-00118</t>
  </si>
  <si>
    <t>RO-00119</t>
  </si>
  <si>
    <t>RO-00120</t>
  </si>
  <si>
    <t>RO-00121</t>
  </si>
  <si>
    <t>RO-00122</t>
  </si>
  <si>
    <t>RO-00123</t>
  </si>
  <si>
    <t>RO-00124</t>
  </si>
  <si>
    <t>RO-00125</t>
  </si>
  <si>
    <t>RO-00126</t>
  </si>
  <si>
    <t>RO-00127</t>
  </si>
  <si>
    <t>RO-00128</t>
  </si>
  <si>
    <t>RO-00129</t>
  </si>
  <si>
    <t>RO-00130</t>
  </si>
  <si>
    <t>RO-00131</t>
  </si>
  <si>
    <t>RO-00132</t>
  </si>
  <si>
    <t>RO-00133</t>
  </si>
  <si>
    <t>RO-00134</t>
  </si>
  <si>
    <t>RO-00135</t>
  </si>
  <si>
    <t>RO-00136</t>
  </si>
  <si>
    <t>RO-00137</t>
  </si>
  <si>
    <t>RO-00138</t>
  </si>
  <si>
    <t>RO-00139</t>
  </si>
  <si>
    <t>RO-00140</t>
  </si>
  <si>
    <t>RO-00141</t>
  </si>
  <si>
    <t>RO-00142</t>
  </si>
  <si>
    <t>RO-00143</t>
  </si>
  <si>
    <t>RO-00144</t>
  </si>
  <si>
    <t>RO-00145</t>
  </si>
  <si>
    <t>RO-00146</t>
  </si>
  <si>
    <t>RO-00147</t>
  </si>
  <si>
    <t>RO-00148</t>
  </si>
  <si>
    <t>RO-00149</t>
  </si>
  <si>
    <t>RO-00150</t>
  </si>
  <si>
    <t>RO-00151</t>
  </si>
  <si>
    <t>RO-00152</t>
  </si>
  <si>
    <t>RO-00153</t>
  </si>
  <si>
    <t>RO-00154</t>
  </si>
  <si>
    <t>RO-00155</t>
  </si>
  <si>
    <t>RO-00156</t>
  </si>
  <si>
    <t>RO-00157</t>
  </si>
  <si>
    <t>RO-00158</t>
  </si>
  <si>
    <t>RO-00159</t>
  </si>
  <si>
    <t>RO-00160</t>
  </si>
  <si>
    <t>RO-00161</t>
  </si>
  <si>
    <t>RO-00162</t>
  </si>
  <si>
    <t>RO-00163</t>
  </si>
  <si>
    <t>RO-00164</t>
  </si>
  <si>
    <t>RO-00165</t>
  </si>
  <si>
    <t>RO-00166</t>
  </si>
  <si>
    <t>RO-00167</t>
  </si>
  <si>
    <t>RO-00168</t>
  </si>
  <si>
    <t>RO-00169</t>
  </si>
  <si>
    <t>RO-00170</t>
  </si>
  <si>
    <t>RO-00171</t>
  </si>
  <si>
    <t>RO-00172</t>
  </si>
  <si>
    <t>RO-00173</t>
  </si>
  <si>
    <t>RO-00174</t>
  </si>
  <si>
    <t>RO-00175</t>
  </si>
  <si>
    <t>RO-00176</t>
  </si>
  <si>
    <t>RO-00177</t>
  </si>
  <si>
    <t>RO-00178</t>
  </si>
  <si>
    <t>RO-00179</t>
  </si>
  <si>
    <t>RO-00180</t>
  </si>
  <si>
    <t>RO-00181</t>
  </si>
  <si>
    <t>RO-00182</t>
  </si>
  <si>
    <t>RO-00183</t>
  </si>
  <si>
    <t>RO-00184</t>
  </si>
  <si>
    <t>RO-00185</t>
  </si>
  <si>
    <t>RO-00186</t>
  </si>
  <si>
    <t>RO-00187</t>
  </si>
  <si>
    <t>RO-00188</t>
  </si>
  <si>
    <t>RO-00189</t>
  </si>
  <si>
    <t>RO-00190</t>
  </si>
  <si>
    <t>RO-00191</t>
  </si>
  <si>
    <t>RO-00192</t>
  </si>
  <si>
    <t>RO-00193</t>
  </si>
  <si>
    <t>RO-00194</t>
  </si>
  <si>
    <t>RO-00195</t>
  </si>
  <si>
    <t>RO-00196</t>
  </si>
  <si>
    <t>RO-00197</t>
  </si>
  <si>
    <t>RO-00198</t>
  </si>
  <si>
    <t>RO-00199</t>
  </si>
  <si>
    <t>RO-00200</t>
  </si>
  <si>
    <t>RO-00201</t>
  </si>
  <si>
    <t>RO-00202</t>
  </si>
  <si>
    <t>RO-00005</t>
  </si>
  <si>
    <t>RO-00006</t>
  </si>
  <si>
    <t>RO-00007</t>
  </si>
  <si>
    <t>RO-00008</t>
  </si>
  <si>
    <t>RO-00009</t>
  </si>
  <si>
    <t>RO-00010</t>
  </si>
  <si>
    <t>RO-00011</t>
  </si>
  <si>
    <t>RO-00012</t>
  </si>
  <si>
    <t>RO-00013</t>
  </si>
  <si>
    <t>RO-00014</t>
  </si>
  <si>
    <t>RO-00015</t>
  </si>
  <si>
    <t>RO-00016</t>
  </si>
  <si>
    <t>RO-00017</t>
  </si>
  <si>
    <t>RO-00018</t>
  </si>
  <si>
    <t>RO-00019</t>
  </si>
  <si>
    <t>RO-00020</t>
  </si>
  <si>
    <t>RO-00021</t>
  </si>
  <si>
    <t>RO-00022</t>
  </si>
  <si>
    <t>RO-00023</t>
  </si>
  <si>
    <t>RO-00024</t>
  </si>
  <si>
    <t>RO-00025</t>
  </si>
  <si>
    <t>RO-00026</t>
  </si>
  <si>
    <t>RO-00027</t>
  </si>
  <si>
    <t>RO-00028</t>
  </si>
  <si>
    <t>RO-00029</t>
  </si>
  <si>
    <t>RO-00030</t>
  </si>
  <si>
    <t>RO-00031</t>
  </si>
  <si>
    <t>RO-00032</t>
  </si>
  <si>
    <t>RO-00033</t>
  </si>
  <si>
    <t>RO-00034</t>
  </si>
  <si>
    <t>RO-00035</t>
  </si>
  <si>
    <t>RO-00036</t>
  </si>
  <si>
    <t>RO-00037</t>
  </si>
  <si>
    <t>RO-00038</t>
  </si>
  <si>
    <t>RO-00039</t>
  </si>
  <si>
    <t>RO-00040</t>
  </si>
  <si>
    <t>RO-00041</t>
  </si>
  <si>
    <t>RO-00042</t>
  </si>
  <si>
    <t>RO-00043</t>
  </si>
  <si>
    <t>RO-00044</t>
  </si>
  <si>
    <t>RO-00227</t>
  </si>
  <si>
    <t>RO-00223</t>
  </si>
  <si>
    <t>RO-00224</t>
  </si>
  <si>
    <t>RO-00225</t>
  </si>
  <si>
    <t>RO-00226</t>
  </si>
  <si>
    <t>RO-00222</t>
  </si>
  <si>
    <t>RO-00045</t>
  </si>
  <si>
    <t>RO-00085</t>
  </si>
  <si>
    <t>RO-00212</t>
  </si>
  <si>
    <t>RO-00208</t>
  </si>
  <si>
    <t>RO-00209</t>
  </si>
  <si>
    <t>RO-00210</t>
  </si>
  <si>
    <t>RO-00211</t>
  </si>
  <si>
    <t>RO-00218</t>
  </si>
  <si>
    <t>RO-00219</t>
  </si>
  <si>
    <t>RO-00220</t>
  </si>
  <si>
    <t>RO-00221</t>
  </si>
  <si>
    <t>RO-01092</t>
  </si>
  <si>
    <t>RO-00207</t>
  </si>
  <si>
    <t>RO-01091</t>
  </si>
  <si>
    <t>RO-00233</t>
  </si>
  <si>
    <t>RO-00203</t>
  </si>
  <si>
    <t>RO-00231</t>
  </si>
  <si>
    <t>RO-00232</t>
  </si>
  <si>
    <t>RO-3870</t>
  </si>
  <si>
    <t>RO-3872</t>
  </si>
  <si>
    <t>RO-3871</t>
  </si>
  <si>
    <t>RO-00234</t>
  </si>
  <si>
    <t>VEÍCULOS PARA VISTORIA/SUPERVISÃO</t>
  </si>
  <si>
    <t>3.0</t>
  </si>
  <si>
    <t>3.1</t>
  </si>
  <si>
    <t>4.1</t>
  </si>
  <si>
    <t>5.0</t>
  </si>
  <si>
    <t>DESTOCAMENTO E AFASTAMENTO DE REMANESCENTE ARBÓREO, INCLUSIVE TRANSPORTE COM RETIRADA DO MATERIAL DESTOCADO (EM CAÇAMBA)</t>
  </si>
  <si>
    <t>ED-5102</t>
  </si>
  <si>
    <t>ED-6254</t>
  </si>
  <si>
    <t>RODAPÉ EM POLIESTIRENO, ALTURA 7CM, ASSENTADO COM COLA, INCLUSIVE CALAFETAÇÃO COM SILICONE</t>
  </si>
  <si>
    <t>ED-6282</t>
  </si>
  <si>
    <t>ED-6284</t>
  </si>
  <si>
    <t>ED-6286</t>
  </si>
  <si>
    <t>ED-6288</t>
  </si>
  <si>
    <t>ED-6292</t>
  </si>
  <si>
    <t>ED-6294</t>
  </si>
  <si>
    <t>ED-6296</t>
  </si>
  <si>
    <t>ED-6298</t>
  </si>
  <si>
    <t>ED-6299</t>
  </si>
  <si>
    <t>ED-6301</t>
  </si>
  <si>
    <t>ED-6248</t>
  </si>
  <si>
    <t>VÁLVULA DE DESCARGA METÁLICA PARA MICTÓRIO COM FECHAMENTO AUTOMÁTICO, EXCLUSIVE MICTÓRIO</t>
  </si>
  <si>
    <t>ED-4862</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</si>
  <si>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</si>
  <si>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</si>
  <si>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</si>
  <si>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</si>
  <si>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</si>
  <si>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</si>
  <si>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</si>
  <si>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</si>
  <si>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</si>
  <si>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</si>
  <si>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</si>
  <si>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</si>
  <si>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</si>
  <si>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</si>
  <si>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</si>
  <si>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</si>
  <si>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</si>
  <si>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</si>
  <si>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</si>
  <si>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</si>
  <si>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</si>
  <si>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</si>
  <si>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</si>
  <si>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</si>
  <si>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</si>
  <si>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</si>
  <si>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</si>
  <si>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</si>
  <si>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</si>
  <si>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</si>
  <si>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</si>
  <si>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</si>
  <si>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</si>
  <si>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</si>
  <si>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</si>
  <si>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</si>
  <si>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</si>
  <si>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</si>
  <si>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</si>
  <si>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</si>
  <si>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</si>
  <si>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</si>
  <si>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</si>
  <si>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</si>
  <si>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</si>
  <si>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</si>
  <si>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SIRENES E ALARMES</t>
  </si>
  <si>
    <t>ED-4892</t>
  </si>
  <si>
    <t>ALARME AUDIOVISUAL SEM FIO PARA PCD. FORNECIMENTO E INSTALAÇÃO</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</si>
  <si>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</si>
  <si>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</si>
  <si>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</si>
  <si>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</si>
  <si>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</si>
  <si>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</si>
  <si>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</si>
  <si>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</si>
  <si>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</si>
  <si>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</si>
  <si>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</si>
  <si>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</si>
  <si>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</si>
  <si>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</si>
  <si>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</si>
  <si>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</si>
  <si>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</si>
  <si>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</si>
  <si>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</si>
  <si>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</si>
  <si>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</si>
  <si>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</si>
  <si>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</si>
  <si>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</si>
  <si>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</si>
  <si>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</si>
  <si>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</si>
  <si>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</si>
  <si>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</si>
  <si>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</si>
  <si>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</si>
  <si>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</si>
  <si>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</si>
  <si>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</si>
  <si>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</si>
  <si>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</si>
  <si>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</si>
  <si>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</si>
  <si>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</si>
  <si>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</si>
  <si>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</si>
  <si>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</si>
  <si>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</si>
  <si>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</si>
  <si>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</si>
  <si>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</si>
  <si>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</si>
  <si>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</si>
  <si>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</si>
  <si>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</si>
  <si>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</si>
  <si>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</si>
  <si>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</si>
  <si>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</si>
  <si>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</si>
  <si>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</si>
  <si>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</si>
  <si>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</si>
  <si>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</si>
  <si>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</si>
  <si>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</si>
  <si>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</si>
  <si>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</si>
  <si>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</si>
  <si>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</si>
  <si>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</si>
  <si>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</si>
  <si>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</si>
  <si>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</si>
  <si>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</si>
  <si>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</si>
  <si>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</si>
  <si>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</si>
  <si>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</si>
  <si>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</si>
  <si>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</si>
  <si>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</si>
  <si>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</si>
  <si>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</si>
  <si>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</si>
  <si>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</si>
  <si>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</si>
  <si>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</si>
  <si>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</si>
  <si>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</si>
  <si>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</si>
  <si>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</si>
  <si>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RO-00326</t>
  </si>
  <si>
    <t>RO-00321</t>
  </si>
  <si>
    <t>RO-00320</t>
  </si>
  <si>
    <t>RO-00332</t>
  </si>
  <si>
    <t>RO-00318</t>
  </si>
  <si>
    <t>RO-00328</t>
  </si>
  <si>
    <t>RO-00327</t>
  </si>
  <si>
    <t>RO-00330</t>
  </si>
  <si>
    <t>RO-00329</t>
  </si>
  <si>
    <t>RO-00323</t>
  </si>
  <si>
    <t>RO-00322</t>
  </si>
  <si>
    <t>RO-00325</t>
  </si>
  <si>
    <t>RO-00324</t>
  </si>
  <si>
    <t>RO-00319</t>
  </si>
  <si>
    <t>RO-00331</t>
  </si>
  <si>
    <t>RO-00333</t>
  </si>
  <si>
    <t>RO-00334</t>
  </si>
  <si>
    <t>RO-00352</t>
  </si>
  <si>
    <t>RO-00335</t>
  </si>
  <si>
    <t>RO-00357</t>
  </si>
  <si>
    <t>RO-00345</t>
  </si>
  <si>
    <t>RO-00344</t>
  </si>
  <si>
    <t>RO-00347</t>
  </si>
  <si>
    <t>RO-00346</t>
  </si>
  <si>
    <t>RO-00349</t>
  </si>
  <si>
    <t>RO-00348</t>
  </si>
  <si>
    <t>RO-00351</t>
  </si>
  <si>
    <t>RO-00350</t>
  </si>
  <si>
    <t>RO-00343</t>
  </si>
  <si>
    <t>RO-00342</t>
  </si>
  <si>
    <t>RO-00341</t>
  </si>
  <si>
    <t>RO-00340</t>
  </si>
  <si>
    <t>RO-00356</t>
  </si>
  <si>
    <t>RO-00355</t>
  </si>
  <si>
    <t>RO-00353</t>
  </si>
  <si>
    <t>RO-00354</t>
  </si>
  <si>
    <t>RO-00337</t>
  </si>
  <si>
    <t>RO-00336</t>
  </si>
  <si>
    <t>RO-00338</t>
  </si>
  <si>
    <t>RO-00339</t>
  </si>
  <si>
    <t>RO-00359</t>
  </si>
  <si>
    <t>RO-00358</t>
  </si>
  <si>
    <t>RO-00360</t>
  </si>
  <si>
    <t>RO-00468</t>
  </si>
  <si>
    <t>RO-00273</t>
  </si>
  <si>
    <t>RO-00274</t>
  </si>
  <si>
    <t>RO-00275</t>
  </si>
  <si>
    <t>RO-00276</t>
  </si>
  <si>
    <t>RO-00277</t>
  </si>
  <si>
    <t>RO-00278</t>
  </si>
  <si>
    <t>RO-00279</t>
  </si>
  <si>
    <t>RO-00280</t>
  </si>
  <si>
    <t>RO-00281</t>
  </si>
  <si>
    <t>RO-00387</t>
  </si>
  <si>
    <t>RO-00388</t>
  </si>
  <si>
    <t>RO-00392</t>
  </si>
  <si>
    <t>RO-00391</t>
  </si>
  <si>
    <t>RO-00394</t>
  </si>
  <si>
    <t>RO-00393</t>
  </si>
  <si>
    <t>RO-00396</t>
  </si>
  <si>
    <t>RO-00395</t>
  </si>
  <si>
    <t>RO-00398</t>
  </si>
  <si>
    <t>RO-00397</t>
  </si>
  <si>
    <t>RO-00375</t>
  </si>
  <si>
    <t>RO-00374</t>
  </si>
  <si>
    <t>RO-00377</t>
  </si>
  <si>
    <t>RO-00376</t>
  </si>
  <si>
    <t>RO-00379</t>
  </si>
  <si>
    <t>RO-00378</t>
  </si>
  <si>
    <t>RO-00381</t>
  </si>
  <si>
    <t>RO-00380</t>
  </si>
  <si>
    <t>RO-00383</t>
  </si>
  <si>
    <t>RO-00382</t>
  </si>
  <si>
    <t>RO-00384</t>
  </si>
  <si>
    <t>RO-00402</t>
  </si>
  <si>
    <t>RO-00401</t>
  </si>
  <si>
    <t>RO-00406</t>
  </si>
  <si>
    <t>RO-00405</t>
  </si>
  <si>
    <t>RO-00410</t>
  </si>
  <si>
    <t>RO-00409</t>
  </si>
  <si>
    <t>RO-00390</t>
  </si>
  <si>
    <t>RO-00389</t>
  </si>
  <si>
    <t>RO-00444</t>
  </si>
  <si>
    <t>RO-00443</t>
  </si>
  <si>
    <t>RO-00446</t>
  </si>
  <si>
    <t>RO-00445</t>
  </si>
  <si>
    <t>RO-00448</t>
  </si>
  <si>
    <t>RO-00447</t>
  </si>
  <si>
    <t>RO-00450</t>
  </si>
  <si>
    <t>RO-00449</t>
  </si>
  <si>
    <t>RO-00452</t>
  </si>
  <si>
    <t>RO-00451</t>
  </si>
  <si>
    <t>RO-00454</t>
  </si>
  <si>
    <t>RO-00453</t>
  </si>
  <si>
    <t>RO-00456</t>
  </si>
  <si>
    <t>RO-00455</t>
  </si>
  <si>
    <t>RO-00458</t>
  </si>
  <si>
    <t>RO-00457</t>
  </si>
  <si>
    <t>RO-00364</t>
  </si>
  <si>
    <t>RO-00366</t>
  </si>
  <si>
    <t>RO-00363</t>
  </si>
  <si>
    <t>RO-00365</t>
  </si>
  <si>
    <t>RO-00362</t>
  </si>
  <si>
    <t>RO-00361</t>
  </si>
  <si>
    <t>RO-00369</t>
  </si>
  <si>
    <t>RO-00371</t>
  </si>
  <si>
    <t>RO-00370</t>
  </si>
  <si>
    <t>RO-00368</t>
  </si>
  <si>
    <t>RO-00372</t>
  </si>
  <si>
    <t>RO-00367</t>
  </si>
  <si>
    <t>RO-00373</t>
  </si>
  <si>
    <t>RO-00270</t>
  </si>
  <si>
    <t>RO-00269</t>
  </si>
  <si>
    <t>RO-00268</t>
  </si>
  <si>
    <t>RO-00267</t>
  </si>
  <si>
    <t>RO-00296</t>
  </si>
  <si>
    <t>RO-00297</t>
  </si>
  <si>
    <t>RO-00288</t>
  </si>
  <si>
    <t>RO-00289</t>
  </si>
  <si>
    <t>RO-00287</t>
  </si>
  <si>
    <t>RO-00313</t>
  </si>
  <si>
    <t>RO-00305</t>
  </si>
  <si>
    <t>RO-00306</t>
  </si>
  <si>
    <t>RO-00304</t>
  </si>
  <si>
    <t>RO-00307</t>
  </si>
  <si>
    <t>RO-00308</t>
  </si>
  <si>
    <t>RO-00310</t>
  </si>
  <si>
    <t>RO-00309</t>
  </si>
  <si>
    <t>RO-00311</t>
  </si>
  <si>
    <t>RO-00317</t>
  </si>
  <si>
    <t>RO-00316</t>
  </si>
  <si>
    <t>RO-00283</t>
  </si>
  <si>
    <t>RO-00284</t>
  </si>
  <si>
    <t>RO-00299</t>
  </si>
  <si>
    <t>RO-00298</t>
  </si>
  <si>
    <t>RO-00301</t>
  </si>
  <si>
    <t>RO-00302</t>
  </si>
  <si>
    <t>RO-00300</t>
  </si>
  <si>
    <t>RO-00303</t>
  </si>
  <si>
    <t>RO-00291</t>
  </si>
  <si>
    <t>RO-00290</t>
  </si>
  <si>
    <t>RO-00293</t>
  </si>
  <si>
    <t>RO-00295</t>
  </si>
  <si>
    <t>RO-00292</t>
  </si>
  <si>
    <t>RO-00294</t>
  </si>
  <si>
    <t>RO-00285</t>
  </si>
  <si>
    <t>RO-00286</t>
  </si>
  <si>
    <t>RO-00312</t>
  </si>
  <si>
    <t>RO-00314</t>
  </si>
  <si>
    <t>RO-00315</t>
  </si>
  <si>
    <t>RO-00272</t>
  </si>
  <si>
    <t>RO-00271</t>
  </si>
  <si>
    <t>RO-00442</t>
  </si>
  <si>
    <t>RO-00441</t>
  </si>
  <si>
    <t>RO-00428</t>
  </si>
  <si>
    <t>RO-00427</t>
  </si>
  <si>
    <t>RO-00430</t>
  </si>
  <si>
    <t>RO-00429</t>
  </si>
  <si>
    <t>RO-00424</t>
  </si>
  <si>
    <t>RO-00423</t>
  </si>
  <si>
    <t>RO-00426</t>
  </si>
  <si>
    <t>RO-00425</t>
  </si>
  <si>
    <t>RO-00418</t>
  </si>
  <si>
    <t>RO-00417</t>
  </si>
  <si>
    <t>RO-00420</t>
  </si>
  <si>
    <t>RO-00419</t>
  </si>
  <si>
    <t>RO-00414</t>
  </si>
  <si>
    <t>RO-00413</t>
  </si>
  <si>
    <t>RO-00416</t>
  </si>
  <si>
    <t>RO-00415</t>
  </si>
  <si>
    <t>RO-00438</t>
  </si>
  <si>
    <t>RO-00437</t>
  </si>
  <si>
    <t>RO-00440</t>
  </si>
  <si>
    <t>RO-00439</t>
  </si>
  <si>
    <t>RO-00434</t>
  </si>
  <si>
    <t>RO-00433</t>
  </si>
  <si>
    <t>RO-00436</t>
  </si>
  <si>
    <t>RO-00435</t>
  </si>
  <si>
    <t>RO-00385</t>
  </si>
  <si>
    <t>RO-00489</t>
  </si>
  <si>
    <t>RO-00490</t>
  </si>
  <si>
    <t>RO-00483</t>
  </si>
  <si>
    <t>RO-00484</t>
  </si>
  <si>
    <t>RO-00480</t>
  </si>
  <si>
    <t>RO-00479</t>
  </si>
  <si>
    <t>RO-00482</t>
  </si>
  <si>
    <t>RO-00481</t>
  </si>
  <si>
    <t>RO-00486</t>
  </si>
  <si>
    <t>RO-00485</t>
  </si>
  <si>
    <t>RO-00488</t>
  </si>
  <si>
    <t>RO-00827</t>
  </si>
  <si>
    <t>RO-00831</t>
  </si>
  <si>
    <t>RO-00832</t>
  </si>
  <si>
    <t>RO-00833</t>
  </si>
  <si>
    <t>RO-00828</t>
  </si>
  <si>
    <t>RO-00829</t>
  </si>
  <si>
    <t>RO-00830</t>
  </si>
  <si>
    <t>RO-00834</t>
  </si>
  <si>
    <t>RO-00836</t>
  </si>
  <si>
    <t>RO-00837</t>
  </si>
  <si>
    <t>RO-00838</t>
  </si>
  <si>
    <t>RO-00835</t>
  </si>
  <si>
    <t>RO-00842</t>
  </si>
  <si>
    <t>RO-00843</t>
  </si>
  <si>
    <t>RO-00844</t>
  </si>
  <si>
    <t>RO-00839</t>
  </si>
  <si>
    <t>RO-00840</t>
  </si>
  <si>
    <t>RO-00846</t>
  </si>
  <si>
    <t>RO-00845</t>
  </si>
  <si>
    <t>RO-00848</t>
  </si>
  <si>
    <t>RO-00847</t>
  </si>
  <si>
    <t>RO-00849</t>
  </si>
  <si>
    <t>RO-00850</t>
  </si>
  <si>
    <t>RO-00851</t>
  </si>
  <si>
    <t>RO-00852</t>
  </si>
  <si>
    <t>RO-00853</t>
  </si>
  <si>
    <t>RO-6135</t>
  </si>
  <si>
    <t>RO-6139</t>
  </si>
  <si>
    <t>RO-6140</t>
  </si>
  <si>
    <t>RO-6141</t>
  </si>
  <si>
    <t>RO-6142</t>
  </si>
  <si>
    <t>RO-6143</t>
  </si>
  <si>
    <t>RO-6144</t>
  </si>
  <si>
    <t>RO-6145</t>
  </si>
  <si>
    <t>RO-6146</t>
  </si>
  <si>
    <t>RO-00854</t>
  </si>
  <si>
    <t>RO-00855</t>
  </si>
  <si>
    <t>RO-00856</t>
  </si>
  <si>
    <t>RO-00857</t>
  </si>
  <si>
    <t>RO-00858</t>
  </si>
  <si>
    <t>RO-00859</t>
  </si>
  <si>
    <t>RO-00860</t>
  </si>
  <si>
    <t>RO-00861</t>
  </si>
  <si>
    <t>RO-00862</t>
  </si>
  <si>
    <t>RO-00863</t>
  </si>
  <si>
    <t>RO-00864</t>
  </si>
  <si>
    <t>RO-00865</t>
  </si>
  <si>
    <t>RO-00866</t>
  </si>
  <si>
    <t>RO-00867</t>
  </si>
  <si>
    <t>RO-00868</t>
  </si>
  <si>
    <t>RO-00872</t>
  </si>
  <si>
    <t>RO-00869</t>
  </si>
  <si>
    <t>RO-00870</t>
  </si>
  <si>
    <t>RO-00871</t>
  </si>
  <si>
    <t>DIÁRIA DE VIAGEM COM OU SEM PERNOITE, INCLUSIVE ALIMENTAÇÃO</t>
  </si>
  <si>
    <t>PROJETO EXECUTIVO DE INSTALAÇÕES HIDROSSANITÁRIAS</t>
  </si>
  <si>
    <t>Unidade</t>
  </si>
  <si>
    <t>REMOÇÃO MANUAL DE VIDRO EM ESQUADRIAS, COM OU SEM REAPROVEITAMENTO, INCLUSIVE LIMPEZA DO ENCAIXE, AFASTAMENTO E EMPILHAMENTO, EXCLUSIVE TRANSPORTE E RETIRADA DO MATERIAL REMOVIDO NÃO REAPROVEITÁVEL</t>
  </si>
  <si>
    <t>PROTEÇÃO COLETIVA</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</si>
  <si>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</si>
  <si>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</si>
  <si>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</si>
  <si>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</si>
  <si>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</si>
  <si>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</si>
  <si>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</si>
  <si>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PORTÃO EM CHAPA DE AÇO, TIPO DIAMANTE, ESP. 1,20MM (MSG-18), COM REQUADRO EM CANTONEIRA DE AÇO 1.1/4¿X1/8¿,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</si>
  <si>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</si>
  <si>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</si>
  <si>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</si>
  <si>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</si>
  <si>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</si>
  <si>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</si>
  <si>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</si>
  <si>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</si>
  <si>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</si>
  <si>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</si>
  <si>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</si>
  <si>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</si>
  <si>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</si>
  <si>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</si>
  <si>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</si>
  <si>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</si>
  <si>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</si>
  <si>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</si>
  <si>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</si>
  <si>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</si>
  <si>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</si>
  <si>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</si>
  <si>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</si>
  <si>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</si>
  <si>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</si>
  <si>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</si>
  <si>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</si>
  <si>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</si>
  <si>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</si>
  <si>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</si>
  <si>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</si>
  <si>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</si>
  <si>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</si>
  <si>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</si>
  <si>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</si>
  <si>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</si>
  <si>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</si>
  <si>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</si>
  <si>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</si>
  <si>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</si>
  <si>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</si>
  <si>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</si>
  <si>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</si>
  <si>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</si>
  <si>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</si>
  <si>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</si>
  <si>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</si>
  <si>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</si>
  <si>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</si>
  <si>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</si>
  <si>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</si>
  <si>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</si>
  <si>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</si>
  <si>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</si>
  <si>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</si>
  <si>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</si>
  <si>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</si>
  <si>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</si>
  <si>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</si>
  <si>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</si>
  <si>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</si>
  <si>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</si>
  <si>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</si>
  <si>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</si>
  <si>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</si>
  <si>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</si>
  <si>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</si>
  <si>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</si>
  <si>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</si>
  <si>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</si>
  <si>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</si>
  <si>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</si>
  <si>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</si>
  <si>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</si>
  <si>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</si>
  <si>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</si>
  <si>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</si>
  <si>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</si>
  <si>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</si>
  <si>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</si>
  <si>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</si>
  <si>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</si>
  <si>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</si>
  <si>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</si>
  <si>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</si>
  <si>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</si>
  <si>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</si>
  <si>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</si>
  <si>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</si>
  <si>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</si>
  <si>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</si>
  <si>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</si>
  <si>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</si>
  <si>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</si>
  <si>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</si>
  <si>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</si>
  <si>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</si>
  <si>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</si>
  <si>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</si>
  <si>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</si>
  <si>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</si>
  <si>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</si>
  <si>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</si>
  <si>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</si>
  <si>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</si>
  <si>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</si>
  <si>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</si>
  <si>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</si>
  <si>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</si>
  <si>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</si>
  <si>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</si>
  <si>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</si>
  <si>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</si>
  <si>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</si>
  <si>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</si>
  <si>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</si>
  <si>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</si>
  <si>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</si>
  <si>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</si>
  <si>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</si>
  <si>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</si>
  <si>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MÁRMORE, NA COR BRANCO COMUM, COM PINGADEIRA, ESP. 2CM,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</si>
  <si>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</si>
  <si>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</si>
  <si>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MARMORITE, COR CINZA, ESP. 3CM, ACABAMENTO POLIDO, INCLUSIVE APLICAÇÃO DE RESINA E POLIMENTO MECANIZADO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</si>
  <si>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</si>
  <si>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</si>
  <si>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</si>
  <si>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</si>
  <si>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</si>
  <si>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</si>
  <si>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</si>
  <si>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</si>
  <si>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</si>
  <si>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</si>
  <si>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</si>
  <si>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</si>
  <si>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</si>
  <si>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</si>
  <si>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</si>
  <si>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</si>
  <si>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</si>
  <si>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</si>
  <si>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</si>
  <si>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ED-6925</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</si>
  <si>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</si>
  <si>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</si>
  <si>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</si>
  <si>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</si>
  <si>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</si>
  <si>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</si>
  <si>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</si>
  <si>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</si>
  <si>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</si>
  <si>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</si>
  <si>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</si>
  <si>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</si>
  <si>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</si>
  <si>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</si>
  <si>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</si>
  <si>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</si>
  <si>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</si>
  <si>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</si>
  <si>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</si>
  <si>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</si>
  <si>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</si>
  <si>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</si>
  <si>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</si>
  <si>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</si>
  <si>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</si>
  <si>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</si>
  <si>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</si>
  <si>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</si>
  <si>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</si>
  <si>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</si>
  <si>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</si>
  <si>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</si>
  <si>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</si>
  <si>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</si>
  <si>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</si>
  <si>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</si>
  <si>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</si>
  <si>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</si>
  <si>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</si>
  <si>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</si>
  <si>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</si>
  <si>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</si>
  <si>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</si>
  <si>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</si>
  <si>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</si>
  <si>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</si>
  <si>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</si>
  <si>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</si>
  <si>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</si>
  <si>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</si>
  <si>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</si>
  <si>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</si>
  <si>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</si>
  <si>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</si>
  <si>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</si>
  <si>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</si>
  <si>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</si>
  <si>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</si>
  <si>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</si>
  <si>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</si>
  <si>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</si>
  <si>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</si>
  <si>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</si>
  <si>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</si>
  <si>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</si>
  <si>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</si>
  <si>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</si>
  <si>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</si>
  <si>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</si>
  <si>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</si>
  <si>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</si>
  <si>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</si>
  <si>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</si>
  <si>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</si>
  <si>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</si>
  <si>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</si>
  <si>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</si>
  <si>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</si>
  <si>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</si>
  <si>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</si>
  <si>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</si>
  <si>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</si>
  <si>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</si>
  <si>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</si>
  <si>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</si>
  <si>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</si>
  <si>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</si>
  <si>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</si>
  <si>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</si>
  <si>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</si>
  <si>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</si>
  <si>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</si>
  <si>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</si>
  <si>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</si>
  <si>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</si>
  <si>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</si>
  <si>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</si>
  <si>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</si>
  <si>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</si>
  <si>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</si>
  <si>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</si>
  <si>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</si>
  <si>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</si>
  <si>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</si>
  <si>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</si>
  <si>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</si>
  <si>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AUXILIAR TÉCNICO DE ENGENHARIA COM ENCARGOS COMPLEMENTARES</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</si>
  <si>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</si>
  <si>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</si>
  <si>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</si>
  <si>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</si>
  <si>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</si>
  <si>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</si>
  <si>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</si>
  <si>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</si>
  <si>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</si>
  <si>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</si>
  <si>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</si>
  <si>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</si>
  <si>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</si>
  <si>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</si>
  <si>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</si>
  <si>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</si>
  <si>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</si>
  <si>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</si>
  <si>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</si>
  <si>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</si>
  <si>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</si>
  <si>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</si>
  <si>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</si>
  <si>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</si>
  <si>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</si>
  <si>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</si>
  <si>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</si>
  <si>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</si>
  <si>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</si>
  <si>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</si>
  <si>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</si>
  <si>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</si>
  <si>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</si>
  <si>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</si>
  <si>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</si>
  <si>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</si>
  <si>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</si>
  <si>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</si>
  <si>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</si>
  <si>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</si>
  <si>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</si>
  <si>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</si>
  <si>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</si>
  <si>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</si>
  <si>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</si>
  <si>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</si>
  <si>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</si>
  <si>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</si>
  <si>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</si>
  <si>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</si>
  <si>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</si>
  <si>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</si>
  <si>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</si>
  <si>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</si>
  <si>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</si>
  <si>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</si>
  <si>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</si>
  <si>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</si>
  <si>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</si>
  <si>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</si>
  <si>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</si>
  <si>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</si>
  <si>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</si>
  <si>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</si>
  <si>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</si>
  <si>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</si>
  <si>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</si>
  <si>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</si>
  <si>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</si>
  <si>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</si>
  <si>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</si>
  <si>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</si>
  <si>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</si>
  <si>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</si>
  <si>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</si>
  <si>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</si>
  <si>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</si>
  <si>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</si>
  <si>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</si>
  <si>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</si>
  <si>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</si>
  <si>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</si>
  <si>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</si>
  <si>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</si>
  <si>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</si>
  <si>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</si>
  <si>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</si>
  <si>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</si>
  <si>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</si>
  <si>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</si>
  <si>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</si>
  <si>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</si>
  <si>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</si>
  <si>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</si>
  <si>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</si>
  <si>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</si>
  <si>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</si>
  <si>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</si>
  <si>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</si>
  <si>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</si>
  <si>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</si>
  <si>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</si>
  <si>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</si>
  <si>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</si>
  <si>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</si>
  <si>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</si>
  <si>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</si>
  <si>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</si>
  <si>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</si>
  <si>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</si>
  <si>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</si>
  <si>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</si>
  <si>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</si>
  <si>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</si>
  <si>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</si>
  <si>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</si>
  <si>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</si>
  <si>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</si>
  <si>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</si>
  <si>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</si>
  <si>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</si>
  <si>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</si>
  <si>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</si>
  <si>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</si>
  <si>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</si>
  <si>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</si>
  <si>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</si>
  <si>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</si>
  <si>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</si>
  <si>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</si>
  <si>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</si>
  <si>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</si>
  <si>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</si>
  <si>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</si>
  <si>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</si>
  <si>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</si>
  <si>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</si>
  <si>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</si>
  <si>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</si>
  <si>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</si>
  <si>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</si>
  <si>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</si>
  <si>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</si>
  <si>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</si>
  <si>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</si>
  <si>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</si>
  <si>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</si>
  <si>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</si>
  <si>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</si>
  <si>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</si>
  <si>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</si>
  <si>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</si>
  <si>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</si>
  <si>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</si>
  <si>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</si>
  <si>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</si>
  <si>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</si>
  <si>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</si>
  <si>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</si>
  <si>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</si>
  <si>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</si>
  <si>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</si>
  <si>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</si>
  <si>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</si>
  <si>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</si>
  <si>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</si>
  <si>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</si>
  <si>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</si>
  <si>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</si>
  <si>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</si>
  <si>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</si>
  <si>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</si>
  <si>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</si>
  <si>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</si>
  <si>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</si>
  <si>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</si>
  <si>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</si>
  <si>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</si>
  <si>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</si>
  <si>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</si>
  <si>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</si>
  <si>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</si>
  <si>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</si>
  <si>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</si>
  <si>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</si>
  <si>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</si>
  <si>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</si>
  <si>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</si>
  <si>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</si>
  <si>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</si>
  <si>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</si>
  <si>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</si>
  <si>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</si>
  <si>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</si>
  <si>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</si>
  <si>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</si>
  <si>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</si>
  <si>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</si>
  <si>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</si>
  <si>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</si>
  <si>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</si>
  <si>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</si>
  <si>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</si>
  <si>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</si>
  <si>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</si>
  <si>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</si>
  <si>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</si>
  <si>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</si>
  <si>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</si>
  <si>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</si>
  <si>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</si>
  <si>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</si>
  <si>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</si>
  <si>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</si>
  <si>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</si>
  <si>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</si>
  <si>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</si>
  <si>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</si>
  <si>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</si>
  <si>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</si>
  <si>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</si>
  <si>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</si>
  <si>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</si>
  <si>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</si>
  <si>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</si>
  <si>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</si>
  <si>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</si>
  <si>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</si>
  <si>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</si>
  <si>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</si>
  <si>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</si>
  <si>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</si>
  <si>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</si>
  <si>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</si>
  <si>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</si>
  <si>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</si>
  <si>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</si>
  <si>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</si>
  <si>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</si>
  <si>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</si>
  <si>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</si>
  <si>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</si>
  <si>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</si>
  <si>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</si>
  <si>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</si>
  <si>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</si>
  <si>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</si>
  <si>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</si>
  <si>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</si>
  <si>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</si>
  <si>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</si>
  <si>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</si>
  <si>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</si>
  <si>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</si>
  <si>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</si>
  <si>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</si>
  <si>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</si>
  <si>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</si>
  <si>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</si>
  <si>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</si>
  <si>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</si>
  <si>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</si>
  <si>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</si>
  <si>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</si>
  <si>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</si>
  <si>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</si>
  <si>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</si>
  <si>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</si>
  <si>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</si>
  <si>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</si>
  <si>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</si>
  <si>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</si>
  <si>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</si>
  <si>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</si>
  <si>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</si>
  <si>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</si>
  <si>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</si>
  <si>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</si>
  <si>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</si>
  <si>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</si>
  <si>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</si>
  <si>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</si>
  <si>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</si>
  <si>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</si>
  <si>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</si>
  <si>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</si>
  <si>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</si>
  <si>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</si>
  <si>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</si>
  <si>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</si>
  <si>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</si>
  <si>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</si>
  <si>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</si>
  <si>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</si>
  <si>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</si>
  <si>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</si>
  <si>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</si>
  <si>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</si>
  <si>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</si>
  <si>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</si>
  <si>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</si>
  <si>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</si>
  <si>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</si>
  <si>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</si>
  <si>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</si>
  <si>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</si>
  <si>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</si>
  <si>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</si>
  <si>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</si>
  <si>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</si>
  <si>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</si>
  <si>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</si>
  <si>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</si>
  <si>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</si>
  <si>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</si>
  <si>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</si>
  <si>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</si>
  <si>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</si>
  <si>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</si>
  <si>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</si>
  <si>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</si>
  <si>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</si>
  <si>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</si>
  <si>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</si>
  <si>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</si>
  <si>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</si>
  <si>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</si>
  <si>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</si>
  <si>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</si>
  <si>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</si>
  <si>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</si>
  <si>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</si>
  <si>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</si>
  <si>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</si>
  <si>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</si>
  <si>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</si>
  <si>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</si>
  <si>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</si>
  <si>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</si>
  <si>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</si>
  <si>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</si>
  <si>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</si>
  <si>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</si>
  <si>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</si>
  <si>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</si>
  <si>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</si>
  <si>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</si>
  <si>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</si>
  <si>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</si>
  <si>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</si>
  <si>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</si>
  <si>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</si>
  <si>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</si>
  <si>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</si>
  <si>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</si>
  <si>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</si>
  <si>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</si>
  <si>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</si>
  <si>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</si>
  <si>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</si>
  <si>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</si>
  <si>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</si>
  <si>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</si>
  <si>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</si>
  <si>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</si>
  <si>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</si>
  <si>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</si>
  <si>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</si>
  <si>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</si>
  <si>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</si>
  <si>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</si>
  <si>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</si>
  <si>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</si>
  <si>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</si>
  <si>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</si>
  <si>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</si>
  <si>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</si>
  <si>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</si>
  <si>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</si>
  <si>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</si>
  <si>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</si>
  <si>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</si>
  <si>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</si>
  <si>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</si>
  <si>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</si>
  <si>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</si>
  <si>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</si>
  <si>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</si>
  <si>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</si>
  <si>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</si>
  <si>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</si>
  <si>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</si>
  <si>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</si>
  <si>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</si>
  <si>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</si>
  <si>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</si>
  <si>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</si>
  <si>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</si>
  <si>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</si>
  <si>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</si>
  <si>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</si>
  <si>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</si>
  <si>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</si>
  <si>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</si>
  <si>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</si>
  <si>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</si>
  <si>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</si>
  <si>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</si>
  <si>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</si>
  <si>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</si>
  <si>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</si>
  <si>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</si>
  <si>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</si>
  <si>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</si>
  <si>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</si>
  <si>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</si>
  <si>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</si>
  <si>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</si>
  <si>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</si>
  <si>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</si>
  <si>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</si>
  <si>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</si>
  <si>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</si>
  <si>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</si>
  <si>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</si>
  <si>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</si>
  <si>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</si>
  <si>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</si>
  <si>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</si>
  <si>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</si>
  <si>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</si>
  <si>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</si>
  <si>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</si>
  <si>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</si>
  <si>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</si>
  <si>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</si>
  <si>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</si>
  <si>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</si>
  <si>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</si>
  <si>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</si>
  <si>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</si>
  <si>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</si>
  <si>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</si>
  <si>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</si>
  <si>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</si>
  <si>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</si>
  <si>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</si>
  <si>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</si>
  <si>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</si>
  <si>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</si>
  <si>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</si>
  <si>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</si>
  <si>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</si>
  <si>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</si>
  <si>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</si>
  <si>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</si>
  <si>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</si>
  <si>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</si>
  <si>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</si>
  <si>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</si>
  <si>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</si>
  <si>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</si>
  <si>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</si>
  <si>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</si>
  <si>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</si>
  <si>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</si>
  <si>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</si>
  <si>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</si>
  <si>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</si>
  <si>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</si>
  <si>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</si>
  <si>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</si>
  <si>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</si>
  <si>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</si>
  <si>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</si>
  <si>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</si>
  <si>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</si>
  <si>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</si>
  <si>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</si>
  <si>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</si>
  <si>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</si>
  <si>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</si>
  <si>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</si>
  <si>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</si>
  <si>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</si>
  <si>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</si>
  <si>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</si>
  <si>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</si>
  <si>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</si>
  <si>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</si>
  <si>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</si>
  <si>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</si>
  <si>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</si>
  <si>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</si>
  <si>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</si>
  <si>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</si>
  <si>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</si>
  <si>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</si>
  <si>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</si>
  <si>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</si>
  <si>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</si>
  <si>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</si>
  <si>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</si>
  <si>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</si>
  <si>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</si>
  <si>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</si>
  <si>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</si>
  <si>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</si>
  <si>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</si>
  <si>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</si>
  <si>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</si>
  <si>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</si>
  <si>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</si>
  <si>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</si>
  <si>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</si>
  <si>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</si>
  <si>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</si>
  <si>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</si>
  <si>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</si>
  <si>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</si>
  <si>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</si>
  <si>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</si>
  <si>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</si>
  <si>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</si>
  <si>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</si>
  <si>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</si>
  <si>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</si>
  <si>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</si>
  <si>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</si>
  <si>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</si>
  <si>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</si>
  <si>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</si>
  <si>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</si>
  <si>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</si>
  <si>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</si>
  <si>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</si>
  <si>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</si>
  <si>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</si>
  <si>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</si>
  <si>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</si>
  <si>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</si>
  <si>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</si>
  <si>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</si>
  <si>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</si>
  <si>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</si>
  <si>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</si>
  <si>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</si>
  <si>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</si>
  <si>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</si>
  <si>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</si>
  <si>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</si>
  <si>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</si>
  <si>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</si>
  <si>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</si>
  <si>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</si>
  <si>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</si>
  <si>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</si>
  <si>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</si>
  <si>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</si>
  <si>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</si>
  <si>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</si>
  <si>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</si>
  <si>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</si>
  <si>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</si>
  <si>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</si>
  <si>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</si>
  <si>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</si>
  <si>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</si>
  <si>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</si>
  <si>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</si>
  <si>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</si>
  <si>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</si>
  <si>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</si>
  <si>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</si>
  <si>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</si>
  <si>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</si>
  <si>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</si>
  <si>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</si>
  <si>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</si>
  <si>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</si>
  <si>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</si>
  <si>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</si>
  <si>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</si>
  <si>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</si>
  <si>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</si>
  <si>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</si>
  <si>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</si>
  <si>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</si>
  <si>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</si>
  <si>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</si>
  <si>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</si>
  <si>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</si>
  <si>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</si>
  <si>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</si>
  <si>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</si>
  <si>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</si>
  <si>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</si>
  <si>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</si>
  <si>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</si>
  <si>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</si>
  <si>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</si>
  <si>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</si>
  <si>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</si>
  <si>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</si>
  <si>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</si>
  <si>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</si>
  <si>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</si>
  <si>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</si>
  <si>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</si>
  <si>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</si>
  <si>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</si>
  <si>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</si>
  <si>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</si>
  <si>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</si>
  <si>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</si>
  <si>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</si>
  <si>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</si>
  <si>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</si>
  <si>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</si>
  <si>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</si>
  <si>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</si>
  <si>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</si>
  <si>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</si>
  <si>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</si>
  <si>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</si>
  <si>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</si>
  <si>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</si>
  <si>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</si>
  <si>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</si>
  <si>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</si>
  <si>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</si>
  <si>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</si>
  <si>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</si>
  <si>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</si>
  <si>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</si>
  <si>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</si>
  <si>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</si>
  <si>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</si>
  <si>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</si>
  <si>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</si>
  <si>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</si>
  <si>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</si>
  <si>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</si>
  <si>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</si>
  <si>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</si>
  <si>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</si>
  <si>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</si>
  <si>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</si>
  <si>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</si>
  <si>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</si>
  <si>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</si>
  <si>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</si>
  <si>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</si>
  <si>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</si>
  <si>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</si>
  <si>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</si>
  <si>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</si>
  <si>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</si>
  <si>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</si>
  <si>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</si>
  <si>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</si>
  <si>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</si>
  <si>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</si>
  <si>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</si>
  <si>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</si>
  <si>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</si>
  <si>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</si>
  <si>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</si>
  <si>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</si>
  <si>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</si>
  <si>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</si>
  <si>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</si>
  <si>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</si>
  <si>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</si>
  <si>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</si>
  <si>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</si>
  <si>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</si>
  <si>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</si>
  <si>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</si>
  <si>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</si>
  <si>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</si>
  <si>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</si>
  <si>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</si>
  <si>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</si>
  <si>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</si>
  <si>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</si>
  <si>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</si>
  <si>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</si>
  <si>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RO-00504</t>
  </si>
  <si>
    <t>RO-00505</t>
  </si>
  <si>
    <t>RO-00503</t>
  </si>
  <si>
    <t>RO-00507</t>
  </si>
  <si>
    <t>RO-00508</t>
  </si>
  <si>
    <t>RO-00506</t>
  </si>
  <si>
    <t>RO-00534</t>
  </si>
  <si>
    <t>RO-00535</t>
  </si>
  <si>
    <t>RO-00533</t>
  </si>
  <si>
    <t>RO-7709</t>
  </si>
  <si>
    <t>RO-7710</t>
  </si>
  <si>
    <t>RO-7708</t>
  </si>
  <si>
    <t>RO-7721</t>
  </si>
  <si>
    <t>RO-7722</t>
  </si>
  <si>
    <t>RO-7720</t>
  </si>
  <si>
    <t>RO-7712</t>
  </si>
  <si>
    <t>RO-7713</t>
  </si>
  <si>
    <t>RO-7711</t>
  </si>
  <si>
    <t>RO-7730</t>
  </si>
  <si>
    <t>RO-7731</t>
  </si>
  <si>
    <t>RO-7729</t>
  </si>
  <si>
    <t>RO-00516</t>
  </si>
  <si>
    <t>RO-00517</t>
  </si>
  <si>
    <t>RO-00515</t>
  </si>
  <si>
    <t>RO-00519</t>
  </si>
  <si>
    <t>RO-00520</t>
  </si>
  <si>
    <t>RO-00518</t>
  </si>
  <si>
    <t>RO-00510</t>
  </si>
  <si>
    <t>RO-00511</t>
  </si>
  <si>
    <t>RO-00509</t>
  </si>
  <si>
    <t>RO-00513</t>
  </si>
  <si>
    <t>RO-00514</t>
  </si>
  <si>
    <t>RO-00512</t>
  </si>
  <si>
    <t>RO-00537</t>
  </si>
  <si>
    <t>RO-00538</t>
  </si>
  <si>
    <t>RO-00536</t>
  </si>
  <si>
    <t>RO-7703</t>
  </si>
  <si>
    <t>RO-7704</t>
  </si>
  <si>
    <t>RO-7702</t>
  </si>
  <si>
    <t>RO-7706</t>
  </si>
  <si>
    <t>RO-7707</t>
  </si>
  <si>
    <t>RO-7705</t>
  </si>
  <si>
    <t>RO-7724</t>
  </si>
  <si>
    <t>RO-7725</t>
  </si>
  <si>
    <t>RO-7723</t>
  </si>
  <si>
    <t>RO-7715</t>
  </si>
  <si>
    <t>RO-7716</t>
  </si>
  <si>
    <t>RO-7714</t>
  </si>
  <si>
    <t>RO-7733</t>
  </si>
  <si>
    <t>RO-7734</t>
  </si>
  <si>
    <t>RO-7732</t>
  </si>
  <si>
    <t>RO-7736</t>
  </si>
  <si>
    <t>RO-7737</t>
  </si>
  <si>
    <t>RO-7735</t>
  </si>
  <si>
    <t>RO-7739</t>
  </si>
  <si>
    <t>RO-7740</t>
  </si>
  <si>
    <t>RO-7738</t>
  </si>
  <si>
    <t>RO-7727</t>
  </si>
  <si>
    <t>RO-7728</t>
  </si>
  <si>
    <t>RO-7726</t>
  </si>
  <si>
    <t>RO-7742</t>
  </si>
  <si>
    <t>RO-7743</t>
  </si>
  <si>
    <t>RO-7741</t>
  </si>
  <si>
    <t>RO-7745</t>
  </si>
  <si>
    <t>RO-7746</t>
  </si>
  <si>
    <t>RO-7744</t>
  </si>
  <si>
    <t>RO-00522</t>
  </si>
  <si>
    <t>RO-00523</t>
  </si>
  <si>
    <t>RO-00521</t>
  </si>
  <si>
    <t>RO-00525</t>
  </si>
  <si>
    <t>RO-00526</t>
  </si>
  <si>
    <t>RO-00524</t>
  </si>
  <si>
    <t>RO-7748</t>
  </si>
  <si>
    <t>RO-7749</t>
  </si>
  <si>
    <t>RO-7747</t>
  </si>
  <si>
    <t>RO-00498</t>
  </si>
  <si>
    <t>RO-00499</t>
  </si>
  <si>
    <t>RO-00497</t>
  </si>
  <si>
    <t>RO-00501</t>
  </si>
  <si>
    <t>RO-00502</t>
  </si>
  <si>
    <t>RO-00500</t>
  </si>
  <si>
    <t>RO-00495</t>
  </si>
  <si>
    <t>RO-00496</t>
  </si>
  <si>
    <t>RO-00494</t>
  </si>
  <si>
    <t>RO-00492</t>
  </si>
  <si>
    <t>RO-00493</t>
  </si>
  <si>
    <t>RO-00491</t>
  </si>
  <si>
    <t>RO-00531</t>
  </si>
  <si>
    <t>RO-00532</t>
  </si>
  <si>
    <t>RO-00530</t>
  </si>
  <si>
    <t>RO-00528</t>
  </si>
  <si>
    <t>RO-00529</t>
  </si>
  <si>
    <t>RO-00527</t>
  </si>
  <si>
    <t>RO-7718</t>
  </si>
  <si>
    <t>RO-7719</t>
  </si>
  <si>
    <t>RO-7717</t>
  </si>
  <si>
    <t>RO-00539</t>
  </si>
  <si>
    <t>RO-00540</t>
  </si>
  <si>
    <t>RO-00541</t>
  </si>
  <si>
    <t>RO-00617</t>
  </si>
  <si>
    <t>RO-00542</t>
  </si>
  <si>
    <t>RO-00543</t>
  </si>
  <si>
    <t>RO-00611</t>
  </si>
  <si>
    <t>RO-00614</t>
  </si>
  <si>
    <t>RO-00609</t>
  </si>
  <si>
    <t>RO-00610</t>
  </si>
  <si>
    <t>RO-00613</t>
  </si>
  <si>
    <t>RO-00612</t>
  </si>
  <si>
    <t>RO-00616</t>
  </si>
  <si>
    <t>RO-00615</t>
  </si>
  <si>
    <t>RO-00544</t>
  </si>
  <si>
    <t>RO-00545</t>
  </si>
  <si>
    <t>RO-00951</t>
  </si>
  <si>
    <t>RO-00944</t>
  </si>
  <si>
    <t>RO-00945</t>
  </si>
  <si>
    <t>RO-00942</t>
  </si>
  <si>
    <t>RO-00943</t>
  </si>
  <si>
    <t>RO-00948</t>
  </si>
  <si>
    <t>RO-00949</t>
  </si>
  <si>
    <t>RO-00946</t>
  </si>
  <si>
    <t>RO-00947</t>
  </si>
  <si>
    <t>RO-00950</t>
  </si>
  <si>
    <t>RO-00841</t>
  </si>
  <si>
    <t>RO-00991</t>
  </si>
  <si>
    <t>RO-00992</t>
  </si>
  <si>
    <t>RO-00955</t>
  </si>
  <si>
    <t>RO-00956</t>
  </si>
  <si>
    <t>RO-00957</t>
  </si>
  <si>
    <t>RO-00958</t>
  </si>
  <si>
    <t>RO-00987</t>
  </si>
  <si>
    <t>RO-00988</t>
  </si>
  <si>
    <t>RO-00985</t>
  </si>
  <si>
    <t>RO-00986</t>
  </si>
  <si>
    <t>RO-00959</t>
  </si>
  <si>
    <t>RO-00960</t>
  </si>
  <si>
    <t>RO-00961</t>
  </si>
  <si>
    <t>RO-00962</t>
  </si>
  <si>
    <t>RO-00963</t>
  </si>
  <si>
    <t>RO-00964</t>
  </si>
  <si>
    <t>RO-00965</t>
  </si>
  <si>
    <t>RO-00966</t>
  </si>
  <si>
    <t>RO-00969</t>
  </si>
  <si>
    <t>RO-00970</t>
  </si>
  <si>
    <t>RO-00971</t>
  </si>
  <si>
    <t>RO-00972</t>
  </si>
  <si>
    <t>RO-00973</t>
  </si>
  <si>
    <t>RO-00974</t>
  </si>
  <si>
    <t>RO-00975</t>
  </si>
  <si>
    <t>RO-00976</t>
  </si>
  <si>
    <t>RO-00993</t>
  </si>
  <si>
    <t>RO-00994</t>
  </si>
  <si>
    <t>RO-00995</t>
  </si>
  <si>
    <t>RO-00996</t>
  </si>
  <si>
    <t>RO-00997</t>
  </si>
  <si>
    <t>RO-00998</t>
  </si>
  <si>
    <t>RO-00999</t>
  </si>
  <si>
    <t>RO-01000</t>
  </si>
  <si>
    <t>RO-00953</t>
  </si>
  <si>
    <t>RO-00954</t>
  </si>
  <si>
    <t>RO-00977</t>
  </si>
  <si>
    <t>RO-00978</t>
  </si>
  <si>
    <t>RO-00979</t>
  </si>
  <si>
    <t>RO-00980</t>
  </si>
  <si>
    <t>RO-00981</t>
  </si>
  <si>
    <t>RO-00982</t>
  </si>
  <si>
    <t>RO-00983</t>
  </si>
  <si>
    <t>RO-00984</t>
  </si>
  <si>
    <t>RO-01001</t>
  </si>
  <si>
    <t>RO-01002</t>
  </si>
  <si>
    <t>RO-01003</t>
  </si>
  <si>
    <t>RO-01004</t>
  </si>
  <si>
    <t>RO-01005</t>
  </si>
  <si>
    <t>RO-01006</t>
  </si>
  <si>
    <t>RO-01007</t>
  </si>
  <si>
    <t>RO-01008</t>
  </si>
  <si>
    <t>RO-00967</t>
  </si>
  <si>
    <t>RO-00968</t>
  </si>
  <si>
    <t>RO-00989</t>
  </si>
  <si>
    <t>RO-00990</t>
  </si>
  <si>
    <t>RO-01136</t>
  </si>
  <si>
    <t>RO-01137</t>
  </si>
  <si>
    <t>RO-01138</t>
  </si>
  <si>
    <t>RO-01139</t>
  </si>
  <si>
    <t>RO-01140</t>
  </si>
  <si>
    <t>RO-01141</t>
  </si>
  <si>
    <t>RO-01142</t>
  </si>
  <si>
    <t>RO-01143</t>
  </si>
  <si>
    <t>RO-01144</t>
  </si>
  <si>
    <t>RO-01145</t>
  </si>
  <si>
    <t>RO-01104</t>
  </si>
  <si>
    <t>RO-01105</t>
  </si>
  <si>
    <t>RO-01114</t>
  </si>
  <si>
    <t>RO-01115</t>
  </si>
  <si>
    <t>RO-01124</t>
  </si>
  <si>
    <t>RO-01125</t>
  </si>
  <si>
    <t>RO-01106</t>
  </si>
  <si>
    <t>RO-01107</t>
  </si>
  <si>
    <t>RO-01116</t>
  </si>
  <si>
    <t>RO-01117</t>
  </si>
  <si>
    <t>RO-01126</t>
  </si>
  <si>
    <t>RO-01127</t>
  </si>
  <si>
    <t>RO-01108</t>
  </si>
  <si>
    <t>RO-01109</t>
  </si>
  <si>
    <t>RO-01118</t>
  </si>
  <si>
    <t>RO-01119</t>
  </si>
  <si>
    <t>RO-01128</t>
  </si>
  <si>
    <t>RO-01129</t>
  </si>
  <si>
    <t>RO-01110</t>
  </si>
  <si>
    <t>RO-01111</t>
  </si>
  <si>
    <t>RO-01120</t>
  </si>
  <si>
    <t>RO-01121</t>
  </si>
  <si>
    <t>RO-01130</t>
  </si>
  <si>
    <t>RO-01131</t>
  </si>
  <si>
    <t>RO-01112</t>
  </si>
  <si>
    <t>RO-01113</t>
  </si>
  <si>
    <t>RO-01122</t>
  </si>
  <si>
    <t>RO-01123</t>
  </si>
  <si>
    <t>RO-01132</t>
  </si>
  <si>
    <t>RO-01133</t>
  </si>
  <si>
    <t>RO-01134</t>
  </si>
  <si>
    <t>RO-01135</t>
  </si>
  <si>
    <t>RO-01094</t>
  </si>
  <si>
    <t>RO-01095</t>
  </si>
  <si>
    <t>RO-01096</t>
  </si>
  <si>
    <t>RO-01097</t>
  </si>
  <si>
    <t>RO-01098</t>
  </si>
  <si>
    <t>RO-01099</t>
  </si>
  <si>
    <t>RO-01100</t>
  </si>
  <si>
    <t>RO-01101</t>
  </si>
  <si>
    <t>RO-01102</t>
  </si>
  <si>
    <t>RO-01103</t>
  </si>
  <si>
    <t>RO-8539</t>
  </si>
  <si>
    <t>RO-7883</t>
  </si>
  <si>
    <t>RO-01077</t>
  </si>
  <si>
    <t>RO-01078</t>
  </si>
  <si>
    <t>RO-01079</t>
  </si>
  <si>
    <t>RO-01080</t>
  </si>
  <si>
    <t>RO-01081</t>
  </si>
  <si>
    <t>RO-01082</t>
  </si>
  <si>
    <t>RO-01083</t>
  </si>
  <si>
    <t>RO-01084</t>
  </si>
  <si>
    <t>RO-01085</t>
  </si>
  <si>
    <t>RO-01086</t>
  </si>
  <si>
    <t>RO-00952</t>
  </si>
  <si>
    <t>RO-01090</t>
  </si>
  <si>
    <t>RO-01087</t>
  </si>
  <si>
    <t>RO-01088</t>
  </si>
  <si>
    <t>RO-01089</t>
  </si>
  <si>
    <t>RO-00876</t>
  </si>
  <si>
    <t>RO-00877</t>
  </si>
  <si>
    <t>RO-00878</t>
  </si>
  <si>
    <t>RO-00879</t>
  </si>
  <si>
    <t>RO-00880</t>
  </si>
  <si>
    <t>RO-00881</t>
  </si>
  <si>
    <t>RO-00882</t>
  </si>
  <si>
    <t>RO-00883</t>
  </si>
  <si>
    <t>RO-00884</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</si>
  <si>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</si>
  <si>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</si>
  <si>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</si>
  <si>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</si>
  <si>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</si>
  <si>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</si>
  <si>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</si>
  <si>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</si>
  <si>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</si>
  <si>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</si>
  <si>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</si>
  <si>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</si>
  <si>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</si>
  <si>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</si>
  <si>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</si>
  <si>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</si>
  <si>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</si>
  <si>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</si>
  <si>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</si>
  <si>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</si>
  <si>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</si>
  <si>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</si>
  <si>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</si>
  <si>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</si>
  <si>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</si>
  <si>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RO-00910</t>
  </si>
  <si>
    <t>RO-00911</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</si>
  <si>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</si>
  <si>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</si>
  <si>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</si>
  <si>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</si>
  <si>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</si>
  <si>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</si>
  <si>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</si>
  <si>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</si>
  <si>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</si>
  <si>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</si>
  <si>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</si>
  <si>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</si>
  <si>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</si>
  <si>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</si>
  <si>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</si>
  <si>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</si>
  <si>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</si>
  <si>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</si>
  <si>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</si>
  <si>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</si>
  <si>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</si>
  <si>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</si>
  <si>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</si>
  <si>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</si>
  <si>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Código</t>
  </si>
  <si>
    <t>CONE PARA SINALIZAÇÃO/ISOLAMENTO DE ÁREAS, ALTURA 75CM, INCLUSIVE FORNECIMENTO E MOVIMENTAÇÃO</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</si>
  <si>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</si>
  <si>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</si>
  <si>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</si>
  <si>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</si>
  <si>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</si>
  <si>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</si>
  <si>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</si>
  <si>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</si>
  <si>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</si>
  <si>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</si>
  <si>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</si>
  <si>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</si>
  <si>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</si>
  <si>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</si>
  <si>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</si>
  <si>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</si>
  <si>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</si>
  <si>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</si>
  <si>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</si>
  <si>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</si>
  <si>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</si>
  <si>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</si>
  <si>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</si>
  <si>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</si>
  <si>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</si>
  <si>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</si>
  <si>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</si>
  <si>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</si>
  <si>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</si>
  <si>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</si>
  <si>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</si>
  <si>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</si>
  <si>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</si>
  <si>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</si>
  <si>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</si>
  <si>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</si>
  <si>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</si>
  <si>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</si>
  <si>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</si>
  <si>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</si>
  <si>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</si>
  <si>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</si>
  <si>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</si>
  <si>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</si>
  <si>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</si>
  <si>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</si>
  <si>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</si>
  <si>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</si>
  <si>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</si>
  <si>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</si>
  <si>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</si>
  <si>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</si>
  <si>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</si>
  <si>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</si>
  <si>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</si>
  <si>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</si>
  <si>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</si>
  <si>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</si>
  <si>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</si>
  <si>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</si>
  <si>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</si>
  <si>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</si>
  <si>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</si>
  <si>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</si>
  <si>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</si>
  <si>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</si>
  <si>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</si>
  <si>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</si>
  <si>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</si>
  <si>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</si>
  <si>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</si>
  <si>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</si>
  <si>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</si>
  <si>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</si>
  <si>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</si>
  <si>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</si>
  <si>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</si>
  <si>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</si>
  <si>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</si>
  <si>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</si>
  <si>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</si>
  <si>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</si>
  <si>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</si>
  <si>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</si>
  <si>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</si>
  <si>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</si>
  <si>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</si>
  <si>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</si>
  <si>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</si>
  <si>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</si>
  <si>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</si>
  <si>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</si>
  <si>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</si>
  <si>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</si>
  <si>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</si>
  <si>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</si>
  <si>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</si>
  <si>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</si>
  <si>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</si>
  <si>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</si>
  <si>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</si>
  <si>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</si>
  <si>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</si>
  <si>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</si>
  <si>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</si>
  <si>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</si>
  <si>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</si>
  <si>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</si>
  <si>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</si>
  <si>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</si>
  <si>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</si>
  <si>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</si>
  <si>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</si>
  <si>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</si>
  <si>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</si>
  <si>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</si>
  <si>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</si>
  <si>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</si>
  <si>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</si>
  <si>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</si>
  <si>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</si>
  <si>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</si>
  <si>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</si>
  <si>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</si>
  <si>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</si>
  <si>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</si>
  <si>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</si>
  <si>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</si>
  <si>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</si>
  <si>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</si>
  <si>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</si>
  <si>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</si>
  <si>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</si>
  <si>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</si>
  <si>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</si>
  <si>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</si>
  <si>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</si>
  <si>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</si>
  <si>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</si>
  <si>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</si>
  <si>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</si>
  <si>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</si>
  <si>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</si>
  <si>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</si>
  <si>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</si>
  <si>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</si>
  <si>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</si>
  <si>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</si>
  <si>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</si>
  <si>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</si>
  <si>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</si>
  <si>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</si>
  <si>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</si>
  <si>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</si>
  <si>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</si>
  <si>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</si>
  <si>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</si>
  <si>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</si>
  <si>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</si>
  <si>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</si>
  <si>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</si>
  <si>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</si>
  <si>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</si>
  <si>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</si>
  <si>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</si>
  <si>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</si>
  <si>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</si>
  <si>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</si>
  <si>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</si>
  <si>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</si>
  <si>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</si>
  <si>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</si>
  <si>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</si>
  <si>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</si>
  <si>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</si>
  <si>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</si>
  <si>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</si>
  <si>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</si>
  <si>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</si>
  <si>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</si>
  <si>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</si>
  <si>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</si>
  <si>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</si>
  <si>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</si>
  <si>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</si>
  <si>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</si>
  <si>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</si>
  <si>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</si>
  <si>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</si>
  <si>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</si>
  <si>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</si>
  <si>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</si>
  <si>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</si>
  <si>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</si>
  <si>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</si>
  <si>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</si>
  <si>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</si>
  <si>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</si>
  <si>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</si>
  <si>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</si>
  <si>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</si>
  <si>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</si>
  <si>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</si>
  <si>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</si>
  <si>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</si>
  <si>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</si>
  <si>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</si>
  <si>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</si>
  <si>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</si>
  <si>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</si>
  <si>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</si>
  <si>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</si>
  <si>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</si>
  <si>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</si>
  <si>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</si>
  <si>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</si>
  <si>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</si>
  <si>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</si>
  <si>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</si>
  <si>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</si>
  <si>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</si>
  <si>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</si>
  <si>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</si>
  <si>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</si>
  <si>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</si>
  <si>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</si>
  <si>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</si>
  <si>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</si>
  <si>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</si>
  <si>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</si>
  <si>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</si>
  <si>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</si>
  <si>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</si>
  <si>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</si>
  <si>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</si>
  <si>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</si>
  <si>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</si>
  <si>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</si>
  <si>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</si>
  <si>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</si>
  <si>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</si>
  <si>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</si>
  <si>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</si>
  <si>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</si>
  <si>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</si>
  <si>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</si>
  <si>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</si>
  <si>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</si>
  <si>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</si>
  <si>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</si>
  <si>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</si>
  <si>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</si>
  <si>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</si>
  <si>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</si>
  <si>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</si>
  <si>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</si>
  <si>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</si>
  <si>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</si>
  <si>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</si>
  <si>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</si>
  <si>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</si>
  <si>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</si>
  <si>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</si>
  <si>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</si>
  <si>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</si>
  <si>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</si>
  <si>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</si>
  <si>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</si>
  <si>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</si>
  <si>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</si>
  <si>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</si>
  <si>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</si>
  <si>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</si>
  <si>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</si>
  <si>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</si>
  <si>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</si>
  <si>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</si>
  <si>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</si>
  <si>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</si>
  <si>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</si>
  <si>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</si>
  <si>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</si>
  <si>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</si>
  <si>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</si>
  <si>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</si>
  <si>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</si>
  <si>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</si>
  <si>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</si>
  <si>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</si>
  <si>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</si>
  <si>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</si>
  <si>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</si>
  <si>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</si>
  <si>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</si>
  <si>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</si>
  <si>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</si>
  <si>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</si>
  <si>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</si>
  <si>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</si>
  <si>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</si>
  <si>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</si>
  <si>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</si>
  <si>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</si>
  <si>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</si>
  <si>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</si>
  <si>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</si>
  <si>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</si>
  <si>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</si>
  <si>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</si>
  <si>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</si>
  <si>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</si>
  <si>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</si>
  <si>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</si>
  <si>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</si>
  <si>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</si>
  <si>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</si>
  <si>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</si>
  <si>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</si>
  <si>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</si>
  <si>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</si>
  <si>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</si>
  <si>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</si>
  <si>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</si>
  <si>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</si>
  <si>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</si>
  <si>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</si>
  <si>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</si>
  <si>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</si>
  <si>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</si>
  <si>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</si>
  <si>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</si>
  <si>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</si>
  <si>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</si>
  <si>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</si>
  <si>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</si>
  <si>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</si>
  <si>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</si>
  <si>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</si>
  <si>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</si>
  <si>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</si>
  <si>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</si>
  <si>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</si>
  <si>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</si>
  <si>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</si>
  <si>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</si>
  <si>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</si>
  <si>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</si>
  <si>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</si>
  <si>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</si>
  <si>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</si>
  <si>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</si>
  <si>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</si>
  <si>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</si>
  <si>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</si>
  <si>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</si>
  <si>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</si>
  <si>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</si>
  <si>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</si>
  <si>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</si>
  <si>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</si>
  <si>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</si>
  <si>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</si>
  <si>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</si>
  <si>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</si>
  <si>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</si>
  <si>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</si>
  <si>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</si>
  <si>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</si>
  <si>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</si>
  <si>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</si>
  <si>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</si>
  <si>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</si>
  <si>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</si>
  <si>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</si>
  <si>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</si>
  <si>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</si>
  <si>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</si>
  <si>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</si>
  <si>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</si>
  <si>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</si>
  <si>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</si>
  <si>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</si>
  <si>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</si>
  <si>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</si>
  <si>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</si>
  <si>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</si>
  <si>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</si>
  <si>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</si>
  <si>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</si>
  <si>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</si>
  <si>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</si>
  <si>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</si>
  <si>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</si>
  <si>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</si>
  <si>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</si>
  <si>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</si>
  <si>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</si>
  <si>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</si>
  <si>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</si>
  <si>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</si>
  <si>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</si>
  <si>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</si>
  <si>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</si>
  <si>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</si>
  <si>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</si>
  <si>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</si>
  <si>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</si>
  <si>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</si>
  <si>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</si>
  <si>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</si>
  <si>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</si>
  <si>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</si>
  <si>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</si>
  <si>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</si>
  <si>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</si>
  <si>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</si>
  <si>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</si>
  <si>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</si>
  <si>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</si>
  <si>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</si>
  <si>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</si>
  <si>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</si>
  <si>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</si>
  <si>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</si>
  <si>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</si>
  <si>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</si>
  <si>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</si>
  <si>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</si>
  <si>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</si>
  <si>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</si>
  <si>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</si>
  <si>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</si>
  <si>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</si>
  <si>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</si>
  <si>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</si>
  <si>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</si>
  <si>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</si>
  <si>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</si>
  <si>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</si>
  <si>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</si>
  <si>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</si>
  <si>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</si>
  <si>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</si>
  <si>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</si>
  <si>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</si>
  <si>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</si>
  <si>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</si>
  <si>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</si>
  <si>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</si>
  <si>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</si>
  <si>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</si>
  <si>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</si>
  <si>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</si>
  <si>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</si>
  <si>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</si>
  <si>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</si>
  <si>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</si>
  <si>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</si>
  <si>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</si>
  <si>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</si>
  <si>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</si>
  <si>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</si>
  <si>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</si>
  <si>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</si>
  <si>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</si>
  <si>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</si>
  <si>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</si>
  <si>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</si>
  <si>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</si>
  <si>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</si>
  <si>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</si>
  <si>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</si>
  <si>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</si>
  <si>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</si>
  <si>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</si>
  <si>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</si>
  <si>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</si>
  <si>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</si>
  <si>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</si>
  <si>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</si>
  <si>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</si>
  <si>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</si>
  <si>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</si>
  <si>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</si>
  <si>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</si>
  <si>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</si>
  <si>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</si>
  <si>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</si>
  <si>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</si>
  <si>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</si>
  <si>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</si>
  <si>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</si>
  <si>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</si>
  <si>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</si>
  <si>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</si>
  <si>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</si>
  <si>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</si>
  <si>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</si>
  <si>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</si>
  <si>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</si>
  <si>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</si>
  <si>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</si>
  <si>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</si>
  <si>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</si>
  <si>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</si>
  <si>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</si>
  <si>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</si>
  <si>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</si>
  <si>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</si>
  <si>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</si>
  <si>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</si>
  <si>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</si>
  <si>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</si>
  <si>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</si>
  <si>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</si>
  <si>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</si>
  <si>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</si>
  <si>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</si>
  <si>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</si>
  <si>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</si>
  <si>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</si>
  <si>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</si>
  <si>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</si>
  <si>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</si>
  <si>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</si>
  <si>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</si>
  <si>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</si>
  <si>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</si>
  <si>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</si>
  <si>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</si>
  <si>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</si>
  <si>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</si>
  <si>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</si>
  <si>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</si>
  <si>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</si>
  <si>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</si>
  <si>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</si>
  <si>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</si>
  <si>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</si>
  <si>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</si>
  <si>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</si>
  <si>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</si>
  <si>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</si>
  <si>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</si>
  <si>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</si>
  <si>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</si>
  <si>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</si>
  <si>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</si>
  <si>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</si>
  <si>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</si>
  <si>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</si>
  <si>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</si>
  <si>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</si>
  <si>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</si>
  <si>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</si>
  <si>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</si>
  <si>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</si>
  <si>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</si>
  <si>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</si>
  <si>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</si>
  <si>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</si>
  <si>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</si>
  <si>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</si>
  <si>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</si>
  <si>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</si>
  <si>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</si>
  <si>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</si>
  <si>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</si>
  <si>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</si>
  <si>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</si>
  <si>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</si>
  <si>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</si>
  <si>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</si>
  <si>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</si>
  <si>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</si>
  <si>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</si>
  <si>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</si>
  <si>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</si>
  <si>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</si>
  <si>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</si>
  <si>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</si>
  <si>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</si>
  <si>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</si>
  <si>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</si>
  <si>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</si>
  <si>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</si>
  <si>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</si>
  <si>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</si>
  <si>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</si>
  <si>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</si>
  <si>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</si>
  <si>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</si>
  <si>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</si>
  <si>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</si>
  <si>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</si>
  <si>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</si>
  <si>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</si>
  <si>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</si>
  <si>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</si>
  <si>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</si>
  <si>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</si>
  <si>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</si>
  <si>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</si>
  <si>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</si>
  <si>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</si>
  <si>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</si>
  <si>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</si>
  <si>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</si>
  <si>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</si>
  <si>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</si>
  <si>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</si>
  <si>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</si>
  <si>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</si>
  <si>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</si>
  <si>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</si>
  <si>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</si>
  <si>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</si>
  <si>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</si>
  <si>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</si>
  <si>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</si>
  <si>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</si>
  <si>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</si>
  <si>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</si>
  <si>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</si>
  <si>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</si>
  <si>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</si>
  <si>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</si>
  <si>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</si>
  <si>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</si>
  <si>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</si>
  <si>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</si>
  <si>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</si>
  <si>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</si>
  <si>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</si>
  <si>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</si>
  <si>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</si>
  <si>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</si>
  <si>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</si>
  <si>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</si>
  <si>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</si>
  <si>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</si>
  <si>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</si>
  <si>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</si>
  <si>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</si>
  <si>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</si>
  <si>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</si>
  <si>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</si>
  <si>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</si>
  <si>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</si>
  <si>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</si>
  <si>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</si>
  <si>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</si>
  <si>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</si>
  <si>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</si>
  <si>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</si>
  <si>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</si>
  <si>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</si>
  <si>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</si>
  <si>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</si>
  <si>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</si>
  <si>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</si>
  <si>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</si>
  <si>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</si>
  <si>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</si>
  <si>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</si>
  <si>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</si>
  <si>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</si>
  <si>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</si>
  <si>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</si>
  <si>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</si>
  <si>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</si>
  <si>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</si>
  <si>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</si>
  <si>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</si>
  <si>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</si>
  <si>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</si>
  <si>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</si>
  <si>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</si>
  <si>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</si>
  <si>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</si>
  <si>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</si>
  <si>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</si>
  <si>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</si>
  <si>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</si>
  <si>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</si>
  <si>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</si>
  <si>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</si>
  <si>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</si>
  <si>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</si>
  <si>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</si>
  <si>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</si>
  <si>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</si>
  <si>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</si>
  <si>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</si>
  <si>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</si>
  <si>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</si>
  <si>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</si>
  <si>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</si>
  <si>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</si>
  <si>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</si>
  <si>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</si>
  <si>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</si>
  <si>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</si>
  <si>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</si>
  <si>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</si>
  <si>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</si>
  <si>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</si>
  <si>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</si>
  <si>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</si>
  <si>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</si>
  <si>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</si>
  <si>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</si>
  <si>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</si>
  <si>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</si>
  <si>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</si>
  <si>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</si>
  <si>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</si>
  <si>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</si>
  <si>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</si>
  <si>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</si>
  <si>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</si>
  <si>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</si>
  <si>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</si>
  <si>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</si>
  <si>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</si>
  <si>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</si>
  <si>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</si>
  <si>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</si>
  <si>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</si>
  <si>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</si>
  <si>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</si>
  <si>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</si>
  <si>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</si>
  <si>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</si>
  <si>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</si>
  <si>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</si>
  <si>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</si>
  <si>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</si>
  <si>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</si>
  <si>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</si>
  <si>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</si>
  <si>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</si>
  <si>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</si>
  <si>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</si>
  <si>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</si>
  <si>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</si>
  <si>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</si>
  <si>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</si>
  <si>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</si>
  <si>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</si>
  <si>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</si>
  <si>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</si>
  <si>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</si>
  <si>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</si>
  <si>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</si>
  <si>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</si>
  <si>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</si>
  <si>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</si>
  <si>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</si>
  <si>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</si>
  <si>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</si>
  <si>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</si>
  <si>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</si>
  <si>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</si>
  <si>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</si>
  <si>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</si>
  <si>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</si>
  <si>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</si>
  <si>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</si>
  <si>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</si>
  <si>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</si>
  <si>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</si>
  <si>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</si>
  <si>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</si>
  <si>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</si>
  <si>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</si>
  <si>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</si>
  <si>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</si>
  <si>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</si>
  <si>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</si>
  <si>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</si>
  <si>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</si>
  <si>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</si>
  <si>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</si>
  <si>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</si>
  <si>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</si>
  <si>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</si>
  <si>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</si>
  <si>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</si>
  <si>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</si>
  <si>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</si>
  <si>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</si>
  <si>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</si>
  <si>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</si>
  <si>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</si>
  <si>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</si>
  <si>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</si>
  <si>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</si>
  <si>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</si>
  <si>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</si>
  <si>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</si>
  <si>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</si>
  <si>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</si>
  <si>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</si>
  <si>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</si>
  <si>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</si>
  <si>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</si>
  <si>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</si>
  <si>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</si>
  <si>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</si>
  <si>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</si>
  <si>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</si>
  <si>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</si>
  <si>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</si>
  <si>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</si>
  <si>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</si>
  <si>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</si>
  <si>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</si>
  <si>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</si>
  <si>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</si>
  <si>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</si>
  <si>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</si>
  <si>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</si>
  <si>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</si>
  <si>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</si>
  <si>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</si>
  <si>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</si>
  <si>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</si>
  <si>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</si>
  <si>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</si>
  <si>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</si>
  <si>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</si>
  <si>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</si>
  <si>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</si>
  <si>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</si>
  <si>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</si>
  <si>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</si>
  <si>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</si>
  <si>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</si>
  <si>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</si>
  <si>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</si>
  <si>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</si>
  <si>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</si>
  <si>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</si>
  <si>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</si>
  <si>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</si>
  <si>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</si>
  <si>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</si>
  <si>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</si>
  <si>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</si>
  <si>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</si>
  <si>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</si>
  <si>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</si>
  <si>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</si>
  <si>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</si>
  <si>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</si>
  <si>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</si>
  <si>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</si>
  <si>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</si>
  <si>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</si>
  <si>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</si>
  <si>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</si>
  <si>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</si>
  <si>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</si>
  <si>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</si>
  <si>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</si>
  <si>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</si>
  <si>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</si>
  <si>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</si>
  <si>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</si>
  <si>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</si>
  <si>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</si>
  <si>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</si>
  <si>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</si>
  <si>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</si>
  <si>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</si>
  <si>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</si>
  <si>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</si>
  <si>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</si>
  <si>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</si>
  <si>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</si>
  <si>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</si>
  <si>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</si>
  <si>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</si>
  <si>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</si>
  <si>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</si>
  <si>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</si>
  <si>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</si>
  <si>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</si>
  <si>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</si>
  <si>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</si>
  <si>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</si>
  <si>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</si>
  <si>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</si>
  <si>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</si>
  <si>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</si>
  <si>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</si>
  <si>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</si>
  <si>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</si>
  <si>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</si>
  <si>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</si>
  <si>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</si>
  <si>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</si>
  <si>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</si>
  <si>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</si>
  <si>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</si>
  <si>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</si>
  <si>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</si>
  <si>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</si>
  <si>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</si>
  <si>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</si>
  <si>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</si>
  <si>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</si>
  <si>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</si>
  <si>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</si>
  <si>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</si>
  <si>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</si>
  <si>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</si>
  <si>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</si>
  <si>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</si>
  <si>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</si>
  <si>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</si>
  <si>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</si>
  <si>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</si>
  <si>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</si>
  <si>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</si>
  <si>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</si>
  <si>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</si>
  <si>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</si>
  <si>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</si>
  <si>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</si>
  <si>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</si>
  <si>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</si>
  <si>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</si>
  <si>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</si>
  <si>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</si>
  <si>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</si>
  <si>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</si>
  <si>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</si>
  <si>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</si>
  <si>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</si>
  <si>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</si>
  <si>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</si>
  <si>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</si>
  <si>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</si>
  <si>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</si>
  <si>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</si>
  <si>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</si>
  <si>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</si>
  <si>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</si>
  <si>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</si>
  <si>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</si>
  <si>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</si>
  <si>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</si>
  <si>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</si>
  <si>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</si>
  <si>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</si>
  <si>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</si>
  <si>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</si>
  <si>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</si>
  <si>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</si>
  <si>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</si>
  <si>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</si>
  <si>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</si>
  <si>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</si>
  <si>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</si>
  <si>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</si>
  <si>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</si>
  <si>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</si>
  <si>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</si>
  <si>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</si>
  <si>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</si>
  <si>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</si>
  <si>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</si>
  <si>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</si>
  <si>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</si>
  <si>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</si>
  <si>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</si>
  <si>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</si>
  <si>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</si>
  <si>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</si>
  <si>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</si>
  <si>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</si>
  <si>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</si>
  <si>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</si>
  <si>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</si>
  <si>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</si>
  <si>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</si>
  <si>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</si>
  <si>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</si>
  <si>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</si>
  <si>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</si>
  <si>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</si>
  <si>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</si>
  <si>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</si>
  <si>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</si>
  <si>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</si>
  <si>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</si>
  <si>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</si>
  <si>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</si>
  <si>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</si>
  <si>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</si>
  <si>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</si>
  <si>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</si>
  <si>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</si>
  <si>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</si>
  <si>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</si>
  <si>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</si>
  <si>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</si>
  <si>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</si>
  <si>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</si>
  <si>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</si>
  <si>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</si>
  <si>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</si>
  <si>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</si>
  <si>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</si>
  <si>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</si>
  <si>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</si>
  <si>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</si>
  <si>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</si>
  <si>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</si>
  <si>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</si>
  <si>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</si>
  <si>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</si>
  <si>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</si>
  <si>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</si>
  <si>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</si>
  <si>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</si>
  <si>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</si>
  <si>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</si>
  <si>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</si>
  <si>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</si>
  <si>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</si>
  <si>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</si>
  <si>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</si>
  <si>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</si>
  <si>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</si>
  <si>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</si>
  <si>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</si>
  <si>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</si>
  <si>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</si>
  <si>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</si>
  <si>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</si>
  <si>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</si>
  <si>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</si>
  <si>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</si>
  <si>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</si>
  <si>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</si>
  <si>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</si>
  <si>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</si>
  <si>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</si>
  <si>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</si>
  <si>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</si>
  <si>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</si>
  <si>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</si>
  <si>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</si>
  <si>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</si>
  <si>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</si>
  <si>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</si>
  <si>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</si>
  <si>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</si>
  <si>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</si>
  <si>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</si>
  <si>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</si>
  <si>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</si>
  <si>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</si>
  <si>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</si>
  <si>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</si>
  <si>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</si>
  <si>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</si>
  <si>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</si>
  <si>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</si>
  <si>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</si>
  <si>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</si>
  <si>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</si>
  <si>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</si>
  <si>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</si>
  <si>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</si>
  <si>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</si>
  <si>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</si>
  <si>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</si>
  <si>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</si>
  <si>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</si>
  <si>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</si>
  <si>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</si>
  <si>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</si>
  <si>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</si>
  <si>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</si>
  <si>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</si>
  <si>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</si>
  <si>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</si>
  <si>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</si>
  <si>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</si>
  <si>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</si>
  <si>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</si>
  <si>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</si>
  <si>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</si>
  <si>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</si>
  <si>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</si>
  <si>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</si>
  <si>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</si>
  <si>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</si>
  <si>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</si>
  <si>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</si>
  <si>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</si>
  <si>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</si>
  <si>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</si>
  <si>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</si>
  <si>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</si>
  <si>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</si>
  <si>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</si>
  <si>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</si>
  <si>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</si>
  <si>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</si>
  <si>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</si>
  <si>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</si>
  <si>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</si>
  <si>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</si>
  <si>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</si>
  <si>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</si>
  <si>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</si>
  <si>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</si>
  <si>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</si>
  <si>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</si>
  <si>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</si>
  <si>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</si>
  <si>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</si>
  <si>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</si>
  <si>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</si>
  <si>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</si>
  <si>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</si>
  <si>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</si>
  <si>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</si>
  <si>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</si>
  <si>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</si>
  <si>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</si>
  <si>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</si>
  <si>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</si>
  <si>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</si>
  <si>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</si>
  <si>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</si>
  <si>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</si>
  <si>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</si>
  <si>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</si>
  <si>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</si>
  <si>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</si>
  <si>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</si>
  <si>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</si>
  <si>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</si>
  <si>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</si>
  <si>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</si>
  <si>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</si>
  <si>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</si>
  <si>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</si>
  <si>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</si>
  <si>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</si>
  <si>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</si>
  <si>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</si>
  <si>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</si>
  <si>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</si>
  <si>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</si>
  <si>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</si>
  <si>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</si>
  <si>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</si>
  <si>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</si>
  <si>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</si>
  <si>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</si>
  <si>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</si>
  <si>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</si>
  <si>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</si>
  <si>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</si>
  <si>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</si>
  <si>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</si>
  <si>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</si>
  <si>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</si>
  <si>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</si>
  <si>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</si>
  <si>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</si>
  <si>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</si>
  <si>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</si>
  <si>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</si>
  <si>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</si>
  <si>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</si>
  <si>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</si>
  <si>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</si>
  <si>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</si>
  <si>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</si>
  <si>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</si>
  <si>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</si>
  <si>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</si>
  <si>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</si>
  <si>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</si>
  <si>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</si>
  <si>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</si>
  <si>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</si>
  <si>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</si>
  <si>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</si>
  <si>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</si>
  <si>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</si>
  <si>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</si>
  <si>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</si>
  <si>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</si>
  <si>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</si>
  <si>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</si>
  <si>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</si>
  <si>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</si>
  <si>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</si>
  <si>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</si>
  <si>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</si>
  <si>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</si>
  <si>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</si>
  <si>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</si>
  <si>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</si>
  <si>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</si>
  <si>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</si>
  <si>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</si>
  <si>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</si>
  <si>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</si>
  <si>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</si>
  <si>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</si>
  <si>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</si>
  <si>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</si>
  <si>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</si>
  <si>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</si>
  <si>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</si>
  <si>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</si>
  <si>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</si>
  <si>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</si>
  <si>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</si>
  <si>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</si>
  <si>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</si>
  <si>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</si>
  <si>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</si>
  <si>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</si>
  <si>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</si>
  <si>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</si>
  <si>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</si>
  <si>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</si>
  <si>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</si>
  <si>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</si>
  <si>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</si>
  <si>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</si>
  <si>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</si>
  <si>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</si>
  <si>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</si>
  <si>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</si>
  <si>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</si>
  <si>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</si>
  <si>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</si>
  <si>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</si>
  <si>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</si>
  <si>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</si>
  <si>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</si>
  <si>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</si>
  <si>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</si>
  <si>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</si>
  <si>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</si>
  <si>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</si>
  <si>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</si>
  <si>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</si>
  <si>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</si>
  <si>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</si>
  <si>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</si>
  <si>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</si>
  <si>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</si>
  <si>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</si>
  <si>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</si>
  <si>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</si>
  <si>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</si>
  <si>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</si>
  <si>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</si>
  <si>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</si>
  <si>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</si>
  <si>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</si>
  <si>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</si>
  <si>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</si>
  <si>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</si>
  <si>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</si>
  <si>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</si>
  <si>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</si>
  <si>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</si>
  <si>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</si>
  <si>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</si>
  <si>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</si>
  <si>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</si>
  <si>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</si>
  <si>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</si>
  <si>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</si>
  <si>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</si>
  <si>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</si>
  <si>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</si>
  <si>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</si>
  <si>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</si>
  <si>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</si>
  <si>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</si>
  <si>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</si>
  <si>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</si>
  <si>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</si>
  <si>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</si>
  <si>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</si>
  <si>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</si>
  <si>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</si>
  <si>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</si>
  <si>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</si>
  <si>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</si>
  <si>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</si>
  <si>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</si>
  <si>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</si>
  <si>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</si>
  <si>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</si>
  <si>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</si>
  <si>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</si>
  <si>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</si>
  <si>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</si>
  <si>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</si>
  <si>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</si>
  <si>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</si>
  <si>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</si>
  <si>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</si>
  <si>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</si>
  <si>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</si>
  <si>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</si>
  <si>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</si>
  <si>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</si>
  <si>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</si>
  <si>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</si>
  <si>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</si>
  <si>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</si>
  <si>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</si>
  <si>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</si>
  <si>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</si>
  <si>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</si>
  <si>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</si>
  <si>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</si>
  <si>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</si>
  <si>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</si>
  <si>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</si>
  <si>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</si>
  <si>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</si>
  <si>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</si>
  <si>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</si>
  <si>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</si>
  <si>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</si>
  <si>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</si>
  <si>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</si>
  <si>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</si>
  <si>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</si>
  <si>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</si>
  <si>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</si>
  <si>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</si>
  <si>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</si>
  <si>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</si>
  <si>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</si>
  <si>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</si>
  <si>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</si>
  <si>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</si>
  <si>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</si>
  <si>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</si>
  <si>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</si>
  <si>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</si>
  <si>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</si>
  <si>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</si>
  <si>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</si>
  <si>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</si>
  <si>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</si>
  <si>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</si>
  <si>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</si>
  <si>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</si>
  <si>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</si>
  <si>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</si>
  <si>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</si>
  <si>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</si>
  <si>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</si>
  <si>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</si>
  <si>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</si>
  <si>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</si>
  <si>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</si>
  <si>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</si>
  <si>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</si>
  <si>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</si>
  <si>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</si>
  <si>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</si>
  <si>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</si>
  <si>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</si>
  <si>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</si>
  <si>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</si>
  <si>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</si>
  <si>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</si>
  <si>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</si>
  <si>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</si>
  <si>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</si>
  <si>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</si>
  <si>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</si>
  <si>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</si>
  <si>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</si>
  <si>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</si>
  <si>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</si>
  <si>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</si>
  <si>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</si>
  <si>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</si>
  <si>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</si>
  <si>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</si>
  <si>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</si>
  <si>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</si>
  <si>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</si>
  <si>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</si>
  <si>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</si>
  <si>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</si>
  <si>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</si>
  <si>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</si>
  <si>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</si>
  <si>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</si>
  <si>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</si>
  <si>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</si>
  <si>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</si>
  <si>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</si>
  <si>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</si>
  <si>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</si>
  <si>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</si>
  <si>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</si>
  <si>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</si>
  <si>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</si>
  <si>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</si>
  <si>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</si>
  <si>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</si>
  <si>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</si>
  <si>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</si>
  <si>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</si>
  <si>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</si>
  <si>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</si>
  <si>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</si>
  <si>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</si>
  <si>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</si>
  <si>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</si>
  <si>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</si>
  <si>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</si>
  <si>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</si>
  <si>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</si>
  <si>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</si>
  <si>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</si>
  <si>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</si>
  <si>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</si>
  <si>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</si>
  <si>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</si>
  <si>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</si>
  <si>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</si>
  <si>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</si>
  <si>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</si>
  <si>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</si>
  <si>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</si>
  <si>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</si>
  <si>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</si>
  <si>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</si>
  <si>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</si>
  <si>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</si>
  <si>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</si>
  <si>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</si>
  <si>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</si>
  <si>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</si>
  <si>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</si>
  <si>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</si>
  <si>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</si>
  <si>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</si>
  <si>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</si>
  <si>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</si>
  <si>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</si>
  <si>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</si>
  <si>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</si>
  <si>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</si>
  <si>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</si>
  <si>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</si>
  <si>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</si>
  <si>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</si>
  <si>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</si>
  <si>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</si>
  <si>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</si>
  <si>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</si>
  <si>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</si>
  <si>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</si>
  <si>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</si>
  <si>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</si>
  <si>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</si>
  <si>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</si>
  <si>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</si>
  <si>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</si>
  <si>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</si>
  <si>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</si>
  <si>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</si>
  <si>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</si>
  <si>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</si>
  <si>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</si>
  <si>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</si>
  <si>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</si>
  <si>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</si>
  <si>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</si>
  <si>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</si>
  <si>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</si>
  <si>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</si>
  <si>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</si>
  <si>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</si>
  <si>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</si>
  <si>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</si>
  <si>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</si>
  <si>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25 MPA - CONFECÇÃO EM BETONEIRA E LANÇAMENTO MANUAL - AREIA E BRITA COMERCIAIS</t>
  </si>
  <si>
    <t>CONCRETO FCK = 25 MPA - CONFECÇÃO EM BETONEIRA E LANÇAMENTO MANUAL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</si>
  <si>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</si>
  <si>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</si>
  <si>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</si>
  <si>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</si>
  <si>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</si>
  <si>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</si>
  <si>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</si>
  <si>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</si>
  <si>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MAGRO - CONFECÇÃO EM BETONEIRA E LANÇAMENTO MANUAL - AREIA E BRITA COMERCIAIS</t>
  </si>
  <si>
    <t>CONCRETO MAGRO - CONFECÇÃO EM BETONEIRA E LANÇAMENTO MANUAL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</si>
  <si>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</si>
  <si>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</si>
  <si>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</si>
  <si>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</si>
  <si>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</si>
  <si>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</si>
  <si>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</si>
  <si>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40 MPA PARA PROJEÇÃO VIA SECA - CONFECÇÃO EM BETONEIRA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</si>
  <si>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</si>
  <si>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</si>
  <si>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</si>
  <si>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</si>
  <si>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</si>
  <si>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</si>
  <si>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</si>
  <si>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</si>
  <si>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</si>
  <si>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</si>
  <si>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</si>
  <si>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</si>
  <si>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</si>
  <si>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</si>
  <si>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</si>
  <si>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</si>
  <si>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</si>
  <si>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</si>
  <si>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</si>
  <si>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</si>
  <si>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</si>
  <si>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</si>
  <si>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</si>
  <si>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</si>
  <si>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</si>
  <si>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</si>
  <si>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</si>
  <si>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</si>
  <si>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</si>
  <si>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</si>
  <si>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</si>
  <si>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</si>
  <si>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</si>
  <si>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</si>
  <si>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</si>
  <si>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</si>
  <si>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</si>
  <si>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</si>
  <si>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</si>
  <si>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</si>
  <si>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</si>
  <si>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</si>
  <si>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</si>
  <si>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</si>
  <si>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</si>
  <si>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</si>
  <si>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</si>
  <si>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</si>
  <si>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</si>
  <si>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</si>
  <si>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</si>
  <si>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</si>
  <si>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</si>
  <si>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</si>
  <si>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</si>
  <si>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</si>
  <si>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</si>
  <si>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</si>
  <si>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</si>
  <si>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</si>
  <si>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</si>
  <si>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</si>
  <si>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</si>
  <si>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</si>
  <si>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</si>
  <si>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</si>
  <si>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</si>
  <si>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</si>
  <si>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</si>
  <si>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</si>
  <si>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</si>
  <si>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</si>
  <si>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</si>
  <si>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</si>
  <si>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</si>
  <si>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</si>
  <si>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</si>
  <si>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</si>
  <si>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</si>
  <si>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</si>
  <si>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</si>
  <si>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</si>
  <si>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</si>
  <si>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</si>
  <si>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</si>
  <si>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</si>
  <si>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</si>
  <si>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</si>
  <si>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</si>
  <si>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</si>
  <si>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</si>
  <si>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</si>
  <si>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</si>
  <si>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</si>
  <si>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</si>
  <si>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</si>
  <si>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</si>
  <si>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</si>
  <si>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</si>
  <si>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</si>
  <si>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</si>
  <si>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</si>
  <si>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</si>
  <si>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</si>
  <si>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</si>
  <si>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</si>
  <si>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</si>
  <si>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</si>
  <si>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</si>
  <si>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</si>
  <si>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</si>
  <si>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</si>
  <si>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</si>
  <si>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</si>
  <si>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</si>
  <si>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</si>
  <si>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</si>
  <si>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</si>
  <si>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</si>
  <si>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</si>
  <si>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</si>
  <si>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</si>
  <si>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</si>
  <si>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</si>
  <si>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</si>
  <si>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</si>
  <si>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</si>
  <si>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</si>
  <si>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</si>
  <si>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</si>
  <si>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</si>
  <si>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</si>
  <si>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</si>
  <si>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</si>
  <si>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</si>
  <si>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</si>
  <si>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</si>
  <si>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</si>
  <si>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</si>
  <si>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</si>
  <si>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</si>
  <si>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</si>
  <si>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</si>
  <si>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</si>
  <si>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</si>
  <si>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</si>
  <si>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</si>
  <si>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</si>
  <si>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</si>
  <si>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</si>
  <si>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</si>
  <si>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</si>
  <si>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</si>
  <si>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</si>
  <si>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</si>
  <si>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</si>
  <si>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</si>
  <si>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</si>
  <si>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</si>
  <si>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</si>
  <si>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</si>
  <si>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</si>
  <si>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</si>
  <si>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</si>
  <si>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</si>
  <si>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</si>
  <si>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</si>
  <si>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</si>
  <si>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</si>
  <si>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</si>
  <si>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</si>
  <si>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</si>
  <si>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</si>
  <si>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</si>
  <si>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</si>
  <si>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</si>
  <si>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</si>
  <si>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</si>
  <si>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</si>
  <si>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</si>
  <si>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</si>
  <si>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</si>
  <si>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</si>
  <si>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</si>
  <si>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</si>
  <si>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</si>
  <si>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</si>
  <si>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</si>
  <si>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</si>
  <si>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</si>
  <si>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</si>
  <si>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</si>
  <si>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</si>
  <si>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</si>
  <si>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</si>
  <si>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</si>
  <si>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</si>
  <si>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</si>
  <si>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</si>
  <si>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</si>
  <si>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</si>
  <si>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</si>
  <si>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</si>
  <si>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</si>
  <si>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</si>
  <si>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</si>
  <si>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</si>
  <si>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</si>
  <si>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</si>
  <si>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</si>
  <si>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</si>
  <si>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</si>
  <si>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</si>
  <si>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</si>
  <si>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</si>
  <si>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</si>
  <si>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</si>
  <si>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</si>
  <si>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</si>
  <si>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</si>
  <si>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</si>
  <si>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</si>
  <si>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</si>
  <si>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</si>
  <si>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</si>
  <si>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</si>
  <si>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</si>
  <si>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</si>
  <si>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</si>
  <si>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</si>
  <si>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</si>
  <si>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</si>
  <si>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</si>
  <si>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</si>
  <si>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</si>
  <si>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</si>
  <si>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</si>
  <si>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</si>
  <si>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</si>
  <si>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</si>
  <si>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</si>
  <si>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</si>
  <si>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</si>
  <si>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</si>
  <si>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</si>
  <si>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</si>
  <si>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</si>
  <si>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</si>
  <si>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</si>
  <si>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</si>
  <si>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</si>
  <si>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</si>
  <si>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</si>
  <si>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</si>
  <si>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</si>
  <si>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</si>
  <si>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</si>
  <si>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</si>
  <si>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</si>
  <si>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</si>
  <si>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</si>
  <si>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</si>
  <si>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</si>
  <si>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</si>
  <si>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</si>
  <si>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</si>
  <si>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</si>
  <si>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</si>
  <si>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</si>
  <si>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</si>
  <si>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</si>
  <si>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</si>
  <si>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</si>
  <si>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</si>
  <si>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</si>
  <si>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</si>
  <si>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</si>
  <si>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</si>
  <si>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</si>
  <si>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</si>
  <si>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</si>
  <si>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</si>
  <si>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</si>
  <si>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</si>
  <si>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</si>
  <si>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</si>
  <si>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</si>
  <si>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</si>
  <si>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</si>
  <si>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</si>
  <si>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</si>
  <si>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</si>
  <si>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</si>
  <si>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</si>
  <si>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</si>
  <si>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</si>
  <si>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</si>
  <si>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</si>
  <si>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</si>
  <si>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</si>
  <si>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</si>
  <si>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</si>
  <si>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</si>
  <si>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</si>
  <si>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</si>
  <si>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</si>
  <si>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</si>
  <si>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</si>
  <si>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</si>
  <si>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</si>
  <si>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</si>
  <si>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</si>
  <si>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</si>
  <si>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</si>
  <si>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</si>
  <si>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</si>
  <si>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</si>
  <si>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</si>
  <si>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</si>
  <si>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</si>
  <si>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</si>
  <si>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</si>
  <si>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</si>
  <si>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</si>
  <si>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</si>
  <si>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</si>
  <si>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</si>
  <si>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</si>
  <si>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</si>
  <si>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</si>
  <si>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</si>
  <si>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</si>
  <si>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</si>
  <si>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</si>
  <si>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</si>
  <si>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</si>
  <si>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</si>
  <si>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</si>
  <si>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</si>
  <si>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</si>
  <si>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</si>
  <si>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</si>
  <si>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</si>
  <si>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</si>
  <si>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</si>
  <si>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</si>
  <si>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</si>
  <si>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</si>
  <si>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</si>
  <si>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</si>
  <si>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</si>
  <si>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</si>
  <si>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</si>
  <si>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</si>
  <si>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</si>
  <si>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</si>
  <si>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</si>
  <si>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</si>
  <si>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</si>
  <si>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</si>
  <si>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</si>
  <si>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</si>
  <si>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</si>
  <si>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</si>
  <si>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</si>
  <si>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</si>
  <si>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</si>
  <si>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</si>
  <si>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</si>
  <si>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</si>
  <si>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</si>
  <si>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</si>
  <si>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</si>
  <si>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</si>
  <si>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</si>
  <si>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</si>
  <si>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</si>
  <si>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</si>
  <si>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</si>
  <si>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</si>
  <si>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</si>
  <si>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</si>
  <si>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</si>
  <si>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</si>
  <si>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</si>
  <si>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</si>
  <si>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</si>
  <si>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</si>
  <si>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</si>
  <si>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</si>
  <si>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</si>
  <si>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</si>
  <si>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</si>
  <si>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</si>
  <si>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</si>
  <si>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</si>
  <si>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</si>
  <si>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</si>
  <si>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</si>
  <si>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</si>
  <si>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</si>
  <si>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</si>
  <si>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</si>
  <si>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</si>
  <si>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</si>
  <si>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</si>
  <si>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</si>
  <si>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</si>
  <si>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</si>
  <si>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</si>
  <si>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</si>
  <si>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</si>
  <si>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</si>
  <si>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</si>
  <si>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</si>
  <si>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</si>
  <si>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</si>
  <si>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</si>
  <si>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</si>
  <si>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</si>
  <si>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</si>
  <si>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</si>
  <si>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</si>
  <si>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</si>
  <si>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</si>
  <si>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</si>
  <si>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</si>
  <si>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</si>
  <si>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</si>
  <si>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</si>
  <si>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</si>
  <si>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</si>
  <si>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</si>
  <si>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</si>
  <si>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</si>
  <si>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</si>
  <si>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</si>
  <si>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</si>
  <si>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</si>
  <si>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</si>
  <si>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</si>
  <si>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</si>
  <si>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</si>
  <si>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</si>
  <si>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</si>
  <si>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</si>
  <si>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</si>
  <si>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</si>
  <si>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</si>
  <si>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</si>
  <si>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</si>
  <si>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</si>
  <si>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</si>
  <si>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</si>
  <si>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</si>
  <si>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</si>
  <si>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</si>
  <si>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</si>
  <si>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</si>
  <si>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</si>
  <si>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</si>
  <si>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</si>
  <si>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</si>
  <si>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</si>
  <si>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</si>
  <si>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</si>
  <si>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</si>
  <si>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</si>
  <si>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</si>
  <si>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</si>
  <si>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</si>
  <si>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</si>
  <si>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</si>
  <si>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</si>
  <si>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</si>
  <si>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</si>
  <si>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</si>
  <si>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</si>
  <si>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</si>
  <si>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</si>
  <si>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</si>
  <si>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</si>
  <si>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</si>
  <si>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</si>
  <si>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</si>
  <si>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</si>
  <si>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</si>
  <si>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</si>
  <si>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</si>
  <si>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</si>
  <si>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</si>
  <si>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</si>
  <si>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</si>
  <si>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</si>
  <si>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</si>
  <si>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</si>
  <si>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</si>
  <si>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</si>
  <si>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</si>
  <si>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</si>
  <si>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</si>
  <si>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</si>
  <si>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</si>
  <si>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</si>
  <si>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</si>
  <si>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</si>
  <si>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</si>
  <si>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</si>
  <si>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</si>
  <si>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</si>
  <si>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</si>
  <si>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</si>
  <si>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</si>
  <si>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</si>
  <si>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</si>
  <si>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</si>
  <si>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</si>
  <si>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</si>
  <si>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</si>
  <si>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</si>
  <si>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</si>
  <si>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</si>
  <si>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</si>
  <si>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</si>
  <si>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</si>
  <si>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</si>
  <si>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</si>
  <si>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</si>
  <si>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</si>
  <si>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</si>
  <si>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</si>
  <si>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</si>
  <si>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</si>
  <si>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</si>
  <si>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</si>
  <si>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</si>
  <si>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</si>
  <si>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</si>
  <si>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</si>
  <si>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</si>
  <si>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</si>
  <si>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</si>
  <si>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</si>
  <si>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</si>
  <si>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</si>
  <si>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</si>
  <si>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</si>
  <si>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</si>
  <si>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</si>
  <si>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</si>
  <si>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</si>
  <si>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</si>
  <si>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</si>
  <si>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</si>
  <si>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</si>
  <si>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</si>
  <si>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</si>
  <si>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</si>
  <si>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</si>
  <si>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</si>
  <si>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</si>
  <si>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</si>
  <si>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</si>
  <si>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</si>
  <si>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</si>
  <si>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</si>
  <si>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</si>
  <si>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</si>
  <si>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</si>
  <si>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</si>
  <si>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</si>
  <si>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</si>
  <si>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</si>
  <si>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</si>
  <si>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</si>
  <si>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</si>
  <si>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</si>
  <si>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</si>
  <si>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</si>
  <si>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</si>
  <si>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</si>
  <si>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</si>
  <si>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</si>
  <si>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</si>
  <si>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</si>
  <si>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</si>
  <si>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</si>
  <si>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</si>
  <si>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</si>
  <si>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</si>
  <si>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</si>
  <si>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</si>
  <si>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</si>
  <si>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</si>
  <si>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</si>
  <si>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</si>
  <si>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</si>
  <si>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</si>
  <si>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</si>
  <si>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</si>
  <si>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</si>
  <si>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</si>
  <si>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</si>
  <si>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</si>
  <si>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</si>
  <si>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</si>
  <si>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</si>
  <si>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</si>
  <si>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</si>
  <si>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</si>
  <si>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</si>
  <si>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</si>
  <si>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</si>
  <si>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</si>
  <si>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</si>
  <si>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</si>
  <si>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</si>
  <si>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</si>
  <si>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</si>
  <si>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</si>
  <si>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</si>
  <si>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</si>
  <si>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</si>
  <si>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</si>
  <si>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</si>
  <si>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</si>
  <si>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</si>
  <si>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</si>
  <si>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</si>
  <si>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</si>
  <si>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</si>
  <si>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</si>
  <si>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</si>
  <si>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</si>
  <si>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</si>
  <si>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</si>
  <si>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</si>
  <si>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</si>
  <si>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</si>
  <si>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</si>
  <si>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</si>
  <si>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</si>
  <si>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</si>
  <si>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</si>
  <si>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</si>
  <si>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</si>
  <si>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</si>
  <si>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</si>
  <si>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</si>
  <si>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</si>
  <si>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</si>
  <si>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</si>
  <si>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</si>
  <si>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</si>
  <si>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</si>
  <si>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</si>
  <si>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</si>
  <si>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</si>
  <si>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</si>
  <si>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</si>
  <si>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</si>
  <si>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</si>
  <si>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</si>
  <si>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</si>
  <si>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</si>
  <si>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</si>
  <si>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</si>
  <si>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</si>
  <si>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</si>
  <si>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</si>
  <si>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</si>
  <si>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</si>
  <si>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</si>
  <si>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</si>
  <si>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</si>
  <si>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</si>
  <si>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</si>
  <si>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</si>
  <si>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</si>
  <si>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</si>
  <si>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</si>
  <si>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</si>
  <si>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</si>
  <si>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</si>
  <si>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</si>
  <si>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</si>
  <si>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</si>
  <si>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</si>
  <si>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</si>
  <si>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</si>
  <si>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</si>
  <si>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</si>
  <si>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</si>
  <si>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</si>
  <si>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</si>
  <si>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</si>
  <si>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</si>
  <si>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</si>
  <si>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</si>
  <si>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</si>
  <si>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</si>
  <si>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</si>
  <si>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</si>
  <si>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</si>
  <si>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</si>
  <si>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</si>
  <si>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</si>
  <si>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</si>
  <si>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</si>
  <si>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</si>
  <si>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</si>
  <si>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</si>
  <si>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</si>
  <si>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</si>
  <si>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</si>
  <si>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</si>
  <si>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</si>
  <si>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</si>
  <si>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</si>
  <si>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</si>
  <si>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</si>
  <si>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</si>
  <si>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</si>
  <si>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</si>
  <si>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</si>
  <si>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</si>
  <si>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</si>
  <si>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</si>
  <si>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</si>
  <si>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</si>
  <si>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</si>
  <si>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</si>
  <si>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</si>
  <si>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</si>
  <si>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</si>
  <si>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</si>
  <si>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</si>
  <si>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</si>
  <si>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</si>
  <si>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</si>
  <si>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</si>
  <si>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</si>
  <si>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</si>
  <si>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</si>
  <si>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</si>
  <si>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</si>
  <si>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</si>
  <si>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</si>
  <si>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</si>
  <si>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</si>
  <si>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</si>
  <si>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</si>
  <si>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</si>
  <si>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</si>
  <si>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</si>
  <si>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</si>
  <si>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</si>
  <si>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</si>
  <si>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</si>
  <si>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</si>
  <si>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</si>
  <si>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</si>
  <si>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</si>
  <si>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</si>
  <si>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</si>
  <si>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</si>
  <si>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</si>
  <si>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</si>
  <si>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</si>
  <si>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</si>
  <si>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</si>
  <si>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</si>
  <si>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</si>
  <si>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</si>
  <si>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</si>
  <si>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</si>
  <si>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</si>
  <si>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</si>
  <si>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</si>
  <si>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</si>
  <si>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</si>
  <si>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</si>
  <si>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</si>
  <si>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</si>
  <si>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</si>
  <si>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</si>
  <si>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</si>
  <si>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</si>
  <si>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</si>
  <si>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</si>
  <si>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</si>
  <si>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</si>
  <si>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</si>
  <si>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</si>
  <si>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</si>
  <si>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</si>
  <si>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</si>
  <si>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</si>
  <si>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</si>
  <si>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</si>
  <si>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</si>
  <si>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</si>
  <si>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</si>
  <si>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</si>
  <si>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</si>
  <si>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</si>
  <si>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</si>
  <si>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</si>
  <si>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</si>
  <si>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</si>
  <si>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</si>
  <si>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</si>
  <si>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</si>
  <si>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</si>
  <si>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</si>
  <si>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</si>
  <si>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</si>
  <si>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</si>
  <si>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</si>
  <si>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</si>
  <si>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</si>
  <si>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</si>
  <si>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</si>
  <si>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</si>
  <si>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</si>
  <si>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</si>
  <si>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</si>
  <si>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</si>
  <si>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</si>
  <si>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</si>
  <si>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</si>
  <si>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</si>
  <si>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</si>
  <si>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</si>
  <si>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</si>
  <si>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</si>
  <si>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</si>
  <si>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</si>
  <si>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</si>
  <si>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</si>
  <si>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</si>
  <si>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</si>
  <si>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</si>
  <si>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</si>
  <si>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</si>
  <si>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</si>
  <si>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</si>
  <si>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</si>
  <si>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</si>
  <si>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</si>
  <si>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</si>
  <si>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</si>
  <si>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</si>
  <si>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</si>
  <si>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</si>
  <si>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</si>
  <si>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</si>
  <si>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</si>
  <si>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</si>
  <si>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</si>
  <si>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</si>
  <si>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</si>
  <si>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</si>
  <si>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</si>
  <si>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</si>
  <si>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</si>
  <si>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</si>
  <si>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</si>
  <si>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</si>
  <si>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</si>
  <si>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</si>
  <si>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</si>
  <si>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</si>
  <si>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</si>
  <si>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</si>
  <si>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</si>
  <si>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</si>
  <si>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</si>
  <si>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</si>
  <si>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</si>
  <si>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</si>
  <si>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</si>
  <si>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</si>
  <si>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</si>
  <si>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</si>
  <si>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</si>
  <si>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</si>
  <si>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</si>
  <si>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</si>
  <si>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</si>
  <si>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</si>
  <si>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</si>
  <si>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</si>
  <si>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</si>
  <si>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</si>
  <si>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</si>
  <si>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</si>
  <si>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</si>
  <si>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</si>
  <si>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</si>
  <si>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</si>
  <si>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</si>
  <si>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</si>
  <si>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</si>
  <si>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</si>
  <si>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</si>
  <si>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</si>
  <si>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</si>
  <si>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</si>
  <si>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</si>
  <si>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</si>
  <si>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</si>
  <si>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</si>
  <si>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</si>
  <si>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</si>
  <si>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</si>
  <si>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</si>
  <si>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</si>
  <si>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</si>
  <si>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</si>
  <si>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</si>
  <si>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</si>
  <si>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</si>
  <si>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</si>
  <si>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</si>
  <si>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</si>
  <si>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</si>
  <si>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</si>
  <si>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</si>
  <si>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</si>
  <si>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</si>
  <si>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</si>
  <si>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</si>
  <si>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</si>
  <si>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</si>
  <si>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</si>
  <si>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</si>
  <si>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</si>
  <si>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</si>
  <si>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</si>
  <si>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</si>
  <si>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</si>
  <si>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</si>
  <si>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</si>
  <si>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</si>
  <si>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</si>
  <si>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</si>
  <si>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</si>
  <si>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</si>
  <si>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</si>
  <si>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</si>
  <si>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</si>
  <si>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</si>
  <si>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</si>
  <si>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</si>
  <si>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</si>
  <si>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</si>
  <si>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</si>
  <si>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</si>
  <si>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</si>
  <si>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</si>
  <si>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</si>
  <si>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</si>
  <si>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</si>
  <si>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</si>
  <si>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</si>
  <si>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</si>
  <si>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</si>
  <si>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</si>
  <si>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</si>
  <si>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</si>
  <si>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</si>
  <si>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</si>
  <si>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</si>
  <si>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</si>
  <si>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</si>
  <si>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</si>
  <si>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</si>
  <si>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</si>
  <si>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</si>
  <si>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</si>
  <si>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</si>
  <si>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</si>
  <si>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</si>
  <si>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</si>
  <si>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</si>
  <si>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</si>
  <si>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</si>
  <si>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</si>
  <si>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</si>
  <si>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</si>
  <si>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</si>
  <si>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</si>
  <si>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</si>
  <si>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</si>
  <si>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</si>
  <si>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</si>
  <si>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</si>
  <si>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</si>
  <si>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</si>
  <si>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</si>
  <si>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</si>
  <si>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</si>
  <si>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</si>
  <si>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</si>
  <si>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</si>
  <si>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</si>
  <si>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</si>
  <si>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</si>
  <si>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</si>
  <si>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</si>
  <si>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</si>
  <si>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</si>
  <si>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</si>
  <si>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</si>
  <si>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</si>
  <si>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</si>
  <si>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</si>
  <si>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</si>
  <si>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</si>
  <si>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</si>
  <si>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</si>
  <si>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</si>
  <si>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</si>
  <si>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</si>
  <si>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</si>
  <si>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</si>
  <si>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</si>
  <si>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</si>
  <si>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</si>
  <si>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</si>
  <si>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</si>
  <si>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</si>
  <si>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</si>
  <si>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</si>
  <si>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</si>
  <si>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</si>
  <si>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</si>
  <si>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</si>
  <si>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</si>
  <si>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</si>
  <si>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</si>
  <si>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</si>
  <si>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</si>
  <si>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</si>
  <si>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</si>
  <si>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</si>
  <si>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</si>
  <si>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</si>
  <si>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</si>
  <si>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</si>
  <si>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</si>
  <si>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</si>
  <si>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</si>
  <si>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</si>
  <si>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</si>
  <si>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</si>
  <si>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</si>
  <si>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</si>
  <si>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</si>
  <si>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</si>
  <si>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</si>
  <si>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</si>
  <si>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</si>
  <si>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</si>
  <si>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</si>
  <si>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</si>
  <si>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</si>
  <si>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</si>
  <si>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</si>
  <si>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</si>
  <si>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</si>
  <si>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</si>
  <si>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</si>
  <si>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</si>
  <si>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</si>
  <si>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</si>
  <si>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</si>
  <si>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</si>
  <si>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</si>
  <si>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</si>
  <si>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</si>
  <si>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</si>
  <si>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</si>
  <si>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</si>
  <si>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</si>
  <si>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</si>
  <si>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</si>
  <si>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</si>
  <si>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</si>
  <si>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</si>
  <si>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</si>
  <si>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</si>
  <si>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</si>
  <si>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</si>
  <si>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</si>
  <si>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</si>
  <si>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</si>
  <si>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</si>
  <si>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</si>
  <si>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</si>
  <si>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</si>
  <si>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</si>
  <si>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</si>
  <si>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</si>
  <si>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</si>
  <si>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</si>
  <si>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</si>
  <si>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</si>
  <si>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</si>
  <si>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</si>
  <si>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</si>
  <si>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</si>
  <si>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</si>
  <si>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</si>
  <si>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</si>
  <si>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</si>
  <si>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</si>
  <si>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</si>
  <si>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</si>
  <si>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</si>
  <si>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</si>
  <si>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</si>
  <si>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</si>
  <si>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</si>
  <si>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</si>
  <si>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</si>
  <si>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</si>
  <si>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</si>
  <si>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</si>
  <si>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</si>
  <si>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</si>
  <si>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</si>
  <si>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</si>
  <si>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</si>
  <si>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</si>
  <si>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</si>
  <si>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</si>
  <si>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</si>
  <si>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</si>
  <si>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</si>
  <si>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</si>
  <si>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</si>
  <si>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</si>
  <si>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</si>
  <si>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</si>
  <si>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</si>
  <si>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</si>
  <si>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</si>
  <si>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</si>
  <si>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</si>
  <si>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</si>
  <si>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</si>
  <si>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</si>
  <si>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</si>
  <si>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</si>
  <si>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</si>
  <si>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</si>
  <si>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</si>
  <si>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</si>
  <si>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</si>
  <si>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</si>
  <si>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</si>
  <si>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</si>
  <si>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</si>
  <si>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</si>
  <si>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</si>
  <si>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</si>
  <si>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</si>
  <si>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</si>
  <si>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</si>
  <si>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</si>
  <si>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</si>
  <si>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</si>
  <si>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</si>
  <si>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</si>
  <si>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</si>
  <si>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</si>
  <si>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</si>
  <si>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</si>
  <si>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</si>
  <si>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</si>
  <si>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</si>
  <si>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</si>
  <si>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</si>
  <si>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</si>
  <si>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</si>
  <si>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</si>
  <si>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</si>
  <si>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</si>
  <si>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</si>
  <si>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</si>
  <si>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</si>
  <si>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</si>
  <si>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</si>
  <si>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</si>
  <si>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</si>
  <si>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</si>
  <si>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</si>
  <si>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</si>
  <si>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</si>
  <si>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</si>
  <si>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</si>
  <si>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</si>
  <si>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</si>
  <si>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</si>
  <si>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</si>
  <si>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</si>
  <si>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</si>
  <si>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</si>
  <si>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</si>
  <si>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</si>
  <si>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</si>
  <si>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</si>
  <si>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</si>
  <si>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</si>
  <si>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</si>
  <si>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</si>
  <si>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</si>
  <si>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</si>
  <si>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</si>
  <si>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</si>
  <si>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</si>
  <si>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</si>
  <si>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</si>
  <si>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</si>
  <si>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</si>
  <si>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</si>
  <si>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</si>
  <si>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</si>
  <si>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</si>
  <si>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</si>
  <si>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</si>
  <si>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</si>
  <si>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</si>
  <si>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</si>
  <si>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</si>
  <si>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</si>
  <si>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</si>
  <si>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</si>
  <si>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</si>
  <si>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</si>
  <si>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</si>
  <si>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</si>
  <si>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</si>
  <si>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</si>
  <si>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</si>
  <si>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</si>
  <si>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</si>
  <si>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</si>
  <si>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</si>
  <si>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</si>
  <si>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</si>
  <si>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</si>
  <si>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</si>
  <si>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</si>
  <si>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</si>
  <si>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</si>
  <si>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</si>
  <si>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</si>
  <si>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</si>
  <si>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</si>
  <si>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</si>
  <si>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</si>
  <si>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</si>
  <si>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</si>
  <si>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</si>
  <si>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</si>
  <si>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</si>
  <si>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</si>
  <si>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</si>
  <si>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</si>
  <si>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</si>
  <si>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</si>
  <si>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</si>
  <si>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</si>
  <si>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</si>
  <si>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</si>
  <si>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</si>
  <si>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</si>
  <si>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</si>
  <si>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</si>
  <si>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</si>
  <si>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</si>
  <si>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</si>
  <si>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</si>
  <si>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</si>
  <si>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</si>
  <si>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</si>
  <si>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</si>
  <si>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</si>
  <si>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</si>
  <si>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</si>
  <si>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</si>
  <si>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</si>
  <si>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</si>
  <si>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</si>
  <si>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</si>
  <si>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</si>
  <si>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</si>
  <si>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</si>
  <si>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</si>
  <si>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</si>
  <si>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</si>
  <si>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</si>
  <si>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</si>
  <si>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</si>
  <si>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</si>
  <si>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</si>
  <si>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</si>
  <si>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</si>
  <si>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</si>
  <si>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</si>
  <si>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</si>
  <si>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</si>
  <si>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</si>
  <si>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</si>
  <si>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</si>
  <si>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</si>
  <si>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</si>
  <si>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</si>
  <si>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</si>
  <si>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</si>
  <si>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</si>
  <si>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</si>
  <si>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</si>
  <si>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</si>
  <si>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</si>
  <si>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</si>
  <si>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</si>
  <si>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</si>
  <si>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</si>
  <si>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</si>
  <si>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</si>
  <si>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</si>
  <si>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</si>
  <si>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</si>
  <si>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</si>
  <si>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</si>
  <si>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</si>
  <si>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</si>
  <si>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</si>
  <si>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</si>
  <si>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</si>
  <si>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</si>
  <si>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</si>
  <si>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</si>
  <si>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</si>
  <si>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</si>
  <si>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</si>
  <si>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</si>
  <si>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</si>
  <si>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</si>
  <si>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</si>
  <si>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</si>
  <si>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</si>
  <si>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</si>
  <si>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</si>
  <si>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</si>
  <si>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</si>
  <si>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</si>
  <si>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</si>
  <si>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</si>
  <si>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</si>
  <si>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</si>
  <si>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</si>
  <si>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</si>
  <si>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</si>
  <si>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</si>
  <si>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</si>
  <si>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</si>
  <si>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</si>
  <si>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</si>
  <si>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</si>
  <si>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</si>
  <si>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</si>
  <si>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</si>
  <si>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</si>
  <si>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</si>
  <si>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</si>
  <si>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</si>
  <si>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</si>
  <si>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</si>
  <si>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</si>
  <si>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</si>
  <si>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</si>
  <si>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</si>
  <si>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</si>
  <si>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</si>
  <si>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</si>
  <si>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</si>
  <si>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</si>
  <si>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</si>
  <si>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</si>
  <si>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</si>
  <si>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</si>
  <si>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</si>
  <si>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</si>
  <si>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</si>
  <si>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</si>
  <si>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</si>
  <si>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</si>
  <si>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</si>
  <si>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</si>
  <si>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</si>
  <si>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</si>
  <si>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</si>
  <si>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</si>
  <si>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</si>
  <si>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</si>
  <si>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</si>
  <si>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</si>
  <si>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</si>
  <si>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</si>
  <si>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</si>
  <si>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</si>
  <si>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</si>
  <si>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</si>
  <si>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</si>
  <si>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</si>
  <si>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</si>
  <si>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</si>
  <si>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</si>
  <si>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</si>
  <si>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</si>
  <si>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</si>
  <si>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</si>
  <si>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</si>
  <si>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</si>
  <si>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</si>
  <si>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</si>
  <si>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</si>
  <si>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</si>
  <si>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</si>
  <si>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</si>
  <si>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</si>
  <si>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</si>
  <si>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</si>
  <si>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</si>
  <si>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</si>
  <si>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</si>
  <si>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</si>
  <si>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</si>
  <si>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</si>
  <si>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</si>
  <si>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</si>
  <si>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</si>
  <si>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</si>
  <si>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</si>
  <si>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</si>
  <si>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</si>
  <si>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</si>
  <si>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</si>
  <si>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</si>
  <si>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</si>
  <si>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</si>
  <si>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</si>
  <si>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</si>
  <si>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</si>
  <si>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</si>
  <si>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</si>
  <si>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</si>
  <si>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</si>
  <si>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</si>
  <si>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</si>
  <si>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</si>
  <si>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</si>
  <si>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</si>
  <si>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</si>
  <si>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</si>
  <si>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</si>
  <si>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</si>
  <si>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</si>
  <si>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</si>
  <si>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</si>
  <si>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</si>
  <si>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</si>
  <si>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</si>
  <si>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</si>
  <si>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</si>
  <si>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</si>
  <si>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</si>
  <si>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</si>
  <si>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</si>
  <si>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</si>
  <si>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</si>
  <si>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</si>
  <si>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</si>
  <si>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</si>
  <si>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</si>
  <si>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</si>
  <si>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</si>
  <si>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</si>
  <si>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</si>
  <si>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</si>
  <si>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</si>
  <si>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</si>
  <si>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</si>
  <si>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</si>
  <si>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</si>
  <si>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</si>
  <si>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</si>
  <si>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</si>
  <si>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</si>
  <si>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</si>
  <si>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</si>
  <si>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</si>
  <si>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</si>
  <si>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</si>
  <si>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</si>
  <si>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</si>
  <si>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</si>
  <si>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</si>
  <si>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</si>
  <si>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</si>
  <si>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</si>
  <si>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</si>
  <si>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</si>
  <si>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</si>
  <si>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</si>
  <si>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</si>
  <si>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</si>
  <si>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</si>
  <si>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</si>
  <si>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</si>
  <si>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</si>
  <si>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</si>
  <si>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</si>
  <si>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</si>
  <si>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</si>
  <si>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</si>
  <si>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</si>
  <si>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</si>
  <si>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</si>
  <si>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</si>
  <si>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</si>
  <si>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</si>
  <si>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</si>
  <si>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</si>
  <si>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</si>
  <si>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</si>
  <si>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</si>
  <si>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</si>
  <si>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</si>
  <si>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</si>
  <si>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</si>
  <si>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</si>
  <si>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</si>
  <si>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</si>
  <si>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</si>
  <si>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</si>
  <si>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</si>
  <si>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</si>
  <si>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</si>
  <si>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</si>
  <si>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</si>
  <si>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</si>
  <si>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</si>
  <si>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</si>
  <si>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</si>
  <si>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</si>
  <si>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</si>
  <si>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</si>
  <si>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</si>
  <si>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</si>
  <si>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</si>
  <si>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</si>
  <si>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</si>
  <si>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</si>
  <si>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</si>
  <si>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</si>
  <si>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</si>
  <si>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</si>
  <si>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</si>
  <si>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</si>
  <si>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</si>
  <si>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</si>
  <si>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</si>
  <si>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</si>
  <si>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</si>
  <si>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</si>
  <si>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</si>
  <si>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</si>
  <si>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</si>
  <si>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</si>
  <si>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</si>
  <si>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</si>
  <si>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</si>
  <si>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</si>
  <si>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</si>
  <si>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</si>
  <si>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</si>
  <si>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</si>
  <si>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</si>
  <si>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</si>
  <si>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</si>
  <si>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</si>
  <si>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</si>
  <si>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</si>
  <si>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</si>
  <si>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</si>
  <si>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</si>
  <si>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</si>
  <si>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</si>
  <si>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</si>
  <si>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</si>
  <si>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</si>
  <si>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</si>
  <si>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</si>
  <si>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</si>
  <si>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</si>
  <si>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</si>
  <si>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</si>
  <si>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</si>
  <si>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</si>
  <si>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</si>
  <si>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</si>
  <si>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</si>
  <si>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</si>
  <si>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</si>
  <si>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</si>
  <si>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</si>
  <si>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</si>
  <si>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</si>
  <si>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</si>
  <si>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</si>
  <si>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</si>
  <si>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</si>
  <si>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</si>
  <si>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</si>
  <si>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</si>
  <si>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</si>
  <si>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</si>
  <si>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</si>
  <si>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</si>
  <si>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</si>
  <si>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</si>
  <si>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</si>
  <si>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</si>
  <si>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</si>
  <si>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</si>
  <si>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</si>
  <si>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</si>
  <si>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</si>
  <si>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</si>
  <si>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</si>
  <si>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</si>
  <si>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</si>
  <si>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</si>
  <si>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</si>
  <si>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</si>
  <si>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</si>
  <si>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</si>
  <si>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</si>
  <si>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</si>
  <si>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</si>
  <si>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</si>
  <si>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</si>
  <si>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</si>
  <si>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</si>
  <si>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</si>
  <si>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</si>
  <si>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</si>
  <si>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</si>
  <si>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</si>
  <si>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</si>
  <si>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</si>
  <si>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</si>
  <si>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</si>
  <si>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</si>
  <si>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</si>
  <si>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</si>
  <si>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</si>
  <si>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</si>
  <si>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</si>
  <si>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</si>
  <si>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</si>
  <si>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</si>
  <si>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</si>
  <si>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</si>
  <si>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</si>
  <si>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</si>
  <si>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</si>
  <si>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</si>
  <si>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</si>
  <si>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</si>
  <si>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</si>
  <si>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</si>
  <si>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</si>
  <si>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</si>
  <si>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</si>
  <si>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</si>
  <si>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</si>
  <si>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</si>
  <si>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</si>
  <si>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</si>
  <si>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</si>
  <si>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</si>
  <si>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</si>
  <si>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</si>
  <si>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</si>
  <si>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</si>
  <si>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</si>
  <si>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</si>
  <si>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</si>
  <si>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</si>
  <si>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</si>
  <si>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</si>
  <si>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</si>
  <si>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</si>
  <si>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</si>
  <si>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</si>
  <si>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</si>
  <si>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</si>
  <si>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</si>
  <si>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</si>
  <si>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</si>
  <si>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</si>
  <si>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</si>
  <si>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</si>
  <si>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</si>
  <si>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</si>
  <si>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</si>
  <si>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</si>
  <si>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</si>
  <si>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</si>
  <si>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</si>
  <si>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</si>
  <si>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</si>
  <si>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</si>
  <si>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</si>
  <si>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</si>
  <si>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</si>
  <si>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</si>
  <si>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</si>
  <si>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</si>
  <si>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</si>
  <si>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</si>
  <si>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</si>
  <si>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</si>
  <si>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</si>
  <si>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</si>
  <si>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</si>
  <si>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</si>
  <si>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</si>
  <si>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</si>
  <si>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</si>
  <si>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</si>
  <si>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</si>
  <si>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</si>
  <si>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</si>
  <si>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</si>
  <si>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</si>
  <si>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</si>
  <si>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</si>
  <si>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</si>
  <si>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</si>
  <si>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</si>
  <si>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</si>
  <si>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</si>
  <si>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</si>
  <si>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</si>
  <si>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</si>
  <si>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</si>
  <si>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</si>
  <si>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</si>
  <si>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</si>
  <si>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</si>
  <si>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</si>
  <si>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</si>
  <si>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</si>
  <si>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</si>
  <si>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</si>
  <si>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</si>
  <si>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</si>
  <si>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</si>
  <si>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</si>
  <si>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</si>
  <si>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</si>
  <si>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</si>
  <si>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</si>
  <si>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</si>
  <si>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</si>
  <si>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</si>
  <si>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</si>
  <si>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</si>
  <si>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</si>
  <si>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</si>
  <si>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</si>
  <si>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</si>
  <si>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</si>
  <si>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</si>
  <si>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</si>
  <si>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</si>
  <si>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</si>
  <si>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</si>
  <si>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</si>
  <si>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</si>
  <si>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</si>
  <si>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</si>
  <si>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</si>
  <si>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</si>
  <si>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</si>
  <si>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</si>
  <si>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</si>
  <si>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</si>
  <si>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</si>
  <si>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</si>
  <si>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</si>
  <si>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</si>
  <si>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</si>
  <si>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</si>
  <si>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</si>
  <si>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</si>
  <si>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</si>
  <si>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</si>
  <si>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</si>
  <si>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</si>
  <si>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</si>
  <si>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</si>
  <si>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</si>
  <si>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</si>
  <si>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</si>
  <si>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</si>
  <si>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</si>
  <si>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</si>
  <si>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</si>
  <si>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</si>
  <si>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</si>
  <si>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</si>
  <si>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</si>
  <si>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</si>
  <si>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</si>
  <si>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</si>
  <si>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</si>
  <si>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</si>
  <si>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</si>
  <si>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</si>
  <si>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</si>
  <si>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</si>
  <si>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</si>
  <si>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</si>
  <si>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</si>
  <si>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</si>
  <si>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</si>
  <si>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</si>
  <si>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</si>
  <si>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</si>
  <si>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</si>
  <si>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</si>
  <si>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</si>
  <si>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</si>
  <si>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</si>
  <si>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</si>
  <si>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</si>
  <si>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</si>
  <si>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</si>
  <si>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</si>
  <si>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</si>
  <si>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</si>
  <si>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</si>
  <si>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</si>
  <si>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</si>
  <si>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</si>
  <si>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</si>
  <si>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</si>
  <si>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</si>
  <si>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</si>
  <si>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</si>
  <si>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</si>
  <si>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</si>
  <si>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</si>
  <si>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</si>
  <si>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</si>
  <si>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</si>
  <si>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</si>
  <si>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</si>
  <si>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</si>
  <si>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</si>
  <si>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</si>
  <si>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</si>
  <si>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</si>
  <si>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</si>
  <si>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</si>
  <si>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</si>
  <si>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</si>
  <si>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</si>
  <si>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</si>
  <si>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</si>
  <si>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</si>
  <si>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</si>
  <si>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</si>
  <si>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</si>
  <si>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</si>
  <si>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</si>
  <si>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</si>
  <si>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</si>
  <si>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</si>
  <si>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</si>
  <si>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</si>
  <si>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</si>
  <si>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</si>
  <si>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</si>
  <si>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</si>
  <si>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</si>
  <si>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</si>
  <si>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</si>
  <si>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</si>
  <si>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</si>
  <si>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</si>
  <si>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</si>
  <si>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</si>
  <si>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</si>
  <si>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</si>
  <si>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</si>
  <si>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</si>
  <si>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</si>
  <si>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</si>
  <si>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</si>
  <si>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</si>
  <si>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</si>
  <si>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</si>
  <si>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</si>
  <si>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</si>
  <si>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</si>
  <si>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</si>
  <si>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</si>
  <si>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</si>
  <si>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</si>
  <si>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</si>
  <si>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</si>
  <si>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</si>
  <si>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</si>
  <si>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</si>
  <si>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</si>
  <si>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</si>
  <si>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</si>
  <si>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</si>
  <si>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</si>
  <si>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</si>
  <si>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</si>
  <si>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</si>
  <si>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</si>
  <si>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</si>
  <si>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</si>
  <si>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</si>
  <si>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</si>
  <si>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</si>
  <si>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</si>
  <si>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</si>
  <si>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</si>
  <si>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</si>
  <si>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</si>
  <si>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</si>
  <si>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</si>
  <si>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</si>
  <si>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</si>
  <si>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</si>
  <si>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</si>
  <si>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</si>
  <si>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</si>
  <si>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</si>
  <si>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</si>
  <si>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</si>
  <si>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</si>
  <si>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</si>
  <si>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</si>
  <si>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</si>
  <si>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</si>
  <si>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</si>
  <si>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</si>
  <si>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</si>
  <si>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</si>
  <si>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</si>
  <si>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</si>
  <si>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</si>
  <si>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</si>
  <si>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</si>
  <si>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</si>
  <si>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</si>
  <si>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</si>
  <si>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</si>
  <si>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</si>
  <si>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</si>
  <si>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</si>
  <si>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</si>
  <si>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</si>
  <si>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</si>
  <si>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</si>
  <si>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</si>
  <si>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</si>
  <si>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</si>
  <si>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</si>
  <si>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</si>
  <si>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</si>
  <si>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</si>
  <si>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</si>
  <si>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</si>
  <si>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</si>
  <si>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</si>
  <si>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</si>
  <si>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</si>
  <si>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</si>
  <si>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</si>
  <si>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</si>
  <si>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</si>
  <si>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</si>
  <si>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</si>
  <si>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</si>
  <si>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</si>
  <si>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</si>
  <si>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</si>
  <si>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</si>
  <si>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</si>
  <si>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</si>
  <si>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</si>
  <si>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</si>
  <si>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</si>
  <si>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</si>
  <si>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</si>
  <si>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</si>
  <si>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</si>
  <si>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</si>
  <si>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</si>
  <si>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</si>
  <si>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</si>
  <si>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</si>
  <si>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</si>
  <si>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</si>
  <si>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</si>
  <si>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</si>
  <si>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</si>
  <si>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</si>
  <si>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</si>
  <si>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</si>
  <si>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</si>
  <si>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</si>
  <si>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</si>
  <si>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</si>
  <si>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</si>
  <si>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</si>
  <si>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</si>
  <si>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</si>
  <si>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</si>
  <si>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</si>
  <si>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</si>
  <si>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</si>
  <si>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</si>
  <si>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</si>
  <si>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</si>
  <si>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</si>
  <si>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</si>
  <si>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</si>
  <si>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</si>
  <si>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</si>
  <si>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</si>
  <si>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</si>
  <si>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</si>
  <si>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</si>
  <si>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</si>
  <si>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</si>
  <si>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</si>
  <si>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</si>
  <si>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</si>
  <si>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</si>
  <si>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</si>
  <si>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</si>
  <si>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</si>
  <si>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</si>
  <si>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</si>
  <si>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</si>
  <si>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</si>
  <si>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</si>
  <si>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</si>
  <si>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</si>
  <si>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</si>
  <si>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</si>
  <si>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</si>
  <si>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</si>
  <si>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</si>
  <si>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</si>
  <si>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</si>
  <si>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</si>
  <si>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</si>
  <si>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</si>
  <si>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</si>
  <si>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</si>
  <si>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</si>
  <si>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</si>
  <si>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</si>
  <si>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</si>
  <si>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</si>
  <si>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</si>
  <si>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</si>
  <si>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</si>
  <si>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</si>
  <si>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</si>
  <si>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</si>
  <si>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</si>
  <si>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</si>
  <si>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</si>
  <si>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</si>
  <si>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</si>
  <si>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</si>
  <si>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</si>
  <si>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</si>
  <si>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</si>
  <si>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</si>
  <si>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</si>
  <si>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</si>
  <si>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</si>
  <si>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</si>
  <si>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</si>
  <si>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</si>
  <si>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</si>
  <si>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</si>
  <si>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</si>
  <si>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</si>
  <si>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</si>
  <si>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</si>
  <si>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</si>
  <si>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</si>
  <si>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</si>
  <si>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</si>
  <si>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</si>
  <si>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</si>
  <si>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</si>
  <si>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</si>
  <si>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</si>
  <si>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</si>
  <si>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</si>
  <si>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</si>
  <si>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</si>
  <si>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</si>
  <si>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</si>
  <si>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</si>
  <si>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</si>
  <si>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</si>
  <si>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</si>
  <si>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</si>
  <si>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</si>
  <si>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</si>
  <si>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</si>
  <si>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</si>
  <si>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</si>
  <si>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</si>
  <si>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</si>
  <si>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</si>
  <si>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</si>
  <si>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</si>
  <si>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</si>
  <si>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</si>
  <si>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</si>
  <si>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</si>
  <si>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</si>
  <si>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</si>
  <si>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</si>
  <si>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</si>
  <si>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</si>
  <si>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</si>
  <si>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</si>
  <si>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</si>
  <si>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</si>
  <si>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</si>
  <si>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</si>
  <si>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</si>
  <si>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</si>
  <si>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</si>
  <si>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</si>
  <si>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</si>
  <si>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</si>
  <si>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</si>
  <si>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</si>
  <si>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</si>
  <si>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</si>
  <si>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</si>
  <si>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</si>
  <si>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</si>
  <si>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</si>
  <si>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</si>
  <si>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</si>
  <si>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</si>
  <si>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</si>
  <si>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</si>
  <si>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</si>
  <si>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</si>
  <si>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</si>
  <si>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</si>
  <si>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</si>
  <si>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</si>
  <si>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</si>
  <si>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</si>
  <si>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</si>
  <si>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</si>
  <si>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</si>
  <si>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</si>
  <si>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</si>
  <si>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</si>
  <si>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</si>
  <si>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</si>
  <si>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</si>
  <si>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</si>
  <si>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</si>
  <si>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</si>
  <si>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</si>
  <si>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</si>
  <si>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</si>
  <si>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</si>
  <si>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</si>
  <si>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</si>
  <si>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</si>
  <si>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</si>
  <si>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</si>
  <si>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</si>
  <si>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</si>
  <si>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</si>
  <si>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</si>
  <si>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</si>
  <si>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</si>
  <si>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</si>
  <si>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</si>
  <si>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</si>
  <si>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</si>
  <si>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</si>
  <si>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</si>
  <si>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</si>
  <si>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</si>
  <si>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</si>
  <si>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</si>
  <si>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</si>
  <si>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</si>
  <si>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</si>
  <si>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</si>
  <si>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</si>
  <si>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</si>
  <si>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</si>
  <si>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</si>
  <si>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</si>
  <si>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</si>
  <si>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</si>
  <si>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</si>
  <si>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</si>
  <si>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</si>
  <si>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</si>
  <si>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</si>
  <si>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</si>
  <si>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</si>
  <si>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</si>
  <si>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</si>
  <si>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</si>
  <si>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</si>
  <si>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</si>
  <si>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</si>
  <si>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</si>
  <si>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</si>
  <si>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</si>
  <si>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</si>
  <si>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</si>
  <si>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</si>
  <si>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</si>
  <si>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</si>
  <si>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</si>
  <si>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</si>
  <si>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</si>
  <si>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</si>
  <si>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</si>
  <si>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</si>
  <si>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</si>
  <si>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</si>
  <si>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</si>
  <si>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</si>
  <si>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</si>
  <si>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</si>
  <si>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</si>
  <si>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</si>
  <si>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</si>
  <si>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</si>
  <si>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</si>
  <si>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</si>
  <si>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</si>
  <si>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</si>
  <si>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</si>
  <si>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</si>
  <si>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</si>
  <si>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</si>
  <si>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</si>
  <si>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</si>
  <si>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</si>
  <si>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</si>
  <si>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</si>
  <si>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</si>
  <si>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</si>
  <si>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</si>
  <si>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</si>
  <si>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</si>
  <si>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</si>
  <si>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</si>
  <si>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</si>
  <si>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</si>
  <si>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</si>
  <si>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</si>
  <si>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</si>
  <si>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</si>
  <si>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</si>
  <si>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</si>
  <si>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</si>
  <si>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</si>
  <si>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</si>
  <si>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</si>
  <si>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</si>
  <si>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</si>
  <si>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</si>
  <si>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</si>
  <si>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</si>
  <si>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</si>
  <si>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</si>
  <si>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</si>
  <si>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</si>
  <si>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</si>
  <si>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</si>
  <si>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</si>
  <si>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</si>
  <si>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</si>
  <si>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</si>
  <si>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</si>
  <si>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</si>
  <si>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REESTABILIZAÇÃO DE CAMADA DE BASE SEM ADIÇÃO DE MATERIAL</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</si>
  <si>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</si>
  <si>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</si>
  <si>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</si>
  <si>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</si>
  <si>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</si>
  <si>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</si>
  <si>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</si>
  <si>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</si>
  <si>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</si>
  <si>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</si>
  <si>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</si>
  <si>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</si>
  <si>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</si>
  <si>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</si>
  <si>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</si>
  <si>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</si>
  <si>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</si>
  <si>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</si>
  <si>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</si>
  <si>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</si>
  <si>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</si>
  <si>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</si>
  <si>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</si>
  <si>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</si>
  <si>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</si>
  <si>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</si>
  <si>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</si>
  <si>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</si>
  <si>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</si>
  <si>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</si>
  <si>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</si>
  <si>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</si>
  <si>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</si>
  <si>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</si>
  <si>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</si>
  <si>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</si>
  <si>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</si>
  <si>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</si>
  <si>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</si>
  <si>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</si>
  <si>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</si>
  <si>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</si>
  <si>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</si>
  <si>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</si>
  <si>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</si>
  <si>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</si>
  <si>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</si>
  <si>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</si>
  <si>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</si>
  <si>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</si>
  <si>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</si>
  <si>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</si>
  <si>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</si>
  <si>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</si>
  <si>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</si>
  <si>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</si>
  <si>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</si>
  <si>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</si>
  <si>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</si>
  <si>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</si>
  <si>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</si>
  <si>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</si>
  <si>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</si>
  <si>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</si>
  <si>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</si>
  <si>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</si>
  <si>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</si>
  <si>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</si>
  <si>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</si>
  <si>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</si>
  <si>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</si>
  <si>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</si>
  <si>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</si>
  <si>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</si>
  <si>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</si>
  <si>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</si>
  <si>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</si>
  <si>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</si>
  <si>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</si>
  <si>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</si>
  <si>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</si>
  <si>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</si>
  <si>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</si>
  <si>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</si>
  <si>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</si>
  <si>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</si>
  <si>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</si>
  <si>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</si>
  <si>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</si>
  <si>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</si>
  <si>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</si>
  <si>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</si>
  <si>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</si>
  <si>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</si>
  <si>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</si>
  <si>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</si>
  <si>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</si>
  <si>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</si>
  <si>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</si>
  <si>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</si>
  <si>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</si>
  <si>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</si>
  <si>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</si>
  <si>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</si>
  <si>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</si>
  <si>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</si>
  <si>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</si>
  <si>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</si>
  <si>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</si>
  <si>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</si>
  <si>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</si>
  <si>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</si>
  <si>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</si>
  <si>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</si>
  <si>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</si>
  <si>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</si>
  <si>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</si>
  <si>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</si>
  <si>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</si>
  <si>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</si>
  <si>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</si>
  <si>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</si>
  <si>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</si>
  <si>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</si>
  <si>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</si>
  <si>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</si>
  <si>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</si>
  <si>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</si>
  <si>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</si>
  <si>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</si>
  <si>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</si>
  <si>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</si>
  <si>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</si>
  <si>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</si>
  <si>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</si>
  <si>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</si>
  <si>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</si>
  <si>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</si>
  <si>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</si>
  <si>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</si>
  <si>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</si>
  <si>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</si>
  <si>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</si>
  <si>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</si>
  <si>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</si>
  <si>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</si>
  <si>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</si>
  <si>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</si>
  <si>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</si>
  <si>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</si>
  <si>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</si>
  <si>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</si>
  <si>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</si>
  <si>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</si>
  <si>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</si>
  <si>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</si>
  <si>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</si>
  <si>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</si>
  <si>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</si>
  <si>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</si>
  <si>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</si>
  <si>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</si>
  <si>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</si>
  <si>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</si>
  <si>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</si>
  <si>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</si>
  <si>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</si>
  <si>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</si>
  <si>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</si>
  <si>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</si>
  <si>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</si>
  <si>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</si>
  <si>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</si>
  <si>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</si>
  <si>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</si>
  <si>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</si>
  <si>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</si>
  <si>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</si>
  <si>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</si>
  <si>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</si>
  <si>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</si>
  <si>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</si>
  <si>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</si>
  <si>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</si>
  <si>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</si>
  <si>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</si>
  <si>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</si>
  <si>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</si>
  <si>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</si>
  <si>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</si>
  <si>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</si>
  <si>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</si>
  <si>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</si>
  <si>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</si>
  <si>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</si>
  <si>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</si>
  <si>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</si>
  <si>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</si>
  <si>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</si>
  <si>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</si>
  <si>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</si>
  <si>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</si>
  <si>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</si>
  <si>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</si>
  <si>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</si>
  <si>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</si>
  <si>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</si>
  <si>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</si>
  <si>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</si>
  <si>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</si>
  <si>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</si>
  <si>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</si>
  <si>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</si>
  <si>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</si>
  <si>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</si>
  <si>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</si>
  <si>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</si>
  <si>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</si>
  <si>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</si>
  <si>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</si>
  <si>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</si>
  <si>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</si>
  <si>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</si>
  <si>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</si>
  <si>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</si>
  <si>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</si>
  <si>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</si>
  <si>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</si>
  <si>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</si>
  <si>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</si>
  <si>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</si>
  <si>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</si>
  <si>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</si>
  <si>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</si>
  <si>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</si>
  <si>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</si>
  <si>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</si>
  <si>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</si>
  <si>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</si>
  <si>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</si>
  <si>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</si>
  <si>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</si>
  <si>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</si>
  <si>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</si>
  <si>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</si>
  <si>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</si>
  <si>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</si>
  <si>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</si>
  <si>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</si>
  <si>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</si>
  <si>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</si>
  <si>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</si>
  <si>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</si>
  <si>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</si>
  <si>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</si>
  <si>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</si>
  <si>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</si>
  <si>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</si>
  <si>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</si>
  <si>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</si>
  <si>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</si>
  <si>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</si>
  <si>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</si>
  <si>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</si>
  <si>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</si>
  <si>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</si>
  <si>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</si>
  <si>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</si>
  <si>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</si>
  <si>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</si>
  <si>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</si>
  <si>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</si>
  <si>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</si>
  <si>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</si>
  <si>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</si>
  <si>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</si>
  <si>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</si>
  <si>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</si>
  <si>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</si>
  <si>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</si>
  <si>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</si>
  <si>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</si>
  <si>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</si>
  <si>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</si>
  <si>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</si>
  <si>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</si>
  <si>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</si>
  <si>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</si>
  <si>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</si>
  <si>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</si>
  <si>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</si>
  <si>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</si>
  <si>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</si>
  <si>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</si>
  <si>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</si>
  <si>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</si>
  <si>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</si>
  <si>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</si>
  <si>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</si>
  <si>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</si>
  <si>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</si>
  <si>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</si>
  <si>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</si>
  <si>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</si>
  <si>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</si>
  <si>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</si>
  <si>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</si>
  <si>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</si>
  <si>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</si>
  <si>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</si>
  <si>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</si>
  <si>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</si>
  <si>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</si>
  <si>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</si>
  <si>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</si>
  <si>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</si>
  <si>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</si>
  <si>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</si>
  <si>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</si>
  <si>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</si>
  <si>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</si>
  <si>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</si>
  <si>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</si>
  <si>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</si>
  <si>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</si>
  <si>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</si>
  <si>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</si>
  <si>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</si>
  <si>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</si>
  <si>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</si>
  <si>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</si>
  <si>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</si>
  <si>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</si>
  <si>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</si>
  <si>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</si>
  <si>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</si>
  <si>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</si>
  <si>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</si>
  <si>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</si>
  <si>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</si>
  <si>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</si>
  <si>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</si>
  <si>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</si>
  <si>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</si>
  <si>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</si>
  <si>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</si>
  <si>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</si>
  <si>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</si>
  <si>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</si>
  <si>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</si>
  <si>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</si>
  <si>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</si>
  <si>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</si>
  <si>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</si>
  <si>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</si>
  <si>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</si>
  <si>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</si>
  <si>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</si>
  <si>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</si>
  <si>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</si>
  <si>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</si>
  <si>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</si>
  <si>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</si>
  <si>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</si>
  <si>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</si>
  <si>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</si>
  <si>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</si>
  <si>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</si>
  <si>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</si>
  <si>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</si>
  <si>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</si>
  <si>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</si>
  <si>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</si>
  <si>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</si>
  <si>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</si>
  <si>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</si>
  <si>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</si>
  <si>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</si>
  <si>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</si>
  <si>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</si>
  <si>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</si>
  <si>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</si>
  <si>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</si>
  <si>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</si>
  <si>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</si>
  <si>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</si>
  <si>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</si>
  <si>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</si>
  <si>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</si>
  <si>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</si>
  <si>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</si>
  <si>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</si>
  <si>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</si>
  <si>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</si>
  <si>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</si>
  <si>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</si>
  <si>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</si>
  <si>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</si>
  <si>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</si>
  <si>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</si>
  <si>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</si>
  <si>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</si>
  <si>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</si>
  <si>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</si>
  <si>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</si>
  <si>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</si>
  <si>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</si>
  <si>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</si>
  <si>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</si>
  <si>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</si>
  <si>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</si>
  <si>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</si>
  <si>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</si>
  <si>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</si>
  <si>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</si>
  <si>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</si>
  <si>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</si>
  <si>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</si>
  <si>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</si>
  <si>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</si>
  <si>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</si>
  <si>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</si>
  <si>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</si>
  <si>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</si>
  <si>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</si>
  <si>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</si>
  <si>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</si>
  <si>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</si>
  <si>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</si>
  <si>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</si>
  <si>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</si>
  <si>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</si>
  <si>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</si>
  <si>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</si>
  <si>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</si>
  <si>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</si>
  <si>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</si>
  <si>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</si>
  <si>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</si>
  <si>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</si>
  <si>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</si>
  <si>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</si>
  <si>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</si>
  <si>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</si>
  <si>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</si>
  <si>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</si>
  <si>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</si>
  <si>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</si>
  <si>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</si>
  <si>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</si>
  <si>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</si>
  <si>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</si>
  <si>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</si>
  <si>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</si>
  <si>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</si>
  <si>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</si>
  <si>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</si>
  <si>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</si>
  <si>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</si>
  <si>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</si>
  <si>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</si>
  <si>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</si>
  <si>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</si>
  <si>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</si>
  <si>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</si>
  <si>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</si>
  <si>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</si>
  <si>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</si>
  <si>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</si>
  <si>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</si>
  <si>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</si>
  <si>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</si>
  <si>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</si>
  <si>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</si>
  <si>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</si>
  <si>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</si>
  <si>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</si>
  <si>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</si>
  <si>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</si>
  <si>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</si>
  <si>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</si>
  <si>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</si>
  <si>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</si>
  <si>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</si>
  <si>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</si>
  <si>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</si>
  <si>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</si>
  <si>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</si>
  <si>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</si>
  <si>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</si>
  <si>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</si>
  <si>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</si>
  <si>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</si>
  <si>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</si>
  <si>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</si>
  <si>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</si>
  <si>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</si>
  <si>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</si>
  <si>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</si>
  <si>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</si>
  <si>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</si>
  <si>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</si>
  <si>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</si>
  <si>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</si>
  <si>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</si>
  <si>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</si>
  <si>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</si>
  <si>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</si>
  <si>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</si>
  <si>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</si>
  <si>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</si>
  <si>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</si>
  <si>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</si>
  <si>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</si>
  <si>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</si>
  <si>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</si>
  <si>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</si>
  <si>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</si>
  <si>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</si>
  <si>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</si>
  <si>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</si>
  <si>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</si>
  <si>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</si>
  <si>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</si>
  <si>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</si>
  <si>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</si>
  <si>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</si>
  <si>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</si>
  <si>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</si>
  <si>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</si>
  <si>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</si>
  <si>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</si>
  <si>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</si>
  <si>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</si>
  <si>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</si>
  <si>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</si>
  <si>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</si>
  <si>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</si>
  <si>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</si>
  <si>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</si>
  <si>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</si>
  <si>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</si>
  <si>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</si>
  <si>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</si>
  <si>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</si>
  <si>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</si>
  <si>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</si>
  <si>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</si>
  <si>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</si>
  <si>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</si>
  <si>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</si>
  <si>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</si>
  <si>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</si>
  <si>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</si>
  <si>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</si>
  <si>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</si>
  <si>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</si>
  <si>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</si>
  <si>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</si>
  <si>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</si>
  <si>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</si>
  <si>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</si>
  <si>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</si>
  <si>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</si>
  <si>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</si>
  <si>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</si>
  <si>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</si>
  <si>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</si>
  <si>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</si>
  <si>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</si>
  <si>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</si>
  <si>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</si>
  <si>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</si>
  <si>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</si>
  <si>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</si>
  <si>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</si>
  <si>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</si>
  <si>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</si>
  <si>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</si>
  <si>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</si>
  <si>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</si>
  <si>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</si>
  <si>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</si>
  <si>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</si>
  <si>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</si>
  <si>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</si>
  <si>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</si>
  <si>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</si>
  <si>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</si>
  <si>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</si>
  <si>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</si>
  <si>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</si>
  <si>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</si>
  <si>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</si>
  <si>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</si>
  <si>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</si>
  <si>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</si>
  <si>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</si>
  <si>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</si>
  <si>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</si>
  <si>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</si>
  <si>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</si>
  <si>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</si>
  <si>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</si>
  <si>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</si>
  <si>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</si>
  <si>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</si>
  <si>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</si>
  <si>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</si>
  <si>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</si>
  <si>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</si>
  <si>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</si>
  <si>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</si>
  <si>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</si>
  <si>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</si>
  <si>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</si>
  <si>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</si>
  <si>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</si>
  <si>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</si>
  <si>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</si>
  <si>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</si>
  <si>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</si>
  <si>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</si>
  <si>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</si>
  <si>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</si>
  <si>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</si>
  <si>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</si>
  <si>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</si>
  <si>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</si>
  <si>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</si>
  <si>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</si>
  <si>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</si>
  <si>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</si>
  <si>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</si>
  <si>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</si>
  <si>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</si>
  <si>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</si>
  <si>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</si>
  <si>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</si>
  <si>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</si>
  <si>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</si>
  <si>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</si>
  <si>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</si>
  <si>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</si>
  <si>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</si>
  <si>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</si>
  <si>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</si>
  <si>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</si>
  <si>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</si>
  <si>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</si>
  <si>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</si>
  <si>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</si>
  <si>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</si>
  <si>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</si>
  <si>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</si>
  <si>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</si>
  <si>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</si>
  <si>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</si>
  <si>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</si>
  <si>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</si>
  <si>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</si>
  <si>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</si>
  <si>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</si>
  <si>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</si>
  <si>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</si>
  <si>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</si>
  <si>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</si>
  <si>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</si>
  <si>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</si>
  <si>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</si>
  <si>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</si>
  <si>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</si>
  <si>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</si>
  <si>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</si>
  <si>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</si>
  <si>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</si>
  <si>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</si>
  <si>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</si>
  <si>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</si>
  <si>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</si>
  <si>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</si>
  <si>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</si>
  <si>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</si>
  <si>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</si>
  <si>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</si>
  <si>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</si>
  <si>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</si>
  <si>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</si>
  <si>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</si>
  <si>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</si>
  <si>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</si>
  <si>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</si>
  <si>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</si>
  <si>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</si>
  <si>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</si>
  <si>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</si>
  <si>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</si>
  <si>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</si>
  <si>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</si>
  <si>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</si>
  <si>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</si>
  <si>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</si>
  <si>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</si>
  <si>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</si>
  <si>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</si>
  <si>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</si>
  <si>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</si>
  <si>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</si>
  <si>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</si>
  <si>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</si>
  <si>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</si>
  <si>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</si>
  <si>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</si>
  <si>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</si>
  <si>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</si>
  <si>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</si>
  <si>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</si>
  <si>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</si>
  <si>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</si>
  <si>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</si>
  <si>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</si>
  <si>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</si>
  <si>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</si>
  <si>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</si>
  <si>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</si>
  <si>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</si>
  <si>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</si>
  <si>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</si>
  <si>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</si>
  <si>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</si>
  <si>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</si>
  <si>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</si>
  <si>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</si>
  <si>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</si>
  <si>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</si>
  <si>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</si>
  <si>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</si>
  <si>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</si>
  <si>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</si>
  <si>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</si>
  <si>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</si>
  <si>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</si>
  <si>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</si>
  <si>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</si>
  <si>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</si>
  <si>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</si>
  <si>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</si>
  <si>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</si>
  <si>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</si>
  <si>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</si>
  <si>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</si>
  <si>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</si>
  <si>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</si>
  <si>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</si>
  <si>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</si>
  <si>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</si>
  <si>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</si>
  <si>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</si>
  <si>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</si>
  <si>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</si>
  <si>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</si>
  <si>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</si>
  <si>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</si>
  <si>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</si>
  <si>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</si>
  <si>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</si>
  <si>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</si>
  <si>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</si>
  <si>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</si>
  <si>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</si>
  <si>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</si>
  <si>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</si>
  <si>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</si>
  <si>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</si>
  <si>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</si>
  <si>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</si>
  <si>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</si>
  <si>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</si>
  <si>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</si>
  <si>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</si>
  <si>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</si>
  <si>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</si>
  <si>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</si>
  <si>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</si>
  <si>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</si>
  <si>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</si>
  <si>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</si>
  <si>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</si>
  <si>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</si>
  <si>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</si>
  <si>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</si>
  <si>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</si>
  <si>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</si>
  <si>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</si>
  <si>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</si>
  <si>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</si>
  <si>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</si>
  <si>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</si>
  <si>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</si>
  <si>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</si>
  <si>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</si>
  <si>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</si>
  <si>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</si>
  <si>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</si>
  <si>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</si>
  <si>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</si>
  <si>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</si>
  <si>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</si>
  <si>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</si>
  <si>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</si>
  <si>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</si>
  <si>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</si>
  <si>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</si>
  <si>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</si>
  <si>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</si>
  <si>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</si>
  <si>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</si>
  <si>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</si>
  <si>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</si>
  <si>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</si>
  <si>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</si>
  <si>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</si>
  <si>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</si>
  <si>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</si>
  <si>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</si>
  <si>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</si>
  <si>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</si>
  <si>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</si>
  <si>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</si>
  <si>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</si>
  <si>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</si>
  <si>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</si>
  <si>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</si>
  <si>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</si>
  <si>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</si>
  <si>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</si>
  <si>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</si>
  <si>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</si>
  <si>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</si>
  <si>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</si>
  <si>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</si>
  <si>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</si>
  <si>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</si>
  <si>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</si>
  <si>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</si>
  <si>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</si>
  <si>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</si>
  <si>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</si>
  <si>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</si>
  <si>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</si>
  <si>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</si>
  <si>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</si>
  <si>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</si>
  <si>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</si>
  <si>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</si>
  <si>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</si>
  <si>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</si>
  <si>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</si>
  <si>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</si>
  <si>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</si>
  <si>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</si>
  <si>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</si>
  <si>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</si>
  <si>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</si>
  <si>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</si>
  <si>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</si>
  <si>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</si>
  <si>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</si>
  <si>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</si>
  <si>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</si>
  <si>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</si>
  <si>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</si>
  <si>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</si>
  <si>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</si>
  <si>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</si>
  <si>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</si>
  <si>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</si>
  <si>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</si>
  <si>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</si>
  <si>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</si>
  <si>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</si>
  <si>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</si>
  <si>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</si>
  <si>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</si>
  <si>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</si>
  <si>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</si>
  <si>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</si>
  <si>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</si>
  <si>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</si>
  <si>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</si>
  <si>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</si>
  <si>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</si>
  <si>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</si>
  <si>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</si>
  <si>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</si>
  <si>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</si>
  <si>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</si>
  <si>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</si>
  <si>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</si>
  <si>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</si>
  <si>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</si>
  <si>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</si>
  <si>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</si>
  <si>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</si>
  <si>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</si>
  <si>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</si>
  <si>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</si>
  <si>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</si>
  <si>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</si>
  <si>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</si>
  <si>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</si>
  <si>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</si>
  <si>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</si>
  <si>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</si>
  <si>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</si>
  <si>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</si>
  <si>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</si>
  <si>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</si>
  <si>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</si>
  <si>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</si>
  <si>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</si>
  <si>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</si>
  <si>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</si>
  <si>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2ª CATEGORIA - DMT DE 50 M</t>
  </si>
  <si>
    <t>ESCAVAÇÃO, CARGA E TRANSPORTE DE SOLOS MOLES - DMT DE 0 A 50 M</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</si>
  <si>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</si>
  <si>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</si>
  <si>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</si>
  <si>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</si>
  <si>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</si>
  <si>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</si>
  <si>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</si>
  <si>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</si>
  <si>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</si>
  <si>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</si>
  <si>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</si>
  <si>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</si>
  <si>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</si>
  <si>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</si>
  <si>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</si>
  <si>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</si>
  <si>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</si>
  <si>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</si>
  <si>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</si>
  <si>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</si>
  <si>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</si>
  <si>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</si>
  <si>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</si>
  <si>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</si>
  <si>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</si>
  <si>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</si>
  <si>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</si>
  <si>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</si>
  <si>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</si>
  <si>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</si>
  <si>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</si>
  <si>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</si>
  <si>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</si>
  <si>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</si>
  <si>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</si>
  <si>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</si>
  <si>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</si>
  <si>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</si>
  <si>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</si>
  <si>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</si>
  <si>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</si>
  <si>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</si>
  <si>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</si>
  <si>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</si>
  <si>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</si>
  <si>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</si>
  <si>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</si>
  <si>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</si>
  <si>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</si>
  <si>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</si>
  <si>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</si>
  <si>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</si>
  <si>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</si>
  <si>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</si>
  <si>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</si>
  <si>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</si>
  <si>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</si>
  <si>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</si>
  <si>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</si>
  <si>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</si>
  <si>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</si>
  <si>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</si>
  <si>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</si>
  <si>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</si>
  <si>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</si>
  <si>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</si>
  <si>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</si>
  <si>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</si>
  <si>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</si>
  <si>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</si>
  <si>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</si>
  <si>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</si>
  <si>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</si>
  <si>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</si>
  <si>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</si>
  <si>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</si>
  <si>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</si>
  <si>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</si>
  <si>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</si>
  <si>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</si>
  <si>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</si>
  <si>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</si>
  <si>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</si>
  <si>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</si>
  <si>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</si>
  <si>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</si>
  <si>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</si>
  <si>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</si>
  <si>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</si>
  <si>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</si>
  <si>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</si>
  <si>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</si>
  <si>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</si>
  <si>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</si>
  <si>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</si>
  <si>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</si>
  <si>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</si>
  <si>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</si>
  <si>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</si>
  <si>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</si>
  <si>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</si>
  <si>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</si>
  <si>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</si>
  <si>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</si>
  <si>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</si>
  <si>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</si>
  <si>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</si>
  <si>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</si>
  <si>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</si>
  <si>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</si>
  <si>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</si>
  <si>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</si>
  <si>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</si>
  <si>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</si>
  <si>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</si>
  <si>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</si>
  <si>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</si>
  <si>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</si>
  <si>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</si>
  <si>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</si>
  <si>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</si>
  <si>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</si>
  <si>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</si>
  <si>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</si>
  <si>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</si>
  <si>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</si>
  <si>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</si>
  <si>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</si>
  <si>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</si>
  <si>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</si>
  <si>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</si>
  <si>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</si>
  <si>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</si>
  <si>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</si>
  <si>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</si>
  <si>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</si>
  <si>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</si>
  <si>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</si>
  <si>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</si>
  <si>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</si>
  <si>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</si>
  <si>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</si>
  <si>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</si>
  <si>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</si>
  <si>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</si>
  <si>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</si>
  <si>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</si>
  <si>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</si>
  <si>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</si>
  <si>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</si>
  <si>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</si>
  <si>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</si>
  <si>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</si>
  <si>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</si>
  <si>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</si>
  <si>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</si>
  <si>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</si>
  <si>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</si>
  <si>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</si>
  <si>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</si>
  <si>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</si>
  <si>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</si>
  <si>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</si>
  <si>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</si>
  <si>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</si>
  <si>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</si>
  <si>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</si>
  <si>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</si>
  <si>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</si>
  <si>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</si>
  <si>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</si>
  <si>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</si>
  <si>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</si>
  <si>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</si>
  <si>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</si>
  <si>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</si>
  <si>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</si>
  <si>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</si>
  <si>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</si>
  <si>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</si>
  <si>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</si>
  <si>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</si>
  <si>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</si>
  <si>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</si>
  <si>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</si>
  <si>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</si>
  <si>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</si>
  <si>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</si>
  <si>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</si>
  <si>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</si>
  <si>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</si>
  <si>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</si>
  <si>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</si>
  <si>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</si>
  <si>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</si>
  <si>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</si>
  <si>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</si>
  <si>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</si>
  <si>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</si>
  <si>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</si>
  <si>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</si>
  <si>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</si>
  <si>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</si>
  <si>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</si>
  <si>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</si>
  <si>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</si>
  <si>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</si>
  <si>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</si>
  <si>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</si>
  <si>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</si>
  <si>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</si>
  <si>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</si>
  <si>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</si>
  <si>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</si>
  <si>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</si>
  <si>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</si>
  <si>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</si>
  <si>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</si>
  <si>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</si>
  <si>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</si>
  <si>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</si>
  <si>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</si>
  <si>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</si>
  <si>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</si>
  <si>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</si>
  <si>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</si>
  <si>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</si>
  <si>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</si>
  <si>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</si>
  <si>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</si>
  <si>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</si>
  <si>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</si>
  <si>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</si>
  <si>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</si>
  <si>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DO REBAIXO EM TÚNEL CLASSE I A IV - DMT DE 0 A 200 M</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</si>
  <si>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</si>
  <si>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</si>
  <si>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</si>
  <si>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</si>
  <si>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</si>
  <si>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</si>
  <si>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</si>
  <si>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</si>
  <si>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</si>
  <si>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</si>
  <si>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</si>
  <si>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</si>
  <si>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</si>
  <si>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</si>
  <si>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</si>
  <si>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</si>
  <si>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</si>
  <si>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</si>
  <si>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</si>
  <si>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</si>
  <si>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</si>
  <si>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</si>
  <si>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</si>
  <si>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</si>
  <si>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</si>
  <si>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</si>
  <si>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</si>
  <si>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</si>
  <si>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</si>
  <si>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</si>
  <si>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</si>
  <si>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</si>
  <si>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</si>
  <si>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</si>
  <si>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</si>
  <si>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</si>
  <si>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</si>
  <si>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</si>
  <si>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</si>
  <si>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</si>
  <si>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</si>
  <si>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</si>
  <si>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</si>
  <si>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</si>
  <si>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</si>
  <si>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</si>
  <si>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</si>
  <si>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</si>
  <si>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</si>
  <si>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</si>
  <si>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</si>
  <si>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</si>
  <si>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</si>
  <si>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</si>
  <si>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</si>
  <si>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</si>
  <si>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</si>
  <si>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</si>
  <si>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</si>
  <si>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</si>
  <si>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</si>
  <si>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</si>
  <si>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</si>
  <si>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</si>
  <si>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</si>
  <si>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</si>
  <si>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</si>
  <si>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</si>
  <si>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</si>
  <si>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</si>
  <si>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</si>
  <si>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</si>
  <si>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</si>
  <si>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</si>
  <si>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</si>
  <si>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</si>
  <si>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</si>
  <si>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</si>
  <si>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</si>
  <si>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</si>
  <si>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</si>
  <si>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</si>
  <si>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</si>
  <si>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</si>
  <si>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</si>
  <si>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</si>
  <si>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</si>
  <si>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</si>
  <si>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</si>
  <si>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</si>
  <si>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</si>
  <si>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</si>
  <si>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</si>
  <si>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</si>
  <si>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</si>
  <si>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</si>
  <si>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</si>
  <si>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</si>
  <si>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</si>
  <si>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</si>
  <si>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</si>
  <si>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</si>
  <si>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</si>
  <si>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</si>
  <si>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</si>
  <si>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</si>
  <si>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</si>
  <si>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</si>
  <si>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</si>
  <si>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</si>
  <si>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</si>
  <si>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</si>
  <si>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</si>
  <si>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</si>
  <si>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</si>
  <si>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</si>
  <si>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</si>
  <si>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</si>
  <si>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</si>
  <si>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</si>
  <si>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</si>
  <si>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</si>
  <si>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</si>
  <si>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</si>
  <si>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</si>
  <si>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</si>
  <si>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</si>
  <si>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</si>
  <si>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</si>
  <si>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</si>
  <si>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</si>
  <si>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</si>
  <si>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</si>
  <si>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</si>
  <si>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</si>
  <si>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</si>
  <si>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</si>
  <si>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</si>
  <si>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</si>
  <si>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</si>
  <si>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</si>
  <si>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</si>
  <si>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</si>
  <si>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</si>
  <si>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</si>
  <si>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</si>
  <si>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</si>
  <si>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</si>
  <si>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</si>
  <si>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</si>
  <si>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</si>
  <si>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</si>
  <si>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</si>
  <si>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</si>
  <si>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</si>
  <si>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</si>
  <si>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</si>
  <si>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</si>
  <si>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</si>
  <si>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</si>
  <si>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</si>
  <si>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</si>
  <si>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</si>
  <si>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</si>
  <si>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</si>
  <si>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</si>
  <si>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</si>
  <si>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</si>
  <si>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</si>
  <si>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</si>
  <si>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</si>
  <si>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</si>
  <si>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</si>
  <si>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</si>
  <si>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</si>
  <si>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</si>
  <si>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</si>
  <si>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</si>
  <si>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</si>
  <si>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</si>
  <si>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</si>
  <si>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</si>
  <si>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</si>
  <si>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</si>
  <si>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</si>
  <si>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</si>
  <si>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</si>
  <si>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</si>
  <si>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</si>
  <si>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</si>
  <si>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</si>
  <si>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</si>
  <si>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</si>
  <si>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</si>
  <si>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</si>
  <si>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</si>
  <si>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</si>
  <si>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</si>
  <si>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</si>
  <si>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</si>
  <si>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</si>
  <si>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</si>
  <si>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</si>
  <si>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</si>
  <si>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</si>
  <si>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</si>
  <si>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</si>
  <si>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</si>
  <si>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</si>
  <si>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</si>
  <si>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</si>
  <si>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</si>
  <si>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</si>
  <si>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</si>
  <si>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</si>
  <si>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</si>
  <si>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</si>
  <si>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</si>
  <si>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</si>
  <si>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</si>
  <si>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</si>
  <si>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</si>
  <si>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</si>
  <si>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</si>
  <si>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</si>
  <si>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</si>
  <si>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</si>
  <si>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</si>
  <si>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</si>
  <si>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</si>
  <si>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</si>
  <si>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</si>
  <si>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</si>
  <si>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</si>
  <si>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</si>
  <si>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</si>
  <si>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</si>
  <si>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</si>
  <si>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</si>
  <si>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</si>
  <si>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</si>
  <si>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</si>
  <si>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</si>
  <si>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</si>
  <si>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</si>
  <si>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</si>
  <si>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</si>
  <si>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</si>
  <si>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</si>
  <si>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</si>
  <si>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</si>
  <si>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</si>
  <si>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</si>
  <si>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</si>
  <si>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</si>
  <si>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</si>
  <si>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</si>
  <si>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</si>
  <si>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</si>
  <si>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</si>
  <si>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</si>
  <si>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</si>
  <si>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</si>
  <si>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</si>
  <si>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</si>
  <si>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</si>
  <si>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</si>
  <si>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</si>
  <si>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</si>
  <si>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</si>
  <si>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</si>
  <si>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</si>
  <si>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</si>
  <si>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</si>
  <si>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</si>
  <si>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</si>
  <si>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</si>
  <si>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</si>
  <si>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</si>
  <si>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</si>
  <si>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UN</t>
  </si>
  <si>
    <t>M</t>
  </si>
  <si>
    <t>KG</t>
  </si>
  <si>
    <t>KM</t>
  </si>
  <si>
    <t>H</t>
  </si>
  <si>
    <t>JG</t>
  </si>
  <si>
    <t>T</t>
  </si>
  <si>
    <t>HA</t>
  </si>
  <si>
    <t>UN.DIA</t>
  </si>
  <si>
    <t>M.DIA</t>
  </si>
  <si>
    <t>TKM</t>
  </si>
  <si>
    <t>UNKM</t>
  </si>
  <si>
    <t>MÊS</t>
  </si>
  <si>
    <t/>
  </si>
  <si>
    <t>M2</t>
  </si>
  <si>
    <t>CJ</t>
  </si>
  <si>
    <t>TXKM</t>
  </si>
  <si>
    <t>TERRAPLENAGEM</t>
  </si>
  <si>
    <t>PAVIMENTO DE CONCRETO</t>
  </si>
  <si>
    <t>BDI APLICADO</t>
  </si>
  <si>
    <t>PLANILHA ORÇAMENTÁRIA DE CUSTOS</t>
  </si>
  <si>
    <t>DESCRIÇÃO</t>
  </si>
  <si>
    <t>PREÇO UNITÁRIO S/ BDI</t>
  </si>
  <si>
    <t>PREÇO UNITÁRIO C/ BDI</t>
  </si>
  <si>
    <t>(     )</t>
  </si>
  <si>
    <t>SICRO-DNIT</t>
  </si>
  <si>
    <t>3.2</t>
  </si>
  <si>
    <t>BDI DIFERENCIADO (MAT.):</t>
  </si>
  <si>
    <t>DEMONSTRATIVO DO BDI - SEM DESONERAÇÃO - OBRA RODOVIÁRIA</t>
  </si>
  <si>
    <t>PLACAS</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</si>
  <si>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</si>
  <si>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</si>
  <si>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</si>
  <si>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</si>
  <si>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</si>
  <si>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</si>
  <si>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</si>
  <si>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</si>
  <si>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</si>
  <si>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</si>
  <si>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</si>
  <si>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</si>
  <si>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</si>
  <si>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</si>
  <si>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</si>
  <si>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</si>
  <si>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</si>
  <si>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</si>
  <si>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</si>
  <si>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</si>
  <si>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</si>
  <si>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</si>
  <si>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</si>
  <si>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</si>
  <si>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</si>
  <si>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</si>
  <si>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</si>
  <si>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</si>
  <si>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</si>
  <si>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</si>
  <si>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</si>
  <si>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</si>
  <si>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</si>
  <si>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</si>
  <si>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</si>
  <si>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</si>
  <si>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</si>
  <si>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</si>
  <si>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</si>
  <si>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</si>
  <si>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</si>
  <si>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</si>
  <si>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</si>
  <si>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</si>
  <si>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</si>
  <si>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</si>
  <si>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</si>
  <si>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</si>
  <si>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</si>
  <si>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</si>
  <si>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</si>
  <si>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</si>
  <si>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</si>
  <si>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</si>
  <si>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</si>
  <si>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</si>
  <si>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</si>
  <si>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</si>
  <si>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</si>
  <si>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</si>
  <si>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</si>
  <si>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</si>
  <si>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</si>
  <si>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</si>
  <si>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</si>
  <si>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</si>
  <si>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</si>
  <si>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</si>
  <si>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</si>
  <si>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</si>
  <si>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</si>
  <si>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</si>
  <si>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</si>
  <si>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</si>
  <si>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</si>
  <si>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</si>
  <si>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</si>
  <si>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</si>
  <si>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</si>
  <si>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</si>
  <si>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</si>
  <si>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</si>
  <si>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</si>
  <si>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</si>
  <si>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</si>
  <si>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</si>
  <si>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</si>
  <si>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</si>
  <si>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</si>
  <si>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</si>
  <si>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</si>
  <si>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</si>
  <si>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</si>
  <si>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</si>
  <si>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</si>
  <si>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</si>
  <si>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</si>
  <si>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</si>
  <si>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</si>
  <si>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</si>
  <si>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</si>
  <si>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</si>
  <si>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</si>
  <si>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</si>
  <si>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</si>
  <si>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</si>
  <si>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</si>
  <si>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</si>
  <si>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</si>
  <si>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</si>
  <si>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</si>
  <si>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</si>
  <si>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</si>
  <si>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</si>
  <si>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</si>
  <si>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</si>
  <si>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</si>
  <si>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</si>
  <si>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</si>
  <si>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</si>
  <si>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</si>
  <si>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</si>
  <si>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</si>
  <si>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</si>
  <si>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</si>
  <si>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</si>
  <si>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</si>
  <si>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</si>
  <si>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</si>
  <si>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</si>
  <si>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</si>
  <si>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</si>
  <si>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</si>
  <si>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</si>
  <si>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</si>
  <si>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</si>
  <si>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</si>
  <si>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</si>
  <si>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</si>
  <si>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</si>
  <si>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</si>
  <si>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</si>
  <si>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</si>
  <si>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</si>
  <si>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</si>
  <si>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</si>
  <si>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</si>
  <si>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</si>
  <si>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</si>
  <si>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</si>
  <si>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</si>
  <si>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</si>
  <si>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</si>
  <si>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</si>
  <si>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</si>
  <si>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</si>
  <si>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</si>
  <si>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</si>
  <si>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</si>
  <si>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</si>
  <si>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</si>
  <si>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</si>
  <si>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</si>
  <si>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</si>
  <si>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</si>
  <si>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</si>
  <si>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</si>
  <si>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</si>
  <si>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</si>
  <si>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</si>
  <si>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</si>
  <si>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</si>
  <si>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</si>
  <si>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</si>
  <si>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</si>
  <si>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</si>
  <si>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</si>
  <si>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</si>
  <si>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</si>
  <si>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</si>
  <si>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</si>
  <si>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</si>
  <si>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</si>
  <si>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</si>
  <si>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</si>
  <si>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</si>
  <si>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</si>
  <si>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</si>
  <si>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</si>
  <si>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</si>
  <si>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</si>
  <si>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</si>
  <si>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</si>
  <si>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</si>
  <si>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</si>
  <si>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</si>
  <si>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</si>
  <si>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</si>
  <si>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</si>
  <si>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</si>
  <si>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</si>
  <si>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</si>
  <si>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</si>
  <si>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</si>
  <si>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</si>
  <si>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</si>
  <si>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</si>
  <si>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</si>
  <si>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</si>
  <si>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</si>
  <si>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</si>
  <si>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</si>
  <si>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</si>
  <si>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</si>
  <si>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</si>
  <si>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</si>
  <si>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</si>
  <si>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</si>
  <si>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</si>
  <si>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</si>
  <si>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</si>
  <si>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</si>
  <si>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</si>
  <si>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</si>
  <si>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</si>
  <si>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</si>
  <si>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</si>
  <si>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</si>
  <si>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</si>
  <si>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</si>
  <si>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</si>
  <si>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</si>
  <si>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</si>
  <si>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</si>
  <si>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</si>
  <si>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</si>
  <si>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</si>
  <si>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</si>
  <si>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</si>
  <si>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</si>
  <si>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</si>
  <si>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</si>
  <si>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</si>
  <si>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</si>
  <si>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</si>
  <si>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</si>
  <si>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</si>
  <si>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</si>
  <si>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</si>
  <si>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</si>
  <si>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</si>
  <si>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</si>
  <si>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</si>
  <si>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</si>
  <si>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</si>
  <si>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</si>
  <si>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</si>
  <si>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</si>
  <si>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</si>
  <si>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</si>
  <si>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</si>
  <si>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</si>
  <si>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</si>
  <si>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</si>
  <si>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</si>
  <si>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</si>
  <si>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</si>
  <si>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</si>
  <si>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</si>
  <si>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</si>
  <si>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</si>
  <si>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</si>
  <si>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</si>
  <si>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</si>
  <si>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</si>
  <si>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</si>
  <si>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</si>
  <si>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</si>
  <si>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</si>
  <si>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</si>
  <si>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</si>
  <si>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</si>
  <si>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</si>
  <si>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</si>
  <si>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</si>
  <si>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</si>
  <si>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</si>
  <si>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</si>
  <si>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</si>
  <si>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</si>
  <si>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</si>
  <si>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</si>
  <si>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</si>
  <si>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</si>
  <si>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</si>
  <si>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</si>
  <si>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</si>
  <si>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</si>
  <si>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</si>
  <si>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</si>
  <si>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</si>
  <si>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</si>
  <si>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</si>
  <si>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</si>
  <si>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</si>
  <si>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</si>
  <si>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</si>
  <si>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</si>
  <si>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</si>
  <si>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</si>
  <si>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</si>
  <si>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</si>
  <si>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</si>
  <si>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</si>
  <si>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</si>
  <si>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</si>
  <si>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</si>
  <si>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</si>
  <si>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</si>
  <si>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</si>
  <si>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</si>
  <si>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</si>
  <si>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</si>
  <si>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</si>
  <si>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</si>
  <si>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</si>
  <si>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</si>
  <si>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</si>
  <si>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</si>
  <si>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</si>
  <si>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</si>
  <si>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</si>
  <si>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</si>
  <si>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</si>
  <si>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</si>
  <si>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</si>
  <si>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</si>
  <si>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</si>
  <si>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</si>
  <si>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</si>
  <si>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</si>
  <si>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</si>
  <si>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</si>
  <si>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</si>
  <si>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</si>
  <si>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</si>
  <si>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</si>
  <si>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</si>
  <si>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</si>
  <si>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</si>
  <si>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</si>
  <si>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</si>
  <si>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</si>
  <si>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</si>
  <si>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</si>
  <si>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</si>
  <si>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</si>
  <si>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</si>
  <si>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</si>
  <si>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</si>
  <si>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</si>
  <si>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</si>
  <si>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</si>
  <si>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</si>
  <si>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</si>
  <si>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</si>
  <si>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</si>
  <si>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</si>
  <si>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</si>
  <si>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</si>
  <si>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</si>
  <si>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</si>
  <si>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</si>
  <si>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</si>
  <si>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</si>
  <si>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</si>
  <si>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</si>
  <si>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</si>
  <si>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</si>
  <si>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</si>
  <si>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</si>
  <si>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</si>
  <si>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</si>
  <si>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</si>
  <si>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</si>
  <si>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</si>
  <si>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</si>
  <si>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</si>
  <si>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</si>
  <si>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</si>
  <si>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</si>
  <si>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</si>
  <si>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</si>
  <si>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</si>
  <si>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</si>
  <si>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</si>
  <si>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</si>
  <si>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</si>
  <si>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</si>
  <si>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</si>
  <si>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</si>
  <si>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</si>
  <si>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</si>
  <si>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</si>
  <si>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</si>
  <si>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</si>
  <si>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</si>
  <si>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</si>
  <si>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</si>
  <si>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</si>
  <si>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</si>
  <si>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</si>
  <si>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</si>
  <si>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</si>
  <si>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</si>
  <si>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</si>
  <si>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</si>
  <si>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</si>
  <si>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</si>
  <si>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</si>
  <si>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</si>
  <si>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</si>
  <si>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</si>
  <si>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</si>
  <si>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</si>
  <si>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</si>
  <si>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DUPLA, EXTERNA, SEM VÃO. AF_03/2024</t>
  </si>
  <si>
    <t>PAREDE DE MADEIRA COMPENSADA PARA CONSTRUÇÃO TEMPORÁRIA EM CHAPA DUPLA, INTERNA, SEM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</si>
  <si>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</si>
  <si>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</si>
  <si>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</si>
  <si>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</si>
  <si>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</si>
  <si>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</si>
  <si>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</si>
  <si>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</si>
  <si>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</si>
  <si>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</si>
  <si>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</si>
  <si>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</si>
  <si>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</si>
  <si>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CHP</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</si>
  <si>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</si>
  <si>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</si>
  <si>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</si>
  <si>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</si>
  <si>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</si>
  <si>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</si>
  <si>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</si>
  <si>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</si>
  <si>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</si>
  <si>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</si>
  <si>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</si>
  <si>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</si>
  <si>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</si>
  <si>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</si>
  <si>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</si>
  <si>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</si>
  <si>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</si>
  <si>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</si>
  <si>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</si>
  <si>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AF_05/2023</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</si>
  <si>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</si>
  <si>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</si>
  <si>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</si>
  <si>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</si>
  <si>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</si>
  <si>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</si>
  <si>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</si>
  <si>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</si>
  <si>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</si>
  <si>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</si>
  <si>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</si>
  <si>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</si>
  <si>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</si>
  <si>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</si>
  <si>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</si>
  <si>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</si>
  <si>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</si>
  <si>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</si>
  <si>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</si>
  <si>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</si>
  <si>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</si>
  <si>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</si>
  <si>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</si>
  <si>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</si>
  <si>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</si>
  <si>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</si>
  <si>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</si>
  <si>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</si>
  <si>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</si>
  <si>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</si>
  <si>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</si>
  <si>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</si>
  <si>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</si>
  <si>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</si>
  <si>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</si>
  <si>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</si>
  <si>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</si>
  <si>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</si>
  <si>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</si>
  <si>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</si>
  <si>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</si>
  <si>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</si>
  <si>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</si>
  <si>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</si>
  <si>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</si>
  <si>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</si>
  <si>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</si>
  <si>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</si>
  <si>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</si>
  <si>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</si>
  <si>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</si>
  <si>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</si>
  <si>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</si>
  <si>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</si>
  <si>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</si>
  <si>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</si>
  <si>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</si>
  <si>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</si>
  <si>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</si>
  <si>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</si>
  <si>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</si>
  <si>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</si>
  <si>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</si>
  <si>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</si>
  <si>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</si>
  <si>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</si>
  <si>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</si>
  <si>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</si>
  <si>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</si>
  <si>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</si>
  <si>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PERFURATRIZ SOBRE ESTEIRA, TORQUE MÁXIMO 600 KGF, POTÊNCIA ENTRE 50 E 60 HP, DIÂMETRO MÁXIMO 10"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</si>
  <si>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</si>
  <si>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</si>
  <si>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</si>
  <si>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</si>
  <si>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</si>
  <si>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</si>
  <si>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</si>
  <si>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</si>
  <si>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</si>
  <si>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</si>
  <si>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</si>
  <si>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</si>
  <si>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CHI</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</si>
  <si>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</si>
  <si>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</si>
  <si>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</si>
  <si>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</si>
  <si>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</si>
  <si>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</si>
  <si>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</si>
  <si>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</si>
  <si>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</si>
  <si>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</si>
  <si>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</si>
  <si>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</si>
  <si>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</si>
  <si>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</si>
  <si>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</si>
  <si>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</si>
  <si>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</si>
  <si>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</si>
  <si>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</si>
  <si>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AF_05/2023</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</si>
  <si>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</si>
  <si>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</si>
  <si>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</si>
  <si>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</si>
  <si>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</si>
  <si>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</si>
  <si>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</si>
  <si>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</si>
  <si>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</si>
  <si>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</si>
  <si>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</si>
  <si>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</si>
  <si>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</si>
  <si>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</si>
  <si>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</si>
  <si>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</si>
  <si>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</si>
  <si>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</si>
  <si>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</si>
  <si>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</si>
  <si>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</si>
  <si>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</si>
  <si>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</si>
  <si>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</si>
  <si>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</si>
  <si>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</si>
  <si>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</si>
  <si>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</si>
  <si>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</si>
  <si>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</si>
  <si>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</si>
  <si>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</si>
  <si>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</si>
  <si>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</si>
  <si>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</si>
  <si>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</si>
  <si>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</si>
  <si>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</si>
  <si>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</si>
  <si>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</si>
  <si>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</si>
  <si>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</si>
  <si>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</si>
  <si>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</si>
  <si>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</si>
  <si>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</si>
  <si>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</si>
  <si>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</si>
  <si>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</si>
  <si>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</si>
  <si>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</si>
  <si>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</si>
  <si>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</si>
  <si>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</si>
  <si>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</si>
  <si>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</si>
  <si>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</si>
  <si>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</si>
  <si>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</si>
  <si>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</si>
  <si>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</si>
  <si>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</si>
  <si>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</si>
  <si>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</si>
  <si>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</si>
  <si>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</si>
  <si>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</si>
  <si>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</si>
  <si>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</si>
  <si>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PERFURATRIZ SOBRE ESTEIRA, TORQUE MÁXIMO 600 KGF, POTÊNCIA ENTRE 50 E 60 HP, DIÂMETRO MÁXIMO 10"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</si>
  <si>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</si>
  <si>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</si>
  <si>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</si>
  <si>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</si>
  <si>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</si>
  <si>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</si>
  <si>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</si>
  <si>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</si>
  <si>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</si>
  <si>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</si>
  <si>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</si>
  <si>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</si>
  <si>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</si>
  <si>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</si>
  <si>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</si>
  <si>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</si>
  <si>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</si>
  <si>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</si>
  <si>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</si>
  <si>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</si>
  <si>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</si>
  <si>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</si>
  <si>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</si>
  <si>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</si>
  <si>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</si>
  <si>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</si>
  <si>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</si>
  <si>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</si>
  <si>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</si>
  <si>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</si>
  <si>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</si>
  <si>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</si>
  <si>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</si>
  <si>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</si>
  <si>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</si>
  <si>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</si>
  <si>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</si>
  <si>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</si>
  <si>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</si>
  <si>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</si>
  <si>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</si>
  <si>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</si>
  <si>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</si>
  <si>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</si>
  <si>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</si>
  <si>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</si>
  <si>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</si>
  <si>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</si>
  <si>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</si>
  <si>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</si>
  <si>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</si>
  <si>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</si>
  <si>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</si>
  <si>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</si>
  <si>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</si>
  <si>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</si>
  <si>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</si>
  <si>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</si>
  <si>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</si>
  <si>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</si>
  <si>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</si>
  <si>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</si>
  <si>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</si>
  <si>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</si>
  <si>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</si>
  <si>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</si>
  <si>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</si>
  <si>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</si>
  <si>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</si>
  <si>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</si>
  <si>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</si>
  <si>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</si>
  <si>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</si>
  <si>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</si>
  <si>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</si>
  <si>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</si>
  <si>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</si>
  <si>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</si>
  <si>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</si>
  <si>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</si>
  <si>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</si>
  <si>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</si>
  <si>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</si>
  <si>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</si>
  <si>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</si>
  <si>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</si>
  <si>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</si>
  <si>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</si>
  <si>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</si>
  <si>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</si>
  <si>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</si>
  <si>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</si>
  <si>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</si>
  <si>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</si>
  <si>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</si>
  <si>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</si>
  <si>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</si>
  <si>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</si>
  <si>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</si>
  <si>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</si>
  <si>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</si>
  <si>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</si>
  <si>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</si>
  <si>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</si>
  <si>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</si>
  <si>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</si>
  <si>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</si>
  <si>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</si>
  <si>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</si>
  <si>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</si>
  <si>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</si>
  <si>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</si>
  <si>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</si>
  <si>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</si>
  <si>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</si>
  <si>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</si>
  <si>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</si>
  <si>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</si>
  <si>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</si>
  <si>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</si>
  <si>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</si>
  <si>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</si>
  <si>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</si>
  <si>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</si>
  <si>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</si>
  <si>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</si>
  <si>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</si>
  <si>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</si>
  <si>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</si>
  <si>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</si>
  <si>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</si>
  <si>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</si>
  <si>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</si>
  <si>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</si>
  <si>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</si>
  <si>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</si>
  <si>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</si>
  <si>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</si>
  <si>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</si>
  <si>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</si>
  <si>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</si>
  <si>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</si>
  <si>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</si>
  <si>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</si>
  <si>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</si>
  <si>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</si>
  <si>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</si>
  <si>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</si>
  <si>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</si>
  <si>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</si>
  <si>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</si>
  <si>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</si>
  <si>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</si>
  <si>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</si>
  <si>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</si>
  <si>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</si>
  <si>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</si>
  <si>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</si>
  <si>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</si>
  <si>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</si>
  <si>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</si>
  <si>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</si>
  <si>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</si>
  <si>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</si>
  <si>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</si>
  <si>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</si>
  <si>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</si>
  <si>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</si>
  <si>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</si>
  <si>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</si>
  <si>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</si>
  <si>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</si>
  <si>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</si>
  <si>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</si>
  <si>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</si>
  <si>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</si>
  <si>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</si>
  <si>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</si>
  <si>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</si>
  <si>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</si>
  <si>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</si>
  <si>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</si>
  <si>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</si>
  <si>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</si>
  <si>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</si>
  <si>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</si>
  <si>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</si>
  <si>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</si>
  <si>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</si>
  <si>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</si>
  <si>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</si>
  <si>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</si>
  <si>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</si>
  <si>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</si>
  <si>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</si>
  <si>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</si>
  <si>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</si>
  <si>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</si>
  <si>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</si>
  <si>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</si>
  <si>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</si>
  <si>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</si>
  <si>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</si>
  <si>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</si>
  <si>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</si>
  <si>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</si>
  <si>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</si>
  <si>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</si>
  <si>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</si>
  <si>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</si>
  <si>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</si>
  <si>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</si>
  <si>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</si>
  <si>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</si>
  <si>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</si>
  <si>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</si>
  <si>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</si>
  <si>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</si>
  <si>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</si>
  <si>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</si>
  <si>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</si>
  <si>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</si>
  <si>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</si>
  <si>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</si>
  <si>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</si>
  <si>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</si>
  <si>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</si>
  <si>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</si>
  <si>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</si>
  <si>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</si>
  <si>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</si>
  <si>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</si>
  <si>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</si>
  <si>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</si>
  <si>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</si>
  <si>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</si>
  <si>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</si>
  <si>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</si>
  <si>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</si>
  <si>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</si>
  <si>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</si>
  <si>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</si>
  <si>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</si>
  <si>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</si>
  <si>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</si>
  <si>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</si>
  <si>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</si>
  <si>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</si>
  <si>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</si>
  <si>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</si>
  <si>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</si>
  <si>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</si>
  <si>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</si>
  <si>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</si>
  <si>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</si>
  <si>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</si>
  <si>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</si>
  <si>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</si>
  <si>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</si>
  <si>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</si>
  <si>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</si>
  <si>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</si>
  <si>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</si>
  <si>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</si>
  <si>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</si>
  <si>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</si>
  <si>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</si>
  <si>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</si>
  <si>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</si>
  <si>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</si>
  <si>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</si>
  <si>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</si>
  <si>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</si>
  <si>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</si>
  <si>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</si>
  <si>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</si>
  <si>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</si>
  <si>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</si>
  <si>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</si>
  <si>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</si>
  <si>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</si>
  <si>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</si>
  <si>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</si>
  <si>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</si>
  <si>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</si>
  <si>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</si>
  <si>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</si>
  <si>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</si>
  <si>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</si>
  <si>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</si>
  <si>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</si>
  <si>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</si>
  <si>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</si>
  <si>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</si>
  <si>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</si>
  <si>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</si>
  <si>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</si>
  <si>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</si>
  <si>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</si>
  <si>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</si>
  <si>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</si>
  <si>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</si>
  <si>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</si>
  <si>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</si>
  <si>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</si>
  <si>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</si>
  <si>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</si>
  <si>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</si>
  <si>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</si>
  <si>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</si>
  <si>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</si>
  <si>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</si>
  <si>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</si>
  <si>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</si>
  <si>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</si>
  <si>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</si>
  <si>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</si>
  <si>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</si>
  <si>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</si>
  <si>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</si>
  <si>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</si>
  <si>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</si>
  <si>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</si>
  <si>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</si>
  <si>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</si>
  <si>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</si>
  <si>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</si>
  <si>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</si>
  <si>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</si>
  <si>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</si>
  <si>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</si>
  <si>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</si>
  <si>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</si>
  <si>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</si>
  <si>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</si>
  <si>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</si>
  <si>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</si>
  <si>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</si>
  <si>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</si>
  <si>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</si>
  <si>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</si>
  <si>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</si>
  <si>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</si>
  <si>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</si>
  <si>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</si>
  <si>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</si>
  <si>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</si>
  <si>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</si>
  <si>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</si>
  <si>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</si>
  <si>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</si>
  <si>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</si>
  <si>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</si>
  <si>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</si>
  <si>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</si>
  <si>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</si>
  <si>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</si>
  <si>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</si>
  <si>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</si>
  <si>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</si>
  <si>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</si>
  <si>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</si>
  <si>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</si>
  <si>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</si>
  <si>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</si>
  <si>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</si>
  <si>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</si>
  <si>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</si>
  <si>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</si>
  <si>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</si>
  <si>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</si>
  <si>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</si>
  <si>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</si>
  <si>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</si>
  <si>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</si>
  <si>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</si>
  <si>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</si>
  <si>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</si>
  <si>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</si>
  <si>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</si>
  <si>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</si>
  <si>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</si>
  <si>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</si>
  <si>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</si>
  <si>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</si>
  <si>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</si>
  <si>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</si>
  <si>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</si>
  <si>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</si>
  <si>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</si>
  <si>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</si>
  <si>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</si>
  <si>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</si>
  <si>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</si>
  <si>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</si>
  <si>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</si>
  <si>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</si>
  <si>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</si>
  <si>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</si>
  <si>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</si>
  <si>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</si>
  <si>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</si>
  <si>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</si>
  <si>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</si>
  <si>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</si>
  <si>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</si>
  <si>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</si>
  <si>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</si>
  <si>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</si>
  <si>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</si>
  <si>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</si>
  <si>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</si>
  <si>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</si>
  <si>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</si>
  <si>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</si>
  <si>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</si>
  <si>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</si>
  <si>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</si>
  <si>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</si>
  <si>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</si>
  <si>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</si>
  <si>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</si>
  <si>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</si>
  <si>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</si>
  <si>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</si>
  <si>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</si>
  <si>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</si>
  <si>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</si>
  <si>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</si>
  <si>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</si>
  <si>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</si>
  <si>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</si>
  <si>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</si>
  <si>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</si>
  <si>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</si>
  <si>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</si>
  <si>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</si>
  <si>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</si>
  <si>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</si>
  <si>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</si>
  <si>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</si>
  <si>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</si>
  <si>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</si>
  <si>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</si>
  <si>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</si>
  <si>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</si>
  <si>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</si>
  <si>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</si>
  <si>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</si>
  <si>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</si>
  <si>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</si>
  <si>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</si>
  <si>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</si>
  <si>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</si>
  <si>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</si>
  <si>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</si>
  <si>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</si>
  <si>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</si>
  <si>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</si>
  <si>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</si>
  <si>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</si>
  <si>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</si>
  <si>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</si>
  <si>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</si>
  <si>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</si>
  <si>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</si>
  <si>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</si>
  <si>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</si>
  <si>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</si>
  <si>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</si>
  <si>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</si>
  <si>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</si>
  <si>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</si>
  <si>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</si>
  <si>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</si>
  <si>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</si>
  <si>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</si>
  <si>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</si>
  <si>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</si>
  <si>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</si>
  <si>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</si>
  <si>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</si>
  <si>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</si>
  <si>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</si>
  <si>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</si>
  <si>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</si>
  <si>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</si>
  <si>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</si>
  <si>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</si>
  <si>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</si>
  <si>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</si>
  <si>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</si>
  <si>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</si>
  <si>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</si>
  <si>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</si>
  <si>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</si>
  <si>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</si>
  <si>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</si>
  <si>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</si>
  <si>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</si>
  <si>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</si>
  <si>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</si>
  <si>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</si>
  <si>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</si>
  <si>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</si>
  <si>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</si>
  <si>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</si>
  <si>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</si>
  <si>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</si>
  <si>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</si>
  <si>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</si>
  <si>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</si>
  <si>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</si>
  <si>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</si>
  <si>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</si>
  <si>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</si>
  <si>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</si>
  <si>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</si>
  <si>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</si>
  <si>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</si>
  <si>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</si>
  <si>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</si>
  <si>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</si>
  <si>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</si>
  <si>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</si>
  <si>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</si>
  <si>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</si>
  <si>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</si>
  <si>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</si>
  <si>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</si>
  <si>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</si>
  <si>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</si>
  <si>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</si>
  <si>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</si>
  <si>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</si>
  <si>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</si>
  <si>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</si>
  <si>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</si>
  <si>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</si>
  <si>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</si>
  <si>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</si>
  <si>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</si>
  <si>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</si>
  <si>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</si>
  <si>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</si>
  <si>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</si>
  <si>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</si>
  <si>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</si>
  <si>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</si>
  <si>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</si>
  <si>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</si>
  <si>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</si>
  <si>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</si>
  <si>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</si>
  <si>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</si>
  <si>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</si>
  <si>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</si>
  <si>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</si>
  <si>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</si>
  <si>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</si>
  <si>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</si>
  <si>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</si>
  <si>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</si>
  <si>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</si>
  <si>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</si>
  <si>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</si>
  <si>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</si>
  <si>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</si>
  <si>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</si>
  <si>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</si>
  <si>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</si>
  <si>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</si>
  <si>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</si>
  <si>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</si>
  <si>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</si>
  <si>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</si>
  <si>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</si>
  <si>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</si>
  <si>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</si>
  <si>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</si>
  <si>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</si>
  <si>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</si>
  <si>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</si>
  <si>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</si>
  <si>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</si>
  <si>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</si>
  <si>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</si>
  <si>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</si>
  <si>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</si>
  <si>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</si>
  <si>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</si>
  <si>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</si>
  <si>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</si>
  <si>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</si>
  <si>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</si>
  <si>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</si>
  <si>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</si>
  <si>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</si>
  <si>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</si>
  <si>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</si>
  <si>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</si>
  <si>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</si>
  <si>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</si>
  <si>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</si>
  <si>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</si>
  <si>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</si>
  <si>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</si>
  <si>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</si>
  <si>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</si>
  <si>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</si>
  <si>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</si>
  <si>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</si>
  <si>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</si>
  <si>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</si>
  <si>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</si>
  <si>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</si>
  <si>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</si>
  <si>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</si>
  <si>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</si>
  <si>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</si>
  <si>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</si>
  <si>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</si>
  <si>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</si>
  <si>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</si>
  <si>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</si>
  <si>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</si>
  <si>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</si>
  <si>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</si>
  <si>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</si>
  <si>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</si>
  <si>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</si>
  <si>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</si>
  <si>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</si>
  <si>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</si>
  <si>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</si>
  <si>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</si>
  <si>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</si>
  <si>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</si>
  <si>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</si>
  <si>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</si>
  <si>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</si>
  <si>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</si>
  <si>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</si>
  <si>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</si>
  <si>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</si>
  <si>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</si>
  <si>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</si>
  <si>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</si>
  <si>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</si>
  <si>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</si>
  <si>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</si>
  <si>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</si>
  <si>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</si>
  <si>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</si>
  <si>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</si>
  <si>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</si>
  <si>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</si>
  <si>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</si>
  <si>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</si>
  <si>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</si>
  <si>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</si>
  <si>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</si>
  <si>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</si>
  <si>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</si>
  <si>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</si>
  <si>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</si>
  <si>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</si>
  <si>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</si>
  <si>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</si>
  <si>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</si>
  <si>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</si>
  <si>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</si>
  <si>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</si>
  <si>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</si>
  <si>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</si>
  <si>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</si>
  <si>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</si>
  <si>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</si>
  <si>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</si>
  <si>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</si>
  <si>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</si>
  <si>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</si>
  <si>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</si>
  <si>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</si>
  <si>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</si>
  <si>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</si>
  <si>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</si>
  <si>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</si>
  <si>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</si>
  <si>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</si>
  <si>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</si>
  <si>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</si>
  <si>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</si>
  <si>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</si>
  <si>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</si>
  <si>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</si>
  <si>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</si>
  <si>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</si>
  <si>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</si>
  <si>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</si>
  <si>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</si>
  <si>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</si>
  <si>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</si>
  <si>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</si>
  <si>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</si>
  <si>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</si>
  <si>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</si>
  <si>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</si>
  <si>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</si>
  <si>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</si>
  <si>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</si>
  <si>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</si>
  <si>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</si>
  <si>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</si>
  <si>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</si>
  <si>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</si>
  <si>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</si>
  <si>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</si>
  <si>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</si>
  <si>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</si>
  <si>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</si>
  <si>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</si>
  <si>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</si>
  <si>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</si>
  <si>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</si>
  <si>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</si>
  <si>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</si>
  <si>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</si>
  <si>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</si>
  <si>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</si>
  <si>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</si>
  <si>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</si>
  <si>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</si>
  <si>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</si>
  <si>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</si>
  <si>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</si>
  <si>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</si>
  <si>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</si>
  <si>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</si>
  <si>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</si>
  <si>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</si>
  <si>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</si>
  <si>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</si>
  <si>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</si>
  <si>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</si>
  <si>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</si>
  <si>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</si>
  <si>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</si>
  <si>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</si>
  <si>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</si>
  <si>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</si>
  <si>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</si>
  <si>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</si>
  <si>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</si>
  <si>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</si>
  <si>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</si>
  <si>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</si>
  <si>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</si>
  <si>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</si>
  <si>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</si>
  <si>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</si>
  <si>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</si>
  <si>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</si>
  <si>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</si>
  <si>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</si>
  <si>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</si>
  <si>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</si>
  <si>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</si>
  <si>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</si>
  <si>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</si>
  <si>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</si>
  <si>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</si>
  <si>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</si>
  <si>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</si>
  <si>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</si>
  <si>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</si>
  <si>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</si>
  <si>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</si>
  <si>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</si>
  <si>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</si>
  <si>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</si>
  <si>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</si>
  <si>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</si>
  <si>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</si>
  <si>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</si>
  <si>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</si>
  <si>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</si>
  <si>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</si>
  <si>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</si>
  <si>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</si>
  <si>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</si>
  <si>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</si>
  <si>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</si>
  <si>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</si>
  <si>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</si>
  <si>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</si>
  <si>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</si>
  <si>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</si>
  <si>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</si>
  <si>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</si>
  <si>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</si>
  <si>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</si>
  <si>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</si>
  <si>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</si>
  <si>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</si>
  <si>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</si>
  <si>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</si>
  <si>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</si>
  <si>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</si>
  <si>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</si>
  <si>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</si>
  <si>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</si>
  <si>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</si>
  <si>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</si>
  <si>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</si>
  <si>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</si>
  <si>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</si>
  <si>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</si>
  <si>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</si>
  <si>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</si>
  <si>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</si>
  <si>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</si>
  <si>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</si>
  <si>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</si>
  <si>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</si>
  <si>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</si>
  <si>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</si>
  <si>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</si>
  <si>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</si>
  <si>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</si>
  <si>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</si>
  <si>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</si>
  <si>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</si>
  <si>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</si>
  <si>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</si>
  <si>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</si>
  <si>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</si>
  <si>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</si>
  <si>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</si>
  <si>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</si>
  <si>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</si>
  <si>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</si>
  <si>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</si>
  <si>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</si>
  <si>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</si>
  <si>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</si>
  <si>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</si>
  <si>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</si>
  <si>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</si>
  <si>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</si>
  <si>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</si>
  <si>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</si>
  <si>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</si>
  <si>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</si>
  <si>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</si>
  <si>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</si>
  <si>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</si>
  <si>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</si>
  <si>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</si>
  <si>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</si>
  <si>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</si>
  <si>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</si>
  <si>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</si>
  <si>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</si>
  <si>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</si>
  <si>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</si>
  <si>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</si>
  <si>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</si>
  <si>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</si>
  <si>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</si>
  <si>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</si>
  <si>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</si>
  <si>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</si>
  <si>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</si>
  <si>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</si>
  <si>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</si>
  <si>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</si>
  <si>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</si>
  <si>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</si>
  <si>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</si>
  <si>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</si>
  <si>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</si>
  <si>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</si>
  <si>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</si>
  <si>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</si>
  <si>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</si>
  <si>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</si>
  <si>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</si>
  <si>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</si>
  <si>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</si>
  <si>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</si>
  <si>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</si>
  <si>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</si>
  <si>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</si>
  <si>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</si>
  <si>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</si>
  <si>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</si>
  <si>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</si>
  <si>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</si>
  <si>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</si>
  <si>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</si>
  <si>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</si>
  <si>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</si>
  <si>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</si>
  <si>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</si>
  <si>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</si>
  <si>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</si>
  <si>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</si>
  <si>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</si>
  <si>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</si>
  <si>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</si>
  <si>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</si>
  <si>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</si>
  <si>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</si>
  <si>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</si>
  <si>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</si>
  <si>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</si>
  <si>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</si>
  <si>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</si>
  <si>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</si>
  <si>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</si>
  <si>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</si>
  <si>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</si>
  <si>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</si>
  <si>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</si>
  <si>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</si>
  <si>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</si>
  <si>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</si>
  <si>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</si>
  <si>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</si>
  <si>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</si>
  <si>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</si>
  <si>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</si>
  <si>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</si>
  <si>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</si>
  <si>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</si>
  <si>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</si>
  <si>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</si>
  <si>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</si>
  <si>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</si>
  <si>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</si>
  <si>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</si>
  <si>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</si>
  <si>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</si>
  <si>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</si>
  <si>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</si>
  <si>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</si>
  <si>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</si>
  <si>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</si>
  <si>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</si>
  <si>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</si>
  <si>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</si>
  <si>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</si>
  <si>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</si>
  <si>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</si>
  <si>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</si>
  <si>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</si>
  <si>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</si>
  <si>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</si>
  <si>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</si>
  <si>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</si>
  <si>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</si>
  <si>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</si>
  <si>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</si>
  <si>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</si>
  <si>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</si>
  <si>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</si>
  <si>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</si>
  <si>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</si>
  <si>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</si>
  <si>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</si>
  <si>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</si>
  <si>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</si>
  <si>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</si>
  <si>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</si>
  <si>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</si>
  <si>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</si>
  <si>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</si>
  <si>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</si>
  <si>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</si>
  <si>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</si>
  <si>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</si>
  <si>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</si>
  <si>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</si>
  <si>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</si>
  <si>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</si>
  <si>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</si>
  <si>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</si>
  <si>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</si>
  <si>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</si>
  <si>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</si>
  <si>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</si>
  <si>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</si>
  <si>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</si>
  <si>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</si>
  <si>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</si>
  <si>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</si>
  <si>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</si>
  <si>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</si>
  <si>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</si>
  <si>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</si>
  <si>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</si>
  <si>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</si>
  <si>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</si>
  <si>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</si>
  <si>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</si>
  <si>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</si>
  <si>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</si>
  <si>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</si>
  <si>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</si>
  <si>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</si>
  <si>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</si>
  <si>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</si>
  <si>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</si>
  <si>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</si>
  <si>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</si>
  <si>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</si>
  <si>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</si>
  <si>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</si>
  <si>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</si>
  <si>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</si>
  <si>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</si>
  <si>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</si>
  <si>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</si>
  <si>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</si>
  <si>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</si>
  <si>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</si>
  <si>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</si>
  <si>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</si>
  <si>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</si>
  <si>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</si>
  <si>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GUARDA-CORPO DE AÇO GALVANIZADO DE 1,10M, MONTANTES TUBULARES DE 1.1/4" ESPAÇADOS DE 1,20M, TRAVESSA SUPERIOR DE 1.1/2", GRADIL FORMADO POR TUBOS HORIZONTAIS DE 1" E VERTICAIS DE 3/4",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</si>
  <si>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</si>
  <si>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</si>
  <si>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</si>
  <si>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</si>
  <si>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</si>
  <si>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</si>
  <si>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</si>
  <si>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</si>
  <si>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</si>
  <si>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</si>
  <si>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</si>
  <si>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</si>
  <si>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</si>
  <si>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</si>
  <si>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</si>
  <si>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</si>
  <si>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</si>
  <si>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</si>
  <si>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</si>
  <si>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</si>
  <si>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</si>
  <si>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</si>
  <si>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</si>
  <si>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</si>
  <si>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</si>
  <si>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</si>
  <si>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</si>
  <si>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</si>
  <si>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</si>
  <si>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</si>
  <si>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</si>
  <si>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</si>
  <si>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</si>
  <si>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</si>
  <si>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</si>
  <si>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</si>
  <si>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</si>
  <si>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</si>
  <si>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</si>
  <si>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</si>
  <si>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</si>
  <si>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</si>
  <si>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</si>
  <si>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</si>
  <si>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</si>
  <si>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</si>
  <si>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</si>
  <si>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</si>
  <si>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</si>
  <si>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</si>
  <si>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</si>
  <si>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</si>
  <si>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</si>
  <si>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</si>
  <si>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</si>
  <si>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</si>
  <si>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</si>
  <si>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</si>
  <si>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</si>
  <si>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</si>
  <si>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</si>
  <si>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</si>
  <si>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</si>
  <si>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</si>
  <si>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</si>
  <si>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</si>
  <si>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</si>
  <si>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</si>
  <si>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</si>
  <si>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</si>
  <si>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</si>
  <si>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</si>
  <si>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</si>
  <si>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</si>
  <si>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</si>
  <si>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</si>
  <si>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</si>
  <si>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</si>
  <si>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</si>
  <si>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</si>
  <si>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</si>
  <si>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</si>
  <si>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</si>
  <si>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</si>
  <si>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</si>
  <si>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</si>
  <si>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</si>
  <si>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</si>
  <si>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</si>
  <si>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</si>
  <si>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</si>
  <si>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</si>
  <si>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</si>
  <si>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</si>
  <si>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</si>
  <si>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</si>
  <si>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</si>
  <si>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</si>
  <si>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</si>
  <si>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</si>
  <si>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</si>
  <si>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</si>
  <si>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</si>
  <si>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</si>
  <si>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</si>
  <si>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</si>
  <si>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</si>
  <si>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</si>
  <si>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</si>
  <si>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</si>
  <si>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</si>
  <si>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</si>
  <si>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</si>
  <si>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</si>
  <si>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</si>
  <si>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</si>
  <si>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</si>
  <si>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</si>
  <si>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</si>
  <si>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</si>
  <si>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</si>
  <si>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</si>
  <si>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</si>
  <si>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</si>
  <si>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</si>
  <si>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</si>
  <si>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</si>
  <si>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</si>
  <si>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</si>
  <si>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</si>
  <si>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</si>
  <si>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</si>
  <si>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</si>
  <si>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</si>
  <si>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</si>
  <si>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</si>
  <si>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</si>
  <si>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</si>
  <si>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</si>
  <si>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</si>
  <si>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</si>
  <si>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</si>
  <si>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</si>
  <si>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</si>
  <si>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</si>
  <si>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</si>
  <si>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</si>
  <si>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</si>
  <si>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</si>
  <si>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</si>
  <si>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</si>
  <si>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</si>
  <si>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</si>
  <si>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</si>
  <si>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</si>
  <si>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</si>
  <si>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</si>
  <si>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</si>
  <si>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</si>
  <si>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</si>
  <si>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</si>
  <si>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</si>
  <si>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</si>
  <si>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</si>
  <si>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</si>
  <si>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</si>
  <si>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</si>
  <si>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</si>
  <si>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</si>
  <si>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</si>
  <si>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</si>
  <si>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</si>
  <si>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</si>
  <si>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</si>
  <si>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</si>
  <si>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</si>
  <si>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</si>
  <si>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</si>
  <si>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</si>
  <si>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</si>
  <si>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</si>
  <si>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</si>
  <si>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</si>
  <si>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</si>
  <si>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</si>
  <si>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</si>
  <si>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</si>
  <si>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</si>
  <si>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</si>
  <si>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</si>
  <si>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</si>
  <si>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</si>
  <si>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</si>
  <si>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</si>
  <si>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</si>
  <si>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</si>
  <si>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</si>
  <si>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</si>
  <si>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</si>
  <si>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</si>
  <si>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</si>
  <si>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</si>
  <si>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</si>
  <si>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</si>
  <si>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</si>
  <si>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</si>
  <si>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</si>
  <si>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</si>
  <si>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</si>
  <si>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</si>
  <si>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</si>
  <si>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</si>
  <si>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</si>
  <si>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</si>
  <si>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</si>
  <si>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</si>
  <si>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</si>
  <si>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</si>
  <si>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</si>
  <si>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</si>
  <si>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</si>
  <si>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</si>
  <si>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</si>
  <si>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</si>
  <si>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</si>
  <si>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</si>
  <si>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</si>
  <si>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</si>
  <si>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</si>
  <si>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</si>
  <si>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</si>
  <si>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</si>
  <si>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</si>
  <si>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</si>
  <si>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</si>
  <si>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</si>
  <si>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</si>
  <si>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</si>
  <si>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</si>
  <si>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</si>
  <si>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</si>
  <si>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</si>
  <si>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</si>
  <si>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</si>
  <si>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</si>
  <si>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</si>
  <si>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</si>
  <si>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</si>
  <si>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</si>
  <si>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</si>
  <si>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</si>
  <si>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</si>
  <si>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</si>
  <si>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</si>
  <si>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</si>
  <si>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</si>
  <si>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</si>
  <si>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</si>
  <si>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</si>
  <si>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</si>
  <si>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</si>
  <si>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</si>
  <si>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</si>
  <si>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</si>
  <si>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</si>
  <si>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</si>
  <si>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</si>
  <si>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</si>
  <si>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</si>
  <si>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</si>
  <si>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</si>
  <si>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</si>
  <si>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</si>
  <si>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</si>
  <si>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</si>
  <si>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</si>
  <si>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</si>
  <si>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</si>
  <si>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</si>
  <si>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</si>
  <si>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</si>
  <si>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</si>
  <si>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</si>
  <si>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</si>
  <si>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</si>
  <si>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</si>
  <si>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</si>
  <si>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</si>
  <si>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</si>
  <si>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</si>
  <si>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</si>
  <si>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</si>
  <si>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</si>
  <si>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</si>
  <si>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</si>
  <si>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</si>
  <si>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</si>
  <si>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</si>
  <si>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</si>
  <si>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</si>
  <si>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</si>
  <si>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</si>
  <si>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</si>
  <si>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</si>
  <si>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</si>
  <si>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</si>
  <si>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</si>
  <si>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</si>
  <si>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</si>
  <si>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</si>
  <si>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</si>
  <si>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</si>
  <si>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</si>
  <si>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</si>
  <si>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</si>
  <si>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</si>
  <si>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</si>
  <si>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</si>
  <si>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</si>
  <si>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</si>
  <si>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</si>
  <si>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</si>
  <si>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</si>
  <si>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</si>
  <si>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</si>
  <si>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</si>
  <si>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</si>
  <si>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</si>
  <si>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</si>
  <si>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</si>
  <si>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</si>
  <si>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</si>
  <si>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</si>
  <si>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</si>
  <si>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</si>
  <si>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</si>
  <si>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</si>
  <si>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</si>
  <si>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</si>
  <si>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</si>
  <si>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</si>
  <si>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</si>
  <si>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</si>
  <si>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</si>
  <si>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</si>
  <si>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</si>
  <si>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</si>
  <si>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</si>
  <si>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</si>
  <si>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</si>
  <si>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</si>
  <si>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</si>
  <si>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</si>
  <si>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</si>
  <si>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</si>
  <si>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</si>
  <si>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</si>
  <si>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</si>
  <si>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</si>
  <si>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</si>
  <si>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</si>
  <si>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</si>
  <si>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</si>
  <si>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</si>
  <si>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</si>
  <si>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</si>
  <si>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</si>
  <si>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</si>
  <si>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</si>
  <si>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</si>
  <si>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</si>
  <si>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</si>
  <si>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</si>
  <si>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</si>
  <si>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</si>
  <si>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</si>
  <si>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</si>
  <si>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</si>
  <si>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</si>
  <si>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</si>
  <si>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</si>
  <si>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</si>
  <si>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</si>
  <si>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</si>
  <si>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</si>
  <si>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</si>
  <si>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</si>
  <si>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</si>
  <si>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</si>
  <si>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</si>
  <si>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</si>
  <si>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</si>
  <si>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</si>
  <si>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</si>
  <si>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</si>
  <si>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</si>
  <si>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</si>
  <si>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</si>
  <si>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</si>
  <si>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</si>
  <si>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</si>
  <si>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</si>
  <si>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</si>
  <si>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</si>
  <si>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</si>
  <si>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</si>
  <si>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</si>
  <si>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</si>
  <si>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</si>
  <si>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</si>
  <si>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</si>
  <si>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</si>
  <si>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</si>
  <si>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</si>
  <si>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</si>
  <si>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</si>
  <si>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</si>
  <si>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</si>
  <si>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</si>
  <si>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</si>
  <si>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</si>
  <si>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</si>
  <si>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</si>
  <si>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</si>
  <si>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</si>
  <si>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</si>
  <si>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</si>
  <si>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</si>
  <si>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</si>
  <si>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</si>
  <si>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</si>
  <si>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</si>
  <si>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</si>
  <si>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</si>
  <si>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</si>
  <si>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</si>
  <si>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</si>
  <si>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</si>
  <si>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</si>
  <si>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</si>
  <si>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</si>
  <si>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</si>
  <si>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</si>
  <si>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</si>
  <si>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</si>
  <si>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</si>
  <si>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</si>
  <si>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</si>
  <si>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</si>
  <si>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</si>
  <si>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</si>
  <si>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</si>
  <si>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</si>
  <si>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</si>
  <si>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</si>
  <si>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</si>
  <si>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</si>
  <si>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</si>
  <si>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</si>
  <si>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</si>
  <si>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</si>
  <si>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</si>
  <si>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</si>
  <si>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</si>
  <si>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</si>
  <si>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</si>
  <si>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</si>
  <si>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</si>
  <si>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</si>
  <si>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</si>
  <si>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</si>
  <si>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</si>
  <si>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</si>
  <si>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</si>
  <si>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</si>
  <si>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</si>
  <si>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</si>
  <si>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</si>
  <si>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</si>
  <si>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</si>
  <si>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</si>
  <si>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</si>
  <si>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</si>
  <si>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</si>
  <si>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</si>
  <si>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</si>
  <si>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</si>
  <si>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</si>
  <si>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</si>
  <si>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</si>
  <si>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</si>
  <si>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</si>
  <si>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</si>
  <si>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</si>
  <si>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</si>
  <si>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</si>
  <si>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</si>
  <si>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</si>
  <si>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</si>
  <si>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</si>
  <si>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</si>
  <si>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</si>
  <si>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</si>
  <si>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</si>
  <si>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</si>
  <si>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</si>
  <si>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</si>
  <si>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</si>
  <si>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</si>
  <si>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</si>
  <si>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</si>
  <si>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</si>
  <si>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</si>
  <si>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</si>
  <si>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</si>
  <si>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</si>
  <si>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</si>
  <si>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</si>
  <si>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</si>
  <si>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</si>
  <si>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</si>
  <si>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</si>
  <si>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</si>
  <si>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</si>
  <si>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</si>
  <si>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</si>
  <si>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</si>
  <si>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</si>
  <si>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</si>
  <si>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</si>
  <si>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</si>
  <si>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</si>
  <si>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</si>
  <si>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</si>
  <si>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</si>
  <si>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</si>
  <si>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</si>
  <si>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</si>
  <si>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</si>
  <si>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</si>
  <si>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</si>
  <si>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</si>
  <si>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</si>
  <si>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</si>
  <si>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</si>
  <si>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</si>
  <si>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</si>
  <si>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</si>
  <si>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</si>
  <si>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</si>
  <si>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</si>
  <si>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</si>
  <si>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</si>
  <si>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</si>
  <si>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</si>
  <si>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</si>
  <si>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</si>
  <si>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</si>
  <si>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</si>
  <si>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</si>
  <si>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</si>
  <si>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</si>
  <si>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</si>
  <si>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</si>
  <si>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</si>
  <si>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</si>
  <si>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</si>
  <si>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</si>
  <si>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</si>
  <si>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</si>
  <si>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</si>
  <si>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</si>
  <si>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</si>
  <si>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</si>
  <si>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</si>
  <si>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</si>
  <si>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</si>
  <si>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</si>
  <si>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</si>
  <si>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</si>
  <si>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</si>
  <si>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</si>
  <si>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</si>
  <si>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</si>
  <si>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</si>
  <si>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</si>
  <si>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</si>
  <si>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</si>
  <si>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</si>
  <si>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</si>
  <si>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</si>
  <si>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</si>
  <si>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</si>
  <si>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</si>
  <si>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</si>
  <si>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</si>
  <si>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</si>
  <si>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</si>
  <si>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</si>
  <si>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</si>
  <si>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</si>
  <si>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</si>
  <si>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</si>
  <si>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</si>
  <si>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</si>
  <si>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</si>
  <si>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</si>
  <si>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</si>
  <si>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</si>
  <si>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</si>
  <si>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</si>
  <si>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</si>
  <si>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</si>
  <si>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</si>
  <si>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</si>
  <si>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</si>
  <si>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</si>
  <si>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</si>
  <si>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</si>
  <si>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</si>
  <si>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</si>
  <si>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</si>
  <si>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</si>
  <si>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</si>
  <si>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</si>
  <si>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</si>
  <si>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</si>
  <si>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</si>
  <si>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</si>
  <si>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</si>
  <si>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</si>
  <si>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</si>
  <si>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</si>
  <si>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</si>
  <si>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</si>
  <si>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</si>
  <si>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</si>
  <si>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</si>
  <si>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</si>
  <si>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</si>
  <si>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</si>
  <si>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</si>
  <si>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</si>
  <si>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</si>
  <si>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</si>
  <si>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</si>
  <si>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</si>
  <si>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</si>
  <si>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</si>
  <si>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</si>
  <si>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</si>
  <si>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</si>
  <si>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</si>
  <si>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</si>
  <si>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</si>
  <si>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</si>
  <si>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</si>
  <si>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</si>
  <si>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</si>
  <si>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</si>
  <si>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</si>
  <si>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</si>
  <si>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</si>
  <si>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</si>
  <si>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</si>
  <si>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</si>
  <si>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</si>
  <si>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</si>
  <si>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</si>
  <si>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</si>
  <si>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</si>
  <si>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</si>
  <si>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</si>
  <si>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</si>
  <si>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</si>
  <si>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</si>
  <si>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</si>
  <si>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</si>
  <si>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</si>
  <si>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</si>
  <si>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</si>
  <si>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</si>
  <si>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</si>
  <si>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</si>
  <si>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</si>
  <si>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</si>
  <si>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</si>
  <si>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</si>
  <si>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</si>
  <si>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</si>
  <si>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</si>
  <si>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</si>
  <si>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</si>
  <si>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</si>
  <si>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</si>
  <si>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</si>
  <si>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</si>
  <si>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</si>
  <si>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</si>
  <si>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</si>
  <si>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</si>
  <si>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</si>
  <si>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</si>
  <si>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</si>
  <si>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</si>
  <si>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</si>
  <si>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</si>
  <si>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</si>
  <si>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</si>
  <si>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</si>
  <si>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</si>
  <si>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</si>
  <si>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</si>
  <si>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</si>
  <si>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</si>
  <si>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</si>
  <si>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</si>
  <si>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</si>
  <si>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</si>
  <si>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</si>
  <si>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</si>
  <si>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</si>
  <si>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</si>
  <si>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</si>
  <si>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</si>
  <si>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</si>
  <si>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</si>
  <si>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</si>
  <si>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</si>
  <si>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</si>
  <si>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</si>
  <si>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</si>
  <si>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</si>
  <si>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</si>
  <si>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</si>
  <si>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</si>
  <si>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</si>
  <si>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</si>
  <si>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</si>
  <si>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</si>
  <si>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</si>
  <si>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</si>
  <si>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</si>
  <si>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</si>
  <si>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</si>
  <si>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</si>
  <si>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</si>
  <si>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</si>
  <si>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</si>
  <si>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</si>
  <si>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</si>
  <si>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</si>
  <si>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</si>
  <si>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</si>
  <si>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</si>
  <si>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</si>
  <si>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</si>
  <si>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</si>
  <si>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</si>
  <si>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</si>
  <si>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</si>
  <si>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</si>
  <si>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</si>
  <si>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</si>
  <si>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</si>
  <si>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</si>
  <si>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</si>
  <si>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</si>
  <si>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</si>
  <si>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</si>
  <si>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</si>
  <si>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</si>
  <si>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</si>
  <si>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</si>
  <si>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</si>
  <si>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</si>
  <si>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</si>
  <si>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</si>
  <si>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</si>
  <si>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</si>
  <si>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</si>
  <si>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</si>
  <si>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</si>
  <si>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</si>
  <si>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</si>
  <si>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</si>
  <si>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</si>
  <si>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</si>
  <si>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</si>
  <si>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</si>
  <si>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</si>
  <si>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</si>
  <si>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</si>
  <si>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</si>
  <si>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</si>
  <si>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</si>
  <si>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</si>
  <si>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</si>
  <si>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</si>
  <si>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</si>
  <si>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</si>
  <si>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</si>
  <si>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</si>
  <si>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</si>
  <si>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</si>
  <si>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</si>
  <si>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</si>
  <si>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</si>
  <si>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</si>
  <si>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</si>
  <si>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</si>
  <si>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</si>
  <si>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</si>
  <si>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</si>
  <si>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</si>
  <si>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</si>
  <si>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</si>
  <si>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</si>
  <si>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</si>
  <si>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</si>
  <si>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</si>
  <si>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</si>
  <si>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</si>
  <si>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</si>
  <si>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</si>
  <si>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</si>
  <si>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</si>
  <si>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</si>
  <si>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</si>
  <si>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</si>
  <si>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</si>
  <si>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</si>
  <si>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</si>
  <si>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</si>
  <si>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</si>
  <si>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</si>
  <si>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</si>
  <si>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</si>
  <si>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</si>
  <si>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</si>
  <si>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</si>
  <si>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</si>
  <si>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</si>
  <si>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</si>
  <si>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</si>
  <si>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</si>
  <si>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</si>
  <si>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</si>
  <si>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</si>
  <si>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</si>
  <si>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</si>
  <si>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</si>
  <si>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</si>
  <si>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</si>
  <si>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</si>
  <si>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</si>
  <si>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</si>
  <si>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</si>
  <si>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</si>
  <si>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</si>
  <si>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</si>
  <si>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</si>
  <si>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</si>
  <si>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</si>
  <si>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</si>
  <si>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</si>
  <si>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</si>
  <si>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</si>
  <si>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</si>
  <si>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</si>
  <si>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LUMINÁRIA ARANDELA TIPO MEIA LUA, DE SOBREPOR, COM 1 LÂMPADA LED DE 6 W, SEM REATOR - FORNECIMENTO E INSTALAÇÃO. AF_09/2024</t>
  </si>
  <si>
    <t>LUMINÁRIA ARANDELA TIPO TARTARUGA, DE SOBREPOR, COM 1 LÂMPADA LED DE 6 W, SEM REATOR - FORNECIMENTO E INSTALAÇÃO. AF_09/2024</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</si>
  <si>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</si>
  <si>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</si>
  <si>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</si>
  <si>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</si>
  <si>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</si>
  <si>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</si>
  <si>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</si>
  <si>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</si>
  <si>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</si>
  <si>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</si>
  <si>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</si>
  <si>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</si>
  <si>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</si>
  <si>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</si>
  <si>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</si>
  <si>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</si>
  <si>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</si>
  <si>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</si>
  <si>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</si>
  <si>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</si>
  <si>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</si>
  <si>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</si>
  <si>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</si>
  <si>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</si>
  <si>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</si>
  <si>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</si>
  <si>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</si>
  <si>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</si>
  <si>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</si>
  <si>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</si>
  <si>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</si>
  <si>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</si>
  <si>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</si>
  <si>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</si>
  <si>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</si>
  <si>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</si>
  <si>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</si>
  <si>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</si>
  <si>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</si>
  <si>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</si>
  <si>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</si>
  <si>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</si>
  <si>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</si>
  <si>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</si>
  <si>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</si>
  <si>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</si>
  <si>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</si>
  <si>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</si>
  <si>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</si>
  <si>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</si>
  <si>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</si>
  <si>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</si>
  <si>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</si>
  <si>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</si>
  <si>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</si>
  <si>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</si>
  <si>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</si>
  <si>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</si>
  <si>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</si>
  <si>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</si>
  <si>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</si>
  <si>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</si>
  <si>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</si>
  <si>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</si>
  <si>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</si>
  <si>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</si>
  <si>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</si>
  <si>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</si>
  <si>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</si>
  <si>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</si>
  <si>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</si>
  <si>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</si>
  <si>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</si>
  <si>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</si>
  <si>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</si>
  <si>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</si>
  <si>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</si>
  <si>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</si>
  <si>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</si>
  <si>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</si>
  <si>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</si>
  <si>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</si>
  <si>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</si>
  <si>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</si>
  <si>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</si>
  <si>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</si>
  <si>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</si>
  <si>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</si>
  <si>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</si>
  <si>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</si>
  <si>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</si>
  <si>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</si>
  <si>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</si>
  <si>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</si>
  <si>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</si>
  <si>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</si>
  <si>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</si>
  <si>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</si>
  <si>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</si>
  <si>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</si>
  <si>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</si>
  <si>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</si>
  <si>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</si>
  <si>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</si>
  <si>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</si>
  <si>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</si>
  <si>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</si>
  <si>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</si>
  <si>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</si>
  <si>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</si>
  <si>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</si>
  <si>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</si>
  <si>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</si>
  <si>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</si>
  <si>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</si>
  <si>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</si>
  <si>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</si>
  <si>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</si>
  <si>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</si>
  <si>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</si>
  <si>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</si>
  <si>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</si>
  <si>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</si>
  <si>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</si>
  <si>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</si>
  <si>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</si>
  <si>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</si>
  <si>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DE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</si>
  <si>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</si>
  <si>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</si>
  <si>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</si>
  <si>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</si>
  <si>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</si>
  <si>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</si>
  <si>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</si>
  <si>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</si>
  <si>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</si>
  <si>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</si>
  <si>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</si>
  <si>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</si>
  <si>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</si>
  <si>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</si>
  <si>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</si>
  <si>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</si>
  <si>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</si>
  <si>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</si>
  <si>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</si>
  <si>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</si>
  <si>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</si>
  <si>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</si>
  <si>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</si>
  <si>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</si>
  <si>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</si>
  <si>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</si>
  <si>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</si>
  <si>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</si>
  <si>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</si>
  <si>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</si>
  <si>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</si>
  <si>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</si>
  <si>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</si>
  <si>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</si>
  <si>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</si>
  <si>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</si>
  <si>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</si>
  <si>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</si>
  <si>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</si>
  <si>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</si>
  <si>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</si>
  <si>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</si>
  <si>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</si>
  <si>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</si>
  <si>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</si>
  <si>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</si>
  <si>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</si>
  <si>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</si>
  <si>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</si>
  <si>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</si>
  <si>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</si>
  <si>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</si>
  <si>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</si>
  <si>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</si>
  <si>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</si>
  <si>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</si>
  <si>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</si>
  <si>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</si>
  <si>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</si>
  <si>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</si>
  <si>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</si>
  <si>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</si>
  <si>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</si>
  <si>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</si>
  <si>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</si>
  <si>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</si>
  <si>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</si>
  <si>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</si>
  <si>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</si>
  <si>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</si>
  <si>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</si>
  <si>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</si>
  <si>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</si>
  <si>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</si>
  <si>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</si>
  <si>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</si>
  <si>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</si>
  <si>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DE AÇO PRETO SEM COSTURA, CONEXÃO SOLDADA, DN 40 (1 1/2"), INSTALADO EM REDE DE ALIMENTAÇÃO PARA HIDRANTE - FORNECIMENTO E INSTALAÇÃO. AF_10/2020</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</si>
  <si>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</si>
  <si>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</si>
  <si>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</si>
  <si>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</si>
  <si>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</si>
  <si>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</si>
  <si>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</si>
  <si>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</si>
  <si>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</si>
  <si>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</si>
  <si>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</si>
  <si>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</si>
  <si>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</si>
  <si>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</si>
  <si>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</si>
  <si>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</si>
  <si>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</si>
  <si>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</si>
  <si>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</si>
  <si>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</si>
  <si>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</si>
  <si>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</si>
  <si>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</si>
  <si>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</si>
  <si>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</si>
  <si>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</si>
  <si>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</si>
  <si>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</si>
  <si>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</si>
  <si>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</si>
  <si>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</si>
  <si>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</si>
  <si>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</si>
  <si>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</si>
  <si>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</si>
  <si>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</si>
  <si>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</si>
  <si>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</si>
  <si>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</si>
  <si>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</si>
  <si>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</si>
  <si>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</si>
  <si>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</si>
  <si>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</si>
  <si>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</si>
  <si>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</si>
  <si>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</si>
  <si>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</si>
  <si>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</si>
  <si>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</si>
  <si>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</si>
  <si>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</si>
  <si>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</si>
  <si>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</si>
  <si>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</si>
  <si>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</si>
  <si>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</si>
  <si>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</si>
  <si>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</si>
  <si>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DE 40MM, INSTALADO EM RAMAL DE DISTRIBUIÇÃO DE ÁGUA - FORNECIMENTO E INSTALAÇÃO. AF_06/2022</t>
  </si>
  <si>
    <t>TUBO, PVC, SOLDÁVEL, DE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</si>
  <si>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</si>
  <si>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</si>
  <si>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</si>
  <si>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</si>
  <si>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</si>
  <si>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</si>
  <si>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</si>
  <si>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</si>
  <si>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</si>
  <si>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</si>
  <si>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</si>
  <si>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</si>
  <si>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</si>
  <si>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</si>
  <si>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</si>
  <si>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</si>
  <si>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</si>
  <si>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</si>
  <si>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</si>
  <si>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</si>
  <si>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</si>
  <si>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</si>
  <si>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</si>
  <si>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</si>
  <si>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</si>
  <si>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</si>
  <si>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</si>
  <si>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</si>
  <si>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</si>
  <si>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</si>
  <si>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</si>
  <si>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</si>
  <si>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</si>
  <si>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</si>
  <si>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</si>
  <si>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</si>
  <si>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</si>
  <si>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</si>
  <si>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</si>
  <si>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</si>
  <si>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</si>
  <si>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</si>
  <si>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</si>
  <si>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</si>
  <si>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</si>
  <si>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</si>
  <si>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</si>
  <si>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</si>
  <si>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</si>
  <si>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</si>
  <si>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</si>
  <si>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</si>
  <si>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</si>
  <si>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</si>
  <si>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</si>
  <si>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</si>
  <si>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</si>
  <si>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</si>
  <si>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</si>
  <si>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</si>
  <si>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</si>
  <si>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</si>
  <si>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</si>
  <si>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</si>
  <si>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</si>
  <si>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</si>
  <si>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</si>
  <si>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</si>
  <si>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</si>
  <si>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</si>
  <si>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</si>
  <si>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</si>
  <si>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</si>
  <si>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</si>
  <si>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</si>
  <si>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</si>
  <si>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</si>
  <si>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</si>
  <si>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</si>
  <si>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</si>
  <si>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</si>
  <si>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</si>
  <si>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</si>
  <si>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</si>
  <si>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</si>
  <si>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</si>
  <si>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</si>
  <si>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</si>
  <si>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</si>
  <si>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</si>
  <si>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</si>
  <si>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</si>
  <si>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</si>
  <si>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</si>
  <si>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</si>
  <si>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</si>
  <si>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</si>
  <si>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</si>
  <si>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</si>
  <si>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</si>
  <si>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</si>
  <si>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</si>
  <si>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</si>
  <si>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</si>
  <si>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</si>
  <si>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</si>
  <si>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</si>
  <si>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</si>
  <si>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</si>
  <si>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</si>
  <si>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</si>
  <si>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</si>
  <si>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</si>
  <si>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</si>
  <si>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</si>
  <si>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</si>
  <si>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</si>
  <si>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</si>
  <si>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</si>
  <si>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</si>
  <si>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</si>
  <si>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</si>
  <si>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</si>
  <si>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</si>
  <si>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</si>
  <si>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</si>
  <si>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</si>
  <si>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</si>
  <si>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</si>
  <si>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</si>
  <si>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</si>
  <si>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</si>
  <si>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</si>
  <si>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</si>
  <si>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</si>
  <si>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</si>
  <si>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</si>
  <si>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</si>
  <si>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</si>
  <si>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</si>
  <si>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</si>
  <si>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</si>
  <si>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</si>
  <si>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</si>
  <si>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</si>
  <si>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</si>
  <si>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</si>
  <si>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</si>
  <si>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</si>
  <si>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</si>
  <si>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</si>
  <si>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</si>
  <si>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</si>
  <si>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</si>
  <si>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</si>
  <si>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</si>
  <si>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</si>
  <si>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</si>
  <si>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</si>
  <si>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</si>
  <si>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</si>
  <si>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</si>
  <si>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</si>
  <si>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</si>
  <si>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</si>
  <si>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</si>
  <si>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</si>
  <si>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</si>
  <si>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</si>
  <si>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</si>
  <si>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</si>
  <si>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</si>
  <si>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</si>
  <si>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</si>
  <si>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</si>
  <si>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</si>
  <si>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</si>
  <si>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</si>
  <si>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</si>
  <si>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</si>
  <si>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</si>
  <si>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</si>
  <si>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</si>
  <si>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</si>
  <si>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</si>
  <si>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</si>
  <si>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</si>
  <si>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</si>
  <si>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</si>
  <si>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</si>
  <si>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</si>
  <si>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</si>
  <si>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</si>
  <si>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</si>
  <si>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</si>
  <si>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</si>
  <si>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</si>
  <si>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</si>
  <si>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</si>
  <si>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</si>
  <si>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</si>
  <si>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</si>
  <si>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</si>
  <si>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</si>
  <si>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</si>
  <si>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</si>
  <si>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</si>
  <si>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</si>
  <si>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</si>
  <si>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</si>
  <si>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</si>
  <si>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</si>
  <si>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</si>
  <si>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</si>
  <si>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</si>
  <si>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</si>
  <si>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</si>
  <si>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</si>
  <si>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</si>
  <si>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</si>
  <si>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</si>
  <si>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</si>
  <si>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</si>
  <si>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</si>
  <si>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</si>
  <si>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</si>
  <si>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</si>
  <si>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</si>
  <si>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</si>
  <si>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</si>
  <si>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</si>
  <si>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</si>
  <si>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</si>
  <si>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</si>
  <si>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</si>
  <si>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</si>
  <si>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</si>
  <si>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</si>
  <si>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</si>
  <si>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</si>
  <si>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</si>
  <si>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</si>
  <si>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</si>
  <si>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</si>
  <si>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</si>
  <si>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</si>
  <si>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</si>
  <si>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</si>
  <si>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</si>
  <si>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</si>
  <si>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</si>
  <si>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</si>
  <si>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</si>
  <si>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</si>
  <si>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</si>
  <si>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</si>
  <si>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</si>
  <si>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</si>
  <si>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</si>
  <si>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</si>
  <si>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</si>
  <si>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</si>
  <si>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</si>
  <si>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</si>
  <si>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</si>
  <si>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</si>
  <si>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</si>
  <si>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</si>
  <si>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</si>
  <si>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</si>
  <si>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</si>
  <si>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</si>
  <si>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</si>
  <si>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</si>
  <si>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</si>
  <si>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</si>
  <si>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</si>
  <si>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</si>
  <si>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</si>
  <si>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</si>
  <si>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</si>
  <si>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</si>
  <si>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</si>
  <si>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</si>
  <si>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</si>
  <si>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</si>
  <si>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</si>
  <si>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</si>
  <si>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</si>
  <si>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</si>
  <si>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</si>
  <si>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</si>
  <si>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</si>
  <si>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</si>
  <si>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</si>
  <si>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</si>
  <si>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</si>
  <si>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</si>
  <si>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</si>
  <si>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</si>
  <si>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</si>
  <si>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</si>
  <si>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</si>
  <si>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</si>
  <si>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</si>
  <si>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</si>
  <si>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</si>
  <si>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</si>
  <si>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</si>
  <si>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</si>
  <si>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</si>
  <si>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</si>
  <si>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</si>
  <si>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</si>
  <si>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</si>
  <si>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</si>
  <si>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</si>
  <si>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</si>
  <si>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</si>
  <si>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</si>
  <si>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</si>
  <si>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</si>
  <si>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</si>
  <si>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</si>
  <si>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</si>
  <si>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</si>
  <si>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</si>
  <si>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</si>
  <si>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</si>
  <si>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</si>
  <si>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</si>
  <si>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</si>
  <si>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</si>
  <si>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</si>
  <si>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</si>
  <si>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</si>
  <si>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</si>
  <si>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</si>
  <si>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</si>
  <si>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</si>
  <si>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</si>
  <si>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</si>
  <si>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</si>
  <si>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</si>
  <si>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</si>
  <si>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</si>
  <si>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</si>
  <si>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</si>
  <si>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</si>
  <si>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</si>
  <si>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</si>
  <si>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</si>
  <si>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</si>
  <si>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</si>
  <si>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</si>
  <si>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</si>
  <si>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</si>
  <si>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</si>
  <si>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</si>
  <si>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</si>
  <si>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</si>
  <si>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</si>
  <si>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</si>
  <si>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</si>
  <si>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</si>
  <si>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</si>
  <si>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</si>
  <si>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</si>
  <si>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</si>
  <si>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</si>
  <si>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</si>
  <si>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</si>
  <si>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</si>
  <si>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</si>
  <si>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</si>
  <si>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</si>
  <si>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</si>
  <si>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</si>
  <si>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</si>
  <si>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</si>
  <si>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</si>
  <si>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</si>
  <si>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</si>
  <si>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</si>
  <si>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</si>
  <si>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</si>
  <si>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</si>
  <si>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</si>
  <si>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</si>
  <si>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</si>
  <si>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</si>
  <si>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</si>
  <si>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</si>
  <si>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</si>
  <si>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</si>
  <si>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</si>
  <si>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</si>
  <si>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</si>
  <si>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</si>
  <si>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</si>
  <si>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</si>
  <si>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</si>
  <si>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</si>
  <si>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</si>
  <si>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</si>
  <si>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</si>
  <si>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</si>
  <si>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</si>
  <si>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</si>
  <si>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</si>
  <si>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</si>
  <si>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</si>
  <si>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</si>
  <si>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</si>
  <si>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</si>
  <si>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</si>
  <si>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</si>
  <si>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</si>
  <si>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</si>
  <si>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</si>
  <si>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</si>
  <si>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</si>
  <si>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</si>
  <si>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</si>
  <si>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</si>
  <si>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</si>
  <si>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</si>
  <si>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</si>
  <si>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</si>
  <si>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</si>
  <si>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</si>
  <si>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</si>
  <si>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</si>
  <si>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</si>
  <si>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</si>
  <si>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</si>
  <si>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</si>
  <si>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</si>
  <si>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</si>
  <si>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</si>
  <si>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</si>
  <si>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</si>
  <si>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</si>
  <si>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</si>
  <si>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</si>
  <si>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</si>
  <si>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</si>
  <si>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</si>
  <si>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</si>
  <si>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</si>
  <si>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</si>
  <si>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</si>
  <si>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</si>
  <si>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</si>
  <si>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</si>
  <si>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</si>
  <si>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</si>
  <si>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</si>
  <si>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</si>
  <si>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</si>
  <si>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</si>
  <si>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</si>
  <si>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</si>
  <si>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</si>
  <si>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</si>
  <si>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</si>
  <si>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</si>
  <si>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</si>
  <si>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</si>
  <si>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</si>
  <si>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</si>
  <si>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</si>
  <si>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</si>
  <si>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</si>
  <si>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</si>
  <si>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</si>
  <si>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</si>
  <si>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</si>
  <si>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</si>
  <si>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</si>
  <si>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</si>
  <si>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</si>
  <si>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</si>
  <si>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</si>
  <si>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</si>
  <si>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</si>
  <si>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</si>
  <si>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</si>
  <si>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</si>
  <si>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</si>
  <si>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</si>
  <si>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</si>
  <si>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</si>
  <si>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</si>
  <si>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</si>
  <si>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</si>
  <si>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</si>
  <si>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</si>
  <si>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</si>
  <si>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</si>
  <si>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</si>
  <si>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</si>
  <si>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</si>
  <si>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</si>
  <si>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</si>
  <si>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</si>
  <si>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</si>
  <si>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</si>
  <si>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</si>
  <si>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</si>
  <si>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</si>
  <si>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</si>
  <si>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</si>
  <si>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</si>
  <si>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</si>
  <si>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</si>
  <si>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</si>
  <si>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</si>
  <si>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</si>
  <si>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</si>
  <si>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</si>
  <si>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</si>
  <si>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</si>
  <si>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</si>
  <si>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</si>
  <si>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</si>
  <si>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</si>
  <si>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</si>
  <si>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</si>
  <si>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</si>
  <si>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</si>
  <si>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</si>
  <si>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</si>
  <si>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</si>
  <si>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</si>
  <si>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</si>
  <si>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</si>
  <si>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</si>
  <si>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</si>
  <si>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</si>
  <si>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</si>
  <si>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</si>
  <si>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</si>
  <si>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</si>
  <si>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</si>
  <si>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</si>
  <si>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</si>
  <si>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</si>
  <si>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</si>
  <si>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</si>
  <si>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</si>
  <si>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</si>
  <si>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</si>
  <si>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</si>
  <si>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</si>
  <si>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</si>
  <si>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</si>
  <si>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</si>
  <si>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</si>
  <si>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</si>
  <si>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</si>
  <si>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</si>
  <si>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</si>
  <si>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</si>
  <si>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</si>
  <si>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</si>
  <si>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</si>
  <si>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</si>
  <si>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</si>
  <si>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</si>
  <si>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</si>
  <si>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</si>
  <si>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</si>
  <si>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</si>
  <si>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</si>
  <si>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</si>
  <si>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</si>
  <si>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</si>
  <si>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</si>
  <si>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</si>
  <si>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</si>
  <si>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</si>
  <si>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</si>
  <si>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</si>
  <si>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</si>
  <si>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</si>
  <si>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</si>
  <si>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</si>
  <si>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</si>
  <si>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</si>
  <si>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</si>
  <si>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</si>
  <si>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</si>
  <si>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</si>
  <si>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</si>
  <si>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</si>
  <si>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</si>
  <si>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</si>
  <si>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</si>
  <si>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</si>
  <si>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</si>
  <si>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</si>
  <si>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</si>
  <si>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</si>
  <si>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</si>
  <si>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</si>
  <si>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</si>
  <si>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</si>
  <si>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</si>
  <si>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</si>
  <si>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</si>
  <si>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</si>
  <si>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</si>
  <si>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</si>
  <si>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</si>
  <si>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</si>
  <si>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</si>
  <si>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</si>
  <si>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</si>
  <si>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</si>
  <si>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</si>
  <si>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</si>
  <si>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</si>
  <si>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</si>
  <si>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</si>
  <si>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</si>
  <si>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</si>
  <si>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</si>
  <si>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</si>
  <si>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</si>
  <si>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</si>
  <si>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</si>
  <si>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</si>
  <si>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</si>
  <si>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</si>
  <si>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</si>
  <si>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</si>
  <si>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</si>
  <si>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</si>
  <si>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</si>
  <si>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</si>
  <si>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</si>
  <si>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</si>
  <si>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</si>
  <si>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</si>
  <si>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</si>
  <si>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</si>
  <si>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</si>
  <si>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</si>
  <si>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</si>
  <si>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</si>
  <si>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</si>
  <si>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</si>
  <si>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</si>
  <si>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</si>
  <si>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</si>
  <si>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</si>
  <si>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</si>
  <si>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</si>
  <si>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</si>
  <si>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</si>
  <si>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</si>
  <si>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</si>
  <si>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</si>
  <si>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</si>
  <si>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</si>
  <si>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</si>
  <si>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</si>
  <si>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</si>
  <si>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</si>
  <si>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</si>
  <si>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</si>
  <si>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</si>
  <si>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</si>
  <si>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</si>
  <si>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</si>
  <si>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</si>
  <si>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</si>
  <si>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</si>
  <si>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</si>
  <si>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</si>
  <si>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</si>
  <si>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</si>
  <si>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</si>
  <si>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</si>
  <si>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</si>
  <si>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</si>
  <si>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</si>
  <si>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</si>
  <si>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</si>
  <si>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</si>
  <si>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</si>
  <si>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</si>
  <si>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</si>
  <si>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</si>
  <si>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</si>
  <si>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</si>
  <si>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</si>
  <si>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</si>
  <si>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</si>
  <si>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</si>
  <si>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</si>
  <si>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</si>
  <si>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</si>
  <si>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</si>
  <si>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</si>
  <si>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</si>
  <si>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</si>
  <si>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</si>
  <si>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</si>
  <si>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</si>
  <si>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</si>
  <si>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</si>
  <si>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</si>
  <si>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</si>
  <si>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</si>
  <si>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</si>
  <si>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</si>
  <si>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</si>
  <si>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</si>
  <si>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</si>
  <si>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</si>
  <si>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</si>
  <si>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</si>
  <si>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</si>
  <si>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</si>
  <si>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</si>
  <si>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</si>
  <si>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</si>
  <si>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</si>
  <si>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</si>
  <si>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</si>
  <si>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</si>
  <si>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</si>
  <si>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</si>
  <si>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</si>
  <si>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</si>
  <si>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</si>
  <si>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</si>
  <si>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</si>
  <si>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</si>
  <si>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</si>
  <si>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</si>
  <si>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</si>
  <si>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</si>
  <si>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</si>
  <si>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</si>
  <si>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</si>
  <si>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</si>
  <si>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</si>
  <si>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</si>
  <si>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</si>
  <si>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</si>
  <si>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</si>
  <si>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</si>
  <si>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</si>
  <si>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</si>
  <si>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</si>
  <si>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</si>
  <si>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</si>
  <si>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</si>
  <si>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</si>
  <si>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</si>
  <si>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</si>
  <si>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</si>
  <si>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</si>
  <si>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</si>
  <si>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</si>
  <si>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</si>
  <si>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</si>
  <si>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</si>
  <si>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</si>
  <si>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</si>
  <si>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</si>
  <si>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</si>
  <si>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</si>
  <si>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</si>
  <si>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</si>
  <si>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</si>
  <si>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</si>
  <si>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</si>
  <si>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</si>
  <si>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</si>
  <si>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</si>
  <si>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</si>
  <si>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</si>
  <si>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</si>
  <si>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</si>
  <si>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</si>
  <si>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</si>
  <si>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</si>
  <si>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</si>
  <si>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</si>
  <si>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</si>
  <si>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</si>
  <si>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</si>
  <si>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</si>
  <si>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</si>
  <si>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</si>
  <si>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</si>
  <si>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</si>
  <si>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</si>
  <si>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</si>
  <si>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</si>
  <si>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</si>
  <si>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</si>
  <si>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</si>
  <si>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</si>
  <si>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</si>
  <si>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</si>
  <si>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</si>
  <si>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</si>
  <si>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</si>
  <si>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</si>
  <si>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</si>
  <si>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</si>
  <si>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</si>
  <si>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</si>
  <si>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</si>
  <si>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</si>
  <si>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</si>
  <si>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</si>
  <si>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</si>
  <si>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</si>
  <si>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</si>
  <si>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</si>
  <si>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</si>
  <si>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</si>
  <si>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</si>
  <si>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</si>
  <si>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</si>
  <si>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</si>
  <si>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</si>
  <si>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</si>
  <si>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</si>
  <si>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</si>
  <si>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</si>
  <si>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</si>
  <si>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</si>
  <si>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</si>
  <si>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</si>
  <si>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</si>
  <si>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</si>
  <si>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</si>
  <si>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</si>
  <si>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</si>
  <si>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</si>
  <si>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</si>
  <si>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</si>
  <si>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</si>
  <si>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</si>
  <si>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</si>
  <si>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</si>
  <si>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</si>
  <si>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</si>
  <si>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</si>
  <si>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</si>
  <si>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</si>
  <si>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</si>
  <si>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</si>
  <si>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</si>
  <si>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</si>
  <si>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</si>
  <si>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</si>
  <si>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</si>
  <si>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</si>
  <si>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</si>
  <si>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</si>
  <si>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</si>
  <si>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</si>
  <si>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</si>
  <si>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</si>
  <si>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</si>
  <si>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</si>
  <si>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</si>
  <si>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</si>
  <si>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</si>
  <si>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</si>
  <si>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</si>
  <si>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</si>
  <si>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</si>
  <si>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</si>
  <si>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</si>
  <si>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</si>
  <si>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</si>
  <si>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</si>
  <si>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</si>
  <si>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</si>
  <si>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</si>
  <si>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</si>
  <si>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</si>
  <si>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</si>
  <si>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</si>
  <si>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</si>
  <si>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</si>
  <si>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</si>
  <si>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</si>
  <si>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</si>
  <si>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</si>
  <si>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</si>
  <si>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</si>
  <si>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</si>
  <si>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</si>
  <si>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</si>
  <si>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</si>
  <si>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</si>
  <si>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</si>
  <si>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</si>
  <si>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</si>
  <si>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</si>
  <si>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</si>
  <si>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</si>
  <si>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</si>
  <si>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</si>
  <si>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</si>
  <si>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</si>
  <si>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</si>
  <si>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</si>
  <si>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</si>
  <si>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</si>
  <si>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</si>
  <si>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</si>
  <si>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</si>
  <si>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</si>
  <si>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</si>
  <si>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</si>
  <si>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</si>
  <si>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</si>
  <si>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</si>
  <si>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</si>
  <si>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</si>
  <si>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</si>
  <si>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</si>
  <si>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</si>
  <si>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</si>
  <si>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</si>
  <si>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</si>
  <si>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</si>
  <si>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</si>
  <si>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</si>
  <si>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</si>
  <si>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</si>
  <si>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</si>
  <si>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</si>
  <si>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</si>
  <si>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</si>
  <si>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</si>
  <si>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</si>
  <si>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</si>
  <si>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</si>
  <si>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</si>
  <si>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</si>
  <si>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</si>
  <si>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</si>
  <si>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</si>
  <si>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</si>
  <si>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</si>
  <si>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</si>
  <si>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</si>
  <si>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</si>
  <si>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</si>
  <si>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</si>
  <si>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</si>
  <si>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</si>
  <si>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</si>
  <si>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</si>
  <si>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</si>
  <si>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</si>
  <si>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</si>
  <si>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</si>
  <si>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</si>
  <si>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</si>
  <si>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</si>
  <si>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</si>
  <si>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</si>
  <si>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</si>
  <si>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</si>
  <si>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</si>
  <si>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</si>
  <si>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</si>
  <si>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</si>
  <si>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</si>
  <si>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</si>
  <si>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</si>
  <si>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</si>
  <si>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</si>
  <si>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</si>
  <si>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</si>
  <si>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</si>
  <si>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</si>
  <si>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</si>
  <si>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</si>
  <si>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</si>
  <si>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</si>
  <si>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</si>
  <si>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</si>
  <si>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</si>
  <si>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</si>
  <si>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</si>
  <si>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</si>
  <si>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</si>
  <si>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</si>
  <si>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</si>
  <si>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</si>
  <si>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</si>
  <si>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</si>
  <si>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</si>
  <si>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</si>
  <si>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</si>
  <si>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</si>
  <si>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</si>
  <si>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</si>
  <si>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</si>
  <si>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</si>
  <si>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</si>
  <si>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</si>
  <si>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</si>
  <si>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</si>
  <si>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</si>
  <si>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</si>
  <si>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</si>
  <si>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</si>
  <si>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</si>
  <si>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</si>
  <si>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</si>
  <si>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</si>
  <si>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</si>
  <si>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</si>
  <si>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</si>
  <si>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</si>
  <si>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</si>
  <si>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</si>
  <si>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</si>
  <si>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</si>
  <si>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</si>
  <si>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</si>
  <si>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</si>
  <si>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</si>
  <si>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</si>
  <si>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</si>
  <si>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</si>
  <si>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</si>
  <si>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</si>
  <si>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</si>
  <si>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</si>
  <si>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</si>
  <si>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</si>
  <si>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</si>
  <si>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</si>
  <si>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</si>
  <si>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</si>
  <si>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</si>
  <si>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</si>
  <si>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</si>
  <si>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</si>
  <si>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</si>
  <si>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</si>
  <si>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</si>
  <si>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</si>
  <si>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</si>
  <si>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</si>
  <si>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</si>
  <si>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</si>
  <si>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</si>
  <si>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</si>
  <si>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</si>
  <si>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</si>
  <si>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</si>
  <si>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</si>
  <si>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</si>
  <si>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</si>
  <si>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</si>
  <si>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</si>
  <si>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</si>
  <si>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</si>
  <si>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</si>
  <si>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</si>
  <si>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</si>
  <si>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</si>
  <si>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</si>
  <si>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</si>
  <si>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</si>
  <si>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</si>
  <si>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</si>
  <si>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</si>
  <si>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</si>
  <si>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</si>
  <si>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</si>
  <si>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</si>
  <si>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</si>
  <si>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</si>
  <si>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</si>
  <si>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</si>
  <si>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</si>
  <si>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</si>
  <si>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</si>
  <si>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</si>
  <si>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</si>
  <si>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</si>
  <si>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</si>
  <si>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</si>
  <si>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</si>
  <si>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</si>
  <si>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</si>
  <si>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</si>
  <si>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</si>
  <si>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</si>
  <si>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</si>
  <si>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</si>
  <si>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</si>
  <si>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</si>
  <si>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</si>
  <si>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</si>
  <si>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</si>
  <si>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</si>
  <si>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</si>
  <si>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</si>
  <si>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</si>
  <si>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</si>
  <si>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</si>
  <si>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</si>
  <si>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</si>
  <si>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</si>
  <si>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</si>
  <si>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</si>
  <si>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</si>
  <si>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</si>
  <si>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</si>
  <si>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</si>
  <si>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</si>
  <si>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</si>
  <si>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</si>
  <si>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</si>
  <si>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</si>
  <si>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</si>
  <si>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</si>
  <si>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</si>
  <si>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</si>
  <si>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</si>
  <si>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</si>
  <si>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</si>
  <si>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</si>
  <si>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</si>
  <si>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</si>
  <si>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</si>
  <si>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</si>
  <si>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</si>
  <si>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</si>
  <si>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</si>
  <si>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</si>
  <si>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</si>
  <si>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</si>
  <si>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</si>
  <si>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</si>
  <si>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</si>
  <si>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</si>
  <si>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</si>
  <si>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</si>
  <si>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</si>
  <si>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</si>
  <si>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</si>
  <si>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</si>
  <si>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</si>
  <si>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</si>
  <si>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</si>
  <si>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</si>
  <si>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</si>
  <si>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</si>
  <si>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</si>
  <si>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</si>
  <si>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</si>
  <si>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</si>
  <si>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</si>
  <si>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</si>
  <si>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</si>
  <si>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</si>
  <si>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</si>
  <si>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</si>
  <si>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</si>
  <si>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</si>
  <si>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</si>
  <si>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</si>
  <si>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</si>
  <si>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</si>
  <si>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</si>
  <si>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</si>
  <si>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</si>
  <si>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</si>
  <si>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</si>
  <si>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</si>
  <si>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</si>
  <si>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</si>
  <si>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</si>
  <si>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</si>
  <si>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</si>
  <si>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</si>
  <si>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</si>
  <si>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</si>
  <si>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</si>
  <si>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</si>
  <si>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</si>
  <si>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</si>
  <si>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</si>
  <si>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</si>
  <si>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</si>
  <si>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</si>
  <si>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</si>
  <si>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</si>
  <si>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</si>
  <si>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</si>
  <si>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</si>
  <si>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</si>
  <si>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</si>
  <si>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</si>
  <si>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</si>
  <si>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</si>
  <si>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</si>
  <si>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</si>
  <si>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</si>
  <si>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</si>
  <si>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</si>
  <si>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</si>
  <si>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</si>
  <si>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</si>
  <si>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</si>
  <si>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</si>
  <si>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</si>
  <si>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</si>
  <si>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</si>
  <si>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</si>
  <si>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</si>
  <si>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</si>
  <si>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</si>
  <si>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</si>
  <si>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</si>
  <si>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</si>
  <si>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</si>
  <si>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</si>
  <si>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</si>
  <si>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</si>
  <si>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</si>
  <si>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</si>
  <si>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</si>
  <si>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</si>
  <si>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</si>
  <si>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</si>
  <si>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</si>
  <si>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</si>
  <si>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</si>
  <si>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</si>
  <si>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</si>
  <si>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</si>
  <si>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</si>
  <si>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</si>
  <si>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</si>
  <si>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</si>
  <si>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</si>
  <si>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</si>
  <si>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</si>
  <si>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</si>
  <si>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</si>
  <si>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</si>
  <si>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</si>
  <si>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</si>
  <si>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</si>
  <si>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</si>
  <si>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</si>
  <si>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</si>
  <si>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</si>
  <si>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</si>
  <si>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</si>
  <si>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</si>
  <si>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</si>
  <si>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</si>
  <si>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</si>
  <si>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</si>
  <si>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</si>
  <si>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</si>
  <si>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</si>
  <si>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</si>
  <si>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</si>
  <si>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</si>
  <si>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</si>
  <si>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</si>
  <si>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</si>
  <si>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</si>
  <si>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</si>
  <si>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</si>
  <si>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</si>
  <si>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</si>
  <si>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</si>
  <si>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</si>
  <si>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</si>
  <si>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</si>
  <si>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</si>
  <si>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</si>
  <si>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</si>
  <si>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</si>
  <si>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</si>
  <si>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</si>
  <si>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</si>
  <si>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</si>
  <si>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</si>
  <si>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</si>
  <si>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</si>
  <si>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</si>
  <si>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</si>
  <si>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</si>
  <si>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</si>
  <si>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</si>
  <si>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</si>
  <si>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</si>
  <si>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</si>
  <si>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</si>
  <si>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</si>
  <si>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</si>
  <si>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</si>
  <si>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</si>
  <si>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</si>
  <si>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</si>
  <si>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</si>
  <si>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</si>
  <si>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</si>
  <si>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</si>
  <si>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</si>
  <si>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</si>
  <si>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</si>
  <si>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</si>
  <si>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</si>
  <si>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</si>
  <si>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</si>
  <si>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</si>
  <si>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</si>
  <si>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</si>
  <si>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</si>
  <si>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</si>
  <si>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</si>
  <si>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</si>
  <si>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</si>
  <si>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</si>
  <si>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</si>
  <si>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</si>
  <si>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</si>
  <si>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</si>
  <si>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</si>
  <si>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</si>
  <si>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</si>
  <si>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</si>
  <si>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</si>
  <si>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</si>
  <si>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</si>
  <si>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</si>
  <si>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</si>
  <si>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</si>
  <si>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</si>
  <si>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</si>
  <si>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</si>
  <si>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</si>
  <si>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</si>
  <si>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</si>
  <si>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</si>
  <si>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</si>
  <si>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</si>
  <si>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</si>
  <si>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</si>
  <si>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</si>
  <si>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</si>
  <si>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</si>
  <si>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</si>
  <si>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</si>
  <si>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</si>
  <si>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</si>
  <si>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</si>
  <si>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</si>
  <si>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</si>
  <si>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</si>
  <si>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</si>
  <si>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</si>
  <si>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</si>
  <si>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</si>
  <si>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</si>
  <si>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</si>
  <si>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</si>
  <si>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</si>
  <si>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</si>
  <si>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</si>
  <si>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</si>
  <si>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</si>
  <si>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</si>
  <si>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</si>
  <si>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</si>
  <si>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</si>
  <si>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</si>
  <si>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</si>
  <si>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</si>
  <si>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</si>
  <si>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</si>
  <si>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</si>
  <si>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</si>
  <si>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</si>
  <si>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</si>
  <si>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</si>
  <si>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</si>
  <si>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</si>
  <si>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</si>
  <si>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</si>
  <si>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</si>
  <si>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</si>
  <si>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</si>
  <si>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</si>
  <si>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</si>
  <si>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</si>
  <si>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</si>
  <si>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</si>
  <si>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</si>
  <si>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</si>
  <si>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</si>
  <si>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</si>
  <si>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</si>
  <si>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</si>
  <si>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</si>
  <si>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</si>
  <si>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</si>
  <si>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</si>
  <si>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</si>
  <si>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</si>
  <si>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</si>
  <si>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</si>
  <si>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</si>
  <si>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</si>
  <si>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</si>
  <si>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</si>
  <si>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</si>
  <si>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</si>
  <si>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</si>
  <si>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</si>
  <si>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</si>
  <si>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</si>
  <si>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</si>
  <si>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</si>
  <si>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</si>
  <si>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</si>
  <si>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</si>
  <si>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</si>
  <si>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</si>
  <si>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</si>
  <si>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</si>
  <si>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</si>
  <si>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</si>
  <si>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</si>
  <si>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</si>
  <si>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</si>
  <si>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</si>
  <si>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</si>
  <si>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</si>
  <si>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</si>
  <si>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</si>
  <si>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</si>
  <si>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</si>
  <si>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</si>
  <si>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</si>
  <si>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</si>
  <si>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</si>
  <si>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</si>
  <si>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</si>
  <si>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</si>
  <si>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</si>
  <si>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</si>
  <si>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</si>
  <si>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</si>
  <si>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</si>
  <si>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</si>
  <si>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</si>
  <si>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</si>
  <si>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</si>
  <si>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</si>
  <si>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</si>
  <si>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</si>
  <si>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</si>
  <si>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</si>
  <si>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</si>
  <si>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</si>
  <si>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</si>
  <si>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</si>
  <si>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</si>
  <si>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</si>
  <si>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</si>
  <si>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</si>
  <si>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</si>
  <si>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</si>
  <si>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</si>
  <si>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</si>
  <si>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</si>
  <si>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</si>
  <si>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</si>
  <si>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</si>
  <si>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</si>
  <si>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</si>
  <si>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</si>
  <si>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</si>
  <si>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</si>
  <si>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</si>
  <si>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</si>
  <si>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</si>
  <si>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</si>
  <si>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TRIFÁSICA, 1,5 CV OU 1,48 HP (NÃO INCLUI O FORNECIMENTO DA BOMBA). AF_12/2020</t>
  </si>
  <si>
    <t>MOTO BOMBA HORIZONTAL ATÉ 10 CV, HM 75 A 80 M, Q 25,4 A 48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</si>
  <si>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</si>
  <si>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</si>
  <si>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</si>
  <si>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</si>
  <si>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</si>
  <si>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</si>
  <si>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</si>
  <si>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</si>
  <si>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</si>
  <si>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</si>
  <si>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</si>
  <si>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</si>
  <si>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</si>
  <si>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</si>
  <si>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</si>
  <si>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</si>
  <si>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</si>
  <si>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</si>
  <si>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</si>
  <si>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</si>
  <si>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</si>
  <si>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</si>
  <si>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</si>
  <si>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</si>
  <si>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</si>
  <si>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</si>
  <si>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</si>
  <si>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</si>
  <si>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</si>
  <si>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</si>
  <si>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</si>
  <si>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</si>
  <si>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</si>
  <si>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</si>
  <si>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</si>
  <si>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</si>
  <si>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</si>
  <si>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</si>
  <si>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</si>
  <si>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</si>
  <si>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</si>
  <si>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</si>
  <si>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</si>
  <si>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</si>
  <si>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</si>
  <si>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</si>
  <si>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</si>
  <si>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</si>
  <si>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</si>
  <si>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</si>
  <si>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</si>
  <si>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</si>
  <si>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</si>
  <si>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</si>
  <si>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</si>
  <si>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</si>
  <si>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</si>
  <si>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</si>
  <si>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</si>
  <si>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</si>
  <si>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</si>
  <si>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</si>
  <si>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</si>
  <si>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</si>
  <si>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</si>
  <si>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</si>
  <si>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</si>
  <si>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</si>
  <si>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</si>
  <si>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</si>
  <si>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</si>
  <si>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AF_09/2024</t>
  </si>
  <si>
    <t>ATERRO MANUAL DE VALAS COM SOLO ARGILO-ARENOSO.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</si>
  <si>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</si>
  <si>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</si>
  <si>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</si>
  <si>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</si>
  <si>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</si>
  <si>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</si>
  <si>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</si>
  <si>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</si>
  <si>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</si>
  <si>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</si>
  <si>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</si>
  <si>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</si>
  <si>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</si>
  <si>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MANUAL DE VALAS, COM COMPACTADOR DE SOLOS DE PERCUSSÃO.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</si>
  <si>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</si>
  <si>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</si>
  <si>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</si>
  <si>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</si>
  <si>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</si>
  <si>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</si>
  <si>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</si>
  <si>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</si>
  <si>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</si>
  <si>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</si>
  <si>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</si>
  <si>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</si>
  <si>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</si>
  <si>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</si>
  <si>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</si>
  <si>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</si>
  <si>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</si>
  <si>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</si>
  <si>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</si>
  <si>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</si>
  <si>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</si>
  <si>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</si>
  <si>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</si>
  <si>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</si>
  <si>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</si>
  <si>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</si>
  <si>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</si>
  <si>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</si>
  <si>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</si>
  <si>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</si>
  <si>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</si>
  <si>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</si>
  <si>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</si>
  <si>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</si>
  <si>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</si>
  <si>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</si>
  <si>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</si>
  <si>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</si>
  <si>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</si>
  <si>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</si>
  <si>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</si>
  <si>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</si>
  <si>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</si>
  <si>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</si>
  <si>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</si>
  <si>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</si>
  <si>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</si>
  <si>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</si>
  <si>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</si>
  <si>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</si>
  <si>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</si>
  <si>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</si>
  <si>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</si>
  <si>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</si>
  <si>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</si>
  <si>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</si>
  <si>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</si>
  <si>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</si>
  <si>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</si>
  <si>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</si>
  <si>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</si>
  <si>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</si>
  <si>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</si>
  <si>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DUPLAS, SEM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</si>
  <si>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</si>
  <si>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</si>
  <si>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</si>
  <si>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DUPLAS, SEM VÃOS. AF_07/2023_PS</t>
  </si>
  <si>
    <t>PAREDE COM SISTEMA EM CHAPAS DE GESSO PARA DRYWALL, USO INTERNO, COM UMA FACE SIMPLES E ESTRUTURA METÁLICA COM GUIAS SIMPLES, SEM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</si>
  <si>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</si>
  <si>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</si>
  <si>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</si>
  <si>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</si>
  <si>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</si>
  <si>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</si>
  <si>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</si>
  <si>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</si>
  <si>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</si>
  <si>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</si>
  <si>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</si>
  <si>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</si>
  <si>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</si>
  <si>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</si>
  <si>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</si>
  <si>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</si>
  <si>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</si>
  <si>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</si>
  <si>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</si>
  <si>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</si>
  <si>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</si>
  <si>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</si>
  <si>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</si>
  <si>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</si>
  <si>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</si>
  <si>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</si>
  <si>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</si>
  <si>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</si>
  <si>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</si>
  <si>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</si>
  <si>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</si>
  <si>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</si>
  <si>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</si>
  <si>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</si>
  <si>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</si>
  <si>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</si>
  <si>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</si>
  <si>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</si>
  <si>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</si>
  <si>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</si>
  <si>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</si>
  <si>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</si>
  <si>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</si>
  <si>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</si>
  <si>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</si>
  <si>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</si>
  <si>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</si>
  <si>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</si>
  <si>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</si>
  <si>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</si>
  <si>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</si>
  <si>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</si>
  <si>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</si>
  <si>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</si>
  <si>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</si>
  <si>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</si>
  <si>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</si>
  <si>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</si>
  <si>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</si>
  <si>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</si>
  <si>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</si>
  <si>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</si>
  <si>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</si>
  <si>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</si>
  <si>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</si>
  <si>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</si>
  <si>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</si>
  <si>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</si>
  <si>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</si>
  <si>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</si>
  <si>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</si>
  <si>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</si>
  <si>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</si>
  <si>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</si>
  <si>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</si>
  <si>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</si>
  <si>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</si>
  <si>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</si>
  <si>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</si>
  <si>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</si>
  <si>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</si>
  <si>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</si>
  <si>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</si>
  <si>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</si>
  <si>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</si>
  <si>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</si>
  <si>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</si>
  <si>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</si>
  <si>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</si>
  <si>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</si>
  <si>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</si>
  <si>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</si>
  <si>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</si>
  <si>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</si>
  <si>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</si>
  <si>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</si>
  <si>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</si>
  <si>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</si>
  <si>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</si>
  <si>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</si>
  <si>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</si>
  <si>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</si>
  <si>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</si>
  <si>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</si>
  <si>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</si>
  <si>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</si>
  <si>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</si>
  <si>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</si>
  <si>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</si>
  <si>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</si>
  <si>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</si>
  <si>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</si>
  <si>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</si>
  <si>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</si>
  <si>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</si>
  <si>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</si>
  <si>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</si>
  <si>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</si>
  <si>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</si>
  <si>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</si>
  <si>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</si>
  <si>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</si>
  <si>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</si>
  <si>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</si>
  <si>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</si>
  <si>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</si>
  <si>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</si>
  <si>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</si>
  <si>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</si>
  <si>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</si>
  <si>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</si>
  <si>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</si>
  <si>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</si>
  <si>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</si>
  <si>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</si>
  <si>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</si>
  <si>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</si>
  <si>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</si>
  <si>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</si>
  <si>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</si>
  <si>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</si>
  <si>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</si>
  <si>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</si>
  <si>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</si>
  <si>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</si>
  <si>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</si>
  <si>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</si>
  <si>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</si>
  <si>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</si>
  <si>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</si>
  <si>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</si>
  <si>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</si>
  <si>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</si>
  <si>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</si>
  <si>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</si>
  <si>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</si>
  <si>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</si>
  <si>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</si>
  <si>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</si>
  <si>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</si>
  <si>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</si>
  <si>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</si>
  <si>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</si>
  <si>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</si>
  <si>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</si>
  <si>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</si>
  <si>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</si>
  <si>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</si>
  <si>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</si>
  <si>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</si>
  <si>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</si>
  <si>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</si>
  <si>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</si>
  <si>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</si>
  <si>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</si>
  <si>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</si>
  <si>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</si>
  <si>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</si>
  <si>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</si>
  <si>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</si>
  <si>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</si>
  <si>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</si>
  <si>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</si>
  <si>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</si>
  <si>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</si>
  <si>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</si>
  <si>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</si>
  <si>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</si>
  <si>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</si>
  <si>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</si>
  <si>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</si>
  <si>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</si>
  <si>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</si>
  <si>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</si>
  <si>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</si>
  <si>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</si>
  <si>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</si>
  <si>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</si>
  <si>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</si>
  <si>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</si>
  <si>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</si>
  <si>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</si>
  <si>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</si>
  <si>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</si>
  <si>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</si>
  <si>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</si>
  <si>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</si>
  <si>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</si>
  <si>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</si>
  <si>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</si>
  <si>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</si>
  <si>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</si>
  <si>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</si>
  <si>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</si>
  <si>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</si>
  <si>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</si>
  <si>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</si>
  <si>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</si>
  <si>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</si>
  <si>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</si>
  <si>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</si>
  <si>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</si>
  <si>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</si>
  <si>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</si>
  <si>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</si>
  <si>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</si>
  <si>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</si>
  <si>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</si>
  <si>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</si>
  <si>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</si>
  <si>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</si>
  <si>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</si>
  <si>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</si>
  <si>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</si>
  <si>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</si>
  <si>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</si>
  <si>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</si>
  <si>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</si>
  <si>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</si>
  <si>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</si>
  <si>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</si>
  <si>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</si>
  <si>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</si>
  <si>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</si>
  <si>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</si>
  <si>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</si>
  <si>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</si>
  <si>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</si>
  <si>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</si>
  <si>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</si>
  <si>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</si>
  <si>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</si>
  <si>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</si>
  <si>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</si>
  <si>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</si>
  <si>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</si>
  <si>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</si>
  <si>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</si>
  <si>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</si>
  <si>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</si>
  <si>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</si>
  <si>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</si>
  <si>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</si>
  <si>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</si>
  <si>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</si>
  <si>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</si>
  <si>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</si>
  <si>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</si>
  <si>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</si>
  <si>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</si>
  <si>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</si>
  <si>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</si>
  <si>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</si>
  <si>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</si>
  <si>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</si>
  <si>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</si>
  <si>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</si>
  <si>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</si>
  <si>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</si>
  <si>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</si>
  <si>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</si>
  <si>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</si>
  <si>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</si>
  <si>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</si>
  <si>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</si>
  <si>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</si>
  <si>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</si>
  <si>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</si>
  <si>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</si>
  <si>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</si>
  <si>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</si>
  <si>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</si>
  <si>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</si>
  <si>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</si>
  <si>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</si>
  <si>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</si>
  <si>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</si>
  <si>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</si>
  <si>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</si>
  <si>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</si>
  <si>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</si>
  <si>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</si>
  <si>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</si>
  <si>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</si>
  <si>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</si>
  <si>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</si>
  <si>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</si>
  <si>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</si>
  <si>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</si>
  <si>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</si>
  <si>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</si>
  <si>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</si>
  <si>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</si>
  <si>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</si>
  <si>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</si>
  <si>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</si>
  <si>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</si>
  <si>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</si>
  <si>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</si>
  <si>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</si>
  <si>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</si>
  <si>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</si>
  <si>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</si>
  <si>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</si>
  <si>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</si>
  <si>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</si>
  <si>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</si>
  <si>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</si>
  <si>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</si>
  <si>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</si>
  <si>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</si>
  <si>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</si>
  <si>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</si>
  <si>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</si>
  <si>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</si>
  <si>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</si>
  <si>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</si>
  <si>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</si>
  <si>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</si>
  <si>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</si>
  <si>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</si>
  <si>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</si>
  <si>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</si>
  <si>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</si>
  <si>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</si>
  <si>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</si>
  <si>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</si>
  <si>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</si>
  <si>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</si>
  <si>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</si>
  <si>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</si>
  <si>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</si>
  <si>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</si>
  <si>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</si>
  <si>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</si>
  <si>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</si>
  <si>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</si>
  <si>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</si>
  <si>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</si>
  <si>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</si>
  <si>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</si>
  <si>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</si>
  <si>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</si>
  <si>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</si>
  <si>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</si>
  <si>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</si>
  <si>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</si>
  <si>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</si>
  <si>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</si>
  <si>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</si>
  <si>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</si>
  <si>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</si>
  <si>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</si>
  <si>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</si>
  <si>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</si>
  <si>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</si>
  <si>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</si>
  <si>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</si>
  <si>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</si>
  <si>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</si>
  <si>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</si>
  <si>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</si>
  <si>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</si>
  <si>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</si>
  <si>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</si>
  <si>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</si>
  <si>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</si>
  <si>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</si>
  <si>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</si>
  <si>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</si>
  <si>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</si>
  <si>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</si>
  <si>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</si>
  <si>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</si>
  <si>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</si>
  <si>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</si>
  <si>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</si>
  <si>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</si>
  <si>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</si>
  <si>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</si>
  <si>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</si>
  <si>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</si>
  <si>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</si>
  <si>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</si>
  <si>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</si>
  <si>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</si>
  <si>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</si>
  <si>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</si>
  <si>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</si>
  <si>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</si>
  <si>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</si>
  <si>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</si>
  <si>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</si>
  <si>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</si>
  <si>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</si>
  <si>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</si>
  <si>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</si>
  <si>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</si>
  <si>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</si>
  <si>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</si>
  <si>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</si>
  <si>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</si>
  <si>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</si>
  <si>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</si>
  <si>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</si>
  <si>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</si>
  <si>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</si>
  <si>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</si>
  <si>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</si>
  <si>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</si>
  <si>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</si>
  <si>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</si>
  <si>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</si>
  <si>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</si>
  <si>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</si>
  <si>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</si>
  <si>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</si>
  <si>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</si>
  <si>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</si>
  <si>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</si>
  <si>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</si>
  <si>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</si>
  <si>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</si>
  <si>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</si>
  <si>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</si>
  <si>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</si>
  <si>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</si>
  <si>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</si>
  <si>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</si>
  <si>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</si>
  <si>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</si>
  <si>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</si>
  <si>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</si>
  <si>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</si>
  <si>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</si>
  <si>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</si>
  <si>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</si>
  <si>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</si>
  <si>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</si>
  <si>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</si>
  <si>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</si>
  <si>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</si>
  <si>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</si>
  <si>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</si>
  <si>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</si>
  <si>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</si>
  <si>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</si>
  <si>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</si>
  <si>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</si>
  <si>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</si>
  <si>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</si>
  <si>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</si>
  <si>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</si>
  <si>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</si>
  <si>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</si>
  <si>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</si>
  <si>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</si>
  <si>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</si>
  <si>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</si>
  <si>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</si>
  <si>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</si>
  <si>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</si>
  <si>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</si>
  <si>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</si>
  <si>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</si>
  <si>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</si>
  <si>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</si>
  <si>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</si>
  <si>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</si>
  <si>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</si>
  <si>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</si>
  <si>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</si>
  <si>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</si>
  <si>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</si>
  <si>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</si>
  <si>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</si>
  <si>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</si>
  <si>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</si>
  <si>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</si>
  <si>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</si>
  <si>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</si>
  <si>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</si>
  <si>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</si>
  <si>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</si>
  <si>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</si>
  <si>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</si>
  <si>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</si>
  <si>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</si>
  <si>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</si>
  <si>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</si>
  <si>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</si>
  <si>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</si>
  <si>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</si>
  <si>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</si>
  <si>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</si>
  <si>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</si>
  <si>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</si>
  <si>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</si>
  <si>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</si>
  <si>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</si>
  <si>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</si>
  <si>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</si>
  <si>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</si>
  <si>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</si>
  <si>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</si>
  <si>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</si>
  <si>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</si>
  <si>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</si>
  <si>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</si>
  <si>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</si>
  <si>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</si>
  <si>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</si>
  <si>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</si>
  <si>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</si>
  <si>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</si>
  <si>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</si>
  <si>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</si>
  <si>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</si>
  <si>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</si>
  <si>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</si>
  <si>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</si>
  <si>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</si>
  <si>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</si>
  <si>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</si>
  <si>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</si>
  <si>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</si>
  <si>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</si>
  <si>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</si>
  <si>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</si>
  <si>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</si>
  <si>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</si>
  <si>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</si>
  <si>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</si>
  <si>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</si>
  <si>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</si>
  <si>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</si>
  <si>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</si>
  <si>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</si>
  <si>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</si>
  <si>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</si>
  <si>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</si>
  <si>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</si>
  <si>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</si>
  <si>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</si>
  <si>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</si>
  <si>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</si>
  <si>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</si>
  <si>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</si>
  <si>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</si>
  <si>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</si>
  <si>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</si>
  <si>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</si>
  <si>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</si>
  <si>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</si>
  <si>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</si>
  <si>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</si>
  <si>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</si>
  <si>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</si>
  <si>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</si>
  <si>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</si>
  <si>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</si>
  <si>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</si>
  <si>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</si>
  <si>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</si>
  <si>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</si>
  <si>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</si>
  <si>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</si>
  <si>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</si>
  <si>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</si>
  <si>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</si>
  <si>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</si>
  <si>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</si>
  <si>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</si>
  <si>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</si>
  <si>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</si>
  <si>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</si>
  <si>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</si>
  <si>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</si>
  <si>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</si>
  <si>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</si>
  <si>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</si>
  <si>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</si>
  <si>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</si>
  <si>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</si>
  <si>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</si>
  <si>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</si>
  <si>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</si>
  <si>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</si>
  <si>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</si>
  <si>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</si>
  <si>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</si>
  <si>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</si>
  <si>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</si>
  <si>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</si>
  <si>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</si>
  <si>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</si>
  <si>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</si>
  <si>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</si>
  <si>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</si>
  <si>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</si>
  <si>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</si>
  <si>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</si>
  <si>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</si>
  <si>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</si>
  <si>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</si>
  <si>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</si>
  <si>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</si>
  <si>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</si>
  <si>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</si>
  <si>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</si>
  <si>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</si>
  <si>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</si>
  <si>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</si>
  <si>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</si>
  <si>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</si>
  <si>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</si>
  <si>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</si>
  <si>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</si>
  <si>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</si>
  <si>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</si>
  <si>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</si>
  <si>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</si>
  <si>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</si>
  <si>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</si>
  <si>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</si>
  <si>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</si>
  <si>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</si>
  <si>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</si>
  <si>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</si>
  <si>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</si>
  <si>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</si>
  <si>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</si>
  <si>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</si>
  <si>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</si>
  <si>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</si>
  <si>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</si>
  <si>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</si>
  <si>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</si>
  <si>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</si>
  <si>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</si>
  <si>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</si>
  <si>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</si>
  <si>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</si>
  <si>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</si>
  <si>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</si>
  <si>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</si>
  <si>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</si>
  <si>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</si>
  <si>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</si>
  <si>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</si>
  <si>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</si>
  <si>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</si>
  <si>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</si>
  <si>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</si>
  <si>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</si>
  <si>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</si>
  <si>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</si>
  <si>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</si>
  <si>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</si>
  <si>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</si>
  <si>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</si>
  <si>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</si>
  <si>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</si>
  <si>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</si>
  <si>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</si>
  <si>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</si>
  <si>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</si>
  <si>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</si>
  <si>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</si>
  <si>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</si>
  <si>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</si>
  <si>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</si>
  <si>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</si>
  <si>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</si>
  <si>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</si>
  <si>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</si>
  <si>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</si>
  <si>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</si>
  <si>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</si>
  <si>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</si>
  <si>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</si>
  <si>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</si>
  <si>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</si>
  <si>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</si>
  <si>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</si>
  <si>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</si>
  <si>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</si>
  <si>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</si>
  <si>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</si>
  <si>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</si>
  <si>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</si>
  <si>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</si>
  <si>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</si>
  <si>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</si>
  <si>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</si>
  <si>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</si>
  <si>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</si>
  <si>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</si>
  <si>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</si>
  <si>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</si>
  <si>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</si>
  <si>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</si>
  <si>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</si>
  <si>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</si>
  <si>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</si>
  <si>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</si>
  <si>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</si>
  <si>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</si>
  <si>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</si>
  <si>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</si>
  <si>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</si>
  <si>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</si>
  <si>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</si>
  <si>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</si>
  <si>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</si>
  <si>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</si>
  <si>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</si>
  <si>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</si>
  <si>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</si>
  <si>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</si>
  <si>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</si>
  <si>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</si>
  <si>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</si>
  <si>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</si>
  <si>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</si>
  <si>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</si>
  <si>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</si>
  <si>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</si>
  <si>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</si>
  <si>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</si>
  <si>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</si>
  <si>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</si>
  <si>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</si>
  <si>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</si>
  <si>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</si>
  <si>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</si>
  <si>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</si>
  <si>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</si>
  <si>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</si>
  <si>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</si>
  <si>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</si>
  <si>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</si>
  <si>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</si>
  <si>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</si>
  <si>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</si>
  <si>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</si>
  <si>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</si>
  <si>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</si>
  <si>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</si>
  <si>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</si>
  <si>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</si>
  <si>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</si>
  <si>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</si>
  <si>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</si>
  <si>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</si>
  <si>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</si>
  <si>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</si>
  <si>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</si>
  <si>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</si>
  <si>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</si>
  <si>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1:1,93 (EM VOLUME DE CIMENTO E AREIA MÉDIA ÚMIDA), FCK 20MPA, PREPARO MECÂNICO COM MISTURADOR DUPLO HORIZONTAL DE ALTA TURBULÊNCIA. AF_03/2020</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</si>
  <si>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</si>
  <si>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</si>
  <si>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</si>
  <si>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</si>
  <si>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</si>
  <si>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</si>
  <si>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</si>
  <si>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</si>
  <si>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</si>
  <si>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</si>
  <si>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</si>
  <si>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</si>
  <si>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</si>
  <si>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</si>
  <si>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</si>
  <si>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</si>
  <si>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</si>
  <si>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</si>
  <si>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</si>
  <si>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</si>
  <si>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</si>
  <si>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</si>
  <si>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</si>
  <si>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</si>
  <si>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</si>
  <si>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</si>
  <si>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</si>
  <si>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</si>
  <si>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</si>
  <si>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</si>
  <si>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</si>
  <si>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</si>
  <si>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</si>
  <si>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</si>
  <si>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</si>
  <si>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</si>
  <si>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</si>
  <si>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</si>
  <si>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</si>
  <si>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</si>
  <si>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</si>
  <si>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</si>
  <si>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</si>
  <si>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</si>
  <si>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</si>
  <si>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</si>
  <si>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</si>
  <si>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</si>
  <si>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</si>
  <si>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</si>
  <si>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</si>
  <si>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</si>
  <si>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</si>
  <si>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</si>
  <si>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</si>
  <si>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</si>
  <si>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</si>
  <si>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</si>
  <si>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</si>
  <si>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</si>
  <si>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</si>
  <si>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</si>
  <si>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</si>
  <si>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</si>
  <si>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</si>
  <si>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</si>
  <si>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</si>
  <si>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</si>
  <si>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</si>
  <si>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</si>
  <si>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</si>
  <si>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</si>
  <si>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</si>
  <si>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</si>
  <si>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</si>
  <si>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</si>
  <si>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</si>
  <si>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</si>
  <si>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</si>
  <si>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</si>
  <si>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</si>
  <si>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</si>
  <si>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</si>
  <si>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</si>
  <si>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</si>
  <si>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</si>
  <si>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</si>
  <si>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</si>
  <si>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</si>
  <si>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</si>
  <si>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</si>
  <si>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</si>
  <si>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</si>
  <si>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</si>
  <si>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</si>
  <si>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</si>
  <si>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</si>
  <si>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</si>
  <si>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</si>
  <si>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</si>
  <si>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</si>
  <si>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</si>
  <si>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</si>
  <si>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</si>
  <si>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</si>
  <si>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</si>
  <si>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</si>
  <si>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</si>
  <si>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</si>
  <si>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</si>
  <si>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</si>
  <si>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</si>
  <si>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</si>
  <si>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</si>
  <si>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</si>
  <si>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</si>
  <si>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</si>
  <si>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</si>
  <si>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</si>
  <si>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</si>
  <si>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</si>
  <si>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</si>
  <si>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</si>
  <si>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</si>
  <si>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</si>
  <si>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</si>
  <si>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</si>
  <si>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</si>
  <si>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</si>
  <si>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</si>
  <si>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</si>
  <si>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</si>
  <si>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</si>
  <si>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</si>
  <si>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</si>
  <si>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</si>
  <si>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</si>
  <si>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</si>
  <si>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</si>
  <si>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</si>
  <si>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</si>
  <si>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</si>
  <si>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</si>
  <si>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</si>
  <si>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</si>
  <si>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</si>
  <si>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</si>
  <si>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</si>
  <si>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</si>
  <si>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</si>
  <si>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</si>
  <si>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</si>
  <si>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</si>
  <si>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</si>
  <si>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</si>
  <si>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</si>
  <si>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</si>
  <si>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</si>
  <si>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</si>
  <si>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</si>
  <si>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</si>
  <si>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</si>
  <si>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</si>
  <si>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</si>
  <si>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</si>
  <si>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</si>
  <si>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</si>
  <si>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</si>
  <si>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</si>
  <si>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</si>
  <si>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</si>
  <si>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</si>
  <si>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</si>
  <si>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</si>
  <si>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</si>
  <si>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</si>
  <si>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</si>
  <si>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</si>
  <si>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</si>
  <si>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</si>
  <si>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</si>
  <si>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</si>
  <si>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</si>
  <si>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</si>
  <si>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</si>
  <si>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</si>
  <si>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</si>
  <si>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</si>
  <si>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</si>
  <si>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</si>
  <si>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</si>
  <si>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</si>
  <si>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</si>
  <si>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</si>
  <si>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</si>
  <si>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</si>
  <si>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</si>
  <si>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</si>
  <si>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</si>
  <si>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</si>
  <si>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</si>
  <si>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</si>
  <si>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</si>
  <si>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</si>
  <si>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</si>
  <si>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</si>
  <si>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</si>
  <si>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</si>
  <si>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</si>
  <si>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</si>
  <si>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</si>
  <si>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</si>
  <si>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</si>
  <si>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</si>
  <si>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</si>
  <si>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</si>
  <si>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</si>
  <si>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</si>
  <si>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</si>
  <si>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</si>
  <si>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</si>
  <si>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</si>
  <si>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</si>
  <si>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</si>
  <si>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</si>
  <si>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</si>
  <si>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</si>
  <si>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</si>
  <si>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</si>
  <si>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</si>
  <si>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</si>
  <si>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</si>
  <si>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</si>
  <si>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</si>
  <si>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</si>
  <si>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</si>
  <si>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</si>
  <si>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</si>
  <si>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</si>
  <si>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</si>
  <si>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</si>
  <si>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</si>
  <si>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</si>
  <si>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</si>
  <si>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</si>
  <si>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</si>
  <si>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</si>
  <si>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</si>
  <si>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</si>
  <si>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</si>
  <si>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</si>
  <si>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</si>
  <si>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</si>
  <si>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</si>
  <si>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</si>
  <si>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</si>
  <si>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</si>
  <si>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</si>
  <si>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</si>
  <si>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</si>
  <si>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</si>
  <si>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</si>
  <si>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</si>
  <si>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</si>
  <si>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</si>
  <si>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</si>
  <si>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</si>
  <si>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</si>
  <si>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ALAMBRADO EM MOURÕES DE CONCRETO, COM TELA DE ARAME GALVANIZADO (INCLUSIVE MURETA EM CONCRETO). AF_05/2018</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</si>
  <si>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</si>
  <si>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</si>
  <si>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</si>
  <si>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</si>
  <si>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</si>
  <si>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</si>
  <si>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</si>
  <si>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</si>
  <si>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</si>
  <si>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</si>
  <si>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</si>
  <si>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</si>
  <si>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</si>
  <si>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</si>
  <si>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</si>
  <si>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</si>
  <si>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</si>
  <si>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</si>
  <si>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</si>
  <si>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</si>
  <si>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</si>
  <si>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</si>
  <si>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</si>
  <si>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</si>
  <si>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</si>
  <si>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</si>
  <si>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</si>
  <si>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</si>
  <si>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</si>
  <si>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</si>
  <si>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</si>
  <si>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</si>
  <si>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</si>
  <si>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</si>
  <si>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</si>
  <si>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</si>
  <si>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</si>
  <si>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</si>
  <si>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</si>
  <si>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</si>
  <si>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</si>
  <si>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</si>
  <si>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</si>
  <si>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</si>
  <si>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</si>
  <si>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</si>
  <si>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</si>
  <si>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</si>
  <si>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</si>
  <si>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</si>
  <si>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</si>
  <si>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</si>
  <si>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</si>
  <si>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</si>
  <si>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BLASTER, DINAMITADOR OU CABO DE FOGO COM ENCARGOS COMPLEMENTARES</t>
  </si>
  <si>
    <t>CARPINTEIRO DE FORMAS COM ENCARGOS COMPLEMENTARES</t>
  </si>
  <si>
    <t>CAVOUQUEIRO OU OPERADOR PERFURATRIZ/ROMPEDOR COM ENCARGOS COMPLEMENTARES</t>
  </si>
  <si>
    <t>ELETROTÉCNICO COM ENCARGOS COMPLEMENTARES</t>
  </si>
  <si>
    <t>ENCANADOR OU BOMBEIRO HIDRÁULICO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</si>
  <si>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</si>
  <si>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</si>
  <si>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</si>
  <si>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</si>
  <si>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</si>
  <si>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</si>
  <si>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</si>
  <si>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</si>
  <si>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</si>
  <si>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</si>
  <si>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</si>
  <si>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</si>
  <si>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</si>
  <si>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</si>
  <si>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</si>
  <si>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</si>
  <si>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</si>
  <si>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</si>
  <si>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</si>
  <si>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</si>
  <si>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</si>
  <si>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</si>
  <si>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</si>
  <si>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</si>
  <si>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</si>
  <si>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</si>
  <si>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</si>
  <si>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</si>
  <si>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</si>
  <si>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SOLDADOR COM ENCARGOS COMPLEMENTARES</t>
  </si>
  <si>
    <t>SOLDADOR A (PARA SOLDA A SER TESTADA COM RAIOS "X") COM ENCARGOS COMPLEMENTARES</t>
  </si>
  <si>
    <t>TÉCNICO DE LABORATÓRIO COM ENCARGOS COMPLEMENTARES</t>
  </si>
  <si>
    <t>TRATORISTA COM ENCARGOS COMPLEMENTARES</t>
  </si>
  <si>
    <t>OPERADOR DE BETONEIRA ESTACIONÁRIA/MISTURADOR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</si>
  <si>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</si>
  <si>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</si>
  <si>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</si>
  <si>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</si>
  <si>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</si>
  <si>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</si>
  <si>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</si>
  <si>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</si>
  <si>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SENIOR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</si>
  <si>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</si>
  <si>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</si>
  <si>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</si>
  <si>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</si>
  <si>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</si>
  <si>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</si>
  <si>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</si>
  <si>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</si>
  <si>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</si>
  <si>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</si>
  <si>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</si>
  <si>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</si>
  <si>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</si>
  <si>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</si>
  <si>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</si>
  <si>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</si>
  <si>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</si>
  <si>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</si>
  <si>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</si>
  <si>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</si>
  <si>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</si>
  <si>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</si>
  <si>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</si>
  <si>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</si>
  <si>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</si>
  <si>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</si>
  <si>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</si>
  <si>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</si>
  <si>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</si>
  <si>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</si>
  <si>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</si>
  <si>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</si>
  <si>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</si>
  <si>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</si>
  <si>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</si>
  <si>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</si>
  <si>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</si>
  <si>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</si>
  <si>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</si>
  <si>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</si>
  <si>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</si>
  <si>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</si>
  <si>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</si>
  <si>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</si>
  <si>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</si>
  <si>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</si>
  <si>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</si>
  <si>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</si>
  <si>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</si>
  <si>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</si>
  <si>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</si>
  <si>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</si>
  <si>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</si>
  <si>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</si>
  <si>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</si>
  <si>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</si>
  <si>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</si>
  <si>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</si>
  <si>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</si>
  <si>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</si>
  <si>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</si>
  <si>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</si>
  <si>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</si>
  <si>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</si>
  <si>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</si>
  <si>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</si>
  <si>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</si>
  <si>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</si>
  <si>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</si>
  <si>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</si>
  <si>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</si>
  <si>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</si>
  <si>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</si>
  <si>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</si>
  <si>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</si>
  <si>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</si>
  <si>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</si>
  <si>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</si>
  <si>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</si>
  <si>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</si>
  <si>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</si>
  <si>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</si>
  <si>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</si>
  <si>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</si>
  <si>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</si>
  <si>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</si>
  <si>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</si>
  <si>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</si>
  <si>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</si>
  <si>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</si>
  <si>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</si>
  <si>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</si>
  <si>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</si>
  <si>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</si>
  <si>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</si>
  <si>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</si>
  <si>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</si>
  <si>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</si>
  <si>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</si>
  <si>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</si>
  <si>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</si>
  <si>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</si>
  <si>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</si>
  <si>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</si>
  <si>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</si>
  <si>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</si>
  <si>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</si>
  <si>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</si>
  <si>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</si>
  <si>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</si>
  <si>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</si>
  <si>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</si>
  <si>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</si>
  <si>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</si>
  <si>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</si>
  <si>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</si>
  <si>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</si>
  <si>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</si>
  <si>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</si>
  <si>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</si>
  <si>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</si>
  <si>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</si>
  <si>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</si>
  <si>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</si>
  <si>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</si>
  <si>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</si>
  <si>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</si>
  <si>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</si>
  <si>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</si>
  <si>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</si>
  <si>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</si>
  <si>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</si>
  <si>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</si>
  <si>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</si>
  <si>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</si>
  <si>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</si>
  <si>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</si>
  <si>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</si>
  <si>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</si>
  <si>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</si>
  <si>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</si>
  <si>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</si>
  <si>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</si>
  <si>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</si>
  <si>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</si>
  <si>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</si>
  <si>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</si>
  <si>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</si>
  <si>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</si>
  <si>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</si>
  <si>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</si>
  <si>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</si>
  <si>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</si>
  <si>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</si>
  <si>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</si>
  <si>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</si>
  <si>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</si>
  <si>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</si>
  <si>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</si>
  <si>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</si>
  <si>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</si>
  <si>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</si>
  <si>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</si>
  <si>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</si>
  <si>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</si>
  <si>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</si>
  <si>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</si>
  <si>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</si>
  <si>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</si>
  <si>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</si>
  <si>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</si>
  <si>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</si>
  <si>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</si>
  <si>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</si>
  <si>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</si>
  <si>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</si>
  <si>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</si>
  <si>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</si>
  <si>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</si>
  <si>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</si>
  <si>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</si>
  <si>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</si>
  <si>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</si>
  <si>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</si>
  <si>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</si>
  <si>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</si>
  <si>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</si>
  <si>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</si>
  <si>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</si>
  <si>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</si>
  <si>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</si>
  <si>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</si>
  <si>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</si>
  <si>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</si>
  <si>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</si>
  <si>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</si>
  <si>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</si>
  <si>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</si>
  <si>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</si>
  <si>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</si>
  <si>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</si>
  <si>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</si>
  <si>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</si>
  <si>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</si>
  <si>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</si>
  <si>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</si>
  <si>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</si>
  <si>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</si>
  <si>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</si>
  <si>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</si>
  <si>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</si>
  <si>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</si>
  <si>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</si>
  <si>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</si>
  <si>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</si>
  <si>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</si>
  <si>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</si>
  <si>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</si>
  <si>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</si>
  <si>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</si>
  <si>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</si>
  <si>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</si>
  <si>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</si>
  <si>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</si>
  <si>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</si>
  <si>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SC25KG</t>
  </si>
  <si>
    <t>UNXMES</t>
  </si>
  <si>
    <t>DESCRICAO</t>
  </si>
  <si>
    <t>UND</t>
  </si>
  <si>
    <t>VALOR</t>
  </si>
  <si>
    <t>01.01</t>
  </si>
  <si>
    <t>01.01.13</t>
  </si>
  <si>
    <t>LAVABO</t>
  </si>
  <si>
    <t>01.01.20</t>
  </si>
  <si>
    <t>01.01.21</t>
  </si>
  <si>
    <t>01.01.22</t>
  </si>
  <si>
    <t>01.01.23</t>
  </si>
  <si>
    <t>01.02</t>
  </si>
  <si>
    <t>01.02.10</t>
  </si>
  <si>
    <t>ÁREA COBERTA EM TELHA DE FIBROCIMENTO</t>
  </si>
  <si>
    <t>01.02.30</t>
  </si>
  <si>
    <t>01.02.31</t>
  </si>
  <si>
    <t>VESTIÁRIO PARA ATÉ 30 PESSOAS</t>
  </si>
  <si>
    <t>01.02.32</t>
  </si>
  <si>
    <t>VESTIÁRIO PARA ATÉ 40 PESSOAS</t>
  </si>
  <si>
    <t>01.02.35</t>
  </si>
  <si>
    <t>01.02.36</t>
  </si>
  <si>
    <t>01.02.37</t>
  </si>
  <si>
    <t>01.02.38</t>
  </si>
  <si>
    <t>01.02.40</t>
  </si>
  <si>
    <t>01.02.41</t>
  </si>
  <si>
    <t>01.02.45</t>
  </si>
  <si>
    <t>INSTALAÇÃO SANITÁRIA / VESTIÁRIO PARA ATÉ 4 PESSOAS</t>
  </si>
  <si>
    <t>01.02.46</t>
  </si>
  <si>
    <t>01.02.47</t>
  </si>
  <si>
    <t>01.02.48</t>
  </si>
  <si>
    <t>01.03</t>
  </si>
  <si>
    <t>PLACA DE OBRA AFIXADA COM PEÇAS DE MADEIRA</t>
  </si>
  <si>
    <t>01.03.01</t>
  </si>
  <si>
    <t>01.03.02</t>
  </si>
  <si>
    <t>01.03.03</t>
  </si>
  <si>
    <t>01.04</t>
  </si>
  <si>
    <t>01.04.01</t>
  </si>
  <si>
    <t>01.04.03</t>
  </si>
  <si>
    <t>TAPUME PADRÃO SUDECAP DE COMPENSADO 10MM COM BASE DE CONCRETO</t>
  </si>
  <si>
    <t>01.04.05</t>
  </si>
  <si>
    <t>01.04.06</t>
  </si>
  <si>
    <t>01.04.07</t>
  </si>
  <si>
    <t>01.04.09</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</si>
  <si>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</si>
  <si>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</si>
  <si>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</si>
  <si>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</si>
  <si>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</si>
  <si>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</si>
  <si>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</si>
  <si>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</si>
  <si>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</si>
  <si>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</si>
  <si>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</si>
  <si>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</si>
  <si>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</si>
  <si>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</si>
  <si>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</si>
  <si>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01.06.01</t>
  </si>
  <si>
    <t>PADRÃO CEMIG PROVISÓRIO TIPO C3, DEMANDA PROVÁVEL DE 23,1 ATÉ 27,0KW (3F+N)</t>
  </si>
  <si>
    <t>01.06.05</t>
  </si>
  <si>
    <t>01.07</t>
  </si>
  <si>
    <t>FOSSA E SUMIDOURO</t>
  </si>
  <si>
    <t>01.07.02</t>
  </si>
  <si>
    <t>01.08</t>
  </si>
  <si>
    <t>01.08.01</t>
  </si>
  <si>
    <t>01.08.02</t>
  </si>
  <si>
    <t>01.08.03</t>
  </si>
  <si>
    <t>01.08.04</t>
  </si>
  <si>
    <t>01.08.20</t>
  </si>
  <si>
    <t>01.08.21</t>
  </si>
  <si>
    <t>01.09</t>
  </si>
  <si>
    <t>01.09.01</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</si>
  <si>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</si>
  <si>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</si>
  <si>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</si>
  <si>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</si>
  <si>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</si>
  <si>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</si>
  <si>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</si>
  <si>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</si>
  <si>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</si>
  <si>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</si>
  <si>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</si>
  <si>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</si>
  <si>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</si>
  <si>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</si>
  <si>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</si>
  <si>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</si>
  <si>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</si>
  <si>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</si>
  <si>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</si>
  <si>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</si>
  <si>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</si>
  <si>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</si>
  <si>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</si>
  <si>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</si>
  <si>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</si>
  <si>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</si>
  <si>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</si>
  <si>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</si>
  <si>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</si>
  <si>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</si>
  <si>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</si>
  <si>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</si>
  <si>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</si>
  <si>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</si>
  <si>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</si>
  <si>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01.10.01</t>
  </si>
  <si>
    <t>01.10.02</t>
  </si>
  <si>
    <t>BANHEIRO QUÍMICO E REBOQUE PARA TRANSPORTE DE BANHEIRO QUÍMICO</t>
  </si>
  <si>
    <t>01.11</t>
  </si>
  <si>
    <t>01.11.01</t>
  </si>
  <si>
    <t>UNMES</t>
  </si>
  <si>
    <t>01.11.02</t>
  </si>
  <si>
    <t>01.11.03</t>
  </si>
  <si>
    <t>01.11.04</t>
  </si>
  <si>
    <t>01.11.05</t>
  </si>
  <si>
    <t xml:space="preserve">INSTALAÇÃO DE FAIXA MORIM 6,00M X 0,80M EM TECIDO COMUM E EUCALIPTO </t>
  </si>
  <si>
    <t>01.11.06</t>
  </si>
  <si>
    <t>01.11.07</t>
  </si>
  <si>
    <t>01.11.08</t>
  </si>
  <si>
    <t>01.12</t>
  </si>
  <si>
    <t>VISTORIA CAUTELAR</t>
  </si>
  <si>
    <t>01.12.01</t>
  </si>
  <si>
    <t>01.12.02</t>
  </si>
  <si>
    <t>01.12.03</t>
  </si>
  <si>
    <t>01.12.04</t>
  </si>
  <si>
    <t>01.12.05</t>
  </si>
  <si>
    <t>01.12.06</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</si>
  <si>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</si>
  <si>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</si>
  <si>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</si>
  <si>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</si>
  <si>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</si>
  <si>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</si>
  <si>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</si>
  <si>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</si>
  <si>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</si>
  <si>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01.13.05</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</si>
  <si>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</si>
  <si>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</si>
  <si>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</si>
  <si>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</si>
  <si>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</si>
  <si>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</si>
  <si>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</si>
  <si>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</si>
  <si>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</si>
  <si>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</si>
  <si>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</si>
  <si>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</si>
  <si>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</si>
  <si>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</si>
  <si>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</si>
  <si>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01.14.06</t>
  </si>
  <si>
    <t>01.14.32</t>
  </si>
  <si>
    <t>INSTALAÇAO HIDROSSANITÁRIA - LAVABO</t>
  </si>
  <si>
    <t>01.14.33</t>
  </si>
  <si>
    <t>INSTALAÇAO ELÉTRICA - LAVABO</t>
  </si>
  <si>
    <t>01.14.34</t>
  </si>
  <si>
    <t>TORRE PROVISÓRIA PARA CAIXA D'ÁGUA DE 1000L, H=4,00M</t>
  </si>
  <si>
    <t>01.14.40</t>
  </si>
  <si>
    <t>01.14.41</t>
  </si>
  <si>
    <t>01.14.42</t>
  </si>
  <si>
    <t>01.14.43</t>
  </si>
  <si>
    <t>01.14.44</t>
  </si>
  <si>
    <t>01.14.45</t>
  </si>
  <si>
    <t>01.14.46</t>
  </si>
  <si>
    <t>01.14.47</t>
  </si>
  <si>
    <t>01.14.48</t>
  </si>
  <si>
    <t>01.14.49</t>
  </si>
  <si>
    <t>01.14.50</t>
  </si>
  <si>
    <t>01.14.51</t>
  </si>
  <si>
    <t>01.14.52</t>
  </si>
  <si>
    <t>01.14.53</t>
  </si>
  <si>
    <t>01.14.54</t>
  </si>
  <si>
    <t>01.14.55</t>
  </si>
  <si>
    <t>01.14.56</t>
  </si>
  <si>
    <t>01.14.57</t>
  </si>
  <si>
    <t>01.14.58</t>
  </si>
  <si>
    <t>01.17</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</si>
  <si>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</si>
  <si>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</si>
  <si>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</si>
  <si>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</si>
  <si>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</si>
  <si>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</si>
  <si>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</si>
  <si>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</si>
  <si>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</si>
  <si>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</si>
  <si>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MXMES</t>
  </si>
  <si>
    <t>01.29.11</t>
  </si>
  <si>
    <t>MONTAGEM DE ANDAIME DO TIPO TORRE ADP REF 97064</t>
  </si>
  <si>
    <t>01.29.12</t>
  </si>
  <si>
    <t>DESMONTAGEM DE ANDAIME DO TIPO TORRE ADP REF 97064</t>
  </si>
  <si>
    <t>02.01</t>
  </si>
  <si>
    <t>02.01.01</t>
  </si>
  <si>
    <t>02.01.03</t>
  </si>
  <si>
    <t>02.01.05</t>
  </si>
  <si>
    <t>02.01.07</t>
  </si>
  <si>
    <t>02.02</t>
  </si>
  <si>
    <t>02.02.01</t>
  </si>
  <si>
    <t>02.02.05</t>
  </si>
  <si>
    <t>02.02.10</t>
  </si>
  <si>
    <t>02.03</t>
  </si>
  <si>
    <t>02.03.01</t>
  </si>
  <si>
    <t>02.03.03</t>
  </si>
  <si>
    <t>02.03.05</t>
  </si>
  <si>
    <t>02.03.07</t>
  </si>
  <si>
    <t>02.04</t>
  </si>
  <si>
    <t>02.04.01</t>
  </si>
  <si>
    <t>02.04.02</t>
  </si>
  <si>
    <t>02.04.10</t>
  </si>
  <si>
    <t>02.06</t>
  </si>
  <si>
    <t>02.06.01</t>
  </si>
  <si>
    <t>02.06.02</t>
  </si>
  <si>
    <t>02.06.03</t>
  </si>
  <si>
    <t>02.06.04</t>
  </si>
  <si>
    <t>02.06.05</t>
  </si>
  <si>
    <t>02.07</t>
  </si>
  <si>
    <t>02.07.01</t>
  </si>
  <si>
    <t>02.09</t>
  </si>
  <si>
    <t>02.09.01</t>
  </si>
  <si>
    <t>02.09.03</t>
  </si>
  <si>
    <t>02.09.05</t>
  </si>
  <si>
    <t>02.09.06</t>
  </si>
  <si>
    <t>02.09.07</t>
  </si>
  <si>
    <t>02.10</t>
  </si>
  <si>
    <t>02.10.01</t>
  </si>
  <si>
    <t>02.10.03</t>
  </si>
  <si>
    <t>02.10.05</t>
  </si>
  <si>
    <t>02.10.07</t>
  </si>
  <si>
    <t>02.10.08</t>
  </si>
  <si>
    <t>02.10.09</t>
  </si>
  <si>
    <t>02.11</t>
  </si>
  <si>
    <t>02.11.01</t>
  </si>
  <si>
    <t>02.11.02</t>
  </si>
  <si>
    <t>02.11.03</t>
  </si>
  <si>
    <t>CALÇADA PORTUGUESA</t>
  </si>
  <si>
    <t>02.11.04</t>
  </si>
  <si>
    <t>02.11.05</t>
  </si>
  <si>
    <t>02.11.07</t>
  </si>
  <si>
    <t>02.12</t>
  </si>
  <si>
    <t>02.12.01</t>
  </si>
  <si>
    <t>CORTE MECAN. C/ SERRA CIRCULAR EM CONCRETO/ASFALTO</t>
  </si>
  <si>
    <t>02.13</t>
  </si>
  <si>
    <t>02.13.01</t>
  </si>
  <si>
    <t>02.13.02</t>
  </si>
  <si>
    <t>02.13.03</t>
  </si>
  <si>
    <t>02.13.04</t>
  </si>
  <si>
    <t>02.14</t>
  </si>
  <si>
    <t>02.14.01</t>
  </si>
  <si>
    <t>02.15</t>
  </si>
  <si>
    <t>02.15.01</t>
  </si>
  <si>
    <t>02.15.02</t>
  </si>
  <si>
    <t>02.16</t>
  </si>
  <si>
    <t>02.16.01</t>
  </si>
  <si>
    <t>02.16.04</t>
  </si>
  <si>
    <t>02.19</t>
  </si>
  <si>
    <t>02.19.01</t>
  </si>
  <si>
    <t>02.19.03</t>
  </si>
  <si>
    <t>02.19.05</t>
  </si>
  <si>
    <t>02.19.06</t>
  </si>
  <si>
    <t>02.20</t>
  </si>
  <si>
    <t>02.20.01</t>
  </si>
  <si>
    <t>02.21</t>
  </si>
  <si>
    <t>02.21.01</t>
  </si>
  <si>
    <t>02.21.02</t>
  </si>
  <si>
    <t>02.21.03</t>
  </si>
  <si>
    <t>02.21.04</t>
  </si>
  <si>
    <t>02.21.05</t>
  </si>
  <si>
    <t>02.21.06</t>
  </si>
  <si>
    <t>02.21.20</t>
  </si>
  <si>
    <t>02.21.21</t>
  </si>
  <si>
    <t>02.21.22</t>
  </si>
  <si>
    <t>02.22</t>
  </si>
  <si>
    <t>02.22.01</t>
  </si>
  <si>
    <t>02.23</t>
  </si>
  <si>
    <t>02.23.01</t>
  </si>
  <si>
    <t>02.23.03</t>
  </si>
  <si>
    <t>ALAMBRADO</t>
  </si>
  <si>
    <t>02.26</t>
  </si>
  <si>
    <t>02.26.01</t>
  </si>
  <si>
    <t>02.26.02</t>
  </si>
  <si>
    <t>02.27</t>
  </si>
  <si>
    <t>02.27.01</t>
  </si>
  <si>
    <t>02.27.02</t>
  </si>
  <si>
    <t>02.28</t>
  </si>
  <si>
    <t>02.28.01</t>
  </si>
  <si>
    <t>02.28.02</t>
  </si>
  <si>
    <t>02.28.03</t>
  </si>
  <si>
    <t>02.28.04</t>
  </si>
  <si>
    <t>02.29</t>
  </si>
  <si>
    <t>02.29.01</t>
  </si>
  <si>
    <t>VG</t>
  </si>
  <si>
    <t>02.30</t>
  </si>
  <si>
    <t>LIMPEZA DO PAVIMENTO</t>
  </si>
  <si>
    <t>02.30.01</t>
  </si>
  <si>
    <t>TRABALHOS EM TERRA</t>
  </si>
  <si>
    <t>03.01</t>
  </si>
  <si>
    <t>DESMATAMENTO, DESTOCAMENTO E LIMPEZA DO TERRENO</t>
  </si>
  <si>
    <t>03.01.01</t>
  </si>
  <si>
    <t>CAPINA MANUAL DE TERRENO</t>
  </si>
  <si>
    <t>03.01.05</t>
  </si>
  <si>
    <t>03.01.07</t>
  </si>
  <si>
    <t>03.01.08</t>
  </si>
  <si>
    <t xml:space="preserve">DESMATAMENTO, DESTOCAMENTO, TRANSPORTE ATÉ 50M E LIMPEZA MECANIZADA DO TERRENO COM RETROESCAVADEIRA </t>
  </si>
  <si>
    <t>03.03</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</si>
  <si>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</si>
  <si>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</si>
  <si>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</si>
  <si>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</si>
  <si>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</si>
  <si>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</si>
  <si>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</si>
  <si>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</si>
  <si>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</si>
  <si>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</si>
  <si>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</si>
  <si>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</si>
  <si>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</si>
  <si>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</si>
  <si>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</si>
  <si>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</si>
  <si>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</si>
  <si>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</si>
  <si>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</si>
  <si>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</si>
  <si>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</si>
  <si>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</si>
  <si>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03.12.01</t>
  </si>
  <si>
    <t>03.12.03</t>
  </si>
  <si>
    <t>03.13</t>
  </si>
  <si>
    <t>TRANSPORTE DE MATERIAL DE QUALQUER NATUREZA</t>
  </si>
  <si>
    <t>03.13.01</t>
  </si>
  <si>
    <t>03.13.02</t>
  </si>
  <si>
    <t>03.13.03</t>
  </si>
  <si>
    <t>03.13.04</t>
  </si>
  <si>
    <t>03.15</t>
  </si>
  <si>
    <t>ATERRO COMPACTADO</t>
  </si>
  <si>
    <t>03.15.01</t>
  </si>
  <si>
    <t>COM ROLO VIBRATORIO</t>
  </si>
  <si>
    <t>03.15.02</t>
  </si>
  <si>
    <t>03.15.03</t>
  </si>
  <si>
    <t>03.17</t>
  </si>
  <si>
    <t>03.17.01</t>
  </si>
  <si>
    <t>03.17.02</t>
  </si>
  <si>
    <t>03.17.03</t>
  </si>
  <si>
    <t>03.18</t>
  </si>
  <si>
    <t>03.18.01</t>
  </si>
  <si>
    <t>03.18.02</t>
  </si>
  <si>
    <t>03.18.03</t>
  </si>
  <si>
    <t>03.18.04</t>
  </si>
  <si>
    <t>03.19</t>
  </si>
  <si>
    <t>03.19.01</t>
  </si>
  <si>
    <t>03.19.02</t>
  </si>
  <si>
    <t>03.19.03</t>
  </si>
  <si>
    <t>03.19.04</t>
  </si>
  <si>
    <t>03.22</t>
  </si>
  <si>
    <t>REATERRO DE VALA</t>
  </si>
  <si>
    <t>03.22.01</t>
  </si>
  <si>
    <t>03.22.02</t>
  </si>
  <si>
    <t>03.23</t>
  </si>
  <si>
    <t>03.23.01</t>
  </si>
  <si>
    <t>03.23.03</t>
  </si>
  <si>
    <t>03.23.05</t>
  </si>
  <si>
    <t>03.23.06</t>
  </si>
  <si>
    <t>PREPARO DE FUNDO DE VALA COM LARGURA MENOR QUE 1,5 M, COM CAMADA DE AREIA, LANÇAMENTO MANUAL REF 101618</t>
  </si>
  <si>
    <t>03.24</t>
  </si>
  <si>
    <t>03.24.01</t>
  </si>
  <si>
    <t>03.24.02</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</si>
  <si>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</si>
  <si>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</si>
  <si>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</si>
  <si>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</si>
  <si>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</si>
  <si>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</si>
  <si>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</si>
  <si>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</si>
  <si>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04.01</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</si>
  <si>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</si>
  <si>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</si>
  <si>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</si>
  <si>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</si>
  <si>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</si>
  <si>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</si>
  <si>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</si>
  <si>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</si>
  <si>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</si>
  <si>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</si>
  <si>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</si>
  <si>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</si>
  <si>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</si>
  <si>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</si>
  <si>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</si>
  <si>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</si>
  <si>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</si>
  <si>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</si>
  <si>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</si>
  <si>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04.04.07</t>
  </si>
  <si>
    <t>04.04.08</t>
  </si>
  <si>
    <t>04.04.09</t>
  </si>
  <si>
    <t>04.06</t>
  </si>
  <si>
    <t>04.06.01</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</si>
  <si>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</si>
  <si>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</si>
  <si>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</si>
  <si>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</si>
  <si>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</si>
  <si>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</si>
  <si>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</si>
  <si>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</si>
  <si>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</si>
  <si>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</si>
  <si>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</si>
  <si>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</si>
  <si>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</si>
  <si>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</si>
  <si>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</si>
  <si>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</si>
  <si>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</si>
  <si>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</si>
  <si>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</si>
  <si>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</si>
  <si>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</si>
  <si>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</si>
  <si>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</si>
  <si>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</si>
  <si>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</si>
  <si>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</si>
  <si>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</si>
  <si>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</si>
  <si>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</si>
  <si>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</si>
  <si>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04.15</t>
  </si>
  <si>
    <t>04.15.29</t>
  </si>
  <si>
    <t>ESPAÇADOR DE AÇO CA-50 6,3MM H=5CM TIPO CARANGUEJO PARA PISO DE CONCRETO ARMADO</t>
  </si>
  <si>
    <t>04.15.31</t>
  </si>
  <si>
    <t>04.15.32</t>
  </si>
  <si>
    <t>04.15.41</t>
  </si>
  <si>
    <t>04.15.42</t>
  </si>
  <si>
    <t>04.15.43</t>
  </si>
  <si>
    <t>04.15.44</t>
  </si>
  <si>
    <t>04.15.45</t>
  </si>
  <si>
    <t>04.15.46</t>
  </si>
  <si>
    <t>04.15.47</t>
  </si>
  <si>
    <t>04.19</t>
  </si>
  <si>
    <t>04.19.02</t>
  </si>
  <si>
    <t>CONCRETO CICLÓPICO FCK = 15MPA, 30% PEDRA DE MÃO, INCLUSIVE LANÇAMENTO REF 102487</t>
  </si>
  <si>
    <t>04.21</t>
  </si>
  <si>
    <t>04.21.01</t>
  </si>
  <si>
    <t>04.21.03</t>
  </si>
  <si>
    <t>04.21.15</t>
  </si>
  <si>
    <t>04.21.20</t>
  </si>
  <si>
    <t>04.21.25</t>
  </si>
  <si>
    <t>04.21.30</t>
  </si>
  <si>
    <t>04.21.40</t>
  </si>
  <si>
    <t>04.23</t>
  </si>
  <si>
    <t>04.23.15</t>
  </si>
  <si>
    <t>04.23.20</t>
  </si>
  <si>
    <t>04.23.25</t>
  </si>
  <si>
    <t>04.23.30</t>
  </si>
  <si>
    <t>04.23.40</t>
  </si>
  <si>
    <t>04.27</t>
  </si>
  <si>
    <t>04.27.20</t>
  </si>
  <si>
    <t>04.27.25</t>
  </si>
  <si>
    <t>04.27.30</t>
  </si>
  <si>
    <t>04.27.40</t>
  </si>
  <si>
    <t>04.30</t>
  </si>
  <si>
    <t>BALDRAME DE ALVENARIA DE BLOCO DE CONCRETO(SAPATA)</t>
  </si>
  <si>
    <t>04.30.14</t>
  </si>
  <si>
    <t>04.30.15</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</si>
  <si>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</si>
  <si>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</si>
  <si>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</si>
  <si>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</si>
  <si>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</si>
  <si>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</si>
  <si>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</si>
  <si>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</si>
  <si>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</si>
  <si>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</si>
  <si>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</si>
  <si>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</si>
  <si>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05.01</t>
  </si>
  <si>
    <t>05.01.01</t>
  </si>
  <si>
    <t>05.01.02</t>
  </si>
  <si>
    <t>05.03</t>
  </si>
  <si>
    <t>05.03.02</t>
  </si>
  <si>
    <t>CONCRETO MAGRO PARA LASTRO, TRAÇO 1:4,5:4,5, PREPARO MECÂNICO COM BETONEIRA, INCLUI LANÇAMENTO E ACABAMENTO</t>
  </si>
  <si>
    <t>05.04</t>
  </si>
  <si>
    <t>05.05</t>
  </si>
  <si>
    <t>05.05.10</t>
  </si>
  <si>
    <t>05.05.11</t>
  </si>
  <si>
    <t>05.05.12</t>
  </si>
  <si>
    <t>05.05.13</t>
  </si>
  <si>
    <t>05.05.14</t>
  </si>
  <si>
    <t>05.05.15</t>
  </si>
  <si>
    <t>05.05.16</t>
  </si>
  <si>
    <t>05.05.17</t>
  </si>
  <si>
    <t>05.06</t>
  </si>
  <si>
    <t>05.06.01</t>
  </si>
  <si>
    <t>05.06.02</t>
  </si>
  <si>
    <t>05.07</t>
  </si>
  <si>
    <t>CONCRETO ESTRUTURAL PARA GALERIAS E/OU CONTENÇÕES, FORNECIMENTO, APLICAÇÃO E ADENSAMENTO</t>
  </si>
  <si>
    <t>05.07.15</t>
  </si>
  <si>
    <t>05.07.20</t>
  </si>
  <si>
    <t>05.07.25</t>
  </si>
  <si>
    <t>05.07.26</t>
  </si>
  <si>
    <t>05.07.30</t>
  </si>
  <si>
    <t>05.07.35</t>
  </si>
  <si>
    <t>05.07.40</t>
  </si>
  <si>
    <t>05.07.45</t>
  </si>
  <si>
    <t>05.07.46</t>
  </si>
  <si>
    <t>05.07.48</t>
  </si>
  <si>
    <t>05.09</t>
  </si>
  <si>
    <t>FORNECIMENTO E LANÇAMENTO DE MATERIAL DRENANTE</t>
  </si>
  <si>
    <t>05.09.03</t>
  </si>
  <si>
    <t>05.09.04</t>
  </si>
  <si>
    <t>ENCHIMENTO MANUAL DE BRITA EM DRENO REF 102719</t>
  </si>
  <si>
    <t>05.09.05</t>
  </si>
  <si>
    <t>ENCHIMENTO MECANIZADO DE BRITA EM DRENO REF 102717</t>
  </si>
  <si>
    <t>05.11</t>
  </si>
  <si>
    <t>05.11.01</t>
  </si>
  <si>
    <t>05.11.03</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</si>
  <si>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</si>
  <si>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</si>
  <si>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</si>
  <si>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</si>
  <si>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</si>
  <si>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</si>
  <si>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</si>
  <si>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</si>
  <si>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</si>
  <si>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</si>
  <si>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</si>
  <si>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</si>
  <si>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</si>
  <si>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</si>
  <si>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</si>
  <si>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</si>
  <si>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</si>
  <si>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</si>
  <si>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</si>
  <si>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</si>
  <si>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</si>
  <si>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</si>
  <si>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</si>
  <si>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</si>
  <si>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</si>
  <si>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</si>
  <si>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</si>
  <si>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</si>
  <si>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</si>
  <si>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</si>
  <si>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</si>
  <si>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</si>
  <si>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</si>
  <si>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</si>
  <si>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</si>
  <si>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</si>
  <si>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</si>
  <si>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</si>
  <si>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</si>
  <si>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</si>
  <si>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</si>
  <si>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</si>
  <si>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05.20.01</t>
  </si>
  <si>
    <t>05.20.02</t>
  </si>
  <si>
    <t>05.20.03</t>
  </si>
  <si>
    <t>05.20.04</t>
  </si>
  <si>
    <t>05.20.07</t>
  </si>
  <si>
    <t>05.20.08</t>
  </si>
  <si>
    <t>05.20.09</t>
  </si>
  <si>
    <t>05.20.11</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</si>
  <si>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</si>
  <si>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</si>
  <si>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</si>
  <si>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</si>
  <si>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</si>
  <si>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</si>
  <si>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</si>
  <si>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</si>
  <si>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</si>
  <si>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</si>
  <si>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</si>
  <si>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</si>
  <si>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</si>
  <si>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</si>
  <si>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</si>
  <si>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</si>
  <si>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</si>
  <si>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</si>
  <si>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06.01</t>
  </si>
  <si>
    <t>FORMA, ESCORAMENTO, DESFORMA E LIMPEZA - ESTRUTURA</t>
  </si>
  <si>
    <t>06.03</t>
  </si>
  <si>
    <t>06.03.04</t>
  </si>
  <si>
    <t>06.03.05</t>
  </si>
  <si>
    <t>06.03.06</t>
  </si>
  <si>
    <t>06.03.21</t>
  </si>
  <si>
    <t>06.03.22</t>
  </si>
  <si>
    <t>06.03.23</t>
  </si>
  <si>
    <t>06.03.24</t>
  </si>
  <si>
    <t>06.03.25</t>
  </si>
  <si>
    <t>06.03.26</t>
  </si>
  <si>
    <t>06.03.27</t>
  </si>
  <si>
    <t>06.03.28</t>
  </si>
  <si>
    <t>06.03.31</t>
  </si>
  <si>
    <t>06.03.32</t>
  </si>
  <si>
    <t>06.03.33</t>
  </si>
  <si>
    <t>06.03.41</t>
  </si>
  <si>
    <t>06.03.42</t>
  </si>
  <si>
    <t>06.03.43</t>
  </si>
  <si>
    <t>06.03.44</t>
  </si>
  <si>
    <t>06.03.45</t>
  </si>
  <si>
    <t>06.03.46</t>
  </si>
  <si>
    <t>06.03.47</t>
  </si>
  <si>
    <t>06.03.48</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</si>
  <si>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</si>
  <si>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</si>
  <si>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</si>
  <si>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</si>
  <si>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</si>
  <si>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</si>
  <si>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</si>
  <si>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</si>
  <si>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</si>
  <si>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</si>
  <si>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</si>
  <si>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06.04.06</t>
  </si>
  <si>
    <t>FORNECIMENTO E COLOCAÇÃO DE TELA Q-113</t>
  </si>
  <si>
    <t>06.04.09</t>
  </si>
  <si>
    <t>06.04.10</t>
  </si>
  <si>
    <t>06.04.12</t>
  </si>
  <si>
    <t>06.04.14</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</si>
  <si>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</si>
  <si>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</si>
  <si>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</si>
  <si>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</si>
  <si>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</si>
  <si>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</si>
  <si>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</si>
  <si>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</si>
  <si>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</si>
  <si>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</si>
  <si>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</si>
  <si>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06.05.25</t>
  </si>
  <si>
    <t>06.05.30</t>
  </si>
  <si>
    <t>06.05.40</t>
  </si>
  <si>
    <t>06.07</t>
  </si>
  <si>
    <t>CONCRETO USINADO B1,B2 LANÇADO EM ESTRUTURA</t>
  </si>
  <si>
    <t>06.07.20</t>
  </si>
  <si>
    <t>06.07.25</t>
  </si>
  <si>
    <t>06.07.30</t>
  </si>
  <si>
    <t>06.07.40</t>
  </si>
  <si>
    <t>06.09</t>
  </si>
  <si>
    <t>CONCRETO USINADO BOMBEADO LANÇADO EM ESTRUTURA</t>
  </si>
  <si>
    <t>06.09.20</t>
  </si>
  <si>
    <t>06.09.25</t>
  </si>
  <si>
    <t>06.09.30</t>
  </si>
  <si>
    <t>06.09.40</t>
  </si>
  <si>
    <t>06.12</t>
  </si>
  <si>
    <t>06.12.44</t>
  </si>
  <si>
    <t>06.12.45</t>
  </si>
  <si>
    <t>06.12.46</t>
  </si>
  <si>
    <t>06.12.48</t>
  </si>
  <si>
    <t>07.01</t>
  </si>
  <si>
    <t>ALVENARIA DE TIJOLO MACIÇO REQUEIMADO</t>
  </si>
  <si>
    <t>07.01.03</t>
  </si>
  <si>
    <t>07.03</t>
  </si>
  <si>
    <t>07.03.03</t>
  </si>
  <si>
    <t>07.03.05</t>
  </si>
  <si>
    <t>07.03.07</t>
  </si>
  <si>
    <t>07.05</t>
  </si>
  <si>
    <t>ALVENARIA DE BLOCO DE CONCRETO</t>
  </si>
  <si>
    <t>07.05.03</t>
  </si>
  <si>
    <t>07.05.05</t>
  </si>
  <si>
    <t>07.05.07</t>
  </si>
  <si>
    <t>07.05.13</t>
  </si>
  <si>
    <t>07.05.15</t>
  </si>
  <si>
    <t>07.05.17</t>
  </si>
  <si>
    <t>07.06</t>
  </si>
  <si>
    <t>ALVENARIA DE BLOCO DE CONCRETO ESTRUTURAL</t>
  </si>
  <si>
    <t>07.06.02</t>
  </si>
  <si>
    <t>07.06.03</t>
  </si>
  <si>
    <t>07.32</t>
  </si>
  <si>
    <t>07.34</t>
  </si>
  <si>
    <t>07.34.50</t>
  </si>
  <si>
    <t>07.34.51</t>
  </si>
  <si>
    <t>07.35</t>
  </si>
  <si>
    <t>07.37</t>
  </si>
  <si>
    <t>07.37.01</t>
  </si>
  <si>
    <t>07.38</t>
  </si>
  <si>
    <t>07.39</t>
  </si>
  <si>
    <t>07.39.01</t>
  </si>
  <si>
    <t>COBERTURAS E FORROS</t>
  </si>
  <si>
    <t>08.01</t>
  </si>
  <si>
    <t>ENGRADAMENTO EM MADEIRA PARAJU</t>
  </si>
  <si>
    <t>08.01.01</t>
  </si>
  <si>
    <t>08.01.03</t>
  </si>
  <si>
    <t>08.01.11</t>
  </si>
  <si>
    <t>08.02</t>
  </si>
  <si>
    <t>PEÇAS PARA ENGRADAMENTO EM MADEIRA PARAJU</t>
  </si>
  <si>
    <t>08.02.01</t>
  </si>
  <si>
    <t>08.02.03</t>
  </si>
  <si>
    <t>08.02.05</t>
  </si>
  <si>
    <t>08.02.07</t>
  </si>
  <si>
    <t>08.02.09</t>
  </si>
  <si>
    <t>08.07</t>
  </si>
  <si>
    <t>08.07.01</t>
  </si>
  <si>
    <t>08.07.02</t>
  </si>
  <si>
    <t>08.07.03</t>
  </si>
  <si>
    <t>08.09</t>
  </si>
  <si>
    <t>COBERTURA EM TELHA FIBROCIMENTO</t>
  </si>
  <si>
    <t>08.09.05</t>
  </si>
  <si>
    <t>08.09.06</t>
  </si>
  <si>
    <t>08.09.08</t>
  </si>
  <si>
    <t>08.12</t>
  </si>
  <si>
    <t>08.12.40</t>
  </si>
  <si>
    <t>08.15</t>
  </si>
  <si>
    <t>CUMEEIRA</t>
  </si>
  <si>
    <t>08.15.01</t>
  </si>
  <si>
    <t>08.15.06</t>
  </si>
  <si>
    <t>08.15.40</t>
  </si>
  <si>
    <t>08.20</t>
  </si>
  <si>
    <t>08.20.01</t>
  </si>
  <si>
    <t>08.20.02</t>
  </si>
  <si>
    <t>08.22</t>
  </si>
  <si>
    <t>08.22.01</t>
  </si>
  <si>
    <t>08.22.05</t>
  </si>
  <si>
    <t>08.25</t>
  </si>
  <si>
    <t>FORRO EM PVC</t>
  </si>
  <si>
    <t>08.25.01</t>
  </si>
  <si>
    <t>FORRO EM PVC LARGURA 20,0 CM COR BRANCA</t>
  </si>
  <si>
    <t>08.85</t>
  </si>
  <si>
    <t>CALHA DE CHAPA GALVANIZADA</t>
  </si>
  <si>
    <t>08.85.21</t>
  </si>
  <si>
    <t>08.85.23</t>
  </si>
  <si>
    <t>08.85.25</t>
  </si>
  <si>
    <t>08.85.27</t>
  </si>
  <si>
    <t>08.85.29</t>
  </si>
  <si>
    <t>08.85.41</t>
  </si>
  <si>
    <t>08.85.43</t>
  </si>
  <si>
    <t>08.85.45</t>
  </si>
  <si>
    <t>08.85.47</t>
  </si>
  <si>
    <t>08.85.49</t>
  </si>
  <si>
    <t>08.85.61</t>
  </si>
  <si>
    <t>08.85.63</t>
  </si>
  <si>
    <t>08.85.65</t>
  </si>
  <si>
    <t>08.85.67</t>
  </si>
  <si>
    <t>08.85.69</t>
  </si>
  <si>
    <t>08.87</t>
  </si>
  <si>
    <t>RUFO E CONTRA-RUFO DE CHAPA GALVANIZADA</t>
  </si>
  <si>
    <t>08.87.41</t>
  </si>
  <si>
    <t>08.87.43</t>
  </si>
  <si>
    <t>08.87.45</t>
  </si>
  <si>
    <t>08.87.47</t>
  </si>
  <si>
    <t>08.87.61</t>
  </si>
  <si>
    <t>08.87.63</t>
  </si>
  <si>
    <t>08.87.65</t>
  </si>
  <si>
    <t>08.87.67</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</si>
  <si>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</si>
  <si>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</si>
  <si>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</si>
  <si>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</si>
  <si>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</si>
  <si>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</si>
  <si>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</si>
  <si>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</si>
  <si>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</si>
  <si>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</si>
  <si>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</si>
  <si>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</si>
  <si>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09.04.02</t>
  </si>
  <si>
    <t>09.04.03</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</si>
  <si>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</si>
  <si>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</si>
  <si>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</si>
  <si>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</si>
  <si>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</si>
  <si>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</si>
  <si>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</si>
  <si>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</si>
  <si>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</si>
  <si>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</si>
  <si>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</si>
  <si>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</si>
  <si>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</si>
  <si>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</si>
  <si>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</si>
  <si>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</si>
  <si>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</si>
  <si>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</si>
  <si>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</si>
  <si>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</si>
  <si>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</si>
  <si>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</si>
  <si>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</si>
  <si>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</si>
  <si>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</si>
  <si>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09.12.01</t>
  </si>
  <si>
    <t>10.03</t>
  </si>
  <si>
    <t>10.03.01</t>
  </si>
  <si>
    <t>10.03.02</t>
  </si>
  <si>
    <t>10.03.03</t>
  </si>
  <si>
    <t>10.03.04</t>
  </si>
  <si>
    <t>10.03.05</t>
  </si>
  <si>
    <t>10.03.06</t>
  </si>
  <si>
    <t>10.03.07</t>
  </si>
  <si>
    <t>10.03.08</t>
  </si>
  <si>
    <t>10.03.09</t>
  </si>
  <si>
    <t>10.04</t>
  </si>
  <si>
    <t>10.04.03</t>
  </si>
  <si>
    <t>10.04.04</t>
  </si>
  <si>
    <t>10.04.05</t>
  </si>
  <si>
    <t>10.04.06</t>
  </si>
  <si>
    <t>10.04.07</t>
  </si>
  <si>
    <t>10.04.08</t>
  </si>
  <si>
    <t>10.04.09</t>
  </si>
  <si>
    <t>10.04.10</t>
  </si>
  <si>
    <t>10.04.11</t>
  </si>
  <si>
    <t>10.05</t>
  </si>
  <si>
    <t>10.05.03</t>
  </si>
  <si>
    <t>10.05.04</t>
  </si>
  <si>
    <t>10.05.05</t>
  </si>
  <si>
    <t>10.06</t>
  </si>
  <si>
    <t>10.06.01</t>
  </si>
  <si>
    <t>10.06.02</t>
  </si>
  <si>
    <t>10.06.03</t>
  </si>
  <si>
    <t>10.06.04</t>
  </si>
  <si>
    <t>10.06.05</t>
  </si>
  <si>
    <t>10.10</t>
  </si>
  <si>
    <t>10.10.02</t>
  </si>
  <si>
    <t>10.10.03</t>
  </si>
  <si>
    <t>10.10.04</t>
  </si>
  <si>
    <t>10.10.05</t>
  </si>
  <si>
    <t>10.10.06</t>
  </si>
  <si>
    <t>10.10.07</t>
  </si>
  <si>
    <t>10.12</t>
  </si>
  <si>
    <t>10.12.01</t>
  </si>
  <si>
    <t>10.14</t>
  </si>
  <si>
    <t>10.14.03</t>
  </si>
  <si>
    <t>10.14.04</t>
  </si>
  <si>
    <t>10.14.05</t>
  </si>
  <si>
    <t>10.18</t>
  </si>
  <si>
    <t>10.18.01</t>
  </si>
  <si>
    <t>10.18.02</t>
  </si>
  <si>
    <t>10.18.03</t>
  </si>
  <si>
    <t>10.18.04</t>
  </si>
  <si>
    <t>10.18.05</t>
  </si>
  <si>
    <t>10.18.06</t>
  </si>
  <si>
    <t>10.18.08</t>
  </si>
  <si>
    <t>10.20</t>
  </si>
  <si>
    <t>10.20.11</t>
  </si>
  <si>
    <t>10.20.12</t>
  </si>
  <si>
    <t>10.22</t>
  </si>
  <si>
    <t>REGISTRO DE GAVETA</t>
  </si>
  <si>
    <t>10.22.01</t>
  </si>
  <si>
    <t>10.22.02</t>
  </si>
  <si>
    <t>10.22.03</t>
  </si>
  <si>
    <t>10.22.04</t>
  </si>
  <si>
    <t>10.22.05</t>
  </si>
  <si>
    <t>10.22.06</t>
  </si>
  <si>
    <t>10.22.07</t>
  </si>
  <si>
    <t>10.22.08</t>
  </si>
  <si>
    <t>10.22.09</t>
  </si>
  <si>
    <t>10.22.41</t>
  </si>
  <si>
    <t>10.22.42</t>
  </si>
  <si>
    <t>10.22.43</t>
  </si>
  <si>
    <t>10.22.45</t>
  </si>
  <si>
    <t>10.24</t>
  </si>
  <si>
    <t>10.24.01</t>
  </si>
  <si>
    <t>10.24.02</t>
  </si>
  <si>
    <t>10.24.03</t>
  </si>
  <si>
    <t>10.24.04</t>
  </si>
  <si>
    <t>10.24.05</t>
  </si>
  <si>
    <t>10.24.09</t>
  </si>
  <si>
    <t>10.24.10</t>
  </si>
  <si>
    <t>10.24.12</t>
  </si>
  <si>
    <t>10.24.13</t>
  </si>
  <si>
    <t>10.24.14</t>
  </si>
  <si>
    <t>10.24.16</t>
  </si>
  <si>
    <t>10.24.17</t>
  </si>
  <si>
    <t>10.24.20</t>
  </si>
  <si>
    <t>10.24.21</t>
  </si>
  <si>
    <t>10.24.27</t>
  </si>
  <si>
    <t>10.24.28</t>
  </si>
  <si>
    <t>10.24.34</t>
  </si>
  <si>
    <t>10.24.35</t>
  </si>
  <si>
    <t>10.24.36</t>
  </si>
  <si>
    <t>10.24.37</t>
  </si>
  <si>
    <t>10.24.39</t>
  </si>
  <si>
    <t>10.24.42</t>
  </si>
  <si>
    <t>10.24.43</t>
  </si>
  <si>
    <t>10.24.52</t>
  </si>
  <si>
    <t>10.24.57</t>
  </si>
  <si>
    <t>10.25</t>
  </si>
  <si>
    <t>10.25.02</t>
  </si>
  <si>
    <t>10.25.11</t>
  </si>
  <si>
    <t>10.25.13</t>
  </si>
  <si>
    <t>10.25.17</t>
  </si>
  <si>
    <t>10.25.20</t>
  </si>
  <si>
    <t>10.25.22</t>
  </si>
  <si>
    <t>10.25.25</t>
  </si>
  <si>
    <t>10.25.26</t>
  </si>
  <si>
    <t>10.25.51</t>
  </si>
  <si>
    <t>10.25.55</t>
  </si>
  <si>
    <t>10.25.56</t>
  </si>
  <si>
    <t>10.25.57</t>
  </si>
  <si>
    <t>10.25.59</t>
  </si>
  <si>
    <t>10.25.60</t>
  </si>
  <si>
    <t>10.25.61</t>
  </si>
  <si>
    <t>10.25.62</t>
  </si>
  <si>
    <t>10.25.63</t>
  </si>
  <si>
    <t>10.26</t>
  </si>
  <si>
    <t>10.26.11</t>
  </si>
  <si>
    <t>10.26.12</t>
  </si>
  <si>
    <t>10.26.35</t>
  </si>
  <si>
    <t>RALO GRELHA CROMADA 10X10CM CROMADO MOLDENOX /EQUIVALENTE</t>
  </si>
  <si>
    <t>10.26.36</t>
  </si>
  <si>
    <t>RALO GRELHA CROMADA 15X15CM CROMADO MOLDENOX /EQUIVALENTE</t>
  </si>
  <si>
    <t>10.26.37</t>
  </si>
  <si>
    <t>10.27</t>
  </si>
  <si>
    <t>10.27.02</t>
  </si>
  <si>
    <t>10.27.03</t>
  </si>
  <si>
    <t>10.27.11</t>
  </si>
  <si>
    <t>10.27.15</t>
  </si>
  <si>
    <t>10.27.23</t>
  </si>
  <si>
    <t>10.27.31</t>
  </si>
  <si>
    <t>10.27.47</t>
  </si>
  <si>
    <t>10.27.49</t>
  </si>
  <si>
    <t>10.27.51</t>
  </si>
  <si>
    <t>10.27.53</t>
  </si>
  <si>
    <t>10.27.55</t>
  </si>
  <si>
    <t>10.27.61</t>
  </si>
  <si>
    <t>10.27.63</t>
  </si>
  <si>
    <t>10.29</t>
  </si>
  <si>
    <t>10.29.01</t>
  </si>
  <si>
    <t>KIT CAVALETE METAL COM REGISTRO 1/2" COPASA</t>
  </si>
  <si>
    <t>10.29.02</t>
  </si>
  <si>
    <t>KIT CAVALETE METAL COM REGISTRO 3/4" COPASA</t>
  </si>
  <si>
    <t>10.29.03</t>
  </si>
  <si>
    <t>KIT CAVALETE METAL COM REGISTRO   1" COPASA</t>
  </si>
  <si>
    <t>10.30</t>
  </si>
  <si>
    <t>10.30.01</t>
  </si>
  <si>
    <t>PARAFUSO CASTELO COM BUCHA N.8 E ARRUELA</t>
  </si>
  <si>
    <t>10.35</t>
  </si>
  <si>
    <t>CAIXA E RALO</t>
  </si>
  <si>
    <t>10.35.01</t>
  </si>
  <si>
    <t>10.35.03</t>
  </si>
  <si>
    <t>10.35.11</t>
  </si>
  <si>
    <t>10.35.13</t>
  </si>
  <si>
    <t>10.35.15</t>
  </si>
  <si>
    <t>10.35.20</t>
  </si>
  <si>
    <t>10.35.21</t>
  </si>
  <si>
    <t>10.35.22</t>
  </si>
  <si>
    <t>10.35.31</t>
  </si>
  <si>
    <t>10.35.33</t>
  </si>
  <si>
    <t>10.35.50</t>
  </si>
  <si>
    <t>10.35.51</t>
  </si>
  <si>
    <t>10.35.52</t>
  </si>
  <si>
    <t>10.35.69</t>
  </si>
  <si>
    <t>10.35.70</t>
  </si>
  <si>
    <t>10.35.71</t>
  </si>
  <si>
    <t>10.35.72</t>
  </si>
  <si>
    <t>10.35.73</t>
  </si>
  <si>
    <t>10.35.74</t>
  </si>
  <si>
    <t>10.40</t>
  </si>
  <si>
    <t>10.40.01</t>
  </si>
  <si>
    <t>CUBA DE EMBUTIR OVAL (49 X 32,5 CM),CELITE/EQUIVALENTE</t>
  </si>
  <si>
    <t>10.40.02</t>
  </si>
  <si>
    <t>CUBA EMBUTIR OVAL (49X32,5CM) CELITE/EQUIVALENTE. COMPLETO</t>
  </si>
  <si>
    <t>10.40.04</t>
  </si>
  <si>
    <t>10.40.05</t>
  </si>
  <si>
    <t>10.40.06</t>
  </si>
  <si>
    <t>10.40.07</t>
  </si>
  <si>
    <t>10.40.08</t>
  </si>
  <si>
    <t>10.40.09</t>
  </si>
  <si>
    <t>CUBA DE SOBREPOR OVAL (52X44,5 CM) CELITE /EQUIVALENTE</t>
  </si>
  <si>
    <t>10.40.10</t>
  </si>
  <si>
    <t>CUBA SOBREPOR OVAL(52X44,5 CM) CELITE/EQUIVALENTE COMPLETO</t>
  </si>
  <si>
    <t>10.40.11</t>
  </si>
  <si>
    <t>10.40.12</t>
  </si>
  <si>
    <t>10.40.26</t>
  </si>
  <si>
    <t>10.40.27</t>
  </si>
  <si>
    <t>10.40.54</t>
  </si>
  <si>
    <t>10.41</t>
  </si>
  <si>
    <t>VASO SANITARIO</t>
  </si>
  <si>
    <t>10.41.01</t>
  </si>
  <si>
    <t>10.41.02</t>
  </si>
  <si>
    <t>10.41.03</t>
  </si>
  <si>
    <t>10.41.04</t>
  </si>
  <si>
    <t>10.41.05</t>
  </si>
  <si>
    <t>10.41.06</t>
  </si>
  <si>
    <t>10.41.07</t>
  </si>
  <si>
    <t>10.41.09</t>
  </si>
  <si>
    <t>10.41.11</t>
  </si>
  <si>
    <t>CAIXA DE DESCARGA EXTERNA ALTA 6 A 9 LITROS</t>
  </si>
  <si>
    <t>10.43</t>
  </si>
  <si>
    <t>10.43.01</t>
  </si>
  <si>
    <t>10.43.02</t>
  </si>
  <si>
    <t>10.43.03</t>
  </si>
  <si>
    <t>10.43.05</t>
  </si>
  <si>
    <t>10.45</t>
  </si>
  <si>
    <t>PIA E CUBA</t>
  </si>
  <si>
    <t>10.45.03</t>
  </si>
  <si>
    <t>10.45.04</t>
  </si>
  <si>
    <t>10.46</t>
  </si>
  <si>
    <t>10.46.03</t>
  </si>
  <si>
    <t>10.46.04</t>
  </si>
  <si>
    <t>10.46.05</t>
  </si>
  <si>
    <t>10.46.10</t>
  </si>
  <si>
    <t>10.47</t>
  </si>
  <si>
    <t>BEBEDOURO E FILTRO</t>
  </si>
  <si>
    <t>10.47.03</t>
  </si>
  <si>
    <t>10.47.07</t>
  </si>
  <si>
    <t>BEBEDOURO INDUSTRIAL 50L</t>
  </si>
  <si>
    <t>10.47.08</t>
  </si>
  <si>
    <t>10.47.09</t>
  </si>
  <si>
    <t>BEBEDOURO EMPRESARIAL BDF300 IBBL/EQUIVALENTE -300 PESSOAS</t>
  </si>
  <si>
    <t>10.47.11</t>
  </si>
  <si>
    <t>FILTRO AP-200 CURTO AQUALAR OU SIMILAR</t>
  </si>
  <si>
    <t>10.48</t>
  </si>
  <si>
    <t>COMPLEMENTO</t>
  </si>
  <si>
    <t>10.48.01</t>
  </si>
  <si>
    <t>PAPELEIRA LOUÇA BRANCA 602 CELITE/EQUIVALENTE</t>
  </si>
  <si>
    <t>10.48.02</t>
  </si>
  <si>
    <t>10.48.03</t>
  </si>
  <si>
    <t>PAPELEIRA EM GANCHO CROMADO</t>
  </si>
  <si>
    <t>10.48.05</t>
  </si>
  <si>
    <t>SABONETEIRA LOUÇA BRANCA REF.604 CELITE/EQUIVALENTE</t>
  </si>
  <si>
    <t>10.48.07</t>
  </si>
  <si>
    <t>MEIA-SABONETEIRA LOUÇA BRANCA REF.608 CELITE/EQUIVALENTE</t>
  </si>
  <si>
    <t>10.48.09</t>
  </si>
  <si>
    <t>10.48.10</t>
  </si>
  <si>
    <t>CABIDE LOUÇA BRANCA 2 GANCHOS REF.610 CELITE/EQUIVALENTE</t>
  </si>
  <si>
    <t>10.48.12</t>
  </si>
  <si>
    <t>10.48.13</t>
  </si>
  <si>
    <t>10.48.15</t>
  </si>
  <si>
    <t>10.48.17</t>
  </si>
  <si>
    <t>10.48.28</t>
  </si>
  <si>
    <t>BANCO ARTICULADO EM INOX 70X45CM</t>
  </si>
  <si>
    <t>10.48.29</t>
  </si>
  <si>
    <t>10.48.30</t>
  </si>
  <si>
    <t>10.48.40</t>
  </si>
  <si>
    <t>10.48.42</t>
  </si>
  <si>
    <t>10.50</t>
  </si>
  <si>
    <t>10.50.02</t>
  </si>
  <si>
    <t>TUBO DE AÇO PRETO SCH-40 SEM COSTURA D= 1/2"</t>
  </si>
  <si>
    <t>10.50.03</t>
  </si>
  <si>
    <t>TUBO DE AÇO PRETO SCH-40 SEM COSTURA D= 3/4"</t>
  </si>
  <si>
    <t>10.50.12</t>
  </si>
  <si>
    <t>10.50.13</t>
  </si>
  <si>
    <t>10.50.15</t>
  </si>
  <si>
    <t>BICO DE BUSEN</t>
  </si>
  <si>
    <t>10.50.20</t>
  </si>
  <si>
    <t>10.50.21</t>
  </si>
  <si>
    <t>10.50.40</t>
  </si>
  <si>
    <t>10.71</t>
  </si>
  <si>
    <t>CAIXAS DE PASSAGEM/INSPEÇÃO E COMPLEMENTOS</t>
  </si>
  <si>
    <t>10.71.01</t>
  </si>
  <si>
    <t>10.71.03</t>
  </si>
  <si>
    <t>10.71.06</t>
  </si>
  <si>
    <t>10.71.08</t>
  </si>
  <si>
    <t>10.71.11</t>
  </si>
  <si>
    <t>10.71.13</t>
  </si>
  <si>
    <t>10.71.16</t>
  </si>
  <si>
    <t>10.71.18</t>
  </si>
  <si>
    <t>10.71.21</t>
  </si>
  <si>
    <t>10.71.23</t>
  </si>
  <si>
    <t>10.71.26</t>
  </si>
  <si>
    <t>CAIXA DE PASSAGEM/INSPEÇÃO TIJOLO MACIÇO 0,3X0,3X0,3 (CXLXH) DRENAGEM ADPT REF 97900</t>
  </si>
  <si>
    <t>10.71.27</t>
  </si>
  <si>
    <t>ALTEAMENTO PARA CAIXA DE PASSAGEM/INSPEÇÃO TIJOLO MACIÇO 0,3X0,3 (CXL)</t>
  </si>
  <si>
    <t>10.71.28</t>
  </si>
  <si>
    <t>10.71.31</t>
  </si>
  <si>
    <t>CAIXA DE PASSAGEM/INSPEÇÃO TIJOLO MACIÇO 0,4X0,4X0,4 (CXLXH) DRENAGEM ADPT REF 97901</t>
  </si>
  <si>
    <t>10.71.32</t>
  </si>
  <si>
    <t>ALTEAMENTO PARA CAIXA DE PASSAGEM/INSPEÇÃO TIJOLO MACIÇO 0,4X0,4 (CXL)</t>
  </si>
  <si>
    <t>10.71.33</t>
  </si>
  <si>
    <t>10.71.36</t>
  </si>
  <si>
    <t>10.71.37</t>
  </si>
  <si>
    <t>ALTEAMENTO PARA CAIXA DE PASSAGEM/INSPEÇÃO TIJOLO MACIÇO 0,6X0,6 (CXL)</t>
  </si>
  <si>
    <t>10.71.38</t>
  </si>
  <si>
    <t>10.71.41</t>
  </si>
  <si>
    <t>10.71.42</t>
  </si>
  <si>
    <t>ALTEAMENTO PARA CAIXA DE PASSAGEM/INSPEÇÃO TIJOLO MACIÇO 0,8X0,8 (CXL)</t>
  </si>
  <si>
    <t>10.71.43</t>
  </si>
  <si>
    <t>10.71.46</t>
  </si>
  <si>
    <t>10.71.47</t>
  </si>
  <si>
    <t>ALTEAMENTO PARA CAIXA DE PASSAGEM/INSPEÇÃO TIJOLO MACIÇO 1,0X1,0 (CXL)</t>
  </si>
  <si>
    <t>10.71.48</t>
  </si>
  <si>
    <t>10.71.51</t>
  </si>
  <si>
    <t>CAIXA DE PASSAGEM/INSPEÇÃO BLOCO DE CONCRETO 0,4X0,4X0,4 (CXLXH) DRENAGEM ADPT REF 97905</t>
  </si>
  <si>
    <t>10.71.52</t>
  </si>
  <si>
    <t>ALTEAMENTO PARA CAIXA DE PASSAGEM/INSPEÇÃO BLOCO DE CONCRETO 0,4X0,4 (CXL)</t>
  </si>
  <si>
    <t>10.71.53</t>
  </si>
  <si>
    <t>10.71.56</t>
  </si>
  <si>
    <t>10.71.57</t>
  </si>
  <si>
    <t>ALTEAMENTO PARA CAIXA DE PASSAGEM/INSPEÇÃO BLOCO DE CONCRETO 0,6X0,6 (CXL)</t>
  </si>
  <si>
    <t>10.71.58</t>
  </si>
  <si>
    <t>10.71.61</t>
  </si>
  <si>
    <t>10.71.62</t>
  </si>
  <si>
    <t>ALTEAMENTO PARA CAIXA DE PASSAGEM/INSPEÇÃO BLOCO DE CONCRETO 0,8X0,8 (CXL)</t>
  </si>
  <si>
    <t>10.71.63</t>
  </si>
  <si>
    <t>10.71.66</t>
  </si>
  <si>
    <t>10.71.67</t>
  </si>
  <si>
    <t>ALTEAMENTO PARA CAIXA DE PASSAGEM/INSPEÇÃO BLOCO DE CONCRETO 1,0X1,0 (CXL)</t>
  </si>
  <si>
    <t>10.71.68</t>
  </si>
  <si>
    <t>10.74</t>
  </si>
  <si>
    <t>10.74.01</t>
  </si>
  <si>
    <t>10.74.02</t>
  </si>
  <si>
    <t>10.74.03</t>
  </si>
  <si>
    <t>10.74.04</t>
  </si>
  <si>
    <t>10.74.05</t>
  </si>
  <si>
    <t>10.74.06</t>
  </si>
  <si>
    <t>10.78</t>
  </si>
  <si>
    <t>10.78.01</t>
  </si>
  <si>
    <t>10.79</t>
  </si>
  <si>
    <t>TAMPAS/PLACAS</t>
  </si>
  <si>
    <t>10.79.01</t>
  </si>
  <si>
    <t>10.80</t>
  </si>
  <si>
    <t>BOMBA</t>
  </si>
  <si>
    <t>10.80.01</t>
  </si>
  <si>
    <t>10.80.02</t>
  </si>
  <si>
    <t>10.80.11</t>
  </si>
  <si>
    <t>10.80.12</t>
  </si>
  <si>
    <t>10.90</t>
  </si>
  <si>
    <t>10.90.01</t>
  </si>
  <si>
    <t>10.90.02</t>
  </si>
  <si>
    <t>10.90.03</t>
  </si>
  <si>
    <t>10.90.04</t>
  </si>
  <si>
    <t>10.90.05</t>
  </si>
  <si>
    <t>10.90.14</t>
  </si>
  <si>
    <t>10.90.15</t>
  </si>
  <si>
    <t>REGISTRO GLOBO D=13MM (1/2")</t>
  </si>
  <si>
    <t>10.90.16</t>
  </si>
  <si>
    <t>REGISTRO GLOBO D=25MM (1")</t>
  </si>
  <si>
    <t>10.90.17</t>
  </si>
  <si>
    <t>10.90.18</t>
  </si>
  <si>
    <t>ADAPTADOR DE ROSCA 5 FIOS, D= 63 X 38 MM</t>
  </si>
  <si>
    <t>10.90.19</t>
  </si>
  <si>
    <t>10.90.20</t>
  </si>
  <si>
    <t>10.90.22</t>
  </si>
  <si>
    <t>ABRIGO PARA HIDRANTE INTERNO 75X45X17 CM</t>
  </si>
  <si>
    <t>10.90.23</t>
  </si>
  <si>
    <t>ABRIGO PARA HIDRANTE INTERNO 90X60X17 CM</t>
  </si>
  <si>
    <t>10.90.24</t>
  </si>
  <si>
    <t>10.90.25</t>
  </si>
  <si>
    <t>10.90.26</t>
  </si>
  <si>
    <t>CHAVE STORZ EM ALUMÍNIO 1 1/2"</t>
  </si>
  <si>
    <t>10.90.28</t>
  </si>
  <si>
    <t>10.90.29</t>
  </si>
  <si>
    <t>10.90.32</t>
  </si>
  <si>
    <t>PRESSOSTATO TELEMECANIQUE XML B004, A2511</t>
  </si>
  <si>
    <t>10.90.35</t>
  </si>
  <si>
    <t>10.90.38</t>
  </si>
  <si>
    <t>10.90.41</t>
  </si>
  <si>
    <t>10.90.44</t>
  </si>
  <si>
    <t>10.90.48</t>
  </si>
  <si>
    <t>10.90.52</t>
  </si>
  <si>
    <t>10.90.57</t>
  </si>
  <si>
    <t>10.90.77</t>
  </si>
  <si>
    <t>10.90.78</t>
  </si>
  <si>
    <t>10.90.86</t>
  </si>
  <si>
    <t>BOTOEIRA COMANDO MANUAL TIPO LIGA/DESLIGA</t>
  </si>
  <si>
    <t>10.90.87</t>
  </si>
  <si>
    <t>AVISADOR SONORO E VISUAL</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</si>
  <si>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</si>
  <si>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</si>
  <si>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</si>
  <si>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</si>
  <si>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</si>
  <si>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</si>
  <si>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</si>
  <si>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</si>
  <si>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</si>
  <si>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</si>
  <si>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</si>
  <si>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</si>
  <si>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</si>
  <si>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</si>
  <si>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</si>
  <si>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</si>
  <si>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</si>
  <si>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</si>
  <si>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</si>
  <si>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</si>
  <si>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</si>
  <si>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</si>
  <si>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</si>
  <si>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</si>
  <si>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</si>
  <si>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</si>
  <si>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</si>
  <si>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</si>
  <si>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</si>
  <si>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</si>
  <si>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</si>
  <si>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</si>
  <si>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</si>
  <si>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</si>
  <si>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</si>
  <si>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</si>
  <si>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</si>
  <si>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</si>
  <si>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</si>
  <si>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</si>
  <si>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</si>
  <si>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</si>
  <si>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</si>
  <si>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</si>
  <si>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</si>
  <si>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</si>
  <si>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</si>
  <si>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</si>
  <si>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</si>
  <si>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</si>
  <si>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</si>
  <si>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</si>
  <si>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</si>
  <si>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</si>
  <si>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</si>
  <si>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</si>
  <si>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</si>
  <si>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</si>
  <si>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</si>
  <si>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</si>
  <si>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</si>
  <si>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</si>
  <si>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</si>
  <si>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</si>
  <si>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</si>
  <si>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</si>
  <si>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</si>
  <si>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</si>
  <si>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</si>
  <si>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</si>
  <si>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</si>
  <si>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</si>
  <si>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</si>
  <si>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</si>
  <si>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</si>
  <si>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</si>
  <si>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</si>
  <si>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</si>
  <si>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</si>
  <si>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</si>
  <si>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</si>
  <si>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</si>
  <si>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</si>
  <si>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</si>
  <si>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</si>
  <si>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</si>
  <si>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</si>
  <si>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</si>
  <si>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</si>
  <si>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</si>
  <si>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</si>
  <si>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</si>
  <si>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</si>
  <si>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</si>
  <si>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</si>
  <si>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</si>
  <si>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</si>
  <si>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</si>
  <si>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</si>
  <si>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</si>
  <si>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</si>
  <si>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</si>
  <si>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</si>
  <si>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</si>
  <si>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</si>
  <si>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</si>
  <si>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</si>
  <si>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</si>
  <si>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</si>
  <si>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</si>
  <si>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</si>
  <si>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</si>
  <si>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</si>
  <si>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</si>
  <si>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</si>
  <si>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</si>
  <si>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</si>
  <si>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</si>
  <si>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</si>
  <si>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</si>
  <si>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</si>
  <si>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</si>
  <si>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</si>
  <si>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</si>
  <si>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</si>
  <si>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</si>
  <si>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</si>
  <si>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</si>
  <si>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</si>
  <si>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</si>
  <si>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</si>
  <si>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</si>
  <si>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</si>
  <si>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</si>
  <si>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</si>
  <si>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</si>
  <si>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</si>
  <si>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</si>
  <si>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</si>
  <si>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</si>
  <si>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</si>
  <si>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</si>
  <si>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</si>
  <si>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</si>
  <si>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</si>
  <si>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</si>
  <si>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</si>
  <si>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</si>
  <si>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</si>
  <si>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</si>
  <si>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</si>
  <si>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</si>
  <si>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</si>
  <si>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</si>
  <si>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</si>
  <si>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</si>
  <si>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</si>
  <si>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</si>
  <si>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</si>
  <si>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</si>
  <si>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</si>
  <si>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</si>
  <si>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</si>
  <si>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</si>
  <si>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</si>
  <si>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</si>
  <si>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</si>
  <si>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</si>
  <si>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</si>
  <si>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</si>
  <si>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</si>
  <si>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11.15.01</t>
  </si>
  <si>
    <t>11.15.02</t>
  </si>
  <si>
    <t>11.15.31</t>
  </si>
  <si>
    <t>11.18</t>
  </si>
  <si>
    <t>11.18.07</t>
  </si>
  <si>
    <t>11.18.10</t>
  </si>
  <si>
    <t>11.18.16</t>
  </si>
  <si>
    <t>11.18.18</t>
  </si>
  <si>
    <t>11.18.28</t>
  </si>
  <si>
    <t>11.18.30</t>
  </si>
  <si>
    <t>11.18.31</t>
  </si>
  <si>
    <t>11.18.33</t>
  </si>
  <si>
    <t>11.18.34</t>
  </si>
  <si>
    <t>11.18.36</t>
  </si>
  <si>
    <t>11.18.37</t>
  </si>
  <si>
    <t>11.18.38</t>
  </si>
  <si>
    <t>11.19</t>
  </si>
  <si>
    <t>11.19.01</t>
  </si>
  <si>
    <t>11.19.02</t>
  </si>
  <si>
    <t>11.19.03</t>
  </si>
  <si>
    <t>11.19.04</t>
  </si>
  <si>
    <t>11.19.05</t>
  </si>
  <si>
    <t>11.19.06</t>
  </si>
  <si>
    <t>11.19.07</t>
  </si>
  <si>
    <t>11.19.08</t>
  </si>
  <si>
    <t>11.19.09</t>
  </si>
  <si>
    <t>11.19.10</t>
  </si>
  <si>
    <t>11.19.11</t>
  </si>
  <si>
    <t>11.19.12</t>
  </si>
  <si>
    <t>11.19.13</t>
  </si>
  <si>
    <t>11.19.14</t>
  </si>
  <si>
    <t>11.19.15</t>
  </si>
  <si>
    <t>11.19.16</t>
  </si>
  <si>
    <t>11.19.17</t>
  </si>
  <si>
    <t>11.19.18</t>
  </si>
  <si>
    <t>11.19.19</t>
  </si>
  <si>
    <t>11.19.20</t>
  </si>
  <si>
    <t>11.19.21</t>
  </si>
  <si>
    <t>11.19.22</t>
  </si>
  <si>
    <t>11.19.23</t>
  </si>
  <si>
    <t>11.19.24</t>
  </si>
  <si>
    <t>11.20</t>
  </si>
  <si>
    <t>INTERRUPTOR DIFERENCIAL RESIDUAL</t>
  </si>
  <si>
    <t>11.20.01</t>
  </si>
  <si>
    <t>11.20.02</t>
  </si>
  <si>
    <t>11.22</t>
  </si>
  <si>
    <t>11.22.01</t>
  </si>
  <si>
    <t>11.22.02</t>
  </si>
  <si>
    <t>11.22.03</t>
  </si>
  <si>
    <t>11.22.05</t>
  </si>
  <si>
    <t>11.22.06</t>
  </si>
  <si>
    <t>11.22.07</t>
  </si>
  <si>
    <t>11.23</t>
  </si>
  <si>
    <t>11.23.04</t>
  </si>
  <si>
    <t>11.23.05</t>
  </si>
  <si>
    <t>11.23.06</t>
  </si>
  <si>
    <t>11.23.07</t>
  </si>
  <si>
    <t>11.23.08</t>
  </si>
  <si>
    <t>11.24</t>
  </si>
  <si>
    <t>11.24.04</t>
  </si>
  <si>
    <t>11.24.05</t>
  </si>
  <si>
    <t>11.24.06</t>
  </si>
  <si>
    <t>11.24.07</t>
  </si>
  <si>
    <t>11.24.08</t>
  </si>
  <si>
    <t>11.24.09</t>
  </si>
  <si>
    <t>11.24.10</t>
  </si>
  <si>
    <t>11.24.11</t>
  </si>
  <si>
    <t>11.24.12</t>
  </si>
  <si>
    <t>11.24.13</t>
  </si>
  <si>
    <t>11.24.14</t>
  </si>
  <si>
    <t>11.24.15</t>
  </si>
  <si>
    <t>11.24.40</t>
  </si>
  <si>
    <t>11.24.41</t>
  </si>
  <si>
    <t>11.24.42</t>
  </si>
  <si>
    <t>11.24.43</t>
  </si>
  <si>
    <t>11.24.44</t>
  </si>
  <si>
    <t>11.24.45</t>
  </si>
  <si>
    <t>11.24.46</t>
  </si>
  <si>
    <t>11.24.47</t>
  </si>
  <si>
    <t>11.24.48</t>
  </si>
  <si>
    <t>11.24.49</t>
  </si>
  <si>
    <t>11.24.50</t>
  </si>
  <si>
    <t>11.24.51</t>
  </si>
  <si>
    <t>11.24.52</t>
  </si>
  <si>
    <t>11.24.53</t>
  </si>
  <si>
    <t>11.24.54</t>
  </si>
  <si>
    <t>11.30</t>
  </si>
  <si>
    <t>11.30.13</t>
  </si>
  <si>
    <t>11.30.14</t>
  </si>
  <si>
    <t>11.30.21</t>
  </si>
  <si>
    <t>11.30.22</t>
  </si>
  <si>
    <t>11.30.23</t>
  </si>
  <si>
    <t>11.30.38</t>
  </si>
  <si>
    <t>11.30.39</t>
  </si>
  <si>
    <t>11.30.40</t>
  </si>
  <si>
    <t>11.30.44</t>
  </si>
  <si>
    <t>11.30.45</t>
  </si>
  <si>
    <t>11.30.46</t>
  </si>
  <si>
    <t>11.30.49</t>
  </si>
  <si>
    <t>11.30.50</t>
  </si>
  <si>
    <t>11.30.51</t>
  </si>
  <si>
    <t>11.30.52</t>
  </si>
  <si>
    <t>11.31</t>
  </si>
  <si>
    <t>11.31.01</t>
  </si>
  <si>
    <t>11.31.02</t>
  </si>
  <si>
    <t>11.31.03</t>
  </si>
  <si>
    <t>11.31.04</t>
  </si>
  <si>
    <t>11.31.06</t>
  </si>
  <si>
    <t>11.31.07</t>
  </si>
  <si>
    <t>11.31.09</t>
  </si>
  <si>
    <t>CIGARRA 50/60HZ 127V - R.6110 40 PIAL/EQUIVALENTE</t>
  </si>
  <si>
    <t>11.31.10</t>
  </si>
  <si>
    <t>11.31.11</t>
  </si>
  <si>
    <t>11.31.12</t>
  </si>
  <si>
    <t>11.31.13</t>
  </si>
  <si>
    <t>11.31.14</t>
  </si>
  <si>
    <t>11.31.15</t>
  </si>
  <si>
    <t>11.31.16</t>
  </si>
  <si>
    <t>11.37</t>
  </si>
  <si>
    <t>11.37.02</t>
  </si>
  <si>
    <t>11.37.06</t>
  </si>
  <si>
    <t>11.37.07</t>
  </si>
  <si>
    <t>11.37.08</t>
  </si>
  <si>
    <t>11.37.20</t>
  </si>
  <si>
    <t>11.37.21</t>
  </si>
  <si>
    <t>11.37.22</t>
  </si>
  <si>
    <t>11.37.24</t>
  </si>
  <si>
    <t>11.37.28</t>
  </si>
  <si>
    <t>11.37.29</t>
  </si>
  <si>
    <t>11.37.30</t>
  </si>
  <si>
    <t>11.37.31</t>
  </si>
  <si>
    <t>11.38</t>
  </si>
  <si>
    <t>11.38.02</t>
  </si>
  <si>
    <t>11.38.03</t>
  </si>
  <si>
    <t>11.38.04</t>
  </si>
  <si>
    <t>11.38.05</t>
  </si>
  <si>
    <t>11.38.06</t>
  </si>
  <si>
    <t>11.38.07</t>
  </si>
  <si>
    <t>11.38.08</t>
  </si>
  <si>
    <t>11.38.09</t>
  </si>
  <si>
    <t>11.38.10</t>
  </si>
  <si>
    <t>11.38.12</t>
  </si>
  <si>
    <t>11.43</t>
  </si>
  <si>
    <t>11.43.02</t>
  </si>
  <si>
    <t>11.45</t>
  </si>
  <si>
    <t>ARANDELA</t>
  </si>
  <si>
    <t>11.45.01</t>
  </si>
  <si>
    <t>11.45.02</t>
  </si>
  <si>
    <t>11.45.46</t>
  </si>
  <si>
    <t>11.55</t>
  </si>
  <si>
    <t>11.55.01</t>
  </si>
  <si>
    <t>11.55.02</t>
  </si>
  <si>
    <t>11.55.20</t>
  </si>
  <si>
    <t>11.56</t>
  </si>
  <si>
    <t>POSTE GALVANIZADO ESCALONADO RETO ENGASTADO</t>
  </si>
  <si>
    <t>11.56.01</t>
  </si>
  <si>
    <t>11.56.03</t>
  </si>
  <si>
    <t>11.56.04</t>
  </si>
  <si>
    <t>11.60</t>
  </si>
  <si>
    <t>11.60.02</t>
  </si>
  <si>
    <t>11.60.03</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</si>
  <si>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</si>
  <si>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</si>
  <si>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</si>
  <si>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</si>
  <si>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</si>
  <si>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</si>
  <si>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</si>
  <si>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</si>
  <si>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</si>
  <si>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</si>
  <si>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</si>
  <si>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</si>
  <si>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</si>
  <si>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</si>
  <si>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</si>
  <si>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</si>
  <si>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</si>
  <si>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</si>
  <si>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</si>
  <si>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</si>
  <si>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</si>
  <si>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</si>
  <si>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</si>
  <si>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</si>
  <si>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</si>
  <si>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</si>
  <si>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</si>
  <si>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</si>
  <si>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</si>
  <si>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</si>
  <si>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11.61.02</t>
  </si>
  <si>
    <t>11.61.03</t>
  </si>
  <si>
    <t>11.61.04</t>
  </si>
  <si>
    <t>11.61.05</t>
  </si>
  <si>
    <t>11.61.06</t>
  </si>
  <si>
    <t>11.61.07</t>
  </si>
  <si>
    <t>11.61.08</t>
  </si>
  <si>
    <t>11.61.09</t>
  </si>
  <si>
    <t>11.61.10</t>
  </si>
  <si>
    <t>11.61.11</t>
  </si>
  <si>
    <t>11.61.12</t>
  </si>
  <si>
    <t>11.61.13</t>
  </si>
  <si>
    <t>11.61.14</t>
  </si>
  <si>
    <t>11.62</t>
  </si>
  <si>
    <t>11.62.02</t>
  </si>
  <si>
    <t>11.62.03</t>
  </si>
  <si>
    <t>11.62.04</t>
  </si>
  <si>
    <t>11.62.05</t>
  </si>
  <si>
    <t>11.62.06</t>
  </si>
  <si>
    <t>11.62.07</t>
  </si>
  <si>
    <t>11.62.08</t>
  </si>
  <si>
    <t>11.62.09</t>
  </si>
  <si>
    <t>11.62.10</t>
  </si>
  <si>
    <t>11.62.11</t>
  </si>
  <si>
    <t>11.62.12</t>
  </si>
  <si>
    <t>11.62.13</t>
  </si>
  <si>
    <t>11.62.14</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</si>
  <si>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</si>
  <si>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</si>
  <si>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</si>
  <si>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</si>
  <si>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</si>
  <si>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</si>
  <si>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</si>
  <si>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</si>
  <si>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</si>
  <si>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</si>
  <si>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</si>
  <si>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</si>
  <si>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</si>
  <si>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</si>
  <si>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</si>
  <si>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</si>
  <si>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</si>
  <si>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</si>
  <si>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</si>
  <si>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</si>
  <si>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</si>
  <si>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</si>
  <si>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</si>
  <si>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</si>
  <si>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</si>
  <si>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11.81</t>
  </si>
  <si>
    <t>11.81.02</t>
  </si>
  <si>
    <t>11.81.03</t>
  </si>
  <si>
    <t>11.81.09</t>
  </si>
  <si>
    <t>PLACA 2X4" COM FURO CENTRAL PARA TOMADA JACK</t>
  </si>
  <si>
    <t>11.82</t>
  </si>
  <si>
    <t>11.82.01</t>
  </si>
  <si>
    <t>ANEL GUIA AGS-1</t>
  </si>
  <si>
    <t>11.82.05</t>
  </si>
  <si>
    <t>ANEL GUIA AGS-5</t>
  </si>
  <si>
    <t>11.82.06</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</si>
  <si>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</si>
  <si>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</si>
  <si>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</si>
  <si>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</si>
  <si>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</si>
  <si>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</si>
  <si>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</si>
  <si>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</si>
  <si>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</si>
  <si>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</si>
  <si>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</si>
  <si>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</si>
  <si>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</si>
  <si>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FEMEA PARA PINO BANANA</t>
  </si>
  <si>
    <t>11.82.21</t>
  </si>
  <si>
    <t>11.82.50</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</si>
  <si>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</si>
  <si>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</si>
  <si>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</si>
  <si>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</si>
  <si>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</si>
  <si>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</si>
  <si>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</si>
  <si>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</si>
  <si>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</si>
  <si>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</si>
  <si>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</si>
  <si>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</si>
  <si>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</si>
  <si>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</si>
  <si>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</si>
  <si>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</si>
  <si>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</si>
  <si>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</si>
  <si>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</si>
  <si>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</si>
  <si>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</si>
  <si>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</si>
  <si>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11.83.01</t>
  </si>
  <si>
    <t>HASTE DE ATERRAMENTO DE AÇO COBREADO 15MM X 2400MM</t>
  </si>
  <si>
    <t>11.83.02</t>
  </si>
  <si>
    <t>11.83.11</t>
  </si>
  <si>
    <t>11.83.13</t>
  </si>
  <si>
    <t>11.83.14</t>
  </si>
  <si>
    <t>HASTE ATERRAMENTO 17MM X 2400 MM</t>
  </si>
  <si>
    <t>11.84</t>
  </si>
  <si>
    <t>11.84.01</t>
  </si>
  <si>
    <t>11.84.02</t>
  </si>
  <si>
    <t>11.84.03</t>
  </si>
  <si>
    <t>11.85</t>
  </si>
  <si>
    <t>11.85.01</t>
  </si>
  <si>
    <t>11.85.02</t>
  </si>
  <si>
    <t>11.85.03</t>
  </si>
  <si>
    <t>11.85.04</t>
  </si>
  <si>
    <t>11.85.05</t>
  </si>
  <si>
    <t>11.91</t>
  </si>
  <si>
    <t>CONDUTORES DE ATERRAMENTO</t>
  </si>
  <si>
    <t>11.91.02</t>
  </si>
  <si>
    <t>11.91.03</t>
  </si>
  <si>
    <t>11.91.04</t>
  </si>
  <si>
    <t>11.91.05</t>
  </si>
  <si>
    <t>11.91.06</t>
  </si>
  <si>
    <t>11.91.09</t>
  </si>
  <si>
    <t>11.92</t>
  </si>
  <si>
    <t>PROTECAO EXTERNA - CONTRA DESCARGA ATMOSFERICA</t>
  </si>
  <si>
    <t>11.92.01</t>
  </si>
  <si>
    <t>11.92.02</t>
  </si>
  <si>
    <t>11.92.03</t>
  </si>
  <si>
    <t>11.92.04</t>
  </si>
  <si>
    <t>11.92.06</t>
  </si>
  <si>
    <t>11.92.07</t>
  </si>
  <si>
    <t>11.92.08</t>
  </si>
  <si>
    <t>11.92.09</t>
  </si>
  <si>
    <t>11.92.11</t>
  </si>
  <si>
    <t>11.92.12</t>
  </si>
  <si>
    <t>11.92.13</t>
  </si>
  <si>
    <t>11.92.14</t>
  </si>
  <si>
    <t>11.92.15</t>
  </si>
  <si>
    <t>11.92.16</t>
  </si>
  <si>
    <t>11.92.17</t>
  </si>
  <si>
    <t>11.92.18</t>
  </si>
  <si>
    <t>HASTE ALTA CAMADA 254 MICRONS 5/8"X2,40M</t>
  </si>
  <si>
    <t>11.92.19</t>
  </si>
  <si>
    <t>11.92.20</t>
  </si>
  <si>
    <t>11.92.21</t>
  </si>
  <si>
    <t>11.92.22</t>
  </si>
  <si>
    <t>11.92.23</t>
  </si>
  <si>
    <t>PARAFUSO FENDA AUTOTARRAXANTE INOX 4,2X32MM</t>
  </si>
  <si>
    <t>11.92.24</t>
  </si>
  <si>
    <t>11.92.25</t>
  </si>
  <si>
    <t>11.92.26</t>
  </si>
  <si>
    <t>MASTRO DN = 1 1/2" 3M</t>
  </si>
  <si>
    <t>11.92.27</t>
  </si>
  <si>
    <t>11.92.28</t>
  </si>
  <si>
    <t>11.92.30</t>
  </si>
  <si>
    <t>11.92.31</t>
  </si>
  <si>
    <t>11.92.32</t>
  </si>
  <si>
    <t>11.92.33</t>
  </si>
  <si>
    <t>11.92.34</t>
  </si>
  <si>
    <t>11.92.42</t>
  </si>
  <si>
    <t>11.92.43</t>
  </si>
  <si>
    <t>11.92.44</t>
  </si>
  <si>
    <t>11.92.45</t>
  </si>
  <si>
    <t>FORNECIMENTO DE ALICATE PEQUENO Z-200 PARA UTILIZAÇÃO EM MOLDE DE SOLDA EXOTÉRMICA</t>
  </si>
  <si>
    <t>11.92.46</t>
  </si>
  <si>
    <t>11.92.48</t>
  </si>
  <si>
    <t>11.92.49</t>
  </si>
  <si>
    <t>11.93</t>
  </si>
  <si>
    <t>11.93.02</t>
  </si>
  <si>
    <t>SUPRESSOR DE SURTO VCL 275V 45KA CLAMPER/EQUIVALENTE</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</si>
  <si>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</si>
  <si>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</si>
  <si>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</si>
  <si>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</si>
  <si>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</si>
  <si>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</si>
  <si>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</si>
  <si>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</si>
  <si>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</si>
  <si>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</si>
  <si>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</si>
  <si>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</si>
  <si>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</si>
  <si>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</si>
  <si>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</si>
  <si>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</si>
  <si>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</si>
  <si>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</si>
  <si>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</si>
  <si>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</si>
  <si>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</si>
  <si>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</si>
  <si>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</si>
  <si>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</si>
  <si>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12.07.02</t>
  </si>
  <si>
    <t>12.07.03</t>
  </si>
  <si>
    <t>12.07.04</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</si>
  <si>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</si>
  <si>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</si>
  <si>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</si>
  <si>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</si>
  <si>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</si>
  <si>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</si>
  <si>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</si>
  <si>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</si>
  <si>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</si>
  <si>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</si>
  <si>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</si>
  <si>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</si>
  <si>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</si>
  <si>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</si>
  <si>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</si>
  <si>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</si>
  <si>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</si>
  <si>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</si>
  <si>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</si>
  <si>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</si>
  <si>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</si>
  <si>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</si>
  <si>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</si>
  <si>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</si>
  <si>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</si>
  <si>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</si>
  <si>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</si>
  <si>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</si>
  <si>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</si>
  <si>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</si>
  <si>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</si>
  <si>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</si>
  <si>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</si>
  <si>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</si>
  <si>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</si>
  <si>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</si>
  <si>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</si>
  <si>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</si>
  <si>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</si>
  <si>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</si>
  <si>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</si>
  <si>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</si>
  <si>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</si>
  <si>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</si>
  <si>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</si>
  <si>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</si>
  <si>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</si>
  <si>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</si>
  <si>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</si>
  <si>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</si>
  <si>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</si>
  <si>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</si>
  <si>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</si>
  <si>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</si>
  <si>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</si>
  <si>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</si>
  <si>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</si>
  <si>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</si>
  <si>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</si>
  <si>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</si>
  <si>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13.40.53</t>
  </si>
  <si>
    <t>13.40.55</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</si>
  <si>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</si>
  <si>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</si>
  <si>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</si>
  <si>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</si>
  <si>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</si>
  <si>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</si>
  <si>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</si>
  <si>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</si>
  <si>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</si>
  <si>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</si>
  <si>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</si>
  <si>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13.40.82</t>
  </si>
  <si>
    <t>13.40.83</t>
  </si>
  <si>
    <t>13.40.84</t>
  </si>
  <si>
    <t>13.40.85</t>
  </si>
  <si>
    <t>13.55</t>
  </si>
  <si>
    <t>13.55.01</t>
  </si>
  <si>
    <t>13.55.02</t>
  </si>
  <si>
    <t>13.55.21</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</si>
  <si>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</si>
  <si>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</si>
  <si>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</si>
  <si>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</si>
  <si>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</si>
  <si>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</si>
  <si>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</si>
  <si>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</si>
  <si>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</si>
  <si>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</si>
  <si>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</si>
  <si>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</si>
  <si>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</si>
  <si>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</si>
  <si>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</si>
  <si>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</si>
  <si>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</si>
  <si>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14.05</t>
  </si>
  <si>
    <t>14.07</t>
  </si>
  <si>
    <t>REVESTIMENTO INTERNO EM GESSO</t>
  </si>
  <si>
    <t>14.17</t>
  </si>
  <si>
    <t>14.21</t>
  </si>
  <si>
    <t>REVESTIMENTO COM PEDRA</t>
  </si>
  <si>
    <t>14.21.05</t>
  </si>
  <si>
    <t>ARDOSIA 40 X 40 CM</t>
  </si>
  <si>
    <t>14.21.10</t>
  </si>
  <si>
    <t>MARMORE BRANCO NACIONAL, E= 2 CM</t>
  </si>
  <si>
    <t>14.21.11</t>
  </si>
  <si>
    <t>GRANITO CINZA CORUMBA E=2CM</t>
  </si>
  <si>
    <t>14.35</t>
  </si>
  <si>
    <t>14.35.02</t>
  </si>
  <si>
    <t>15.02</t>
  </si>
  <si>
    <t>PISO DE TRANSIÇÃO</t>
  </si>
  <si>
    <t>15.02.05</t>
  </si>
  <si>
    <t>15.02.07</t>
  </si>
  <si>
    <t>15.02.09</t>
  </si>
  <si>
    <t>15.02.15</t>
  </si>
  <si>
    <t>15.02.17</t>
  </si>
  <si>
    <t>15.02.19</t>
  </si>
  <si>
    <t>15.04</t>
  </si>
  <si>
    <t>15.04.05</t>
  </si>
  <si>
    <t>15.04.06</t>
  </si>
  <si>
    <t>15.04.07</t>
  </si>
  <si>
    <t>15.05</t>
  </si>
  <si>
    <t>15.05.06</t>
  </si>
  <si>
    <t>15.05.07</t>
  </si>
  <si>
    <t>15.05.16</t>
  </si>
  <si>
    <t>15.05.17</t>
  </si>
  <si>
    <t>15.05.26</t>
  </si>
  <si>
    <t>15.05.27</t>
  </si>
  <si>
    <t>15.06</t>
  </si>
  <si>
    <t>PISO CIMENTADO NATADO COM ARGAMASSA 1:3, SEM JUNTA</t>
  </si>
  <si>
    <t>15.06.05</t>
  </si>
  <si>
    <t>15.06.06</t>
  </si>
  <si>
    <t>15.06.07</t>
  </si>
  <si>
    <t>15.07</t>
  </si>
  <si>
    <t>15.07.06</t>
  </si>
  <si>
    <t>15.07.07</t>
  </si>
  <si>
    <t>15.07.16</t>
  </si>
  <si>
    <t>15.07.17</t>
  </si>
  <si>
    <t>15.07.26</t>
  </si>
  <si>
    <t>15.07.27</t>
  </si>
  <si>
    <t>15.08</t>
  </si>
  <si>
    <t>15.08.01</t>
  </si>
  <si>
    <t>15.08.02</t>
  </si>
  <si>
    <t>15.15</t>
  </si>
  <si>
    <t>15.15.05</t>
  </si>
  <si>
    <t>15.17</t>
  </si>
  <si>
    <t>15.17.23</t>
  </si>
  <si>
    <t>15.17.24</t>
  </si>
  <si>
    <t>15.17.25</t>
  </si>
  <si>
    <t>15.20</t>
  </si>
  <si>
    <t>PISO DE PEDRA EM PLACAS</t>
  </si>
  <si>
    <t>15.20.05</t>
  </si>
  <si>
    <t>15.20.07</t>
  </si>
  <si>
    <t>15.20.09</t>
  </si>
  <si>
    <t>15.22</t>
  </si>
  <si>
    <t>15.22.05</t>
  </si>
  <si>
    <t>15.22.10</t>
  </si>
  <si>
    <t>15.22.11</t>
  </si>
  <si>
    <t>15.25</t>
  </si>
  <si>
    <t>15.25.05</t>
  </si>
  <si>
    <t>15.25.25</t>
  </si>
  <si>
    <t>15.25.26</t>
  </si>
  <si>
    <t>PISO DE BORRACHA RECICLADA COR PRETA (PLAYGROUND) 50x50CM 15MM</t>
  </si>
  <si>
    <t>15.25.27</t>
  </si>
  <si>
    <t>PISO EM BORRACHA MONOLÍTICA, 70MM, BASE PRETA 60MM E CAMADA PIGMENTADA 10MM</t>
  </si>
  <si>
    <t>15.33</t>
  </si>
  <si>
    <t>PISO DE TIJOLO</t>
  </si>
  <si>
    <t>15.33.05</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</si>
  <si>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</si>
  <si>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</si>
  <si>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</si>
  <si>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</si>
  <si>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</si>
  <si>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</si>
  <si>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</si>
  <si>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</si>
  <si>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</si>
  <si>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</si>
  <si>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</si>
  <si>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</si>
  <si>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</si>
  <si>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</si>
  <si>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</si>
  <si>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</si>
  <si>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</si>
  <si>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</si>
  <si>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15.37.10</t>
  </si>
  <si>
    <t>15.40</t>
  </si>
  <si>
    <t>15.40.04</t>
  </si>
  <si>
    <t>15.46</t>
  </si>
  <si>
    <t>15.46.02</t>
  </si>
  <si>
    <t>15.46.04</t>
  </si>
  <si>
    <t>15.46.08</t>
  </si>
  <si>
    <t>15.48</t>
  </si>
  <si>
    <t>15.48.02</t>
  </si>
  <si>
    <t>15.48.04</t>
  </si>
  <si>
    <t>15.54</t>
  </si>
  <si>
    <t>SOLEIRA DE PEDRA</t>
  </si>
  <si>
    <t>15.54.02</t>
  </si>
  <si>
    <t>15.54.03</t>
  </si>
  <si>
    <t>15.54.05</t>
  </si>
  <si>
    <t>15.54.07</t>
  </si>
  <si>
    <t>15.58</t>
  </si>
  <si>
    <t>PEITORIL DE PEDRA</t>
  </si>
  <si>
    <t>15.58.02</t>
  </si>
  <si>
    <t>15.58.03</t>
  </si>
  <si>
    <t>15.58.05</t>
  </si>
  <si>
    <t>15.60</t>
  </si>
  <si>
    <t>15.60.20</t>
  </si>
  <si>
    <t>15.60.25</t>
  </si>
  <si>
    <t>15.60.36</t>
  </si>
  <si>
    <t>15.60.40</t>
  </si>
  <si>
    <t>15.60.56</t>
  </si>
  <si>
    <t>15.60.60</t>
  </si>
  <si>
    <t>15.60.61</t>
  </si>
  <si>
    <t>15.63</t>
  </si>
  <si>
    <t>LANÇAMENTO ESPALHAMENTO E COMPACTAÇÃO DE SOLOS EM ÁREA DE PASSEIOS</t>
  </si>
  <si>
    <t>15.63.01</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</si>
  <si>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</si>
  <si>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</si>
  <si>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</si>
  <si>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</si>
  <si>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</si>
  <si>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</si>
  <si>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</si>
  <si>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</si>
  <si>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</si>
  <si>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</si>
  <si>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</si>
  <si>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</si>
  <si>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</si>
  <si>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</si>
  <si>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</si>
  <si>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</si>
  <si>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</si>
  <si>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</si>
  <si>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</si>
  <si>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</si>
  <si>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</si>
  <si>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</si>
  <si>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</si>
  <si>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</si>
  <si>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</si>
  <si>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</si>
  <si>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</si>
  <si>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</si>
  <si>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</si>
  <si>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</si>
  <si>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</si>
  <si>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</si>
  <si>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</si>
  <si>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</si>
  <si>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</si>
  <si>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16.20.30</t>
  </si>
  <si>
    <t>ESPELHO CRISTAL, E = 4 MM, ADERIDO COM ADESIVO FIXA-ESPELHO E FITA DUPLA-FACE, FORNECIMENTO E INSTALAÇÃO ADP REF 102146</t>
  </si>
  <si>
    <t>16.20.40</t>
  </si>
  <si>
    <t>ESPELHO CRISTAL, E = 4 MM, ADERIDO COM ADESIVO FIXA-ESPELHO, FORNECIMENTO E INSTALAÇÃO ADP REF 102147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</si>
  <si>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</si>
  <si>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</si>
  <si>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</si>
  <si>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</si>
  <si>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</si>
  <si>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</si>
  <si>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</si>
  <si>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</si>
  <si>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</si>
  <si>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</si>
  <si>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</si>
  <si>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</si>
  <si>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</si>
  <si>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</si>
  <si>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</si>
  <si>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</si>
  <si>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</si>
  <si>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</si>
  <si>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</si>
  <si>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</si>
  <si>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</si>
  <si>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</si>
  <si>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</si>
  <si>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</si>
  <si>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</si>
  <si>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</si>
  <si>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</si>
  <si>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</si>
  <si>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</si>
  <si>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</si>
  <si>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</si>
  <si>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</si>
  <si>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</si>
  <si>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</si>
  <si>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</si>
  <si>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</si>
  <si>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</si>
  <si>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</si>
  <si>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</si>
  <si>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</si>
  <si>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</si>
  <si>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</si>
  <si>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</si>
  <si>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</si>
  <si>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</si>
  <si>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</si>
  <si>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</si>
  <si>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</si>
  <si>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</si>
  <si>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</si>
  <si>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</si>
  <si>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</si>
  <si>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</si>
  <si>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</si>
  <si>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</si>
  <si>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</si>
  <si>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</si>
  <si>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</si>
  <si>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</si>
  <si>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</si>
  <si>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</si>
  <si>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</si>
  <si>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</si>
  <si>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</si>
  <si>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</si>
  <si>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</si>
  <si>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</si>
  <si>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</si>
  <si>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</si>
  <si>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</si>
  <si>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</si>
  <si>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</si>
  <si>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</si>
  <si>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</si>
  <si>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</si>
  <si>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</si>
  <si>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</si>
  <si>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</si>
  <si>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</si>
  <si>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</si>
  <si>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</si>
  <si>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</si>
  <si>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</si>
  <si>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</si>
  <si>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</si>
  <si>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</si>
  <si>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</si>
  <si>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</si>
  <si>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</si>
  <si>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</si>
  <si>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</si>
  <si>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17.44.01</t>
  </si>
  <si>
    <t>17.44.03</t>
  </si>
  <si>
    <t>17.44.05</t>
  </si>
  <si>
    <t>SILICONE SOBRE CONCRETO</t>
  </si>
  <si>
    <t>17.44.07</t>
  </si>
  <si>
    <t>18.02</t>
  </si>
  <si>
    <t>EQUIPAMENTOS ESPORTIVOS</t>
  </si>
  <si>
    <t>18.02.05</t>
  </si>
  <si>
    <t>18.02.08</t>
  </si>
  <si>
    <t>18.02.13</t>
  </si>
  <si>
    <t>18.02.17</t>
  </si>
  <si>
    <t>18.02.23</t>
  </si>
  <si>
    <t>18.05</t>
  </si>
  <si>
    <t>18.05.03</t>
  </si>
  <si>
    <t>18.05.05</t>
  </si>
  <si>
    <t>18.05.17</t>
  </si>
  <si>
    <t>18.05.21</t>
  </si>
  <si>
    <t>18.05.22</t>
  </si>
  <si>
    <t>18.05.23</t>
  </si>
  <si>
    <t>18.05.24</t>
  </si>
  <si>
    <t>18.05.25</t>
  </si>
  <si>
    <t>18.05.26</t>
  </si>
  <si>
    <t>18.05.27</t>
  </si>
  <si>
    <t>18.05.28</t>
  </si>
  <si>
    <t>18.05.29</t>
  </si>
  <si>
    <t>18.06</t>
  </si>
  <si>
    <t>SINALIZAÇÃO TÁTIL E PLACAS EM BRAILLE</t>
  </si>
  <si>
    <t>18.06.01</t>
  </si>
  <si>
    <t>18.06.02</t>
  </si>
  <si>
    <t>18.06.04</t>
  </si>
  <si>
    <t>18.06.05</t>
  </si>
  <si>
    <t>18.06.06</t>
  </si>
  <si>
    <t>18.06.07</t>
  </si>
  <si>
    <t>18.06.20</t>
  </si>
  <si>
    <t>18.06.21</t>
  </si>
  <si>
    <t>18.06.22</t>
  </si>
  <si>
    <t>18.06.30</t>
  </si>
  <si>
    <t>18.06.31</t>
  </si>
  <si>
    <t>18.08</t>
  </si>
  <si>
    <t>BANCADA</t>
  </si>
  <si>
    <t>18.08.05</t>
  </si>
  <si>
    <t>18.08.08</t>
  </si>
  <si>
    <t>18.08.27</t>
  </si>
  <si>
    <t>18.08.31</t>
  </si>
  <si>
    <t>18.08.33</t>
  </si>
  <si>
    <t>18.08.39</t>
  </si>
  <si>
    <t>18.08.41</t>
  </si>
  <si>
    <t>18.08.86</t>
  </si>
  <si>
    <t>18.08.92</t>
  </si>
  <si>
    <t>18.08.97</t>
  </si>
  <si>
    <t>18.09</t>
  </si>
  <si>
    <t>PRATELEIRA</t>
  </si>
  <si>
    <t>18.09.09</t>
  </si>
  <si>
    <t>18.09.10</t>
  </si>
  <si>
    <t>18.09.12</t>
  </si>
  <si>
    <t>18.09.13</t>
  </si>
  <si>
    <t>18.09.16</t>
  </si>
  <si>
    <t>18.10</t>
  </si>
  <si>
    <t>BANCOS E MESAS</t>
  </si>
  <si>
    <t>18.10.02</t>
  </si>
  <si>
    <t>18.10.03</t>
  </si>
  <si>
    <t>18.10.54</t>
  </si>
  <si>
    <t>CONJUNTO DE CONCRETO PRÉ FABRICADO DE MESA PARA JOGOS E 2 BANCOS</t>
  </si>
  <si>
    <t>18.10.55</t>
  </si>
  <si>
    <t>CONJUNTO ACESSÍVEL DE CONCRETO PRÉ-FABRICADO DE MESA PARA JOGOS E 2 BANCOS</t>
  </si>
  <si>
    <t>18.41</t>
  </si>
  <si>
    <t>ACADEMIA A CÉU ABERTO</t>
  </si>
  <si>
    <t>18.41.01</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</si>
  <si>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</si>
  <si>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</si>
  <si>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</si>
  <si>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</si>
  <si>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</si>
  <si>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</si>
  <si>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</si>
  <si>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</si>
  <si>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</si>
  <si>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</si>
  <si>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</si>
  <si>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</si>
  <si>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</si>
  <si>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18.71.01</t>
  </si>
  <si>
    <t>MEIO FIO EM CONCRETO PRE-MOLDADO FCK&gt;=20MPA, PADRÃO SUDECAP TIPO A, 30 X 14,2/12 (H X L1/L2), COMPRIMENTO 80 CM</t>
  </si>
  <si>
    <t>18.71.02</t>
  </si>
  <si>
    <t>MEIO FIO EM CONCRETO PRE-MOLDADO FCK&gt;=20MPA, PADRÃO SUDECAP TIPO B, 40 X 15/12 (H X L1/L2), COMPRIMENTO 80CM</t>
  </si>
  <si>
    <t>18.71.03</t>
  </si>
  <si>
    <t>18.71.10</t>
  </si>
  <si>
    <t>18.71.11</t>
  </si>
  <si>
    <t>18.72</t>
  </si>
  <si>
    <t>18.72.01</t>
  </si>
  <si>
    <t>18.72.02</t>
  </si>
  <si>
    <t>18.73</t>
  </si>
  <si>
    <t>18.73.01</t>
  </si>
  <si>
    <t>18.74</t>
  </si>
  <si>
    <t>CERCAS</t>
  </si>
  <si>
    <t>18.74.06</t>
  </si>
  <si>
    <t>18.74.07</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</si>
  <si>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</si>
  <si>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</si>
  <si>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</si>
  <si>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</si>
  <si>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</si>
  <si>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</si>
  <si>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</si>
  <si>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</si>
  <si>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</si>
  <si>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</si>
  <si>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</si>
  <si>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</si>
  <si>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19.03</t>
  </si>
  <si>
    <t>19.03.01</t>
  </si>
  <si>
    <t>19.03.04</t>
  </si>
  <si>
    <t>19.03.08</t>
  </si>
  <si>
    <t>19.03.10</t>
  </si>
  <si>
    <t>19.03.11</t>
  </si>
  <si>
    <t>19.04</t>
  </si>
  <si>
    <t>19.04.01</t>
  </si>
  <si>
    <t>19.04.02</t>
  </si>
  <si>
    <t>19.04.03</t>
  </si>
  <si>
    <t>19.04.05</t>
  </si>
  <si>
    <t>19.04.07</t>
  </si>
  <si>
    <t>DN= 1000 MM</t>
  </si>
  <si>
    <t>19.04.09</t>
  </si>
  <si>
    <t>19.04.11</t>
  </si>
  <si>
    <t>DN= 1500 MM</t>
  </si>
  <si>
    <t>19.05</t>
  </si>
  <si>
    <t>19.05.01</t>
  </si>
  <si>
    <t>19.05.02</t>
  </si>
  <si>
    <t>19.05.03</t>
  </si>
  <si>
    <t>19.05.05</t>
  </si>
  <si>
    <t>19.05.07</t>
  </si>
  <si>
    <t>19.05.09</t>
  </si>
  <si>
    <t>19.05.11</t>
  </si>
  <si>
    <t>19.06</t>
  </si>
  <si>
    <t>19.06.03</t>
  </si>
  <si>
    <t>19.06.05</t>
  </si>
  <si>
    <t>19.06.07</t>
  </si>
  <si>
    <t>19.06.09</t>
  </si>
  <si>
    <t>19.06.11</t>
  </si>
  <si>
    <t>19.07</t>
  </si>
  <si>
    <t>CONCRETO PARA BERÇO DE REDE TUBULAR</t>
  </si>
  <si>
    <t>19.08</t>
  </si>
  <si>
    <t>19.10</t>
  </si>
  <si>
    <t>ALA DE REDE TUBULAR</t>
  </si>
  <si>
    <t>19.10.02</t>
  </si>
  <si>
    <t>19.10.03</t>
  </si>
  <si>
    <t>19.10.04</t>
  </si>
  <si>
    <t>19.10.05</t>
  </si>
  <si>
    <t>19.10.06</t>
  </si>
  <si>
    <t>19.10.07</t>
  </si>
  <si>
    <t>19.10.08</t>
  </si>
  <si>
    <t>19.10.09</t>
  </si>
  <si>
    <t>19.10.10</t>
  </si>
  <si>
    <t>19.10.11</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</si>
  <si>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</si>
  <si>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</si>
  <si>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</si>
  <si>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</si>
  <si>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</si>
  <si>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</si>
  <si>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</si>
  <si>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</si>
  <si>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</si>
  <si>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</si>
  <si>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</si>
  <si>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</si>
  <si>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</si>
  <si>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</si>
  <si>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</si>
  <si>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19.13.02</t>
  </si>
  <si>
    <t>19.14</t>
  </si>
  <si>
    <t>CANTONEIRA PARA BOCA DE LOBO</t>
  </si>
  <si>
    <t>19.14.01</t>
  </si>
  <si>
    <t>19.14.02</t>
  </si>
  <si>
    <t>19.15</t>
  </si>
  <si>
    <t>19.15.02</t>
  </si>
  <si>
    <t>19.15.03</t>
  </si>
  <si>
    <t>19.15.04</t>
  </si>
  <si>
    <t>19.15.05</t>
  </si>
  <si>
    <t>19.15.06</t>
  </si>
  <si>
    <t>19.15.07</t>
  </si>
  <si>
    <t>19.15.08</t>
  </si>
  <si>
    <t>19.15.09</t>
  </si>
  <si>
    <t>19.15.10</t>
  </si>
  <si>
    <t>19.15.11</t>
  </si>
  <si>
    <t>19.16</t>
  </si>
  <si>
    <t>19.16.02</t>
  </si>
  <si>
    <t>19.16.03</t>
  </si>
  <si>
    <t>19.16.04</t>
  </si>
  <si>
    <t>19.16.05</t>
  </si>
  <si>
    <t>19.16.06</t>
  </si>
  <si>
    <t>19.16.07</t>
  </si>
  <si>
    <t>19.16.08</t>
  </si>
  <si>
    <t>19.16.09</t>
  </si>
  <si>
    <t>19.16.10</t>
  </si>
  <si>
    <t>19.16.11</t>
  </si>
  <si>
    <t>19.17</t>
  </si>
  <si>
    <t>19.17.02</t>
  </si>
  <si>
    <t>19.17.03</t>
  </si>
  <si>
    <t>19.17.04</t>
  </si>
  <si>
    <t>19.17.05</t>
  </si>
  <si>
    <t>19.17.06</t>
  </si>
  <si>
    <t>19.17.07</t>
  </si>
  <si>
    <t>19.17.08</t>
  </si>
  <si>
    <t>19.17.09</t>
  </si>
  <si>
    <t>19.17.10</t>
  </si>
  <si>
    <t>19.17.11</t>
  </si>
  <si>
    <t>19.18</t>
  </si>
  <si>
    <t>19.18.02</t>
  </si>
  <si>
    <t>19.18.03</t>
  </si>
  <si>
    <t>19.18.04</t>
  </si>
  <si>
    <t>19.18.05</t>
  </si>
  <si>
    <t>19.18.06</t>
  </si>
  <si>
    <t>19.18.07</t>
  </si>
  <si>
    <t>19.18.08</t>
  </si>
  <si>
    <t>19.18.09</t>
  </si>
  <si>
    <t>19.18.10</t>
  </si>
  <si>
    <t>19.18.11</t>
  </si>
  <si>
    <t>19.19</t>
  </si>
  <si>
    <t>19.19.02</t>
  </si>
  <si>
    <t>19.19.03</t>
  </si>
  <si>
    <t>19.19.04</t>
  </si>
  <si>
    <t>19.19.05</t>
  </si>
  <si>
    <t>19.19.06</t>
  </si>
  <si>
    <t>19.19.07</t>
  </si>
  <si>
    <t>19.19.08</t>
  </si>
  <si>
    <t>19.19.09</t>
  </si>
  <si>
    <t>19.19.10</t>
  </si>
  <si>
    <t>19.19.11</t>
  </si>
  <si>
    <t>19.20</t>
  </si>
  <si>
    <t>19.20.02</t>
  </si>
  <si>
    <t>19.20.03</t>
  </si>
  <si>
    <t>19.20.04</t>
  </si>
  <si>
    <t>19.20.05</t>
  </si>
  <si>
    <t>19.20.06</t>
  </si>
  <si>
    <t>19.20.07</t>
  </si>
  <si>
    <t>19.20.08</t>
  </si>
  <si>
    <t>19.20.09</t>
  </si>
  <si>
    <t>19.20.10</t>
  </si>
  <si>
    <t>19.20.11</t>
  </si>
  <si>
    <t>19.21</t>
  </si>
  <si>
    <t>19.21.01</t>
  </si>
  <si>
    <t>19.21.02</t>
  </si>
  <si>
    <t>19.22</t>
  </si>
  <si>
    <t>19.22.02</t>
  </si>
  <si>
    <t>19.22.03</t>
  </si>
  <si>
    <t>19.22.04</t>
  </si>
  <si>
    <t>19.23</t>
  </si>
  <si>
    <t>19.23.02</t>
  </si>
  <si>
    <t>19.23.03</t>
  </si>
  <si>
    <t>19.23.04</t>
  </si>
  <si>
    <t>19.23.05</t>
  </si>
  <si>
    <t>19.23.06</t>
  </si>
  <si>
    <t>19.23.07</t>
  </si>
  <si>
    <t>19.23.08</t>
  </si>
  <si>
    <t>19.23.09</t>
  </si>
  <si>
    <t>19.23.10</t>
  </si>
  <si>
    <t>19.23.11</t>
  </si>
  <si>
    <t>19.24</t>
  </si>
  <si>
    <t>19.24.02</t>
  </si>
  <si>
    <t>19.24.03</t>
  </si>
  <si>
    <t>19.24.04</t>
  </si>
  <si>
    <t>19.24.05</t>
  </si>
  <si>
    <t>19.24.06</t>
  </si>
  <si>
    <t>19.24.07</t>
  </si>
  <si>
    <t>19.24.08</t>
  </si>
  <si>
    <t>19.24.09</t>
  </si>
  <si>
    <t>19.24.10</t>
  </si>
  <si>
    <t>19.24.11</t>
  </si>
  <si>
    <t>19.25</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</si>
  <si>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</si>
  <si>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</si>
  <si>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</si>
  <si>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</si>
  <si>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</si>
  <si>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</si>
  <si>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</si>
  <si>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19.27.01</t>
  </si>
  <si>
    <t>19.27.02</t>
  </si>
  <si>
    <t>19.30</t>
  </si>
  <si>
    <t>19.30.04</t>
  </si>
  <si>
    <t>19.30.05</t>
  </si>
  <si>
    <t>19.30.06</t>
  </si>
  <si>
    <t>19.31</t>
  </si>
  <si>
    <t>19.31.01</t>
  </si>
  <si>
    <t>19.31.02</t>
  </si>
  <si>
    <t>19.31.03</t>
  </si>
  <si>
    <t>19.31.04</t>
  </si>
  <si>
    <t>19.31.05</t>
  </si>
  <si>
    <t>19.31.07</t>
  </si>
  <si>
    <t>19.31.08</t>
  </si>
  <si>
    <t>19.31.09</t>
  </si>
  <si>
    <t>19.31.10</t>
  </si>
  <si>
    <t>19.31.15</t>
  </si>
  <si>
    <t>19.32</t>
  </si>
  <si>
    <t>19.32.01</t>
  </si>
  <si>
    <t>19.32.02</t>
  </si>
  <si>
    <t>19.33</t>
  </si>
  <si>
    <t>19.33.01</t>
  </si>
  <si>
    <t>19.33.02</t>
  </si>
  <si>
    <t>19.51</t>
  </si>
  <si>
    <t>ESTRUTURA DE ESCORAMENTO</t>
  </si>
  <si>
    <t>19.51.01</t>
  </si>
  <si>
    <t>ESTRUTURA DE ESCORAMENTO TIPO PONTALETEAMENTO</t>
  </si>
  <si>
    <t>19.52</t>
  </si>
  <si>
    <t>19.52.03</t>
  </si>
  <si>
    <t>19.52.05</t>
  </si>
  <si>
    <t>19.52.07</t>
  </si>
  <si>
    <t>19.52.09</t>
  </si>
  <si>
    <t>19.53</t>
  </si>
  <si>
    <t>LASTRO DE PEDRA</t>
  </si>
  <si>
    <t>19.53.01</t>
  </si>
  <si>
    <t>LASTRO DE PEDRA BRITADA</t>
  </si>
  <si>
    <t>19.59</t>
  </si>
  <si>
    <t>19.59.01</t>
  </si>
  <si>
    <t>19.59.02</t>
  </si>
  <si>
    <t>19.59.03</t>
  </si>
  <si>
    <t>19.60</t>
  </si>
  <si>
    <t>19.60.01</t>
  </si>
  <si>
    <t>19.60.02</t>
  </si>
  <si>
    <t>19.60.03</t>
  </si>
  <si>
    <t>19.70</t>
  </si>
  <si>
    <t>19.70.03</t>
  </si>
  <si>
    <t>19.70.04</t>
  </si>
  <si>
    <t>19.70.05</t>
  </si>
  <si>
    <t>19.70.06</t>
  </si>
  <si>
    <t>19.70.07</t>
  </si>
  <si>
    <t>19.70.09</t>
  </si>
  <si>
    <t>19.91</t>
  </si>
  <si>
    <t>19.91.01</t>
  </si>
  <si>
    <t>19.91.02</t>
  </si>
  <si>
    <t>19.91.03</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</si>
  <si>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</si>
  <si>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</si>
  <si>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</si>
  <si>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</si>
  <si>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</si>
  <si>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</si>
  <si>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</si>
  <si>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</si>
  <si>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</si>
  <si>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</si>
  <si>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</si>
  <si>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</si>
  <si>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</si>
  <si>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</si>
  <si>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</si>
  <si>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</si>
  <si>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</si>
  <si>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</si>
  <si>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</si>
  <si>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</si>
  <si>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</si>
  <si>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</si>
  <si>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</si>
  <si>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</si>
  <si>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</si>
  <si>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</si>
  <si>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</si>
  <si>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</si>
  <si>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</si>
  <si>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</si>
  <si>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</si>
  <si>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</si>
  <si>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</si>
  <si>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TxKM</t>
  </si>
  <si>
    <t>20.10.03</t>
  </si>
  <si>
    <t>TRANSPORTE DE MATERIAL DE QUALQUER NATUREZA DMT &gt; 10KM</t>
  </si>
  <si>
    <t>20.11</t>
  </si>
  <si>
    <t>IMPRIMAÇÃO</t>
  </si>
  <si>
    <t>20.11.05</t>
  </si>
  <si>
    <t>IMPRIMAÇÃO COM EMULSÃO ASFÁLTICA - EAI, LIMPEZA MANUAL</t>
  </si>
  <si>
    <t>20.12</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</si>
  <si>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</si>
  <si>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</si>
  <si>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</si>
  <si>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</si>
  <si>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</si>
  <si>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</si>
  <si>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</si>
  <si>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</si>
  <si>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</si>
  <si>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</si>
  <si>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</si>
  <si>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</si>
  <si>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</si>
  <si>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</si>
  <si>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</si>
  <si>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</si>
  <si>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</si>
  <si>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</si>
  <si>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</si>
  <si>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</si>
  <si>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</si>
  <si>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</si>
  <si>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</si>
  <si>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</si>
  <si>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</si>
  <si>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</si>
  <si>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</si>
  <si>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</si>
  <si>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</si>
  <si>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20.17.01</t>
  </si>
  <si>
    <t>20.17.03</t>
  </si>
  <si>
    <t>20.17.04</t>
  </si>
  <si>
    <t>REVESTIMENTO EM PARALELEPÍPEDO COM PEDRAS GNAISSE E COLCHÃO DE PÓ DE PEDRA</t>
  </si>
  <si>
    <t>20.18</t>
  </si>
  <si>
    <t>20.18.01</t>
  </si>
  <si>
    <t>20.18.03</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</si>
  <si>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</si>
  <si>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</si>
  <si>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</si>
  <si>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</si>
  <si>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</si>
  <si>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</si>
  <si>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</si>
  <si>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</si>
  <si>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</si>
  <si>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</si>
  <si>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</si>
  <si>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</si>
  <si>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</si>
  <si>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</si>
  <si>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</si>
  <si>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</si>
  <si>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</si>
  <si>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</si>
  <si>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</si>
  <si>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</si>
  <si>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</si>
  <si>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</si>
  <si>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</si>
  <si>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</si>
  <si>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</si>
  <si>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</si>
  <si>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</si>
  <si>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20.24.01</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</si>
  <si>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</si>
  <si>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</si>
  <si>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</si>
  <si>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</si>
  <si>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</si>
  <si>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</si>
  <si>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</si>
  <si>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</si>
  <si>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</si>
  <si>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</si>
  <si>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</si>
  <si>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</si>
  <si>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</si>
  <si>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</si>
  <si>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</si>
  <si>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</si>
  <si>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</si>
  <si>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</si>
  <si>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</si>
  <si>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</si>
  <si>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</si>
  <si>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</si>
  <si>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</si>
  <si>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</si>
  <si>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</si>
  <si>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</si>
  <si>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</si>
  <si>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</si>
  <si>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MANEJO DE VEGETAÇÃO</t>
  </si>
  <si>
    <t>21.30</t>
  </si>
  <si>
    <t>21.30.06</t>
  </si>
  <si>
    <t>21.30.07</t>
  </si>
  <si>
    <t>21.30.08</t>
  </si>
  <si>
    <t>21.31</t>
  </si>
  <si>
    <t>21.31.02</t>
  </si>
  <si>
    <t>21.31.08</t>
  </si>
  <si>
    <t>21.32</t>
  </si>
  <si>
    <t>21.32.01</t>
  </si>
  <si>
    <t>TERRA VEGETAL</t>
  </si>
  <si>
    <t>21.32.02</t>
  </si>
  <si>
    <t>21.32.03</t>
  </si>
  <si>
    <t>ADUBO MINERAL 10-10-10</t>
  </si>
  <si>
    <t>21.32.04</t>
  </si>
  <si>
    <t>ADUBO MINERAL 4-14-8</t>
  </si>
  <si>
    <t>21.32.05</t>
  </si>
  <si>
    <t>21.33</t>
  </si>
  <si>
    <t>FORNECIMENTO DE MUDAS</t>
  </si>
  <si>
    <t>21.33.01</t>
  </si>
  <si>
    <t>21.33.02</t>
  </si>
  <si>
    <t>21.33.03</t>
  </si>
  <si>
    <t>21.33.04</t>
  </si>
  <si>
    <t>21.33.05</t>
  </si>
  <si>
    <t>21.33.40</t>
  </si>
  <si>
    <t>21.33.41</t>
  </si>
  <si>
    <t>21.33.42</t>
  </si>
  <si>
    <t>21.33.50</t>
  </si>
  <si>
    <t>ARBUSTO - BELA EMILIA - PLUMBAGO CAPENSIS</t>
  </si>
  <si>
    <t>21.33.51</t>
  </si>
  <si>
    <t>ARBUSTO - CAMARA - LANTANA CAMARA</t>
  </si>
  <si>
    <t>21.33.70</t>
  </si>
  <si>
    <t>PALMEIRA - LICURI</t>
  </si>
  <si>
    <t>21.34</t>
  </si>
  <si>
    <t>21.34.05</t>
  </si>
  <si>
    <t>21.35</t>
  </si>
  <si>
    <t>SUPRESSÃO DE ÁRVORES</t>
  </si>
  <si>
    <t>21.35.01</t>
  </si>
  <si>
    <t>21.35.02</t>
  </si>
  <si>
    <t>21.35.03</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</si>
  <si>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</si>
  <si>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</si>
  <si>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</si>
  <si>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</si>
  <si>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</si>
  <si>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</si>
  <si>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</si>
  <si>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</si>
  <si>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</si>
  <si>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</si>
  <si>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</si>
  <si>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</si>
  <si>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</si>
  <si>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</si>
  <si>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</si>
  <si>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</si>
  <si>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</si>
  <si>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</si>
  <si>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</si>
  <si>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</si>
  <si>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</si>
  <si>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</si>
  <si>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</si>
  <si>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</si>
  <si>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</si>
  <si>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</si>
  <si>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</si>
  <si>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</si>
  <si>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</si>
  <si>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</si>
  <si>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</si>
  <si>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</si>
  <si>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</si>
  <si>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</si>
  <si>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</si>
  <si>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</si>
  <si>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</si>
  <si>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</si>
  <si>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</si>
  <si>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</si>
  <si>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</si>
  <si>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</si>
  <si>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</si>
  <si>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</si>
  <si>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</si>
  <si>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</si>
  <si>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</si>
  <si>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</si>
  <si>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</si>
  <si>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</si>
  <si>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</si>
  <si>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</si>
  <si>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</si>
  <si>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</si>
  <si>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</si>
  <si>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</si>
  <si>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</si>
  <si>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</si>
  <si>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</si>
  <si>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</si>
  <si>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</si>
  <si>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</si>
  <si>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</si>
  <si>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</si>
  <si>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</si>
  <si>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</si>
  <si>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</si>
  <si>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</si>
  <si>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</si>
  <si>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</si>
  <si>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</si>
  <si>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</si>
  <si>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</si>
  <si>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</si>
  <si>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</si>
  <si>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</si>
  <si>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</si>
  <si>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</si>
  <si>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</si>
  <si>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</si>
  <si>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</si>
  <si>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</si>
  <si>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</si>
  <si>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</si>
  <si>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</si>
  <si>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</si>
  <si>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</si>
  <si>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</si>
  <si>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</si>
  <si>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</si>
  <si>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</si>
  <si>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</si>
  <si>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</si>
  <si>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</si>
  <si>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</si>
  <si>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</si>
  <si>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</si>
  <si>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</si>
  <si>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</si>
  <si>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</si>
  <si>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</si>
  <si>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</si>
  <si>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</si>
  <si>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</si>
  <si>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</si>
  <si>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</si>
  <si>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</si>
  <si>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</si>
  <si>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</si>
  <si>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</si>
  <si>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</si>
  <si>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</si>
  <si>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</si>
  <si>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</si>
  <si>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</si>
  <si>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</si>
  <si>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</si>
  <si>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</si>
  <si>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</si>
  <si>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</si>
  <si>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</si>
  <si>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</si>
  <si>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</si>
  <si>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</si>
  <si>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</si>
  <si>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</si>
  <si>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</si>
  <si>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</si>
  <si>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</si>
  <si>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</si>
  <si>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</si>
  <si>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</si>
  <si>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</si>
  <si>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</si>
  <si>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</si>
  <si>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</si>
  <si>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</si>
  <si>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</si>
  <si>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</si>
  <si>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</si>
  <si>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</si>
  <si>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</si>
  <si>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</si>
  <si>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</si>
  <si>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</si>
  <si>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</si>
  <si>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</si>
  <si>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</si>
  <si>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</si>
  <si>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</si>
  <si>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</si>
  <si>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</si>
  <si>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</si>
  <si>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</si>
  <si>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</si>
  <si>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</si>
  <si>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</si>
  <si>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</si>
  <si>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</si>
  <si>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</si>
  <si>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</si>
  <si>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</si>
  <si>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</si>
  <si>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</si>
  <si>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</si>
  <si>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</si>
  <si>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</si>
  <si>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</si>
  <si>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</si>
  <si>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</si>
  <si>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</si>
  <si>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</si>
  <si>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</si>
  <si>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</si>
  <si>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</si>
  <si>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</si>
  <si>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</si>
  <si>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</si>
  <si>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</si>
  <si>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</si>
  <si>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</si>
  <si>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</si>
  <si>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</si>
  <si>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</si>
  <si>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</si>
  <si>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</si>
  <si>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</si>
  <si>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</si>
  <si>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</si>
  <si>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</si>
  <si>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</si>
  <si>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</si>
  <si>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</si>
  <si>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</si>
  <si>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</si>
  <si>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</si>
  <si>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</si>
  <si>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</si>
  <si>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</si>
  <si>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</si>
  <si>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</si>
  <si>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</si>
  <si>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</si>
  <si>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</si>
  <si>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</si>
  <si>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</si>
  <si>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</si>
  <si>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</si>
  <si>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</si>
  <si>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</si>
  <si>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</si>
  <si>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</si>
  <si>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</si>
  <si>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</si>
  <si>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</si>
  <si>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</si>
  <si>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</si>
  <si>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</si>
  <si>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</si>
  <si>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</si>
  <si>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</si>
  <si>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</si>
  <si>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</si>
  <si>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</si>
  <si>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</si>
  <si>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</si>
  <si>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</si>
  <si>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</si>
  <si>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</si>
  <si>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40.42</t>
  </si>
  <si>
    <t>DRENO BARBACÂ</t>
  </si>
  <si>
    <t>40.42.01</t>
  </si>
  <si>
    <t>DRENO BARBACÃ DN 50 MM E COMPRIMENTO DE 0,50M</t>
  </si>
  <si>
    <t>40.43</t>
  </si>
  <si>
    <t>CORTE MECÂNICO EM CONCRETO/ASFALTO</t>
  </si>
  <si>
    <t>40.43.01</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</si>
  <si>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</si>
  <si>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</si>
  <si>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</si>
  <si>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</si>
  <si>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</si>
  <si>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</si>
  <si>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</si>
  <si>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</si>
  <si>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</si>
  <si>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</si>
  <si>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</si>
  <si>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</si>
  <si>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</si>
  <si>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</si>
  <si>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</si>
  <si>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</si>
  <si>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</si>
  <si>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</si>
  <si>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</si>
  <si>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</si>
  <si>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</si>
  <si>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</si>
  <si>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INSTALACOES DA OBRA</t>
  </si>
  <si>
    <t>41.02</t>
  </si>
  <si>
    <t>INSTALACAO PROVISORIA DE AGUA E ENERGIA</t>
  </si>
  <si>
    <t>41.02.01</t>
  </si>
  <si>
    <t>INSTALACAO PROVISORIA DE AGUA</t>
  </si>
  <si>
    <t>DESPESAS FIXAS DIVERSAS</t>
  </si>
  <si>
    <t>42.02</t>
  </si>
  <si>
    <t>DESPESAS E TAXAS</t>
  </si>
  <si>
    <t>42.02.08</t>
  </si>
  <si>
    <t>COPIA HEROGRAFICA FORMATO A1</t>
  </si>
  <si>
    <t>42.02.09</t>
  </si>
  <si>
    <t>COPIA XEROX A4 OU OFICIO</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</si>
  <si>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</si>
  <si>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</si>
  <si>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</si>
  <si>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</si>
  <si>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</si>
  <si>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</si>
  <si>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</si>
  <si>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</si>
  <si>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</si>
  <si>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</si>
  <si>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</si>
  <si>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</si>
  <si>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</si>
  <si>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</si>
  <si>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</si>
  <si>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</si>
  <si>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</si>
  <si>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</si>
  <si>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</si>
  <si>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</si>
  <si>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</si>
  <si>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</si>
  <si>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</si>
  <si>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</si>
  <si>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</si>
  <si>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</si>
  <si>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</si>
  <si>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</si>
  <si>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</si>
  <si>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</si>
  <si>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</si>
  <si>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</si>
  <si>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</si>
  <si>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</si>
  <si>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</si>
  <si>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</si>
  <si>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</si>
  <si>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</si>
  <si>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</si>
  <si>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</si>
  <si>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</si>
  <si>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</si>
  <si>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</si>
  <si>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</si>
  <si>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</si>
  <si>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</si>
  <si>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</si>
  <si>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</si>
  <si>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</si>
  <si>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</si>
  <si>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</si>
  <si>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</si>
  <si>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</si>
  <si>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</si>
  <si>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</si>
  <si>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</si>
  <si>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</si>
  <si>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</si>
  <si>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</si>
  <si>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</si>
  <si>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</si>
  <si>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</si>
  <si>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</si>
  <si>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</si>
  <si>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</si>
  <si>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</si>
  <si>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</si>
  <si>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</si>
  <si>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</si>
  <si>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</si>
  <si>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</si>
  <si>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</si>
  <si>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</si>
  <si>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</si>
  <si>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</si>
  <si>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</si>
  <si>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</si>
  <si>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ETANOL</t>
  </si>
  <si>
    <t>45.02.03</t>
  </si>
  <si>
    <t>OLEO DIESEL</t>
  </si>
  <si>
    <t>CUSTO HORARIO DE EQUIPAMENTO</t>
  </si>
  <si>
    <t>50.01</t>
  </si>
  <si>
    <t>ACABADORA DE ASFALTO, LAMA E VASSOURA MECANICA</t>
  </si>
  <si>
    <t>50.01.08</t>
  </si>
  <si>
    <t>50.01.09</t>
  </si>
  <si>
    <t>50.01.70</t>
  </si>
  <si>
    <t>50.01.71</t>
  </si>
  <si>
    <t>50.01.72</t>
  </si>
  <si>
    <t>50.04</t>
  </si>
  <si>
    <t>BATE ESTACA E MARTELO</t>
  </si>
  <si>
    <t>50.04.10</t>
  </si>
  <si>
    <t>50.04.11</t>
  </si>
  <si>
    <t>50.05</t>
  </si>
  <si>
    <t>BETONEIRA</t>
  </si>
  <si>
    <t>50.05.10</t>
  </si>
  <si>
    <t>CHP/BETONEIRA 400 L, SEM CARREGADOR</t>
  </si>
  <si>
    <t>50.05.11</t>
  </si>
  <si>
    <t>CHI/BETONEIRA 400 L, SEM CARREGADOR</t>
  </si>
  <si>
    <t>50.06</t>
  </si>
  <si>
    <t>BOMBA D'AGUA E LAMA</t>
  </si>
  <si>
    <t>50.06.02</t>
  </si>
  <si>
    <t>50.06.03</t>
  </si>
  <si>
    <t>50.06.04</t>
  </si>
  <si>
    <t>50.06.05</t>
  </si>
  <si>
    <t>50.10</t>
  </si>
  <si>
    <t>CAMINHAO, CARROCERIA E CAVALO MECANICO</t>
  </si>
  <si>
    <t>50.10.08</t>
  </si>
  <si>
    <t>50.10.09</t>
  </si>
  <si>
    <t>50.10.12</t>
  </si>
  <si>
    <t>50.10.13</t>
  </si>
  <si>
    <t>50.10.36</t>
  </si>
  <si>
    <t>50.10.37</t>
  </si>
  <si>
    <t>50.10.50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</si>
  <si>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</si>
  <si>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</si>
  <si>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</si>
  <si>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</si>
  <si>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</si>
  <si>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</si>
  <si>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</si>
  <si>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</si>
  <si>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</si>
  <si>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t>
  </si>
  <si>
    <t>CARREGADEIRA</t>
  </si>
  <si>
    <t>50.11.10</t>
  </si>
  <si>
    <t>50.11.11</t>
  </si>
  <si>
    <t>50.11.28</t>
  </si>
  <si>
    <t>50.11.29</t>
  </si>
  <si>
    <t>50.11.30</t>
  </si>
  <si>
    <t>CHP/MINI-CARREGADEIRA DE PNEUS 61HP COM VASSOURA DE 1500MM OU EQUIVALENTE</t>
  </si>
  <si>
    <t>50.11.31</t>
  </si>
  <si>
    <t>CHI/MINI-CARREGADEIRA DE PNEUS 61HP COM VASSOURA DE 1500MM OU EQUIVALENTE</t>
  </si>
  <si>
    <t>50.13</t>
  </si>
  <si>
    <t>COMPACTADOR</t>
  </si>
  <si>
    <t>50.13.22</t>
  </si>
  <si>
    <t>50.13.23</t>
  </si>
  <si>
    <t>50.13.40</t>
  </si>
  <si>
    <t>50.13.41</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</si>
  <si>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</si>
  <si>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</si>
  <si>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</si>
  <si>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</si>
  <si>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</si>
  <si>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</si>
  <si>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</si>
  <si>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</si>
  <si>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</si>
  <si>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</si>
  <si>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</si>
  <si>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</si>
  <si>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</si>
  <si>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</si>
  <si>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</si>
  <si>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</si>
  <si>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</si>
  <si>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</si>
  <si>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</si>
  <si>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</si>
  <si>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</si>
  <si>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</si>
  <si>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</si>
  <si>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</si>
  <si>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</si>
  <si>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</si>
  <si>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</si>
  <si>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</si>
  <si>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</si>
  <si>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</si>
  <si>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</si>
  <si>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</si>
  <si>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</si>
  <si>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</si>
  <si>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</si>
  <si>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</si>
  <si>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50.16.53</t>
  </si>
  <si>
    <t>50.19</t>
  </si>
  <si>
    <t>EQUIPAMENTO DE PERFURACAO E ROMPEDOR</t>
  </si>
  <si>
    <t>50.19.62</t>
  </si>
  <si>
    <t>50.19.63</t>
  </si>
  <si>
    <t>MARTELO DEMOLIDOR ELETRICO, 2.000 W,  1.000 IMPACTOS POR MINUTO, FORÇA DE IMPACTO ENTRE 62 E 69 J, PESO DE 30 KG, OU EQUIVALENTE</t>
  </si>
  <si>
    <t>50.20</t>
  </si>
  <si>
    <t>ESCAVADEIRA E DRAGA</t>
  </si>
  <si>
    <t>50.20.06</t>
  </si>
  <si>
    <t>50.20.07</t>
  </si>
  <si>
    <t>50.20.09</t>
  </si>
  <si>
    <t>50.20.10</t>
  </si>
  <si>
    <t>50.20.11</t>
  </si>
  <si>
    <t>50.20.12</t>
  </si>
  <si>
    <t>50.20.18</t>
  </si>
  <si>
    <t>50.20.19</t>
  </si>
  <si>
    <t>50.20.20</t>
  </si>
  <si>
    <t>50.20.21</t>
  </si>
  <si>
    <t>50.21</t>
  </si>
  <si>
    <t>ROCADEIRA</t>
  </si>
  <si>
    <t>50.21.01</t>
  </si>
  <si>
    <t>50.21.02</t>
  </si>
  <si>
    <t>50.25</t>
  </si>
  <si>
    <t>GRADE DE DISCO</t>
  </si>
  <si>
    <t>50.25.08</t>
  </si>
  <si>
    <t>50.25.09</t>
  </si>
  <si>
    <t>CHI/GRADE DE DISCOS MECANICA 20X24" COM 20 DISCOS 24" X 6MM  COM PNEUS PARA TRANSPORTE</t>
  </si>
  <si>
    <t>50.27</t>
  </si>
  <si>
    <t>GUINDASTE</t>
  </si>
  <si>
    <t>50.27.16</t>
  </si>
  <si>
    <t>50.27.17</t>
  </si>
  <si>
    <t>50.31</t>
  </si>
  <si>
    <t>MAQUINA E APARELHO DE SOLDA</t>
  </si>
  <si>
    <t>50.31.10</t>
  </si>
  <si>
    <t>50.31.11</t>
  </si>
  <si>
    <t>50.32</t>
  </si>
  <si>
    <t>MOTONIVELADORA</t>
  </si>
  <si>
    <t>50.32.08</t>
  </si>
  <si>
    <t>50.32.09</t>
  </si>
  <si>
    <t>50.36</t>
  </si>
  <si>
    <t>TRATOR</t>
  </si>
  <si>
    <t>50.36.08</t>
  </si>
  <si>
    <t>50.36.09</t>
  </si>
  <si>
    <t>50.36.10</t>
  </si>
  <si>
    <t>50.36.11</t>
  </si>
  <si>
    <t>50.36.64</t>
  </si>
  <si>
    <t>50.36.65</t>
  </si>
  <si>
    <t>50.36.66</t>
  </si>
  <si>
    <t>50.36.67</t>
  </si>
  <si>
    <t>50.39</t>
  </si>
  <si>
    <t>VIBRADOR</t>
  </si>
  <si>
    <t>50.39.10</t>
  </si>
  <si>
    <t>50.39.11</t>
  </si>
  <si>
    <t>50.39.20</t>
  </si>
  <si>
    <t>50.39.21</t>
  </si>
  <si>
    <t>50.41</t>
  </si>
  <si>
    <t>EQUIPAMENTOS DE APOIO</t>
  </si>
  <si>
    <t>50.41.01</t>
  </si>
  <si>
    <t>50.41.02</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</si>
  <si>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</si>
  <si>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</si>
  <si>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</si>
  <si>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</si>
  <si>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</si>
  <si>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</si>
  <si>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</si>
  <si>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50.42.02</t>
  </si>
  <si>
    <t>50.43</t>
  </si>
  <si>
    <t>50.43.01</t>
  </si>
  <si>
    <t xml:space="preserve">CHP - TERRÔMETRO 20 KO E RESISTIVIDADE DO SOLO </t>
  </si>
  <si>
    <t>50.43.02</t>
  </si>
  <si>
    <t xml:space="preserve">CHI - TERRÔMETRO 20 KO E RESISTIVIDADE DO SOLO </t>
  </si>
  <si>
    <t>54.01.01</t>
  </si>
  <si>
    <t>POLIDORA DE PISO, 100KG, D=450MM, MOTOR ELÉTRICO 4HP (LOCAÇÃO)</t>
  </si>
  <si>
    <t>54.01.08</t>
  </si>
  <si>
    <t>54.01.38</t>
  </si>
  <si>
    <t>54.01.40</t>
  </si>
  <si>
    <t>54.01.70</t>
  </si>
  <si>
    <t>54.04.12</t>
  </si>
  <si>
    <t>BATE ESTACA DE QUEDA SIMPLES, SOBRE ROLO, MOTOR A DIESEL, COM MARTELO DE 0,6 A 0,8T</t>
  </si>
  <si>
    <t>54.05.10</t>
  </si>
  <si>
    <t>BETONEIRA CAPACIDADE NOMINAL 400 L, CAPACIDADE DE MISTURA  280 L, MOTOR ELETRICO TRIFASICO 220/380 V POTENCIA 2 CV, SEM CARREGADOR</t>
  </si>
  <si>
    <t>54.06.02</t>
  </si>
  <si>
    <t>54.06.04</t>
  </si>
  <si>
    <t>54.10.10</t>
  </si>
  <si>
    <t>54.10.12</t>
  </si>
  <si>
    <t>54.10.80</t>
  </si>
  <si>
    <t>GUINDASTE ARTICULADO COM CAPACIDADE MÁXIMA DE 3300KG E ALCANCE MÁXIMO HORIZONTAL DE 9 METROS OU EQUIVALENTE</t>
  </si>
  <si>
    <t>54.11.10</t>
  </si>
  <si>
    <t>54.11.28</t>
  </si>
  <si>
    <t>54.13.22</t>
  </si>
  <si>
    <t>54.13.40</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</si>
  <si>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</si>
  <si>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</si>
  <si>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</si>
  <si>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</si>
  <si>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</si>
  <si>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</si>
  <si>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</si>
  <si>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</si>
  <si>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</si>
  <si>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</si>
  <si>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</si>
  <si>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</si>
  <si>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</si>
  <si>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</si>
  <si>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</si>
  <si>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</si>
  <si>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</si>
  <si>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</si>
  <si>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</si>
  <si>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54.19.66</t>
  </si>
  <si>
    <t>54.20.06</t>
  </si>
  <si>
    <t>54.20.09</t>
  </si>
  <si>
    <t>54.20.11</t>
  </si>
  <si>
    <t>54.20.18</t>
  </si>
  <si>
    <t>54.20.20</t>
  </si>
  <si>
    <t>54.25.08</t>
  </si>
  <si>
    <t>54.27.16</t>
  </si>
  <si>
    <t>54.31.10</t>
  </si>
  <si>
    <t>54.32.08</t>
  </si>
  <si>
    <t>54.34.01</t>
  </si>
  <si>
    <t>54.34.02</t>
  </si>
  <si>
    <t>54.36.08</t>
  </si>
  <si>
    <t>54.36.10</t>
  </si>
  <si>
    <t>54.36.64</t>
  </si>
  <si>
    <t>54.36.66</t>
  </si>
  <si>
    <t>54.39.10</t>
  </si>
  <si>
    <t>54.39.11</t>
  </si>
  <si>
    <t>54.39.20</t>
  </si>
  <si>
    <t>RÉGUA VIBRATÓRIA PARA CONCRETO COMPRIMENTO 4 METROS A GASOLINA REF 13897</t>
  </si>
  <si>
    <t>54.40.01</t>
  </si>
  <si>
    <t>54.40.04</t>
  </si>
  <si>
    <t>54.40.06</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</si>
  <si>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</si>
  <si>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</si>
  <si>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</si>
  <si>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</si>
  <si>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</si>
  <si>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</si>
  <si>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</si>
  <si>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</si>
  <si>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</si>
  <si>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</si>
  <si>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</si>
  <si>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</si>
  <si>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</si>
  <si>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</si>
  <si>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</si>
  <si>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</si>
  <si>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</si>
  <si>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</si>
  <si>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</si>
  <si>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</si>
  <si>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54.50.01</t>
  </si>
  <si>
    <t>55.05.15</t>
  </si>
  <si>
    <t>OPERADOR 1</t>
  </si>
  <si>
    <t>55.05.21</t>
  </si>
  <si>
    <t>55.05.32</t>
  </si>
  <si>
    <t>55.05.35</t>
  </si>
  <si>
    <t>55.05.36</t>
  </si>
  <si>
    <t>55.05.45</t>
  </si>
  <si>
    <t>55.05.49</t>
  </si>
  <si>
    <t>OPERADOR DE CARREGADEIRA</t>
  </si>
  <si>
    <t>55.05.51</t>
  </si>
  <si>
    <t>55.05.57</t>
  </si>
  <si>
    <t>OPERADOR DE GUINDASTE</t>
  </si>
  <si>
    <t>55.05.59</t>
  </si>
  <si>
    <t>55.05.61</t>
  </si>
  <si>
    <t>OPERADOR DE MOTONIVELADORA</t>
  </si>
  <si>
    <t>55.05.64</t>
  </si>
  <si>
    <t>55.05.65</t>
  </si>
  <si>
    <t>OPERADOR DE RETRO ESCAVADEIRA</t>
  </si>
  <si>
    <t>55.05.66</t>
  </si>
  <si>
    <t>55.05.67</t>
  </si>
  <si>
    <t>OPERADOR DE ROLO COMPACTADOR</t>
  </si>
  <si>
    <t>55.05.70</t>
  </si>
  <si>
    <t>55.05.71</t>
  </si>
  <si>
    <t>55.10.05</t>
  </si>
  <si>
    <t>AJUDANTE</t>
  </si>
  <si>
    <t>55.10.06</t>
  </si>
  <si>
    <t>55.10.07</t>
  </si>
  <si>
    <t>55.10.09</t>
  </si>
  <si>
    <t>55.10.10</t>
  </si>
  <si>
    <t>55.10.15</t>
  </si>
  <si>
    <t>55.10.33</t>
  </si>
  <si>
    <t>55.10.34</t>
  </si>
  <si>
    <t>ENCARREGADO DE TURMA</t>
  </si>
  <si>
    <t>55.10.35</t>
  </si>
  <si>
    <t>ARMADOR</t>
  </si>
  <si>
    <t>55.10.39</t>
  </si>
  <si>
    <t>55.10.45</t>
  </si>
  <si>
    <t>CALCETEIRO</t>
  </si>
  <si>
    <t>55.10.50</t>
  </si>
  <si>
    <t>CARPINTEIRO</t>
  </si>
  <si>
    <t>55.10.51</t>
  </si>
  <si>
    <t>55.10.55</t>
  </si>
  <si>
    <t>ELETRICISTA</t>
  </si>
  <si>
    <t>55.10.60</t>
  </si>
  <si>
    <t>JARDINEIRO</t>
  </si>
  <si>
    <t>55.10.65</t>
  </si>
  <si>
    <t>MARCENEIRO</t>
  </si>
  <si>
    <t>55.10.67</t>
  </si>
  <si>
    <t>MONTADOR</t>
  </si>
  <si>
    <t>55.10.75</t>
  </si>
  <si>
    <t>PEDREIRO</t>
  </si>
  <si>
    <t>55.10.76</t>
  </si>
  <si>
    <t>55.10.77</t>
  </si>
  <si>
    <t>PEDREIRO DE ACABAMENTO</t>
  </si>
  <si>
    <t>55.10.81</t>
  </si>
  <si>
    <t>PINTOR</t>
  </si>
  <si>
    <t>55.10.82</t>
  </si>
  <si>
    <t>RASTELEIRO</t>
  </si>
  <si>
    <t>55.10.84</t>
  </si>
  <si>
    <t>55.10.86</t>
  </si>
  <si>
    <t>SERRALHEIRO</t>
  </si>
  <si>
    <t>55.10.87</t>
  </si>
  <si>
    <t>55.10.88</t>
  </si>
  <si>
    <t>55.10.90</t>
  </si>
  <si>
    <t>SOLDADOR</t>
  </si>
  <si>
    <t>55.10.92</t>
  </si>
  <si>
    <t>AUXILIAR ADMINISTRATIVO</t>
  </si>
  <si>
    <t>55.10.94</t>
  </si>
  <si>
    <t>55.10.95</t>
  </si>
  <si>
    <t>VIGIA DIURNO</t>
  </si>
  <si>
    <t>55.10.96</t>
  </si>
  <si>
    <t>VIGIA NOTURNO</t>
  </si>
  <si>
    <t>55.15.05</t>
  </si>
  <si>
    <t>55.15.06</t>
  </si>
  <si>
    <t>TÉCNICO SÊNIOR</t>
  </si>
  <si>
    <t>55.15.07</t>
  </si>
  <si>
    <t>TÉCNICO INTERMEDIÁRIO</t>
  </si>
  <si>
    <t>55.15.08</t>
  </si>
  <si>
    <t>TÉCNICO JÚNIOR</t>
  </si>
  <si>
    <t>55.20.03</t>
  </si>
  <si>
    <t>55.20.04</t>
  </si>
  <si>
    <t>55.20.05</t>
  </si>
  <si>
    <t>55.20.06</t>
  </si>
  <si>
    <t>55.20.07</t>
  </si>
  <si>
    <t>55.20.08</t>
  </si>
  <si>
    <t>55.20.09</t>
  </si>
  <si>
    <t>55.20.10</t>
  </si>
  <si>
    <t>55.20.11</t>
  </si>
  <si>
    <t>55.20.12</t>
  </si>
  <si>
    <t>55.20.13</t>
  </si>
  <si>
    <t>55.20.14</t>
  </si>
  <si>
    <t>56.11.01</t>
  </si>
  <si>
    <t>ENGENHEIRO CONSULTOR ESPECIAL - PROJETO</t>
  </si>
  <si>
    <t>56.11.02</t>
  </si>
  <si>
    <t>ENGENHEIRO CONSULTOR - PROJETO</t>
  </si>
  <si>
    <t>56.11.03</t>
  </si>
  <si>
    <t>ENGENHEIRO COORDENADOR - PROJETO</t>
  </si>
  <si>
    <t>56.11.04</t>
  </si>
  <si>
    <t>56.11.05</t>
  </si>
  <si>
    <t>56.11.06</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</si>
  <si>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</si>
  <si>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</si>
  <si>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</si>
  <si>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</si>
  <si>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</si>
  <si>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</si>
  <si>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</si>
  <si>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</si>
  <si>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</si>
  <si>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</si>
  <si>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</si>
  <si>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</si>
  <si>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</si>
  <si>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</si>
  <si>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</si>
  <si>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</si>
  <si>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</si>
  <si>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</si>
  <si>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</si>
  <si>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</si>
  <si>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</si>
  <si>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</si>
  <si>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</si>
  <si>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</si>
  <si>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</si>
  <si>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56.13.01</t>
  </si>
  <si>
    <t>56.13.02</t>
  </si>
  <si>
    <t>56.13.03</t>
  </si>
  <si>
    <t>56.13.04</t>
  </si>
  <si>
    <t>PROJETISTA CADISTA - PROJETO</t>
  </si>
  <si>
    <t>56.14.01</t>
  </si>
  <si>
    <t>56.14.02</t>
  </si>
  <si>
    <t>56.14.03</t>
  </si>
  <si>
    <t>56.15.01</t>
  </si>
  <si>
    <t>DESENHISTA PROJETISTA - PROJETO</t>
  </si>
  <si>
    <t>56.15.02</t>
  </si>
  <si>
    <t>56.15.03</t>
  </si>
  <si>
    <t>DESENHISTA COPISTA - PROJETO</t>
  </si>
  <si>
    <t>56.16.01</t>
  </si>
  <si>
    <t>56.16.02</t>
  </si>
  <si>
    <t>56.16.03</t>
  </si>
  <si>
    <t>56.16.05</t>
  </si>
  <si>
    <t>ASSISTENTE SOCIAL - PROJETO</t>
  </si>
  <si>
    <t>57.21.01</t>
  </si>
  <si>
    <t>57.21.02</t>
  </si>
  <si>
    <t>57.21.03</t>
  </si>
  <si>
    <t>57.21.04</t>
  </si>
  <si>
    <t>57.21.05</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</si>
  <si>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</si>
  <si>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</si>
  <si>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</si>
  <si>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</si>
  <si>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</si>
  <si>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</si>
  <si>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</si>
  <si>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</si>
  <si>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</si>
  <si>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</si>
  <si>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</si>
  <si>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</si>
  <si>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</si>
  <si>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</si>
  <si>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</si>
  <si>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57.22.02</t>
  </si>
  <si>
    <t>57.23.01</t>
  </si>
  <si>
    <t>57.23.02</t>
  </si>
  <si>
    <t>57.23.03</t>
  </si>
  <si>
    <t>57.24.01</t>
  </si>
  <si>
    <t>57.24.02</t>
  </si>
  <si>
    <t>57.24.03</t>
  </si>
  <si>
    <t>57.31.01</t>
  </si>
  <si>
    <t>57.31.02</t>
  </si>
  <si>
    <t>57.31.03</t>
  </si>
  <si>
    <t>57.31.04</t>
  </si>
  <si>
    <t>57.31.05</t>
  </si>
  <si>
    <t>57.31.06</t>
  </si>
  <si>
    <t>57.32.01</t>
  </si>
  <si>
    <t>57.32.02</t>
  </si>
  <si>
    <t>57.32.03</t>
  </si>
  <si>
    <t>57.34.01</t>
  </si>
  <si>
    <t>57.34.02</t>
  </si>
  <si>
    <t>57.34.03</t>
  </si>
  <si>
    <t>60.05.09</t>
  </si>
  <si>
    <t>60.05.10</t>
  </si>
  <si>
    <t>AÇO CA-25 25,0 MM, BARRA DE TRANSFERÊNCIA REF 42404</t>
  </si>
  <si>
    <t>60.05.27</t>
  </si>
  <si>
    <t>60.05.28</t>
  </si>
  <si>
    <t>60.05.29</t>
  </si>
  <si>
    <t>60.05.30</t>
  </si>
  <si>
    <t>60.05.31</t>
  </si>
  <si>
    <t>60.05.32</t>
  </si>
  <si>
    <t>60.05.34</t>
  </si>
  <si>
    <t>60.05.35</t>
  </si>
  <si>
    <t>60.05.48</t>
  </si>
  <si>
    <t>60.05.50</t>
  </si>
  <si>
    <t>60.05.52</t>
  </si>
  <si>
    <t>60.05.65</t>
  </si>
  <si>
    <t>60.05.66</t>
  </si>
  <si>
    <t>60.05.67</t>
  </si>
  <si>
    <t>60.05.68</t>
  </si>
  <si>
    <t>60.05.69</t>
  </si>
  <si>
    <t>60.05.70</t>
  </si>
  <si>
    <t>60.05.72</t>
  </si>
  <si>
    <t>60.05.73</t>
  </si>
  <si>
    <t>60.05.82</t>
  </si>
  <si>
    <t>60.05.83</t>
  </si>
  <si>
    <t>60.05.84</t>
  </si>
  <si>
    <t>60.05.91</t>
  </si>
  <si>
    <t>60.06.10</t>
  </si>
  <si>
    <t>60.06.24</t>
  </si>
  <si>
    <t>60.06.91</t>
  </si>
  <si>
    <t>60.06.92</t>
  </si>
  <si>
    <t>60.06.93</t>
  </si>
  <si>
    <t>60.06.95</t>
  </si>
  <si>
    <t>60.11.15</t>
  </si>
  <si>
    <t>60.11.16</t>
  </si>
  <si>
    <t>FERRO REDONDO 3/4" (19,5MM)</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</si>
  <si>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</si>
  <si>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</si>
  <si>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</si>
  <si>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</si>
  <si>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</si>
  <si>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</si>
  <si>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</si>
  <si>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</si>
  <si>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</si>
  <si>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</si>
  <si>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</si>
  <si>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</si>
  <si>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</si>
  <si>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</si>
  <si>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</si>
  <si>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</si>
  <si>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</si>
  <si>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</si>
  <si>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60.17.18</t>
  </si>
  <si>
    <t>CANTONEIRA DE FERRO 1  3/4" X 1/8"</t>
  </si>
  <si>
    <t>60.17.20</t>
  </si>
  <si>
    <t>CANTONEIRA DE FERRO 2" X 1/8"</t>
  </si>
  <si>
    <t>60.19.15</t>
  </si>
  <si>
    <t>FERRO TE 3/4"x1/8"</t>
  </si>
  <si>
    <t>60.21.15</t>
  </si>
  <si>
    <t>60.28.08</t>
  </si>
  <si>
    <t>60.28.09</t>
  </si>
  <si>
    <t>60.28.10</t>
  </si>
  <si>
    <t>60.28.11</t>
  </si>
  <si>
    <t>60.28.12</t>
  </si>
  <si>
    <t>60.28.13</t>
  </si>
  <si>
    <t>60.28.14</t>
  </si>
  <si>
    <t>60.28.15</t>
  </si>
  <si>
    <t>60.30.10</t>
  </si>
  <si>
    <t>60.30.27</t>
  </si>
  <si>
    <t>60.30.35</t>
  </si>
  <si>
    <t>60.30.40</t>
  </si>
  <si>
    <t>TELA DE ARAME GALVANIZADA, HEXAGONAL, FIO 0,56 MM (24 BWG), MALHA 1/2", H = 1 M REF 10931</t>
  </si>
  <si>
    <t>60.32.23</t>
  </si>
  <si>
    <t>60.33.02</t>
  </si>
  <si>
    <t>60.33.03</t>
  </si>
  <si>
    <t>60.33.04</t>
  </si>
  <si>
    <t>60.33.05</t>
  </si>
  <si>
    <t>60.33.07</t>
  </si>
  <si>
    <t>60.33.10</t>
  </si>
  <si>
    <t>60.33.11</t>
  </si>
  <si>
    <t>60.33.13</t>
  </si>
  <si>
    <t>60.33.15</t>
  </si>
  <si>
    <t>60.33.16</t>
  </si>
  <si>
    <t>60.33.17</t>
  </si>
  <si>
    <t>60.33.18</t>
  </si>
  <si>
    <t>60.33.19</t>
  </si>
  <si>
    <t>60.33.36</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</si>
  <si>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</si>
  <si>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</si>
  <si>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</si>
  <si>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</si>
  <si>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</si>
  <si>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</si>
  <si>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</si>
  <si>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</si>
  <si>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</si>
  <si>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</si>
  <si>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</si>
  <si>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</si>
  <si>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</si>
  <si>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</si>
  <si>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</si>
  <si>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</si>
  <si>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</si>
  <si>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</si>
  <si>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</si>
  <si>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</si>
  <si>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</si>
  <si>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</si>
  <si>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</si>
  <si>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</si>
  <si>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</si>
  <si>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</si>
  <si>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</si>
  <si>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</si>
  <si>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</si>
  <si>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</si>
  <si>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60.40.13</t>
  </si>
  <si>
    <t>TUBO AÇO GALVANIZADO INDUSTRIAL REDONDO DN 3" (76,20 MM)  E=2,00MM, NBR 6591</t>
  </si>
  <si>
    <t>61.02.06</t>
  </si>
  <si>
    <t>61.15.05</t>
  </si>
  <si>
    <t>61.15.07</t>
  </si>
  <si>
    <t>61.15.08</t>
  </si>
  <si>
    <t>DELIMITADOR DE PROFUNDIDADE TIPO TARUCEL 6 MM</t>
  </si>
  <si>
    <t>61.20.01</t>
  </si>
  <si>
    <t>CAMADA SEPARADORA DE FILME DE POLIETILENO 20 A 25 MICRA REF 38365</t>
  </si>
  <si>
    <t>61.20.07</t>
  </si>
  <si>
    <t>61.20.08</t>
  </si>
  <si>
    <t>61.20.20</t>
  </si>
  <si>
    <t>62.01.05</t>
  </si>
  <si>
    <t>62.02.05</t>
  </si>
  <si>
    <t>CIMENTO PORTLAND BRANCO CP-32 (ESTRUTURAL) SC 50KG</t>
  </si>
  <si>
    <t>62.03.10</t>
  </si>
  <si>
    <t>ARGAMASSA COLANTE AC I PARA CERAMICAS</t>
  </si>
  <si>
    <t>62.03.13</t>
  </si>
  <si>
    <t>ARGAMASSA COLANTE AC-III</t>
  </si>
  <si>
    <t>62.03.22</t>
  </si>
  <si>
    <t>62.05.01</t>
  </si>
  <si>
    <t>BARITA PARA REVESTIMENTO</t>
  </si>
  <si>
    <t>62.06.01</t>
  </si>
  <si>
    <t>62.06.02</t>
  </si>
  <si>
    <t>COLA RODOPAX/BIANCO KG OU EQUIVALENTE</t>
  </si>
  <si>
    <t>62.07.01</t>
  </si>
  <si>
    <t>63.01.03</t>
  </si>
  <si>
    <t>BRITAS 1, 2 OU 3, CALCÁRIA COM FRETE</t>
  </si>
  <si>
    <t>63.01.04</t>
  </si>
  <si>
    <t>BRITAS 1, 2 OU 3, GNAISSE COM FRETE</t>
  </si>
  <si>
    <t>63.01.26</t>
  </si>
  <si>
    <t>63.01.30</t>
  </si>
  <si>
    <t>MIL</t>
  </si>
  <si>
    <t>63.02.05</t>
  </si>
  <si>
    <t>PÓ DE GNAISSE COM FRETE</t>
  </si>
  <si>
    <t>63.02.06</t>
  </si>
  <si>
    <t>PEDRISCO CALCÁRIO COM FRETE</t>
  </si>
  <si>
    <t>63.02.18</t>
  </si>
  <si>
    <t>PEDRA DE MÃO (CALÇADÃO) DE CALCÁRIO COM FRETE</t>
  </si>
  <si>
    <t>63.02.19</t>
  </si>
  <si>
    <t>PEDRA DE MÃO (CALÇADÃO) DE GNAISSE COM FRETE</t>
  </si>
  <si>
    <t>63.02.21</t>
  </si>
  <si>
    <t>63.02.22</t>
  </si>
  <si>
    <t>AGREGADO DE PEDREIRA PARA BASE (BRITA GRADUADA SIMPLES), INCLUSIVE FRETE</t>
  </si>
  <si>
    <t>63.04.02</t>
  </si>
  <si>
    <t>AREIA/CASCALHO PARA DRENO</t>
  </si>
  <si>
    <t>63.05.05</t>
  </si>
  <si>
    <t>AREIA LAVADA COM FRETE</t>
  </si>
  <si>
    <t>64.01.05</t>
  </si>
  <si>
    <t>65.01.15</t>
  </si>
  <si>
    <t>65.01.16</t>
  </si>
  <si>
    <t>65.01.17</t>
  </si>
  <si>
    <t>65.01.18</t>
  </si>
  <si>
    <t>65.02.01</t>
  </si>
  <si>
    <t>65.02.02</t>
  </si>
  <si>
    <t>65.02.03</t>
  </si>
  <si>
    <t>65.02.04</t>
  </si>
  <si>
    <t>65.14.07</t>
  </si>
  <si>
    <t>MARCO L=14CM, PARA VÃOS ATÉ 100X210CM(LXH), EM MADEIRA ANGELIM OU EQUIVALENTE REF 183</t>
  </si>
  <si>
    <t>65.15.01</t>
  </si>
  <si>
    <t>ALIZAR L=7CM, PARA PINTURA, EM MADEIRA ANGELIM OU EQUIVALENTE</t>
  </si>
  <si>
    <t>65.41.02</t>
  </si>
  <si>
    <t>65.41.03</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</si>
  <si>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</si>
  <si>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</si>
  <si>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</si>
  <si>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</si>
  <si>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</si>
  <si>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</si>
  <si>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</si>
  <si>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</si>
  <si>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</si>
  <si>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</si>
  <si>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</si>
  <si>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</si>
  <si>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</si>
  <si>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</si>
  <si>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</si>
  <si>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</si>
  <si>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</si>
  <si>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</si>
  <si>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</si>
  <si>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</si>
  <si>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</si>
  <si>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65.81.06</t>
  </si>
  <si>
    <t>TRINCO FERROLHO CHATO 45MM</t>
  </si>
  <si>
    <t>65.82.10</t>
  </si>
  <si>
    <t>ALAVANCA DE ARGOLA, RETA COM CAVALETE, METAL CROMADO L=133MM OU EQUIVALENTE</t>
  </si>
  <si>
    <t>65.84.05</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</si>
  <si>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</si>
  <si>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</si>
  <si>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</si>
  <si>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</si>
  <si>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</si>
  <si>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</si>
  <si>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</si>
  <si>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</si>
  <si>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</si>
  <si>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</si>
  <si>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</si>
  <si>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</si>
  <si>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</si>
  <si>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66.01.02</t>
  </si>
  <si>
    <t>66.01.03</t>
  </si>
  <si>
    <t>66.05.05</t>
  </si>
  <si>
    <t>66.05.06</t>
  </si>
  <si>
    <t>LOCACAO DE ESCORA METALICA TELESCOPICA, COM ALTURA REGULAVEL DE *1,80* A *3,20* M, COM CAPACIDADE DE CARGA DE NO MINIMO 1000 KGF (10 KN), INCLUSO TRIPE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</si>
  <si>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</si>
  <si>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</si>
  <si>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</si>
  <si>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</si>
  <si>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</si>
  <si>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</si>
  <si>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</si>
  <si>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</si>
  <si>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</si>
  <si>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</si>
  <si>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</si>
  <si>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66.06.05</t>
  </si>
  <si>
    <t>66.35.08</t>
  </si>
  <si>
    <t>66.35.10</t>
  </si>
  <si>
    <t>67.01.01</t>
  </si>
  <si>
    <t>67.01.02</t>
  </si>
  <si>
    <t>67.01.03</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</si>
  <si>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</si>
  <si>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</si>
  <si>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</si>
  <si>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</si>
  <si>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</si>
  <si>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</si>
  <si>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</si>
  <si>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67.08.01</t>
  </si>
  <si>
    <t>FORRO EM PVC LARG= 20CM COR BRANCA COLOCADO</t>
  </si>
  <si>
    <t>67.15.01</t>
  </si>
  <si>
    <t>67.15.06</t>
  </si>
  <si>
    <t>CUMEEIRA UNIVERSAL PARA TELHA ONDULADA DE FIBROCIMENTO, E = 6 MM, ABA 210 MM, COMPRIMENTO 1100 MM (SEM AMIANTO) REF 7219</t>
  </si>
  <si>
    <t>67.15.40</t>
  </si>
  <si>
    <t>67.16.01</t>
  </si>
  <si>
    <t>CUMEEIRA GALVANIZADA TRAPEZOIDAL E=0,5MM</t>
  </si>
  <si>
    <t>67.20.18</t>
  </si>
  <si>
    <t>GANCHO 1/4"x250 MM</t>
  </si>
  <si>
    <t>67.20.24</t>
  </si>
  <si>
    <t>67.20.25</t>
  </si>
  <si>
    <t>PARAFUSO ZINCADO, SEXTAVADO, COM ROSCA SOBERBA, DIAMETRO 5/16", COMPRIMENTO 80 MM</t>
  </si>
  <si>
    <t>67.20.26</t>
  </si>
  <si>
    <t>67.20.75</t>
  </si>
  <si>
    <t>67.20.95</t>
  </si>
  <si>
    <t>67.61.01</t>
  </si>
  <si>
    <t>67.61.03</t>
  </si>
  <si>
    <t>67.85.10</t>
  </si>
  <si>
    <t>67.85.20</t>
  </si>
  <si>
    <t>67.85.30</t>
  </si>
  <si>
    <t>67.85.90</t>
  </si>
  <si>
    <t>67.85.95</t>
  </si>
  <si>
    <t>SOLDA BRANCA 50x50</t>
  </si>
  <si>
    <t>68.01.02</t>
  </si>
  <si>
    <t>68.01.03</t>
  </si>
  <si>
    <t>68.01.25</t>
  </si>
  <si>
    <t>GASOLINA COMUM</t>
  </si>
  <si>
    <t>68.01.30</t>
  </si>
  <si>
    <t>68.07.06</t>
  </si>
  <si>
    <t>68.09.10</t>
  </si>
  <si>
    <t>EMULSÃO ASFÁLTICA PARA IMPRIMAÇÃO - EAI</t>
  </si>
  <si>
    <t>68.09.20</t>
  </si>
  <si>
    <t>68.09.21</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</si>
  <si>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</si>
  <si>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</si>
  <si>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</si>
  <si>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</si>
  <si>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</si>
  <si>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</si>
  <si>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</si>
  <si>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</si>
  <si>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</si>
  <si>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</si>
  <si>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</si>
  <si>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68.20.02</t>
  </si>
  <si>
    <t>71.01.05</t>
  </si>
  <si>
    <t>71.01.08</t>
  </si>
  <si>
    <t>SARRAFO DE PINUS 2,5CM X 7,5 CM REF 4517</t>
  </si>
  <si>
    <t>71.01.09</t>
  </si>
  <si>
    <t>TÁBUA DE PINUS 2,5CM X 20 CM REF 6193</t>
  </si>
  <si>
    <t>71.01.10</t>
  </si>
  <si>
    <t>71.01.11</t>
  </si>
  <si>
    <t>TÁBUA DE MADEIRA DE REFLORESTAMENTO APARELHADA E=2,5 L=20 CM (1"X12")</t>
  </si>
  <si>
    <t>71.02.20</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</si>
  <si>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</si>
  <si>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</si>
  <si>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</si>
  <si>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</si>
  <si>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</si>
  <si>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</si>
  <si>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</si>
  <si>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</si>
  <si>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</si>
  <si>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</si>
  <si>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</si>
  <si>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71.04.09</t>
  </si>
  <si>
    <t>PEÇA DE MADEIRA DE REFLORESTAMENTO 7,5X7,5 CM</t>
  </si>
  <si>
    <t>71.04.10</t>
  </si>
  <si>
    <t>PEÇA DE MADEIRA DE REFLORESTAMENTO 2,5X7,5 CM</t>
  </si>
  <si>
    <t>71.14.06</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</si>
  <si>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</si>
  <si>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</si>
  <si>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</si>
  <si>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</si>
  <si>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</si>
  <si>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</si>
  <si>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</si>
  <si>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</si>
  <si>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</si>
  <si>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</si>
  <si>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</si>
  <si>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71.30.06</t>
  </si>
  <si>
    <t>71.50.01</t>
  </si>
  <si>
    <t>FORRO DE ANGELIM L=10 E=1,0CM</t>
  </si>
  <si>
    <t>71.50.05</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</si>
  <si>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</si>
  <si>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</si>
  <si>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</si>
  <si>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</si>
  <si>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</si>
  <si>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</si>
  <si>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</si>
  <si>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</si>
  <si>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</si>
  <si>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</si>
  <si>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</si>
  <si>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</si>
  <si>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</si>
  <si>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</si>
  <si>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</si>
  <si>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</si>
  <si>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</si>
  <si>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</si>
  <si>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</si>
  <si>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</si>
  <si>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</si>
  <si>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73.03.04</t>
  </si>
  <si>
    <t>73.03.05</t>
  </si>
  <si>
    <t>73.03.06</t>
  </si>
  <si>
    <t>73.03.07</t>
  </si>
  <si>
    <t>73.03.08</t>
  </si>
  <si>
    <t>73.03.09</t>
  </si>
  <si>
    <t>73.03.10</t>
  </si>
  <si>
    <t>73.03.11</t>
  </si>
  <si>
    <t>73.03.57</t>
  </si>
  <si>
    <t>TUBO ACO PRETO SCH-40 E= 2,77MM DN 1/2" S/COSTURA REF 13127</t>
  </si>
  <si>
    <t>73.03.58</t>
  </si>
  <si>
    <t>TUBO ACO PRETO SCH-40 E= 2,87MM DN 3/4" S/COSTURA REF 21150</t>
  </si>
  <si>
    <t>73.05.50</t>
  </si>
  <si>
    <t>73.05.51</t>
  </si>
  <si>
    <t>73.05.52</t>
  </si>
  <si>
    <t>73.05.53</t>
  </si>
  <si>
    <t>73.05.54</t>
  </si>
  <si>
    <t>73.05.55</t>
  </si>
  <si>
    <t>73.05.56</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</si>
  <si>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</si>
  <si>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</si>
  <si>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</si>
  <si>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</si>
  <si>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</si>
  <si>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</si>
  <si>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</si>
  <si>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</si>
  <si>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</si>
  <si>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</si>
  <si>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</si>
  <si>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</si>
  <si>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</si>
  <si>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</si>
  <si>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</si>
  <si>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</si>
  <si>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</si>
  <si>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</si>
  <si>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</si>
  <si>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</si>
  <si>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</si>
  <si>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</si>
  <si>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</si>
  <si>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</si>
  <si>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</si>
  <si>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</si>
  <si>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</si>
  <si>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</si>
  <si>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</si>
  <si>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</si>
  <si>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</si>
  <si>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73.24.03</t>
  </si>
  <si>
    <t>73.24.04</t>
  </si>
  <si>
    <t>73.24.05</t>
  </si>
  <si>
    <t>73.24.06</t>
  </si>
  <si>
    <t>73.24.07</t>
  </si>
  <si>
    <t>TUBO PVC ESGOTO P/B SERIE LEVE D= 250MM X 6M</t>
  </si>
  <si>
    <t>73.24.25</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</si>
  <si>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</si>
  <si>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</si>
  <si>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</si>
  <si>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</si>
  <si>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</si>
  <si>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</si>
  <si>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</si>
  <si>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</si>
  <si>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</si>
  <si>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</si>
  <si>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</si>
  <si>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</si>
  <si>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</si>
  <si>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</si>
  <si>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</si>
  <si>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</si>
  <si>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</si>
  <si>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</si>
  <si>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</si>
  <si>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73.27.03</t>
  </si>
  <si>
    <t>73.27.04</t>
  </si>
  <si>
    <t>73.27.11</t>
  </si>
  <si>
    <t>73.27.12</t>
  </si>
  <si>
    <t>73.33.02</t>
  </si>
  <si>
    <t>73.33.03</t>
  </si>
  <si>
    <t>73.33.04</t>
  </si>
  <si>
    <t>73.34.16</t>
  </si>
  <si>
    <t>73.40.02</t>
  </si>
  <si>
    <t>73.40.03</t>
  </si>
  <si>
    <t>73.40.07</t>
  </si>
  <si>
    <t>CHUVEIRO ARTICULADO PICCOLO 1991 CROMADO FABRIMAR OU EQUIVALENTE</t>
  </si>
  <si>
    <t>73.40.29</t>
  </si>
  <si>
    <t>73.40.30</t>
  </si>
  <si>
    <t>73.40.32</t>
  </si>
  <si>
    <t>73.41.03</t>
  </si>
  <si>
    <t>73.41.43</t>
  </si>
  <si>
    <t>73.41.62</t>
  </si>
  <si>
    <t>73.41.64</t>
  </si>
  <si>
    <t>73.41.71</t>
  </si>
  <si>
    <t>73.41.73</t>
  </si>
  <si>
    <t>73.41.81</t>
  </si>
  <si>
    <t>73.42.25</t>
  </si>
  <si>
    <t>73.42.26</t>
  </si>
  <si>
    <t>73.42.31</t>
  </si>
  <si>
    <t>RALO GRELHA CROMADA 0,10X0,10M MOLDENOX 118 A OU EQUIVALENTE</t>
  </si>
  <si>
    <t>73.42.32</t>
  </si>
  <si>
    <t>RALO GRELHA CROMADA 0,15X0,15M MOLDENOX 118 A OU EQUIVALENTE</t>
  </si>
  <si>
    <t>73.42.33</t>
  </si>
  <si>
    <t>TAMPA CEGA EM INOX PARA CAIXA SIFONADA 150X150MM</t>
  </si>
  <si>
    <t>73.45.11</t>
  </si>
  <si>
    <t>73.45.12</t>
  </si>
  <si>
    <t>73.45.15</t>
  </si>
  <si>
    <t>73.45.16</t>
  </si>
  <si>
    <t>73.46.01</t>
  </si>
  <si>
    <t>73.46.02</t>
  </si>
  <si>
    <t>73.46.03</t>
  </si>
  <si>
    <t>73.46.04</t>
  </si>
  <si>
    <t>73.46.05</t>
  </si>
  <si>
    <t>73.46.06</t>
  </si>
  <si>
    <t>73.46.07</t>
  </si>
  <si>
    <t>73.46.08</t>
  </si>
  <si>
    <t>73.46.09</t>
  </si>
  <si>
    <t>73.46.40</t>
  </si>
  <si>
    <t>73.46.41</t>
  </si>
  <si>
    <t>73.46.42</t>
  </si>
  <si>
    <t>73.46.44</t>
  </si>
  <si>
    <t>73.49.04</t>
  </si>
  <si>
    <t>73.49.10</t>
  </si>
  <si>
    <t>REGISTRO GLOBO COMUM RETO D= 13 MM (1/2")</t>
  </si>
  <si>
    <t>73.49.12</t>
  </si>
  <si>
    <t>REGISTRO GLOBO COMUM RETO D= 25 MM (1")</t>
  </si>
  <si>
    <t>73.49.20</t>
  </si>
  <si>
    <t>REGISTRO GLOBO ANGULAR D= 63 MM (2 1/2")</t>
  </si>
  <si>
    <t>73.50.03</t>
  </si>
  <si>
    <t>73.50.04</t>
  </si>
  <si>
    <t>73.50.05</t>
  </si>
  <si>
    <t>73.51.01</t>
  </si>
  <si>
    <t>73.51.02</t>
  </si>
  <si>
    <t>73.51.04</t>
  </si>
  <si>
    <t>73.51.05</t>
  </si>
  <si>
    <t>73.51.07</t>
  </si>
  <si>
    <t>TORNEIRA COZINHA PAREDE 1157-P 1/2"FABRI OU EQUIVALENTE</t>
  </si>
  <si>
    <t>73.51.08</t>
  </si>
  <si>
    <t>73.51.09</t>
  </si>
  <si>
    <t>TORNEIRA COZINHA MISTURADOR PAREDE 1258-DL FABRIM. OU EQUIVALENTE</t>
  </si>
  <si>
    <t>73.51.10</t>
  </si>
  <si>
    <t>TORNEIRA COZINHA PAREDE TOP JET 1171-DL 1/2" FABRI OU EQUIVALENTE</t>
  </si>
  <si>
    <t>73.51.11</t>
  </si>
  <si>
    <t>73.51.12</t>
  </si>
  <si>
    <t>TORNEIRA TANQUE 1153-MY D= 1/2" FABRIMAR OU EQUIVALENTE</t>
  </si>
  <si>
    <t>73.51.15</t>
  </si>
  <si>
    <t>73.51.16</t>
  </si>
  <si>
    <t>73.51.17</t>
  </si>
  <si>
    <t>73.51.19</t>
  </si>
  <si>
    <t>TORNEIRA LAVATORIO 1190-DL 1/2" FABRIMAR OU EQUIVALENTE</t>
  </si>
  <si>
    <t>73.51.20</t>
  </si>
  <si>
    <t>TORNEIRA AQUAPRESS ANTIVANDALISMO 1180-AV FABRIMAR OU EQUIVALENTE</t>
  </si>
  <si>
    <t>73.51.22</t>
  </si>
  <si>
    <t>73.51.23</t>
  </si>
  <si>
    <t>73.51.24</t>
  </si>
  <si>
    <t>73.51.28</t>
  </si>
  <si>
    <t>TORNEIRA JARDIM 1128-MY 1/2" FABRIMAR OU EQUIVALENTE</t>
  </si>
  <si>
    <t>73.51.29</t>
  </si>
  <si>
    <t>TORNEIRA JARDIM 1128-MY 3/4" FABRIMAR OU EQUIVALENTE</t>
  </si>
  <si>
    <t>73.51.38</t>
  </si>
  <si>
    <t>73.51.41</t>
  </si>
  <si>
    <t>73.51.42</t>
  </si>
  <si>
    <t>TORNEIRA DE LIMPEZA 1128 JR D=1/2" FABRIMAR OU EQUIVALENTE</t>
  </si>
  <si>
    <t>73.51.44</t>
  </si>
  <si>
    <t>73.51.52</t>
  </si>
  <si>
    <t>73.51.53</t>
  </si>
  <si>
    <t>73.52.01</t>
  </si>
  <si>
    <t>73.52.02</t>
  </si>
  <si>
    <t>73.52.04</t>
  </si>
  <si>
    <t>73.52.05</t>
  </si>
  <si>
    <t>73.52.07</t>
  </si>
  <si>
    <t>73.52.09</t>
  </si>
  <si>
    <t>73.52.11</t>
  </si>
  <si>
    <t>73.52.12</t>
  </si>
  <si>
    <t>73.52.13</t>
  </si>
  <si>
    <t>73.52.14</t>
  </si>
  <si>
    <t>73.52.15</t>
  </si>
  <si>
    <t>73.52.16</t>
  </si>
  <si>
    <t>73.52.17</t>
  </si>
  <si>
    <t>73.52.18</t>
  </si>
  <si>
    <t>73.52.20</t>
  </si>
  <si>
    <t>73.52.30</t>
  </si>
  <si>
    <t>73.52.40</t>
  </si>
  <si>
    <t>73.52.44</t>
  </si>
  <si>
    <t>73.52.45</t>
  </si>
  <si>
    <t>73.52.46</t>
  </si>
  <si>
    <t>73.52.74</t>
  </si>
  <si>
    <t>73.52.80</t>
  </si>
  <si>
    <t>73.52.81</t>
  </si>
  <si>
    <t>73.54.01</t>
  </si>
  <si>
    <t>73.54.02</t>
  </si>
  <si>
    <t>73.54.03</t>
  </si>
  <si>
    <t>73.55.01</t>
  </si>
  <si>
    <t>73.55.02</t>
  </si>
  <si>
    <t>73.55.03</t>
  </si>
  <si>
    <t>73.55.10</t>
  </si>
  <si>
    <t>ADAPTADOR DE ROSCA 5 FIOS EM LATÃO, D= 63 X 38 MM (2.1/2 X 1.1/2) PARA HIDRANTE</t>
  </si>
  <si>
    <t>73.55.15</t>
  </si>
  <si>
    <t>ESGUICHO TIPO AGULHETA D= 38MM (1 1/2")</t>
  </si>
  <si>
    <t>73.55.16</t>
  </si>
  <si>
    <t>73.55.20</t>
  </si>
  <si>
    <t>73.55.22</t>
  </si>
  <si>
    <t>73.55.26</t>
  </si>
  <si>
    <t>73.55.30</t>
  </si>
  <si>
    <t>HIDRANTE DE RECALQUE COMPLETO</t>
  </si>
  <si>
    <t>73.55.32</t>
  </si>
  <si>
    <t>73.55.33</t>
  </si>
  <si>
    <t>73.55.34</t>
  </si>
  <si>
    <t>73.55.35</t>
  </si>
  <si>
    <t>73.55.36</t>
  </si>
  <si>
    <t>73.55.37</t>
  </si>
  <si>
    <t>73.55.40</t>
  </si>
  <si>
    <t>73.55.42</t>
  </si>
  <si>
    <t>73.55.48</t>
  </si>
  <si>
    <t>73.55.51</t>
  </si>
  <si>
    <t>BICO BUNSEN JACKWAL OU EQUIVALENTE</t>
  </si>
  <si>
    <t>73.55.66</t>
  </si>
  <si>
    <t>73.55.85</t>
  </si>
  <si>
    <t>AVISADOR SONORO E VISUAL MW  CONVENCIONAL OU EQUIVALENTE</t>
  </si>
  <si>
    <t>73.57.01</t>
  </si>
  <si>
    <t>73.57.04</t>
  </si>
  <si>
    <t>73.57.11</t>
  </si>
  <si>
    <t>73.57.12</t>
  </si>
  <si>
    <t>73.57.13</t>
  </si>
  <si>
    <t>73.57.14</t>
  </si>
  <si>
    <t>73.57.15</t>
  </si>
  <si>
    <t>73.57.21</t>
  </si>
  <si>
    <t>73.57.30</t>
  </si>
  <si>
    <t>73.57.31</t>
  </si>
  <si>
    <t>73.57.32</t>
  </si>
  <si>
    <t>73.57.40</t>
  </si>
  <si>
    <t>73.57.42</t>
  </si>
  <si>
    <t>73.57.50</t>
  </si>
  <si>
    <t>CAIXA DE DESCARGA EXTERNA ALTA CIFLEX 6L CIPLA OU EQUIVALENTE</t>
  </si>
  <si>
    <t>73.58.01</t>
  </si>
  <si>
    <t>73.58.02</t>
  </si>
  <si>
    <t>73.58.04</t>
  </si>
  <si>
    <t>73.58.18</t>
  </si>
  <si>
    <t>73.65.01</t>
  </si>
  <si>
    <t>CUBA DE EMBUTIR OVAL (49 X 32,5 CM) CELITE/EQUIVALENTE</t>
  </si>
  <si>
    <t>73.65.05</t>
  </si>
  <si>
    <t>73.65.07</t>
  </si>
  <si>
    <t>73.65.09</t>
  </si>
  <si>
    <t>CUBA SOBREPOR OVAL (52 X 44,5 CM) CELITE / EQUIVALENTE</t>
  </si>
  <si>
    <t>73.65.11</t>
  </si>
  <si>
    <t>LAVATORIO SUSPENSO (41 X 29,5 CM) CELITE / EQUIVALENTE</t>
  </si>
  <si>
    <t>73.65.12</t>
  </si>
  <si>
    <t>73.65.15</t>
  </si>
  <si>
    <t>73.65.40</t>
  </si>
  <si>
    <t>73.65.41</t>
  </si>
  <si>
    <t>73.65.42</t>
  </si>
  <si>
    <t>73.65.45</t>
  </si>
  <si>
    <t>73.65.55</t>
  </si>
  <si>
    <t>73.66.01</t>
  </si>
  <si>
    <t>73.66.02</t>
  </si>
  <si>
    <t>73.66.03</t>
  </si>
  <si>
    <t>73.66.04</t>
  </si>
  <si>
    <t>73.66.06</t>
  </si>
  <si>
    <t>73.68.01</t>
  </si>
  <si>
    <t>73.68.10</t>
  </si>
  <si>
    <t>73.68.11</t>
  </si>
  <si>
    <t>73.70.01</t>
  </si>
  <si>
    <t>73.70.02</t>
  </si>
  <si>
    <t>73.71.02</t>
  </si>
  <si>
    <t>73.71.04</t>
  </si>
  <si>
    <t>73.71.10</t>
  </si>
  <si>
    <t>73.72.03</t>
  </si>
  <si>
    <t>BEBEDOURO INOX H= 1,00M A 1,12M ATENDE 80 PESSOAS</t>
  </si>
  <si>
    <t>73.72.06</t>
  </si>
  <si>
    <t>BEBEDOURO CONJUGADO EM INOX  ATENDE A 40 PESSOAS</t>
  </si>
  <si>
    <t>73.72.07</t>
  </si>
  <si>
    <t>73.72.50</t>
  </si>
  <si>
    <t>73.72.75</t>
  </si>
  <si>
    <t>73.73.01</t>
  </si>
  <si>
    <t>73.73.02</t>
  </si>
  <si>
    <t>73.73.05</t>
  </si>
  <si>
    <t>73.73.07</t>
  </si>
  <si>
    <t>73.73.08</t>
  </si>
  <si>
    <t>73.73.10</t>
  </si>
  <si>
    <t>73.73.15</t>
  </si>
  <si>
    <t>73.73.16</t>
  </si>
  <si>
    <t>73.73.17</t>
  </si>
  <si>
    <t>73.73.20</t>
  </si>
  <si>
    <t>73.73.34</t>
  </si>
  <si>
    <t>73.73.35</t>
  </si>
  <si>
    <t>BANCO ARTICULADO EM AÇO INOX E PLÁSTICO 70X45CM OU EQUIVALENTE</t>
  </si>
  <si>
    <t>73.80.10</t>
  </si>
  <si>
    <t>73.80.12</t>
  </si>
  <si>
    <t>FITA VEDA ROSCA 1/2" ROLO 50 M</t>
  </si>
  <si>
    <t>73.80.20</t>
  </si>
  <si>
    <t>ADESIVO PARA TUBOS DE PVC</t>
  </si>
  <si>
    <t>73.80.21</t>
  </si>
  <si>
    <t>73.80.22</t>
  </si>
  <si>
    <t>PC</t>
  </si>
  <si>
    <t>73.80.23</t>
  </si>
  <si>
    <t>GRAXA LUBRIFICANTE REF 4229</t>
  </si>
  <si>
    <t>73.80.31</t>
  </si>
  <si>
    <t>73.80.35</t>
  </si>
  <si>
    <t>73.80.36</t>
  </si>
  <si>
    <t>73.80.40</t>
  </si>
  <si>
    <t>74.01.01</t>
  </si>
  <si>
    <t>74.01.02</t>
  </si>
  <si>
    <t>74.01.03</t>
  </si>
  <si>
    <t>74.01.04</t>
  </si>
  <si>
    <t>74.01.13</t>
  </si>
  <si>
    <t>74.01.14</t>
  </si>
  <si>
    <t>74.01.15</t>
  </si>
  <si>
    <t>74.01.20</t>
  </si>
  <si>
    <t>74.01.21</t>
  </si>
  <si>
    <t>74.01.22</t>
  </si>
  <si>
    <t>74.01.23</t>
  </si>
  <si>
    <t>ELETRODUTO PEAD FLEXÍVEL CORRUGADO, 32 MM (1") REF 44090</t>
  </si>
  <si>
    <t>74.01.24</t>
  </si>
  <si>
    <t>ELETRODUTO PEAD FLEXÍVEL CORRUGADO, 40MM (1 1/4") REF 39247</t>
  </si>
  <si>
    <t>74.01.25</t>
  </si>
  <si>
    <t>74.01.26</t>
  </si>
  <si>
    <t>74.01.27</t>
  </si>
  <si>
    <t>74.01.28</t>
  </si>
  <si>
    <t>74.02.12</t>
  </si>
  <si>
    <t>74.02.13</t>
  </si>
  <si>
    <t>74.02.14</t>
  </si>
  <si>
    <t>74.02.15</t>
  </si>
  <si>
    <t>74.02.16</t>
  </si>
  <si>
    <t>74.02.18</t>
  </si>
  <si>
    <t>74.02.19</t>
  </si>
  <si>
    <t>74.02.20</t>
  </si>
  <si>
    <t>74.02.21</t>
  </si>
  <si>
    <t>74.02.22</t>
  </si>
  <si>
    <t>74.02.23</t>
  </si>
  <si>
    <t>74.02.24</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</si>
  <si>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</si>
  <si>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</si>
  <si>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</si>
  <si>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</si>
  <si>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</si>
  <si>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</si>
  <si>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</si>
  <si>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</si>
  <si>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</si>
  <si>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</si>
  <si>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</si>
  <si>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</si>
  <si>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</si>
  <si>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</si>
  <si>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</si>
  <si>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</si>
  <si>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</si>
  <si>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</si>
  <si>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</si>
  <si>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</si>
  <si>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</si>
  <si>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</si>
  <si>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</si>
  <si>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</si>
  <si>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</si>
  <si>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</si>
  <si>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</si>
  <si>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</si>
  <si>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</si>
  <si>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</si>
  <si>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</si>
  <si>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</si>
  <si>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</si>
  <si>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</si>
  <si>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</si>
  <si>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</si>
  <si>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</si>
  <si>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</si>
  <si>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</si>
  <si>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</si>
  <si>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</si>
  <si>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</si>
  <si>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</si>
  <si>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</si>
  <si>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</si>
  <si>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</si>
  <si>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</si>
  <si>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</si>
  <si>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</si>
  <si>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</si>
  <si>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</si>
  <si>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</si>
  <si>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</si>
  <si>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</si>
  <si>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</si>
  <si>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</si>
  <si>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</si>
  <si>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ACO ESMALTADA</t>
  </si>
  <si>
    <t>74.08.06</t>
  </si>
  <si>
    <t>CAIXA DE LUZ "4 X 4" EM ACO ESMALTADA</t>
  </si>
  <si>
    <t>74.08.08</t>
  </si>
  <si>
    <t>74.08.14</t>
  </si>
  <si>
    <t>74.08.16</t>
  </si>
  <si>
    <t>74.08.17</t>
  </si>
  <si>
    <t>74.08.18</t>
  </si>
  <si>
    <t>74.08.19</t>
  </si>
  <si>
    <t>74.08.20</t>
  </si>
  <si>
    <t>74.08.21</t>
  </si>
  <si>
    <t>74.08.23</t>
  </si>
  <si>
    <t>74.08.26</t>
  </si>
  <si>
    <t>74.08.29</t>
  </si>
  <si>
    <t>74.08.31</t>
  </si>
  <si>
    <t>74.08.33</t>
  </si>
  <si>
    <t>CAIXA P20(20X20cm) DE FERRO FUNDIDO COM TAMPA PARA TELEFONE REF 11250</t>
  </si>
  <si>
    <t>74.08.35</t>
  </si>
  <si>
    <t>CAIXA DE PASSAGEM, EMBUTIR 20X20X09CM CPE-20 OU EQUIVALENTE</t>
  </si>
  <si>
    <t>74.08.36</t>
  </si>
  <si>
    <t>CAIXA DE PASSAGEM, EMBUTIR 30X30X12CM CPE-30 OU EQUIVALENTE</t>
  </si>
  <si>
    <t>74.08.40</t>
  </si>
  <si>
    <t>74.08.43</t>
  </si>
  <si>
    <t>CAIXA DE PASSAGEM EM ALUMÍNIO PARA PISO 200X200X100mm</t>
  </si>
  <si>
    <t>74.08.44</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</si>
  <si>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</si>
  <si>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</si>
  <si>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</si>
  <si>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</si>
  <si>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</si>
  <si>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</si>
  <si>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</si>
  <si>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74.09.02</t>
  </si>
  <si>
    <t>QUADRO DE DISTRIBUIÇÃO EMBUTIR 6UL/8DIN PVC SEM BARRAMENTO REF 39800</t>
  </si>
  <si>
    <t>74.09.03</t>
  </si>
  <si>
    <t>QUADRO DE DISTRIBUIÇÃO EMBUTIR 12UL/16DIN PVC SEM BARRAMENTO REF 39796</t>
  </si>
  <si>
    <t>74.09.22</t>
  </si>
  <si>
    <t>74.09.23</t>
  </si>
  <si>
    <t>74.09.51</t>
  </si>
  <si>
    <t>74.10.22</t>
  </si>
  <si>
    <t>74.10.23</t>
  </si>
  <si>
    <t>74.10.24</t>
  </si>
  <si>
    <t>74.10.25</t>
  </si>
  <si>
    <t>74.10.26</t>
  </si>
  <si>
    <t>74.10.27</t>
  </si>
  <si>
    <t>74.10.28</t>
  </si>
  <si>
    <t>74.10.29</t>
  </si>
  <si>
    <t>74.10.30</t>
  </si>
  <si>
    <t>74.10.31</t>
  </si>
  <si>
    <t>74.10.32</t>
  </si>
  <si>
    <t>74.10.33</t>
  </si>
  <si>
    <t>74.10.34</t>
  </si>
  <si>
    <t>74.10.35</t>
  </si>
  <si>
    <t>74.10.36</t>
  </si>
  <si>
    <t>74.10.37</t>
  </si>
  <si>
    <t>74.10.38</t>
  </si>
  <si>
    <t>74.10.39</t>
  </si>
  <si>
    <t>74.10.40</t>
  </si>
  <si>
    <t>74.10.41</t>
  </si>
  <si>
    <t>74.10.42</t>
  </si>
  <si>
    <t>74.10.43</t>
  </si>
  <si>
    <t>74.10.44</t>
  </si>
  <si>
    <t>74.10.45</t>
  </si>
  <si>
    <t>74.10.46</t>
  </si>
  <si>
    <t>74.10.47</t>
  </si>
  <si>
    <t>74.10.48</t>
  </si>
  <si>
    <t>74.10.49</t>
  </si>
  <si>
    <t>74.10.54</t>
  </si>
  <si>
    <t>INTERRUPTOR DIFERENCIAL RESIDUAL 25A-30mA, BIPOLAR</t>
  </si>
  <si>
    <t>74.10.55</t>
  </si>
  <si>
    <t>74.10.56</t>
  </si>
  <si>
    <t>74.10.57</t>
  </si>
  <si>
    <t>74.10.58</t>
  </si>
  <si>
    <t>74.10.59</t>
  </si>
  <si>
    <t>74.10.60</t>
  </si>
  <si>
    <t>74.10.61</t>
  </si>
  <si>
    <t>74.10.62</t>
  </si>
  <si>
    <t>74.10.63</t>
  </si>
  <si>
    <t>74.12.39</t>
  </si>
  <si>
    <t>74.12.40</t>
  </si>
  <si>
    <t>74.12.41</t>
  </si>
  <si>
    <t>74.13.26</t>
  </si>
  <si>
    <t>RELE FOTOELETRICO INTERNO E EXTERNO BIVOLT 1000 W, DE CONECTOR, SEM BASE</t>
  </si>
  <si>
    <t>74.13.27</t>
  </si>
  <si>
    <t>74.13.28</t>
  </si>
  <si>
    <t>BASE PARA RELE COM SUPORTE METALICO</t>
  </si>
  <si>
    <t>74.13.49</t>
  </si>
  <si>
    <t>74.13.50</t>
  </si>
  <si>
    <t>74.13.51</t>
  </si>
  <si>
    <t>74.14.04</t>
  </si>
  <si>
    <t>74.14.05</t>
  </si>
  <si>
    <t>74.14.06</t>
  </si>
  <si>
    <t>74.14.07</t>
  </si>
  <si>
    <t>74.14.08</t>
  </si>
  <si>
    <t>74.14.11</t>
  </si>
  <si>
    <t>74.16.01</t>
  </si>
  <si>
    <t>74.16.02</t>
  </si>
  <si>
    <t>74.16.03</t>
  </si>
  <si>
    <t>74.16.04</t>
  </si>
  <si>
    <t>74.16.05</t>
  </si>
  <si>
    <t>74.16.06</t>
  </si>
  <si>
    <t>74.16.07</t>
  </si>
  <si>
    <t>74.16.08</t>
  </si>
  <si>
    <t>74.16.09</t>
  </si>
  <si>
    <t>74.16.10</t>
  </si>
  <si>
    <t>74.16.11</t>
  </si>
  <si>
    <t>74.16.12</t>
  </si>
  <si>
    <t>74.16.37</t>
  </si>
  <si>
    <t>74.16.38</t>
  </si>
  <si>
    <t>74.16.39</t>
  </si>
  <si>
    <t>74.16.40</t>
  </si>
  <si>
    <t>74.16.41</t>
  </si>
  <si>
    <t>74.16.42</t>
  </si>
  <si>
    <t>74.16.43</t>
  </si>
  <si>
    <t>74.16.44</t>
  </si>
  <si>
    <t>74.16.45</t>
  </si>
  <si>
    <t>74.16.46</t>
  </si>
  <si>
    <t>74.16.47</t>
  </si>
  <si>
    <t>74.16.48</t>
  </si>
  <si>
    <t>74.17.11</t>
  </si>
  <si>
    <t>74.17.12</t>
  </si>
  <si>
    <t>74.17.13</t>
  </si>
  <si>
    <t>74.17.14</t>
  </si>
  <si>
    <t>74.17.15</t>
  </si>
  <si>
    <t>74.17.16</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</si>
  <si>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</si>
  <si>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</si>
  <si>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</si>
  <si>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</si>
  <si>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</si>
  <si>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</si>
  <si>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</si>
  <si>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</si>
  <si>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</si>
  <si>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74.19.03</t>
  </si>
  <si>
    <t>74.19.04</t>
  </si>
  <si>
    <t>74.19.05</t>
  </si>
  <si>
    <t>74.19.06</t>
  </si>
  <si>
    <t>CABO COAXIAL PARA ANTENA OU EQUIVALENTE</t>
  </si>
  <si>
    <t>74.19.20</t>
  </si>
  <si>
    <t>74.19.22</t>
  </si>
  <si>
    <t>74.19.24</t>
  </si>
  <si>
    <t>74.19.30</t>
  </si>
  <si>
    <t>74.19.31</t>
  </si>
  <si>
    <t>74.19.32</t>
  </si>
  <si>
    <t>74.19.33</t>
  </si>
  <si>
    <t>74.19.35</t>
  </si>
  <si>
    <t>CABO DE PAR TRANCADO UTP, 4 PARES, CATEGORIA 5E REF 43972</t>
  </si>
  <si>
    <t>74.19.36</t>
  </si>
  <si>
    <t>74.21.15</t>
  </si>
  <si>
    <t>74.21.53</t>
  </si>
  <si>
    <t>74.21.55</t>
  </si>
  <si>
    <t>74.24.01</t>
  </si>
  <si>
    <t>74.24.02</t>
  </si>
  <si>
    <t>74.24.03</t>
  </si>
  <si>
    <t>74.24.04</t>
  </si>
  <si>
    <t>74.24.05</t>
  </si>
  <si>
    <t>INTERRUPTOR SIMPLES 10A, 250V, SEM PLACA OU EQUIVALENTE REF 38112</t>
  </si>
  <si>
    <t>74.24.07</t>
  </si>
  <si>
    <t>74.24.12</t>
  </si>
  <si>
    <t>74.24.14</t>
  </si>
  <si>
    <t>74.24.18</t>
  </si>
  <si>
    <t>74.24.19</t>
  </si>
  <si>
    <t>74.24.20</t>
  </si>
  <si>
    <t>74.24.26</t>
  </si>
  <si>
    <t>74.24.31</t>
  </si>
  <si>
    <t>74.24.46</t>
  </si>
  <si>
    <t>74.24.48</t>
  </si>
  <si>
    <t>74.24.49</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</si>
  <si>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</si>
  <si>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</si>
  <si>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</si>
  <si>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</si>
  <si>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</si>
  <si>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</si>
  <si>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</si>
  <si>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</si>
  <si>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</si>
  <si>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</si>
  <si>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</si>
  <si>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</si>
  <si>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</si>
  <si>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</si>
  <si>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</si>
  <si>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74.24.70</t>
  </si>
  <si>
    <t>74.24.71</t>
  </si>
  <si>
    <t>74.24.75</t>
  </si>
  <si>
    <t>74.24.76</t>
  </si>
  <si>
    <t>MÓDULO SAÍDA DE FIO D=11mm</t>
  </si>
  <si>
    <t>74.24.77</t>
  </si>
  <si>
    <t>PULSADOR PARA CAMPAINHA SEM PLACA 10A, 250V REF 38116</t>
  </si>
  <si>
    <t>74.24.78</t>
  </si>
  <si>
    <t>SUPORTE PARA CAIXA 2X4" 1 MÓDULO DE INTERRUPTOR</t>
  </si>
  <si>
    <t>74.24.79</t>
  </si>
  <si>
    <t>74.24.80</t>
  </si>
  <si>
    <t>74.25.01</t>
  </si>
  <si>
    <t>74.25.02</t>
  </si>
  <si>
    <t>PLACA 2X4" PARA 1 TOMADA REDONDA</t>
  </si>
  <si>
    <t>74.25.03</t>
  </si>
  <si>
    <t>PLACA 2X4" PARA CABO COAXIAL (FURO PARA PINO JACK)</t>
  </si>
  <si>
    <t>74.25.04</t>
  </si>
  <si>
    <t>74.25.10</t>
  </si>
  <si>
    <t>PLACA TERMOPLÁSTICA CEGA PARA CAIXA 4X4" REF 38095</t>
  </si>
  <si>
    <t>74.25.11</t>
  </si>
  <si>
    <t>PLACA CEGA PARA CAIXA 2X4"</t>
  </si>
  <si>
    <t>74.25.12</t>
  </si>
  <si>
    <t>PLACA CEGA PARA CAIXA 4X4" REF 38095</t>
  </si>
  <si>
    <t>74.26.03</t>
  </si>
  <si>
    <t>74.26.04</t>
  </si>
  <si>
    <t>74.26.05</t>
  </si>
  <si>
    <t>74.26.06</t>
  </si>
  <si>
    <t>74.26.07</t>
  </si>
  <si>
    <t>PATCH CORD, CATEGORIA 5 E, EXTENSAO DE 1,50 M</t>
  </si>
  <si>
    <t>74.26.08</t>
  </si>
  <si>
    <t>PATCH CORD, CATEGORIA 5 E, EXTENSAO DE 2,50 M</t>
  </si>
  <si>
    <t>74.26.09</t>
  </si>
  <si>
    <t>MODULO HITOP (GARRA), 19" 16U OU EQUIVALENTE</t>
  </si>
  <si>
    <t>74.26.11</t>
  </si>
  <si>
    <t>74.26.13</t>
  </si>
  <si>
    <t>74.26.15</t>
  </si>
  <si>
    <t>PATCH PANEL, 24 PORTAS, CATEGORIA 5E, COM RACKS DE 19" E 1 U DE ALTURA</t>
  </si>
  <si>
    <t>74.26.16</t>
  </si>
  <si>
    <t>PATCH PANEL, 48 PORTAS, CATEGORIA 5E, COM RACKS DE 19" E 2 U DE ALTURA</t>
  </si>
  <si>
    <t>74.26.23</t>
  </si>
  <si>
    <t>74.28.01</t>
  </si>
  <si>
    <t>74.28.02</t>
  </si>
  <si>
    <t>74.28.03</t>
  </si>
  <si>
    <t>74.28.04</t>
  </si>
  <si>
    <t>74.28.05</t>
  </si>
  <si>
    <t>74.28.06</t>
  </si>
  <si>
    <t>74.28.07</t>
  </si>
  <si>
    <t>74.28.08</t>
  </si>
  <si>
    <t>74.28.09</t>
  </si>
  <si>
    <t>74.28.10</t>
  </si>
  <si>
    <t>TOMADA RJ11, 2 FIOS, CONJUNTO MONTADO PARA EMBUTIR 4" X 2" (PLACA + SUPORTE + MODULO)</t>
  </si>
  <si>
    <t>74.28.11</t>
  </si>
  <si>
    <t>TOMADA RJ45, 8 FIOS, CAT 5E (APENAS MODULO)</t>
  </si>
  <si>
    <t>74.30.12</t>
  </si>
  <si>
    <t>74.31.10</t>
  </si>
  <si>
    <t>74.31.15</t>
  </si>
  <si>
    <t>74.31.18</t>
  </si>
  <si>
    <t>74.31.21</t>
  </si>
  <si>
    <t>74.31.24</t>
  </si>
  <si>
    <t>74.31.25</t>
  </si>
  <si>
    <t>74.31.26</t>
  </si>
  <si>
    <t>74.31.27</t>
  </si>
  <si>
    <t>74.31.29</t>
  </si>
  <si>
    <t>74.31.30</t>
  </si>
  <si>
    <t>74.31.31</t>
  </si>
  <si>
    <t>74.31.32</t>
  </si>
  <si>
    <t>74.31.33</t>
  </si>
  <si>
    <t>74.31.34</t>
  </si>
  <si>
    <t>74.31.35</t>
  </si>
  <si>
    <t>74.31.45</t>
  </si>
  <si>
    <t>74.32.01</t>
  </si>
  <si>
    <t>74.32.03</t>
  </si>
  <si>
    <t>74.32.05</t>
  </si>
  <si>
    <t>74.35.03</t>
  </si>
  <si>
    <t>74.35.04</t>
  </si>
  <si>
    <t>74.35.20</t>
  </si>
  <si>
    <t>74.37.04</t>
  </si>
  <si>
    <t>74.37.05</t>
  </si>
  <si>
    <t>74.37.06</t>
  </si>
  <si>
    <t>LÂMPADA TUBULAR LED 10W 1000 LUMENS SOQUETE G13 60CM T10 OU EQUIVALENTE</t>
  </si>
  <si>
    <t>74.38.01</t>
  </si>
  <si>
    <t>LÂMPADA TUBULAR LED 18W 1800 LUMENS SOQUETE G13 120CM T10 OU EQUIVALENTE</t>
  </si>
  <si>
    <t>74.38.02</t>
  </si>
  <si>
    <t>74.38.03</t>
  </si>
  <si>
    <t>LÂMPADA TUBULAR LED 18W 1350 LUMENS SOQUETE G13 60CM T8 OU EQUIVALENTE</t>
  </si>
  <si>
    <t>74.38.05</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</si>
  <si>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</si>
  <si>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</si>
  <si>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</si>
  <si>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</si>
  <si>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</si>
  <si>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</si>
  <si>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</si>
  <si>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</si>
  <si>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</si>
  <si>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</si>
  <si>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</si>
  <si>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</si>
  <si>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</si>
  <si>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</si>
  <si>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</si>
  <si>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</si>
  <si>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</si>
  <si>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</si>
  <si>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</si>
  <si>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</si>
  <si>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</si>
  <si>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74.44.21</t>
  </si>
  <si>
    <t>74.44.25</t>
  </si>
  <si>
    <t>74.44.29</t>
  </si>
  <si>
    <t>74.44.31</t>
  </si>
  <si>
    <t>74.44.32</t>
  </si>
  <si>
    <t>74.44.35</t>
  </si>
  <si>
    <t>74.44.40</t>
  </si>
  <si>
    <t>74.44.41</t>
  </si>
  <si>
    <t>74.44.85</t>
  </si>
  <si>
    <t>74.44.86</t>
  </si>
  <si>
    <t>74.44.87</t>
  </si>
  <si>
    <t>74.44.94</t>
  </si>
  <si>
    <t>74.44.95</t>
  </si>
  <si>
    <t>74.44.96</t>
  </si>
  <si>
    <t>74.44.97</t>
  </si>
  <si>
    <t>74.44.98</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</si>
  <si>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</si>
  <si>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</si>
  <si>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</si>
  <si>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</si>
  <si>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</si>
  <si>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</si>
  <si>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</si>
  <si>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</si>
  <si>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</si>
  <si>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</si>
  <si>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</si>
  <si>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</si>
  <si>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</si>
  <si>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</si>
  <si>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</si>
  <si>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</si>
  <si>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</si>
  <si>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</si>
  <si>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</si>
  <si>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74.51.02</t>
  </si>
  <si>
    <t>74.51.03</t>
  </si>
  <si>
    <t>74.51.04</t>
  </si>
  <si>
    <t>74.51.05</t>
  </si>
  <si>
    <t>74.51.06</t>
  </si>
  <si>
    <t>74.51.07</t>
  </si>
  <si>
    <t>74.51.08</t>
  </si>
  <si>
    <t>74.51.10</t>
  </si>
  <si>
    <t>74.51.11</t>
  </si>
  <si>
    <t>74.51.12</t>
  </si>
  <si>
    <t>74.51.13</t>
  </si>
  <si>
    <t>74.51.14</t>
  </si>
  <si>
    <t>74.51.15</t>
  </si>
  <si>
    <t>74.51.16</t>
  </si>
  <si>
    <t>74.51.17</t>
  </si>
  <si>
    <t>74.51.18</t>
  </si>
  <si>
    <t>74.51.20</t>
  </si>
  <si>
    <t>74.51.21</t>
  </si>
  <si>
    <t>MASTRO SIMPLES GALVANIZADO DIAMETRO NOMINAL 1 1/2", COMPRIMENTO 3 M REF 41387</t>
  </si>
  <si>
    <t>74.51.22</t>
  </si>
  <si>
    <t>74.51.23</t>
  </si>
  <si>
    <t>74.51.24</t>
  </si>
  <si>
    <t>74.51.25</t>
  </si>
  <si>
    <t>74.51.26</t>
  </si>
  <si>
    <t>SUPRESSOR DE SURTO VCL V 45KA CLAMPER/EQUIVALENTE</t>
  </si>
  <si>
    <t>74.51.27</t>
  </si>
  <si>
    <t>74.51.28</t>
  </si>
  <si>
    <t>74.51.29</t>
  </si>
  <si>
    <t>PORCA SEXTAVADA EM  AÇO INOX Ø1/4" REF 39997</t>
  </si>
  <si>
    <t>74.51.30</t>
  </si>
  <si>
    <t>ARRUELA DE PRESSÃO EM AÇO INOX Ø1/4"</t>
  </si>
  <si>
    <t>74.51.32</t>
  </si>
  <si>
    <t>74.51.34</t>
  </si>
  <si>
    <t>74.51.35</t>
  </si>
  <si>
    <t>74.51.37</t>
  </si>
  <si>
    <t>74.51.39</t>
  </si>
  <si>
    <t>CARTUCHO PARA SOLDA (PÓ EXOTÉRMICO) Nº115</t>
  </si>
  <si>
    <t>74.51.51</t>
  </si>
  <si>
    <t>74.51.52</t>
  </si>
  <si>
    <t>74.51.53</t>
  </si>
  <si>
    <t>CARTUCHO PARA SOLDA (PÓ EXOTÉRMICO) Nº45</t>
  </si>
  <si>
    <t>74.51.54</t>
  </si>
  <si>
    <t>ALICATE PARA MANUSEIO DE MOLDES DE SOLDA EXOTÉRMICA Nº 2</t>
  </si>
  <si>
    <t>74.51.60</t>
  </si>
  <si>
    <t>74.51.67</t>
  </si>
  <si>
    <t>74.51.81</t>
  </si>
  <si>
    <t>74.51.85</t>
  </si>
  <si>
    <t>TRANSFORMADOR DE CORRENTE 200/5</t>
  </si>
  <si>
    <t>75.01.04</t>
  </si>
  <si>
    <t>TINTA ACRÍLICA STANDARD, COR BRANCO FOSCO</t>
  </si>
  <si>
    <t>75.01.06</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</si>
  <si>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</si>
  <si>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</si>
  <si>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</si>
  <si>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</si>
  <si>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</si>
  <si>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</si>
  <si>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</si>
  <si>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</si>
  <si>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</si>
  <si>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75.05.01</t>
  </si>
  <si>
    <t>ESMALTE SINTÉTICO 2 EM 1 (FUNDO E ACABAMENTO) PARA SUPERFÍCIES METÁLICAS REF 7293</t>
  </si>
  <si>
    <t>75.07.23</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</si>
  <si>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</si>
  <si>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</si>
  <si>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</si>
  <si>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</si>
  <si>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</si>
  <si>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</si>
  <si>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</si>
  <si>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</si>
  <si>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</si>
  <si>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75.14.03</t>
  </si>
  <si>
    <t>75.14.04</t>
  </si>
  <si>
    <t>75.15.06</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</si>
  <si>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</si>
  <si>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</si>
  <si>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</si>
  <si>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</si>
  <si>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</si>
  <si>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</si>
  <si>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</si>
  <si>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</si>
  <si>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</si>
  <si>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</si>
  <si>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</si>
  <si>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75.18.16</t>
  </si>
  <si>
    <t>FUNDO ANTICORROSIVO PARA MATERIAIS FERROSOS (TIPO ZARCÃO) REF 7307</t>
  </si>
  <si>
    <t>75.25.06</t>
  </si>
  <si>
    <t>DILUENTE AGUARRÁS REF 5318</t>
  </si>
  <si>
    <t>75.50.05</t>
  </si>
  <si>
    <t>75.50.20</t>
  </si>
  <si>
    <t>75.50.21</t>
  </si>
  <si>
    <t>LIXA EM FOLHA PARA FERRO, NÚMERO 150 REF 3768</t>
  </si>
  <si>
    <t>75.50.22</t>
  </si>
  <si>
    <t>FITA CREPE ROLO DE 25MM X 50M REF 12815</t>
  </si>
  <si>
    <t>76.08.03</t>
  </si>
  <si>
    <t>76.08.13</t>
  </si>
  <si>
    <t>76.08.23</t>
  </si>
  <si>
    <t>76.08.33</t>
  </si>
  <si>
    <t>76.10.01</t>
  </si>
  <si>
    <t>76.10.06</t>
  </si>
  <si>
    <t>76.10.08</t>
  </si>
  <si>
    <t>76.10.09</t>
  </si>
  <si>
    <t>76.10.10</t>
  </si>
  <si>
    <t>76.12.05</t>
  </si>
  <si>
    <t>MOURAO CONCRETO CURVO, SECAO "T", H = 2,80 M + CURVA COM 0,45 M, COM FUROS PARA FIOS</t>
  </si>
  <si>
    <t>76.12.07</t>
  </si>
  <si>
    <t>76.12.09</t>
  </si>
  <si>
    <t>76.14.07</t>
  </si>
  <si>
    <t>76.15.11</t>
  </si>
  <si>
    <t>76.15.12</t>
  </si>
  <si>
    <t>76.15.13</t>
  </si>
  <si>
    <t>76.15.15</t>
  </si>
  <si>
    <t>76.15.16</t>
  </si>
  <si>
    <t>76.20.01</t>
  </si>
  <si>
    <t>76.20.02</t>
  </si>
  <si>
    <t>76.20.03</t>
  </si>
  <si>
    <t>76.30.01</t>
  </si>
  <si>
    <t>76.30.02</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</si>
  <si>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</si>
  <si>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</si>
  <si>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</si>
  <si>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</si>
  <si>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</si>
  <si>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</si>
  <si>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</si>
  <si>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</si>
  <si>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</si>
  <si>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</si>
  <si>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</si>
  <si>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</si>
  <si>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</si>
  <si>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76.35.55</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</si>
  <si>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</si>
  <si>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</si>
  <si>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</si>
  <si>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</si>
  <si>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</si>
  <si>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</si>
  <si>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</si>
  <si>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</si>
  <si>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</si>
  <si>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77.05.52</t>
  </si>
  <si>
    <t>77.05.53</t>
  </si>
  <si>
    <t>77.05.54</t>
  </si>
  <si>
    <t>CHUMBADOR, 1/4" COM PARAFUSO 1/4" X 40 MM REF 11976</t>
  </si>
  <si>
    <t>77.05.82</t>
  </si>
  <si>
    <t>PREGO PARA TACO 15X10</t>
  </si>
  <si>
    <t>77.09.10</t>
  </si>
  <si>
    <t>77.10.01</t>
  </si>
  <si>
    <t>PARAFUSO PARABOLT DE 1/4"</t>
  </si>
  <si>
    <t>77.10.02</t>
  </si>
  <si>
    <t>77.10.03</t>
  </si>
  <si>
    <t>BUCHA DE NYLON S6 REF 4375</t>
  </si>
  <si>
    <t>77.10.04</t>
  </si>
  <si>
    <t>77.10.90</t>
  </si>
  <si>
    <t>PARAFUSO PARA VASO SANITÁRIO E MICTÓRIO S8 COM BUCHA E ARRUELA</t>
  </si>
  <si>
    <t>77.50.35</t>
  </si>
  <si>
    <t>77.50.36</t>
  </si>
  <si>
    <t>77.90.34</t>
  </si>
  <si>
    <t>78.05.02</t>
  </si>
  <si>
    <t>78.05.03</t>
  </si>
  <si>
    <t>78.05.04</t>
  </si>
  <si>
    <t>JANELA MÁXIMO AR EM ALÚMINIO, 60X80 CM, COM VIDRO, SEM GUARNIÇÃO/ALIZAR REF 34381</t>
  </si>
  <si>
    <t>78.05.05</t>
  </si>
  <si>
    <t>78.05.06</t>
  </si>
  <si>
    <t>78.05.07</t>
  </si>
  <si>
    <t>78.05.08</t>
  </si>
  <si>
    <t>78.05.20</t>
  </si>
  <si>
    <t>CONTRAMARCO DE ALUMÍNIO PERFIL 25, PARA ESQUADRIAS CONVENCIONAIS, 60MM, INCLUSO CONEXÕES, GRAPAS E TRAVAMENTOS REF 43657</t>
  </si>
  <si>
    <t>78.05.30</t>
  </si>
  <si>
    <t>78.05.40</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</si>
  <si>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</si>
  <si>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</si>
  <si>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</si>
  <si>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</si>
  <si>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</si>
  <si>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</si>
  <si>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</si>
  <si>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</si>
  <si>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</si>
  <si>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79.02.05</t>
  </si>
  <si>
    <t>79.02.08</t>
  </si>
  <si>
    <t>79.02.12</t>
  </si>
  <si>
    <t>79.10.03</t>
  </si>
  <si>
    <t>79.10.04</t>
  </si>
  <si>
    <t>79.10.05</t>
  </si>
  <si>
    <t>79.10.06</t>
  </si>
  <si>
    <t>79.10.07</t>
  </si>
  <si>
    <t>79.10.08</t>
  </si>
  <si>
    <t>79.22.05</t>
  </si>
  <si>
    <t>79.22.07</t>
  </si>
  <si>
    <t>79.22.11</t>
  </si>
  <si>
    <t>79.22.20</t>
  </si>
  <si>
    <t>80.04.53</t>
  </si>
  <si>
    <t>80.04.54</t>
  </si>
  <si>
    <t>80.04.55</t>
  </si>
  <si>
    <t>80.04.57</t>
  </si>
  <si>
    <t>80.04.59</t>
  </si>
  <si>
    <t>80.04.61</t>
  </si>
  <si>
    <t>80.04.64</t>
  </si>
  <si>
    <t>80.04.73</t>
  </si>
  <si>
    <t>80.04.74</t>
  </si>
  <si>
    <t>80.04.75</t>
  </si>
  <si>
    <t>80.04.77</t>
  </si>
  <si>
    <t>80.04.79</t>
  </si>
  <si>
    <t>80.04.81</t>
  </si>
  <si>
    <t>80.04.84</t>
  </si>
  <si>
    <t>80.04.91</t>
  </si>
  <si>
    <t>80.04.93</t>
  </si>
  <si>
    <t>80.04.95</t>
  </si>
  <si>
    <t>80.04.97</t>
  </si>
  <si>
    <t>80.04.99</t>
  </si>
  <si>
    <t>80.05.14</t>
  </si>
  <si>
    <t>80.05.15</t>
  </si>
  <si>
    <t>80.05.16</t>
  </si>
  <si>
    <t>80.05.18</t>
  </si>
  <si>
    <t>80.05.20</t>
  </si>
  <si>
    <t>80.05.25</t>
  </si>
  <si>
    <t>80.06.07</t>
  </si>
  <si>
    <t>TUBO DE CONCRETO MF CA-1 D= 800 MM</t>
  </si>
  <si>
    <t>80.10.04</t>
  </si>
  <si>
    <t>80.10.05</t>
  </si>
  <si>
    <t>80.10.06</t>
  </si>
  <si>
    <t>80.10.07</t>
  </si>
  <si>
    <t>80.10.08</t>
  </si>
  <si>
    <t>80.35.29</t>
  </si>
  <si>
    <t>80.35.35</t>
  </si>
  <si>
    <t>80.35.40</t>
  </si>
  <si>
    <t>80.35.50</t>
  </si>
  <si>
    <t>80.37.40</t>
  </si>
  <si>
    <t>80.37.41</t>
  </si>
  <si>
    <t>GRELHA FF MALHA QUADRICULADA 100X30CM COM PARAFUSO</t>
  </si>
  <si>
    <t>80.37.42</t>
  </si>
  <si>
    <t>CANTONEIRA DE FERRO FUNDIDO PESO = 69KG</t>
  </si>
  <si>
    <t>80.37.44</t>
  </si>
  <si>
    <t>80.40.20</t>
  </si>
  <si>
    <t>ANEL DE CONCRETO ARMADO, D = 0,60 M, H = 0,30 M</t>
  </si>
  <si>
    <t>80.40.22</t>
  </si>
  <si>
    <t>80.40.25</t>
  </si>
  <si>
    <t>GRELHA DE CONCRETO 0,99 x 0,44 x 0,10M</t>
  </si>
  <si>
    <t>80.40.27</t>
  </si>
  <si>
    <t>QUADRO DE CONCRETO 1,10 x 0,50M</t>
  </si>
  <si>
    <t>80.40.28</t>
  </si>
  <si>
    <t>CANTONEIRA DE CONCRETO</t>
  </si>
  <si>
    <t>80.90.10</t>
  </si>
  <si>
    <t>FRETE PARA ELEMENTOS DE CONCRETO</t>
  </si>
  <si>
    <t>81.01.01</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</si>
  <si>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</si>
  <si>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</si>
  <si>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</si>
  <si>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</si>
  <si>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</si>
  <si>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</si>
  <si>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</si>
  <si>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</si>
  <si>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</si>
  <si>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</si>
  <si>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</si>
  <si>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</si>
  <si>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</si>
  <si>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</si>
  <si>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</si>
  <si>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</si>
  <si>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</si>
  <si>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</si>
  <si>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</si>
  <si>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</si>
  <si>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</si>
  <si>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</si>
  <si>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</si>
  <si>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</si>
  <si>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</si>
  <si>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</si>
  <si>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</si>
  <si>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</si>
  <si>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</si>
  <si>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81.50.03</t>
  </si>
  <si>
    <t>82.05.05</t>
  </si>
  <si>
    <t>82.07.16</t>
  </si>
  <si>
    <t>82.07.17</t>
  </si>
  <si>
    <t>82.07.18</t>
  </si>
  <si>
    <t>82.11.05</t>
  </si>
  <si>
    <t>82.13.05</t>
  </si>
  <si>
    <t>82.13.10</t>
  </si>
  <si>
    <t>82.13.11</t>
  </si>
  <si>
    <t>82.15.05</t>
  </si>
  <si>
    <t>82.15.07</t>
  </si>
  <si>
    <t>82.15.08</t>
  </si>
  <si>
    <t>82.15.09</t>
  </si>
  <si>
    <t>82.17.03</t>
  </si>
  <si>
    <t>PISO BORRACHA RECICLADO COR PRETA ANTIDERRAPANTE</t>
  </si>
  <si>
    <t>82.17.05</t>
  </si>
  <si>
    <t>PLACA VINILICA SEMIFLEXIVEL PARA REVESTIMENTO DE PISOS E PAREDES, E = 2 MM (SEM COLOCACAO)</t>
  </si>
  <si>
    <t>82.17.10</t>
  </si>
  <si>
    <t>82.17.11</t>
  </si>
  <si>
    <t>82.17.12</t>
  </si>
  <si>
    <t>ADESIVO DE SILICONE PARA FIXAR ESPELHO, 360 G</t>
  </si>
  <si>
    <t>82.17.60</t>
  </si>
  <si>
    <t>82.17.70</t>
  </si>
  <si>
    <t>82.23.69</t>
  </si>
  <si>
    <t>82.44.05</t>
  </si>
  <si>
    <t>82.45.04</t>
  </si>
  <si>
    <t>82.47.04</t>
  </si>
  <si>
    <t>82.49.02</t>
  </si>
  <si>
    <t>82.59.05</t>
  </si>
  <si>
    <t>82.59.10</t>
  </si>
  <si>
    <t>82.70.05</t>
  </si>
  <si>
    <t>AZULEJO BRANCO 15X15 CM, CECRISA EXTRA OU EQUIVALENTE</t>
  </si>
  <si>
    <t>83.04.01</t>
  </si>
  <si>
    <t>83.05.05</t>
  </si>
  <si>
    <t>83.05.08</t>
  </si>
  <si>
    <t>83.05.19</t>
  </si>
  <si>
    <t>83.05.20</t>
  </si>
  <si>
    <t>83.05.21</t>
  </si>
  <si>
    <t>83.05.23</t>
  </si>
  <si>
    <t>83.05.25</t>
  </si>
  <si>
    <t>PAR</t>
  </si>
  <si>
    <t>83.07.01</t>
  </si>
  <si>
    <t>CORDA SISAL 10 MM</t>
  </si>
  <si>
    <t>83.07.26</t>
  </si>
  <si>
    <t>83.11.22</t>
  </si>
  <si>
    <t>83.11.26</t>
  </si>
  <si>
    <t>83.11.27</t>
  </si>
  <si>
    <t>83.11.28</t>
  </si>
  <si>
    <t>83.11.29</t>
  </si>
  <si>
    <t>83.17.01</t>
  </si>
  <si>
    <t>83.17.05</t>
  </si>
  <si>
    <t>83.17.10</t>
  </si>
  <si>
    <t>83.17.12</t>
  </si>
  <si>
    <t>83.17.20</t>
  </si>
  <si>
    <t>83.17.22</t>
  </si>
  <si>
    <t>83.17.23</t>
  </si>
  <si>
    <t>83.17.24</t>
  </si>
  <si>
    <t>83.17.25</t>
  </si>
  <si>
    <t>83.17.26</t>
  </si>
  <si>
    <t>83.17.27</t>
  </si>
  <si>
    <t>83.17.28</t>
  </si>
  <si>
    <t>83.17.29</t>
  </si>
  <si>
    <t>83.17.30</t>
  </si>
  <si>
    <t>PLACA 2,40X1,20M CHAPA GALVANIZADA ADESIVADA EM ESTRUTURA METALON 20X20MM PADRÃO CEF</t>
  </si>
  <si>
    <t>83.17.31</t>
  </si>
  <si>
    <t>83.17.39</t>
  </si>
  <si>
    <t>83.17.40</t>
  </si>
  <si>
    <t>83.17.41</t>
  </si>
  <si>
    <t>83.17.42</t>
  </si>
  <si>
    <t>83.17.49</t>
  </si>
  <si>
    <t>PLACA TÁTIL BRAILLE ALUMÍNIO 7X4 CM (ANDARES:T,1,2)</t>
  </si>
  <si>
    <t>83.17.50</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</si>
  <si>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</si>
  <si>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</si>
  <si>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</si>
  <si>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</si>
  <si>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</si>
  <si>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</si>
  <si>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</si>
  <si>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</si>
  <si>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</si>
  <si>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</si>
  <si>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</si>
  <si>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83.17.66</t>
  </si>
  <si>
    <t>83.17.67</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</si>
  <si>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</si>
  <si>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</si>
  <si>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</si>
  <si>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</si>
  <si>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</si>
  <si>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</si>
  <si>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</si>
  <si>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</si>
  <si>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</si>
  <si>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</si>
  <si>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</si>
  <si>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</si>
  <si>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</si>
  <si>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</si>
  <si>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</si>
  <si>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</si>
  <si>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KWH</t>
  </si>
  <si>
    <t>83.25.05</t>
  </si>
  <si>
    <t>83.25.10</t>
  </si>
  <si>
    <t>MESA REDONDA D= 1,20M (SIMPLES)</t>
  </si>
  <si>
    <t>83.25.15</t>
  </si>
  <si>
    <t>83.25.28</t>
  </si>
  <si>
    <t>83.25.40</t>
  </si>
  <si>
    <t>83.25.43</t>
  </si>
  <si>
    <t>ESTANTE DE AÇO REFORÇADA COM 06 PRATELEIRAS (CARGA MÁXIMA 600KG)</t>
  </si>
  <si>
    <t>83.25.45</t>
  </si>
  <si>
    <t>83.25.47</t>
  </si>
  <si>
    <t>83.25.50</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</si>
  <si>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</si>
  <si>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</si>
  <si>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</si>
  <si>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</si>
  <si>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</si>
  <si>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</si>
  <si>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</si>
  <si>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</si>
  <si>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</si>
  <si>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</si>
  <si>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</si>
  <si>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83.30.02</t>
  </si>
  <si>
    <t>83.30.03</t>
  </si>
  <si>
    <t>83.30.04</t>
  </si>
  <si>
    <t>83.30.20</t>
  </si>
  <si>
    <t>83.40.06</t>
  </si>
  <si>
    <t>83.40.07</t>
  </si>
  <si>
    <t>BOMBONA BOCA LARGA PARA RESÍDUOS CLASSE B - 100 LITROS</t>
  </si>
  <si>
    <t>83.40.08</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</si>
  <si>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</si>
  <si>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</si>
  <si>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</si>
  <si>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</si>
  <si>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</si>
  <si>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</si>
  <si>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</si>
  <si>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</si>
  <si>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</si>
  <si>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83.41.02</t>
  </si>
  <si>
    <t>SABONETE LÍQUIDO 250ML</t>
  </si>
  <si>
    <t>83.41.03</t>
  </si>
  <si>
    <t>ÁLCOOL EM GEL 420G 70° INPM</t>
  </si>
  <si>
    <t>83.41.04</t>
  </si>
  <si>
    <t>83.42.02</t>
  </si>
  <si>
    <t>TARUGO DELIMITADOR DE PROFUNDIDADE EM ESPUMA DE POLIETILENO DE BAIXA DENSIDADE 10 MM, CINZA REF 44073</t>
  </si>
  <si>
    <t>83.42.03</t>
  </si>
  <si>
    <t>PRIMER DE POLIURETANO REF 44074</t>
  </si>
  <si>
    <t>83.42.04</t>
  </si>
  <si>
    <t>83.42.05</t>
  </si>
  <si>
    <t>83.42.06</t>
  </si>
  <si>
    <t>MEMBRANA IMPERMEABILIZANTE A BASE DE POLIURETANO REF 43148</t>
  </si>
  <si>
    <t>83.42.07</t>
  </si>
  <si>
    <t>83.42.08</t>
  </si>
  <si>
    <t>83.42.09</t>
  </si>
  <si>
    <t>83.42.10</t>
  </si>
  <si>
    <t>83.42.11</t>
  </si>
  <si>
    <t>83.42.12</t>
  </si>
  <si>
    <t>83.42.13</t>
  </si>
  <si>
    <t>84.20.01</t>
  </si>
  <si>
    <t>CONE DE SINALIZACAO EM PVC FLEXIVEL, H = 70 / 76 CM (NBR 15071)</t>
  </si>
  <si>
    <t>84.20.02</t>
  </si>
  <si>
    <t>CONE DE SINALIZACAO EM PVC RIGIDO COM FAIXA REFLETIVA, H = 70 / 76 CM</t>
  </si>
  <si>
    <t>84.20.03</t>
  </si>
  <si>
    <t>84.20.20</t>
  </si>
  <si>
    <t>FITA ZEBRADA PARA SINALIZAÇAO ROLO DE 200M</t>
  </si>
  <si>
    <t>89.05.01</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</si>
  <si>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</si>
  <si>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</si>
  <si>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</si>
  <si>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</si>
  <si>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</si>
  <si>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</si>
  <si>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</si>
  <si>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</si>
  <si>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</si>
  <si>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</si>
  <si>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89.06.44</t>
  </si>
  <si>
    <t>89.06.45</t>
  </si>
  <si>
    <t>89.07.52</t>
  </si>
  <si>
    <t>CONCRETO USINADO FCK&gt;=25 MPA - BRITA 0 E 1 - SLUMP 13+-3 CM CONSUMO MÍNIMO 280KG REF 38405</t>
  </si>
  <si>
    <t>89.07.63</t>
  </si>
  <si>
    <t>CONCRETO USINADO FCK&gt;=30 MPA - BRITA 0 E 1 - SLUMP 24+-2 CM CONSUMO MÍNIMO 400KG</t>
  </si>
  <si>
    <t>89.18.01</t>
  </si>
  <si>
    <t>89.18.04</t>
  </si>
  <si>
    <t>89.18.07</t>
  </si>
  <si>
    <t>89.18.08</t>
  </si>
  <si>
    <t>89.20.01</t>
  </si>
  <si>
    <t>89.20.05</t>
  </si>
  <si>
    <t>89.20.09</t>
  </si>
  <si>
    <t>CONFECÇÃO DE ESTACA STRAUSS D=380MM/420MM-55T/75T</t>
  </si>
  <si>
    <t>89.20.80</t>
  </si>
  <si>
    <t>89.20.84</t>
  </si>
  <si>
    <t>89.20.88</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</si>
  <si>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</si>
  <si>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</si>
  <si>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</si>
  <si>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</si>
  <si>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</si>
  <si>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</si>
  <si>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</si>
  <si>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</si>
  <si>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</si>
  <si>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</si>
  <si>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</si>
  <si>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</si>
  <si>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</si>
  <si>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</si>
  <si>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</si>
  <si>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</si>
  <si>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</si>
  <si>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</si>
  <si>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</si>
  <si>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</si>
  <si>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</si>
  <si>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</si>
  <si>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</si>
  <si>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</si>
  <si>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</si>
  <si>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</si>
  <si>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89.33.01</t>
  </si>
  <si>
    <t>89.34.06</t>
  </si>
  <si>
    <t>89.34.08</t>
  </si>
  <si>
    <t>89.34.30</t>
  </si>
  <si>
    <t>TERRA VEGETAL (GRANEL) REF 7253</t>
  </si>
  <si>
    <t>89.34.31</t>
  </si>
  <si>
    <t>89.34.32</t>
  </si>
  <si>
    <t>ADUBO MINERAL (10-10-10)</t>
  </si>
  <si>
    <t>89.34.33</t>
  </si>
  <si>
    <t>ADUBO MINERAL (4-14-8)</t>
  </si>
  <si>
    <t>89.34.34</t>
  </si>
  <si>
    <t>89.34.40</t>
  </si>
  <si>
    <t>89.34.42</t>
  </si>
  <si>
    <t>89.34.44</t>
  </si>
  <si>
    <t>89.34.46</t>
  </si>
  <si>
    <t>89.34.48</t>
  </si>
  <si>
    <t>89.34.50</t>
  </si>
  <si>
    <t>89.34.52</t>
  </si>
  <si>
    <t>89.34.54</t>
  </si>
  <si>
    <t>89.34.60</t>
  </si>
  <si>
    <t>89.34.62</t>
  </si>
  <si>
    <t>89.34.70</t>
  </si>
  <si>
    <t>PALMEIRA - LICURI (ESTIPE &gt;= H= 2,50M)</t>
  </si>
  <si>
    <t>89.37.10</t>
  </si>
  <si>
    <t>AGENTE DE CURA PARA CONCRETO</t>
  </si>
  <si>
    <t>89.37.50</t>
  </si>
  <si>
    <t>89.37.70</t>
  </si>
  <si>
    <t>89.45.10</t>
  </si>
  <si>
    <t>89.50.02</t>
  </si>
  <si>
    <t>LOCAÇÃO CONTAINER 6,00X2,40X2,82M COM ISOLAMENTO TÉRMICO</t>
  </si>
  <si>
    <t>89.50.03</t>
  </si>
  <si>
    <t>LOCAÇÃO CONTAINER 6,00X2,40X2,82 M COM ISOLAMENTO TÉRMICO E SANITÁRIO</t>
  </si>
  <si>
    <t>89.50.08</t>
  </si>
  <si>
    <t>LOCAÇÃO CONTAINER 6,00X2,40X2,82 M COM ISOLAMENTO TÉRMICO E LAVATÓRIO</t>
  </si>
  <si>
    <t>89.50.09</t>
  </si>
  <si>
    <t>89.50.10</t>
  </si>
  <si>
    <t>89.50.11</t>
  </si>
  <si>
    <t>LOCAÇÃO CONTAINER 6,00X2,40X2,82 M COM ISOLAMENTO TÉRMICO PARA VESTIÁRIO E SANITÁRIO - SIMPLES</t>
  </si>
  <si>
    <t>89.50.12</t>
  </si>
  <si>
    <t>LOCAÇÃO CONTAINER 6,00X2,40X2,82 M COM ISOLAMENTO TÉRMICO PARA VESTIÁRIO E SANITÁRIO - DUPLO</t>
  </si>
  <si>
    <t>89.50.13</t>
  </si>
  <si>
    <t>LOCAÇÃO CONTAINER 6,00X2,40X2,82 M COM ISOLAMENTO TÉRMICO PARA VESTIÁRIO E SANITÁRIO - TRIPLO</t>
  </si>
  <si>
    <t>89.50.14</t>
  </si>
  <si>
    <t>LOCAÇÃO CONTAINER 6,00X2,40X2,82 M COM ISOLAMENTO TÉRMICO PARA 2 VESTIÁRIOS E SANITÁRIOS</t>
  </si>
  <si>
    <t>89.50.20</t>
  </si>
  <si>
    <t>89.50.21</t>
  </si>
  <si>
    <t>89.50.50</t>
  </si>
  <si>
    <t>LOCAÇÃO AR CONDICIONADO PARA CONTAINER</t>
  </si>
  <si>
    <t>89.51.01</t>
  </si>
  <si>
    <t>LICENÇA ANUAL DE AMBIENTE COMUM DE DADOS, TRIMBLE CONNECT BUSINESS OU EQUIVALENTE</t>
  </si>
  <si>
    <t>93.20.06</t>
  </si>
  <si>
    <t>93.21.01</t>
  </si>
  <si>
    <t>93.21.03</t>
  </si>
  <si>
    <t>93.21.04</t>
  </si>
  <si>
    <t xml:space="preserve">TERRÔMETRO 20 KO E RESISTIVIDADE DO SOLO </t>
  </si>
  <si>
    <t>93.22.02</t>
  </si>
  <si>
    <t>93.22.09</t>
  </si>
  <si>
    <t>PACOTE OFFICE 2019 (SIMILAR OU SUPERIOR)</t>
  </si>
  <si>
    <t>ANO</t>
  </si>
  <si>
    <t>93.22.10</t>
  </si>
  <si>
    <t>AUTODESK AUTOCAD - 2016 (SIMILAR OU SUPERIOR)</t>
  </si>
  <si>
    <t>94.01.03</t>
  </si>
  <si>
    <t>94.01.04</t>
  </si>
  <si>
    <t>94.01.05</t>
  </si>
  <si>
    <t>94.07.01</t>
  </si>
  <si>
    <t>XEROX  PRETO/BRANCO - FORMATO A4</t>
  </si>
  <si>
    <t>94.07.02</t>
  </si>
  <si>
    <t>XEROX PRETO/BRANCO - FORMATO A3</t>
  </si>
  <si>
    <t>94.09.11</t>
  </si>
  <si>
    <t>XEROX COLORIDO  FORMATO A4</t>
  </si>
  <si>
    <t>94.09.12</t>
  </si>
  <si>
    <t>XEROX COLORIDO  FORMATO A3</t>
  </si>
  <si>
    <t>94.11.01</t>
  </si>
  <si>
    <t>94.12.02</t>
  </si>
  <si>
    <t>94.12.03</t>
  </si>
  <si>
    <t>94.12.04</t>
  </si>
  <si>
    <t>94.12.05</t>
  </si>
  <si>
    <t>94.12.07</t>
  </si>
  <si>
    <t>94.12.08</t>
  </si>
  <si>
    <t>94.15.01</t>
  </si>
  <si>
    <t>94.15.02</t>
  </si>
  <si>
    <t>94.15.03</t>
  </si>
  <si>
    <t>94.15.04</t>
  </si>
  <si>
    <t>94.15.05</t>
  </si>
  <si>
    <t>94.15.07</t>
  </si>
  <si>
    <t>94.15.08</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</si>
  <si>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</si>
  <si>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</si>
  <si>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</si>
  <si>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</si>
  <si>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</si>
  <si>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</si>
  <si>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</si>
  <si>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</si>
  <si>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</si>
  <si>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</si>
  <si>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</si>
  <si>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</si>
  <si>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</si>
  <si>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</si>
  <si>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</si>
  <si>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</si>
  <si>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</si>
  <si>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</si>
  <si>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</si>
  <si>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</si>
  <si>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</si>
  <si>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</si>
  <si>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</si>
  <si>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</si>
  <si>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95.03.02</t>
  </si>
  <si>
    <t>95.06.01</t>
  </si>
  <si>
    <t>95.06.02</t>
  </si>
  <si>
    <t>95.06.03</t>
  </si>
  <si>
    <t>95.06.04</t>
  </si>
  <si>
    <t>95.06.05</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</si>
  <si>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</si>
  <si>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</si>
  <si>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</si>
  <si>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</si>
  <si>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</si>
  <si>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</si>
  <si>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</si>
  <si>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97.01.03</t>
  </si>
  <si>
    <t>97.01.04</t>
  </si>
  <si>
    <t>97.01.05</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</si>
  <si>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</si>
  <si>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</si>
  <si>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</si>
  <si>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</si>
  <si>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</si>
  <si>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</si>
  <si>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</si>
  <si>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</si>
  <si>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</si>
  <si>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</si>
  <si>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</si>
  <si>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</si>
  <si>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</si>
  <si>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</si>
  <si>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</si>
  <si>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</si>
  <si>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</si>
  <si>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</si>
  <si>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</si>
  <si>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</si>
  <si>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</si>
  <si>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</si>
  <si>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</si>
  <si>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</si>
  <si>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</si>
  <si>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</si>
  <si>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</si>
  <si>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</si>
  <si>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</si>
  <si>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</si>
  <si>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</si>
  <si>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97.01.24</t>
  </si>
  <si>
    <t>97.01.25</t>
  </si>
  <si>
    <t>97.01.26</t>
  </si>
  <si>
    <t>97.01.27</t>
  </si>
  <si>
    <t>97.01.28</t>
  </si>
  <si>
    <t>97.01.30</t>
  </si>
  <si>
    <t>97.01.31</t>
  </si>
  <si>
    <t>97.01.32</t>
  </si>
  <si>
    <t>97.01.33</t>
  </si>
  <si>
    <t>97.01.34</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</si>
  <si>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</si>
  <si>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</si>
  <si>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</si>
  <si>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</si>
  <si>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</si>
  <si>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</si>
  <si>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</si>
  <si>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</si>
  <si>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</si>
  <si>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</si>
  <si>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</si>
  <si>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</si>
  <si>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</si>
  <si>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</si>
  <si>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</si>
  <si>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</si>
  <si>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PREÇO TOTAL S/ BDI</t>
  </si>
  <si>
    <t>TOTAL DA OBRA C/ BDI</t>
  </si>
  <si>
    <t>*Informamos que está em análise o pleito apresentado pelo Ofício nº 042/24-S, do Sindicato da Indústria da Construção Pesada de Minas Gerais (SICEPOT-MG), referente ao posicionamento do colegiado da Segunda Turma do Superior Tribunal de Justiça (STJ), no AREsp nº 2.486.358/SP, relatado pelo Ministro Herman Benjamin, julgado em 13/05/2024, com publicação no DJe de 29/05/2024, que versa sobre a aplicação da dedução na base de cálculo do Imposto Sobre Serviços de Qualquer Natureza (ISSQN).</t>
  </si>
  <si>
    <t>MOBILIZAÇÃO E DESMOBILIZAÇÃO DE OBRA EM CENTRO URBANO OU REGIÃO LIMÍTROFE COM VALOR ATÉ 1.000.000,00</t>
  </si>
  <si>
    <t>ED-14457</t>
  </si>
  <si>
    <t>PORTÃO PARA TAPUME FIXO DE PROTEÇÃO COM FECHAMENTO DE OBRA EM TELHA METÁLICA GALVANIZADA, TIPO TRAPEZOIDAL ESP. 0,5MM, COM MÓDULO NA DIMENSÃO DE (300X220)CM, EXCLUSIVE PINTURA ESMALTE</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</si>
  <si>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</si>
  <si>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</si>
  <si>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</si>
  <si>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</si>
  <si>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</si>
  <si>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</si>
  <si>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</si>
  <si>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</si>
  <si>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</si>
  <si>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</si>
  <si>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</si>
  <si>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</si>
  <si>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</si>
  <si>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</si>
  <si>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</si>
  <si>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</si>
  <si>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</si>
  <si>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</si>
  <si>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</si>
  <si>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</si>
  <si>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</si>
  <si>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</si>
  <si>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ED-9809</t>
  </si>
  <si>
    <t>ED-9818</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</si>
  <si>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</si>
  <si>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</si>
  <si>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</si>
  <si>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</si>
  <si>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PINTURA ESMALTE SOBRE CONCRETO/ ALVENARIA</t>
  </si>
  <si>
    <t>ED-14802</t>
  </si>
  <si>
    <t>PINTURA ESMALTE SOBRE METAIS</t>
  </si>
  <si>
    <t>ED-14800</t>
  </si>
  <si>
    <t>PINTURA EPÓXI EM METAIS</t>
  </si>
  <si>
    <t>ED-15575</t>
  </si>
  <si>
    <t>BEBEDOURO DE  PRESSÃO, TIPO ACESSÍVEL COM ACABAMENTO EM AÇO INOX, PRESSÃO DA REDE MÍNIMA REFERENCIAL DE 6M.C.A, INCLUSIVE ACESSÓRIOS E INSTALAÇÃO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</si>
  <si>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</si>
  <si>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</si>
  <si>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</si>
  <si>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</si>
  <si>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</si>
  <si>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</si>
  <si>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</si>
  <si>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</si>
  <si>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</si>
  <si>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</si>
  <si>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</si>
  <si>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</si>
  <si>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</si>
  <si>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</si>
  <si>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</si>
  <si>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</si>
  <si>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</si>
  <si>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</si>
  <si>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</si>
  <si>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</si>
  <si>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</si>
  <si>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</si>
  <si>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</si>
  <si>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</si>
  <si>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</si>
  <si>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</si>
  <si>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</si>
  <si>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</si>
  <si>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</si>
  <si>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</si>
  <si>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</si>
  <si>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</si>
  <si>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</si>
  <si>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</si>
  <si>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</si>
  <si>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</si>
  <si>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</si>
  <si>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</si>
  <si>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</si>
  <si>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</si>
  <si>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</si>
  <si>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</si>
  <si>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</si>
  <si>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</si>
  <si>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</si>
  <si>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</si>
  <si>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</si>
  <si>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</si>
  <si>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</si>
  <si>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</si>
  <si>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</si>
  <si>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</si>
  <si>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</si>
  <si>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</si>
  <si>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</si>
  <si>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</si>
  <si>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ED-14458</t>
  </si>
  <si>
    <t>BRISE HORIZONTAL EM CHAPA DE AÇO PARA FACHADA, LARGURA DE 50CM, INCLUSIVE DUAS (2) DEMÃOS DE PINTURA ESMALTE</t>
  </si>
  <si>
    <t>CO-13791</t>
  </si>
  <si>
    <t>PESQUISADOR TRÁFEGO, INCLUSIVE ENCARGOS COMPLEMENTARES</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</si>
  <si>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</si>
  <si>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</si>
  <si>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</si>
  <si>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</si>
  <si>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</si>
  <si>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</si>
  <si>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</si>
  <si>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</si>
  <si>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</si>
  <si>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</si>
  <si>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</si>
  <si>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</si>
  <si>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</si>
  <si>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</si>
  <si>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</si>
  <si>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</si>
  <si>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</si>
  <si>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</si>
  <si>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</si>
  <si>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</si>
  <si>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</si>
  <si>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</si>
  <si>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</si>
  <si>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</si>
  <si>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</si>
  <si>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</si>
  <si>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</si>
  <si>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</si>
  <si>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</si>
  <si>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</si>
  <si>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</si>
  <si>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</si>
  <si>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</si>
  <si>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</si>
  <si>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</si>
  <si>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</si>
  <si>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</si>
  <si>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</si>
  <si>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</si>
  <si>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</si>
  <si>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</si>
  <si>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</si>
  <si>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</si>
  <si>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</si>
  <si>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</si>
  <si>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</si>
  <si>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</si>
  <si>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</si>
  <si>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</si>
  <si>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</si>
  <si>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</si>
  <si>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</si>
  <si>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</si>
  <si>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</si>
  <si>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</si>
  <si>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</si>
  <si>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</si>
  <si>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</si>
  <si>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</si>
  <si>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</si>
  <si>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</si>
  <si>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</si>
  <si>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</si>
  <si>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</si>
  <si>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</si>
  <si>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</si>
  <si>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</si>
  <si>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</si>
  <si>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</si>
  <si>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CORTE E DOBRA DE AÇO CA-50, DIÂMETRO DE 32 MM. AF_06/2022</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</si>
  <si>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</si>
  <si>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</si>
  <si>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</si>
  <si>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</si>
  <si>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</si>
  <si>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</si>
  <si>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</si>
  <si>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</si>
  <si>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</si>
  <si>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</si>
  <si>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</si>
  <si>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</si>
  <si>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</si>
  <si>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</si>
  <si>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</si>
  <si>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</si>
  <si>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</si>
  <si>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</si>
  <si>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</si>
  <si>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</si>
  <si>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</si>
  <si>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</si>
  <si>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</si>
  <si>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</si>
  <si>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PONTEIRAS DE PROTEÇÃO DE PONTAS E VERGALHÕES EXPOSTOS EM FUNDAÇÕES. AF_03/2024</t>
  </si>
  <si>
    <t>TAPUME PADRÃO SUDECAP DE TELA GALVANIZADA #2" FIO 14 COM FIXAÇAO ENTERRADA</t>
  </si>
  <si>
    <t>TAPUME PADRÃO SUDECAP DE TELA GALVANIZADA #2" FIO 14 COM BASE DE CONCRETO</t>
  </si>
  <si>
    <t>TELA - TAPUME DE POLIPROPILENO H=1,20 M, INCLUSIVE BASE</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</si>
  <si>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</si>
  <si>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</si>
  <si>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</si>
  <si>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</si>
  <si>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</si>
  <si>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</si>
  <si>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</si>
  <si>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</si>
  <si>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</si>
  <si>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</si>
  <si>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</si>
  <si>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</si>
  <si>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</si>
  <si>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</si>
  <si>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</si>
  <si>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</si>
  <si>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</si>
  <si>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</si>
  <si>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</si>
  <si>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</si>
  <si>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</si>
  <si>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</si>
  <si>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</si>
  <si>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</si>
  <si>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</si>
  <si>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FORMA, ESCORAMENTO, DESFORMA E LIMPEZA - GALERIAS E/OU CONTENÇÕES</t>
  </si>
  <si>
    <t>05.04.04</t>
  </si>
  <si>
    <t>FORMA PARA SERVIÇOS DE GALERIAS EM CHAPA DE MADEIRA COMPENSADA RESINADA 18MM, 2 APROVEITAMENTOS - FABRICAÇÃO, MONTAGEM E DESMONTAGEM REF 102727</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</si>
  <si>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</si>
  <si>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</si>
  <si>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</si>
  <si>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</si>
  <si>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</si>
  <si>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</si>
  <si>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</si>
  <si>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</si>
  <si>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</si>
  <si>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</si>
  <si>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</si>
  <si>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</si>
  <si>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</si>
  <si>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</si>
  <si>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</si>
  <si>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</si>
  <si>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</si>
  <si>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</si>
  <si>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</si>
  <si>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</si>
  <si>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</si>
  <si>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</si>
  <si>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</si>
  <si>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</si>
  <si>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</si>
  <si>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</si>
  <si>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</si>
  <si>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</si>
  <si>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</si>
  <si>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</si>
  <si>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</si>
  <si>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</si>
  <si>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</si>
  <si>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</si>
  <si>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</si>
  <si>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</si>
  <si>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REGISTRO PRESSAO COM ACABAMENTO E CANOPLA CROMADA, SIMPLES, BITOLA 1/2"</t>
  </si>
  <si>
    <t>REGISTRO PRESSAO COM ACABAMENTO E CANOPLA CROMADA, SIMPLES, BITOLA 3/4"</t>
  </si>
  <si>
    <t>TORNEIRA PARA BEBEDOURO 1152JR D=1/2"</t>
  </si>
  <si>
    <t>BRAÇO PARA CHUVEIRO 1/2" X 40 CM CROMADO</t>
  </si>
  <si>
    <t>BRAÇO PARA CHUVEIRO PVC 1/2" 40 CM</t>
  </si>
  <si>
    <t>TUBO LONGO PARA CAIXA DE DESCARGA SOBREPOR 40 MM X 1,60 METROS</t>
  </si>
  <si>
    <t>BOLSA DE LIGACAO EM PVC FLEXIVEL PARA VASO SANITARIO 40 MM (1 1/2")</t>
  </si>
  <si>
    <t>TANQUE EM ALVENARIA, REVESTIDA AZULEJO BRANCO</t>
  </si>
  <si>
    <t>10.47.21</t>
  </si>
  <si>
    <t>10.47.22</t>
  </si>
  <si>
    <t>BEBEDOURO ACESSÍVEL PARA ESPAÇOS PÚBLICOS, REVESTIMENTO EM GRANITO</t>
  </si>
  <si>
    <t>10.47.23</t>
  </si>
  <si>
    <t>10.47.24</t>
  </si>
  <si>
    <t>BEBEDOURO PARA ESPAÇOS PÚBLICOS, UMA BICA, REVESTIMENTO EM GRANITO</t>
  </si>
  <si>
    <t>10.47.25</t>
  </si>
  <si>
    <t>10.47.26</t>
  </si>
  <si>
    <t>BEBEDOURO PARA ESPAÇOS PÚBLICOS, DUAS BICAS, REVESTIMENTO EM GRANITO</t>
  </si>
  <si>
    <t>CABIDE/GANCHO DE BANHEIRO SIMPLES EM METAL CROMADO</t>
  </si>
  <si>
    <t>CAIXA SIFONADA DE ALVENARIA COM TAMPA CONCRETO PADRÃO SUDECAP</t>
  </si>
  <si>
    <t>CAIXA SIFONADA DE ALVENARIA COM TAMPA CONCRETO TIPO 1 -  60 X  40 X  60 CM (C X L X H)</t>
  </si>
  <si>
    <t>CAIXA SIFONADA DE ALVENARIA COM TAMPA CONCRETO TIPO 1 -  60 X  40 X  80 CM (C X L X H)</t>
  </si>
  <si>
    <t>CAIXA SIFONADA DE ALVENARIA COM TAMPA CONCRETO TIPO 1 -  80 X  40 X  60 CM (C X L X H)</t>
  </si>
  <si>
    <t>CAIXA SIFONADA DE ALVENARIA COM TAMPA CONCRETO TIPO 1 -  80 X  40 X  80 CM (C X L X H)</t>
  </si>
  <si>
    <t>CAIXA SIFONADA DE ALVENARIA COM TAMPA CONCRETO TIPO 1 - 100 X  40 X  60 CM (C X L X H)</t>
  </si>
  <si>
    <t>CAIXA SIFONADA DE ALVENARIA COM TAMPA CONCRETO TIPO 1 - 100 X  40 X  80 CM (C X L X H)</t>
  </si>
  <si>
    <t>REGISTRO GAVETA BRUTO 1502-B 2 1/2" DECA OU EQUIVALENTE</t>
  </si>
  <si>
    <t>13.55.03</t>
  </si>
  <si>
    <t>BANCADA DE CONCRETO APOIADA EM PAREDES</t>
  </si>
  <si>
    <t>BANCADA DE CONCRETO APOIADA EM CONSOLE DE METALON</t>
  </si>
  <si>
    <t>PRATELEIRA DE CONCRETO APOIADA EM CONSOLE METALON 20X30MM</t>
  </si>
  <si>
    <t>TUBO CORRUGADO PEAD NÃO PERFURADO, PAREDE DUPLA, INTERNA LISA</t>
  </si>
  <si>
    <t>TUBO CORRUGADO DE PEAD NÃO PERFURADO, PAREDE DUPLA, DN 300 MM, COM JUNTA ELÁSTICA INTEGRADA, FORNECIMENTO E ASSENTAMENTO REF 94871</t>
  </si>
  <si>
    <t>TUBO CORRUGADO DE PEAD NÃO PERFURADO, PAREDE DUPLA, DN 600 MM, COM JUNTA ELÁSTICA INTEGRADA, FORNECIMENTO E ASSENTAMENTO REF 90708</t>
  </si>
  <si>
    <t>TUBO CORRUGADO DE PEAD NÃO PERFURADO, PAREDE DUPLA, DN 1200 MM, COM JUNTA ELÁSTICA INTEGRADA, FORNECIMENTO E ASSENTAMENTO REF 94881</t>
  </si>
  <si>
    <t>TUBO CORRUGADO DE PEAD NÃO PERFURADO, PAREDE DUPLA, DN 400 MM, COM JUNTA ELÁSTICA INTEGRADA, FORNECIMENTO E ASSENTAMENTO</t>
  </si>
  <si>
    <t>TUBO CORRUGADO DE PEAD NÃO PERFURADO, PAREDE DUPLA, DN 800 MM, COM JUNTA ELÁSTICA INTEGRADA, FORNECIMENTO E ASSENTAMENTO REF 94875</t>
  </si>
  <si>
    <t>REDE TUBULAR DE CONCRETO - CLASSE PA-1</t>
  </si>
  <si>
    <t>TUBO DE CONCRETO PARA REDES COLETORAS DE ÁGUAS PLUVIAIS, DN 400 MM, JUNTA RÍGIDA, CLASSE PA-1 - FORNECIMENTO E ASSENTAMENTO REF 92219</t>
  </si>
  <si>
    <t>TUBO DE CONCRETO PARA REDES COLETORAS DE ÁGUAS PLUVIAIS, DN 500 MM, JUNTA RÍGIDA, CLASSE PA-1 - FORNECIMENTO E ASSENTAMENTO REF 92220</t>
  </si>
  <si>
    <t>TUBO DE CONCRETO PARA REDES COLETORAS DE ÁGUAS PLUVIAIS, DN 600 MM, JUNTA RÍGIDA, CLASSE PA-1 - FORNECIMENTO E ASSENTAMENTO REF 92221</t>
  </si>
  <si>
    <t>TUBO DE CONCRETO PARA REDES COLETORAS DE ÁGUAS PLUVIAIS, DN 800 MM, JUNTA RÍGIDA, CLASSE PA-1 - FORNECIMENTO E ASSENTAMENTO REF 92223</t>
  </si>
  <si>
    <t>TUBO DE CONCRETO PARA REDES COLETORAS DE ÁGUAS PLUVIAIS, DN 1000 MM, JUNTA RÍGIDA, CLASSE PA-1 - FORNECIMENTO E ASSENTAMENTO REF 92226</t>
  </si>
  <si>
    <t>TUBO DE CONCRETO PARA REDES COLETORAS DE ÁGUAS PLUVIAIS, DN 1200 MM, JUNTA RÍGIDA, CLASSE PA-1 - FORNECIMENTO E ASSENTAMENTO REF 92829</t>
  </si>
  <si>
    <t>TUBO DE CONCRETO PARA REDES COLETORAS DE ÁGUAS PLUVIAIS, DN 1500 MM, JUNTA RÍGIDA, CLASSE PA-1 - FORNECIMENTO E ASSENTAMENTO REF 92831</t>
  </si>
  <si>
    <t>REDE TUBULAR DE CONCRETO - CLASSE PA-2</t>
  </si>
  <si>
    <t>TUBO DE CONCRETO PARA REDES COLETORAS DE ÁGUAS PLUVIAIS, DN 400 MM, JUNTA RÍGIDA, CLASSE PA-2 - FORNECIMENTO E ASSENTAMENTO REF 92219</t>
  </si>
  <si>
    <t>TUBO DE CONCRETO PARA REDES COLETORAS DE ÁGUAS PLUVIAIS, DN 500 MM, JUNTA RÍGIDA, CLASSE PA-2 - FORNECIMENTO E ASSENTAMENTO REF 92220</t>
  </si>
  <si>
    <t>TUBO DE CONCRETO PARA REDES COLETORAS DE ÁGUAS PLUVIAIS, DN 600 MM, JUNTA RÍGIDA, CLASSE PA-2 - FORNECIMENTO E ASSENTAMENTO REF 92221</t>
  </si>
  <si>
    <t>TUBO DE CONCRETO PARA REDES COLETORAS DE ÁGUAS PLUVIAIS, DN 800 MM, JUNTA RÍGIDA, CLASSE PA-2 - FORNECIMENTO E ASSENTAMENTO REF 92223</t>
  </si>
  <si>
    <t>TUBO DE CONCRETO PARA REDES COLETORAS DE ÁGUAS PLUVIAIS, DN 1000 MM, JUNTA RÍGIDA, CLASSE PA-2 - FORNECIMENTO E ASSENTAMENTO REF 92226</t>
  </si>
  <si>
    <t>TUBO DE CONCRETO PARA REDES COLETORAS DE ÁGUAS PLUVIAIS, DN 1200 MM, JUNTA RÍGIDA, CLASSE PA-2 - FORNECIMENTO E ASSENTAMENTO REF 92829</t>
  </si>
  <si>
    <t>TUBO DE CONCRETO PARA REDES COLETORAS DE ÁGUAS PLUVIAIS, DN 1500 MM, JUNTA RÍGIDA, CLASSE PA-2 - FORNECIMENTO E ASSENTAMENTO REF 92831</t>
  </si>
  <si>
    <t>REDE TUBULAR DE CONCRETO - CLASSE PA-3</t>
  </si>
  <si>
    <t>TUBO DE CONCRETO PARA REDES COLETORAS DE ÁGUAS PLUVIAIS, DN 600 MM, JUNTA RÍGIDA, CLASSE PA-3 - FORNECIMENTO E ASSENTAMENTO REF 92221</t>
  </si>
  <si>
    <t>TUBO DE CONCRETO PARA REDES COLETORAS DE ÁGUAS PLUVIAIS, DN 800 MM, JUNTA RÍGIDA, CLASSE PA-3 - FORNECIMENTO E ASSENTAMENTO REF 92223</t>
  </si>
  <si>
    <t>TUBO DE CONCRETO PARA REDES COLETORAS DE ÁGUAS PLUVIAIS, DN 1200 MM, JUNTA RÍGIDA, CLASSE PA-3 - FORNECIMENTO E ASSENTAMENTO REF 92829</t>
  </si>
  <si>
    <t>TUBO DE CONCRETO PARA REDES COLETORAS DE ÁGUAS PLUVIAIS, DN 1500 MM, JUNTA RÍGIDA, CLASSE PA-3 - FORNECIMENTO E ASSENTAMENTO REF 92831</t>
  </si>
  <si>
    <t>19.07.02</t>
  </si>
  <si>
    <t>CONCRETO MAGRO PARA BERÇO DE REDE TUBULAR, TRAÇO 1:4,5:4,5, PREPARO MECÂNICO COM BETONEIRA, INCLUI LANÇAMENTO E ACABAMENTO</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</si>
  <si>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</si>
  <si>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</si>
  <si>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</si>
  <si>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</si>
  <si>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</si>
  <si>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19.99</t>
  </si>
  <si>
    <t>19.99.10</t>
  </si>
  <si>
    <t>19.99.11</t>
  </si>
  <si>
    <t>19.99.12</t>
  </si>
  <si>
    <t>19.99.13</t>
  </si>
  <si>
    <t>19.99.14</t>
  </si>
  <si>
    <t>19.99.15</t>
  </si>
  <si>
    <t>19.99.16</t>
  </si>
  <si>
    <t>19.99.17</t>
  </si>
  <si>
    <t>55.10.16</t>
  </si>
  <si>
    <t>AUXILIAR DE SERVIÇOS GERAIS</t>
  </si>
  <si>
    <t>60.15.14</t>
  </si>
  <si>
    <t>BARRA DE FERRO RETANGULAR, BARRA CHATA 2" X 1/4" (L X E), REF 559</t>
  </si>
  <si>
    <t>60.17.17</t>
  </si>
  <si>
    <t>CANTONEIRA AÇO ABAS IGUAIS 2" X 1/4" REF 4777</t>
  </si>
  <si>
    <t>60.40.30</t>
  </si>
  <si>
    <t>TUBO METALON AÇO QUADRADO 25 X 25 X 1,2 MM</t>
  </si>
  <si>
    <t>66.05.03</t>
  </si>
  <si>
    <t>66.05.04</t>
  </si>
  <si>
    <t>71.01.12</t>
  </si>
  <si>
    <t>TÁBUA DE MADEIRA DE REFLORESTAMENTO APARELHADA E=2,5 L=30 CM (1"X12") REF 6212</t>
  </si>
  <si>
    <t>CHUVEIRO ARTICULADO PICCOLO 1991 CROMADO FABRIMAR OU EQUIVALENTE REF 38189</t>
  </si>
  <si>
    <t>CHUVEIRO MAXI DUCHA ULTRA LORENZETTI 5500 W OU EQUIVALENTE REF 1368</t>
  </si>
  <si>
    <t>TUBO LONGO PARA CAIXA DE DESCARGA SOBREPOR 40 MM X 1,60 METROS REF 12613</t>
  </si>
  <si>
    <t>REGISTRO DE ESFERA PVC ROSCÁVEL D=1/2" REF 11670</t>
  </si>
  <si>
    <t>REGISTRO GAVETA BRUTO 1510-B 1/2" FABRIMAR OU EQUIVALENTE REF 6020</t>
  </si>
  <si>
    <t>REGISTRO GAVETA BRUTO 1510-B 1" FABRIMAR OU EQUIVALENTE REF 6019</t>
  </si>
  <si>
    <t>REGISTRO GAVETA BRUTO 1510-B 1 1/4" FABRIMAR OU EQUIVALENTE REF 6017</t>
  </si>
  <si>
    <t>REGISTRO GAVETA BRUTO 1510-B 1 1/2" FABRIMAR OU EQUIVALENTE REF 6010</t>
  </si>
  <si>
    <t>REGISTRO GAVETA BRUTO 1510-B 2" FABRIMAR OU EQUIVALENTE REF 6028</t>
  </si>
  <si>
    <t>REGISTRO GAVETA BRUTO 1502-B 2 1/2" DECA OU EQUIVALENTE REF 6011</t>
  </si>
  <si>
    <t>REGISTRO GAVETA BRUTO 1502-B 3" DECA OU EQUIVALENTE REF 6012</t>
  </si>
  <si>
    <t>REGISTRO GAVETA BRUTO 1502-B 4" DECA OU EQUIVALENTE REF 6027</t>
  </si>
  <si>
    <t>REGISTRO GAVETA COM ACABAMENTO C-1509-DL D=1/2" FABRIMAR OU EQUIVALENTE REF 6006</t>
  </si>
  <si>
    <t>REGISTRO GAVETA COM ACABAMENTO C-1509 DL D=3/4 FABRIMAR OU EQUIVALENTE REF 6005</t>
  </si>
  <si>
    <t>REGISTRO GAVETA COM ACABAMENTO C-1509-DL D=1" FABRIMAR OU EQUIVALENTE REF 6013</t>
  </si>
  <si>
    <t>REGISTRO GAVETA COM ACABAMENTO C-1509-DL D=1 1/2" FABRIMAR OU EQUIVALENTE REF 6015</t>
  </si>
  <si>
    <t>73.72.51</t>
  </si>
  <si>
    <t>FILTRO POU230, CARVÃO ATIVADO, VAZÃO NOMINAL 200 L/H</t>
  </si>
  <si>
    <t>CABIDE/GANCHO DE BANHEIRO SIMPLES EM METAL CROMADO REF 37399</t>
  </si>
  <si>
    <t>DESMOLDANTE PARA FORMA DE MADEIRA REF 2692</t>
  </si>
  <si>
    <t>PASTA LUBRIFICANTE PARA TUBOS E CONEXÕES (PACOTE 1 KG)</t>
  </si>
  <si>
    <t>74.04.40</t>
  </si>
  <si>
    <t>CURVA HORIZONTAL 90° GALVANIZADA PARA ELETROCALHA 100X50MM REF 43920</t>
  </si>
  <si>
    <t>74.44.42</t>
  </si>
  <si>
    <t>77.05.55</t>
  </si>
  <si>
    <t>77.05.56</t>
  </si>
  <si>
    <t>77.05.57</t>
  </si>
  <si>
    <t>77.10.05</t>
  </si>
  <si>
    <t>PARAFUSO ALLEN AUTOATARRAXANTE MA 6 X 20 INOX</t>
  </si>
  <si>
    <t>BUCHA FISCHER S8 COM PARAFUSO OU EQUIVALENTE REF 7583</t>
  </si>
  <si>
    <t>80.40.24</t>
  </si>
  <si>
    <t>GRELHA DE CONCRETO PRÉ-MOLDADA FCK&gt;=20MPA, 50 X 24,5 X 5 CM (C X L X H)</t>
  </si>
  <si>
    <t>80.40.26</t>
  </si>
  <si>
    <t>GRELHA DE CONCRETO PRÉ-MOLDADA FCK&gt;=20MPA, 100 X 24,5 X 5 CM (C X L X H)</t>
  </si>
  <si>
    <t>BARROTEAMENTO PARA PISO DE MADEIRA, COM PEÇAS DE (6X15)CM ESPAÇADAS A CADA 60CM, EXCLUSIVE PISO/ASSOALHO</t>
  </si>
  <si>
    <t>CILINDRO DE PRESSÃO OU MOLA PNEUMÁTICA DE DIÂMETRO 150MM, COMPRIMENTO DE 1,20M COM GARRAS PARA FIXAÇÃO NA PAREDE</t>
  </si>
  <si>
    <t>VÁLVULA DE ESFERA TRIPARTIDA COM ROSCA NPT, CLASSE 300LBS - 1/2"</t>
  </si>
  <si>
    <t>VÁLVULA DE ESFERA TRIPARTIDA COM ROSCA NPT, CLASSE 300LBS - 3/4"</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</si>
  <si>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</si>
  <si>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</si>
  <si>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</si>
  <si>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</si>
  <si>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</si>
  <si>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</si>
  <si>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</si>
  <si>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</si>
  <si>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</si>
  <si>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</si>
  <si>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</si>
  <si>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</si>
  <si>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</si>
  <si>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</si>
  <si>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</si>
  <si>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</si>
  <si>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</si>
  <si>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</si>
  <si>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</si>
  <si>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</si>
  <si>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QUADRO PARA PINCEL ATÔMICO, EM CHAPA RESINADA (310 X 131 CM), COMPLETO</t>
  </si>
  <si>
    <t>PORTA DE ABRIR EM BARRAS TRANSVERSAIS DE FERRO CHATO SAE 1045 2" X 5/16" REVESTIDA EM CHAPA 14 SAE 1020 - PADRÃO SEDS</t>
  </si>
  <si>
    <t>LIXAMENTO DE SUPERFÍCIE DE CONCRETO MANUAL PARA PREPARAÇÃO E CONSERVAÇÃO</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</si>
  <si>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</si>
  <si>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</si>
  <si>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</si>
  <si>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</si>
  <si>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</si>
  <si>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CONSTRUÇÃO DE CORPO DE ATERRO COM MATERIAL DE 3ª CATEGORIA ORIUNDO DE CORTE (ESPALHAMENTO E COMPACTAÇÃO)</t>
  </si>
  <si>
    <t xml:space="preserve">CORTE DE ÁRVORES COM DIÂMETRO SUPERIOR A 0,15 M (EXCLUI CARGA E TRANSPORTE PARA BOTA-FORA) </t>
  </si>
  <si>
    <t xml:space="preserve">DESMATAMENTO, DESTOCAMENTO, LIMPEZA DE ÁREA E ESTOCAGEM DO MATERIAL DE LIMPEZA COM ÁRVORES DE DIÂMETRO ATÉ 0,15 M (EXCLUI CARGA E TRANSPORTE PARA BOTA-FORA) </t>
  </si>
  <si>
    <t>DESMONTE DE MATERIAL DE 3ª CATEGORIA PARA TERRAPLENAGEM</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</si>
  <si>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</si>
  <si>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</si>
  <si>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</si>
  <si>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SOLOS MOLES - DMT ATÉ 50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</si>
  <si>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</si>
  <si>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</si>
  <si>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</si>
  <si>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</si>
  <si>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DE VALA EM MATERIAL DE 3ª CATEGORIA - RESISTÊNCIA A COMPRESSÃO DE 90 A 110 MPA - COM ESCAVADEIRA E ROMPEDOR HIDRÁULICO 1.500 KG (EXCLUI CARGA E TRANSPORTE)</t>
  </si>
  <si>
    <t>ESCAVAÇÃO DE VALA EM MATERIAL DE 3ª CATEGORIA (EXCLUI CARGA E TRANSPORTE)</t>
  </si>
  <si>
    <t>ESCAVAÇÃO E TRANSPORTE EM MATERIAL DE 1ª CATEGORIA - COM TRATOR SOBRE ESTEIRAS - DMT ATÉ 50 M</t>
  </si>
  <si>
    <t>ESCAVAÇÃO E TRANSPORTE EM MATERIAL DE 2ª CATEGORIA - COM TRATOR SOBRE ESTEIRAS - DMT ATÉ 50 M</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</si>
  <si>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</si>
  <si>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</si>
  <si>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</si>
  <si>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</si>
  <si>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</si>
  <si>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</si>
  <si>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</si>
  <si>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</si>
  <si>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ESCAVAÇÃO MECÂNICA DE VALA COM DESCARGA LATERAL EM MATERIAL DE 2ª CATEGORIA</t>
  </si>
  <si>
    <t>FRAGMENTAÇÃO DE BLOCOS DE ROCHA COM ESCAVADEIRA E ROMPEDOR HIDRÁULICO 1.500 KG</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</si>
  <si>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</si>
  <si>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</si>
  <si>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</si>
  <si>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</si>
  <si>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</si>
  <si>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</si>
  <si>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</si>
  <si>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</si>
  <si>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</si>
  <si>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</si>
  <si>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</si>
  <si>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</si>
  <si>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</si>
  <si>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</si>
  <si>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</si>
  <si>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</si>
  <si>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</si>
  <si>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</si>
  <si>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</si>
  <si>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</si>
  <si>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</si>
  <si>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</si>
  <si>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</si>
  <si>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</si>
  <si>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</si>
  <si>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</si>
  <si>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</si>
  <si>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</si>
  <si>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</si>
  <si>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</si>
  <si>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</si>
  <si>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</si>
  <si>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</si>
  <si>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</si>
  <si>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</si>
  <si>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</si>
  <si>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</si>
  <si>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</si>
  <si>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</si>
  <si>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</si>
  <si>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</si>
  <si>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</si>
  <si>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</si>
  <si>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</si>
  <si>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</si>
  <si>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</si>
  <si>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</si>
  <si>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</si>
  <si>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</si>
  <si>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</si>
  <si>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</si>
  <si>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</si>
  <si>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</si>
  <si>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</si>
  <si>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</si>
  <si>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</si>
  <si>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</si>
  <si>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</si>
  <si>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</si>
  <si>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</si>
  <si>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</si>
  <si>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</si>
  <si>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</si>
  <si>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</si>
  <si>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</si>
  <si>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</si>
  <si>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</si>
  <si>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</si>
  <si>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</si>
  <si>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</si>
  <si>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</si>
  <si>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</si>
  <si>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</si>
  <si>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</si>
  <si>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</si>
  <si>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</si>
  <si>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</si>
  <si>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</si>
  <si>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</si>
  <si>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</si>
  <si>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</si>
  <si>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</si>
  <si>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</si>
  <si>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</si>
  <si>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</si>
  <si>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</si>
  <si>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</si>
  <si>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</si>
  <si>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</si>
  <si>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</si>
  <si>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</si>
  <si>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</si>
  <si>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</si>
  <si>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</si>
  <si>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</si>
  <si>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</si>
  <si>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</si>
  <si>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</si>
  <si>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</si>
  <si>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</si>
  <si>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</si>
  <si>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</si>
  <si>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</si>
  <si>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</si>
  <si>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30% DE MATERIAL FRESADO RETIRADO DA PISTA (EXECUÇÃO, INCLUÍDO A CARGA DO MATERIAL FRESADO DA PISTA, EXCLUI A FRESAGEM E O TRANSPORTE)</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</si>
  <si>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</si>
  <si>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</si>
  <si>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</si>
  <si>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</si>
  <si>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</si>
  <si>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</si>
  <si>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</si>
  <si>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</si>
  <si>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</si>
  <si>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</si>
  <si>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</si>
  <si>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</si>
  <si>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</si>
  <si>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</si>
  <si>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</si>
  <si>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</si>
  <si>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</si>
  <si>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</si>
  <si>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</si>
  <si>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</si>
  <si>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</si>
  <si>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</si>
  <si>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</si>
  <si>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</si>
  <si>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</si>
  <si>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</si>
  <si>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</si>
  <si>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</si>
  <si>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</si>
  <si>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</si>
  <si>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</si>
  <si>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</si>
  <si>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</si>
  <si>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</si>
  <si>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</si>
  <si>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</si>
  <si>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</si>
  <si>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</si>
  <si>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</si>
  <si>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</si>
  <si>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</si>
  <si>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</si>
  <si>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</si>
  <si>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</si>
  <si>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TRANSPORTE DE CIMENTO EM SACO ATÉ A PISTA COM CAMINHÃO CARROCERIA DE 15 T EM PISO COM REVESTIMENTO PRIMÁRIO</t>
  </si>
  <si>
    <t>TRANSPORTE DE CIMENTO EM SACO ATÉ A PISTA COM CAMINHÃO CARROCERIA DE 15 T EM PISO DE LEITO NATURAL</t>
  </si>
  <si>
    <t>TRANSPORTE DE CIMENTO EM SACO ATÉ A PISTA COM CAMINHÃO CARROCERIA DE 15 T EM PISO PAVIMENTADO</t>
  </si>
  <si>
    <t>TRANSPORTE DE FÍLER PARA LAMA ASFÁLTICA OU MICRORREVESTIMENTO A FRIO COM CAMINHÃO CARROCERIA DE 9 T EM PISO COM REVESTIMENTO PRIMÁRIO</t>
  </si>
  <si>
    <t>TRANSPORTE DE FÍLER PARA LAMA ASFÁLTICA OU MICRORREVESTIMENTO A FRIO COM CAMINHÃO CARROCERIA DE 9 T EM PISO DE LEITO NATURAL</t>
  </si>
  <si>
    <t>TRANSPORTE DE FÍLER PARA LAMA ASFÁLTICA OU MICRORREVESTIMENTO A FRIO COM CAMINHÃO CARROCERIA DE 9 T EM PISO PAVIMENTADO</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</si>
  <si>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</si>
  <si>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</si>
  <si>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</si>
  <si>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</si>
  <si>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</si>
  <si>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</si>
  <si>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</si>
  <si>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</si>
  <si>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</si>
  <si>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</si>
  <si>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</si>
  <si>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</si>
  <si>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</si>
  <si>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</si>
  <si>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</si>
  <si>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</si>
  <si>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</si>
  <si>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</si>
  <si>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</si>
  <si>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</si>
  <si>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</si>
  <si>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</si>
  <si>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</si>
  <si>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</si>
  <si>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</si>
  <si>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</si>
  <si>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</si>
  <si>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</si>
  <si>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</si>
  <si>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</si>
  <si>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SERRAGEM DE JUNTAS EM PAVIMENTO DE CONCRETO, LIMPEZA E ENCHIMENTO COM SELANTE A FRIO(EXECUÇÃO, INCLUINDO FORNECIMENTO E TRANSPORTE DOS MATERIAIS)</t>
  </si>
  <si>
    <t>CONSERVAÇÃO</t>
  </si>
  <si>
    <t>OBRAS DE ARTE ESPECIAIS</t>
  </si>
  <si>
    <t>ARMAÇÃO EM AÇO CA-50 PARA OBRAS DE ARTE ESPECIAIS - FORNECIMENTO, PREPARO E COLOCAÇÃO</t>
  </si>
  <si>
    <t>TRELIÇA NERVURADA COM TRÊS BARRAS LONGITUDINAIS INTERLIGADAS POR DUAS DIAGONAIS SINUSOIDAL - FORNECIMENTO E INSTALAÇÃO</t>
  </si>
  <si>
    <t>COMPOSIÇÕES AUXILIARES</t>
  </si>
  <si>
    <t>ARGAMASSA AUTOADENSÁVEL CONFECCIONADA EM MISTURADOR E LANÇAMENTO MANUAL PARA REPAROS E GRAUTEAMENTO (EXECUÇÃO, INCLUINDO FORNECIMENTO, CARGA E TRANSPORTE DE TODOS OS MATERIAIS)</t>
  </si>
  <si>
    <t>ARGAMASSA CONFECCIONADA EM BETONEIRA E LANÇAMENTO MANUAL DE CIMENTO, CAL HIDRATADA E AREIA 1:0,5:3,5 - AREIA COMERCIAL (EXECUÇÃO, INCLUINDO FORNECIMENTO, CARGA E TRANSPORTE DE TODOS OS MATERIAIS)</t>
  </si>
  <si>
    <t>ARGAMASSA CONFECCIONADA EM BETONEIRA E LANÇAMENTO MANUAL DE CIMENTO, CAL HIDRATADA E AREIA 1:0,5:3,5 - AREIA EXTRAÍDA (EXECUÇÃO, INCLUINDO FORNECIMENTO, CARGA E TRANSPORTE DE TODOS OS MATERIAIS)</t>
  </si>
  <si>
    <t>ARGAMASSA CONFECCIONADA EM BETONEIRA E LANÇAMENTO MANUAL DE CIMENTO E AREIA 1:3 - AREIA COMERCIAL (EXECUÇÃO, INCLUINDO FORNECIMENTO, CARGA E TRANSPORTE DE TODOS OS MATERIAIS)</t>
  </si>
  <si>
    <t>ARGAMASSA CONFECCIONADA EM BETONEIRA E LANÇAMENTO MANUAL DE CIMENTO E AREIA 1:3 - AREIA EXTRAÍDA (EXECUÇÃO, INCLUINDO FORNECIMENTO, CARGA E TRANSPORTE DE TODOS OS MATERIAIS)</t>
  </si>
  <si>
    <t>ARGAMASSA CONFECCIONADA EM BETONEIRA E LANÇAMENTO MANUAL DE CIMENTO E AREIA 1:3 COM 1,25% DE SILICATO DE ALUMÍNIO - AREIA COMERCIAL (EXECUÇÃO, INCLUINDO FORNECIMENTO, CARGA E TRANSPORTE DE TODOS OS MATERIAIS)</t>
  </si>
  <si>
    <t>ARGAMASSA CONFECCIONADA EM BETONEIRA E LANÇAMENTO MANUAL DE CIMENTO E AREIA 1:3 COM 1,25% DE SILICATO DE ALUMÍNIO - AREIA EXTRAÍDA (EXECUÇÃO, INCLUINDO FORNECIMENTO, CARGA E TRANSPORTE DE TODOS OS MATERIAIS)</t>
  </si>
  <si>
    <t>ARGAMASSA CONFECCIONADA EM BETONEIRA E LANÇAMENTO MANUAL DE CIMENTO E AREIA 1:3 COM 8% DE MICROSSÍLICA - AREIA COMERCIAL (EXECUÇÃO, INCLUINDO FORNECIMENTO, CARGA E TRANSPORTE DE TODOS OS MATERIAIS)</t>
  </si>
  <si>
    <t>ARGAMASSA CONFECCIONADA EM BETONEIRA E LANÇAMENTO MANUAL DE CIMENTO E AREIA 1:3 COM 8% DE MICROSSÍLICA - AREIA EXTRAÍDA (EXECUÇÃO, INCLUINDO FORNECIMENTO, CARGA E TRANSPORTE DE TODOS OS MATERIAIS)</t>
  </si>
  <si>
    <t>ARGAMASSA CONFECCIONADA EM MISTURADOR E LANÇAMENTO MANUAL PARA REPAROS E GRAUTEAMENTO (EXECUÇÃO, INCLUINDO FORNECIMENTO, CARGA E TRANSPORTE DE TODOS OS MATERIAIS)</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</si>
  <si>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</si>
  <si>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</si>
  <si>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</si>
  <si>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</si>
  <si>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CONCRETO CICLÓPICO CONFECCIONADO EM BETONEIRA E LANÇAMENTO MANUAL COM FCK = 15 MPA - AREIA, BRITA E PEDRA DE MÃO COMERCIAIS (EXECUÇÃO, INCLUINDO FORNECIMENTO, CARGA E TRANSPORTE DE TODOS OS MATERIAIS)</t>
  </si>
  <si>
    <t>CONCRETO CICLÓPICO CONFECCIONADO EM BETONEIRA E LANÇAMENTO MANUAL COM FCK = 15 MPA - AREIA EXTRAÍDA, BRITA E PEDRA DE MÃO PRODUZIDAS (EXECUÇÃO, INCLUINDO FORNECIMENTO, CARGA E TRANSPORTE DE TODOS OS MATERIAIS)</t>
  </si>
  <si>
    <t>CONCRETO CICLÓPICO CONFECCIONADO EM BETONEIRA E LANÇAMENTO MANUAL COM FCK = 20 MPA - AREIA, BRITA E PEDRA DE MÃO COMERCIAIS (EXECUÇÃO, INCLUINDO FORNECIMENTO, CARGA E TRANSPORTE DE TODOS OS MATERIAIS)</t>
  </si>
  <si>
    <t>CONCRETO CICLÓPICO CONFECCIONADO EM BETONEIRA E LANÇAMENTO MANUAL COM FCK = 20 MPA - AREIA EXTRAÍDA, BRITA E PEDRA DE MÃO PRODUZIDAS (EXECUÇÃO, INCLUINDO FORNECIMENTO, CARGA E TRANSPORTE DE TODOS OS MATERIAIS)</t>
  </si>
  <si>
    <t>CONCRETO CONFECCIONADO EM BETONEIRA E LANÇAMENTO MANUAL COM FCK = 15 MPA - AREIA E BRITA COMERCIAIS (EXECUÇÃO, INCLUINDO FORNECIMENTO, CARGA E TRANSPORTE DE TODOS OS MATERIAIS)</t>
  </si>
  <si>
    <t>CONCRETO CONFECCIONADO EM BETONEIRA E LANÇAMENTO MANUAL COM FCK = 15 MPA - AREIA EXTRAÍDA E BRITA PRODUZIDA (EXECUÇÃO, INCLUINDO FORNECIMENTO, CARGA E TRANSPORTE DE TODOS OS MATERIAIS)</t>
  </si>
  <si>
    <t>CONCRETO CONFECCIONADO EM BETONEIRA E LANÇAMENTO MANUAL COM FCK = 20 MPA - AREIA E BRITA COMERCIAIS (EXECUÇÃO, INCLUINDO FORNECIMENTO, CARGA E TRANSPORTE DE TODOS OS MATERIAIS)</t>
  </si>
  <si>
    <t>CONCRETO CONFECCIONADO EM BETONEIRA E LANÇAMENTO MANUAL COM FCK = 20 MPA - AREIA EXTRAÍDA E BRITA PRODUZIDA (EXECUÇÃO, INCLUINDO FORNECIMENTO, CARGA E TRANSPORTE DE TODOS OS MATERIAIS)</t>
  </si>
  <si>
    <t>CONCRETO CONFECCIONADO EM BETONEIRA E LANÇAMENTO MANUAL COM FCK = 25 MPA - AREIA E BRITA COMERCIAIS (EXECUÇÃO, INCLUINDO FORNECIMENTO, CARGA E TRANSPORTE DE TODOS OS MATERIAIS)</t>
  </si>
  <si>
    <t>CONCRETO CONFECCIONADO EM BETONEIRA E LANÇAMENTO MANUAL COM FCK = 25 MPA - AREIA EXTRAÍDA E BRITA PRODUZIDA (EXECUÇÃO, INCLUINDO FORNECIMENTO, CARGA E TRANSPORTE DE TODOS OS MATERIAIS)</t>
  </si>
  <si>
    <t>CONCRETO CONFECCIONADO EM BETONEIRA E LANÇAMENTO MANUAL COM FCK = 30 MPA - AREIA E BRITA COMERCIAIS (EXECUÇÃO, INCLUINDO FORNECIMENTO, CARGA E TRANSPORTE DE TODOS OS MATERIAIS)</t>
  </si>
  <si>
    <t>CONCRETO CONFECCIONADO EM BETONEIRA E LANÇAMENTO MANUAL COM FCK = 30 MPA - AREIA EXTRAÍDA E BRITA PRODUZIDA (EXECUÇÃO, INCLUINDO FORNECIMENTO, CARGA E TRANSPORTE DE TODOS OS MATERIAIS)</t>
  </si>
  <si>
    <t>CONCRETO CONFECCIONADO EM BETONEIRA E LANÇAMENTO MANUAL PARA PRÉ-MOLDADOS (MOURÕES) COM FCK = 25 MPA - AREIA E BRITA COMERCIAIS (EXECUÇÃO, INCLUINDO FORNECIMENTO, CARGA E TRANSPORTE DE TODOS OS MATERIAIS)</t>
  </si>
  <si>
    <t>CONCRETO CONFECCIONADO EM BETONEIRA E LANÇAMENTO MANUAL PARA PRÉ-MOLDADOS (MOURÕES) COM FCK = 25 MPA - AREIA EXTRAÍDA E BRITA PRODUZIDA (EXECUÇÃO, INCLUINDO FORNECIMENTO, CARGA E TRANSPORTE DE TODOS OS MATERIAIS)</t>
  </si>
  <si>
    <t>CONCRETO MAGRO CONFECCIONADO EM BETONEIRA E LANÇAMENTO MANUAL - AREIA E BRITA COMERCIAIS (EXECUÇÃO, INCLUINDO FORNECIMENTO, CARGA E TRANSPORTE DE TODOS OS MATERIAIS)</t>
  </si>
  <si>
    <t>CONCRETO MAGRO CONFECCIONADO EM BETONEIRA E LANÇAMENTO MANUAL - AREIA EXTRAÍDA E BRITA PRODUZIDA (EXECUÇÃO, INCLUINDO FORNECIMENTO, CARGA E TRANSPORTE DE TODOS OS MATERIAIS)</t>
  </si>
  <si>
    <t>CONCRETO POROSO CONFECCIONADO EM BETONEIRA E LANÇAMENTO MANUAL PARA TUBOS DE DRENAGEM COM FCK = 25 MPA - AREIA E BRITA COMERCIAIS (EXECUÇÃO, INCLUINDO FORNECIMENTO, CARGA E TRANSPORTE DE TODOS OS MATERIAIS)</t>
  </si>
  <si>
    <t>CONCRETO POROSO CONFECCIONADO EM BETONEIRA E LANÇAMENTO MANUAL PARA TUBOS DE DRENAGEM COM FCK = 25 MPA - AREIA EXTRAÍDA E BRITA PRODUZIDA (EXECUÇÃO, INCLUINDO FORNECIMENTO, CARGA E TRANSPORTE DE TODOS OS MATERIAIS)</t>
  </si>
  <si>
    <t>CONFECÇÃO DE CANALETA MEIA CANA D = 0,20 M - AREIA E BRITA COMERCIAIS (INCLUINDO FORNECIMENTO E TRANSPORTE DE TODOS OS MATERIAIS)</t>
  </si>
  <si>
    <t>CONFECÇÃO DE CANALETA MEIA CANA D = 0,20 M - AREIA EXTRAÍDA E BRITA PRODUZIDA (INCLUINDO FORNECIMENTO E TRANSPORTE DE TODOS OS MATERIAIS)</t>
  </si>
  <si>
    <t>CONFECÇÃO DE CANALETA MEIA CANA D = 0,30 M - AREIA E BRITA COMERCIAIS (INCLUINDO FORNECIMENTO E TRANSPORTE DE TODOS OS MATERIAIS)</t>
  </si>
  <si>
    <t>CONFECÇÃO DE CANALETA MEIA CANA D = 0,30 M - AREIA EXTRAÍDA E BRITA PRODUZIDA (INCLUINDO FORNECIMENTO E TRANSPORTE DE TODOS OS MATERIAIS)</t>
  </si>
  <si>
    <t>CONFECÇÃO DE CANALETA MEIA CANA D = 0,40 M - AREIA E BRITA COMERCIAIS (INCLUINDO FORNECIMENTO E TRANSPORTE DE TODOS OS MATERIAIS)</t>
  </si>
  <si>
    <t>CONFECÇÃO DE CANALETA MEIA CANA D = 0,40 M - AREIA EXTRAÍDA E BRITA PRODUZIDA (INCLUINDO FORNECIMENTO E TRANSPORTE DE TODOS OS MATERIAIS)</t>
  </si>
  <si>
    <t>CONFECÇÃO DE CANALETA MEIA CANA D = 0,50 M - AREIA E BRITA COMERCIAIS (INCLUINDO FORNECIMENTO E TRANSPORTE DE TODOS OS MATERIAIS)</t>
  </si>
  <si>
    <t>CONFECÇÃO DE CANALETA MEIA CANA D = 0,50 M - AREIA EXTRAÍDA E BRITA PRODUZIDA (INCLUINDO FORNECIMENTO E TRANSPORTE DE TODOS OS MATERIAIS)</t>
  </si>
  <si>
    <t>CONFECÇÃO DE CANALETA MEIA CANA D = 0,60 M - AREIA E BRITA COMERCIAIS (INCLUINDO FORNECIMENTO E TRANSPORTE DE TODOS OS MATERIAIS)</t>
  </si>
  <si>
    <t>CONFECÇÃO DE CANALETA MEIA CANA D = 0,60 M - AREIA EXTRAÍDA E BRITA PRODUZIDA (INCLUINDO FORNECIMENTO E TRANSPORTE DE TODOS OS MATERIAIS)</t>
  </si>
  <si>
    <t>CONFECÇÃO DE TUBOS DE CONCRETO ARMADO D = 0,60 M PA1 - AREIA E BRITA COMERCIAIS (INCLUINDO FORNECIMENTO E TRANSPORTE DE TODOS OS MATERIAIS)</t>
  </si>
  <si>
    <t>CONFECÇÃO DE TUBOS DE CONCRETO ARMADO D = 0,60 M PA1 - AREIA EXTRAÍDA E BRITA PRODUZIDA (INCLUINDO FORNECIMENTO E TRANSPORTE DE TODOS OS MATERIAIS)</t>
  </si>
  <si>
    <t>CONFECÇÃO DE TUBOS DE CONCRETO ARMADO D = 0,60 M PA2 - AREIA E BRITA COMERCIAIS (INCLUINDO FORNECIMENTO E TRANSPORTE DE TODOS OS MATERIAIS)</t>
  </si>
  <si>
    <t>CONFECÇÃO DE TUBOS DE CONCRETO ARMADO D = 0,60 M PA2 - AREIA EXTRAÍDA E BRITA PRODUZIDA (INCLUINDO FORNECIMENTO E TRANSPORTE DE TODOS OS MATERIAIS)</t>
  </si>
  <si>
    <t>CONFECÇÃO DE TUBOS DE CONCRETO ARMADO D = 0,60 M PA3 - AREIA E BRITA COMERCIAIS (INCLUINDO FORNECIMENTO E TRANSPORTE DE TODOS OS MATERIAIS)</t>
  </si>
  <si>
    <t>CONFECÇÃO DE TUBOS DE CONCRETO ARMADO D = 0,60 M PA3 - AREIA EXTRAÍDA E BRITA PRODUZIDA (INCLUINDO FORNECIMENTO E TRANSPORTE DE TODOS OS MATERIAIS)</t>
  </si>
  <si>
    <t>CONFECÇÃO DE TUBOS DE CONCRETO ARMADO D = 0,80 M PA1 - AREIA E BRITA COMERCIAIS (INCLUINDO FORNECIMENTO E TRANSPORTE DE TODOS OS MATERIAIS)</t>
  </si>
  <si>
    <t>CONFECÇÃO DE TUBOS DE CONCRETO ARMADO D = 0,80 M PA1 - AREIA EXTRAÍDA E BRITA PRODUZIDA (INCLUINDO FORNECIMENTO E TRANSPORTE DE TODOS OS MATERIAIS)</t>
  </si>
  <si>
    <t>CONFECÇÃO DE TUBOS DE CONCRETO ARMADO D = 0,80 M PA2 - AREIA E BRITA COMERCIAIS (INCLUINDO FORNECIMENTO E TRANSPORTE DE TODOS OS MATERIAIS)</t>
  </si>
  <si>
    <t>CONFECÇÃO DE TUBOS DE CONCRETO ARMADO D = 0,80 M PA2 - AREIA EXTRAÍDA E BRITA PRODUZIDA (INCLUINDO FORNECIMENTO E TRANSPORTE DE TODOS OS MATERIAIS)</t>
  </si>
  <si>
    <t>CONFECÇÃO DE TUBOS DE CONCRETO ARMADO D = 0,80 M PA3 - AREIA E BRITA COMERCIAIS (INCLUINDO FORNECIMENTO E TRANSPORTE DE TODOS OS MATERIAIS)</t>
  </si>
  <si>
    <t>CONFECÇÃO DE TUBOS DE CONCRETO ARMADO D = 0,80 M PA3 - AREIA EXTRAÍDA E BRITA PRODUZIDA (INCLUINDO FORNECIMENTO E TRANSPORTE DE TODOS OS MATERIAIS)</t>
  </si>
  <si>
    <t>CONFECÇÃO DE TUBOS DE CONCRETO ARMADO D = 1,00 M PA1 - AREIA E BRITA COMERCIAIS (INCLUINDO FORNECIMENTO E TRANSPORTE DE TODOS OS MATERIAIS)</t>
  </si>
  <si>
    <t>CONFECÇÃO DE TUBOS DE CONCRETO ARMADO D = 1,00 M PA1 - AREIA EXTRAÍDA E BRITA PRODUZIDA (INCLUINDO FORNECIMENTO E TRANSPORTE DE TODOS OS MATERIAIS)</t>
  </si>
  <si>
    <t>CONFECÇÃO DE TUBOS DE CONCRETO ARMADO D = 1,00 M PA2 - AREIA E BRITA COMERCIAIS (INCLUINDO FORNECIMENTO E TRANSPORTE DE TODOS OS MATERIAIS)</t>
  </si>
  <si>
    <t>CONFECÇÃO DE TUBOS DE CONCRETO ARMADO D = 1,00 M PA2 - AREIA EXTRAÍDA E BRITA PRODUZIDA (INCLUINDO FORNECIMENTO E TRANSPORTE DE TODOS OS MATERIAIS)</t>
  </si>
  <si>
    <t>CONFECÇÃO DE TUBOS DE CONCRETO ARMADO D = 1,00 M PA3 - AREIA E BRITA COMERCIAIS (INCLUINDO FORNECIMENTO E TRANSPORTE DE TODOS OS MATERIAIS)</t>
  </si>
  <si>
    <t>CONFECÇÃO DE TUBOS DE CONCRETO ARMADO D = 1,00 M PA3 - AREIA EXTRAÍDA E BRITA PRODUZIDA (INCLUINDO FORNECIMENTO E TRANSPORTE DE TODOS OS MATERIAIS)</t>
  </si>
  <si>
    <t>CONFECÇÃO DE TUBOS DE CONCRETO ARMADO D = 1,20 M PA1 - AREIA E BRITA COMERCIAIS (INCLUINDO FORNECIMENTO E TRANSPORTE DE TODOS OS MATERIAIS)</t>
  </si>
  <si>
    <t>CONFECÇÃO DE TUBOS DE CONCRETO ARMADO D = 1,20 M PA1 - AREIA EXTRAÍDA E BRITA PRODUZIDA (INCLUINDO FORNECIMENTO E TRANSPORTE DE TODOS OS MATERIAIS)</t>
  </si>
  <si>
    <t>CONFECÇÃO DE TUBOS DE CONCRETO ARMADO D = 1,20 M PA2 - AREIA E BRITA COMERCIAIS (INCLUINDO FORNECIMENTO E TRANSPORTE DE TODOS OS MATERIAIS)</t>
  </si>
  <si>
    <t>CONFECÇÃO DE TUBOS DE CONCRETO ARMADO D = 1,20 M PA2 - AREIA EXTRAÍDA E BRITA PRODUZIDA (INCLUINDO FORNECIMENTO E TRANSPORTE DE TODOS OS MATERIAIS)</t>
  </si>
  <si>
    <t>CONFECÇÃO DE TUBOS DE CONCRETO ARMADO D = 1,20 M PA3 - AREIA E BRITA COMERCIAIS (INCLUINDO FORNECIMENTO E TRANSPORTE DE TODOS OS MATERIAIS)</t>
  </si>
  <si>
    <t>CONFECÇÃO DE TUBOS DE CONCRETO ARMADO D = 1,20 M PA3 - AREIA EXTRAÍDA E BRITA PRODUZIDA (INCLUINDO FORNECIMENTO E TRANSPORTE DE TODOS OS MATERIAIS)</t>
  </si>
  <si>
    <t>CONFECÇÃO DE TUBOS DE CONCRETO ARMADO D = 1,50 M PA1 - AREIA E BRITA COMERCIAIS (INCLUINDO FORNECIMENTO E TRANSPORTE DE TODOS OS MATERIAIS)</t>
  </si>
  <si>
    <t>CONFECÇÃO DE TUBOS DE CONCRETO ARMADO D = 1,50 M PA1 - AREIA EXTRAÍDA E BRITA PRODUZIDA (INCLUINDO FORNECIMENTO E TRANSPORTE DE TODOS OS MATERIAIS)</t>
  </si>
  <si>
    <t>CONFECÇÃO DE TUBOS DE CONCRETO ARMADO D = 1,50 M PA2 - AREIA E BRITA COMERCIAIS (INCLUINDO FORNECIMENTO E TRANSPORTE DE TODOS OS MATERIAIS)</t>
  </si>
  <si>
    <t>CONFECÇÃO DE TUBOS DE CONCRETO ARMADO D = 1,50 M PA2 - AREIA EXTRAÍDA E BRITA PRODUZIDA (INCLUINDO FORNECIMENTO E TRANSPORTE DE TODOS OS MATERIAIS)</t>
  </si>
  <si>
    <t>CONFECÇÃO DE TUBOS DE CONCRETO ARMADO D = 1,50 M PA3 - AREIA E BRITA COMERCIAIS (INCLUINDO FORNECIMENTO E TRANSPORTE DE TODOS OS MATERIAIS)</t>
  </si>
  <si>
    <t>CONFECÇÃO DE TUBOS DE CONCRETO ARMADO D = 1,50 M PA3 - AREIA EXTRAÍDA E BRITA PRODUZIDA (INCLUINDO FORNECIMENTO E TRANSPORTE DE TODOS OS MATERIAIS)</t>
  </si>
  <si>
    <t>CONFECÇÃO DE TUBOS DE CONCRETO POROSO D = 0,20 M - AREIA E BRITA COMERCIAIS (INCLUINDO FORNECIMENTO E TRANSPORTE DE TODOS OS MATERIAIS)</t>
  </si>
  <si>
    <t>CONFECÇÃO DE TUBOS DE CONCRETO POROSO D = 0,20 M - AREIA EXTRAÍDA E BRITA PRODUZIDA (INCLUINDO FORNECIMENTO E TRANSPORTE DE TODOS OS MATERIAIS)</t>
  </si>
  <si>
    <t>CONFECÇÃO DE TUBOS DE CONCRETO SIMPLES D = 0,20 M - AREIA E BRITA COMERCIAIS (INCLUINDO FORNECIMENTO E TRANSPORTE DE TODOS OS MATERIAIS)</t>
  </si>
  <si>
    <t>CONFECÇÃO DE TUBOS DE CONCRETO SIMPLES D = 0,20 M - AREIA EXTRAÍDA E BRITA PRODUZIDA (INCLUINDO FORNECIMENTO E TRANSPORTE DE TODOS OS MATERIAIS)</t>
  </si>
  <si>
    <t>CONFECÇÃO DE TUBOS DE CONCRETO SIMPLES D = 0,30 M - AREIA E BRITA COMERCIAIS (INCLUINDO FORNECIMENTO E TRANSPORTE DE TODOS OS MATERIAIS)</t>
  </si>
  <si>
    <t>CONFECÇÃO DE TUBOS DE CONCRETO SIMPLES D = 0,30 M - AREIA EXTRAÍDA E BRITA PRODUZIDA (INCLUINDO FORNECIMENTO E TRANSPORTE DE TODOS OS MATERIAIS)</t>
  </si>
  <si>
    <t>CONFECÇÃO DE TUBOS DE CONCRETO SIMPLES D = 0,40 M - AREIA E BRITA COMERCIAIS (INCLUINDO FORNECIMENTO E TRANSPORTE DE TODOS OS MATERIAIS)</t>
  </si>
  <si>
    <t>CONFECÇÃO DE TUBOS DE CONCRETO SIMPLES D = 0,40 M - AREIA EXTRAÍDA E BRITA PRODUZIDA (INCLUINDO FORNECIMENTO E TRANSPORTE DE TODOS OS MATERIAIS)</t>
  </si>
  <si>
    <t>CONFECÇÃO DE TUBOS DE CONCRETO SIMPLES D = 0,50 M - AREIA E BRITA COMERCIAIS (INCLUINDO FORNECIMENTO E TRANSPORTE DE TODOS OS MATERIAIS)</t>
  </si>
  <si>
    <t>CONFECÇÃO DE TUBOS DE CONCRETO SIMPLES D = 0,50 M - AREIA EXTRAÍDA E BRITA PRODUZIDA (INCLUINDO FORNECIMENTO E TRANSPORTE DE TODOS OS MATERIAIS)</t>
  </si>
  <si>
    <t>CONFECÇÃO DE TUBOS DE CONCRETO SIMPLES D = 0,60 M - AREIA E BRITA COMERCIAIS (INCLUINDO FORNECIMENTO E TRANSPORTE DE TODOS OS MATERIAIS)</t>
  </si>
  <si>
    <t>CONFECÇÃO DE TUBOS DE CONCRETO SIMPLES D = 0,60 M - AREIA EXTRAÍDA E BRITA PRODUZIDA (INCLUINDO FORNECIMENTO E TRANSPORTE DE TODOS OS MATERIAIS)</t>
  </si>
  <si>
    <t>JUNTA DE DILATAÇÃO DE BUEIROS CELULARES</t>
  </si>
  <si>
    <t>LANÇAMENTO MANUAL DE CONCRETO NA VERTICAL PARA OS SERVIÇOS DE DRENAGEM</t>
  </si>
  <si>
    <t>MICROCONCRETO CONFECCIONADO EM MISTURADOR E LANÇAMENTO MANUAL PARA REPAROS E GRAUTEAMENTO (EXECUÇÃO, INCLUINDO FORNECIMENTO, CARGA E TRANSPORTE DE TODOS OS MATERIAIS)</t>
  </si>
  <si>
    <t>SOLDA DE CONECTORES DE CISALHAMENTO TIPO "STUD BOLT" EM TELHAFÔRMA DE AÇO COLABORANTE PARA LAJE MISTA DE AÇO E CONCRETO</t>
  </si>
  <si>
    <t>TELHA-FÔRMA EM AÇO GALVANIZADO ASTM A653 GRAU 40 - E = 0,80 MM - FORNECIMENTO E INSTALAÇÃO</t>
  </si>
  <si>
    <t>TELHA-FÔRMA EM AÇO GALVANIZADO ASTM A653 GRAU 40 - E = 0,95 MM - FORNECIMENTO E INSTALAÇÃO</t>
  </si>
  <si>
    <t>TELHA-FÔRMA EM AÇO GALVANIZADO ASTM A653 GRAU 40 - E = 1,25 MM - FORNECIMENTO E INSTALAÇÃO</t>
  </si>
  <si>
    <t>MXMÊS</t>
  </si>
  <si>
    <t>HORA</t>
  </si>
  <si>
    <t>5.1</t>
  </si>
  <si>
    <t>Código da
Composição</t>
  </si>
  <si>
    <t>Descrição</t>
  </si>
  <si>
    <t>Custo (R$)</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</si>
  <si>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</si>
  <si>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</si>
  <si>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</si>
  <si>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</si>
  <si>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</si>
  <si>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</si>
  <si>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</si>
  <si>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</si>
  <si>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</si>
  <si>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</si>
  <si>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</si>
  <si>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</si>
  <si>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</si>
  <si>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</si>
  <si>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</si>
  <si>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</si>
  <si>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</si>
  <si>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</si>
  <si>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</si>
  <si>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</si>
  <si>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</si>
  <si>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</si>
  <si>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</si>
  <si>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</si>
  <si>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</si>
  <si>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</si>
  <si>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</si>
  <si>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</si>
  <si>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</si>
  <si>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</si>
  <si>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</si>
  <si>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</si>
  <si>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</si>
  <si>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</si>
  <si>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</si>
  <si>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</si>
  <si>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</si>
  <si>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</si>
  <si>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</si>
  <si>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</si>
  <si>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</si>
  <si>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</si>
  <si>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</si>
  <si>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</si>
  <si>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</si>
  <si>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</si>
  <si>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</si>
  <si>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</si>
  <si>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</si>
  <si>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</si>
  <si>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</si>
  <si>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</si>
  <si>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</si>
  <si>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</si>
  <si>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</si>
  <si>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</si>
  <si>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</si>
  <si>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</si>
  <si>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</si>
  <si>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</si>
  <si>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</si>
  <si>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</si>
  <si>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</si>
  <si>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</si>
  <si>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</si>
  <si>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</si>
  <si>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</si>
  <si>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</si>
  <si>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</si>
  <si>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</si>
  <si>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</si>
  <si>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</si>
  <si>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</si>
  <si>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</si>
  <si>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</si>
  <si>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</si>
  <si>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</si>
  <si>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</si>
  <si>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</si>
  <si>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</si>
  <si>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</si>
  <si>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</si>
  <si>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</si>
  <si>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</si>
  <si>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</si>
  <si>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</si>
  <si>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</si>
  <si>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</si>
  <si>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</si>
  <si>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</si>
  <si>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</si>
  <si>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</si>
  <si>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</si>
  <si>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</si>
  <si>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</si>
  <si>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</si>
  <si>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</si>
  <si>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</si>
  <si>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</si>
  <si>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</si>
  <si>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</si>
  <si>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</si>
  <si>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</si>
  <si>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</si>
  <si>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</si>
  <si>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</si>
  <si>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</si>
  <si>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</si>
  <si>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</si>
  <si>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</si>
  <si>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</si>
  <si>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</si>
  <si>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</si>
  <si>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</si>
  <si>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</si>
  <si>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</si>
  <si>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</si>
  <si>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</si>
  <si>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</si>
  <si>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</si>
  <si>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</si>
  <si>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</si>
  <si>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</si>
  <si>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</si>
  <si>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</si>
  <si>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</si>
  <si>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</si>
  <si>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</si>
  <si>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</si>
  <si>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</si>
  <si>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</si>
  <si>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</si>
  <si>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</si>
  <si>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</si>
  <si>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</si>
  <si>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</si>
  <si>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</si>
  <si>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</si>
  <si>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</si>
  <si>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</si>
  <si>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</si>
  <si>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</si>
  <si>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</si>
  <si>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</si>
  <si>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</si>
  <si>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</si>
  <si>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</si>
  <si>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</si>
  <si>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</si>
  <si>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</si>
  <si>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</si>
  <si>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</si>
  <si>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</si>
  <si>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</si>
  <si>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</si>
  <si>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</si>
  <si>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</si>
  <si>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</si>
  <si>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</si>
  <si>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</si>
  <si>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</si>
  <si>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</si>
  <si>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</si>
  <si>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</si>
  <si>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</si>
  <si>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</si>
  <si>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</si>
  <si>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</si>
  <si>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</si>
  <si>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</si>
  <si>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</si>
  <si>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</si>
  <si>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</si>
  <si>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</si>
  <si>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</si>
  <si>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</si>
  <si>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</si>
  <si>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</si>
  <si>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</si>
  <si>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</si>
  <si>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</si>
  <si>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</si>
  <si>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</si>
  <si>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</si>
  <si>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</si>
  <si>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</si>
  <si>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</si>
  <si>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</si>
  <si>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</si>
  <si>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</si>
  <si>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</si>
  <si>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</si>
  <si>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</si>
  <si>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</si>
  <si>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</si>
  <si>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</si>
  <si>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</si>
  <si>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</si>
  <si>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</si>
  <si>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</si>
  <si>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</si>
  <si>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</si>
  <si>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</si>
  <si>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</si>
  <si>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</si>
  <si>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</si>
  <si>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</si>
  <si>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</si>
  <si>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</si>
  <si>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</si>
  <si>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</si>
  <si>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</si>
  <si>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</si>
  <si>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</si>
  <si>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</si>
  <si>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</si>
  <si>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</si>
  <si>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</si>
  <si>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</si>
  <si>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</si>
  <si>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</si>
  <si>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</si>
  <si>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</si>
  <si>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</si>
  <si>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</si>
  <si>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</si>
  <si>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</si>
  <si>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</si>
  <si>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</si>
  <si>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</si>
  <si>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</si>
  <si>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</si>
  <si>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</si>
  <si>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</si>
  <si>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</si>
  <si>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</si>
  <si>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</si>
  <si>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</si>
  <si>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</si>
  <si>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</si>
  <si>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</si>
  <si>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</si>
  <si>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</si>
  <si>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</si>
  <si>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</si>
  <si>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</si>
  <si>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</si>
  <si>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</si>
  <si>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</si>
  <si>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</si>
  <si>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</si>
  <si>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</si>
  <si>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</si>
  <si>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</si>
  <si>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</si>
  <si>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</si>
  <si>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</si>
  <si>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</si>
  <si>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</si>
  <si>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</si>
  <si>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</si>
  <si>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</si>
  <si>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</si>
  <si>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</si>
  <si>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</si>
  <si>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</si>
  <si>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</si>
  <si>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</si>
  <si>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</si>
  <si>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</si>
  <si>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</si>
  <si>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</si>
  <si>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</si>
  <si>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</si>
  <si>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</si>
  <si>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</si>
  <si>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</si>
  <si>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</si>
  <si>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</si>
  <si>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</si>
  <si>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</si>
  <si>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</si>
  <si>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</si>
  <si>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</si>
  <si>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</si>
  <si>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</si>
  <si>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</si>
  <si>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</si>
  <si>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</si>
  <si>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</si>
  <si>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</si>
  <si>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</si>
  <si>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</si>
  <si>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</si>
  <si>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</si>
  <si>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</si>
  <si>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</si>
  <si>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</si>
  <si>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</si>
  <si>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</si>
  <si>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</si>
  <si>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</si>
  <si>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</si>
  <si>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</si>
  <si>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</si>
  <si>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</si>
  <si>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</si>
  <si>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</si>
  <si>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</si>
  <si>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</si>
  <si>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</si>
  <si>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</si>
  <si>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</si>
  <si>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</si>
  <si>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</si>
  <si>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</si>
  <si>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</si>
  <si>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</si>
  <si>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</si>
  <si>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</si>
  <si>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</si>
  <si>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</si>
  <si>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</si>
  <si>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</si>
  <si>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</si>
  <si>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</si>
  <si>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</si>
  <si>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</si>
  <si>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</si>
  <si>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</si>
  <si>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</si>
  <si>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</si>
  <si>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</si>
  <si>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</si>
  <si>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</si>
  <si>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</si>
  <si>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</si>
  <si>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</si>
  <si>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</si>
  <si>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</si>
  <si>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</si>
  <si>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</si>
  <si>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</si>
  <si>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</si>
  <si>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</si>
  <si>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</si>
  <si>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</si>
  <si>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</si>
  <si>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</si>
  <si>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</si>
  <si>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</si>
  <si>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</si>
  <si>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</si>
  <si>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</si>
  <si>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</si>
  <si>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</si>
  <si>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</si>
  <si>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</si>
  <si>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</si>
  <si>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</si>
  <si>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</si>
  <si>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</si>
  <si>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</si>
  <si>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</si>
  <si>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</si>
  <si>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</si>
  <si>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</si>
  <si>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</si>
  <si>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</si>
  <si>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</si>
  <si>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</si>
  <si>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</si>
  <si>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</si>
  <si>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</si>
  <si>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</si>
  <si>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</si>
  <si>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</si>
  <si>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</si>
  <si>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</si>
  <si>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</si>
  <si>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</si>
  <si>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</si>
  <si>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</si>
  <si>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</si>
  <si>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</si>
  <si>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</si>
  <si>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</si>
  <si>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</si>
  <si>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</si>
  <si>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</si>
  <si>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</si>
  <si>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</si>
  <si>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</si>
  <si>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</si>
  <si>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</si>
  <si>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</si>
  <si>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</si>
  <si>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</si>
  <si>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</si>
  <si>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</si>
  <si>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</si>
  <si>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</si>
  <si>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</si>
  <si>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</si>
  <si>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</si>
  <si>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</si>
  <si>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</si>
  <si>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</si>
  <si>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</si>
  <si>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</si>
  <si>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</si>
  <si>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</si>
  <si>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</si>
  <si>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</si>
  <si>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</si>
  <si>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</si>
  <si>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</si>
  <si>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</si>
  <si>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</si>
  <si>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</si>
  <si>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</si>
  <si>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</si>
  <si>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</si>
  <si>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</si>
  <si>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</si>
  <si>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</si>
  <si>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</si>
  <si>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</si>
  <si>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</si>
  <si>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</si>
  <si>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</si>
  <si>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</si>
  <si>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</si>
  <si>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</si>
  <si>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</si>
  <si>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</si>
  <si>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</si>
  <si>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</si>
  <si>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</si>
  <si>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</si>
  <si>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</si>
  <si>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</si>
  <si>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</si>
  <si>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</si>
  <si>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</si>
  <si>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</si>
  <si>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</si>
  <si>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</si>
  <si>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</si>
  <si>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</si>
  <si>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</si>
  <si>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</si>
  <si>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</si>
  <si>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</si>
  <si>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</si>
  <si>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</si>
  <si>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</si>
  <si>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</si>
  <si>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</si>
  <si>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</si>
  <si>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</si>
  <si>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</si>
  <si>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</si>
  <si>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</si>
  <si>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</si>
  <si>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</si>
  <si>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</si>
  <si>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</si>
  <si>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</si>
  <si>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</si>
  <si>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</si>
  <si>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</si>
  <si>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</si>
  <si>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</si>
  <si>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</si>
  <si>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</si>
  <si>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</si>
  <si>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</si>
  <si>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</si>
  <si>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</si>
  <si>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</si>
  <si>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</si>
  <si>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</si>
  <si>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</si>
  <si>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</si>
  <si>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</si>
  <si>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</si>
  <si>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</si>
  <si>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</si>
  <si>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</si>
  <si>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</si>
  <si>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</si>
  <si>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</si>
  <si>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</si>
  <si>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</si>
  <si>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</si>
  <si>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</si>
  <si>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</si>
  <si>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</si>
  <si>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</si>
  <si>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</si>
  <si>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</si>
  <si>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</si>
  <si>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</si>
  <si>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</si>
  <si>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</si>
  <si>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</si>
  <si>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</si>
  <si>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</si>
  <si>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</si>
  <si>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</si>
  <si>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</si>
  <si>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</si>
  <si>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</si>
  <si>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</si>
  <si>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</si>
  <si>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</si>
  <si>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</si>
  <si>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</si>
  <si>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</si>
  <si>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</si>
  <si>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</si>
  <si>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</si>
  <si>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</si>
  <si>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</si>
  <si>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</si>
  <si>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</si>
  <si>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</si>
  <si>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</si>
  <si>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</si>
  <si>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</si>
  <si>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</si>
  <si>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</si>
  <si>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</si>
  <si>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</si>
  <si>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</si>
  <si>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</si>
  <si>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</si>
  <si>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</si>
  <si>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</si>
  <si>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</si>
  <si>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</si>
  <si>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</si>
  <si>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</si>
  <si>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</si>
  <si>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</si>
  <si>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</si>
  <si>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</si>
  <si>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</si>
  <si>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</si>
  <si>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</si>
  <si>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</si>
  <si>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</si>
  <si>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</si>
  <si>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</si>
  <si>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</si>
  <si>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</si>
  <si>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</si>
  <si>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</si>
  <si>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</si>
  <si>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</si>
  <si>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</si>
  <si>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</si>
  <si>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</si>
  <si>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</si>
  <si>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</si>
  <si>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</si>
  <si>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</si>
  <si>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</si>
  <si>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</si>
  <si>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</si>
  <si>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</si>
  <si>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</si>
  <si>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</si>
  <si>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</si>
  <si>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</si>
  <si>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</si>
  <si>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</si>
  <si>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</si>
  <si>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</si>
  <si>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</si>
  <si>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</si>
  <si>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</si>
  <si>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</si>
  <si>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</si>
  <si>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</si>
  <si>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</si>
  <si>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</si>
  <si>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</si>
  <si>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</si>
  <si>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</si>
  <si>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</si>
  <si>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</si>
  <si>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</si>
  <si>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</si>
  <si>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</si>
  <si>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</si>
  <si>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</si>
  <si>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</si>
  <si>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</si>
  <si>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</si>
  <si>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</si>
  <si>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</si>
  <si>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</si>
  <si>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</si>
  <si>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</si>
  <si>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</si>
  <si>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</si>
  <si>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</si>
  <si>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</si>
  <si>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</si>
  <si>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</si>
  <si>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</si>
  <si>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</si>
  <si>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</si>
  <si>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BATENTE DE AÇO GALVANIZADO, COM PERFIL PRÉ-FABRICADO, FIXADO COM ARGAMASSA, COM SOLDA, GRAPAS E FUROS PARA FERRAGENS INCLUSOS. AF_12/2019</t>
  </si>
  <si>
    <t>ESTACA STRAUSS, DIÂMETRO DE 25CM, COM ARMADURA DE ARRANQUE (EXCLUSIVE MOBILIZAÇÃO E DESMOBILIZAÇÃO). AF_05/2020</t>
  </si>
  <si>
    <t>ESTACA STRAUSS, DIÂMETRO DE 32CM, COM ARMADURA DE ARRANQUE (EXCLUSIVE MOBILIZAÇÃO E DESMOBILIZAÇÃO). AF_05/2020</t>
  </si>
  <si>
    <t>ESTACA STRAUSS, DIÂMETRO DE 38CM, COM ARMADURA DE ARRANQUE (EXCLUSIVE MOBILIZAÇÃO E DESMOBILIZAÇÃO). AF_05/2020</t>
  </si>
  <si>
    <t>ESTACA METÁLICA PARA FUNDAÇÃO, UTILIZANDO PERFIL LAMINADO HP310X125 (EXCLUSIVE MOBILIZAÇÃO E DESMOBILIZAÇÃO). AF_01/2020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</si>
  <si>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</si>
  <si>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</si>
  <si>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</si>
  <si>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</si>
  <si>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</si>
  <si>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</si>
  <si>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</si>
  <si>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</si>
  <si>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</si>
  <si>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</si>
  <si>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</si>
  <si>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</si>
  <si>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</si>
  <si>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</si>
  <si>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</si>
  <si>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</si>
  <si>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</si>
  <si>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</si>
  <si>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</si>
  <si>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</si>
  <si>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</si>
  <si>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</si>
  <si>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</si>
  <si>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</si>
  <si>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</si>
  <si>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</si>
  <si>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</si>
  <si>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</si>
  <si>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</si>
  <si>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</si>
  <si>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</si>
  <si>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</si>
  <si>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</si>
  <si>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</si>
  <si>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</si>
  <si>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</si>
  <si>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</si>
  <si>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</si>
  <si>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</si>
  <si>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</si>
  <si>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</si>
  <si>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</si>
  <si>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</si>
  <si>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</si>
  <si>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</si>
  <si>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</si>
  <si>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</si>
  <si>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</si>
  <si>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</si>
  <si>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</si>
  <si>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</si>
  <si>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</si>
  <si>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</si>
  <si>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</si>
  <si>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</si>
  <si>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</si>
  <si>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</si>
  <si>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</si>
  <si>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</si>
  <si>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</si>
  <si>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</si>
  <si>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</si>
  <si>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</si>
  <si>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</si>
  <si>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</si>
  <si>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</si>
  <si>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</si>
  <si>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</si>
  <si>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</si>
  <si>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</si>
  <si>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</si>
  <si>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EM FIBRA MINERAL, PARA AMBIENTES COMERCIAIS, INCLUSIVE ESTRUTURA DE FIXAÇÃO. AF_08/2023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</si>
  <si>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</si>
  <si>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</si>
  <si>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</si>
  <si>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</si>
  <si>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</si>
  <si>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</si>
  <si>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</si>
  <si>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</si>
  <si>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</si>
  <si>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</si>
  <si>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</si>
  <si>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</si>
  <si>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</si>
  <si>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</si>
  <si>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</si>
  <si>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</si>
  <si>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</si>
  <si>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</si>
  <si>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</si>
  <si>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</si>
  <si>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</si>
  <si>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</si>
  <si>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</si>
  <si>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</si>
  <si>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</si>
  <si>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</si>
  <si>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</si>
  <si>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</si>
  <si>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</si>
  <si>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</si>
  <si>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</si>
  <si>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</si>
  <si>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</si>
  <si>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</si>
  <si>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</si>
  <si>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</si>
  <si>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</si>
  <si>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</si>
  <si>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</si>
  <si>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</si>
  <si>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</si>
  <si>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</si>
  <si>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</si>
  <si>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</si>
  <si>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</si>
  <si>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</si>
  <si>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</si>
  <si>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</si>
  <si>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</si>
  <si>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</si>
  <si>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</si>
  <si>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</si>
  <si>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</si>
  <si>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</si>
  <si>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</si>
  <si>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</si>
  <si>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</si>
  <si>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</si>
  <si>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</si>
  <si>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</si>
  <si>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</si>
  <si>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</si>
  <si>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</si>
  <si>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</si>
  <si>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</si>
  <si>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</si>
  <si>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</si>
  <si>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</si>
  <si>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</si>
  <si>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</si>
  <si>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</si>
  <si>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</si>
  <si>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</si>
  <si>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</si>
  <si>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</si>
  <si>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</si>
  <si>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</si>
  <si>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</si>
  <si>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</si>
  <si>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</si>
  <si>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</si>
  <si>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</si>
  <si>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</si>
  <si>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</si>
  <si>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</si>
  <si>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</si>
  <si>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</si>
  <si>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</si>
  <si>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</si>
  <si>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</si>
  <si>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</si>
  <si>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</si>
  <si>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</si>
  <si>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</si>
  <si>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</si>
  <si>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</si>
  <si>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</si>
  <si>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</si>
  <si>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</si>
  <si>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</si>
  <si>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</si>
  <si>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</si>
  <si>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</si>
  <si>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</si>
  <si>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</si>
  <si>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</si>
  <si>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</si>
  <si>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</si>
  <si>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</si>
  <si>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</si>
  <si>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</si>
  <si>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</si>
  <si>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</si>
  <si>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</si>
  <si>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</si>
  <si>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</si>
  <si>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</si>
  <si>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</si>
  <si>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</si>
  <si>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</si>
  <si>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</si>
  <si>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</si>
  <si>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</si>
  <si>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</si>
  <si>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</si>
  <si>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</si>
  <si>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</si>
  <si>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</si>
  <si>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</si>
  <si>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</si>
  <si>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</si>
  <si>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</si>
  <si>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</si>
  <si>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</si>
  <si>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</si>
  <si>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</si>
  <si>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</si>
  <si>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</si>
  <si>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</si>
  <si>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</si>
  <si>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</si>
  <si>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</si>
  <si>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</si>
  <si>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</si>
  <si>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</si>
  <si>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</si>
  <si>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</si>
  <si>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</si>
  <si>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</si>
  <si>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</si>
  <si>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</si>
  <si>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</si>
  <si>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</si>
  <si>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</si>
  <si>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</si>
  <si>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</si>
  <si>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</si>
  <si>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</si>
  <si>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</si>
  <si>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</si>
  <si>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</si>
  <si>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</si>
  <si>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</si>
  <si>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</si>
  <si>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</si>
  <si>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</si>
  <si>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</si>
  <si>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</si>
  <si>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</si>
  <si>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</si>
  <si>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</si>
  <si>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</si>
  <si>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</si>
  <si>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</si>
  <si>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</si>
  <si>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</si>
  <si>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</si>
  <si>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</si>
  <si>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</si>
  <si>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</si>
  <si>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</si>
  <si>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</si>
  <si>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</si>
  <si>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</si>
  <si>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</si>
  <si>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</si>
  <si>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</si>
  <si>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</si>
  <si>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</si>
  <si>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</si>
  <si>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</si>
  <si>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</si>
  <si>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</si>
  <si>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</si>
  <si>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</si>
  <si>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</si>
  <si>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</si>
  <si>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</si>
  <si>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</si>
  <si>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</si>
  <si>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</si>
  <si>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</si>
  <si>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</si>
  <si>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PARA DIVISÓRIA MDF, LINHA 90 MM, *0,80 X 2,10* M - PERFIS DE ALUMINIO EXTRUDADO, INCLUSO PORTAL, BATENTES, DOBRADIÇAS E FECHADURA. AF_01/2021</t>
  </si>
  <si>
    <t>PORTA/VIDRO PARA DIVISÓRIA (N2) - PAINEL DE PVC E=35MM, S/ BONECA, INCLUSO BATENTE, TESTEIRO, DOBRADIÇAS E FECHADURA. AF_01/2021</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</si>
  <si>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</si>
  <si>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</si>
  <si>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</si>
  <si>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</si>
  <si>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</si>
  <si>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</si>
  <si>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</si>
  <si>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</si>
  <si>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</si>
  <si>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</si>
  <si>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</si>
  <si>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</si>
  <si>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</si>
  <si>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</si>
  <si>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</si>
  <si>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</si>
  <si>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</si>
  <si>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</si>
  <si>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</si>
  <si>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</si>
  <si>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</si>
  <si>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</si>
  <si>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</si>
  <si>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</si>
  <si>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</si>
  <si>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</si>
  <si>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</si>
  <si>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</si>
  <si>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</si>
  <si>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</si>
  <si>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</si>
  <si>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</si>
  <si>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</si>
  <si>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</si>
  <si>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</si>
  <si>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</si>
  <si>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</si>
  <si>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</si>
  <si>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</si>
  <si>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</si>
  <si>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</si>
  <si>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</si>
  <si>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</si>
  <si>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</si>
  <si>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</si>
  <si>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SEM VÃO. AF_03/2024</t>
  </si>
  <si>
    <t>PAREDE DE MADEIRA OSB PARA CONSTRUÇÃO TEMPORÁRIA EM CHAPA DUPLA, INTERNA, SEM VÃO. AF_03/2024</t>
  </si>
  <si>
    <t>PAREDE DE MADEIRA OSB PARA CONSTRUÇÃO TEMPORÁRIA EM CHAPA SIMPLES, EXTERNA, SEM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</si>
  <si>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</si>
  <si>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</si>
  <si>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</si>
  <si>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</si>
  <si>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</si>
  <si>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</si>
  <si>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</si>
  <si>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</si>
  <si>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</si>
  <si>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</si>
  <si>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</si>
  <si>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</si>
  <si>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</si>
  <si>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</si>
  <si>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</si>
  <si>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</si>
  <si>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</si>
  <si>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</si>
  <si>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</si>
  <si>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</si>
  <si>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</si>
  <si>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</si>
  <si>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</si>
  <si>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</si>
  <si>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</si>
  <si>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</si>
  <si>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</si>
  <si>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</si>
  <si>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</si>
  <si>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</si>
  <si>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</si>
  <si>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</si>
  <si>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</si>
  <si>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</si>
  <si>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</si>
  <si>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</si>
  <si>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</si>
  <si>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</si>
  <si>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</si>
  <si>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</si>
  <si>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</si>
  <si>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</si>
  <si>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</si>
  <si>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</si>
  <si>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</si>
  <si>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</si>
  <si>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</si>
  <si>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</si>
  <si>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</si>
  <si>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</si>
  <si>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</si>
  <si>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</si>
  <si>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</si>
  <si>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</si>
  <si>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</si>
  <si>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</si>
  <si>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</si>
  <si>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</si>
  <si>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</si>
  <si>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</si>
  <si>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</si>
  <si>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</si>
  <si>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</si>
  <si>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</si>
  <si>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</si>
  <si>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</si>
  <si>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</si>
  <si>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</si>
  <si>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</si>
  <si>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</si>
  <si>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</si>
  <si>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</si>
  <si>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</si>
  <si>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</si>
  <si>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</si>
  <si>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</si>
  <si>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</si>
  <si>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</si>
  <si>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</si>
  <si>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</si>
  <si>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</si>
  <si>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</si>
  <si>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</si>
  <si>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</si>
  <si>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</si>
  <si>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</si>
  <si>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</si>
  <si>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</si>
  <si>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</si>
  <si>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</si>
  <si>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</si>
  <si>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</si>
  <si>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</si>
  <si>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</si>
  <si>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</si>
  <si>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</si>
  <si>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</si>
  <si>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</si>
  <si>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</si>
  <si>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</si>
  <si>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</si>
  <si>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</si>
  <si>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</si>
  <si>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</si>
  <si>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</si>
  <si>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</si>
  <si>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</si>
  <si>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</si>
  <si>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</si>
  <si>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</si>
  <si>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</si>
  <si>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</si>
  <si>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</si>
  <si>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</si>
  <si>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</si>
  <si>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</si>
  <si>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</si>
  <si>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</si>
  <si>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</si>
  <si>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</si>
  <si>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</si>
  <si>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</si>
  <si>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</si>
  <si>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</si>
  <si>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</si>
  <si>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</si>
  <si>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</si>
  <si>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</si>
  <si>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</si>
  <si>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</si>
  <si>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</si>
  <si>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</si>
  <si>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</si>
  <si>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</si>
  <si>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</si>
  <si>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</si>
  <si>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</si>
  <si>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</si>
  <si>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</si>
  <si>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</si>
  <si>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</si>
  <si>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</si>
  <si>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</si>
  <si>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</si>
  <si>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</si>
  <si>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</si>
  <si>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</si>
  <si>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</si>
  <si>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</si>
  <si>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</si>
  <si>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</si>
  <si>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</si>
  <si>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</si>
  <si>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</si>
  <si>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</si>
  <si>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</si>
  <si>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</si>
  <si>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</si>
  <si>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</si>
  <si>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</si>
  <si>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</si>
  <si>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</si>
  <si>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</si>
  <si>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</si>
  <si>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</si>
  <si>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</si>
  <si>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</si>
  <si>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</si>
  <si>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</si>
  <si>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</si>
  <si>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</si>
  <si>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</si>
  <si>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</si>
  <si>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</si>
  <si>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</si>
  <si>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</si>
  <si>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</si>
  <si>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</si>
  <si>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</si>
  <si>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</si>
  <si>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</si>
  <si>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</si>
  <si>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</si>
  <si>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</si>
  <si>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</si>
  <si>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</si>
  <si>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</si>
  <si>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</si>
  <si>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</si>
  <si>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</si>
  <si>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</si>
  <si>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</si>
  <si>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</si>
  <si>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</si>
  <si>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</si>
  <si>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</si>
  <si>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</si>
  <si>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</si>
  <si>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</si>
  <si>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</si>
  <si>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</si>
  <si>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</si>
  <si>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</si>
  <si>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</si>
  <si>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</si>
  <si>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</si>
  <si>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</si>
  <si>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</si>
  <si>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</si>
  <si>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</si>
  <si>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</si>
  <si>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</si>
  <si>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</si>
  <si>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</si>
  <si>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</si>
  <si>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</si>
  <si>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</si>
  <si>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</si>
  <si>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</si>
  <si>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</si>
  <si>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</si>
  <si>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</si>
  <si>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</si>
  <si>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</si>
  <si>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</si>
  <si>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</si>
  <si>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</si>
  <si>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</si>
  <si>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</si>
  <si>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</si>
  <si>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</si>
  <si>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</si>
  <si>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</si>
  <si>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</si>
  <si>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</si>
  <si>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</si>
  <si>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</si>
  <si>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</si>
  <si>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</si>
  <si>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</si>
  <si>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</si>
  <si>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</si>
  <si>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</si>
  <si>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</si>
  <si>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</si>
  <si>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</si>
  <si>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</si>
  <si>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</si>
  <si>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</si>
  <si>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</si>
  <si>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</si>
  <si>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</si>
  <si>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</si>
  <si>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</si>
  <si>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</si>
  <si>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</si>
  <si>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</si>
  <si>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</si>
  <si>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</si>
  <si>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</si>
  <si>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</si>
  <si>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</si>
  <si>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</si>
  <si>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</si>
  <si>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</si>
  <si>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</si>
  <si>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</si>
  <si>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</si>
  <si>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</si>
  <si>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</si>
  <si>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</si>
  <si>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</si>
  <si>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</si>
  <si>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</si>
  <si>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</si>
  <si>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</si>
  <si>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</si>
  <si>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</si>
  <si>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</si>
  <si>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</si>
  <si>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</si>
  <si>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</si>
  <si>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</si>
  <si>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</si>
  <si>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</si>
  <si>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</si>
  <si>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</si>
  <si>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</si>
  <si>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</si>
  <si>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</si>
  <si>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</si>
  <si>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</si>
  <si>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</si>
  <si>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</si>
  <si>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</si>
  <si>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</si>
  <si>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</si>
  <si>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</si>
  <si>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</si>
  <si>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</si>
  <si>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</si>
  <si>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</si>
  <si>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</si>
  <si>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</si>
  <si>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</si>
  <si>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</si>
  <si>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</si>
  <si>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</si>
  <si>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</si>
  <si>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</si>
  <si>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</si>
  <si>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</si>
  <si>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</si>
  <si>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</si>
  <si>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</si>
  <si>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</si>
  <si>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</si>
  <si>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</si>
  <si>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</si>
  <si>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</si>
  <si>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</si>
  <si>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</si>
  <si>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</si>
  <si>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</si>
  <si>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</si>
  <si>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</si>
  <si>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</si>
  <si>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</si>
  <si>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</si>
  <si>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</si>
  <si>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</si>
  <si>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</si>
  <si>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</si>
  <si>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</si>
  <si>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</si>
  <si>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</si>
  <si>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</si>
  <si>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</si>
  <si>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</si>
  <si>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</si>
  <si>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</si>
  <si>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</si>
  <si>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</si>
  <si>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</si>
  <si>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</si>
  <si>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</si>
  <si>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</si>
  <si>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</si>
  <si>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</si>
  <si>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</si>
  <si>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</si>
  <si>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</si>
  <si>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</si>
  <si>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</si>
  <si>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</si>
  <si>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</si>
  <si>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</si>
  <si>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</si>
  <si>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</si>
  <si>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</si>
  <si>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</si>
  <si>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</si>
  <si>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</si>
  <si>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</si>
  <si>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</si>
  <si>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</si>
  <si>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</si>
  <si>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</si>
  <si>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</si>
  <si>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</si>
  <si>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</si>
  <si>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</si>
  <si>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</si>
  <si>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</si>
  <si>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</si>
  <si>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</si>
  <si>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</si>
  <si>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</si>
  <si>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</si>
  <si>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</si>
  <si>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</si>
  <si>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</si>
  <si>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</si>
  <si>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</si>
  <si>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</si>
  <si>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</si>
  <si>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</si>
  <si>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</si>
  <si>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</si>
  <si>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</si>
  <si>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</si>
  <si>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</si>
  <si>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</si>
  <si>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</si>
  <si>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</si>
  <si>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</si>
  <si>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</si>
  <si>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</si>
  <si>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</si>
  <si>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</si>
  <si>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</si>
  <si>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</si>
  <si>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</si>
  <si>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</si>
  <si>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</si>
  <si>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</si>
  <si>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</si>
  <si>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</si>
  <si>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</si>
  <si>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</si>
  <si>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</si>
  <si>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</si>
  <si>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</si>
  <si>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</si>
  <si>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</si>
  <si>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</si>
  <si>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</si>
  <si>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</si>
  <si>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</si>
  <si>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</si>
  <si>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</si>
  <si>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</si>
  <si>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</si>
  <si>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</si>
  <si>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</si>
  <si>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</si>
  <si>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</si>
  <si>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</si>
  <si>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</si>
  <si>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</si>
  <si>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</si>
  <si>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</si>
  <si>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</si>
  <si>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</si>
  <si>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</si>
  <si>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</si>
  <si>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</si>
  <si>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</si>
  <si>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</si>
  <si>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</si>
  <si>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</si>
  <si>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</si>
  <si>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</si>
  <si>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</si>
  <si>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</si>
  <si>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</si>
  <si>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</si>
  <si>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</si>
  <si>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</si>
  <si>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</si>
  <si>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</si>
  <si>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</si>
  <si>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</si>
  <si>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</si>
  <si>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</si>
  <si>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</si>
  <si>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</si>
  <si>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</si>
  <si>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</si>
  <si>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</si>
  <si>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</si>
  <si>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</si>
  <si>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</si>
  <si>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</si>
  <si>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</si>
  <si>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</si>
  <si>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</si>
  <si>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</si>
  <si>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</si>
  <si>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</si>
  <si>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</si>
  <si>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</si>
  <si>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</si>
  <si>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</si>
  <si>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</si>
  <si>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</si>
  <si>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</si>
  <si>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</si>
  <si>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</si>
  <si>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</si>
  <si>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</si>
  <si>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</si>
  <si>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</si>
  <si>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</si>
  <si>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</si>
  <si>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</si>
  <si>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</si>
  <si>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</si>
  <si>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</si>
  <si>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</si>
  <si>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</si>
  <si>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</si>
  <si>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</si>
  <si>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</si>
  <si>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</si>
  <si>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</si>
  <si>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</si>
  <si>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</si>
  <si>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</si>
  <si>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</si>
  <si>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</si>
  <si>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</si>
  <si>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</si>
  <si>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</si>
  <si>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</si>
  <si>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</si>
  <si>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</si>
  <si>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</si>
  <si>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</si>
  <si>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</si>
  <si>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</si>
  <si>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</si>
  <si>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</si>
  <si>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</si>
  <si>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</si>
  <si>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</si>
  <si>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</si>
  <si>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</si>
  <si>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</si>
  <si>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</si>
  <si>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</si>
  <si>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</si>
  <si>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</si>
  <si>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</si>
  <si>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</si>
  <si>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</si>
  <si>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</si>
  <si>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</si>
  <si>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</si>
  <si>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</si>
  <si>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</si>
  <si>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</si>
  <si>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</si>
  <si>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</si>
  <si>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</si>
  <si>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</si>
  <si>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</si>
  <si>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</si>
  <si>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</si>
  <si>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</si>
  <si>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</si>
  <si>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</si>
  <si>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</si>
  <si>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</si>
  <si>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</si>
  <si>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</si>
  <si>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</si>
  <si>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</si>
  <si>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</si>
  <si>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</si>
  <si>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</si>
  <si>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</si>
  <si>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</si>
  <si>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</si>
  <si>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</si>
  <si>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</si>
  <si>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</si>
  <si>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</si>
  <si>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</si>
  <si>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</si>
  <si>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</si>
  <si>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</si>
  <si>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</si>
  <si>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</si>
  <si>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</si>
  <si>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</si>
  <si>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</si>
  <si>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</si>
  <si>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</si>
  <si>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</si>
  <si>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</si>
  <si>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</si>
  <si>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</si>
  <si>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</si>
  <si>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</si>
  <si>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</si>
  <si>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</si>
  <si>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ESPELHO CRISTAL, ESPESSURA 4 MM, SEM MOLDURA, ADERIDO COM ADESIVO FIXA-ESPELHO E FITA DUPLA-FACE. AF_01/2021</t>
  </si>
  <si>
    <t>ESPELHO CRISTAL, ESPESSURA 4 MM, SEM MOLDURA, ADERIDO COM ADESIVO FIXA-ESPELHO.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</si>
  <si>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</si>
  <si>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</si>
  <si>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</si>
  <si>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</si>
  <si>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</si>
  <si>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</si>
  <si>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</si>
  <si>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</si>
  <si>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</si>
  <si>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</si>
  <si>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</si>
  <si>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</si>
  <si>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</si>
  <si>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</si>
  <si>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</si>
  <si>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</si>
  <si>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</si>
  <si>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</si>
  <si>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</si>
  <si>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</si>
  <si>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</si>
  <si>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</si>
  <si>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</si>
  <si>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</si>
  <si>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</si>
  <si>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</si>
  <si>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</si>
  <si>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</si>
  <si>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</si>
  <si>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</si>
  <si>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</si>
  <si>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</si>
  <si>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</si>
  <si>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</si>
  <si>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</si>
  <si>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</si>
  <si>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</si>
  <si>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</si>
  <si>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</si>
  <si>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</si>
  <si>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</si>
  <si>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</si>
  <si>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</si>
  <si>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</si>
  <si>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</si>
  <si>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</si>
  <si>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</si>
  <si>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</si>
  <si>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</si>
  <si>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</si>
  <si>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</si>
  <si>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</si>
  <si>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</si>
  <si>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</si>
  <si>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</si>
  <si>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</si>
  <si>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</si>
  <si>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</si>
  <si>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</si>
  <si>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</si>
  <si>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</si>
  <si>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</si>
  <si>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</si>
  <si>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</si>
  <si>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</si>
  <si>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</si>
  <si>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</si>
  <si>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</si>
  <si>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</si>
  <si>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</si>
  <si>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</si>
  <si>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</si>
  <si>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</si>
  <si>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</si>
  <si>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</si>
  <si>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</si>
  <si>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</si>
  <si>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</si>
  <si>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</si>
  <si>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</si>
  <si>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do
Insumo</t>
  </si>
  <si>
    <t>Descrição do Insumo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</si>
  <si>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</si>
  <si>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</si>
  <si>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</si>
  <si>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</si>
  <si>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</si>
  <si>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</si>
  <si>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</si>
  <si>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</si>
  <si>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</si>
  <si>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</si>
  <si>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</si>
  <si>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</si>
  <si>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</si>
  <si>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</si>
  <si>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</si>
  <si>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</si>
  <si>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</si>
  <si>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</si>
  <si>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</si>
  <si>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</si>
  <si>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</si>
  <si>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</si>
  <si>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</si>
  <si>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</si>
  <si>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</si>
  <si>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</si>
  <si>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</si>
  <si>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</si>
  <si>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</si>
  <si>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</si>
  <si>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</si>
  <si>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</si>
  <si>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</si>
  <si>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</si>
  <si>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</si>
  <si>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</si>
  <si>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</si>
  <si>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</si>
  <si>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</si>
  <si>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</si>
  <si>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</si>
  <si>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</si>
  <si>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</si>
  <si>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</si>
  <si>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</si>
  <si>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</si>
  <si>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</si>
  <si>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</si>
  <si>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</si>
  <si>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</si>
  <si>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</si>
  <si>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</si>
  <si>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</si>
  <si>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</si>
  <si>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</si>
  <si>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</si>
  <si>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</si>
  <si>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</si>
  <si>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</si>
  <si>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</si>
  <si>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</si>
  <si>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</si>
  <si>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</si>
  <si>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</si>
  <si>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</si>
  <si>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</si>
  <si>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</si>
  <si>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</si>
  <si>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</si>
  <si>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</si>
  <si>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</si>
  <si>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</si>
  <si>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</si>
  <si>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</si>
  <si>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</si>
  <si>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</si>
  <si>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</si>
  <si>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</si>
  <si>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</si>
  <si>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</si>
  <si>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</si>
  <si>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</si>
  <si>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</si>
  <si>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</si>
  <si>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</si>
  <si>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</si>
  <si>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</si>
  <si>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</si>
  <si>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</si>
  <si>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</si>
  <si>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</si>
  <si>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</si>
  <si>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</si>
  <si>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</si>
  <si>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</si>
  <si>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</si>
  <si>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</si>
  <si>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</si>
  <si>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</si>
  <si>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</si>
  <si>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</si>
  <si>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</si>
  <si>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</si>
  <si>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</si>
  <si>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</si>
  <si>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</si>
  <si>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</si>
  <si>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</si>
  <si>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</si>
  <si>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</si>
  <si>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</si>
  <si>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</si>
  <si>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</si>
  <si>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</si>
  <si>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</si>
  <si>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</si>
  <si>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</si>
  <si>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</si>
  <si>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</si>
  <si>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</si>
  <si>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</si>
  <si>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</si>
  <si>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</si>
  <si>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</si>
  <si>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</si>
  <si>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</si>
  <si>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</si>
  <si>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</si>
  <si>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</si>
  <si>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</si>
  <si>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</si>
  <si>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</si>
  <si>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</si>
  <si>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</si>
  <si>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</si>
  <si>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</si>
  <si>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</si>
  <si>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</si>
  <si>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</si>
  <si>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</si>
  <si>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</si>
  <si>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</si>
  <si>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</si>
  <si>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</si>
  <si>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</si>
  <si>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</si>
  <si>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</si>
  <si>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</si>
  <si>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</si>
  <si>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</si>
  <si>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</si>
  <si>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</si>
  <si>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</si>
  <si>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</si>
  <si>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</si>
  <si>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</si>
  <si>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</si>
  <si>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</si>
  <si>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</si>
  <si>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</si>
  <si>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</si>
  <si>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</si>
  <si>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</si>
  <si>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</si>
  <si>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</si>
  <si>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</si>
  <si>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</si>
  <si>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</si>
  <si>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</si>
  <si>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</si>
  <si>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</si>
  <si>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</si>
  <si>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</si>
  <si>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</si>
  <si>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</si>
  <si>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</si>
  <si>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</si>
  <si>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</si>
  <si>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</si>
  <si>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</si>
  <si>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</si>
  <si>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</si>
  <si>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</si>
  <si>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</si>
  <si>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</si>
  <si>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</si>
  <si>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</si>
  <si>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</si>
  <si>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</si>
  <si>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</si>
  <si>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</si>
  <si>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</si>
  <si>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</si>
  <si>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</si>
  <si>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</si>
  <si>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</si>
  <si>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</si>
  <si>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</si>
  <si>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</si>
  <si>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</si>
  <si>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</si>
  <si>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</si>
  <si>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</si>
  <si>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</si>
  <si>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</si>
  <si>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</si>
  <si>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</si>
  <si>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</si>
  <si>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</si>
  <si>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</si>
  <si>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</si>
  <si>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</si>
  <si>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</si>
  <si>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</si>
  <si>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</si>
  <si>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</si>
  <si>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</si>
  <si>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</si>
  <si>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</si>
  <si>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</si>
  <si>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</si>
  <si>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</si>
  <si>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</si>
  <si>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</si>
  <si>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</si>
  <si>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</si>
  <si>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</si>
  <si>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</si>
  <si>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</si>
  <si>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</si>
  <si>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</si>
  <si>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</si>
  <si>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</si>
  <si>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</si>
  <si>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</si>
  <si>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</si>
  <si>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</si>
  <si>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</si>
  <si>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</si>
  <si>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</si>
  <si>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</si>
  <si>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</si>
  <si>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</si>
  <si>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</si>
  <si>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</si>
  <si>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</si>
  <si>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</si>
  <si>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</si>
  <si>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</si>
  <si>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</si>
  <si>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</si>
  <si>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</si>
  <si>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</si>
  <si>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</si>
  <si>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</si>
  <si>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</si>
  <si>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</si>
  <si>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</si>
  <si>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</si>
  <si>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</si>
  <si>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</si>
  <si>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</si>
  <si>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</si>
  <si>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</si>
  <si>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</si>
  <si>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</si>
  <si>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</si>
  <si>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</si>
  <si>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</si>
  <si>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</si>
  <si>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</si>
  <si>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</si>
  <si>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</si>
  <si>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</si>
  <si>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</si>
  <si>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</si>
  <si>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</si>
  <si>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</si>
  <si>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</si>
  <si>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</si>
  <si>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</si>
  <si>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</si>
  <si>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</si>
  <si>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</si>
  <si>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</si>
  <si>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</si>
  <si>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</si>
  <si>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</si>
  <si>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</si>
  <si>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</si>
  <si>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</si>
  <si>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</si>
  <si>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</si>
  <si>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</si>
  <si>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</si>
  <si>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</si>
  <si>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</si>
  <si>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</si>
  <si>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</si>
  <si>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</si>
  <si>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</si>
  <si>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</si>
  <si>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</si>
  <si>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</si>
  <si>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</si>
  <si>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</si>
  <si>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</si>
  <si>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</si>
  <si>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</si>
  <si>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</si>
  <si>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</si>
  <si>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</si>
  <si>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</si>
  <si>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</si>
  <si>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</si>
  <si>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</si>
  <si>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</si>
  <si>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</si>
  <si>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</si>
  <si>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</si>
  <si>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</si>
  <si>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</si>
  <si>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</si>
  <si>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</si>
  <si>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</si>
  <si>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</si>
  <si>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</si>
  <si>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</si>
  <si>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</si>
  <si>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</si>
  <si>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</si>
  <si>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</si>
  <si>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</si>
  <si>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</si>
  <si>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</si>
  <si>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</si>
  <si>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</si>
  <si>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</si>
  <si>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</si>
  <si>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</si>
  <si>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</si>
  <si>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</si>
  <si>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</si>
  <si>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</si>
  <si>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</si>
  <si>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</si>
  <si>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</si>
  <si>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</si>
  <si>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</si>
  <si>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</si>
  <si>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</si>
  <si>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</si>
  <si>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</si>
  <si>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</si>
  <si>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</si>
  <si>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</si>
  <si>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</si>
  <si>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</si>
  <si>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</si>
  <si>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</si>
  <si>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</si>
  <si>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</si>
  <si>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</si>
  <si>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</si>
  <si>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</si>
  <si>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</si>
  <si>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</si>
  <si>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</si>
  <si>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</si>
  <si>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</si>
  <si>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</si>
  <si>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</si>
  <si>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</si>
  <si>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</si>
  <si>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</si>
  <si>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</si>
  <si>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</si>
  <si>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</si>
  <si>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</si>
  <si>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</si>
  <si>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</si>
  <si>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</si>
  <si>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</si>
  <si>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</si>
  <si>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</si>
  <si>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</si>
  <si>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</si>
  <si>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</si>
  <si>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</si>
  <si>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</si>
  <si>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</si>
  <si>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</si>
  <si>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</si>
  <si>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</si>
  <si>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</si>
  <si>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</si>
  <si>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</si>
  <si>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</si>
  <si>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</si>
  <si>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</si>
  <si>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</si>
  <si>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</si>
  <si>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</si>
  <si>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</si>
  <si>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</si>
  <si>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</si>
  <si>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</si>
  <si>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</si>
  <si>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</si>
  <si>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</si>
  <si>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</si>
  <si>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</si>
  <si>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</si>
  <si>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</si>
  <si>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</si>
  <si>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</si>
  <si>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</si>
  <si>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</si>
  <si>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</si>
  <si>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</si>
  <si>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</si>
  <si>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</si>
  <si>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</si>
  <si>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</si>
  <si>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</si>
  <si>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</si>
  <si>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</si>
  <si>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</si>
  <si>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</si>
  <si>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</si>
  <si>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</si>
  <si>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</si>
  <si>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</si>
  <si>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</si>
  <si>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</si>
  <si>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</si>
  <si>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</si>
  <si>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</si>
  <si>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</si>
  <si>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</si>
  <si>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</si>
  <si>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</si>
  <si>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</si>
  <si>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</si>
  <si>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</si>
  <si>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</si>
  <si>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</si>
  <si>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</si>
  <si>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</si>
  <si>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</si>
  <si>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</si>
  <si>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</si>
  <si>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</si>
  <si>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</si>
  <si>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</si>
  <si>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</si>
  <si>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</si>
  <si>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</si>
  <si>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</si>
  <si>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</si>
  <si>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</si>
  <si>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</si>
  <si>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</si>
  <si>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</si>
  <si>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</si>
  <si>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</si>
  <si>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</si>
  <si>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</si>
  <si>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</si>
  <si>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</si>
  <si>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</si>
  <si>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</si>
  <si>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</si>
  <si>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</si>
  <si>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</si>
  <si>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</si>
  <si>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</si>
  <si>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</si>
  <si>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</si>
  <si>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</si>
  <si>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</si>
  <si>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</si>
  <si>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</si>
  <si>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</si>
  <si>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</si>
  <si>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</si>
  <si>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</si>
  <si>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</si>
  <si>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</si>
  <si>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</si>
  <si>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</si>
  <si>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</si>
  <si>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</si>
  <si>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</si>
  <si>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</si>
  <si>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</si>
  <si>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</si>
  <si>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</si>
  <si>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</si>
  <si>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</si>
  <si>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</si>
  <si>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</si>
  <si>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</si>
  <si>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</si>
  <si>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</si>
  <si>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</si>
  <si>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</si>
  <si>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</si>
  <si>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</si>
  <si>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</si>
  <si>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</si>
  <si>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</si>
  <si>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</si>
  <si>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</si>
  <si>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</si>
  <si>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</si>
  <si>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</si>
  <si>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</si>
  <si>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</si>
  <si>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</si>
  <si>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</si>
  <si>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</si>
  <si>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</si>
  <si>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</si>
  <si>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</si>
  <si>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</si>
  <si>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</si>
  <si>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</si>
  <si>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</si>
  <si>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</si>
  <si>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</si>
  <si>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</si>
  <si>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</si>
  <si>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</si>
  <si>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</si>
  <si>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</si>
  <si>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</si>
  <si>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</si>
  <si>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</si>
  <si>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</si>
  <si>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</si>
  <si>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</si>
  <si>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</si>
  <si>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</si>
  <si>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</si>
  <si>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</si>
  <si>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</si>
  <si>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</si>
  <si>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</si>
  <si>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</si>
  <si>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</si>
  <si>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</si>
  <si>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</si>
  <si>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</si>
  <si>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</si>
  <si>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</si>
  <si>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</si>
  <si>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</si>
  <si>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</si>
  <si>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</si>
  <si>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</si>
  <si>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</si>
  <si>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</si>
  <si>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</si>
  <si>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</si>
  <si>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</si>
  <si>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</si>
  <si>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</si>
  <si>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</si>
  <si>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</si>
  <si>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</si>
  <si>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</si>
  <si>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</si>
  <si>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</si>
  <si>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</si>
  <si>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</si>
  <si>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</si>
  <si>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</si>
  <si>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</si>
  <si>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</si>
  <si>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</si>
  <si>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</si>
  <si>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</si>
  <si>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</si>
  <si>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</si>
  <si>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</si>
  <si>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</si>
  <si>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</si>
  <si>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</si>
  <si>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</si>
  <si>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</si>
  <si>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</si>
  <si>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</si>
  <si>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</si>
  <si>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</si>
  <si>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</si>
  <si>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</si>
  <si>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</si>
  <si>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</si>
  <si>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</si>
  <si>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</si>
  <si>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</si>
  <si>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</si>
  <si>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</si>
  <si>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</si>
  <si>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</si>
  <si>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</si>
  <si>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</si>
  <si>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</si>
  <si>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</si>
  <si>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</si>
  <si>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</si>
  <si>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</si>
  <si>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</si>
  <si>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</si>
  <si>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</si>
  <si>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</si>
  <si>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</si>
  <si>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</si>
  <si>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</si>
  <si>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</si>
  <si>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</si>
  <si>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</si>
  <si>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</si>
  <si>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</si>
  <si>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</si>
  <si>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</si>
  <si>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</si>
  <si>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</si>
  <si>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</si>
  <si>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</si>
  <si>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</si>
  <si>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</si>
  <si>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</si>
  <si>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</si>
  <si>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</si>
  <si>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</si>
  <si>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</si>
  <si>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</si>
  <si>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</si>
  <si>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</si>
  <si>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</si>
  <si>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</si>
  <si>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</si>
  <si>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</si>
  <si>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</si>
  <si>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</si>
  <si>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</si>
  <si>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</si>
  <si>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</si>
  <si>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</si>
  <si>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</si>
  <si>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</si>
  <si>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</si>
  <si>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</si>
  <si>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</si>
  <si>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</si>
  <si>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</si>
  <si>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</si>
  <si>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</si>
  <si>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</si>
  <si>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</si>
  <si>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</si>
  <si>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</si>
  <si>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</si>
  <si>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</si>
  <si>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</si>
  <si>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</si>
  <si>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</si>
  <si>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</si>
  <si>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</si>
  <si>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</si>
  <si>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</si>
  <si>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</si>
  <si>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</si>
  <si>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</si>
  <si>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</si>
  <si>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</si>
  <si>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</si>
  <si>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</si>
  <si>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</si>
  <si>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</si>
  <si>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</si>
  <si>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</si>
  <si>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</si>
  <si>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</si>
  <si>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</si>
  <si>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</si>
  <si>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</si>
  <si>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</si>
  <si>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</si>
  <si>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</si>
  <si>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</si>
  <si>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</si>
  <si>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</si>
  <si>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</si>
  <si>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</si>
  <si>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</si>
  <si>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</si>
  <si>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</si>
  <si>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</si>
  <si>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</si>
  <si>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</si>
  <si>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</si>
  <si>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</si>
  <si>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</si>
  <si>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</si>
  <si>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</si>
  <si>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</si>
  <si>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</si>
  <si>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</si>
  <si>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</si>
  <si>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</si>
  <si>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</si>
  <si>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</si>
  <si>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</si>
  <si>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</si>
  <si>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</si>
  <si>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</si>
  <si>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</si>
  <si>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</si>
  <si>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</si>
  <si>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</si>
  <si>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</si>
  <si>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</si>
  <si>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</si>
  <si>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</si>
  <si>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</si>
  <si>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</si>
  <si>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</si>
  <si>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</si>
  <si>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</si>
  <si>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</si>
  <si>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</si>
  <si>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</si>
  <si>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</si>
  <si>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</si>
  <si>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</si>
  <si>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</si>
  <si>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</si>
  <si>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</si>
  <si>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</si>
  <si>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</si>
  <si>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</si>
  <si>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</si>
  <si>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</si>
  <si>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</si>
  <si>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</si>
  <si>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</si>
  <si>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</si>
  <si>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</si>
  <si>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</si>
  <si>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</si>
  <si>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</si>
  <si>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</si>
  <si>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</si>
  <si>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</si>
  <si>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</si>
  <si>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</si>
  <si>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</si>
  <si>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</si>
  <si>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</si>
  <si>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</si>
  <si>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</si>
  <si>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</si>
  <si>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</si>
  <si>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</si>
  <si>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</si>
  <si>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</si>
  <si>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</si>
  <si>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</si>
  <si>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</si>
  <si>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</si>
  <si>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</si>
  <si>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</si>
  <si>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</si>
  <si>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</si>
  <si>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</si>
  <si>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</si>
  <si>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</si>
  <si>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</si>
  <si>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</si>
  <si>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</si>
  <si>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</si>
  <si>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</si>
  <si>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</si>
  <si>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</si>
  <si>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</si>
  <si>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</si>
  <si>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</si>
  <si>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</si>
  <si>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</si>
  <si>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</si>
  <si>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</si>
  <si>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</si>
  <si>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</si>
  <si>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</si>
  <si>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</si>
  <si>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</si>
  <si>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</si>
  <si>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</si>
  <si>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</si>
  <si>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</si>
  <si>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</si>
  <si>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</si>
  <si>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</si>
  <si>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</si>
  <si>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</si>
  <si>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</si>
  <si>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</si>
  <si>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</si>
  <si>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</si>
  <si>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</si>
  <si>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</si>
  <si>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</si>
  <si>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</si>
  <si>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</si>
  <si>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</si>
  <si>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</si>
  <si>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</si>
  <si>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</si>
  <si>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</si>
  <si>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</si>
  <si>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</si>
  <si>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</si>
  <si>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</si>
  <si>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</si>
  <si>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</si>
  <si>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</si>
  <si>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</si>
  <si>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</si>
  <si>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</si>
  <si>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</si>
  <si>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</si>
  <si>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</si>
  <si>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</si>
  <si>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</si>
  <si>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</si>
  <si>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</si>
  <si>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</si>
  <si>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</si>
  <si>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</si>
  <si>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</si>
  <si>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</si>
  <si>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</si>
  <si>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</si>
  <si>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</si>
  <si>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</si>
  <si>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</si>
  <si>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</si>
  <si>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</si>
  <si>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</si>
  <si>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</si>
  <si>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</si>
  <si>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</si>
  <si>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</si>
  <si>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</si>
  <si>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</si>
  <si>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</si>
  <si>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</si>
  <si>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</si>
  <si>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</si>
  <si>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</si>
  <si>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</si>
  <si>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</si>
  <si>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</si>
  <si>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</si>
  <si>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</si>
  <si>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</si>
  <si>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</si>
  <si>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</si>
  <si>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</si>
  <si>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</si>
  <si>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</si>
  <si>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</si>
  <si>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</si>
  <si>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</si>
  <si>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</si>
  <si>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</si>
  <si>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</si>
  <si>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</si>
  <si>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</si>
  <si>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</si>
  <si>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</si>
  <si>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</si>
  <si>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</si>
  <si>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</si>
  <si>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</si>
  <si>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</si>
  <si>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</si>
  <si>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</si>
  <si>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</si>
  <si>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</si>
  <si>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</si>
  <si>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</si>
  <si>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</si>
  <si>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</si>
  <si>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</si>
  <si>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</si>
  <si>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</si>
  <si>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</si>
  <si>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</si>
  <si>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</si>
  <si>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</si>
  <si>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</si>
  <si>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</si>
  <si>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</si>
  <si>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</si>
  <si>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</si>
  <si>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</si>
  <si>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</si>
  <si>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</si>
  <si>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</si>
  <si>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</si>
  <si>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</si>
  <si>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</si>
  <si>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</si>
  <si>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</si>
  <si>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</si>
  <si>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</si>
  <si>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</si>
  <si>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</si>
  <si>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</si>
  <si>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</si>
  <si>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</si>
  <si>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</si>
  <si>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</si>
  <si>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</si>
  <si>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</si>
  <si>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</si>
  <si>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</si>
  <si>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</si>
  <si>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</si>
  <si>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</si>
  <si>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</si>
  <si>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</si>
  <si>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</si>
  <si>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</si>
  <si>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</si>
  <si>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</si>
  <si>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</si>
  <si>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</si>
  <si>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</si>
  <si>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</si>
  <si>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</si>
  <si>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</si>
  <si>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</si>
  <si>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</si>
  <si>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</si>
  <si>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</si>
  <si>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</si>
  <si>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</si>
  <si>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</si>
  <si>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</si>
  <si>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</si>
  <si>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</si>
  <si>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</si>
  <si>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</si>
  <si>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</si>
  <si>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</si>
  <si>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</si>
  <si>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</si>
  <si>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</si>
  <si>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</si>
  <si>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</si>
  <si>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</si>
  <si>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</si>
  <si>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</si>
  <si>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</si>
  <si>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</si>
  <si>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</si>
  <si>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</si>
  <si>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</si>
  <si>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</si>
  <si>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</si>
  <si>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</si>
  <si>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</si>
  <si>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</si>
  <si>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</si>
  <si>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</si>
  <si>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</si>
  <si>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</si>
  <si>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</si>
  <si>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</si>
  <si>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</si>
  <si>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</si>
  <si>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</si>
  <si>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</si>
  <si>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</si>
  <si>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</si>
  <si>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</si>
  <si>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</si>
  <si>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</si>
  <si>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</si>
  <si>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</si>
  <si>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</si>
  <si>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</si>
  <si>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</si>
  <si>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</si>
  <si>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</si>
  <si>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</si>
  <si>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</si>
  <si>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</si>
  <si>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</si>
  <si>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</si>
  <si>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</si>
  <si>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</si>
  <si>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</si>
  <si>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</si>
  <si>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</si>
  <si>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</si>
  <si>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</si>
  <si>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</si>
  <si>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</si>
  <si>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</si>
  <si>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</si>
  <si>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</si>
  <si>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</si>
  <si>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</si>
  <si>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</si>
  <si>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</si>
  <si>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</si>
  <si>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</si>
  <si>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</si>
  <si>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</si>
  <si>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</si>
  <si>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</si>
  <si>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</si>
  <si>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</si>
  <si>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</si>
  <si>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</si>
  <si>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</si>
  <si>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</si>
  <si>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</si>
  <si>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</si>
  <si>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</si>
  <si>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</si>
  <si>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</si>
  <si>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</si>
  <si>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</si>
  <si>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</si>
  <si>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</si>
  <si>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</si>
  <si>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</si>
  <si>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</si>
  <si>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</si>
  <si>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</si>
  <si>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</si>
  <si>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</si>
  <si>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</si>
  <si>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</si>
  <si>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</si>
  <si>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</si>
  <si>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</si>
  <si>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</si>
  <si>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</si>
  <si>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</si>
  <si>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</si>
  <si>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</si>
  <si>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</si>
  <si>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</si>
  <si>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</si>
  <si>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</si>
  <si>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</si>
  <si>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</si>
  <si>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</si>
  <si>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</si>
  <si>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</si>
  <si>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</si>
  <si>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</si>
  <si>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</si>
  <si>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</si>
  <si>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</si>
  <si>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</si>
  <si>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</si>
  <si>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</si>
  <si>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</si>
  <si>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</si>
  <si>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</si>
  <si>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</si>
  <si>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</si>
  <si>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</si>
  <si>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</si>
  <si>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</si>
  <si>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</si>
  <si>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</si>
  <si>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</si>
  <si>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</si>
  <si>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</si>
  <si>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</si>
  <si>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</si>
  <si>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</si>
  <si>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</si>
  <si>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</si>
  <si>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</si>
  <si>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</si>
  <si>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</si>
  <si>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</si>
  <si>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</si>
  <si>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</si>
  <si>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</si>
  <si>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</si>
  <si>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</si>
  <si>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</si>
  <si>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</si>
  <si>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</si>
  <si>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</si>
  <si>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</si>
  <si>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</si>
  <si>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</si>
  <si>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</si>
  <si>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</si>
  <si>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</si>
  <si>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</si>
  <si>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</si>
  <si>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</si>
  <si>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</si>
  <si>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</si>
  <si>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</si>
  <si>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</si>
  <si>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</si>
  <si>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</si>
  <si>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</si>
  <si>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</si>
  <si>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</si>
  <si>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</si>
  <si>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</si>
  <si>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</si>
  <si>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</si>
  <si>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</si>
  <si>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</si>
  <si>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</si>
  <si>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</si>
  <si>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</si>
  <si>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</si>
  <si>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</si>
  <si>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</si>
  <si>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</si>
  <si>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</si>
  <si>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</si>
  <si>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</si>
  <si>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</si>
  <si>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</si>
  <si>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</si>
  <si>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</si>
  <si>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</si>
  <si>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</si>
  <si>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</si>
  <si>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</si>
  <si>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</si>
  <si>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</si>
  <si>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</si>
  <si>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</si>
  <si>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</si>
  <si>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</si>
  <si>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</si>
  <si>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</si>
  <si>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</si>
  <si>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</si>
  <si>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</si>
  <si>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</si>
  <si>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</si>
  <si>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</si>
  <si>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</si>
  <si>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</si>
  <si>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</si>
  <si>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</si>
  <si>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</si>
  <si>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</si>
  <si>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</si>
  <si>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</si>
  <si>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</si>
  <si>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</si>
  <si>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</si>
  <si>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</si>
  <si>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</si>
  <si>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</si>
  <si>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</si>
  <si>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</si>
  <si>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</si>
  <si>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</si>
  <si>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</si>
  <si>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</si>
  <si>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</si>
  <si>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</si>
  <si>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</si>
  <si>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</si>
  <si>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</si>
  <si>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</si>
  <si>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</si>
  <si>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</si>
  <si>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</si>
  <si>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</si>
  <si>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</si>
  <si>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</si>
  <si>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</si>
  <si>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</si>
  <si>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</si>
  <si>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</si>
  <si>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</si>
  <si>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</si>
  <si>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</si>
  <si>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</si>
  <si>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</si>
  <si>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</si>
  <si>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</si>
  <si>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</si>
  <si>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</si>
  <si>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</si>
  <si>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</si>
  <si>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</si>
  <si>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</si>
  <si>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</si>
  <si>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</si>
  <si>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</si>
  <si>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</si>
  <si>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</si>
  <si>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</si>
  <si>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</si>
  <si>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</si>
  <si>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</si>
  <si>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</si>
  <si>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</si>
  <si>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</si>
  <si>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</si>
  <si>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</si>
  <si>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</si>
  <si>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</si>
  <si>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</si>
  <si>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</si>
  <si>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</si>
  <si>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</si>
  <si>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</si>
  <si>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</si>
  <si>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</si>
  <si>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</si>
  <si>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</si>
  <si>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</si>
  <si>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</si>
  <si>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</si>
  <si>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</si>
  <si>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</si>
  <si>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</si>
  <si>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</si>
  <si>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</si>
  <si>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</si>
  <si>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</si>
  <si>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</si>
  <si>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</si>
  <si>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</si>
  <si>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</si>
  <si>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</si>
  <si>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</si>
  <si>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</si>
  <si>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</si>
  <si>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</si>
  <si>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</si>
  <si>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</si>
  <si>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</si>
  <si>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</si>
  <si>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</si>
  <si>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</si>
  <si>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</si>
  <si>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</si>
  <si>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</si>
  <si>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</si>
  <si>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</si>
  <si>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</si>
  <si>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</si>
  <si>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</si>
  <si>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</si>
  <si>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</si>
  <si>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</si>
  <si>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</si>
  <si>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</si>
  <si>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</si>
  <si>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</si>
  <si>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</si>
  <si>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</si>
  <si>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</si>
  <si>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</si>
  <si>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</si>
  <si>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</si>
  <si>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</si>
  <si>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</si>
  <si>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</si>
  <si>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</si>
  <si>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</si>
  <si>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</si>
  <si>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</si>
  <si>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</si>
  <si>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</si>
  <si>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</si>
  <si>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</si>
  <si>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</si>
  <si>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</si>
  <si>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</si>
  <si>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</si>
  <si>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</si>
  <si>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</si>
  <si>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</si>
  <si>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</si>
  <si>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</si>
  <si>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</si>
  <si>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</si>
  <si>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</si>
  <si>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</si>
  <si>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</si>
  <si>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</si>
  <si>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</si>
  <si>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</si>
  <si>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</si>
  <si>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</si>
  <si>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</si>
  <si>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</si>
  <si>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</si>
  <si>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</si>
  <si>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</si>
  <si>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</si>
  <si>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</si>
  <si>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</si>
  <si>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</si>
  <si>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</si>
  <si>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</si>
  <si>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</si>
  <si>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</si>
  <si>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</si>
  <si>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</si>
  <si>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</si>
  <si>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</si>
  <si>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</si>
  <si>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</si>
  <si>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</si>
  <si>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</si>
  <si>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</si>
  <si>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</si>
  <si>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</si>
  <si>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</si>
  <si>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</si>
  <si>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</si>
  <si>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</si>
  <si>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</si>
  <si>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</si>
  <si>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</si>
  <si>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</si>
  <si>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</si>
  <si>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</si>
  <si>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</si>
  <si>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</si>
  <si>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</si>
  <si>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</si>
  <si>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</si>
  <si>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</si>
  <si>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</si>
  <si>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</si>
  <si>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</si>
  <si>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</si>
  <si>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</si>
  <si>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</si>
  <si>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</si>
  <si>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</si>
  <si>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</si>
  <si>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</si>
  <si>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</si>
  <si>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</si>
  <si>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</si>
  <si>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</si>
  <si>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</si>
  <si>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</si>
  <si>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</si>
  <si>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</si>
  <si>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</si>
  <si>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</si>
  <si>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</si>
  <si>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</si>
  <si>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</si>
  <si>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</si>
  <si>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</si>
  <si>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</si>
  <si>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</si>
  <si>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</si>
  <si>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</si>
  <si>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</si>
  <si>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</si>
  <si>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</si>
  <si>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</si>
  <si>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</si>
  <si>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</si>
  <si>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</si>
  <si>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</si>
  <si>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</si>
  <si>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</si>
  <si>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</si>
  <si>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</si>
  <si>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</si>
  <si>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</si>
  <si>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</si>
  <si>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</si>
  <si>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</si>
  <si>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</si>
  <si>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</si>
  <si>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</si>
  <si>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</si>
  <si>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</si>
  <si>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</si>
  <si>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</si>
  <si>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</si>
  <si>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</si>
  <si>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</si>
  <si>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</si>
  <si>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</si>
  <si>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</si>
  <si>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</si>
  <si>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</si>
  <si>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</si>
  <si>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</si>
  <si>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</si>
  <si>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</si>
  <si>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</si>
  <si>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</si>
  <si>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</si>
  <si>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</si>
  <si>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</si>
  <si>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</si>
  <si>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</si>
  <si>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</si>
  <si>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</si>
  <si>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</si>
  <si>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</si>
  <si>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</si>
  <si>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</si>
  <si>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</si>
  <si>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</si>
  <si>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</si>
  <si>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</si>
  <si>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</si>
  <si>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</si>
  <si>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</si>
  <si>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</si>
  <si>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</si>
  <si>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</si>
  <si>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</si>
  <si>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</si>
  <si>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</si>
  <si>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</si>
  <si>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</si>
  <si>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</si>
  <si>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</si>
  <si>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</si>
  <si>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</si>
  <si>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</si>
  <si>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</si>
  <si>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</si>
  <si>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</si>
  <si>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</si>
  <si>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</si>
  <si>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</si>
  <si>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</si>
  <si>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</si>
  <si>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</si>
  <si>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</si>
  <si>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</si>
  <si>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</si>
  <si>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</si>
  <si>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</si>
  <si>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</si>
  <si>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</si>
  <si>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</si>
  <si>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</si>
  <si>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</si>
  <si>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</si>
  <si>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</si>
  <si>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</si>
  <si>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</si>
  <si>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</si>
  <si>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</si>
  <si>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</si>
  <si>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</si>
  <si>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</si>
  <si>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</si>
  <si>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</si>
  <si>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</si>
  <si>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</si>
  <si>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</si>
  <si>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</si>
  <si>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</si>
  <si>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</si>
  <si>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</si>
  <si>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</si>
  <si>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</si>
  <si>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</si>
  <si>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</si>
  <si>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</si>
  <si>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</si>
  <si>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</si>
  <si>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</si>
  <si>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</si>
  <si>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</si>
  <si>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</si>
  <si>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</si>
  <si>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</si>
  <si>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</si>
  <si>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</si>
  <si>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</si>
  <si>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</si>
  <si>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</si>
  <si>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</si>
  <si>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</si>
  <si>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</si>
  <si>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</si>
  <si>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</si>
  <si>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</si>
  <si>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</si>
  <si>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</si>
  <si>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</si>
  <si>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</si>
  <si>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</si>
  <si>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</si>
  <si>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</si>
  <si>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</si>
  <si>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</si>
  <si>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</si>
  <si>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</si>
  <si>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</si>
  <si>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</si>
  <si>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</si>
  <si>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</si>
  <si>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</si>
  <si>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</si>
  <si>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</si>
  <si>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</si>
  <si>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</si>
  <si>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</si>
  <si>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</si>
  <si>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</si>
  <si>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</si>
  <si>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</si>
  <si>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</si>
  <si>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</si>
  <si>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</si>
  <si>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</si>
  <si>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</si>
  <si>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</si>
  <si>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</si>
  <si>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</si>
  <si>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</si>
  <si>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</si>
  <si>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</si>
  <si>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</si>
  <si>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</si>
  <si>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</si>
  <si>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</si>
  <si>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</si>
  <si>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</si>
  <si>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</si>
  <si>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</si>
  <si>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</si>
  <si>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</si>
  <si>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</si>
  <si>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</si>
  <si>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</si>
  <si>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</si>
  <si>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</si>
  <si>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</si>
  <si>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</si>
  <si>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</si>
  <si>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</si>
  <si>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</si>
  <si>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</si>
  <si>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</si>
  <si>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</si>
  <si>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</si>
  <si>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</si>
  <si>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</si>
  <si>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</si>
  <si>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</si>
  <si>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</si>
  <si>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</si>
  <si>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</si>
  <si>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</si>
  <si>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</si>
  <si>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</si>
  <si>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</si>
  <si>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</si>
  <si>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</si>
  <si>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</si>
  <si>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</si>
  <si>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</si>
  <si>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</si>
  <si>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</si>
  <si>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</si>
  <si>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</si>
  <si>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</si>
  <si>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</si>
  <si>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</si>
  <si>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</si>
  <si>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</si>
  <si>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</si>
  <si>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</si>
  <si>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</si>
  <si>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</si>
  <si>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</si>
  <si>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</si>
  <si>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</si>
  <si>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</si>
  <si>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</si>
  <si>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</si>
  <si>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</si>
  <si>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</si>
  <si>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</si>
  <si>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</si>
  <si>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</si>
  <si>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</si>
  <si>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</si>
  <si>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</si>
  <si>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</si>
  <si>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</si>
  <si>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</si>
  <si>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</si>
  <si>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</si>
  <si>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</si>
  <si>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</si>
  <si>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</si>
  <si>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</si>
  <si>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</si>
  <si>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</si>
  <si>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</si>
  <si>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</si>
  <si>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</si>
  <si>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</si>
  <si>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</si>
  <si>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</si>
  <si>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</si>
  <si>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</si>
  <si>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</si>
  <si>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</si>
  <si>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</si>
  <si>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</si>
  <si>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</si>
  <si>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</si>
  <si>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</si>
  <si>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</si>
  <si>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</si>
  <si>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</si>
  <si>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</si>
  <si>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</si>
  <si>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</si>
  <si>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</si>
  <si>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</si>
  <si>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</si>
  <si>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</si>
  <si>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</si>
  <si>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</si>
  <si>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</si>
  <si>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</si>
  <si>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</si>
  <si>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</si>
  <si>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</si>
  <si>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</si>
  <si>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</si>
  <si>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</si>
  <si>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</si>
  <si>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</si>
  <si>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</si>
  <si>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</si>
  <si>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</si>
  <si>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</si>
  <si>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</si>
  <si>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</si>
  <si>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</si>
  <si>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</si>
  <si>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</si>
  <si>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</si>
  <si>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</si>
  <si>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</si>
  <si>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</si>
  <si>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</si>
  <si>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</si>
  <si>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</si>
  <si>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</si>
  <si>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</si>
  <si>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</si>
  <si>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</si>
  <si>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</si>
  <si>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</si>
  <si>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</si>
  <si>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</si>
  <si>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</si>
  <si>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</si>
  <si>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</si>
  <si>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</si>
  <si>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</si>
  <si>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</si>
  <si>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</si>
  <si>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</si>
  <si>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</si>
  <si>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</si>
  <si>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</si>
  <si>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</si>
  <si>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</si>
  <si>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</si>
  <si>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</si>
  <si>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</si>
  <si>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</si>
  <si>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</si>
  <si>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</si>
  <si>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</si>
  <si>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</si>
  <si>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</si>
  <si>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</si>
  <si>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</si>
  <si>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</si>
  <si>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</si>
  <si>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</si>
  <si>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</si>
  <si>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</si>
  <si>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</si>
  <si>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</si>
  <si>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</si>
  <si>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</si>
  <si>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</si>
  <si>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</si>
  <si>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</si>
  <si>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</si>
  <si>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</si>
  <si>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</si>
  <si>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</si>
  <si>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</si>
  <si>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</si>
  <si>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</si>
  <si>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</si>
  <si>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</si>
  <si>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</si>
  <si>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</si>
  <si>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</si>
  <si>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</si>
  <si>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</si>
  <si>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</si>
  <si>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</si>
  <si>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</si>
  <si>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</si>
  <si>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</si>
  <si>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</si>
  <si>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</si>
  <si>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</si>
  <si>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</si>
  <si>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</si>
  <si>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</si>
  <si>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</si>
  <si>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</si>
  <si>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</si>
  <si>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</si>
  <si>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</si>
  <si>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</si>
  <si>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</si>
  <si>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</si>
  <si>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</si>
  <si>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</si>
  <si>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</si>
  <si>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</si>
  <si>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</si>
  <si>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</si>
  <si>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</si>
  <si>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</si>
  <si>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</si>
  <si>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</si>
  <si>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</si>
  <si>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</si>
  <si>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</si>
  <si>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</si>
  <si>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</si>
  <si>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</si>
  <si>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</si>
  <si>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</si>
  <si>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</si>
  <si>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</si>
  <si>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</si>
  <si>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</si>
  <si>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</si>
  <si>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</si>
  <si>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</si>
  <si>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</si>
  <si>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</si>
  <si>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</si>
  <si>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</si>
  <si>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</si>
  <si>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</si>
  <si>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</si>
  <si>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</si>
  <si>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</si>
  <si>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</si>
  <si>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</si>
  <si>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</si>
  <si>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</si>
  <si>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</si>
  <si>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</si>
  <si>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</si>
  <si>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</si>
  <si>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</si>
  <si>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</si>
  <si>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</si>
  <si>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</si>
  <si>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</si>
  <si>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</si>
  <si>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</si>
  <si>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</si>
  <si>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</si>
  <si>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</si>
  <si>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</si>
  <si>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</si>
  <si>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</si>
  <si>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</si>
  <si>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</si>
  <si>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</si>
  <si>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</si>
  <si>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</si>
  <si>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</si>
  <si>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</si>
  <si>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</si>
  <si>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</si>
  <si>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</si>
  <si>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</si>
  <si>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</si>
  <si>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</si>
  <si>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</si>
  <si>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</si>
  <si>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</si>
  <si>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</si>
  <si>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</si>
  <si>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</si>
  <si>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</si>
  <si>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</si>
  <si>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</si>
  <si>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</si>
  <si>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</si>
  <si>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</si>
  <si>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</si>
  <si>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</si>
  <si>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</si>
  <si>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</si>
  <si>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</si>
  <si>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</si>
  <si>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</si>
  <si>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</si>
  <si>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</si>
  <si>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</si>
  <si>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</si>
  <si>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</si>
  <si>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</si>
  <si>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</si>
  <si>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</si>
  <si>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</si>
  <si>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</si>
  <si>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</si>
  <si>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</si>
  <si>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</si>
  <si>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</si>
  <si>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</si>
  <si>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</si>
  <si>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</si>
  <si>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</si>
  <si>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</si>
  <si>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</si>
  <si>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</si>
  <si>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</si>
  <si>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</si>
  <si>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</si>
  <si>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</si>
  <si>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</si>
  <si>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</si>
  <si>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</si>
  <si>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</si>
  <si>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</si>
  <si>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</si>
  <si>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</si>
  <si>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</si>
  <si>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</si>
  <si>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</si>
  <si>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</si>
  <si>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</si>
  <si>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</si>
  <si>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</si>
  <si>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</si>
  <si>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</si>
  <si>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</si>
  <si>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</si>
  <si>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</si>
  <si>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</si>
  <si>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</si>
  <si>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</si>
  <si>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</si>
  <si>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</si>
  <si>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</si>
  <si>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</si>
  <si>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</si>
  <si>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</si>
  <si>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</si>
  <si>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</si>
  <si>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</si>
  <si>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</si>
  <si>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</si>
  <si>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</si>
  <si>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</si>
  <si>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</si>
  <si>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</si>
  <si>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</si>
  <si>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</si>
  <si>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</si>
  <si>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</si>
  <si>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</si>
  <si>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</si>
  <si>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</si>
  <si>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</si>
  <si>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</si>
  <si>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</si>
  <si>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</si>
  <si>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</si>
  <si>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</si>
  <si>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</si>
  <si>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</si>
  <si>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</si>
  <si>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</si>
  <si>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</si>
  <si>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</si>
  <si>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</si>
  <si>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</si>
  <si>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</si>
  <si>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</si>
  <si>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</si>
  <si>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</si>
  <si>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</si>
  <si>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</si>
  <si>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</si>
  <si>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</si>
  <si>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</si>
  <si>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</si>
  <si>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</si>
  <si>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</si>
  <si>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</si>
  <si>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</si>
  <si>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</si>
  <si>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</si>
  <si>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</si>
  <si>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</si>
  <si>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</si>
  <si>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</si>
  <si>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</si>
  <si>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</si>
  <si>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</si>
  <si>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</si>
  <si>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</si>
  <si>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</si>
  <si>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</si>
  <si>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</si>
  <si>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</si>
  <si>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</si>
  <si>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</si>
  <si>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</si>
  <si>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</si>
  <si>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</si>
  <si>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</si>
  <si>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</si>
  <si>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</si>
  <si>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</si>
  <si>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</si>
  <si>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</si>
  <si>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</si>
  <si>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</si>
  <si>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</si>
  <si>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</si>
  <si>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</si>
  <si>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</si>
  <si>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</si>
  <si>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</si>
  <si>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</si>
  <si>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</si>
  <si>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</si>
  <si>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</si>
  <si>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</si>
  <si>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</si>
  <si>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</si>
  <si>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</si>
  <si>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</si>
  <si>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</si>
  <si>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</si>
  <si>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</si>
  <si>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</si>
  <si>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</si>
  <si>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</si>
  <si>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</si>
  <si>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</si>
  <si>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</si>
  <si>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</si>
  <si>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</si>
  <si>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</si>
  <si>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</si>
  <si>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</si>
  <si>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</si>
  <si>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</si>
  <si>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</si>
  <si>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</si>
  <si>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</si>
  <si>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</si>
  <si>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</si>
  <si>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</si>
  <si>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</si>
  <si>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</si>
  <si>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</si>
  <si>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</si>
  <si>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</si>
  <si>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</si>
  <si>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</si>
  <si>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</si>
  <si>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</si>
  <si>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</si>
  <si>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</si>
  <si>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</si>
  <si>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</si>
  <si>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</si>
  <si>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</si>
  <si>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</si>
  <si>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</si>
  <si>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</si>
  <si>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</si>
  <si>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</si>
  <si>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</si>
  <si>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</si>
  <si>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</si>
  <si>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</si>
  <si>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</si>
  <si>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</si>
  <si>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</si>
  <si>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</si>
  <si>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</si>
  <si>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</si>
  <si>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</si>
  <si>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</si>
  <si>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</si>
  <si>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</si>
  <si>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</si>
  <si>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</si>
  <si>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</si>
  <si>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</si>
  <si>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</si>
  <si>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</si>
  <si>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</si>
  <si>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</si>
  <si>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</si>
  <si>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</si>
  <si>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</si>
  <si>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</si>
  <si>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</si>
  <si>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</si>
  <si>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</si>
  <si>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</si>
  <si>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</si>
  <si>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</si>
  <si>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</si>
  <si>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</si>
  <si>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</si>
  <si>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</si>
  <si>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</si>
  <si>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</si>
  <si>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</si>
  <si>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</si>
  <si>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</si>
  <si>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</si>
  <si>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</si>
  <si>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</si>
  <si>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</si>
  <si>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</si>
  <si>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</si>
  <si>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</si>
  <si>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</si>
  <si>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</si>
  <si>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</si>
  <si>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</si>
  <si>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</si>
  <si>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</si>
  <si>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</si>
  <si>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</si>
  <si>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</si>
  <si>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</si>
  <si>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</si>
  <si>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</si>
  <si>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</si>
  <si>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</si>
  <si>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</si>
  <si>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</si>
  <si>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</si>
  <si>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</si>
  <si>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</si>
  <si>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</si>
  <si>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</si>
  <si>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</si>
  <si>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</si>
  <si>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</si>
  <si>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</si>
  <si>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</si>
  <si>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</si>
  <si>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</si>
  <si>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</si>
  <si>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</si>
  <si>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</si>
  <si>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</si>
  <si>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</si>
  <si>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</si>
  <si>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</si>
  <si>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</si>
  <si>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</si>
  <si>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</si>
  <si>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</si>
  <si>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</si>
  <si>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</si>
  <si>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</si>
  <si>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</si>
  <si>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</si>
  <si>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</si>
  <si>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</si>
  <si>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</si>
  <si>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</si>
  <si>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</si>
  <si>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</si>
  <si>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</si>
  <si>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</si>
  <si>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</si>
  <si>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</si>
  <si>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</si>
  <si>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</si>
  <si>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</si>
  <si>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</si>
  <si>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</si>
  <si>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</si>
  <si>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</si>
  <si>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</si>
  <si>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</si>
  <si>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</si>
  <si>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</si>
  <si>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</si>
  <si>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</si>
  <si>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</si>
  <si>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</si>
  <si>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</si>
  <si>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</si>
  <si>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</si>
  <si>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</si>
  <si>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</si>
  <si>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</si>
  <si>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</si>
  <si>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</si>
  <si>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</si>
  <si>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</si>
  <si>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</si>
  <si>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</si>
  <si>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</si>
  <si>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</si>
  <si>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</si>
  <si>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</si>
  <si>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</si>
  <si>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</si>
  <si>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</si>
  <si>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</si>
  <si>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</si>
  <si>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</si>
  <si>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</si>
  <si>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</si>
  <si>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</si>
  <si>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</si>
  <si>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</si>
  <si>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</si>
  <si>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</si>
  <si>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</si>
  <si>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</si>
  <si>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</si>
  <si>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</si>
  <si>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</si>
  <si>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</si>
  <si>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</si>
  <si>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</si>
  <si>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</si>
  <si>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</si>
  <si>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</si>
  <si>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</si>
  <si>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</si>
  <si>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</si>
  <si>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</si>
  <si>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</si>
  <si>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</si>
  <si>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</si>
  <si>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</si>
  <si>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</si>
  <si>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</si>
  <si>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</si>
  <si>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</si>
  <si>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</si>
  <si>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</si>
  <si>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</si>
  <si>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</si>
  <si>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</si>
  <si>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</si>
  <si>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</si>
  <si>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</si>
  <si>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</si>
  <si>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</si>
  <si>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</si>
  <si>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</si>
  <si>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</si>
  <si>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</si>
  <si>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</si>
  <si>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</si>
  <si>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</si>
  <si>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</si>
  <si>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</si>
  <si>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</si>
  <si>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</si>
  <si>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</si>
  <si>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</si>
  <si>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</si>
  <si>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</si>
  <si>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</si>
  <si>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</si>
  <si>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</si>
  <si>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</si>
  <si>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</si>
  <si>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</si>
  <si>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</si>
  <si>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</si>
  <si>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</si>
  <si>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</si>
  <si>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</si>
  <si>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</si>
  <si>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</si>
  <si>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</si>
  <si>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</si>
  <si>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</si>
  <si>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</si>
  <si>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</si>
  <si>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</si>
  <si>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</si>
  <si>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</si>
  <si>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</si>
  <si>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</si>
  <si>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</si>
  <si>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</si>
  <si>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</si>
  <si>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</si>
  <si>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</si>
  <si>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</si>
  <si>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</si>
  <si>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</si>
  <si>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</si>
  <si>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</si>
  <si>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</si>
  <si>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</si>
  <si>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</si>
  <si>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</si>
  <si>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</si>
  <si>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</si>
  <si>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</si>
  <si>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</si>
  <si>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</si>
  <si>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</si>
  <si>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</si>
  <si>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</si>
  <si>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</si>
  <si>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</si>
  <si>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</si>
  <si>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</si>
  <si>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</si>
  <si>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</si>
  <si>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</si>
  <si>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</si>
  <si>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</si>
  <si>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</si>
  <si>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</si>
  <si>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</si>
  <si>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</si>
  <si>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</si>
  <si>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</si>
  <si>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</si>
  <si>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</si>
  <si>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</si>
  <si>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</si>
  <si>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</si>
  <si>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</si>
  <si>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</si>
  <si>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</si>
  <si>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</si>
  <si>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</si>
  <si>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</si>
  <si>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</si>
  <si>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</si>
  <si>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</si>
  <si>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</si>
  <si>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</si>
  <si>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</si>
  <si>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</si>
  <si>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</si>
  <si>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</si>
  <si>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</si>
  <si>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</si>
  <si>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</si>
  <si>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</si>
  <si>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</si>
  <si>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</si>
  <si>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</si>
  <si>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</si>
  <si>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</si>
  <si>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</si>
  <si>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</si>
  <si>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</si>
  <si>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</si>
  <si>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</si>
  <si>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</si>
  <si>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</si>
  <si>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</si>
  <si>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</si>
  <si>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</si>
  <si>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</si>
  <si>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</si>
  <si>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</si>
  <si>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</si>
  <si>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</si>
  <si>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</si>
  <si>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</si>
  <si>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</si>
  <si>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</si>
  <si>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</si>
  <si>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</si>
  <si>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</si>
  <si>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</si>
  <si>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</si>
  <si>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</si>
  <si>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</si>
  <si>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</si>
  <si>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</si>
  <si>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</si>
  <si>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</si>
  <si>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</si>
  <si>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</si>
  <si>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</si>
  <si>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</si>
  <si>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</si>
  <si>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</si>
  <si>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</si>
  <si>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</si>
  <si>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</si>
  <si>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</si>
  <si>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</si>
  <si>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</si>
  <si>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</si>
  <si>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</si>
  <si>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</si>
  <si>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</si>
  <si>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</si>
  <si>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</si>
  <si>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</si>
  <si>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</si>
  <si>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</si>
  <si>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</si>
  <si>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</si>
  <si>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</si>
  <si>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</si>
  <si>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</si>
  <si>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</si>
  <si>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</si>
  <si>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</si>
  <si>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</si>
  <si>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</si>
  <si>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</si>
  <si>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</si>
  <si>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</si>
  <si>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</si>
  <si>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</si>
  <si>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</si>
  <si>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</si>
  <si>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</si>
  <si>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</si>
  <si>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</si>
  <si>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</si>
  <si>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</si>
  <si>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</si>
  <si>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</si>
  <si>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</si>
  <si>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</si>
  <si>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</si>
  <si>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</si>
  <si>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</si>
  <si>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</si>
  <si>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</si>
  <si>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</si>
  <si>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</si>
  <si>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</si>
  <si>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</si>
  <si>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</si>
  <si>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</si>
  <si>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</si>
  <si>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</si>
  <si>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</si>
  <si>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</si>
  <si>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</si>
  <si>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</si>
  <si>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</si>
  <si>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</si>
  <si>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</si>
  <si>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</si>
  <si>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</si>
  <si>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</si>
  <si>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</si>
  <si>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</si>
  <si>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</si>
  <si>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</si>
  <si>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</si>
  <si>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</si>
  <si>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</si>
  <si>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</si>
  <si>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</si>
  <si>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</si>
  <si>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</si>
  <si>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</si>
  <si>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</si>
  <si>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</si>
  <si>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</si>
  <si>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</si>
  <si>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</si>
  <si>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</si>
  <si>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</si>
  <si>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</si>
  <si>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</si>
  <si>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</si>
  <si>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</si>
  <si>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</si>
  <si>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</si>
  <si>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</si>
  <si>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</si>
  <si>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</si>
  <si>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</si>
  <si>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</si>
  <si>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</si>
  <si>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</si>
  <si>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</si>
  <si>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</si>
  <si>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</si>
  <si>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</si>
  <si>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</si>
  <si>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</si>
  <si>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</si>
  <si>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</si>
  <si>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</si>
  <si>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</si>
  <si>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</si>
  <si>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</si>
  <si>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</si>
  <si>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</si>
  <si>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</si>
  <si>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</si>
  <si>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</si>
  <si>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</si>
  <si>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</si>
  <si>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</si>
  <si>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</si>
  <si>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</si>
  <si>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</si>
  <si>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</si>
  <si>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</si>
  <si>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</si>
  <si>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</si>
  <si>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</si>
  <si>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</si>
  <si>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</si>
  <si>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</si>
  <si>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</si>
  <si>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</si>
  <si>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</si>
  <si>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</si>
  <si>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</si>
  <si>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</si>
  <si>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</si>
  <si>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</si>
  <si>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</si>
  <si>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</si>
  <si>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</si>
  <si>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</si>
  <si>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</si>
  <si>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</si>
  <si>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</si>
  <si>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</si>
  <si>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</si>
  <si>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</si>
  <si>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</si>
  <si>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</si>
  <si>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</si>
  <si>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</si>
  <si>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</si>
  <si>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</si>
  <si>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</si>
  <si>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</si>
  <si>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</si>
  <si>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</si>
  <si>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</si>
  <si>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</si>
  <si>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</si>
  <si>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</si>
  <si>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</si>
  <si>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</si>
  <si>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</si>
  <si>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</si>
  <si>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</si>
  <si>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</si>
  <si>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</si>
  <si>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</si>
  <si>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</si>
  <si>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</si>
  <si>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</si>
  <si>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</si>
  <si>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</si>
  <si>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</si>
  <si>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</si>
  <si>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</si>
  <si>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</si>
  <si>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</si>
  <si>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</si>
  <si>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</si>
  <si>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</si>
  <si>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</si>
  <si>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</si>
  <si>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</si>
  <si>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</si>
  <si>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</si>
  <si>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</si>
  <si>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</si>
  <si>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</si>
  <si>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</si>
  <si>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</si>
  <si>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</si>
  <si>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</si>
  <si>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</si>
  <si>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</si>
  <si>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</si>
  <si>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</si>
  <si>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</si>
  <si>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</si>
  <si>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</si>
  <si>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</si>
  <si>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</si>
  <si>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</si>
  <si>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</si>
  <si>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</si>
  <si>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</si>
  <si>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</si>
  <si>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</si>
  <si>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</si>
  <si>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</si>
  <si>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</si>
  <si>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</si>
  <si>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</si>
  <si>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</si>
  <si>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</si>
  <si>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</si>
  <si>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</si>
  <si>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</si>
  <si>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</si>
  <si>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</si>
  <si>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</si>
  <si>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</si>
  <si>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</si>
  <si>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</si>
  <si>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</si>
  <si>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</si>
  <si>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</si>
  <si>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</si>
  <si>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</si>
  <si>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</si>
  <si>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</si>
  <si>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</si>
  <si>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</si>
  <si>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</si>
  <si>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</si>
  <si>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</si>
  <si>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</si>
  <si>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</si>
  <si>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</si>
  <si>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</si>
  <si>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</si>
  <si>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</si>
  <si>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</si>
  <si>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</si>
  <si>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</si>
  <si>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</si>
  <si>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</si>
  <si>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</si>
  <si>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</si>
  <si>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</si>
  <si>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</si>
  <si>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</si>
  <si>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</si>
  <si>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</si>
  <si>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</si>
  <si>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</si>
  <si>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</si>
  <si>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</si>
  <si>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</si>
  <si>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</si>
  <si>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</si>
  <si>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</si>
  <si>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</si>
  <si>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</si>
  <si>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</si>
  <si>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</si>
  <si>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</si>
  <si>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</si>
  <si>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</si>
  <si>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</si>
  <si>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</si>
  <si>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</si>
  <si>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</si>
  <si>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</si>
  <si>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</si>
  <si>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</si>
  <si>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</si>
  <si>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</si>
  <si>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</si>
  <si>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</si>
  <si>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</si>
  <si>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</si>
  <si>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</si>
  <si>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</si>
  <si>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</si>
  <si>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</si>
  <si>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</si>
  <si>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</si>
  <si>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</si>
  <si>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</si>
  <si>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</si>
  <si>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</si>
  <si>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</si>
  <si>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</si>
  <si>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</si>
  <si>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</si>
  <si>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</si>
  <si>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</si>
  <si>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</si>
  <si>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</si>
  <si>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</si>
  <si>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</si>
  <si>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</si>
  <si>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</si>
  <si>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</si>
  <si>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</si>
  <si>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</si>
  <si>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</si>
  <si>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</si>
  <si>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</si>
  <si>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</si>
  <si>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</si>
  <si>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</si>
  <si>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</si>
  <si>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</si>
  <si>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</si>
  <si>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</si>
  <si>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</si>
  <si>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</si>
  <si>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</si>
  <si>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</si>
  <si>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</si>
  <si>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</si>
  <si>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</si>
  <si>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</si>
  <si>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</si>
  <si>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</si>
  <si>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</si>
  <si>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</si>
  <si>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</si>
  <si>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</si>
  <si>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</si>
  <si>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</si>
  <si>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</si>
  <si>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</si>
  <si>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</si>
  <si>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</si>
  <si>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</si>
  <si>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</si>
  <si>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</si>
  <si>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</si>
  <si>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</si>
  <si>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</si>
  <si>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</si>
  <si>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</si>
  <si>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</si>
  <si>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</si>
  <si>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</si>
  <si>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</si>
  <si>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</si>
  <si>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</si>
  <si>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</si>
  <si>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</si>
  <si>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</si>
  <si>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</si>
  <si>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</si>
  <si>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</si>
  <si>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</si>
  <si>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</si>
  <si>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</si>
  <si>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</si>
  <si>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</si>
  <si>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</si>
  <si>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</si>
  <si>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</si>
  <si>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</si>
  <si>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</si>
  <si>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</si>
  <si>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</si>
  <si>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</si>
  <si>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</si>
  <si>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</si>
  <si>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</si>
  <si>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</si>
  <si>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</si>
  <si>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</si>
  <si>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</si>
  <si>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</si>
  <si>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</si>
  <si>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</si>
  <si>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</si>
  <si>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</si>
  <si>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</si>
  <si>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</si>
  <si>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</si>
  <si>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</si>
  <si>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</si>
  <si>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</si>
  <si>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</si>
  <si>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</si>
  <si>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</si>
  <si>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</si>
  <si>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</si>
  <si>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</si>
  <si>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</si>
  <si>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</si>
  <si>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</si>
  <si>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</si>
  <si>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</si>
  <si>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</si>
  <si>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</si>
  <si>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</si>
  <si>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</si>
  <si>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</si>
  <si>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</si>
  <si>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</si>
  <si>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</si>
  <si>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</si>
  <si>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</si>
  <si>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</si>
  <si>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</si>
  <si>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</si>
  <si>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</si>
  <si>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</si>
  <si>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</si>
  <si>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</si>
  <si>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</si>
  <si>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</si>
  <si>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</si>
  <si>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</si>
  <si>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</si>
  <si>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</si>
  <si>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</si>
  <si>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</si>
  <si>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</si>
  <si>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</si>
  <si>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</si>
  <si>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</si>
  <si>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</si>
  <si>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</si>
  <si>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</si>
  <si>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</si>
  <si>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</si>
  <si>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</si>
  <si>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</si>
  <si>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</si>
  <si>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</si>
  <si>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</si>
  <si>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</si>
  <si>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</si>
  <si>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</si>
  <si>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</si>
  <si>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</si>
  <si>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</si>
  <si>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</si>
  <si>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</si>
  <si>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</si>
  <si>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</si>
  <si>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</si>
  <si>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</si>
  <si>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</si>
  <si>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</si>
  <si>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</si>
  <si>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</si>
  <si>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</si>
  <si>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</si>
  <si>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</si>
  <si>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</si>
  <si>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</si>
  <si>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</si>
  <si>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</si>
  <si>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</si>
  <si>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</si>
  <si>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</si>
  <si>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</si>
  <si>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</si>
  <si>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</si>
  <si>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</si>
  <si>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</si>
  <si>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</si>
  <si>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</si>
  <si>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</si>
  <si>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</si>
  <si>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</si>
  <si>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</si>
  <si>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</si>
  <si>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</si>
  <si>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</si>
  <si>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</si>
  <si>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</si>
  <si>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</si>
  <si>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</si>
  <si>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</si>
  <si>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</si>
  <si>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</si>
  <si>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</si>
  <si>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</si>
  <si>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</si>
  <si>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</si>
  <si>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</si>
  <si>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</si>
  <si>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</si>
  <si>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</si>
  <si>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</si>
  <si>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</si>
  <si>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</si>
  <si>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</si>
  <si>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</si>
  <si>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</si>
  <si>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</si>
  <si>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</si>
  <si>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</si>
  <si>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</si>
  <si>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</si>
  <si>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</si>
  <si>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</si>
  <si>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</si>
  <si>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</si>
  <si>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</si>
  <si>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</si>
  <si>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</si>
  <si>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</si>
  <si>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</si>
  <si>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</si>
  <si>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</si>
  <si>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</si>
  <si>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</si>
  <si>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</si>
  <si>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</si>
  <si>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</si>
  <si>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</si>
  <si>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</si>
  <si>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</si>
  <si>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</si>
  <si>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</si>
  <si>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</si>
  <si>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</si>
  <si>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</si>
  <si>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</si>
  <si>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</si>
  <si>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</si>
  <si>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</si>
  <si>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</si>
  <si>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</si>
  <si>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</si>
  <si>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</si>
  <si>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</si>
  <si>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</si>
  <si>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</si>
  <si>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</si>
  <si>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</si>
  <si>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</si>
  <si>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</si>
  <si>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</si>
  <si>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</si>
  <si>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</si>
  <si>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</si>
  <si>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</si>
  <si>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</si>
  <si>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</si>
  <si>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</si>
  <si>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</si>
  <si>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</si>
  <si>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</si>
  <si>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</si>
  <si>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</si>
  <si>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</si>
  <si>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</si>
  <si>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</si>
  <si>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</si>
  <si>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</si>
  <si>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</si>
  <si>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</si>
  <si>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</si>
  <si>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</si>
  <si>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</si>
  <si>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</si>
  <si>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</si>
  <si>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</si>
  <si>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</si>
  <si>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</si>
  <si>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</si>
  <si>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</si>
  <si>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</si>
  <si>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</si>
  <si>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</si>
  <si>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</si>
  <si>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</si>
  <si>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</si>
  <si>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</si>
  <si>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</si>
  <si>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</si>
  <si>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</si>
  <si>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</si>
  <si>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</si>
  <si>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</si>
  <si>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</si>
  <si>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</si>
  <si>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</si>
  <si>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</si>
  <si>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</si>
  <si>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</si>
  <si>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</si>
  <si>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</si>
  <si>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</si>
  <si>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</si>
  <si>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</si>
  <si>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</si>
  <si>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</si>
  <si>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</si>
  <si>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</si>
  <si>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</si>
  <si>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</si>
  <si>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</si>
  <si>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</si>
  <si>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</si>
  <si>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</si>
  <si>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</si>
  <si>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</si>
  <si>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</si>
  <si>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</si>
  <si>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</si>
  <si>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</si>
  <si>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</si>
  <si>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</si>
  <si>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</si>
  <si>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</si>
  <si>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</si>
  <si>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</si>
  <si>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</si>
  <si>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</si>
  <si>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</si>
  <si>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</si>
  <si>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</si>
  <si>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</si>
  <si>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</si>
  <si>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</si>
  <si>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</si>
  <si>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</si>
  <si>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</si>
  <si>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</si>
  <si>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</si>
  <si>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</si>
  <si>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</si>
  <si>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</si>
  <si>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</si>
  <si>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</si>
  <si>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</si>
  <si>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</si>
  <si>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</si>
  <si>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</si>
  <si>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</si>
  <si>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</si>
  <si>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</si>
  <si>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</si>
  <si>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</si>
  <si>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</si>
  <si>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</si>
  <si>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</si>
  <si>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</si>
  <si>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</si>
  <si>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</si>
  <si>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GRANILITE, MARMORITE OU GRANITINA, AGREGADO COR PRETO, CINZA, PALHA OU BRANCO, E= *8* MM (INCLUSO EXECUCAO)</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</si>
  <si>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</si>
  <si>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</si>
  <si>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</si>
  <si>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</si>
  <si>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</si>
  <si>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</si>
  <si>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</si>
  <si>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</si>
  <si>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</si>
  <si>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</si>
  <si>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</si>
  <si>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</si>
  <si>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</si>
  <si>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</si>
  <si>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</si>
  <si>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</si>
  <si>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</si>
  <si>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</si>
  <si>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</si>
  <si>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</si>
  <si>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</si>
  <si>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</si>
  <si>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</si>
  <si>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</si>
  <si>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</si>
  <si>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</si>
  <si>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</si>
  <si>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</si>
  <si>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</si>
  <si>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</si>
  <si>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</si>
  <si>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</si>
  <si>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</si>
  <si>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</si>
  <si>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</si>
  <si>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</si>
  <si>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</si>
  <si>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</si>
  <si>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</si>
  <si>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</si>
  <si>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</si>
  <si>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</si>
  <si>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</si>
  <si>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</si>
  <si>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</si>
  <si>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</si>
  <si>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</si>
  <si>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</si>
  <si>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</si>
  <si>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</si>
  <si>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</si>
  <si>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</si>
  <si>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</si>
  <si>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</si>
  <si>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</si>
  <si>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</si>
  <si>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</si>
  <si>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</si>
  <si>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</si>
  <si>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</si>
  <si>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</si>
  <si>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</si>
  <si>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</si>
  <si>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</si>
  <si>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</si>
  <si>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</si>
  <si>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</si>
  <si>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</si>
  <si>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</si>
  <si>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</si>
  <si>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</si>
  <si>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</si>
  <si>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</si>
  <si>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</si>
  <si>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</si>
  <si>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</si>
  <si>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</si>
  <si>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</si>
  <si>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</si>
  <si>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</si>
  <si>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</si>
  <si>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</si>
  <si>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</si>
  <si>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</si>
  <si>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</si>
  <si>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</si>
  <si>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</si>
  <si>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</si>
  <si>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</si>
  <si>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</si>
  <si>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</si>
  <si>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</si>
  <si>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</si>
  <si>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</si>
  <si>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</si>
  <si>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</si>
  <si>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</si>
  <si>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</si>
  <si>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</si>
  <si>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</si>
  <si>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</si>
  <si>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</si>
  <si>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</si>
  <si>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</si>
  <si>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</si>
  <si>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</si>
  <si>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</si>
  <si>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</si>
  <si>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</si>
  <si>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</si>
  <si>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</si>
  <si>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</si>
  <si>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</si>
  <si>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</si>
  <si>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</si>
  <si>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</si>
  <si>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</si>
  <si>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</si>
  <si>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</si>
  <si>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</si>
  <si>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</si>
  <si>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</si>
  <si>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</si>
  <si>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</si>
  <si>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</si>
  <si>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</si>
  <si>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</si>
  <si>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</si>
  <si>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</si>
  <si>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</si>
  <si>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</si>
  <si>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</si>
  <si>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</si>
  <si>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</si>
  <si>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</si>
  <si>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</si>
  <si>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</si>
  <si>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</si>
  <si>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</si>
  <si>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</si>
  <si>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</si>
  <si>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</si>
  <si>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</si>
  <si>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</si>
  <si>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</si>
  <si>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</si>
  <si>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</si>
  <si>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</si>
  <si>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</si>
  <si>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</si>
  <si>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</si>
  <si>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</si>
  <si>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</si>
  <si>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</si>
  <si>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</si>
  <si>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</si>
  <si>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</si>
  <si>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</si>
  <si>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</si>
  <si>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</si>
  <si>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</si>
  <si>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</si>
  <si>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</si>
  <si>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</si>
  <si>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</si>
  <si>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</si>
  <si>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</si>
  <si>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</si>
  <si>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</si>
  <si>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</si>
  <si>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</si>
  <si>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</si>
  <si>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</si>
  <si>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</si>
  <si>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</si>
  <si>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</si>
  <si>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</si>
  <si>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</si>
  <si>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</si>
  <si>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</si>
  <si>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</si>
  <si>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</si>
  <si>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</si>
  <si>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</si>
  <si>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</si>
  <si>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</si>
  <si>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</si>
  <si>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</si>
  <si>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</si>
  <si>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</si>
  <si>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</si>
  <si>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</si>
  <si>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</si>
  <si>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</si>
  <si>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</si>
  <si>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</si>
  <si>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</si>
  <si>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</si>
  <si>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</si>
  <si>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</si>
  <si>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</si>
  <si>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</si>
  <si>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</si>
  <si>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</si>
  <si>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</si>
  <si>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</si>
  <si>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</si>
  <si>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</si>
  <si>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</si>
  <si>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</si>
  <si>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</si>
  <si>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</si>
  <si>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</si>
  <si>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</si>
  <si>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</si>
  <si>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</si>
  <si>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</si>
  <si>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</si>
  <si>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</si>
  <si>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</si>
  <si>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</si>
  <si>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</si>
  <si>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</si>
  <si>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</si>
  <si>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</si>
  <si>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</si>
  <si>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</si>
  <si>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</si>
  <si>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</si>
  <si>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</si>
  <si>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</si>
  <si>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</si>
  <si>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</si>
  <si>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</si>
  <si>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</si>
  <si>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</si>
  <si>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</si>
  <si>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</si>
  <si>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</si>
  <si>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</si>
  <si>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</si>
  <si>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</si>
  <si>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</si>
  <si>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</si>
  <si>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</si>
  <si>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</si>
  <si>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</si>
  <si>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</si>
  <si>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</si>
  <si>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</si>
  <si>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</si>
  <si>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</si>
  <si>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</si>
  <si>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</si>
  <si>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</si>
  <si>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</si>
  <si>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</si>
  <si>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</si>
  <si>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</si>
  <si>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</si>
  <si>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</si>
  <si>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</si>
  <si>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</si>
  <si>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</si>
  <si>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</si>
  <si>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</si>
  <si>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</si>
  <si>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</si>
  <si>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</si>
  <si>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</si>
  <si>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</si>
  <si>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</si>
  <si>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</si>
  <si>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</si>
  <si>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</si>
  <si>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</si>
  <si>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</si>
  <si>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</si>
  <si>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</si>
  <si>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</si>
  <si>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</si>
  <si>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</si>
  <si>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</si>
  <si>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</si>
  <si>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</si>
  <si>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</si>
  <si>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</si>
  <si>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</si>
  <si>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</si>
  <si>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</si>
  <si>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</si>
  <si>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</si>
  <si>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</si>
  <si>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</si>
  <si>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</si>
  <si>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</si>
  <si>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</si>
  <si>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</si>
  <si>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</si>
  <si>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</si>
  <si>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</si>
  <si>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</si>
  <si>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</si>
  <si>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</si>
  <si>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</si>
  <si>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</si>
  <si>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</si>
  <si>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</si>
  <si>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</si>
  <si>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</si>
  <si>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</si>
  <si>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</si>
  <si>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</si>
  <si>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</si>
  <si>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</si>
  <si>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</si>
  <si>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</si>
  <si>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</si>
  <si>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</si>
  <si>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</si>
  <si>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</si>
  <si>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</si>
  <si>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</si>
  <si>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</si>
  <si>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</si>
  <si>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</si>
  <si>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</si>
  <si>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</si>
  <si>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</si>
  <si>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</si>
  <si>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</si>
  <si>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</si>
  <si>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</si>
  <si>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</si>
  <si>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</si>
  <si>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</si>
  <si>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</si>
  <si>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</si>
  <si>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</si>
  <si>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</si>
  <si>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</si>
  <si>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</si>
  <si>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</si>
  <si>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</si>
  <si>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</si>
  <si>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</si>
  <si>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</si>
  <si>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</si>
  <si>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</si>
  <si>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</si>
  <si>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</si>
  <si>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</si>
  <si>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</si>
  <si>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</si>
  <si>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</si>
  <si>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</si>
  <si>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</si>
  <si>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</si>
  <si>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</si>
  <si>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</si>
  <si>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</si>
  <si>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</si>
  <si>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</si>
  <si>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EPOXI DE ALTA RESISTENCIA QUIMICA, ISENTO DE SOLVENTES, BICOMPONENTE</t>
  </si>
  <si>
    <t>REVESTIMENTO PARA ESCADA EM GRANILITE, MARMORITE OU GRANITINA ESP = 8 MM (INCLUSO EXECUCAO)</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</si>
  <si>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</si>
  <si>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</si>
  <si>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</si>
  <si>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</si>
  <si>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</si>
  <si>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</si>
  <si>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</si>
  <si>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</si>
  <si>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</si>
  <si>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</si>
  <si>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</si>
  <si>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</si>
  <si>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</si>
  <si>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</si>
  <si>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</si>
  <si>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</si>
  <si>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</si>
  <si>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</si>
  <si>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</si>
  <si>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</si>
  <si>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</si>
  <si>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</si>
  <si>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</si>
  <si>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</si>
  <si>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</si>
  <si>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</si>
  <si>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</si>
  <si>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</si>
  <si>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</si>
  <si>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</si>
  <si>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</si>
  <si>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</si>
  <si>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</si>
  <si>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</si>
  <si>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</si>
  <si>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</si>
  <si>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</si>
  <si>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</si>
  <si>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</si>
  <si>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</si>
  <si>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</si>
  <si>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</si>
  <si>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</si>
  <si>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</si>
  <si>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</si>
  <si>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</si>
  <si>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</si>
  <si>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</si>
  <si>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</si>
  <si>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</si>
  <si>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</si>
  <si>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</si>
  <si>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</si>
  <si>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</si>
  <si>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</si>
  <si>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</si>
  <si>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</si>
  <si>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</si>
  <si>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</si>
  <si>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</si>
  <si>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</si>
  <si>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</si>
  <si>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</si>
  <si>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</si>
  <si>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</si>
  <si>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</si>
  <si>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</si>
  <si>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</si>
  <si>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</si>
  <si>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</si>
  <si>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</si>
  <si>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</si>
  <si>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</si>
  <si>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</si>
  <si>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</si>
  <si>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</si>
  <si>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</si>
  <si>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</si>
  <si>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</si>
  <si>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</si>
  <si>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</si>
  <si>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</si>
  <si>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</si>
  <si>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</si>
  <si>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</si>
  <si>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</si>
  <si>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</si>
  <si>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</si>
  <si>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</si>
  <si>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</si>
  <si>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</si>
  <si>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</si>
  <si>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</si>
  <si>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</si>
  <si>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</si>
  <si>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</si>
  <si>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</si>
  <si>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</si>
  <si>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</si>
  <si>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</si>
  <si>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</si>
  <si>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</si>
  <si>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</si>
  <si>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</si>
  <si>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</si>
  <si>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</si>
  <si>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</si>
  <si>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</si>
  <si>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</si>
  <si>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</si>
  <si>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</si>
  <si>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</si>
  <si>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</si>
  <si>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</si>
  <si>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</si>
  <si>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</si>
  <si>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</si>
  <si>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</si>
  <si>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</si>
  <si>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</si>
  <si>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</si>
  <si>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</si>
  <si>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</si>
  <si>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</si>
  <si>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</si>
  <si>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</si>
  <si>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</si>
  <si>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</si>
  <si>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</si>
  <si>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</si>
  <si>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</si>
  <si>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</si>
  <si>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</si>
  <si>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</si>
  <si>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</si>
  <si>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</si>
  <si>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</si>
  <si>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</si>
  <si>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</si>
  <si>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</si>
  <si>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</si>
  <si>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</si>
  <si>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</si>
  <si>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</si>
  <si>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</si>
  <si>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</si>
  <si>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</si>
  <si>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</si>
  <si>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</si>
  <si>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</si>
  <si>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</si>
  <si>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</si>
  <si>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</si>
  <si>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</si>
  <si>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</si>
  <si>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</si>
  <si>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</si>
  <si>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</si>
  <si>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</si>
  <si>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</si>
  <si>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</si>
  <si>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</si>
  <si>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</si>
  <si>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</si>
  <si>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</si>
  <si>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</si>
  <si>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</si>
  <si>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</si>
  <si>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</si>
  <si>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</si>
  <si>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</si>
  <si>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</si>
  <si>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</si>
  <si>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</si>
  <si>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</si>
  <si>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</si>
  <si>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</si>
  <si>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</si>
  <si>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</si>
  <si>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</si>
  <si>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</si>
  <si>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</si>
  <si>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</si>
  <si>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</si>
  <si>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</si>
  <si>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</si>
  <si>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</si>
  <si>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</si>
  <si>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</si>
  <si>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</si>
  <si>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</si>
  <si>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</si>
  <si>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</si>
  <si>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</si>
  <si>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</si>
  <si>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</si>
  <si>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</si>
  <si>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</si>
  <si>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</si>
  <si>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</si>
  <si>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</si>
  <si>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</si>
  <si>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</si>
  <si>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</si>
  <si>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</si>
  <si>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</si>
  <si>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</si>
  <si>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</si>
  <si>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</si>
  <si>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</si>
  <si>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</si>
  <si>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</si>
  <si>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</si>
  <si>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</si>
  <si>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</si>
  <si>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</si>
  <si>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</si>
  <si>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</si>
  <si>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</si>
  <si>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</si>
  <si>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</si>
  <si>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</si>
  <si>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</si>
  <si>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</si>
  <si>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</si>
  <si>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</si>
  <si>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</si>
  <si>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</si>
  <si>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</si>
  <si>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</si>
  <si>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</si>
  <si>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</si>
  <si>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</si>
  <si>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</si>
  <si>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</si>
  <si>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</si>
  <si>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</si>
  <si>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</si>
  <si>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</si>
  <si>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</si>
  <si>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</si>
  <si>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</si>
  <si>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</si>
  <si>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</si>
  <si>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</si>
  <si>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</si>
  <si>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</si>
  <si>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</si>
  <si>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</si>
  <si>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</si>
  <si>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</si>
  <si>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</si>
  <si>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</si>
  <si>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</si>
  <si>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</si>
  <si>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</si>
  <si>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</si>
  <si>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</si>
  <si>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</si>
  <si>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</si>
  <si>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</si>
  <si>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</si>
  <si>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</si>
  <si>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</si>
  <si>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</si>
  <si>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</si>
  <si>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</si>
  <si>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</si>
  <si>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</si>
  <si>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</si>
  <si>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</si>
  <si>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</si>
  <si>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</si>
  <si>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</si>
  <si>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</si>
  <si>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</si>
  <si>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</si>
  <si>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</si>
  <si>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</si>
  <si>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</si>
  <si>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</si>
  <si>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</si>
  <si>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</si>
  <si>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</si>
  <si>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</si>
  <si>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</si>
  <si>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</si>
  <si>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</si>
  <si>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</si>
  <si>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</si>
  <si>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</si>
  <si>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</si>
  <si>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</si>
  <si>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</si>
  <si>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</si>
  <si>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</si>
  <si>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</si>
  <si>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</si>
  <si>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</si>
  <si>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</si>
  <si>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</si>
  <si>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</si>
  <si>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</si>
  <si>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</si>
  <si>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</si>
  <si>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</si>
  <si>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</si>
  <si>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</si>
  <si>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</si>
  <si>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</si>
  <si>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</si>
  <si>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</si>
  <si>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</si>
  <si>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</si>
  <si>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</si>
  <si>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</si>
  <si>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</si>
  <si>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</si>
  <si>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</si>
  <si>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</si>
  <si>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</si>
  <si>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</si>
  <si>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</si>
  <si>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</si>
  <si>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</si>
  <si>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</si>
  <si>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</si>
  <si>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</si>
  <si>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</si>
  <si>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</si>
  <si>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</si>
  <si>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</si>
  <si>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</si>
  <si>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</si>
  <si>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</si>
  <si>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</si>
  <si>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</si>
  <si>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</si>
  <si>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</si>
  <si>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</si>
  <si>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</si>
  <si>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</si>
  <si>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</si>
  <si>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</si>
  <si>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</si>
  <si>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</si>
  <si>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</si>
  <si>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</si>
  <si>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</si>
  <si>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</si>
  <si>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</si>
  <si>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</si>
  <si>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</si>
  <si>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</si>
  <si>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</si>
  <si>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</si>
  <si>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</si>
  <si>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</si>
  <si>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</si>
  <si>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</si>
  <si>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</si>
  <si>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</si>
  <si>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</si>
  <si>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</si>
  <si>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</si>
  <si>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</si>
  <si>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</si>
  <si>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</si>
  <si>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</si>
  <si>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</si>
  <si>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</si>
  <si>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</si>
  <si>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</si>
  <si>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</si>
  <si>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</si>
  <si>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</si>
  <si>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</si>
  <si>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</si>
  <si>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</si>
  <si>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</si>
  <si>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</si>
  <si>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</si>
  <si>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</si>
  <si>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</si>
  <si>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</si>
  <si>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</si>
  <si>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</si>
  <si>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</si>
  <si>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</si>
  <si>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</si>
  <si>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</si>
  <si>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</si>
  <si>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</si>
  <si>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</si>
  <si>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</si>
  <si>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</si>
  <si>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</si>
  <si>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</si>
  <si>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</si>
  <si>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</si>
  <si>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</si>
  <si>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</si>
  <si>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</si>
  <si>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TECIDA LISTRADA BRANCA E LARANJA, TIPO GUARDA CORPO, EM POLIETILENO MONOFILADO, ROLO 1,20 X 50 M (L X C)</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</si>
  <si>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</si>
  <si>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</si>
  <si>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</si>
  <si>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</si>
  <si>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</si>
  <si>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</si>
  <si>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</si>
  <si>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</si>
  <si>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</si>
  <si>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</si>
  <si>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</si>
  <si>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</si>
  <si>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</si>
  <si>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</si>
  <si>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</si>
  <si>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</si>
  <si>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</si>
  <si>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</si>
  <si>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</si>
  <si>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</si>
  <si>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</si>
  <si>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</si>
  <si>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</si>
  <si>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</si>
  <si>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</si>
  <si>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</si>
  <si>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</si>
  <si>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</si>
  <si>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</si>
  <si>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</si>
  <si>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</si>
  <si>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</si>
  <si>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</si>
  <si>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</si>
  <si>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</si>
  <si>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</si>
  <si>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</si>
  <si>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</si>
  <si>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</si>
  <si>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</si>
  <si>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</si>
  <si>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</si>
  <si>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</si>
  <si>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</si>
  <si>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DE VENTILACAO, 100 MM, SERIE NORMAL, ESGOTO PREDIAL</t>
  </si>
  <si>
    <t>TERMINAL DE VENTILACAO, 50 MM, SERIE NORMAL, ESGOTO PREDIAL</t>
  </si>
  <si>
    <t>TERMINAL DE VENTILACAO, 75 MM, SERIE NORMAL, ESGOTO PREDIAL</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</si>
  <si>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</si>
  <si>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</si>
  <si>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</si>
  <si>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</si>
  <si>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</si>
  <si>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</si>
  <si>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</si>
  <si>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</si>
  <si>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</si>
  <si>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</si>
  <si>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</si>
  <si>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</si>
  <si>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</si>
  <si>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</si>
  <si>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</si>
  <si>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</si>
  <si>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</si>
  <si>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</si>
  <si>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</si>
  <si>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</si>
  <si>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</si>
  <si>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</si>
  <si>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</si>
  <si>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</si>
  <si>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</si>
  <si>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</si>
  <si>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</si>
  <si>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</si>
  <si>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</si>
  <si>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</si>
  <si>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</si>
  <si>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</si>
  <si>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</si>
  <si>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</si>
  <si>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</si>
  <si>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</si>
  <si>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</si>
  <si>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</si>
  <si>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</si>
  <si>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</si>
  <si>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</si>
  <si>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</si>
  <si>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</si>
  <si>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</si>
  <si>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</si>
  <si>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</si>
  <si>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</si>
  <si>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</si>
  <si>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</si>
  <si>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</si>
  <si>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</si>
  <si>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</si>
  <si>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</si>
  <si>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</si>
  <si>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</si>
  <si>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</si>
  <si>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</si>
  <si>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</si>
  <si>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</si>
  <si>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</si>
  <si>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</si>
  <si>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</si>
  <si>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</si>
  <si>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</si>
  <si>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</si>
  <si>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</si>
  <si>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</si>
  <si>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</si>
  <si>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</si>
  <si>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</si>
  <si>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</si>
  <si>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</si>
  <si>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</si>
  <si>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</si>
  <si>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</si>
  <si>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</si>
  <si>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</si>
  <si>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</si>
  <si>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</si>
  <si>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</si>
  <si>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</si>
  <si>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</si>
  <si>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</si>
  <si>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</si>
  <si>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</si>
  <si>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</si>
  <si>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</si>
  <si>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</si>
  <si>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</si>
  <si>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</si>
  <si>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</si>
  <si>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</si>
  <si>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</si>
  <si>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</si>
  <si>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</si>
  <si>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</si>
  <si>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</si>
  <si>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</si>
  <si>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</si>
  <si>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</si>
  <si>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</si>
  <si>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</si>
  <si>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</si>
  <si>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</si>
  <si>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</si>
  <si>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</si>
  <si>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</si>
  <si>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</si>
  <si>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</si>
  <si>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</si>
  <si>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</si>
  <si>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</si>
  <si>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</si>
  <si>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</si>
  <si>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</si>
  <si>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</si>
  <si>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</si>
  <si>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</si>
  <si>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</si>
  <si>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</si>
  <si>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</si>
  <si>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</si>
  <si>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</si>
  <si>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</si>
  <si>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</si>
  <si>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</si>
  <si>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</si>
  <si>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</si>
  <si>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</si>
  <si>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</si>
  <si>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</si>
  <si>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</si>
  <si>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</si>
  <si>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</si>
  <si>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</si>
  <si>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</si>
  <si>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</si>
  <si>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</si>
  <si>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</si>
  <si>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</si>
  <si>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</si>
  <si>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</si>
  <si>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</si>
  <si>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</si>
  <si>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</si>
  <si>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</si>
  <si>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</si>
  <si>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</si>
  <si>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</si>
  <si>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</si>
  <si>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</si>
  <si>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</si>
  <si>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</si>
  <si>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</si>
  <si>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</si>
  <si>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</si>
  <si>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</si>
  <si>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</si>
  <si>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</si>
  <si>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</si>
  <si>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</si>
  <si>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</si>
  <si>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</si>
  <si>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</si>
  <si>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</si>
  <si>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</si>
  <si>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</si>
  <si>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</si>
  <si>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</si>
  <si>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</si>
  <si>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</si>
  <si>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</si>
  <si>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</si>
  <si>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</si>
  <si>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</si>
  <si>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</si>
  <si>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</si>
  <si>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</si>
  <si>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</si>
  <si>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</si>
  <si>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</si>
  <si>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</si>
  <si>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</si>
  <si>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</si>
  <si>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</si>
  <si>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</si>
  <si>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</si>
  <si>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</si>
  <si>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</si>
  <si>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</si>
  <si>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</si>
  <si>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</si>
  <si>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</si>
  <si>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</si>
  <si>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</si>
  <si>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</si>
  <si>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</si>
  <si>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</si>
  <si>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</si>
  <si>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</si>
  <si>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</si>
  <si>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</si>
  <si>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</si>
  <si>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</si>
  <si>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</si>
  <si>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</si>
  <si>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</si>
  <si>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</si>
  <si>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</si>
  <si>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</si>
  <si>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</si>
  <si>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</si>
  <si>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</si>
  <si>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</si>
  <si>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</si>
  <si>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</si>
  <si>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</si>
  <si>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</si>
  <si>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</si>
  <si>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</si>
  <si>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</si>
  <si>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</si>
  <si>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</si>
  <si>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</si>
  <si>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</si>
  <si>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</si>
  <si>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</si>
  <si>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</si>
  <si>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</si>
  <si>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</si>
  <si>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</si>
  <si>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</si>
  <si>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</si>
  <si>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</si>
  <si>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</si>
  <si>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</si>
  <si>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</si>
  <si>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</si>
  <si>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</si>
  <si>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</si>
  <si>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</si>
  <si>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</si>
  <si>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</si>
  <si>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</si>
  <si>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</si>
  <si>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</si>
  <si>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</si>
  <si>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</si>
  <si>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</si>
  <si>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</si>
  <si>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</si>
  <si>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</si>
  <si>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</si>
  <si>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</si>
  <si>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</si>
  <si>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</si>
  <si>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</si>
  <si>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</si>
  <si>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</si>
  <si>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</si>
  <si>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</si>
  <si>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</si>
  <si>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</si>
  <si>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</si>
  <si>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</si>
  <si>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</si>
  <si>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</si>
  <si>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</si>
  <si>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</si>
  <si>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</si>
  <si>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</si>
  <si>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</si>
  <si>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</si>
  <si>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</si>
  <si>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</si>
  <si>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</si>
  <si>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</si>
  <si>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</si>
  <si>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</si>
  <si>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</si>
  <si>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</si>
  <si>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</si>
  <si>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</si>
  <si>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</si>
  <si>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</si>
  <si>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</si>
  <si>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</si>
  <si>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</si>
  <si>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</si>
  <si>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</si>
  <si>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</si>
  <si>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</si>
  <si>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</si>
  <si>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</si>
  <si>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</si>
  <si>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</si>
  <si>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</si>
  <si>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</si>
  <si>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</si>
  <si>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</si>
  <si>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</si>
  <si>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</si>
  <si>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</si>
  <si>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</si>
  <si>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</si>
  <si>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</si>
  <si>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</si>
  <si>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</si>
  <si>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</si>
  <si>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</si>
  <si>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</si>
  <si>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</si>
  <si>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</si>
  <si>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</si>
  <si>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</si>
  <si>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</si>
  <si>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</si>
  <si>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</si>
  <si>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</si>
  <si>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</si>
  <si>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</si>
  <si>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</si>
  <si>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</si>
  <si>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</si>
  <si>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</si>
  <si>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</si>
  <si>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</si>
  <si>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</si>
  <si>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</si>
  <si>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</si>
  <si>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</si>
  <si>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</si>
  <si>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</si>
  <si>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</si>
  <si>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</si>
  <si>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</si>
  <si>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</si>
  <si>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</si>
  <si>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</si>
  <si>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</si>
  <si>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</si>
  <si>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</si>
  <si>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</si>
  <si>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</si>
  <si>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</si>
  <si>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</si>
  <si>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</si>
  <si>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</si>
  <si>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</si>
  <si>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</si>
  <si>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</si>
  <si>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</si>
  <si>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</si>
  <si>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</si>
  <si>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</si>
  <si>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</si>
  <si>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</si>
  <si>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</si>
  <si>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</si>
  <si>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</si>
  <si>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</si>
  <si>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</si>
  <si>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</si>
  <si>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</si>
  <si>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</si>
  <si>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</si>
  <si>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</si>
  <si>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</si>
  <si>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</si>
  <si>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</si>
  <si>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</si>
  <si>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</si>
  <si>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</si>
  <si>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</si>
  <si>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</si>
  <si>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</si>
  <si>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</si>
  <si>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</si>
  <si>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</si>
  <si>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</si>
  <si>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</si>
  <si>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</si>
  <si>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</si>
  <si>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</si>
  <si>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</si>
  <si>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</si>
  <si>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</si>
  <si>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</si>
  <si>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</si>
  <si>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</si>
  <si>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</si>
  <si>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</si>
  <si>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</si>
  <si>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</si>
  <si>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</si>
  <si>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</si>
  <si>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</si>
  <si>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</si>
  <si>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</si>
  <si>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</si>
  <si>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</si>
  <si>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</si>
  <si>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</si>
  <si>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</si>
  <si>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</si>
  <si>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</si>
  <si>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</si>
  <si>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</si>
  <si>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</si>
  <si>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</si>
  <si>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</si>
  <si>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</si>
  <si>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</si>
  <si>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</si>
  <si>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</si>
  <si>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</si>
  <si>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</si>
  <si>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</si>
  <si>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</si>
  <si>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</si>
  <si>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</si>
  <si>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</si>
  <si>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</si>
  <si>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</si>
  <si>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</si>
  <si>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</si>
  <si>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</si>
  <si>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</si>
  <si>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</si>
  <si>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</si>
  <si>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</si>
  <si>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</si>
  <si>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</si>
  <si>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</si>
  <si>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</si>
  <si>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</si>
  <si>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</si>
  <si>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</si>
  <si>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</si>
  <si>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</si>
  <si>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</si>
  <si>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</si>
  <si>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</si>
  <si>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</si>
  <si>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</si>
  <si>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</si>
  <si>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</si>
  <si>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</si>
  <si>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</si>
  <si>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</si>
  <si>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</si>
  <si>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</si>
  <si>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</si>
  <si>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</si>
  <si>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</si>
  <si>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</si>
  <si>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</si>
  <si>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</si>
  <si>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</si>
  <si>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</si>
  <si>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</si>
  <si>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</si>
  <si>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</si>
  <si>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</si>
  <si>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</si>
  <si>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</si>
  <si>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</si>
  <si>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</si>
  <si>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</si>
  <si>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</si>
  <si>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</si>
  <si>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</si>
  <si>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</si>
  <si>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</si>
  <si>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</si>
  <si>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</si>
  <si>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</si>
  <si>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</si>
  <si>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</si>
  <si>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</si>
  <si>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</si>
  <si>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</si>
  <si>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</si>
  <si>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</si>
  <si>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</si>
  <si>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</si>
  <si>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</si>
  <si>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</si>
  <si>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</si>
  <si>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</si>
  <si>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</si>
  <si>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</si>
  <si>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</si>
  <si>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</si>
  <si>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</si>
  <si>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</si>
  <si>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</si>
  <si>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</si>
  <si>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</si>
  <si>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</si>
  <si>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</si>
  <si>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</si>
  <si>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</si>
  <si>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</si>
  <si>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</si>
  <si>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</si>
  <si>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</si>
  <si>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</si>
  <si>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</si>
  <si>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</si>
  <si>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</si>
  <si>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</si>
  <si>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</si>
  <si>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</si>
  <si>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</si>
  <si>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</si>
  <si>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</si>
  <si>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</si>
  <si>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</si>
  <si>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</si>
  <si>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</si>
  <si>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</si>
  <si>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</si>
  <si>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</si>
  <si>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</si>
  <si>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</si>
  <si>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</si>
  <si>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</si>
  <si>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</si>
  <si>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</si>
  <si>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</si>
  <si>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</si>
  <si>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</si>
  <si>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</si>
  <si>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</si>
  <si>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</si>
  <si>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</si>
  <si>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</si>
  <si>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</si>
  <si>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</si>
  <si>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</si>
  <si>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</si>
  <si>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</si>
  <si>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</si>
  <si>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</si>
  <si>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</si>
  <si>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</si>
  <si>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</si>
  <si>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</si>
  <si>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</si>
  <si>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</si>
  <si>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</si>
  <si>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</si>
  <si>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</si>
  <si>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</si>
  <si>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</si>
  <si>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</si>
  <si>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</si>
  <si>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</si>
  <si>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</si>
  <si>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</si>
  <si>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</si>
  <si>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</si>
  <si>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</si>
  <si>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</si>
  <si>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</si>
  <si>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</si>
  <si>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</si>
  <si>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r>
      <t xml:space="preserve">CPRB </t>
    </r>
    <r>
      <rPr>
        <vertAlign val="superscript"/>
        <sz val="8"/>
        <rFont val="Arial"/>
        <family val="2"/>
      </rPr>
      <t>(7)</t>
    </r>
  </si>
  <si>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 xml:space="preserve">INCIDÊNCIA.
</t>
    </r>
    <r>
      <rPr>
        <vertAlign val="superscript"/>
        <sz val="8"/>
        <rFont val="Arial"/>
        <family val="2"/>
      </rPr>
      <t>(7)</t>
    </r>
    <r>
      <rPr>
        <sz val="8"/>
        <rFont val="Arial"/>
        <family val="2"/>
      </rPr>
      <t xml:space="preserve"> TRANSIÇÃO DESONERAÇÃO LEI Nº 14.973, DE 16 DE SETEMBRO DE 2024.</t>
    </r>
  </si>
  <si>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</si>
  <si>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</si>
  <si>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</si>
  <si>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</si>
  <si>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</si>
  <si>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</si>
  <si>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</si>
  <si>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</si>
  <si>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</si>
  <si>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</si>
  <si>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</si>
  <si>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</si>
  <si>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</si>
  <si>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</si>
  <si>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</si>
  <si>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</si>
  <si>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</si>
  <si>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</si>
  <si>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</si>
  <si>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</si>
  <si>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</si>
  <si>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</si>
  <si>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</si>
  <si>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</si>
  <si>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</si>
  <si>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</si>
  <si>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</si>
  <si>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</si>
  <si>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</si>
  <si>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</si>
  <si>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</si>
  <si>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</si>
  <si>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</si>
  <si>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</si>
  <si>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</si>
  <si>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</si>
  <si>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</si>
  <si>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</si>
  <si>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</si>
  <si>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</si>
  <si>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</si>
  <si>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</si>
  <si>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</si>
  <si>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</si>
  <si>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</si>
  <si>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</si>
  <si>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</si>
  <si>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</si>
  <si>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</si>
  <si>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</si>
  <si>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</si>
  <si>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</si>
  <si>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</si>
  <si>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</si>
  <si>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FUNDO PARA PINTURA</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</si>
  <si>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</si>
  <si>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</si>
  <si>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</si>
  <si>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</si>
  <si>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</si>
  <si>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</si>
  <si>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</si>
  <si>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</si>
  <si>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</si>
  <si>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</si>
  <si>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</si>
  <si>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</si>
  <si>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</si>
  <si>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</si>
  <si>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</si>
  <si>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</si>
  <si>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</si>
  <si>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</si>
  <si>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</si>
  <si>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</si>
  <si>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</si>
  <si>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</si>
  <si>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</si>
  <si>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</si>
  <si>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</si>
  <si>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</si>
  <si>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</si>
  <si>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</si>
  <si>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</si>
  <si>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</si>
  <si>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</si>
  <si>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</si>
  <si>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</si>
  <si>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</si>
  <si>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</si>
  <si>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</si>
  <si>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</si>
  <si>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</si>
  <si>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</si>
  <si>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</si>
  <si>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</si>
  <si>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</si>
  <si>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</si>
  <si>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</si>
  <si>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</si>
  <si>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</si>
  <si>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</si>
  <si>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</si>
  <si>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</si>
  <si>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</si>
  <si>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</si>
  <si>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</si>
  <si>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</si>
  <si>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</si>
  <si>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</si>
  <si>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</si>
  <si>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</si>
  <si>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</si>
  <si>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</si>
  <si>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</si>
  <si>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</si>
  <si>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</si>
  <si>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</si>
  <si>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</si>
  <si>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</si>
  <si>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</si>
  <si>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</si>
  <si>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</si>
  <si>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</si>
  <si>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</si>
  <si>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</si>
  <si>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</si>
  <si>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</si>
  <si>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</si>
  <si>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</si>
  <si>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</si>
  <si>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</si>
  <si>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</si>
  <si>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</si>
  <si>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</si>
  <si>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</si>
  <si>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</si>
  <si>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</si>
  <si>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</si>
  <si>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</si>
  <si>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</si>
  <si>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</si>
  <si>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</si>
  <si>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</si>
  <si>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</si>
  <si>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</si>
  <si>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</si>
  <si>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</si>
  <si>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</si>
  <si>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</si>
  <si>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</si>
  <si>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</si>
  <si>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</si>
  <si>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</si>
  <si>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</si>
  <si>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</si>
  <si>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</si>
  <si>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</si>
  <si>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</si>
  <si>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</si>
  <si>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</si>
  <si>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</si>
  <si>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</si>
  <si>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</si>
  <si>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</si>
  <si>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</si>
  <si>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</si>
  <si>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</si>
  <si>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</si>
  <si>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</si>
  <si>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</si>
  <si>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</si>
  <si>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</si>
  <si>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</si>
  <si>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</si>
  <si>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</si>
  <si>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</si>
  <si>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</si>
  <si>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</si>
  <si>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</si>
  <si>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</si>
  <si>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</si>
  <si>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</si>
  <si>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</si>
  <si>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</si>
  <si>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</si>
  <si>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</si>
  <si>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</si>
  <si>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</si>
  <si>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</si>
  <si>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</si>
  <si>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</si>
  <si>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</si>
  <si>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</si>
  <si>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</si>
  <si>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</si>
  <si>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</si>
  <si>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</si>
  <si>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</si>
  <si>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</si>
  <si>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</si>
  <si>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</si>
  <si>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</si>
  <si>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</si>
  <si>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</si>
  <si>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</si>
  <si>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</si>
  <si>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</si>
  <si>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</si>
  <si>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</si>
  <si>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</si>
  <si>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</si>
  <si>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</si>
  <si>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</si>
  <si>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</si>
  <si>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</si>
  <si>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</si>
  <si>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</si>
  <si>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</si>
  <si>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</si>
  <si>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</si>
  <si>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</si>
  <si>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</si>
  <si>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</si>
  <si>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</si>
  <si>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</si>
  <si>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</si>
  <si>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</si>
  <si>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</si>
  <si>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</si>
  <si>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</si>
  <si>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</si>
  <si>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</si>
  <si>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</si>
  <si>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</si>
  <si>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SERRALHERIA PADRÃO ESCOLAR</t>
  </si>
  <si>
    <t>PINTURA ESMALTE BASE SOLVENTE EM POSTES OU TUBULAÇÕES, COM DIÂMETRO MENORES QUE 3.1/2" (88,9MM), COM DUAS (2) DEMÃOS, INCLUSIVE PREPARAÇÃO DA SUPERFÍCIE COM LIXAMENTO</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</si>
  <si>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</si>
  <si>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</si>
  <si>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</si>
  <si>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</si>
  <si>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</si>
  <si>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</si>
  <si>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</si>
  <si>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</si>
  <si>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</si>
  <si>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</si>
  <si>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</si>
  <si>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</si>
  <si>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</si>
  <si>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</si>
  <si>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</si>
  <si>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</si>
  <si>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CO-4088</t>
  </si>
  <si>
    <t>PROJETO EXECUTIVO DE LOGÍSTICA</t>
  </si>
  <si>
    <t>CO-4090</t>
  </si>
  <si>
    <t>PROJETO EXECUTIVO DE SINALIZAÇÃO VIÁRIA INTERNA, HORIZONTAL E VERTICAL (ESTACIONAMENTO)</t>
  </si>
  <si>
    <t>CO-3953</t>
  </si>
  <si>
    <t>PROJETO EXECUTIVO DE SONORIZAÇÃO/ALARME/CFTV</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</si>
  <si>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</si>
  <si>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</si>
  <si>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</si>
  <si>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</si>
  <si>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</si>
  <si>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</si>
  <si>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</si>
  <si>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</si>
  <si>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</si>
  <si>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</si>
  <si>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</si>
  <si>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</si>
  <si>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</si>
  <si>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</si>
  <si>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</si>
  <si>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</si>
  <si>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</si>
  <si>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</si>
  <si>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</si>
  <si>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</si>
  <si>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</si>
  <si>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</si>
  <si>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</si>
  <si>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</si>
  <si>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</si>
  <si>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</si>
  <si>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</si>
  <si>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</si>
  <si>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</si>
  <si>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</si>
  <si>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</si>
  <si>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</si>
  <si>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</si>
  <si>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</si>
  <si>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</si>
  <si>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</si>
  <si>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</si>
  <si>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</si>
  <si>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</si>
  <si>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</si>
  <si>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</si>
  <si>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</si>
  <si>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</si>
  <si>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</si>
  <si>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</si>
  <si>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</si>
  <si>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</si>
  <si>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</si>
  <si>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</si>
  <si>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</si>
  <si>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</si>
  <si>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</si>
  <si>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</si>
  <si>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</si>
  <si>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</si>
  <si>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</si>
  <si>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</si>
  <si>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</si>
  <si>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</si>
  <si>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</si>
  <si>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</si>
  <si>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</si>
  <si>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</si>
  <si>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</si>
  <si>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</si>
  <si>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</si>
  <si>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RECOMPOSIÇÃO DE CAMADA GRANULAR DO PAVIMENTO COM MATERIAL DE JAZIDA - 100% PROCTOR MODIFICADO</t>
  </si>
  <si>
    <t>RECOMPOSIÇÃO DE REVESTIMENTO PRIMÁRIO COM MATERIAL DE JAZIDA - 100% PROCTOR INTERMEDIÁRIO</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</si>
  <si>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</si>
  <si>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</si>
  <si>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</si>
  <si>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</si>
  <si>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</si>
  <si>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</si>
  <si>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</si>
  <si>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</si>
  <si>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</si>
  <si>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</si>
  <si>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MARTELO PERFURADOR PNEUMÁTICO MANUAL, HASTE 19 X 108 MM, *11* KG - CHI DIURNO. AF_02/2025</t>
  </si>
  <si>
    <t>MARTELO PERFURADOR PNEUMÁTICO MANUAL, HASTE 19 X 108 MM, *11* KG - CHP DIURNO. AF_02/2025</t>
  </si>
  <si>
    <t>GUINDAUTO HIDRÁULICO, CAPACIDADE MÁXIMA DE CARGA 6200 KG, MOMENTO MÁXIMO DE CARGA 11,7 TM, ALCANCE MÁXIMO HORIZONTAL 9,70 M, INCLUSIVE CAMINHÃO TOCO PBT 16.000 KG, POTÊNCIA DE 189 CV E CESTA AÉREA COM ISOLAMENTO CLASSE C - MATERIAIS NA OPERAÇÃO. AF_01/2025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</si>
  <si>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</si>
  <si>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</si>
  <si>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</si>
  <si>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</si>
  <si>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</si>
  <si>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</si>
  <si>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</si>
  <si>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</si>
  <si>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</si>
  <si>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</si>
  <si>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</si>
  <si>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</si>
  <si>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</si>
  <si>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</si>
  <si>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</si>
  <si>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</si>
  <si>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</si>
  <si>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</si>
  <si>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</si>
  <si>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</si>
  <si>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</si>
  <si>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</si>
  <si>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</si>
  <si>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</si>
  <si>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</si>
  <si>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</si>
  <si>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</si>
  <si>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</si>
  <si>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</si>
  <si>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</si>
  <si>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</si>
  <si>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</si>
  <si>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</si>
  <si>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</si>
  <si>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</si>
  <si>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</si>
  <si>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</si>
  <si>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</si>
  <si>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32CM, INTEIRAMENTE ARMADA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</si>
  <si>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</si>
  <si>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</si>
  <si>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</si>
  <si>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</si>
  <si>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</si>
  <si>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</si>
  <si>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</si>
  <si>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</si>
  <si>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</si>
  <si>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</si>
  <si>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</si>
  <si>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</si>
  <si>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</si>
  <si>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</si>
  <si>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</si>
  <si>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</si>
  <si>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</si>
  <si>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</si>
  <si>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</si>
  <si>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</si>
  <si>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</si>
  <si>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</si>
  <si>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</si>
  <si>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</si>
  <si>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</si>
  <si>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</si>
  <si>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</si>
  <si>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</si>
  <si>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</si>
  <si>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</si>
  <si>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</si>
  <si>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</si>
  <si>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</si>
  <si>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</si>
  <si>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</si>
  <si>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</si>
  <si>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</si>
  <si>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</si>
  <si>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</si>
  <si>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</si>
  <si>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</si>
  <si>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</si>
  <si>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</si>
  <si>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</si>
  <si>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</si>
  <si>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</si>
  <si>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</si>
  <si>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</si>
  <si>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</si>
  <si>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</si>
  <si>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</si>
  <si>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</si>
  <si>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</si>
  <si>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</si>
  <si>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</si>
  <si>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</si>
  <si>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</si>
  <si>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</si>
  <si>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</si>
  <si>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</si>
  <si>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</si>
  <si>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</si>
  <si>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</si>
  <si>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</si>
  <si>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</si>
  <si>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</si>
  <si>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</si>
  <si>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</si>
  <si>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</si>
  <si>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</si>
  <si>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</si>
  <si>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</si>
  <si>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</si>
  <si>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</si>
  <si>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</si>
  <si>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</si>
  <si>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</si>
  <si>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</si>
  <si>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</si>
  <si>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</si>
  <si>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</si>
  <si>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</si>
  <si>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</si>
  <si>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</si>
  <si>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</si>
  <si>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</si>
  <si>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</si>
  <si>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</si>
  <si>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</si>
  <si>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</si>
  <si>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</si>
  <si>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</si>
  <si>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</si>
  <si>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</si>
  <si>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</si>
  <si>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</si>
  <si>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</si>
  <si>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</si>
  <si>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</si>
  <si>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</si>
  <si>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</si>
  <si>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</si>
  <si>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</si>
  <si>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</si>
  <si>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</si>
  <si>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</si>
  <si>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</si>
  <si>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</si>
  <si>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</si>
  <si>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</si>
  <si>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</si>
  <si>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</si>
  <si>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</si>
  <si>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</si>
  <si>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</si>
  <si>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</si>
  <si>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</si>
  <si>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</si>
  <si>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</si>
  <si>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</si>
  <si>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</si>
  <si>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</si>
  <si>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</si>
  <si>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</si>
  <si>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</si>
  <si>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</si>
  <si>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</si>
  <si>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</si>
  <si>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</si>
  <si>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</si>
  <si>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</si>
  <si>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</si>
  <si>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</si>
  <si>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</si>
  <si>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</si>
  <si>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</si>
  <si>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</si>
  <si>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</si>
  <si>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</si>
  <si>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</si>
  <si>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</si>
  <si>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</si>
  <si>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</si>
  <si>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</si>
  <si>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</si>
  <si>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</si>
  <si>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</si>
  <si>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</si>
  <si>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</si>
  <si>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</si>
  <si>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</si>
  <si>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</si>
  <si>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</si>
  <si>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</si>
  <si>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</si>
  <si>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</si>
  <si>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</si>
  <si>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</si>
  <si>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</si>
  <si>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</si>
  <si>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</si>
  <si>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</si>
  <si>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</si>
  <si>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</si>
  <si>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</si>
  <si>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</si>
  <si>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</si>
  <si>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</si>
  <si>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</si>
  <si>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</si>
  <si>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</si>
  <si>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</si>
  <si>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</si>
  <si>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</si>
  <si>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</si>
  <si>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</si>
  <si>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</si>
  <si>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</si>
  <si>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</si>
  <si>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</si>
  <si>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</si>
  <si>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</si>
  <si>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UNIAO COM ASSENTO CONICO DE BRONZE, DIAMETRO 2"</t>
  </si>
  <si>
    <t>UNIAO COM ASSENTO CONICO DE FERRO LONGO (MACHO-FEMEA), DIAMETRO 3"</t>
  </si>
  <si>
    <t>3.3</t>
  </si>
  <si>
    <t>3.4</t>
  </si>
  <si>
    <t>INSTALAÇÃO DA OBRA</t>
  </si>
  <si>
    <t>BARRACÃO DE OBRA</t>
  </si>
  <si>
    <t>VESTIÁRIO PARA ATÉ 20 PESSOAS</t>
  </si>
  <si>
    <t>PLACA DE OBRA 3,0 X 2,0M EM LONA IMPRESSÃO DIGITAL PADRÃO SUDECAP</t>
  </si>
  <si>
    <t>PLACA DE OBRA EM LONA IMPRESSÃO DIGITAL PADRÃO SUDECAP</t>
  </si>
  <si>
    <t>PLACA DE OBRA EM CHAPA GALVANIZADA ADESIVADA, DIMENSÕES 2,40 X 1,20 M, PADRÃO CEF</t>
  </si>
  <si>
    <t>TAPUME PADRÃO SUDECAP</t>
  </si>
  <si>
    <t>TAPUME PADRÃO SUDECAP, DE COMPENSADO 10MM, COM FIXAÇÃO ENTERRADA</t>
  </si>
  <si>
    <t>INFORME PUBLICITÁRIO, LONA IMPRESSÃO DIGITAL APLICADO EM TAPUME</t>
  </si>
  <si>
    <t>INSTALAÇÃO PROVISÓRIA - CONCESSIONÁRIA</t>
  </si>
  <si>
    <t>PADRÃO COPASA - KIT CAVALETE METAL E REGISTRO 3/4"</t>
  </si>
  <si>
    <t>FOSSA SÉPTICA E SUMIDOURO DN= 1,20M H= 4,00M</t>
  </si>
  <si>
    <t>REDE INTERNA E PROVISÓRIA DE ÁGUA E ESGOTO</t>
  </si>
  <si>
    <t>REDE INTERNA E PROVISÓRIA DE ÁGUA E ESGOTO TUBO PVC D= 100MM</t>
  </si>
  <si>
    <t>REDE INTERNA E PROVISÓRIA DE ÁGUA E ESGOTO TUBO PVC D= 150MM</t>
  </si>
  <si>
    <t>REDE INTERNA E PROVISÓRIA DE ÁGUA E ESGOTO TUBO PVC D= 200MM</t>
  </si>
  <si>
    <t>REDE INTERNA E PROVISÓRIA DE ÁGUA E ESGOTO TUBO PVC D= 250MM</t>
  </si>
  <si>
    <t>REDE INTERNA E PROVISÓRIA DE ÁGUA E ESGOTO TUBO PVC ÁGUA SOLDA E CONEXÕES D= 20MM (1/2")</t>
  </si>
  <si>
    <t>REDE INTERNA E PROVISÓRIA DE ÁGUA E ESGOTO TUBO PVC ÁGUA SOLDA E CONEXÕES D= 25MM (3/4")</t>
  </si>
  <si>
    <t>CONTAINER 6,0X2,40X2,82 M COM ISOLAMENTO TÉRMICO</t>
  </si>
  <si>
    <t>MOBILIZAÇÃO DE CONTAINER</t>
  </si>
  <si>
    <t>BANHEIRO QUÍMICO</t>
  </si>
  <si>
    <t>BANHEIRO QUÍMICO 110 X 120 X 230CM COM MANUTENÇÃO</t>
  </si>
  <si>
    <t>SINALIZAÇÃO</t>
  </si>
  <si>
    <t>PLACA 1,0 X 0,60M DUPLA FACE CHAPA GALVANIZADA 26 EM CAVALETE</t>
  </si>
  <si>
    <t>PLACA 1,0 X 0,60M CHAPA 26 EM CAVALETE METALON 20 X 20MM</t>
  </si>
  <si>
    <t>PLACA 0,50 X 0,50M DUPLA FACE CHAPA GALVANIZADA 22 EM CAVALETE</t>
  </si>
  <si>
    <t>PLACA 0,50 X 0,50M CHAPA GALVANIZADA 22 CAVALETE METALON 20 X 20</t>
  </si>
  <si>
    <t>SINALIZAÇÃO COM CONE MASTER 75CM BASE DE BORRACHA CORPO POLIETILENO</t>
  </si>
  <si>
    <t>SINALIZAÇÃO COM CONE EM PVC H= 75CM</t>
  </si>
  <si>
    <t>SINALIZADOR MONOLIGHT LED 60 A 70 FLASHES/MINUTO</t>
  </si>
  <si>
    <t>FORNECIMENTO LIXEIRA PLÁSTICA COM TAMPA VAI-VEM - 100 LITROS, PADRÃO Q100 WEBPLÁSTICO OU EQUIVALENTE</t>
  </si>
  <si>
    <t>BANCO (200 X 35CM) EM MADEIRITE, PARA VESTIÁRIO</t>
  </si>
  <si>
    <t>INSTALAÇÃO ELÉTRICA - VESTIÁRIO PARA ATÉ 20 PESSOAS</t>
  </si>
  <si>
    <t>INSTALAÇÃO ELÉTRICA - VESTIÁRIO PARA ATÉ 30 PESSOAS</t>
  </si>
  <si>
    <t>INSTALAÇÃO ELÉTRICA - VESTIÁRIO PARA ATÉ 40 PESSOAS</t>
  </si>
  <si>
    <t>INSTALAÇÃO HIDROSSANITÁRIA - REFEITÓRIOS</t>
  </si>
  <si>
    <t>INSTALAÇÃO ELÉTRICA - SANITÁRIO / VESTIÁRIO PARA ATÉ 4 FUNCIONÁRIOS</t>
  </si>
  <si>
    <t>INSTALAÇÃO HIDROSSANITÁRIA - SANITÁRIO / VESTIÁRIO PARA ATÉ 4 FUNCIONÁRIOS</t>
  </si>
  <si>
    <t>LOCAÇÃO DE OBRA</t>
  </si>
  <si>
    <t>01.29.10</t>
  </si>
  <si>
    <t>ANDAIME METALICO TUBULAR, TIPO TORRE, L=1,0 ATE 1,5M E H=1,0 M COMPLETO</t>
  </si>
  <si>
    <t>02</t>
  </si>
  <si>
    <t>DEMOLIÇÕES E REMOÇÕES</t>
  </si>
  <si>
    <t>REMOÇÃO DE TELHA, INCLUSIVE EMPILHAMENTO</t>
  </si>
  <si>
    <t>REMOÇÃO DE TELHA METÁLICA OU PVC, INCLUSIVE EMPILHAMENTO</t>
  </si>
  <si>
    <t>REMOÇÃO DE TELHA TIPO CALHA DE FIBROCIMENTO, INCLUSIVE EMPILHAMENTO</t>
  </si>
  <si>
    <t>REMOÇÃO DE TELHA ONDULADA DE FIBROCIMENTO, INCLUSIVE EMPILHAMENTO</t>
  </si>
  <si>
    <t>REMOÇÃO DE TELHA CERÂMICA COLONIAL OU FRANCESA, INCLUSIVE EMPILHAMENTO</t>
  </si>
  <si>
    <t>REMOÇÃO DE CALHA, RUFO E CONDUTOR, INCLUSIVE AFASTAMENTO</t>
  </si>
  <si>
    <t>REMOÇÃO DE CALHA GALVANIZADA OU PVC, INCLUSIVE AFASTAMENTO</t>
  </si>
  <si>
    <t>REMOÇÃO DE RUFO DE CHAPA GALVANIZADA, INCLUSIVE AFASTAMENTO</t>
  </si>
  <si>
    <t>REMOÇÃO DE CONDUTOR DE CHAPA GALVANIZADA OU PVC, INCLUSIVE AFASTAMENTO</t>
  </si>
  <si>
    <t>REMOÇÃO DE ENGRADAMENTO DE TELHADO, INCLUSIVE EMPILHAMENTO</t>
  </si>
  <si>
    <t>REMOÇÃO DE ENGRADAMENTO DE TELHA METÁLICA OU PVC, INCLUSIVE EMPILHAMENTO</t>
  </si>
  <si>
    <t>REMOÇÃO DE ENGRADAMENTO DE TELHA TIPO CALHA DE FIBROCIMENTO, INCLUSIVE EMPILHAMENTO</t>
  </si>
  <si>
    <t>REMOÇÃO DE ENGRADAMENTO DE TELHA ONDULADA DE FIBROCIMENTO, INCLUSIVE EMPILHAMENTO</t>
  </si>
  <si>
    <t>REMOÇÃO DE ENGRADAMENTO DE TELHA CERÂMICA, COLONIAL OU FRANCESA, INCLUSIVE EMPILHAMENTO</t>
  </si>
  <si>
    <t>REMOÇÃO DE FORRO, INCLUSIVE EMPILHAMENTO</t>
  </si>
  <si>
    <t>REMOÇÃO DE FORRO DE PLACAS, INCLUSIVE BARROTEAMENTO</t>
  </si>
  <si>
    <t>REMOÇÃO DE FORRO DE PLACAS, EXCLUSIVE BARROTEAMENTO</t>
  </si>
  <si>
    <t>REMOÇÃO DE FORRO DE GESSO</t>
  </si>
  <si>
    <t>REMOÇÃO DE ESQUADRIA DE MADEIRA, INCLUSIVE EMPILHAMENTO</t>
  </si>
  <si>
    <t>REMOÇÃO DE ESQUADRIA MADEIRA DE PORTA OU JANELA, INCLUSIVE MARCO E ALIZAR</t>
  </si>
  <si>
    <t>REMOÇÃO DE ESQUADRIA, FOLHA DE PORTA OU JANELA</t>
  </si>
  <si>
    <t>REMOÇÃO DE ESQUADRIA, MARCO E ALIZAR</t>
  </si>
  <si>
    <t>REMOÇÃO DE ESQUADRIA, MARCO</t>
  </si>
  <si>
    <t>REMOÇÃO DE ESQUADRIA, ALIZAR</t>
  </si>
  <si>
    <t>REMOÇÃO DE ESQUADRIA METÁLICA</t>
  </si>
  <si>
    <t>REMOÇÃO DE ESQUADRIA METÁLICA, PORTA OU JANELA</t>
  </si>
  <si>
    <t>DEMOLIÇÃO DE REVESTIMENTO, INCLUSIVE AFASTAMENTO</t>
  </si>
  <si>
    <t>DEMOLIÇÃO DE REVESTIMENTO DE REBOCO</t>
  </si>
  <si>
    <t>DEMOLIÇÃO DE REVESTIMENTO CERÂMICO, AZULEJO OU LADRILHO HIDRÁULICO</t>
  </si>
  <si>
    <t>DEMOLIÇÃO DE REVESTIMENTO DE PEDRA (MÁRMORE, GRANITO, ARDÓSIA, SÃO TOMÉ, ETC)</t>
  </si>
  <si>
    <t>DEMOLIÇÃO DE REVESTIMENTO DE FÓRMICA</t>
  </si>
  <si>
    <t>DEMOLIÇÃO DE REVESTIMENTO DE PEDRA ALMOFADADA</t>
  </si>
  <si>
    <t>DEMOLIÇÃO DE PISO, INCLUSIVE AFASTAMENTO</t>
  </si>
  <si>
    <t>DEMOLIÇÃO DE PISO CIMENTADO OU CONTRAPISO DE ARGAMASSA</t>
  </si>
  <si>
    <t>DEMOLIÇÃO DE PISO CERÂMICO OU LADRILHO HIDRÁULICO</t>
  </si>
  <si>
    <t>DEMOLIÇÃO DE PISO DE PEDRA (MÁRMORE, GRANITO, ARDÓSIA, SÃO TOMÉ, ETC)</t>
  </si>
  <si>
    <t>DEMOLIÇÃO DE PISO VINÍLICO</t>
  </si>
  <si>
    <t>DEMOLIÇÃO DE PISO DE MARMORITE</t>
  </si>
  <si>
    <t>DEMOLIÇÃO DE PISO DE TACO DE MADEIRA</t>
  </si>
  <si>
    <t>DEMOLIÇÃO DE PASSEIO E PAVIMENTO</t>
  </si>
  <si>
    <t>DEMOLIÇÃO MANUAL DE PASSEIO OU LAJE DE CONCRETO</t>
  </si>
  <si>
    <t>DEMOLIÇÃO DE PASSEIO OU LAJE DE CONCRETO COM EQUIPAMENTO PNEUMÁTICO</t>
  </si>
  <si>
    <t>DEMOLIÇÃO DE CALÇADA PORTUGUESA</t>
  </si>
  <si>
    <t>DEMOLIÇÃO DE PASSEIO OU LAJE DE CONCRETO COM EQUIPAMENTO ELÉTRICO</t>
  </si>
  <si>
    <t>DEMOLIÇÃO MANUAL DE ALVENARIA POLIÉDRICA</t>
  </si>
  <si>
    <t>DEMOLIÇÃO DE REVESTIMENTO ASFÁLTICO COM EQUIPAMENTO PNEUMÁTICO</t>
  </si>
  <si>
    <t>CORTE MECÂNICO COM SERRA CIRCULAR EM CONCRETO OU ASFALTO</t>
  </si>
  <si>
    <t>DEMOLIÇÃO DE CONCRETO, INCLUSIVE AFASTAMENTO</t>
  </si>
  <si>
    <t>DEMOLIÇÃO DE CONCRETO SIMPLES - MANUAL</t>
  </si>
  <si>
    <t>DEMOLIÇÃO DE CONCRETO ARMADO - MANUAL</t>
  </si>
  <si>
    <t>DEMOLIÇÃO DE CONCRETO SIMPLES - COM EQUIPAMENTO ELÉTRICO</t>
  </si>
  <si>
    <t>DEMOLIÇÃO DE CONCRETO ARMADO - COM EQUIPAMENTO ELÉTRICO</t>
  </si>
  <si>
    <t>DEMOLIÇÃO MANUAL DE ALVENARIA, INCLUSIVE AFASTAMENTO</t>
  </si>
  <si>
    <t>DEMOLIÇÃO MANUAL DE ALVENARIA DE TIJOLOS E BLOCOS</t>
  </si>
  <si>
    <t>REMOÇÃO DE MEIO-FIO</t>
  </si>
  <si>
    <t>REMOÇÃO DE MEIO-FIO PRÉ-MOLDADO DE CONCRETO</t>
  </si>
  <si>
    <t>REMOÇÃO DE MEIO-FIO DE PEDRA (GNAISSE, BASALTO, ETC)</t>
  </si>
  <si>
    <t>DEMOLIÇÃO, REMOÇÃO E CARGA MECÂNICA</t>
  </si>
  <si>
    <t>DEMOLIÇÃO DE CONSTRUÇÕES DE ALVENARIA, INCLUSIVE REMOÇÃO E CARGA MECÂNICA</t>
  </si>
  <si>
    <t>DEMOLIÇÃO DE GABIÃO, INCLUSIVE REMOÇÃO E CARGA MECÂNICA</t>
  </si>
  <si>
    <t>DEMOLIÇÃO DE DIVISÓRIA, INCLUSIVE AFASTAMENTO</t>
  </si>
  <si>
    <t>DEMOLIÇÃO DE DIVISÓRIA DE PEDRA (MÁRMORE, ARDÓSIA OU MARMORITE)</t>
  </si>
  <si>
    <t>DEMOLIÇÃO DE DIVISÓRIA DE MADEIRA</t>
  </si>
  <si>
    <t>DEMOLIÇÃO DE DIVISÓRIA DE ELEMENTOS VAZADOS (COBOGÓ, ETC)</t>
  </si>
  <si>
    <t>DEMOLIÇÃO DE DIVISÓRIA DE LAMINADO</t>
  </si>
  <si>
    <t>REMOÇÃO DE QUADROS</t>
  </si>
  <si>
    <t>REMOÇÃO DE QUADRO NEGRO</t>
  </si>
  <si>
    <t>REMOÇÃO DE PEÇAS DIVERSAS</t>
  </si>
  <si>
    <t>REMOÇÃO DE LOUÇAS</t>
  </si>
  <si>
    <t>REMOÇÃO DE FERRAGENS (DOBRADIÇAS, FECHADURAS, MAÇANETAS)</t>
  </si>
  <si>
    <t>REMOÇÃO DE METAIS COMUNS (CONDUÍTE, SIFÃO, REGISTRO, TORNEIRA)</t>
  </si>
  <si>
    <t>REMOÇÃO DE METAIS ESPECIAIS (VÁLVULA DE DESCARGA, CAIXA SILEN)</t>
  </si>
  <si>
    <t>REMOÇÃO DE LUMINÁRIA FLUORESCENTE</t>
  </si>
  <si>
    <t>REMOÇÃO DE LUMINÁRIA INCANDESCENTE</t>
  </si>
  <si>
    <t>REMOÇÃO DE PADRÃO CEMIG</t>
  </si>
  <si>
    <t>REMOÇÃO DE PADRÃO COPASA</t>
  </si>
  <si>
    <t>REMOÇÃO DE INTERFONE</t>
  </si>
  <si>
    <t>REMOÇÃO DE BANCADA</t>
  </si>
  <si>
    <t>REMOÇÃO DE BANCADA DE PEDRA (MÁRMORE, GRANITO, ARDÓSIA, MARMORITE, ETC)</t>
  </si>
  <si>
    <t>REMOÇÃO DE CERCA DE ARAME</t>
  </si>
  <si>
    <t>REMOÇÃO DE ALAMBRADO</t>
  </si>
  <si>
    <t>TRANSPORTE DE MATERIAL DEMOLIDO EM CARRINHO DE MÃO</t>
  </si>
  <si>
    <t>TRANSPORTE DE MATERIAL DEMOLIDO EM CARRINHO DE MÃO, DMT &lt;= 50,0M</t>
  </si>
  <si>
    <t>TRANSPORTE DE MATERIAL DEMOLIDO EM CARRINHO DE MÃO, 50,0M &lt; DMT &lt;= 100,0M</t>
  </si>
  <si>
    <t>CARGA DE MATERIAL DEMOLIDO SOBRE CAMINHÃO</t>
  </si>
  <si>
    <t>CARGA MANUAL DE MATERIAL DEMOLIDO SOBRE CAMINHÃO</t>
  </si>
  <si>
    <t>CARGA MECÂNICA DE MATERIAL DEMOLIDO SOBRE CAMINHÃO</t>
  </si>
  <si>
    <t>TRANSPORTE DE MATERIAL DEMOLIDO EM CAMINHÃO</t>
  </si>
  <si>
    <t>TRANSPORTE DE MATERIAL DEMOLIDO EM CAMINHÃO, DMT &lt;= 1KM</t>
  </si>
  <si>
    <t>TRANSPORTE DE MATERIAL DEMOLIDO EM CAMINHÃO, 1KM &lt; DMT &lt;= 2KM</t>
  </si>
  <si>
    <t>TRANSPORTE DE MATERIAL DEMOLIDO EM CAMINHÃO, 2KM &lt; DMT &lt;= 5KM</t>
  </si>
  <si>
    <t>TRANSPORTE DE MATERIAL DEMOLIDO EM CAMINHÃO, DMT &gt; 5KM</t>
  </si>
  <si>
    <t>TRANSPORTE DE MATERIAL DE QUALQUER NATUREZA EM CAÇAMBA</t>
  </si>
  <si>
    <t>CAPINA E VARRIÇÃO DE PAVIMENTO EM ALVENARIA POLIÉDRICA</t>
  </si>
  <si>
    <t>03</t>
  </si>
  <si>
    <t>ROÇAMENTO COM ROÇADEIRA MECÂNICA</t>
  </si>
  <si>
    <t>DESTOCAMENTO, DESPRAGUEJAMENTO MANUAL DE VEGETAÇÃO</t>
  </si>
  <si>
    <t>ESCAVAÇÃO MECÂNICA INCLUSIVE TRANSPORTE ATÉ 50 M</t>
  </si>
  <si>
    <t>ESCAVAÇÃO E CARGA MECANIZADA</t>
  </si>
  <si>
    <t>CARGA DE MATERIAL DE QUALQUER NATUREZA SOBRE CAMINHÃO</t>
  </si>
  <si>
    <t>CARGA MANUAL DE MATERIAL DE QUALQUER NATUREZA SOBRE CAMINHÃO</t>
  </si>
  <si>
    <t>CARGA MECÂNICA DE MATERIAL DE QUALQUER NATUREZA SOBRE CAMINHÃO</t>
  </si>
  <si>
    <t>TRANSPORTE DE MATERIAL DE QUALQUER NATUREZA, DMT &lt;= 1KM</t>
  </si>
  <si>
    <t>TRANSPORTE DE MATERIAL DE QUALQUER NATUREZA, 1KM &lt; DMT &lt;= 2KM</t>
  </si>
  <si>
    <t>TRANSPORTE DE MATERIAL DE QUALQUER NATUREZA, 2KM &lt; DMT &lt;= 5KM</t>
  </si>
  <si>
    <t>TRANSPORTE DE MATERIAL DE QUALQUER NATUREZA, DMT &gt; 5KM</t>
  </si>
  <si>
    <t>ATERRO COMPACTADO COM ROLO VIBRATÓRIO</t>
  </si>
  <si>
    <t>ATERRO COMPACTADO COM PLACA VIBRATÓRIA</t>
  </si>
  <si>
    <t>ATERRO COMPACTADO MANUALMENTE COM SOQUETE</t>
  </si>
  <si>
    <t>ESCAVAÇÃO MANUAL DE VALAS</t>
  </si>
  <si>
    <t>ESCAVAÇÃO MANUAL DE VALAS H &lt;= 1,5M</t>
  </si>
  <si>
    <t>ESCAVAÇÃO MANUAL DE VALAS 1,5M &lt; H &lt;= 3,0M</t>
  </si>
  <si>
    <t>ESCAVAÇÃO MANUAL DE VALAS 3,0M &lt; H &lt;= 5,0M</t>
  </si>
  <si>
    <t>ESCAVAÇÃO MECÂNICA DE VALAS COM DESCARGA LATERAL</t>
  </si>
  <si>
    <t xml:space="preserve">ESCAVAÇÃO MECÂNICA DE VALAS, H &lt;= 1,5M, COM DESCARGA LATERAL </t>
  </si>
  <si>
    <t xml:space="preserve">ESCAVAÇÃO MECÂNICA DE VALAS, 1,5M &lt; H &lt;= 3,0M, COM DESCARGA LATERAL </t>
  </si>
  <si>
    <t xml:space="preserve">ESCAVAÇÃO MECÂNICA DE VALAS, 3,0M &lt; H &lt;= 5,0M, COM DESCARGA LATERAL </t>
  </si>
  <si>
    <t xml:space="preserve">ESCAVAÇÃO MECÂNICA DE VALAS, H &gt; 5,0M, COM DESCARGA LATERAL </t>
  </si>
  <si>
    <t>ESCAVAÇÃO MECÂNICA DE VALAS COM DESCARGA, SEM CAMINHÕES</t>
  </si>
  <si>
    <t>ESCAVAÇÃO MECÂNICA DE VALAS H &lt;= 1,5M, COM DESCARGA, SEM CAMINHÕES</t>
  </si>
  <si>
    <t>ESCAVAÇÃO MECÂNICA DE VALAS 1,5M &lt; H &lt;= 3,0M, COM DESCARGA, SEM CAMINHÕES</t>
  </si>
  <si>
    <t>ESCAVAÇÃO MECÂNICA DE VALAS 3,0M &lt; H &lt;= 5,0M, COM DESCARGA, SEM CAMINHÕES</t>
  </si>
  <si>
    <t>ESCAVAÇÃO MECÂNICA DE VALAS H &gt; 5,0M, COM DESCARGA, SEM CAMINHÕES</t>
  </si>
  <si>
    <t>REATERRO MANUAL DE VALA</t>
  </si>
  <si>
    <t>REATERRO DE VALA COMPACTADO COM EQUIPAMENTO PLACA VIBRATÓRIA OU EQUIVALENTE</t>
  </si>
  <si>
    <t>REGULARIZAÇÃO E COMPACTAÇÃO DE TERRENO</t>
  </si>
  <si>
    <t>REGULARIZAÇÃO MANUAL DE TERRENO COM SOQUETE</t>
  </si>
  <si>
    <t>REGULARIZAÇÃO DE TERRENO COM PLACA VIBRATÓRIA</t>
  </si>
  <si>
    <t>TRANSPORTE DE MATERIAL DE QUALQUER NATUREZA EM CARRINHO DE MÃO</t>
  </si>
  <si>
    <t>TRANSPORTE DE MATERIAL DE QUALQUER NATUREZA EM CARRINHO DE MÃO, DMT &lt;= 50,0M</t>
  </si>
  <si>
    <t>TRANSPORTE DE MATERIAL DE QUALQUER NATUREZA EM CARRINHO DE MÃO, 50,0 &lt; DMT &lt;= 100,0M</t>
  </si>
  <si>
    <t>04</t>
  </si>
  <si>
    <t>TUBULÃO A CÉU ABERTO</t>
  </si>
  <si>
    <t>ESTACA TRADO MECANIZADO, SEM FLUIDO ESTABILIZANTE, D= 25CM, INCLUSIVE CONCRETO, EXCLUSIVE ARMAÇÃO</t>
  </si>
  <si>
    <t>ESTACA TRADO MECANIZADO, SEM FLUIDO ESTABILIZANTE, D= 40CM, INCLUSIVE CONCRETO, EXCLUSIVE ARMAÇÃO</t>
  </si>
  <si>
    <t>ESTACA TRADO MECANIZADO, SEM FLUIDO ESTABILIZANTE, D= 60CM, INCLUSIVE CONCRETO, EXCLUSIVE ARMAÇÃO</t>
  </si>
  <si>
    <t>ESTACA HÉLICE CONTÍNUA</t>
  </si>
  <si>
    <t>MOBILIZAÇÃO E DESMOBILIZAÇÃO DE EQUIPAMENTO - HÉLICE CONTÍNUA</t>
  </si>
  <si>
    <t>MOBILIZAÇÃO E DESMOBILIZAÇÃO DE EQUIPAMENTO - ESTACA RAIZ</t>
  </si>
  <si>
    <t>FORMA, ESCORAMENTO, DESFORMA E LIMPEZA EM FUNDAÇÃO</t>
  </si>
  <si>
    <t>ARMAÇÃO EM FUNDAÇÃO (CORTE, DOBRA E COLOCAÇÃO)</t>
  </si>
  <si>
    <t>AÇO CA-60 D= 4,2MM, CORTE, DOBRA E COLOCAÇÃO EM FUNDAÇÃO REF 96543</t>
  </si>
  <si>
    <t>AÇO CA-60 D= 5,0MM, CORTE, DOBRA E COLOCAÇÃO EM FUNDAÇÃO REF 96543</t>
  </si>
  <si>
    <t>AÇO CA-50 D= 6,3MM, CORTE, DOBRA E COLOCAÇÃO EM FUNDAÇÃO REF 96544</t>
  </si>
  <si>
    <t>AÇO CA-50 D= 8,0MM, CORTE, DOBRA E COLOCAÇÃO EM FUNDAÇÃO REF 96545</t>
  </si>
  <si>
    <t>AÇO CA-50 D= 10,0MM, CORTE, DOBRA E COLOCAÇÃO EM FUNDAÇÃO REF 96546</t>
  </si>
  <si>
    <t>AÇO CA-50 D= 12,5MM, CORTE, DOBRA E COLOCAÇÃO EM FUNDAÇÃO REF 96547</t>
  </si>
  <si>
    <t>AÇO CA-50 D= 16,0MM, CORTE, DOBRA E COLOCAÇÃO EM FUNDAÇÃO REF 96548</t>
  </si>
  <si>
    <t>AÇO CA-50 D= 20,0MM, CORTE, DOBRA E COLOCAÇÃO EM FUNDAÇÃO REF 96549</t>
  </si>
  <si>
    <t>AÇO CA-50 D= 25,0MM, CORTE, DOBRA E COLOCAÇÃO EM FUNDAÇÃO REF 96550</t>
  </si>
  <si>
    <t>CONCRETO CICLÓPICO LANÇADO EM FUNDAÇÃO E ARRIMO</t>
  </si>
  <si>
    <t>CONCRETO CONVENCIONAL B1,B2 LANÇADO EM FUNDAÇÃO</t>
  </si>
  <si>
    <t>CONCRETO 1:4:8, BRITA CALCÁRIA, PREPARADO EM OBRA E LANÇADO EM FUNDAÇÃO</t>
  </si>
  <si>
    <t>CONCRETO 1:3:6, BRITA CALCÁRIA, PREPARADO EM OBRA E LANÇADO EM FUNDAÇÃO</t>
  </si>
  <si>
    <t>CONCRETO CONVENCIONAL FCK &gt;= 15MPA, BRITA CALCÁRIA, PREPARADO EM OBRA E LANÇADO EM FUNDAÇÃO</t>
  </si>
  <si>
    <t>CONCRETO CONVENCIONAL FCK &gt;= 20MPA, BRITA CALCÁRIA, PREPARADO EM OBRA E LANÇADO EM FUNDAÇÃO</t>
  </si>
  <si>
    <t>CONCRETO CONVENCIONAL FCK &gt;= 25MPA, BRITA CALCÁRIA, PREPARADO EM OBRA E LANÇADO EM FUNDAÇÃO</t>
  </si>
  <si>
    <t>CONCRETO CONVENCIONAL FCK &gt;= 30MPA, BRITA CALCÁRIA, PREPARADO EM OBRA E LANÇADO EM FUNDAÇÃO</t>
  </si>
  <si>
    <t>CONCRETO CONVENCIONAL FCK &gt;= 40MPA, BRITA CALCÁRIA, PREPARADO EM OBRA E LANÇADO EM FUNDAÇÃO</t>
  </si>
  <si>
    <t>CONCRETO USINADO B1,B2 LANÇADO EM FUNDAÇÃO</t>
  </si>
  <si>
    <t>CONCRETO USINADO FCK &gt;= 15MPA, BRITA CALCÁRIA, LANÇADO EM FUNDAÇÃO</t>
  </si>
  <si>
    <t>CONCRETO USINADO FCK &gt;= 20MPA, BRITA CALCÁRIA, LANÇADO EM FUNDAÇÃO</t>
  </si>
  <si>
    <t>CONCRETO USINADO FCK &gt;= 25MPA, BRITA CALCÁRIA, LANÇADO EM FUNDAÇÃO</t>
  </si>
  <si>
    <t>CONCRETO USINADO FCK &gt;= 30MPA, BRITA CALCÁRIA, LANÇADO EM FUNDAÇÃO</t>
  </si>
  <si>
    <t>CONCRETO USINADO FCK &gt;= 40MPA, BRITA CALCÁRIA, LANÇADO EM FUNDAÇÃO</t>
  </si>
  <si>
    <t>CONCRETO USINADO BOMBEADO LANÇADO EM FUNDAÇÃO</t>
  </si>
  <si>
    <t>CONCRETO USINADO BOMBEADO FCK &gt;= 20MPA, BRITA CALCÁRIA, LANÇADO EM FUNDAÇÃO</t>
  </si>
  <si>
    <t>CONCRETO USINADO BOMBEADO FCK &gt;= 25MPA, BRITA CALCÁRIA, LANÇADO EM FUNDAÇÃO</t>
  </si>
  <si>
    <t>CONCRETO USINADO BOMBEADO FCK &gt;= 30MPA, BRITA CALCÁRIA, LANÇADO EM FUNDAÇÃO</t>
  </si>
  <si>
    <t>CONCRETO USINADO BOMBEADO FCK &gt;= 40MPA, BRITA CALCÁRIA, LANÇADO EM FUNDAÇÃO</t>
  </si>
  <si>
    <t>BALDRAME DE ALVENARIA DE BLOCO DE CONCRETO, E= 15CM PREENCHIDO COM CONCRETO (20MPA)</t>
  </si>
  <si>
    <t>BALDRAME DE ALVENARIA DE BLOCO DE CONCRETO, E= 20CM PREENCHIDO COM CONCRETO (20MPA)</t>
  </si>
  <si>
    <t>05</t>
  </si>
  <si>
    <t>GALERIA CELULAR E/OU CONTENÇÕES</t>
  </si>
  <si>
    <t>ENROCAMENTO COM PEDRA DE MÃO</t>
  </si>
  <si>
    <t>ENROCAMENTO COM PEDRA DE MÃO - JOGADA</t>
  </si>
  <si>
    <t>ENROCAMENTO COM PEDRA DE MÃO - ARRUMADA</t>
  </si>
  <si>
    <t>CONCRETO DE REGULARIZAÇÃO</t>
  </si>
  <si>
    <t>ARMAÇÃO INCLUSIVE CORTE, DOBRA E COLOCAÇÃO</t>
  </si>
  <si>
    <t>AÇO CA 60 - D= 5,00 MM, CORTE, DOBRA E COLOCAÇÃO EM GALERIAS E/OU CONTENÇÕES ADP REF 92915</t>
  </si>
  <si>
    <t>AÇO CA 50 - D= 6,3 MM, CORTE, DOBRA E COLOCAÇÃO EM GALERIAS E/OU CONTENÇÕES ADP REF 92916</t>
  </si>
  <si>
    <t>AÇO CA 50 - D= 8,0 MM, CORTE, DOBRA E COLOCAÇÃO EM GALERIAS E/OU CONTENÇÕES ADP REF 92917</t>
  </si>
  <si>
    <t>AÇO CA 50 - D= 10,0 MM, CORTE, DOBRA E COLOCAÇÃO EM GALERIAS E/OU CONTENÇÕES ADP REF 92919</t>
  </si>
  <si>
    <t>AÇO CA 50 - D= 12,5 MM, CORTE, DOBRA E COLOCAÇÃO EM GALERIAS E/OU CONTENÇÕES ADP REF 92921</t>
  </si>
  <si>
    <t>AÇO CA 50 - D= 16,0 MM, CORTE, DOBRA E COLOCAÇÃO EM GALERIAS E/OU CONTENÇÕES ADP REF 92922</t>
  </si>
  <si>
    <t>AÇO CA 50 - D= 20 MM, CORTE, DOBRA E COLOCAÇÃO EM GALERIAS E/OU CONTENÇÕES ADP REF 92923</t>
  </si>
  <si>
    <t>AÇO CA 50 - D= 25 MM, CORTE, DOBRA E COLOCAÇÃO EM GALERIAS E/OU CONTENÇÕES ADP REF 92924</t>
  </si>
  <si>
    <t>JUNTA ELÁSTICA</t>
  </si>
  <si>
    <t>JUNTA ELÁSTICA 0-22, FUNGENBAND/EQUIVALENTE</t>
  </si>
  <si>
    <t>JUNTA ELÁSTICA 0-12, FUNGENBAND/EQUIVALENTE</t>
  </si>
  <si>
    <t>CONCRETO FCK &gt;= 15MPA, BRITA CALCÁRIA, PREPARADO EM OBRA E LANÇADO EM GALERIAS/CONTENÇÕES</t>
  </si>
  <si>
    <t>CONCRETO FCK &gt;= 20MPA, BRITA CALCÁRIA, PREPARADO EM OBRA E LANÇADO EM GALERIAS/CONTENÇÕES</t>
  </si>
  <si>
    <t>CONCRETO FCK &gt;= 25MPA, BRITA CALCÁRIA, PREPARADO EM OBRA E LANÇADO EM GALERIAS/CONTENÇÕES</t>
  </si>
  <si>
    <t>CONCRETO FCK &gt;= 30MPA, BRITA CALCÁRIA, PREPARADO EM OBRA E LANÇADO EM GALERIAS/CONTENÇÕES</t>
  </si>
  <si>
    <t>CONCRETO FCK &gt;= 40MPA, BRITA CALCÁRIA, PREPARADO EM OBRA E LANÇADO EM GALERIAS/CONTENÇÕES</t>
  </si>
  <si>
    <t>CONCRETO FCK &gt;= 15MPA, BRITA CALCÁRIA, USINADO CONVENCIONAL, LANÇADO EM GALERIAS/CONTENÇÕES</t>
  </si>
  <si>
    <t>CONCRETO FCK &gt;= 20MPA, BRITA CALCÁRIA, USINADO CONVENCIONAL, LANÇADO EM GALERIAS/CONTENÇÕES</t>
  </si>
  <si>
    <t>CONCRETO FCK &gt;= 25MPA, BRITA CALCÁRIA, USINADO CONVENCIONAL, LANÇADO EM GALERIAS/CONTENÇÕES</t>
  </si>
  <si>
    <t>CONCRETO FCK &gt;= 30MPA, BRITA CALCÁRIA, USINADO CONVENCIONAL, LANÇADO EM GALERIAS/CONTENÇÕES</t>
  </si>
  <si>
    <t>CONCRETO FCK &gt;= 40MPA, BRITA CALCÁRIA, USINADO CONVENCIONAL, LANÇADO EM GALERIAS/CONTENÇÕES</t>
  </si>
  <si>
    <t>ENCHIMENTO DE DRENO COM AREIA (COM ADENSAMENTO HIDRÁULICO)</t>
  </si>
  <si>
    <t>FORNECIMENTO E INSTALAÇÃO DE MANTA DRENANTE GEOTÊXTIL</t>
  </si>
  <si>
    <t>TUBO PARA DRENO DE ALÍVIO, DN 100MM COMPRIMENTO 50CM</t>
  </si>
  <si>
    <t>GABIÃO</t>
  </si>
  <si>
    <t>GABIÃO TIPO CAIXA MALHA 8 X 10CM FIO 2,7MM ZN/AL + PVC COM ENCHIMENTO PEDRA GNAISSE H= 100CM</t>
  </si>
  <si>
    <t>GABIÃO TIPO CAIXA MALHA 8 X 10CM FIO 2,7MM ZN/AL + PVC COM ENCHIMENTO PEDRA GNAISSE H= 50CM</t>
  </si>
  <si>
    <t>GABIÃO TIPO CAIXA MALHA 8 X 10CM FIO 2,7MM ZN/AL COM ENCHIMENTO PEDRA GNAISSE H= 100CM</t>
  </si>
  <si>
    <t>GABIÃO TIPO CAIXA MALHA 8 X 10CM FIO 2,7MM ZN/AL COM ENCHIMENTO PEDRA GNAISSE H= 50CM</t>
  </si>
  <si>
    <t>GABIÃO TIPO COLCHÃO MALHA 6 X 8CM FIO 2MM ZN/AL + PVC COM ENCHIMENTO PEDRA GNAISSE H= 30CM</t>
  </si>
  <si>
    <t>GABIÃO TIPO COLCHÃO MALHA 6 X 8CM FIO 2MM ZN/AL + PVC COM ENCHIMENTO PEDRA GNAISSE H= 23CM</t>
  </si>
  <si>
    <t>GABIÃO TIPO COLCHÃO MALHA 6 X 8CM FIO 2MM ZN/AL + PVC COM ENCHIMENTO PEDRA GNAISSE H= 17CM</t>
  </si>
  <si>
    <t>GABIÃO TIPO SACO MALHA 8 X 10CM FIO 2,4MM ZN/AL + PVC COM ENCHIMENTO PEDRA GNAISSE</t>
  </si>
  <si>
    <t>06</t>
  </si>
  <si>
    <t>ESTRUTURAS DE CONCRETO E METÁLICA</t>
  </si>
  <si>
    <t>ARMAÇÃO INCLUSIVE CORTE, DOBRA E COLOCAÇÃO EM ESTRUTURA</t>
  </si>
  <si>
    <t>ARMAÇÃO AÇO CA-60 D= 4,2MM (LAJES), INCLUSIVE CORTE, DOBRA E COLOCAÇÃO EM ESTRUTURA</t>
  </si>
  <si>
    <t>ARMAÇÃO AÇO CA-60 D= 5,0MM (LAJES), INCLUSIVE CORTE, DOBRA E COLOCAÇÃO EM ESTRUTURA</t>
  </si>
  <si>
    <t>ARMAÇÃO AÇO CA-60 D= 6,0MM (LAJES), INCLUSIVE CORTE, DOBRA E COLOCAÇÃO EM ESTRUTURA</t>
  </si>
  <si>
    <t>ARMAÇÃO AÇO CA-50 D= 6,3MM (LAJES), INCLUSIVE CORTE, DOBRA E COLOCAÇÃO EM ESTRUTURA</t>
  </si>
  <si>
    <t>ARMAÇÃO AÇO CA-50 D= 8,0MM (LAJES), INCLUSIVE CORTE, DOBRA E COLOCAÇÃO EM ESTRUTURA</t>
  </si>
  <si>
    <t>ARMAÇÃO AÇO CA-50 D= 10,0MM (LAJES), INCLUSIVE CORTE, DOBRA E COLOCAÇÃO EM ESTRUTURA</t>
  </si>
  <si>
    <t>ARMAÇÃO AÇO CA-50 D= 12,5MM (LAJES), INCLUSIVE CORTE, DOBRA E COLOCAÇÃO EM ESTRUTURA</t>
  </si>
  <si>
    <t>ARMAÇÃO AÇO CA-50 D= 16,0MM (LAJES), INCLUSIVE CORTE, DOBRA E COLOCAÇÃO EM ESTRUTURA</t>
  </si>
  <si>
    <t>ARMAÇÃO AÇO CA-50 D= 20,0MM (LAJES), INCLUSIVE CORTE, DOBRA E COLOCAÇÃO EM ESTRUTURA</t>
  </si>
  <si>
    <t>ARMAÇÃO AÇO CA-50 D= 25,0MM (LAJES), INCLUSIVE CORTE, DOBRA E COLOCAÇÃO EM ESTRUTURA</t>
  </si>
  <si>
    <t>ARMAÇÃO AÇO CA-50 D= 32,0MM (LAJES), INCLUSIVE CORTE, DOBRA E COLOCAÇÃO EM ESTRUTURA</t>
  </si>
  <si>
    <t>ARMAÇÃO AÇO CA-60 D= 4,2MM (EXCETO LAJES), INCLUSIVE CORTE, DOBRA E COLOCAÇÃO EM ESTRUTURA</t>
  </si>
  <si>
    <t>ARMAÇÃO AÇO CA-60 D= 5,0MM (EXCETO LAJES), INCLUSIVE CORTE, DOBRA E COLOCAÇÃO EM ESTRUTURA</t>
  </si>
  <si>
    <t>ARMAÇÃO AÇO CA-60 D= 6,0MM (EXCETO LAJES), INCLUSIVE CORTE, DOBRA E COLOCAÇÃO EM ESTRUTURA</t>
  </si>
  <si>
    <t>ARMAÇÃO AÇO CA-50 D= 6,3MM (EXCETO LAJES), INCLUSIVE CORTE, DOBRA E COLOCAÇÃO EM ESTRUTURA</t>
  </si>
  <si>
    <t>ARMAÇÃO AÇO CA-50 D= 8,0MM (EXCETO LAJES), INCLUSIVE CORTE, DOBRA E COLOCAÇÃO EM ESTRUTURA</t>
  </si>
  <si>
    <t>ARMAÇÃO AÇO CA-50 D= 10,0MM (EXCETO LAJES), INCLUSIVE CORTE, DOBRA E COLOCAÇÃO EM ESTRUTURA</t>
  </si>
  <si>
    <t>ARMAÇÃO AÇO CA-50 D= 12,5MM (EXCETO LAJES), INCLUSIVE CORTE, DOBRA E COLOCAÇÃO EM ESTRUTURA</t>
  </si>
  <si>
    <t>ARMAÇÃO AÇO CA-50 D= 16,0MM (EXCETO LAJES), INCLUSIVE CORTE, DOBRA E COLOCAÇÃO EM ESTRUTURA</t>
  </si>
  <si>
    <t>ARMAÇÃO AÇO CA-50 D= 20,0MM (EXCETO LAJES), INCLUSIVE CORTE, DOBRA E COLOCAÇÃO EM ESTRUTURA</t>
  </si>
  <si>
    <t>ARMAÇÃO AÇO CA-50 D= 25,0MM (EXCETO LAJES), INCLUSIVE CORTE, DOBRA E COLOCAÇÃO EM ESTRUTURA</t>
  </si>
  <si>
    <t>ARMAÇÃO AÇO CA-50 D= 32,0MM (EXCETO LAJES), INCLUSIVE CORTE, DOBRA E COLOCAÇÃO EM ESTRUTURA</t>
  </si>
  <si>
    <t>FORNECIMENTO E COLOCAÇÃO DE TELA Q-75</t>
  </si>
  <si>
    <t>FORNECIMENTO E COLOCAÇÃO DE TELA Q-283</t>
  </si>
  <si>
    <t>FORNECIMENTO E COLOCAÇÃO DE TELA Q-335</t>
  </si>
  <si>
    <t>FORNECIMENTO E COLOCAÇÃO DE TELA Q-503</t>
  </si>
  <si>
    <t>FORNECIMENTO E COLOCAÇÃO DE TELA Q-785</t>
  </si>
  <si>
    <t>CONCRETO CONVENCIONAL FCK &gt;= 20MPA, BRITA CALCÁRIA, PREPARADO EM OBRA E LANÇADO EM ESTRUTURA</t>
  </si>
  <si>
    <t>CONCRETO CONVENCIONAL FCK &gt;= 25MPA, BRITA CALCÁRIA, PREPARADO EM OBRA E LANÇADO EM ESTRUTURA</t>
  </si>
  <si>
    <t>CONCRETO CONVENCIONAL FCK &gt;= 30MPA, BRITA CALCÁRIA, PREPARADO EM OBRA E LANÇADO EM ESTRUTURA</t>
  </si>
  <si>
    <t>CONCRETO CONVENCIONAL FCK &gt;= 40MPA, BRITA CALCÁRIA, PREPARADO EM OBRA E LANÇADO EM ESTRUTURA</t>
  </si>
  <si>
    <t>CONCRETO USINADO FCK &gt;= 20MPA, BRITA CALCÁRIA, LANÇADO EM ESTRUTURA</t>
  </si>
  <si>
    <t>CONCRETO USINADO FCK &gt;= 25MPA, BRITA CALCÁRIA, LANÇADO EM ESTRUTURA</t>
  </si>
  <si>
    <t>CONCRETO USINADO FCK &gt;= 30MPA, BRITA CALCÁRIA, LANÇADO EM ESTRUTURA</t>
  </si>
  <si>
    <t>CONCRETO USINADO FCK &gt;= 40MPA, BRITA CALCÁRIA, LANÇADO EM ESTRUTURA</t>
  </si>
  <si>
    <t>CONCRETO USINADO BOMBEADO, FCK &gt;= 20MPA, BRITA CALCÁRIA, LANÇADO EM ESTRUTURA</t>
  </si>
  <si>
    <t>CONCRETO USINADO BOMBEADO, FCK &gt;= 25MPA, BRITA CALCÁRIA, LANÇADO EM ESTRUTURA</t>
  </si>
  <si>
    <t>CONCRETO USINADO BOMBEADO, FCK &gt;= 30MPA, BRITA CALCÁRIA, LANÇADO EM ESTRUTURA</t>
  </si>
  <si>
    <t>CONCRETO USINADO BOMBEADO, FCK &gt;= 40MPA, BRITA CALCÁRIA, LANÇADO EM ESTRUTURA</t>
  </si>
  <si>
    <t>LAJE PRÉ-MOLDADA TRELIÇADA, UNIDIRECIONAL, BI-APOIADA, COM TRELIÇA METÁLICA E ENCHIMENTO EM EPS</t>
  </si>
  <si>
    <t>07</t>
  </si>
  <si>
    <t>ALVENARIAS E DIVISÕES</t>
  </si>
  <si>
    <t>ALVENARIA DE TIJOLO FURADO (BLOCO CERÂMICO DE VEDAÇÃO)</t>
  </si>
  <si>
    <t>ALVENARIA DE BLOCO DE CONCRETO, E= 10CM, A REVESTIR, VEDAÇÃO</t>
  </si>
  <si>
    <t>ALVENARIA DE BLOCO DE CONCRETO, E= 15CM, A REVESTIR, VEDAÇÃO</t>
  </si>
  <si>
    <t>ALVENARIA DE BLOCO DE CONCRETO, E= 20CM, A REVESTIR, VEDAÇÃO</t>
  </si>
  <si>
    <t>ALVENARIA DE BLOCO DE CONCRETO, E= 10CM, APARENTE, VEDAÇÃO</t>
  </si>
  <si>
    <t>ALVENARIA DE BLOCO DE CONCRETO, E= 15CM, APARENTE, VEDAÇÃO</t>
  </si>
  <si>
    <t>ALVENARIA DE BLOCO DE CONCRETO, E= 20CM, APARENTE, VEDAÇÃO</t>
  </si>
  <si>
    <t>DIVISÓRIA EM PEDRA (PAINÉIS FIXOS)</t>
  </si>
  <si>
    <t>DIVISÓRIA EM PAINEL REMOVÍVEL</t>
  </si>
  <si>
    <t>CONJUNTO DE FERRAGENS PARA CONFECÇÃO DE PORTA DE DIVISÓRIA, INCLUINDO FECHADURA, DOBRADIÇAS E INSTALAÇÃO</t>
  </si>
  <si>
    <t>VERGAS E CONTRA-VERGAS DE CONCRETO PRÉ-FABRICADAS</t>
  </si>
  <si>
    <t>MURO DE VEDAÇÃO DE CONCRETO PREMOLDADO TIPO CALHA"V"</t>
  </si>
  <si>
    <t>CHAPÉU DE MURO</t>
  </si>
  <si>
    <t>CHAPÉU DE MURO PADRÃO SUCECAP</t>
  </si>
  <si>
    <t>08</t>
  </si>
  <si>
    <t>ENGRADAMENTO EM MADEIRA PARAJU, PARA COBERTURA CERÂMICA COM TESOURAS COMPLETO</t>
  </si>
  <si>
    <t>ENGRADAMENTO EM MADEIRA PARAJU, PARA COBERTURA CERÂMICA, CAIBROS E RIPAS</t>
  </si>
  <si>
    <t>ENGRADAMENTO EM MADEIRA PARAJU, PARA COBERTURA EM TELHA ONDULADA</t>
  </si>
  <si>
    <t>PEÇAS 13,5 X 5,5CM, PARA ENGRADAMENTO EM MADEIRA PARAJU</t>
  </si>
  <si>
    <t>PEÇAS 10,5 X 5,5CM, PARA ENGRADAMENTO EM MADEIRA PARAJU</t>
  </si>
  <si>
    <t>PEÇAS 6,0 X 5,5CM, PARA ENGRADAMENTO EM MADEIRA PARAJU</t>
  </si>
  <si>
    <t>CAIBRO 5,5 X 4,0CM, PARA ENGRADAMENTO EM MADEIRA PARAJU</t>
  </si>
  <si>
    <t>RIPA 4,0 X 1,5CM, PARA ENGRADAMENTO EM MADEIRA PARAJU</t>
  </si>
  <si>
    <t>COBERTURA EM TELHA CERÂMICA</t>
  </si>
  <si>
    <t>COBERTURA EM TELHA CERÂMICA FRANCESA</t>
  </si>
  <si>
    <t>COBERTURA EM TELHA CERÂMICA COLONIAL PLANA</t>
  </si>
  <si>
    <t>COBERTURA EM TELHA CERÂMICA COLONIAL CURVA</t>
  </si>
  <si>
    <t>COBERTURA EM TELHA FIBROCIMENTO ONDULADA E= 5,00MM</t>
  </si>
  <si>
    <t>COBERTURA EM TELHA FIBROCIMENTO ONDULADA E= 6,00MM</t>
  </si>
  <si>
    <t>COBERTURA EM TELHA FIBROCIMENTO ONDULADA E= 8,00MM</t>
  </si>
  <si>
    <t>COBERTURA EM TELHA METÁLICA</t>
  </si>
  <si>
    <t>COBERTURA EM TELHA METÁLICA GALVANIZADA TRAPEZOIDAL E= 0,50MM, SIMPLES</t>
  </si>
  <si>
    <t>CUMEEIRA DE CERÂMICA</t>
  </si>
  <si>
    <t>CUMEEIRA ONDULADA DE FIBROCIMENTO</t>
  </si>
  <si>
    <t>CUMEEIRA METALICA GALVANIZADA TRAPEZOIDAL E= 0,50MM (SIMPLES) ADP REF 100326</t>
  </si>
  <si>
    <t>FORRO DE MADEIRA EM ANGELIN</t>
  </si>
  <si>
    <t>FORRO DE MADEIRA EM PINUS</t>
  </si>
  <si>
    <t>FORRO DE GESSO LISO EM PLACAS 60 X 60CM, EXCLUSIVE TABICA</t>
  </si>
  <si>
    <t>FORRO DE GESSO EM PLACAS ACARTONADAS, EXCLUSIVE TABICA</t>
  </si>
  <si>
    <t>CALHA DE CHAPA GALVANIZADA Nº 22 GSG, DESENVOLVIMENTO= 33CM</t>
  </si>
  <si>
    <t>CALHA DE CHAPA GALVANIZADA Nº 22 GSG, DESENVOLVIMENTO= 50CM</t>
  </si>
  <si>
    <t>CALHA DE CHAPA GALVANIZADA Nº 22 GSG, DESENVOLVIMENTO= 66CM</t>
  </si>
  <si>
    <t>CALHA DE CHAPA GALVANIZADA Nº 22 GSG, DESENVOLVIMENTO= 75CM</t>
  </si>
  <si>
    <t>CALHA DE CHAPA GALVANIZADA Nº 22 GSG, DESENVOLVIMENTO= 100CM</t>
  </si>
  <si>
    <t>CALHA DE CHAPA GALVANIZADA Nº 24 GSG, DESENVOLVIMENTO= 33CM</t>
  </si>
  <si>
    <t>CALHA DE CHAPA GALVANIZADA Nº 24 GSG, DESENVOLVIMENTO= 50CM</t>
  </si>
  <si>
    <t>CALHA DE CHAPA GALVANIZADA Nº 24 GSG, DESENVOLVIMENTO= 66CM</t>
  </si>
  <si>
    <t>CALHA DE CHAPA GALVANIZADA Nº 24 GSG, DESENVOLVIMENTO= 75CM</t>
  </si>
  <si>
    <t>CALHA DE CHAPA GALVANIZADA Nº 24 GSG, DESENVOLVIMENTO= 100CM</t>
  </si>
  <si>
    <t>CALHA DE CHAPA GALVANIZADA Nº 26 GSG, DESENVOLVIMENTO= 33CM</t>
  </si>
  <si>
    <t>CALHA DE CHAPA GALVANIZADA Nº 26 GSG, DESENVOLVIMENTO= 50CM</t>
  </si>
  <si>
    <t>CALHA DE CHAPA GALVANIZADA Nº 26 GSG, DESENVOLVIMENTO= 66CM</t>
  </si>
  <si>
    <t>CALHA DE CHAPA GALVANIZADA Nº 26 GSG, DESENVOLVIMENTO= 75CM</t>
  </si>
  <si>
    <t>CALHA DE CHAPA GALVANIZADA Nº 26 GSG, DESENVOLVIMENTO= 100CM</t>
  </si>
  <si>
    <t>RUFO / CONTRA-RUFO DE CHAPA GALVANIZADA Nº 24 GSG, DESENVOLVIMENTO= 15CM</t>
  </si>
  <si>
    <t>RUFO / CONTRA-RUFO DE CHAPA GALVANIZADA Nº 24 GSG, DESENVOLVIMENTO= 20CM</t>
  </si>
  <si>
    <t>RUFO / CONTRA-RUFO DE CHAPA GALVANIZADA Nº 24 GSG, DESENVOLVIMENTO= 25CM</t>
  </si>
  <si>
    <t>RUFO / CONTRA-RUFO DE CHAPA GALVANIZADA Nº 24 GSG, DESENVOLVIMENTO= 33CM</t>
  </si>
  <si>
    <t>RUFO / CONTRA-RUFO DE CHAPA GALVANIZADA Nº 26 GSG, DESENVOLVIMENTO= 15CM</t>
  </si>
  <si>
    <t>RUFO / CONTRA-RUFO DE CHAPA GALVANIZADA Nº 26 GSG, DESENVOLVIMENTO= 20CM</t>
  </si>
  <si>
    <t>RUFO / CONTRA-RUFO DE CHAPA GALVANIZADA Nº 26 GSG, DESENVOLVIMENTO= 25CM</t>
  </si>
  <si>
    <t>RUFO / CONTRA-RUFO DE CHAPA GALVANIZADA Nº 26 GSG, DESENVOLVIMENTO= 33CM</t>
  </si>
  <si>
    <t>09</t>
  </si>
  <si>
    <t>IMPERMEABILIZAÇÕES E ISOLAMENTOS</t>
  </si>
  <si>
    <t>CAMADA DE PROTEÇÃO</t>
  </si>
  <si>
    <t>PROTEÇÃO MECÂNICA DE SUPERFÍCIE HORIZONTAL COM ARGAMASSA DE CIMENTO E AREIA, TRAÇO 1:3, E= 3CM REF 98565</t>
  </si>
  <si>
    <t>PROTEÇÃO MECÂNICA DE SUPERFÍCIE VERTICAL COM ARGAMASSA DE CIMENTO E AREIA, TRAÇO 1:3, E= 3CM REF 98566</t>
  </si>
  <si>
    <t>PINTURA ASFÁLTICA IMPERMEABILIZANTE</t>
  </si>
  <si>
    <t>PINTURA COM TINTA ASFÁLTICA IMPERMEABILIZANTE DILUÍDA EM SOLVENTE, PARA MATERIAIS CIMENTÍCIOS, METAL E MADEIRA</t>
  </si>
  <si>
    <t>10</t>
  </si>
  <si>
    <t>TUBO PVC ÁGUA SOLDÁVEL CLASSE 15 INCLUSIVE CONEXÕES</t>
  </si>
  <si>
    <t>TUBO PVC ÁGUA D= 20MM (1/2"), SOLDÁVEL, CLASSE 15, INCLUSIVE CONEXÕES</t>
  </si>
  <si>
    <t>TUBO PVC ÁGUA D= 25MM (3/4"), SOLDÁVEL, CLASSE 15, INCLUSIVE CONEXÕES</t>
  </si>
  <si>
    <t>TUBO PVC ÁGUA D= 32MM (1"), SOLDÁVEL, CLASSE 15, INCLUSIVE CONEXÕES</t>
  </si>
  <si>
    <t>TUBO PVC ÁGUA D= 40MM (1 1/4"), SOLDÁVEL, CLASSE 15, INCLUSIVE CONEXÕES</t>
  </si>
  <si>
    <t>TUBO PVC ÁGUA D= 50MM (1 1/2"), SOLDÁVEL, CLASSE 15, INCLUSIVE CONEXÕES</t>
  </si>
  <si>
    <t>TUBO PVC ÁGUA D= 60MM (2"), SOLDÁVEL, CLASSE 15, INCLUSIVE CONEXÕES</t>
  </si>
  <si>
    <t>TUBO PVC ÁGUA D= 75MM (2 1/2"), SOLDÁVEL, CLASSE 15, INCLUSIVE CONEXÕES</t>
  </si>
  <si>
    <t>TUBO PVC ÁGUA D= 85MM (3"), SOLDÁVEL, CLASSE 15, INCLUSIVE CONEXÕES</t>
  </si>
  <si>
    <t>TUBO PVC ÁGUA D= 110MM (4"), SOLDÁVEL, CLASSE 15, INCLUSIVE CONEXÕES</t>
  </si>
  <si>
    <t>TUBO AÇO GALVANIZADO DIN 2440, INCLUSIVE CONEXÕES</t>
  </si>
  <si>
    <t>TUBO AÇO GALVANIZADO, D= 1/2", COM COSTURA, DIN 2440, INCLUSIVE CONEXÕES</t>
  </si>
  <si>
    <t>TUBO AÇO GALVANIZADO, D= 3/4", COM COSTURA, DIN 2440, INCLUSIVE CONEXÕES</t>
  </si>
  <si>
    <t>TUBO AÇO GALVANIZADO, D= 1", COM COSTURA, DIN 2440, INCLUSIVE CONEXÕES</t>
  </si>
  <si>
    <t>TUBO AÇO GALVANIZADO, D= 1 1/4", COM COSTURA, DIN 2440, INCLUSIVE CONEXÕES</t>
  </si>
  <si>
    <t>TUBO AÇO GALVANIZADO, D= 1 1/2", COM COSTURA, DIN 2440, INCLUSIVE CONEXÕES</t>
  </si>
  <si>
    <t>TUBO AÇO GALVANIZADO, D= 2", COM COSTURA, DIN 2440, INCLUSIVE CONEXÕES</t>
  </si>
  <si>
    <t>TUBO AÇO GALVANIZADO, D= 2 1/2", COM COSTURA, DIN 2440, INCLUSIVE CONEXÕES</t>
  </si>
  <si>
    <t>TUBO AÇO GALVANIZADO, D= 3", COM COSTURA, DIN 2440, INCLUSIVE CONEXÕES</t>
  </si>
  <si>
    <t>TUBO AÇO GALVANIZADO, D= 4", COM COSTURA, DIN 2440, INCLUSIVE CONEXÕES</t>
  </si>
  <si>
    <t>TUBO DE COBRE SOLDADO CLASSE A, INCLUSIVE CONEXÕES</t>
  </si>
  <si>
    <t>TUBO DE COBRE SOLDADO CLASSE A, D= 15MM, INCLUSIVE CONEXÕES</t>
  </si>
  <si>
    <t>TUBO DE COBRE SOLDADO CLASSE A, D= 22MM, INCLUSIVE CONEXÕES</t>
  </si>
  <si>
    <t>TUBO DE COBRE SOLDADO CLASSE A, D= 28MM, INCLUSIVE CONEXÕES</t>
  </si>
  <si>
    <t>TUBO DE COBRE CLASSE E, INCLUSIVE CONEXÕES</t>
  </si>
  <si>
    <t>TUBO DE COBRE CLASSE E, D= 15MM, INCLUSIVE CONEXÕES</t>
  </si>
  <si>
    <t>TUBO DE COBRE CLASSE E, D= 22MM, INCLUSIVE CONEXÕES</t>
  </si>
  <si>
    <t>TUBO DE COBRE CLASSE E, D= 28MM, INCLUSIVE CONEXÕES</t>
  </si>
  <si>
    <t>TUBO DE COBRE CLASSE E, D= 35MM, INCLUSIVE CONEXÕES</t>
  </si>
  <si>
    <t>TUBO DE COBRE CLASSE E, D= 42MM, INCLUSIVE CONEXÕES</t>
  </si>
  <si>
    <t>TUBO PVC ESGOTO, PONTA E BOLSA, VIROLA E ANEL, INCLUSIVE CONEXÕES</t>
  </si>
  <si>
    <t>TUBO PVC ESGOTO, D= 50MM, PONTA E BOLSA, VIROLA E ANEL, INCLUSIVE CONEXÕES</t>
  </si>
  <si>
    <t>TUBO PVC ESGOTO, D= 75MM, PONTA E BOLSA, VIROLA E ANEL, INCLUSIVE CONEXÕES</t>
  </si>
  <si>
    <t>TUBO PVC ESGOTO, D= 100MM, PONTA E BOLSA, VIROLA E ANEL, INCLUSIVE CONEXÕES</t>
  </si>
  <si>
    <t>TUBO PVC ESGOTO, D= 150MM, PONTA E BOLSA, VIROLA E ANEL, INCLUSIVE CONEXÕES</t>
  </si>
  <si>
    <t>TUBO PVC ESGOTO, D= 200MM, PONTA E BOLSA, VIROLA E ANEL, INCLUSIVE CONEXÕES</t>
  </si>
  <si>
    <t>TUBO PVC ESGOTO, D= 250MM, PONTA E BOLSA, VIROLA E ANEL, INCLUSIVE CONEXÕES</t>
  </si>
  <si>
    <t>TUBO PVC ESGOTO PONTA E BOLSA, SOLDÁVEL, INCLUSIVE CONEXÕES</t>
  </si>
  <si>
    <t>TUBO PVC ESGOTO, D= 40MM, PONTA E BOLSA, SOLDÁVEL, INCLUSIVE CONEXÕES</t>
  </si>
  <si>
    <t>TUBO PVC ESGOTO, REFORÇADO, PONTA E BOLSA, VIROLA, ANEL, INCLUSIVE CONEXÕES</t>
  </si>
  <si>
    <t>TUBO PVC ESGOTO REFORÇADO, D= 75MM, PONTA E BOLSA, VIROLA, ANEL, INCLUSIVE CONEXÕES</t>
  </si>
  <si>
    <t>TUBO PVC ESGOTO REFORÇADO, D= 100MM, PONTA E BOLSA, VIROLA, ANEL, INCLUSIVE CONEXÕES</t>
  </si>
  <si>
    <t>TUBO PVC ESGOTO REFORÇADO, D= 150MM, PONTA E BOLSA, VIROLA, ANEL, INCLUSIVE CONEXÕES</t>
  </si>
  <si>
    <t>CONEXÕES</t>
  </si>
  <si>
    <t>ADAPTADOR PVC ROSCA E FLANGE PARA CAIXA D'ÁGUA D= 1/2"</t>
  </si>
  <si>
    <t>ADAPTADOR PVC ROSCA E FLANGE PARA CAIXA D'ÁGUA D= 3/4"</t>
  </si>
  <si>
    <t>ADAPTADOR PVC ROSCA E FLANGE PARA CAIXA D'ÁGUA D= 1"</t>
  </si>
  <si>
    <t>ADAPTADOR PVC ROSCA E FLANGE PARA CAIXA D'ÁGUA D=1 1/4"</t>
  </si>
  <si>
    <t>ADAPTADOR PVC ROSCA E FLANGE PARA CAIXA D'ÁGUA D=1 1/2"</t>
  </si>
  <si>
    <t>ADAPTADOR PVC ROSCA E FLANGE PARA CAIXA D'ÁGUA D= 2"</t>
  </si>
  <si>
    <t>ADAPTADOR PVC ROSCA E FLANGE PARA CAIXA D'ÁGUA D=2 1/2"</t>
  </si>
  <si>
    <t>REGISTRO DE PRESSÃO</t>
  </si>
  <si>
    <t>REGISTRO PRESSÃO COM ACABAMENTO E CANOPLA CROMADA, SIMPLES, BITOLA 1/2"</t>
  </si>
  <si>
    <t>REGISTRO PRESSÃO COM ACABAMENTO E CANOPLA CROMADA, SIMPLES, BITOLA 3/4"</t>
  </si>
  <si>
    <t>REGISTRO GAVETA BRUTO 1510-B 1/2" FABRIMAR/EQUIVALENTE</t>
  </si>
  <si>
    <t>REGISTRO GAVETA BRUTO 1510-B 3/4" FABRIMAR/EQUIVALENTE</t>
  </si>
  <si>
    <t>REGISTRO GAVETA BRUTO 1510-B 1" FABRIMAR/EQUIVALENTE</t>
  </si>
  <si>
    <t>REGISTRO GAVETA BRUTO 1510-B 1 1/4" FABRIMAR/EQUIVALENTE</t>
  </si>
  <si>
    <t>REGISTRO GAVETA BRUTO 1510-B 1 1/2" FABRIMAR/EQUIVALENTE</t>
  </si>
  <si>
    <t>REGISTRO GAVETA BRUTO 1510-B 2" FABRIMAR/EQUIVALENTE</t>
  </si>
  <si>
    <t>REGISTRO GAVETA BRUTO 1502 2 1/2" DECA/EQUIVALENTE</t>
  </si>
  <si>
    <t>REGISTRO GAVETA BRUTO 1502-B 3" DECA/EQUIVALENTE</t>
  </si>
  <si>
    <t>REGISTRO GAVETA BRUTO 1502-B 4" DECA/EQUIVALENTE</t>
  </si>
  <si>
    <t>REGISTRO GAVETA COM ACABAMENTO C-1509-DL D=1/2" FABRIMAR/EQUIVALENTE</t>
  </si>
  <si>
    <t>REGISTRO GAVETA COM ACABAMENTO C-1509 DL D=3/4 FABRIMAR/EQUIVALENTE</t>
  </si>
  <si>
    <t>REGISTRO GAVETA COM ACABAMENTO C-1509-DL D=1" FABRIMAR/EQUIVALENTE</t>
  </si>
  <si>
    <t>REGISTRO GAVETA COM ACABAMENTO C-1509-DL D=1 1/2" FABRIMAR/EQUIVALENTE</t>
  </si>
  <si>
    <t>TORNEIRA PARA PIA BANCADA, ALAVANCA, SAÍDA LATERAL 1167-P FABRIMAR/EQUIVALENTE</t>
  </si>
  <si>
    <t>TORNEIRA PARA PIA MISTURADOR PAREDE 1258-DL FABRIMAR/EQUIVALENTE</t>
  </si>
  <si>
    <t>TORNEIRA PARA PIA COM ALAVANCA 1157-P FABRIMAR/EQUIVALENTE</t>
  </si>
  <si>
    <t>TORNEIRA PARA PIA MISTURADOR BANCADA 1256-DL FABRIMAR/EQUIVALENTE</t>
  </si>
  <si>
    <t>TORNEIRA PARA PIA PAREDE SAÍDA LATERAL 1168-DL FABRIMAR/EQUIVALENTE</t>
  </si>
  <si>
    <t>TORNEIRA PARA PIA BANCADA SAÍDA LATERAL 1167-DL FABRIMAR/EQUIVALENTE</t>
  </si>
  <si>
    <t>TORNEIRA PARA PIA PAREDE TOP JET 1171-DL FABRIMAR/EQUIVALENTE</t>
  </si>
  <si>
    <t>TORNEIRA PARA TANQUE 1153-MY FABRIMAR/EQUIVALENTE</t>
  </si>
  <si>
    <t>TORNEIRA PARA TANQUE 1153-JR FABRIMAR/EQUIVALENTE</t>
  </si>
  <si>
    <t>TORNEIRA AQUAPRESS ANTIVANDALISMO 1180/AV FABRIMAR/EQUIVALENTE</t>
  </si>
  <si>
    <t>TORNEIRA DE JARDIM 1128-MY D=1/2" FABRIMAR/EQUIVALENTE</t>
  </si>
  <si>
    <t>TORNEIRA DE JARDIM 1128-MY D=3/4" FABRIMAR/EQUIVALENTE</t>
  </si>
  <si>
    <t>TORNEIRA DE PRESSÃO PRESMATIC BENEFIT/EQUIVALENTE</t>
  </si>
  <si>
    <t>TONEIRA PARA LAVATÓRIO REF 1193 LINHA PERTUTTI DOCOL/EQUIVALENTE</t>
  </si>
  <si>
    <t>TORNEIRA PARA LAVATÓRIO 1190-DL, D=1/2" FABRIMAR/EQUIVALENTE</t>
  </si>
  <si>
    <t>TORNEIRA PARA LAVATÓRIO REF 1194 INNOVARE FABRIMAR/EQUIVALENTE</t>
  </si>
  <si>
    <t>TORNEIRA DE BÓIA 1350 D= 1/2" DECA/EQUIVALENTE</t>
  </si>
  <si>
    <t>TORNEIRA DE BÓIA 1350 D= 3/4" DECA/EQUIVALENTE</t>
  </si>
  <si>
    <t>TORNEIRA DE BÓIA 1350 D= 1" DECA/EQUIVALENTE</t>
  </si>
  <si>
    <t>TORNEIRA DE BÓIA 262 PARA CAIXA D´AGUA D= 3/4" CIPLA/EQUIVALENTE</t>
  </si>
  <si>
    <t>CHAVE BÓIA AUTOMÁTICA PARA RESERVATÓRIO LENZ/EQUIVALENTE</t>
  </si>
  <si>
    <t>TORNEIRA DE LIMPEZA 1128-JR D=1/2" FABRIMAR OU EQUIVALENTE</t>
  </si>
  <si>
    <t>TORNEIRA DE PAREDE DELICATTA COM MISTURADOR DOCOL/EQUIVALENTE</t>
  </si>
  <si>
    <t>TORNEIRA PARA COZINHA DE MESA BICA ALTA PERTUTTI/EQUIVALENTE</t>
  </si>
  <si>
    <t>VÁLVULA PARA PIA 3 1/2X1 1/2" 1623 DARLIFLEX CROMADA/EQUIVALENTE</t>
  </si>
  <si>
    <t>VÁLVULA PARA LAVATÓRIO COM LADRÃO 7/8" 1603 DARLIFLEX/EQUIVALENTE</t>
  </si>
  <si>
    <t>VÁLVULA PARA LAVATÓRIO 1601 FABRIMAR/EQUIVALENTE</t>
  </si>
  <si>
    <t>VÁLVULA PARA TANQUE 1 1/4" 1606 DARLIFLEX CROMADA/EQUIVALENTE</t>
  </si>
  <si>
    <t>VÁLVULA PARA MICTÓRIO COM FECHAMENTO AUTOMÁTICO D= 1/2" DOCOL/EQUIVALENTE</t>
  </si>
  <si>
    <t>VÁVULA DE DESCARGA E ACABAMENTO BENEFIT DOCOL PMR (PESSOA COM MOBILIDADE REDUZIDA)/EQUIVALENTE</t>
  </si>
  <si>
    <t>VÁLVULA DE DESCARGA 3650 D= 1 1/2" FABRIMAR/EQUIVALENTE</t>
  </si>
  <si>
    <t>VÁLVULA DE DESCARGA E ACABAMENTO ANTIVANDALISMO 1 1/2" DOCOL/EQUIVALENTE</t>
  </si>
  <si>
    <t>VÁLVULA DE PVC PARA LAVATÓRIO SEM UNHO Nº 11, CIPLA/EQUIVALENTE</t>
  </si>
  <si>
    <t>VÁLVULA DE RETENÇÃO DE PÉ COM CRIVO D= 3/4"</t>
  </si>
  <si>
    <t>VÁLVULA DE RETENÇÃO DE PÉ COM CRIVO D= 1"</t>
  </si>
  <si>
    <t>VÁLVULA DE RETENÇÃO DE PÉ COM CRIVO D= 1 1/2"</t>
  </si>
  <si>
    <t>VÁLVULA DE RETENÇÃO DE PÉ COM CRIVO D= 2"</t>
  </si>
  <si>
    <t>VÁLVULA DE RETENÇÃO UNIVERSAL D= 3/4"</t>
  </si>
  <si>
    <t>VÁLVULA DE RETENÇÃO UNIVERSAL D= 1"</t>
  </si>
  <si>
    <t>VÁLVULA DE RETENÇÃO UNIVERSAL D= 1 1/2"</t>
  </si>
  <si>
    <t>VÁLVULA DE RETENÇÃO UNIVERSAL D= 2"</t>
  </si>
  <si>
    <t>GRELHA/PORTA GRELHA AÇO INOX FECHO GIRATÓRIO 100X100MM</t>
  </si>
  <si>
    <t>GRELHA/PORTA GRELHA AÇO INOX FECHO GIRATÓRIO 150X150MM</t>
  </si>
  <si>
    <t>TAMPA CEGA EM INOX PARA CAIXA SIFONADA 150 X 150MM</t>
  </si>
  <si>
    <t>CHUVEIRO, LIGAÇÃO E SIFÃO</t>
  </si>
  <si>
    <t>CHUVEIRO LORENZETTI TRADIÇÃO CROMADO/EQUIVALENTE</t>
  </si>
  <si>
    <t>DUCHA HIGIÊNICA PLÁSTICA COM REGISTRO METÁLICO 1/2"</t>
  </si>
  <si>
    <t>LIGAÇÃO FLEXÍVEL 1/2"X0,40M 4607-40 MXF FABRIMAR/EQUIVALENTE</t>
  </si>
  <si>
    <t>TUBO PARA VÁLVULA DE DESCARGA Nº 18 COM ADAPTADOR D= 1 1/2"</t>
  </si>
  <si>
    <t>TUBO LIGAÇÃO ÁGUA - VASO METAL CROMADO COM SOBRECANOPLA</t>
  </si>
  <si>
    <t>TUBO LIGAÇÃO AGUA - VASO PVC CROMADO COM SOBRECANOPLA</t>
  </si>
  <si>
    <t>BOLSA DE LIGAÇÃO EM PVC FLEXÍVEL PARA VASO SANITÁRIO 40MM (1 1/2")</t>
  </si>
  <si>
    <t>SIFÃO LAVATÓRIO COPO REGULÁVEL 1"X 1 1/2" SIGMA/EQUIVALENTE</t>
  </si>
  <si>
    <t>SIFÃO PIA COPO REGULÁVEL 1 1/2" X 1 1/2" SIGMA/EQUIVALENTE</t>
  </si>
  <si>
    <t>LIGACÃO DE ÁGUA</t>
  </si>
  <si>
    <t>ACESSÓRIO DE FIXAÇÃO</t>
  </si>
  <si>
    <t>CAIXA ALVENARIA 30 X 30 X 50CM COM TAMPA FERRO PARA REGISTRO (C X L X H)</t>
  </si>
  <si>
    <t>CAIXA ALVENARIA 50 X 50 X 50CM PARA HIDROMETRO COM TAMPA (C X L X H)</t>
  </si>
  <si>
    <t>CAIXA SIFONADA PVC COM GRELHA QUADRADA/REDONDA 150 X 150 X 50MM (DIÂMETRO X H X DIÂMETRO SAÍDA)</t>
  </si>
  <si>
    <t>CAIXA SIFONADA PVC COM GRELHA QUADRADA/REDONDA 150 X 185 X 75MM (DIÂMETRO X H X DIÂMETRO SAÍDA)</t>
  </si>
  <si>
    <t>CAIXA SIFONADA PVC COM GRELHA REDONDA 100 X 100 X 50MM (DIÂMETRO X H X DIÂMETRO SAÍDA)</t>
  </si>
  <si>
    <t>CAIXA SIFONADA PVC COM TAMPA CEGA 250 X 172 X 50MM (DIÂMETRO X H X DIÂMETRO SAÍDA)</t>
  </si>
  <si>
    <t>CAIXA SIFONADA PVC COM TAMPA CEGA 250 X 230 X 75MM (DIÂMETRO X H X DIÂMETRO SAÍDA)</t>
  </si>
  <si>
    <t>CAIXA SIFONADA PVC 100 X 150 X 50MM (DIÂMETRO X H X DIÂMETRO SAÍDA)</t>
  </si>
  <si>
    <t>RALO PVC COM SAÍDA ARTICULADA COM GRELHA E PORTA GRELHA BRANCA 100 X 40MM</t>
  </si>
  <si>
    <t>RALO SECO PVC SAÍDA SOLDÁVEL 100 X 40MM</t>
  </si>
  <si>
    <t>CAIXA D'ÁGUA POLIETILENO COM TAMPA 310L</t>
  </si>
  <si>
    <t>CAIXA D'ÁGUA POLIETILENO COM TAMPA 500L</t>
  </si>
  <si>
    <t>CAIXA D'ÁGUA POLIETILENO COM TAMPA 1000L</t>
  </si>
  <si>
    <t>CAIXA DE GORDURA PRÉ-FABRICADA SIMPLES D= 400MM X 635MM</t>
  </si>
  <si>
    <t>CAIXA DE GORDURA PRÉ-FABRICADA DUPLA D= 600MM X 800MM</t>
  </si>
  <si>
    <t>CAIXA D'ÁGUA EM FIBRA DE VIDRO COM TAMPA 8000L</t>
  </si>
  <si>
    <t>RALO HEMISFÉRICO TIPO ABACAXI D= 50MM</t>
  </si>
  <si>
    <t>RALO HEMISFÉRICO TIPO ABACAXI D= 75MM</t>
  </si>
  <si>
    <t>RALO HEMISFÉRICO TIPO ABACAXI D= 100MM</t>
  </si>
  <si>
    <t>LAVATÓRIO</t>
  </si>
  <si>
    <t>LAVATÓRIO SUSPENSO (41 X 29,5CM) AZALEA CELITE/EQUIVALENTE</t>
  </si>
  <si>
    <t>LAVATÓRIO SUSPENSO (41 X 29,5CM) AZALEA CELITE/EQUIVALENTE COMPLETO</t>
  </si>
  <si>
    <t>LAVATÓRIO SUSPENSO (46,5 X 34CM) GUARAPARI LOGASA/EQUIVALENTE</t>
  </si>
  <si>
    <t>LAVATÓRIO SUSPENSO (46,5 X 34CM) GUARAPARI LOGASA/EQUIVALENTE COMPLETO</t>
  </si>
  <si>
    <t>LAVATÓRIO DE PAREDE CELITE 02007 LINHA SAVEIRO/EQUIVALENTE</t>
  </si>
  <si>
    <t>LAVATÓRIO CANTO COR BRANCA L76 MASTER DECA/EQUIVALENTE COMPLETO</t>
  </si>
  <si>
    <t>LAVATÓRIO COM COLUNA SUSPENSA LINHA FIT-CELITE/EQUIVALENTE COMPLETO</t>
  </si>
  <si>
    <t>LAVATÓRIO COM COLUNA SUSPENSA VOGUE PLUS L51-CS117 DECA/EQUIVALENTE</t>
  </si>
  <si>
    <t>LAVATÓRIO PEQUENO BRANCO GELO L915 RAVENA/EQUIVALENTE</t>
  </si>
  <si>
    <t>LAVATÓRIO CANTO LINHA IZY BRANCO REF 101 DECA/EQUIVALENTE</t>
  </si>
  <si>
    <t>VASO SANITÁRIO CONVENCIONAL BRANCO, AZALEA CELITE/EQUIVALENTE</t>
  </si>
  <si>
    <t>VASO SANITÁRIO CONVENCIONAL BRANCO, AZALEA CELITE/EQUIVALENTE COMPLETO</t>
  </si>
  <si>
    <t>VASO SANITÁRIO, CONJUNTO ACOPLADO BRANCO, AZALEA CELITE/EQUIVALENTE</t>
  </si>
  <si>
    <t>VASO SANITÁRIO, CONJUNTO ACOPLADO BRANCO, AZALEA CELITE/EQUIVALENTE COMPLETO</t>
  </si>
  <si>
    <t>VASO SANITÁRIO INFANTIL BRANCO, CELITE/EQUIVALENTE</t>
  </si>
  <si>
    <t>VASO SANITÁRIO INFANTIL BRANCO, CELITE/EQUIVALENTE COMPLETO</t>
  </si>
  <si>
    <t>VASO SANITÁRIO ESPECIAL DECA P510 SEM ABERTURA E ASSENTO OU EQUIVALENTE</t>
  </si>
  <si>
    <t>ASSENTO SANITÁRIO TONDO VOGUE PLUS/EQUIVALENTE</t>
  </si>
  <si>
    <t>MICTÓRIO SIFONADO-LOUÇA BRANCA CELITE/EQUIVALENTE</t>
  </si>
  <si>
    <t>MICTÓRIO SIFONADO-LOUÇA BRANCA CELITE/EQUIVALENTE COMPLETO</t>
  </si>
  <si>
    <t>MICTÓRIO EM AÇO INOX CHAPA 22, DESENVOLVIMENTO= 1,0M</t>
  </si>
  <si>
    <t>MICTÓRIO EM AÇO INOX CHAPA 22, DESENVOLVIMENTO= 1,4M</t>
  </si>
  <si>
    <t>CUBA EM AÇO INOX Nº1 (46 X 30 X 15CM) COM VÁLVULA E SIFÃO</t>
  </si>
  <si>
    <t>CUBA EM AÇO INOX Nº2 (56 X 33 X 15CM) COM VÁLVULA E SIFÃO</t>
  </si>
  <si>
    <t>TANQUE EM LOUÇA BRANCA (22LTS) COM COLUNA CELITE/EQUIVALENTE</t>
  </si>
  <si>
    <t>TANQUE EM LOUÇA BRANCA (22LTS) COM COLUNA CELITE/EQUIVALENTE COMPLETO</t>
  </si>
  <si>
    <t>TANQUE DE AÇO INOX COM 1 BOJO 63 X 51CM</t>
  </si>
  <si>
    <t>BEBEDOURO UNITÁRIO INOX PARA 80 PESSOAS H=1,0 METRO</t>
  </si>
  <si>
    <t>BEBEDOURO CONJUGADO INOX H= 1,00M/1,12M ATENDE 40 PESSOAS</t>
  </si>
  <si>
    <t>BEBEDOURO ACESSÍVEL PARA ESPAÇOS PÚBLICOS, PINTURA EPÓXI</t>
  </si>
  <si>
    <t>BEBEDOURO PARA ESPAÇOS PÚBLICOS, UMA BICA, PINTURA EPÓXI</t>
  </si>
  <si>
    <t>BEBEDOURO PARA ESPAÇOS PÚBLICOS, DUAS BICAS, PINTURA EPÓXI</t>
  </si>
  <si>
    <t>PORTA TOALHA DE PAPEL CROMADO NOVOMOY/EQUIVALENTE</t>
  </si>
  <si>
    <t>PORTA SABÃO LÍQUIDO REF SG4001 COLUMBUS/EQUIVALENTE</t>
  </si>
  <si>
    <t>CABIDE EM TUBO AÇO GALVANIZADO D= 1/2" FIXADO EM ALVENARIA</t>
  </si>
  <si>
    <t>ASSENTO PLÁSTICO BRANCO PARA VASO, MACIO CIPLA/EQUIVALENTE</t>
  </si>
  <si>
    <t>BANCO ARTICULADO 70 X 45CM FÓRMICA SÓLIDA</t>
  </si>
  <si>
    <t>JOGO MANGUEIRA SUPER FLEXÍVEL ROLO 15M</t>
  </si>
  <si>
    <t>TERMINAL DE VENTILAÇÃO PVC D= 50MM</t>
  </si>
  <si>
    <t>TERMINAL DE VENTILAÇÃO PVC D= 75 MM</t>
  </si>
  <si>
    <t>INSTALAÇÃO DE GÁS</t>
  </si>
  <si>
    <t>REGISTRO DE GÁS D= 1/2"</t>
  </si>
  <si>
    <t>REGISTRO PARA GÁS D= 1/2" NPT X 3/8" BM</t>
  </si>
  <si>
    <t>VALVULA DE ESFERA EM LATAO D= 1/2" NPT</t>
  </si>
  <si>
    <t>VÁLVULA REGISTRO GÁS COM TE REVERSÍVEL PARA 2 BOTIJÕES</t>
  </si>
  <si>
    <t>MANGUEIRA PLÁSTICA PARA GÁS D= 3/8" X 1,20 M</t>
  </si>
  <si>
    <t>CAIXA DE PASSAGEM/INSPEÇÃO PRÉ-FABRICADA CONCRETO 0,3 X 0,3 X 0,3 (C X L X H) DRENAGEM ADP REF 97895</t>
  </si>
  <si>
    <t>CAIXA DE PASSAGEM/INSPEÇÃO PRÉ-FABRICADA CONCRETO 0,3 X 0,3 X 0,3 (C X L X H) DRENAGEM COM GRELHA DE AÇO</t>
  </si>
  <si>
    <t>CAIXA DE PASSAGEM/INSPEÇÃO PRÉ-FABRICADA CONCRETO 0,4 X 0,4 X 0,4 (C X L X H) DRENAGEM ADP REF 97896</t>
  </si>
  <si>
    <t>CAIXA DE PASSAGEM/INSPEÇÃO PRÉ-FABRICADA CONCRETO 0,4 X 0,4 X 0,4 (C X L X H) DRENAGEM COM GRELHA DE AÇO</t>
  </si>
  <si>
    <t>CAIXA DE PASSAGEM/INSPEÇÃO PRÉ-FABRICADA CONCRETO 0,6 X 0,6 X 0,5 (C X L X H) DRENAGEM/ESGOTO ADP REF 97897</t>
  </si>
  <si>
    <t>CAIXA DE PASSAGEM/INSPEÇÃO PRÉ-FABRICADA CONCRETO 0,6 X 0,6 X 0,5 (C X L X H) DRENAGEM COM GRELHA DE AÇO</t>
  </si>
  <si>
    <t>CAIXA DE PASSAGEM/INSPEÇÃO PRÉ-FABRICADA CONCRETO 0,8 X 0,8 X 0,5 (C X L X H) DRENAGEM/ESGOTO ADP REF 97898</t>
  </si>
  <si>
    <t>CAIXA DE PASSAGEM/INSPEÇÃO PRÉ-FABRICADA CONCRETO 0,8 X 0,8 X 0,5 (C X L X H) DRENAGEM COM GRELHA DE AÇO</t>
  </si>
  <si>
    <t>CAIXA DE PASSAGEM/INSPEÇÃO PRÉ-FAB CONCRETO 1,0 X 1,0 X 0,5 (C X L X H) DRENAGEM/ESGOTO ADP REF 97899</t>
  </si>
  <si>
    <t>CAIXA DE PASSAGEM/INSPEÇÃO PRÉ-FABRICADA CONCRETO 1,0 X 1,0 X 0,5 (C X L X H) DRENAGEM COM GRELHA DE AÇO</t>
  </si>
  <si>
    <t>CAIXA DE PASSAGEM/INSPEÇÃO TIJOLO MACIÇO 0,3 X 0,3 X 0,3 (C X L X H) DRENAGEM COM GRELHA DE AÇO</t>
  </si>
  <si>
    <t>CAIXA DE PASSAGEM/INSPEÇÃO TIJOLO MACIÇO 0,4 X 0,4 X 0,4 (C X L X H) DRENAGEM COM GRELHA DE AÇO</t>
  </si>
  <si>
    <t>CAIXA DE PASSAGEM/INSPEÇÃO TIJOLO MACIÇO 0,6 X 0,6 X 0,6 (C X L X H) DRENAGEM/ESGOTO ADP REF 97902</t>
  </si>
  <si>
    <t>CAIXA PASSAGEM/INSPEÇÃO TIJOLO MACIÇO 0,6 X 0,6 X 0,6 (C X L X H) DRENAGEM COM GRELHA DE AÇO</t>
  </si>
  <si>
    <t>CAIXA DE PASSAGEM/INSPEÇÃO TIJOLO MACIÇO 0,8 X 0,8 X 0,6 (C X L X H) DRENAGEM/ESGOTO ADP REF 97903</t>
  </si>
  <si>
    <t>CAIXA PASSAGEM/INSPEÇÃO TIJOLO MACIÇO 0,8 X 0,8 X 0,6 (C X L X H) DRENAGEM COM GRELHA DE AÇO</t>
  </si>
  <si>
    <t>CAIXA DE PASSAGEM/INSPEÇÃO TIJOLO MACIÇO 1,0 X 1,0 X 0,6 (C X L X H) DRENAGEM/ESGOTO ADP REF 97904</t>
  </si>
  <si>
    <t>CAIXA PASSAGEM/INSPEÇÃO TIJOLO MACIÇO 1,0 X 1,0 X 0,6 (C X L X H) DRENAGEM COM GRELHA DE AÇO</t>
  </si>
  <si>
    <t>CAIXA DE PASSAGEM INSPEÇÃO BLOCO DE CONCRETO 0,4 X 0,4 X 0,4 M (C X L X H) GRELHA DE AÇO ADP REF 97905</t>
  </si>
  <si>
    <t>CAIXA DE PASSAGEM/INSPEÇÃO BLOCO DE CONCRETO 0,6 X 0,6 X 0,6 (C X L X H) DRENAGEM/ESGOTO ADP REF 97906</t>
  </si>
  <si>
    <t>CAIXA DE PASSAGEM/INSPEÇÃO BLOCO DE CONCRETO 0,6 X 0,6 X 0,6 M (C X L X H) GRELHA DE AÇO ADP REF 97906</t>
  </si>
  <si>
    <t>CAIXA DE PASSAGEM/INSPEÇÃO BLOCO DE CONCRETO 0,8 X 0,8 X 0,6 (C X L X H) DRENAGEM/ESGOTO ADP REF 97907</t>
  </si>
  <si>
    <t>CAIXA DE PASSAGEM INSPEÇÃO BLOCO DE CONCRETO 0,8 X 0,8 X 0,6 M (C X L X H) GRELHA DE AÇO ADP REF 97907</t>
  </si>
  <si>
    <t>CAIXA DE PASSAGEM/INSPEÇÃO BLOCO DE CONCRETO 1,0 X 1,0 X 0,6 (C X L X H) DRENAGEM/ESGOTO ADP REF 97908</t>
  </si>
  <si>
    <t>CAIXA DE PASSAGEM INSPEÇÃO BLOCO DE CONCRETO 1,0 X 1,0 X 0,6 M (C X L X H) GRELHA DE AÇO ADP REF 97908</t>
  </si>
  <si>
    <t>CONJUNTO QUADRO E CANTONEIRA DE FERRO (REQUADRO TAMPAS)</t>
  </si>
  <si>
    <t>CONJUNTO QUADRO E REQUADRO CANTONEIRA 2" E 1 3/4"</t>
  </si>
  <si>
    <t>PLACA FERRO FUNDIDO PARA IDENTIFICAR A CAIXA DE PASSAGEM</t>
  </si>
  <si>
    <t>BOMBA CENTRÍFUGA DE SUCÇÃO E RECALQUE 1/2 HP D= 2"</t>
  </si>
  <si>
    <t>BOMBA CENTRÍFUGA DE SUCÇÃO E RECALQUE 1/2 HP D= 3"</t>
  </si>
  <si>
    <t>EXTINTOR DE INCÊNDIO CO2, CAPACIDADE = 6L</t>
  </si>
  <si>
    <t>EXTINTOR DE INCÊNDIO ÁGUA PRESSURIZADA CAPACIDADE= 10L</t>
  </si>
  <si>
    <t>EXTINTOR DE INCÊNDIO TIPO PÓ QUÍMICO - 6KG</t>
  </si>
  <si>
    <t>EXTINTOR PÓ QUÍMICO SECO ABC 4KG CAP.2-A: 20-B: C</t>
  </si>
  <si>
    <t>EXTINTOR PÓ QUÍMICO SECO BC 20B:C</t>
  </si>
  <si>
    <t>REGISTRO GLOBO ANGULAR D= 63MM PARA HIDRANTE</t>
  </si>
  <si>
    <t>ESGUICHO TIPO AGULHETA, JUNTA DE UNIÃO D= 38MM</t>
  </si>
  <si>
    <t>ABRIGO PARA EXTINTOR INCÊNDIO CH18 60 X 40 X 30CM</t>
  </si>
  <si>
    <t>SINALIZADOR PARA EXTINTOR DE INCÊNDIO EM PVC</t>
  </si>
  <si>
    <t>HIDRANTE DE RECALQUE COMPLETO EM CAIXA ALVENARIA</t>
  </si>
  <si>
    <t>MANGUEIRA FIBRA SINTÉTICA TIPO 2 D= 38MM X 15M</t>
  </si>
  <si>
    <t>MANGUEIRA FIBRA SINTÉTICA TIPO 2 D= 38MM X 20M</t>
  </si>
  <si>
    <t>MANÔMETRO WILLY COM ESCALA DE LEITURA 0 A 100 PSI</t>
  </si>
  <si>
    <t>CILINDRO DE PRESSÃO OU MOLA PNEUMÁTICA D= 150MM</t>
  </si>
  <si>
    <t>QUADRO DE FORÇA PARA MOTOR DE 1,5CV, 220V, TRIFÁSICO</t>
  </si>
  <si>
    <t>CONJUNTO ELETROBOMBA LEVE 1,5CV, 220V, TRIFÁSICO</t>
  </si>
  <si>
    <t>LUMINÁRIA DE EMERGÊNCIA AUTÔNOMA IE-16 (LAMP 8W) - SAÍDA</t>
  </si>
  <si>
    <t>VÁLVULA DE RETENÇÃO HORIZONTAL PORTINHOLA D= 13MM</t>
  </si>
  <si>
    <t>VÁLVULA DE RETENÇÃO HORIZONTAL PORTINHOLA D= 63MM</t>
  </si>
  <si>
    <t>QUADRO DE FORÇA PARA MOTOR DE 3CV, 220V TRIFÁSICO</t>
  </si>
  <si>
    <t>CONJUNTO ELETROBOMBA LEVE 3CV, 220V TRIFÁSICO</t>
  </si>
  <si>
    <t>11</t>
  </si>
  <si>
    <t>INSTALAÇÃO ELÉTRICA E TELEFÔNICA</t>
  </si>
  <si>
    <t>CAIXA E ACESSÓRIOS</t>
  </si>
  <si>
    <t>CAIXA DE PASSAGEM METÁLICA, RETANGULAR, DE EMBUTIR, 4"X2" REF 92869</t>
  </si>
  <si>
    <t>QUADRO DE DISTRIBUIÇÃO DE CIRCUITOS</t>
  </si>
  <si>
    <t>QUADRO DE DISTRIBUIÇÃO ATÉ 6 CIRCUITOS</t>
  </si>
  <si>
    <t>QUADRO DE DISTRIBUIÇÃO ATÉ 12 CIRCUITOS</t>
  </si>
  <si>
    <t>QUADRO DE DISTRIBUIÇÃO COM BARRAMENTO 100A, 16 POSIÇÕES - PADRÃO DIN</t>
  </si>
  <si>
    <t>DISJUNTOR TERMOMAGNÉTICO (240V-60HRZ) - PADRÃO NEMA</t>
  </si>
  <si>
    <t>DISJUNTOR TERMOMAGNÉTICO (240V-60HRZ) - MONOPOLAR 5KA 40A - PADRÃO NEMA</t>
  </si>
  <si>
    <t>DISJUNTOR TERMOMAGNÉTICO (240V-60HRZ) - MONOPOLAR 5KA 70A - PADRÃO NEMA</t>
  </si>
  <si>
    <t>DISJUNTOR TERMOMAGNÉTICO (240V-60HRZ) - BIPOLAR 10KA 40A - PADRÃO NEMA</t>
  </si>
  <si>
    <t>DISJUNTOR TERMOMAGNÉTICO (240V-60HRZ) - BIPOLAR 10KA 60A - PADRÃO NEMA</t>
  </si>
  <si>
    <t>DISJUNTOR TERMOMAGNÉTICO (240V-60HRZ) - TRIPOLAR 10KA 40A - PADRÃO NEMA</t>
  </si>
  <si>
    <t>DISJUNTOR TERMOMAGNÉTICO (240V-60HRZ) - TRIPOLAR 10KA 60A - PADRÃO NEMA</t>
  </si>
  <si>
    <t>DISJUNTOR TERMOMAGNÉTICO (240V-60HRZ) - TRIPOLAR 10KA 70A - PADRÃO NEMA</t>
  </si>
  <si>
    <t>DISJUNTOR TERMOMAGNÉTICO (240V-60HRZ) - TRIPOLAR 10KA 100A - PADRÃO NEMA</t>
  </si>
  <si>
    <t>DISJUNTOR TERMOMAGNÉTICO (240V-60HRZ) - TRIPOLAR 10KA 120A - PADRÃO NEMA</t>
  </si>
  <si>
    <t>DISJUNTOR TERMOMAGNÉTICO (240V-60HRZ) - TRIPOLAR 10KA 150A - PADRÃO NEMA</t>
  </si>
  <si>
    <t>DISJUNTOR TERMOMAGNÉTICO (240V-60HRZ) - TRIPOLAR 10KA 175A - PADRÃO NEMA</t>
  </si>
  <si>
    <t>DISJUNTOR TERMOMAGNÉTICO (240V-60HRZ) - TRIPOLAR 10KA 200A - PADRÃO NEMA</t>
  </si>
  <si>
    <t>DISJUNTOR TERMOMAGNÉTICO (240V-60HRZ) PADRÃO DIN</t>
  </si>
  <si>
    <t>DISJUNTOR TERMOMAGNÉTICO (240V-60HRZ) - MONOPOLAR 10A - PADRÃO DIN</t>
  </si>
  <si>
    <t>DISJUNTOR TERMOMAGNÉTICO (240V-60HRZ) - MONOPOLAR 16A - PADRÃO DIN</t>
  </si>
  <si>
    <t>DISJUNTOR TERMOMAGNÉTICO (240V-60HRZ) - MONOPOLAR 20A - PADRÃO DIN</t>
  </si>
  <si>
    <t>DISJUNTOR TERMOMAGNÉTICO (240V-60HRZ) - MONOPOLAR 25A - PADRÃO DIN</t>
  </si>
  <si>
    <t>DISJUNTOR TERMOMAGNÉTICO (240V-60HRZ) - MONOPOLAR 32A - PADRÃO DIN</t>
  </si>
  <si>
    <t>DISJUNTOR TERMOMAGNÉTICO (240V-60HRZ) - MONOPOLAR 40A - PADRÃO DIN</t>
  </si>
  <si>
    <t>DISJUNTOR TERMOMAGNÉTICO (240V-60HRZ) - MONOPOLAR 50A - PADRÃO DIN</t>
  </si>
  <si>
    <t>DISJUNTOR TERMOMAGNÉTICO (240V-60HRZ) - MONOPOLAR 63A - PADRÃO DIN</t>
  </si>
  <si>
    <t>DISJUNTOR TERMOMAGNÉTICO (240V-60HRZ) - BIPOLAR 10A - PADRÃO DIN</t>
  </si>
  <si>
    <t>DISJUNTOR TERMOMAGNÉTICO (240V-60HRZ) - BIPOLAR 16A - PADRÃO DIN</t>
  </si>
  <si>
    <t>DISJUNTOR TERMOMAGNÉTICO (240V-60HRZ) - BIPOLAR 20A - PADRÃO DIN</t>
  </si>
  <si>
    <t>DISJUNTOR TERMOMAGNÉTICO (240V-60HRZ) - BIPOLAR 25A - PADRÃO DIN</t>
  </si>
  <si>
    <t>DISJUNTOR TERMOMAGNÉTICO (240V-60HRZ) - BIPOLAR 32A - PADRÃO DIN</t>
  </si>
  <si>
    <t>DISJUNTOR TERMOMAGNÉTICO (240V-60HRZ) - BIPOLAR 40A - PADRÃO DIN</t>
  </si>
  <si>
    <t>DISJUNTOR TERMOMAGNÉTICO (240V-60HRZ) - BIPOLAR 50A - PADRÃO DIN</t>
  </si>
  <si>
    <t>DISJUNTOR TERMOMAGNÉTICO (240V-60HRZ) - BIPOLAR 63A - PADRÃO DIN</t>
  </si>
  <si>
    <t>DISJUNTOR TERMOMAGNÉTICO (240V-60HRZ) - TRIPOLAR 10A - PADRÃO DIN</t>
  </si>
  <si>
    <t>DISJUNTOR TERMOMAGNÉTICO (240V-60HRZ) - TRIPOLAR 16A - PADRÃO DIN</t>
  </si>
  <si>
    <t>DISJUNTOR TERMOMAGNÉTICO (240V-60HRZ) - TRIPOLAR 20A - PADRÃO DIN</t>
  </si>
  <si>
    <t>DISJUNTOR TERMOMAGNÉTICO (240V-60HRZ) - TRIPOLAR 25A - PADRÃO DIN</t>
  </si>
  <si>
    <t>DISJUNTOR TERMOMAGNÉTICO (240V-60HRZ) - TRIPOLAR 32A - PADRÃO DIN</t>
  </si>
  <si>
    <t>DISJUNTOR TERMOMAGNÉTICO (240V-60HRZ) - TRIPOLAR 40A - PADRÃO DIN</t>
  </si>
  <si>
    <t>DISJUNTOR TERMOMAGNÉTICO (240V-60HRZ) - TRIPOLAR 50A - PADRÃO DIN</t>
  </si>
  <si>
    <t>DISJUNTOR TERMOMAGNÉTICO (240V-60HRZ) - TRIPOLAR 63A - PADRÃO DIN</t>
  </si>
  <si>
    <t>INTERRUPTOR DIFERENCIAL RESIDUAL BIPOLAR 25A-30MA , 2 MÓDULOS REFERÊNCIA WRX22530 ELETROMAR/EQUIVALENTE</t>
  </si>
  <si>
    <t>INTERRUPTOR DIFERENCIAL RESIDUAL BIPOLAR 40A-30MA, 2 MÓDULOS REFERÊNCIA WRX 24030 ELETROMAR/EQUIVALENTE</t>
  </si>
  <si>
    <t>CHAVE/FUSÍVEL/RELE FOTOELÉTRICO TECNOWATT OU EQUIVALENTE</t>
  </si>
  <si>
    <t>RELÉ FOTOELÉTRICO 1200VA RM-10 - 120V OU EQUIVALENTE</t>
  </si>
  <si>
    <t>RELÉ FOTOELÉTRICO 1800VA RM-10 - 220V OU EQUIVALENTE</t>
  </si>
  <si>
    <t>BASE PARA RELÉ FOTOELÉTRICO</t>
  </si>
  <si>
    <t>CHAVE MAGNÉTICA EXTERNA 1 X 30A 6904 TECNOWATT/EQUIVALENTE</t>
  </si>
  <si>
    <t>CHAVE MAGNÉTICA EXTERNA 1 X 50A 6905 TECNOWATT/EQUIVALENTE</t>
  </si>
  <si>
    <t>CHAVE MAGNÉTICA EXTERNA 2 X 30A 6906 TECNOWATT/EQUIVALENTE</t>
  </si>
  <si>
    <t>FIO COM ISOLAMENTO NÃO HALOGENADO 750V</t>
  </si>
  <si>
    <t>CABO FLEXÍVEL NÃO HALOGENADO</t>
  </si>
  <si>
    <t>INTERRUPTOR, TOMADA E ACESSÓRIOS SILENTOQUE PIAL/EQUIVALENTE</t>
  </si>
  <si>
    <t>INTERRUPTOR SIMPLES 10A/250V R.1000 SEM PLACA/EQUIVALENTE</t>
  </si>
  <si>
    <t>INTERRUPTOR PARALELO 10A/250V REFERÊNCIA 1001 SEM PLACA/EQUIVALENTE</t>
  </si>
  <si>
    <t>TOMADA 10A/250V-2P SEM PLACA REFERÊNCIA 54328 SILENTOQUE/EQUIVALENTE</t>
  </si>
  <si>
    <t>TOMADA 2P+T 10A-250V, SEM PLACA REFERÊNCIA 685044 PIAL LEGRAN/EQUIVALENTE</t>
  </si>
  <si>
    <t>TOMADA 2P+T 20A-250V, SEM PLACA REFERÊNCIA 54333/EQUIVALENTE</t>
  </si>
  <si>
    <t>CONJUNTO COM 2 INTERRUPTORES SIMPLES REFERÊNCIA 2000 SEM PLACA OU EQUIVALENTE</t>
  </si>
  <si>
    <t>CONJUNTO 1 INTERRUPTOR SIMPLES + 1 PARALELO REFERÊNCIA 2001 SEM PLACA/EQUIVALENTE</t>
  </si>
  <si>
    <t>CONJUNTO 2 INTERRUPTORES PARALELOS SEM PLACA REFERÊNCIA 2014/EQUIVALENTE</t>
  </si>
  <si>
    <t>CONJUNTO 3 INTERRUPTORES SIMPLES SEM PLACA REFERÊNCIA 3000/EQUIVALENTE</t>
  </si>
  <si>
    <t>CONJUNTO 2 INTERRUPTORES SIMPLES + 1 PARALELO SEM PLACA</t>
  </si>
  <si>
    <t>CONJUNTO 1 INTERRUPTOR SIMPLES + 2 PARALELOS SEM PLACA</t>
  </si>
  <si>
    <t>PLACA TERMOPLÁSTICA CINZA 4X4" CEGA PIAL/EQUIVALENTE</t>
  </si>
  <si>
    <t>PLACA TERMOPLÁSTICA 2X4" COM FURO CENTRAL PIAL/EQUIVALENTE</t>
  </si>
  <si>
    <t>PLACA TERMOPLÁSTICA CINZA PARA CAIXA 2" X 4"</t>
  </si>
  <si>
    <t>PLACA TERMOPLÁSTICA CINZA PARA CAIXA 4" X 4"</t>
  </si>
  <si>
    <t>INTERRUPTOR, TOMADA E ACESSÓRIO - LINHA DECORATIVA</t>
  </si>
  <si>
    <t>INTERRUPTOR SIMPLES (1 MÓDULO) 10A-250V-R.6110 00 PIAL/EQUIVALENTE</t>
  </si>
  <si>
    <t>INTERRUPTOR PARALELO (1 MÓDULO) 10A-250V-R.6110 01 PIAL/EQUIVALENTE</t>
  </si>
  <si>
    <t>INTERRUPTOR BIPOLAR SIMPLES (1 MÓDULO) 10A-250V-R.6120 05 PIAL/EQUIVALENTE</t>
  </si>
  <si>
    <t>INTERRUPTOR INTERMEDIÁRIO (1 MÓDULO) 10A-250V-R.6120 07 PIAL/EQUIVALENTE</t>
  </si>
  <si>
    <t>TOMADA 2P UNIVERSAL (1 MÓDULO) 10A-250V R.6150 40 PIAL/EQUIVALENTE</t>
  </si>
  <si>
    <t>TOMADA 2P+T UNIVERSAL (2 MÓDULOS) 20A-250V R.6150 60 PIAL/EQUIVALENTE</t>
  </si>
  <si>
    <t>ACESSÓRIO SAÍDA FIO D=11MM (1 MÓDULO) R.6110 48 PIAL/EQUIVALENTE</t>
  </si>
  <si>
    <t>PULSADOR PARA CAMPAINHA (1 MÓDULO) 2A-250V R.61002 PIAL/EQUIVALENTE</t>
  </si>
  <si>
    <t>SUPORTE PARA CAIXA 2X4" (1 MÓDULO VERTICAL) R.6121 21 PIAL/EQUIVALENTE</t>
  </si>
  <si>
    <t>SUPORTE PARA CAIXA 2X4"(ATE 3 MÓDULOS) R.6121 22 PIAL/EQUIVALENTE</t>
  </si>
  <si>
    <t>SUPORTE PARA CAIXA 4X4" (ATE 6 MÓDULOS) R.6121 24 PIAL/EQUIVALENTE</t>
  </si>
  <si>
    <t>PLACA PARA CAIXA 2X4"- LINHA PIALPLUS, PIAL/EQUIVALENTE</t>
  </si>
  <si>
    <t>PLACA PARA CAIXA 4X4"- LINHA PIALPLUS, PIAL/EQUIVALENTE</t>
  </si>
  <si>
    <t>LUMINÁRIA SOBREPOR PARA LÂMPADA FLUORESCENTE, REFLETOR DE ALUMÍNIO</t>
  </si>
  <si>
    <t>LUMINÁRIA 1X16W SOQUETE ANTIVIBRATÓRIO REFERÊNCIA 3540 ITAIM/EQUIVALENTE</t>
  </si>
  <si>
    <t>LUMINÁRIA 2X14W SOQUETE ANTIVIBRATÓRIO REFERÊNCIA 3007 ITAIM/EQUIVALENTE</t>
  </si>
  <si>
    <t>LUMINÁRIA 2X16W SOQUETE ANTIVIBRATÓRIO REFERÊNCIA 3540 ITAIM/EQUIVALENTE</t>
  </si>
  <si>
    <t>LUMINÁRIA 2X28W SOQUETE ANTIVIBRATÓRIO REFERÊNCIA 3007 ITAIM/EQUIVALENTE</t>
  </si>
  <si>
    <t>LUMINÁRIA 2X32W SOQUETE ANTIVIBRATÓRIO REFERÊNCIA 3540 ITAIM/EQUIVALENTE</t>
  </si>
  <si>
    <t>LUMINÁRIA 2X10W COMPLETA 60CM (LÂMPADA LED E SOQUETE)</t>
  </si>
  <si>
    <t>LUMINÁRIA 2X18W COMPLETA 60CM (LÂMPADA LED E SOQUETE)</t>
  </si>
  <si>
    <t>LUMINÁRIA 2X18W COMPLETA 120CM (LÂMPADA LED E SOQUETE)</t>
  </si>
  <si>
    <t>LUMINÁRIA EMERGÊNCIA FARÓIS DUPLOS HALOGÊNIO 55W WETZEL/EQUIVALENTE</t>
  </si>
  <si>
    <t>LUMINÁRIA 2X18W CIRCULAR COMPACTA REFERÊNCIA BLENDA ITAIM/EQUIVALENTE</t>
  </si>
  <si>
    <t>LUMINÁRIA 2X32W FLUORESCENTE SOBREPOR REFERÊNCIA LPT-22 ITAIM/EQUIVALENTE</t>
  </si>
  <si>
    <t>LUMINÁRIA 2X32W/127W SOBREPOR REFERÊNCIA OCT 1369 INDELPA/EQUIVALENTE</t>
  </si>
  <si>
    <t>LUMINÁRIA DE EMBUTIR PARA LÂMPADA FLUORESCENTE, COM REFLETOR DE ALUMÍNIO</t>
  </si>
  <si>
    <t>LUMINÁRIA 1X16W SOQUETE ANTIVIBRATÓRIO REFERÊNCIA 2540 ITAIM/EQUIVALENTE</t>
  </si>
  <si>
    <t>LUMINÁRIA 1X28W SOQUETE ANTIVIBRATÓRIO REFERÊNCIA 2837 ITAIM/EQUIVALENTE</t>
  </si>
  <si>
    <t>LUMINÁRIA 1X32W SOQUETE ANTIVIBRATÓRIO REFERÊNCIA 2540 ITAIM/EQUIVALENTE</t>
  </si>
  <si>
    <t>LUMINÁRIA 2X14W SOQUETE ANTIVIBRATÓRIO REFERÊNCIA 2007 ITAIM/EQUIVALENTE</t>
  </si>
  <si>
    <t>LUMINÁRIA 2X16W SOQUETE ANTIVIBRATÓRIO REFERÊNCIA 2540 ITAIM/EQUIVALENTE</t>
  </si>
  <si>
    <t>LUMINÁRIA 2X28W SOQUETE ANTIVIBRATÓRIO REFERÊNCIA 2007 ITAIM/EQUIVALENTE</t>
  </si>
  <si>
    <t>LUMINÁRIA 2X32W SOQUETE ANTIVIBRATÓRIO REFERÊNCIA 2540 ITAIM/EQUIVALENTE</t>
  </si>
  <si>
    <t>LUMINÁRIA PARA TETO</t>
  </si>
  <si>
    <t>LUMINÁRIA PARA TETO, GLOBO VIDRO ESFÉRICO LEITOSO 10X20CM</t>
  </si>
  <si>
    <t>ARANDELA EXTERNA PARA 1 LÂMPADA FLUORESCENTE COMPACTA 20W</t>
  </si>
  <si>
    <t>ARANDELA PARA LÂMPADA FLUORESCENTE ELETRÔNICA 20W REFERÊNCIA ITAIM/EQUIVALENTE</t>
  </si>
  <si>
    <t>ARANDELA TIPO TARTARUGA - LUMIFOR/EQUIVALENTE</t>
  </si>
  <si>
    <t>COMPLEMENTOS PARA LUMINÁRIAS</t>
  </si>
  <si>
    <t>RECEPTÁCULO DE PORCELANA NORMAL E27</t>
  </si>
  <si>
    <t>RECEPTÁCULO DE PORCELANA E40</t>
  </si>
  <si>
    <t>SOQUETE PARA LÂMPADA FLUORESCENTE</t>
  </si>
  <si>
    <t>POSTE GALVANIZADO ESCALONADO RETO ENGASTADO HT= 4,5M / HL= 3,8M /B= 89MM /DT= 60,3MM PADRÃO CEMIG</t>
  </si>
  <si>
    <t>POSTE GALVANIZADO ESCALONADO RETO ENGASTADO HT= 8,0M / HL= 7,0M /DB= 115MM /DT= 80MM PADRÃO CEMIG</t>
  </si>
  <si>
    <t>POSTE GALVANIZADO ESCALONADO RETO ENGASTADO HT= 12,0M / HL= 9,8M /DB= 139MM /DT= 89MM</t>
  </si>
  <si>
    <t>LÂMPADAS - 127V/220V</t>
  </si>
  <si>
    <t>LÂMPADA LED 7W SOQUETE ROSCA</t>
  </si>
  <si>
    <t>LÂMPADA LED 9W SOQUETE ROSCA</t>
  </si>
  <si>
    <t>PADRÃO CEMIG AÉREO EM MURETA - LADO OPOSTO À REDE</t>
  </si>
  <si>
    <t>PADRÃO CEMIG AÉREO EM MURETA - TIPO A1, CARGA INSTALADA ATÉ 5,0KW (1F+N) - LADO OPOSTO À REDE</t>
  </si>
  <si>
    <t>PADRÃO CEMIG AÉREO EM MURETA - TIPO A2, CARGA INSTALADA DE 5,1KW ATÉ 6,5KW (1F+N) - LADO OPOSTO À REDE</t>
  </si>
  <si>
    <t>PADRÃO CEMIG AÉREO EM MURETA - TIPO A3, CARGA INSTALADA DE 6,3KW ATÉ 10,0KW (1F+N) - LADO OPOSTO À REDE</t>
  </si>
  <si>
    <t>PADRÃO CEMIG AÉREO EM MURETA - TIPO B1, CARGA INSTALADA ATÉ 10,0KW (2F+N) - LADO OPOSTO À REDE</t>
  </si>
  <si>
    <t>PADRÃO CEMIG AÉREO EM MURETA - TIPO B2, CARGA INSTALADA DE 10,1 ATÉ 15,0KW (2F+N) - LADO OPOSTO À REDE</t>
  </si>
  <si>
    <t>PADRÃO CEMIG AÉREO EM MURETA - TIPO C1, DEMANDA PROVÁVEL ATÉ 15,0KW (3F+N) - LADO OPOSTO À REDE</t>
  </si>
  <si>
    <t>PADRÃO CEMIG AÉREO EM MURETA - TIPO C2, DEMANDA PROVÁVEL DE 15,1 ATÉ 23,0KW (3F+N) - LADO OPOSTO À REDE</t>
  </si>
  <si>
    <t>PADRÃO CEMIG AÉREO EM MURETA - TIPO C3, DEMANDA PROVÁVEL DE 23,1 ATÉ 27,0KW (3F+N) - LADO OPOSTO À REDE</t>
  </si>
  <si>
    <t>PADRÃO CEMIG AÉREO EM MURETA - TIPO C4, DEMANDA PROVÁVEL DE 27,1 ATÉ 38,0KW (3F+N) - LADO OPOSTO À REDE</t>
  </si>
  <si>
    <t>PADRÃO CEMIG AÉREO EM MURETA - TIPO C5, DEMANDA PROVÁVEL DE 38,1 ATÉ 47,0KW (3F+N) - LADO OPOSTO À REDE</t>
  </si>
  <si>
    <t>PADRÃO CEMIG AÉREO EM MURETA - TIPO C6, DEMANDA PROVÁVEL DE 47,1 ATÉ 57,0KW (3F+N) - LADO OPOSTO À REDE</t>
  </si>
  <si>
    <t>PADRÃO CEMIG AÉREO EM MURETA - TIPO C7, DEMANDA PROVÁVEL DE 57,1 ATÉ 66,0KW (3F+N) - LADO OPOSTO À REDE</t>
  </si>
  <si>
    <t>PADRÃO CEMIG AÉREO EM MURETA - TIPO C8, DEMANDA PROVÁVEL DE 66,1 ATÉ 75,0KW (3F+N) - LADO OPOSTO À REDE</t>
  </si>
  <si>
    <t>PADRÃO CEMIG AÉREO EM MURETA - MESMO LADO DA REDE</t>
  </si>
  <si>
    <t>PADRÃO CEMIG AÉREO EM MURETA - TIPO A1, CARGA INSTALADA ATÉ 5,0KW (1F+N) - MESMO LADO DA REDE</t>
  </si>
  <si>
    <t>PADRÃO CEMIG AÉREO EM MURETA - TIPO A2, CARGA INSTALADA DE 5,1KW ATÉ 6,5KW (1F+N) - MESMO LADO DA REDE</t>
  </si>
  <si>
    <t>PADRÃO CEMIG AÉREO EM MURETA - TIPO A3, CARGA INSTALADA DE 6,3KW ATÉ 10,0KW (1F+N) - MESMO LADO DA REDE</t>
  </si>
  <si>
    <t>PADRÃO CEMIG AÉREO EM MURETA - TIPO B1, CARGA INSTALADA ATÉ 10,0KW (2F+N) - MESMO LADO DA REDE</t>
  </si>
  <si>
    <t>PADRÃO CEMIG AÉREO EM MURETA - TIPO B2, CARGA INSTALADA DE 10,1 ATÉ 15,0KW (2F+N) - MESMO LADO DA REDE</t>
  </si>
  <si>
    <t>PADRÃO CEMIG AÉREO EM MURETA - TIPO C1, DEMANDA PROVÁVEL ATÉ 15,0KW (3F+N) - MESMO LADO DA REDE</t>
  </si>
  <si>
    <t>PADRÃO CEMIG AÉREO EM MURETA - TIPO C2, DEMANDA PROVÁVEL DE 15,1 ATÉ 23,0KW (3F+N) - MESMO LADO DA REDE</t>
  </si>
  <si>
    <t>PADRÃO CEMIG AÉREO EM MURETA - TIPO C3, DEMANDA PROVÁVEL DE 23,1 ATÉ 27,0KW (3F+N) - MESMO LADO DA REDE</t>
  </si>
  <si>
    <t>PADRÃO CEMIG AÉREO EM MURETA - TIPO C4, DEMANDA PROVÁVEL DE 27,1 ATÉ 38,0KW (3F+N) - MESMO LADO DA REDE</t>
  </si>
  <si>
    <t>PADRÃO CEMIG AÉREO EM MURETA - TIPO C5, DEMANDA PROVÁVEL DE 38,1 ATÉ 47,0KW (3F+N) - MESMO LADO DA REDE</t>
  </si>
  <si>
    <t>PADRÃO CEMIG AÉREO EM MURETA - TIPO C6, DEMANDA PROVÁVEL DE 47,1 ATÉ 57,0KW (3F+N) - MESMO LADO DA REDE</t>
  </si>
  <si>
    <t>PADRÃO CEMIG AÉREO EM MURETA - TIPO C7, DEMANDA PROVÁVEL DE 57,1 ATÉ 66,0KW (3F+N) - MESMO LADO DA REDE</t>
  </si>
  <si>
    <t>PADRÃO CEMIG AÉREO EM MURETA - TIPO C8, DEMANDA PROVÁVEL DE 66,1 ATÉ 75,0KW (3F+N) - MESMO LADO DA REDE</t>
  </si>
  <si>
    <t>CABO UTP 4 PARES - CATEGORIA 5E - FURUKAWA/EQUIVALENTE</t>
  </si>
  <si>
    <t>TOMADAS PADRÃO PARA TELECOMUNICAÇÕES</t>
  </si>
  <si>
    <t>TOMADA 4P PARA TELEFONE R.5003 SEM PLACA</t>
  </si>
  <si>
    <t>TOMADA RJ11 COM PLACA PARA CAIXA 4"X2" - SILENTOQUE/EQUIVALENTE</t>
  </si>
  <si>
    <t>ACESSÓRIOS PARA INSTALAÇÃO TELEFÔNICA/INFORMÁTICA</t>
  </si>
  <si>
    <t>BORNE FÊMEA PARA PINO BANANA</t>
  </si>
  <si>
    <t>BLOCO DE LIGAÇÃO INTERNA TIPO BLI-10 PADRÃO TELEBRÁS</t>
  </si>
  <si>
    <t>TOMADA RJ 45 SEM PLACA</t>
  </si>
  <si>
    <t>GUIA DE CABOS PARA RACK 1U</t>
  </si>
  <si>
    <t>ATERRAMENTO PARA INSTALAÇÃO</t>
  </si>
  <si>
    <t>CONECTOR CABO HASTE CHT-1 DE ATERRAMENTO</t>
  </si>
  <si>
    <t>HASTE DE ATERRAMENTO AÇO GALVANIZADO 3/4" X 3,0 MM</t>
  </si>
  <si>
    <t>HASTE ATERRAMENTO AÇO ZINCADO 25 X 25 X 2500MM PADRÃO CEMIG</t>
  </si>
  <si>
    <t>CAIXAS PARA INSTALAÇÃO TELEFÔNICA</t>
  </si>
  <si>
    <t>CAIXAS PARA INSTALAÇÃO TELEFÔNICA P20 20 X 20 X 20CM - FERRO FUNDIDO</t>
  </si>
  <si>
    <t>CAIXAS PARA INSTALAÇÃO TELEFÔNICA R1 35 X 60 X 50CM PADRÃO TELEBRAS INCLUSIVE ARO E TAMPA</t>
  </si>
  <si>
    <t>CAIXAS PARA INSTALAÇÃO TELEFÔNICA R2 107 X 52 X 50CM - ALVENARIA E CONCRETO TAMPA TIPO TR2-FF</t>
  </si>
  <si>
    <t>CAIXA INTERNA METAL - EMBUTIR/SOBREPOR - TELEFONIA</t>
  </si>
  <si>
    <t>CAIXA INTERNA METAL - EMBUTIR/SOBREPOR - TELEFONIA Nº2 (20 X 20 X 12)CM, COM PORTA E FUNDO DE MADEIRA</t>
  </si>
  <si>
    <t>CAIXA INTERNA METAL - EMBUTIR/SOBREPOR - TELEFONIA Nº3 (40 X 40 X 12)CM, COM PORTA E FUNDO DE MADEIRA</t>
  </si>
  <si>
    <t>CAIXA INTERNA METAL - EMBUTIR/SOBREPOR - TELEFONIA Nº4 (60 X 60 X 12)CM, COM PORTA E FUNDO DE MADEIRA</t>
  </si>
  <si>
    <t>CAIXA INTERNA METAL - EMBUTIR/SOBREPOR - TELEFONIA Nº5 (80 X 80 X 12)CM, COM PORTA E FUNDO DE MADEIRA</t>
  </si>
  <si>
    <t>CAIXA INTERNA METAL - EMBUTIR/SOBREPOR - TELEFONIA Nº6 (100 X 100 X 12)CM, COM PORTA E FUNDO DE MADEIRA</t>
  </si>
  <si>
    <t>TERMINAL AÉREO (CAPTOR), AÇO GALVANIZADO D= 3/8" X 250MM</t>
  </si>
  <si>
    <t>CONECTOR DE BRONZE COM FURO VERTICAL PARA CAPTOR</t>
  </si>
  <si>
    <t>CAIXA EQUALIZAÇÃO DE POLIPROPILENO 180 X 145MM B 6MM</t>
  </si>
  <si>
    <t>MOLDE PARA SOLDA EXOTÉRMICA HCL 5/8" 50-5</t>
  </si>
  <si>
    <t>CAIXA METÁLICA 38 X 32CM COM PLACA DE COBRE PARA EQUALIZAÇÃO</t>
  </si>
  <si>
    <t>TERMINAL AÉREO EM LATÃO SEXTAVADO 5/16 X 250 TEL-023</t>
  </si>
  <si>
    <t>CAIXA DE EQUALIZAÇÃO 20 X 20CM COM 9 TERMINAIS</t>
  </si>
  <si>
    <t>TERMINAL DE COMPRESSÃO EM COBRE ESTANHADO TEL-5035/EQUIVALENTE</t>
  </si>
  <si>
    <t>PARAFUSO SEXTAVADO AÇO INOX ROSCA SOBERANA M6 X 45MM TEL-5346/EQUIVALENTE</t>
  </si>
  <si>
    <t>PORCA SEXTAVADA EM AÇO INOX TEL-5414/EQUIVALENTE</t>
  </si>
  <si>
    <t>ABRAÇADEIRA PVC TIPO COLAR 1"</t>
  </si>
  <si>
    <t>BARRA CHATA DE ALUMÍNIO 7/8" X 1/8" X 3000MM</t>
  </si>
  <si>
    <t>PARA-RAIO TIPO FRANKLIN 4 PONTAS LATÃO CROMADO 350MM</t>
  </si>
  <si>
    <t>ARRUELA DE PRESSÃO EM AÇO INOX TEL-5303/EQUIVALENTE</t>
  </si>
  <si>
    <t>CAIXA DE INSPEÇÃO EM PVC 300 X 300MM TAMPA FOFO TIPO SOLO</t>
  </si>
  <si>
    <t>BARRA GALVANIZADA A FOGO D= 3/8" X 3,4M (RE-BAR)</t>
  </si>
  <si>
    <t>SUPORTE EM LATÃO D= 1/4"</t>
  </si>
  <si>
    <t>CAIXA DE EQUALIZAÇÃO 40 X 40 X 15CM COM 11 TERMINAIS</t>
  </si>
  <si>
    <t>MOLDE PPS 35-2 PARA SOLDA EXOTÉRMICA</t>
  </si>
  <si>
    <t>CARTUCHO Nº45 PARA SOLDA EXOTÉRMICA</t>
  </si>
  <si>
    <t>SELANTE ELÁSTICO MONOCOMPONENTE À BASE DE POLIURETANO PARA JUNTAS DIVERSAS 310ML</t>
  </si>
  <si>
    <t>TERMINAL COMPRESÃO COBRE ESTANHADO 1 FURO 50MM TEL5050/EQUIVALENTE</t>
  </si>
  <si>
    <t>CARTUCHO PARA SOLDA NÚMERO 115 TEL-99115/EQUIVALENTE</t>
  </si>
  <si>
    <t>PROTEÇÃO INTERNA - CONTRA SURTO</t>
  </si>
  <si>
    <t>12</t>
  </si>
  <si>
    <t>FOLHA DE PORTA DE MADEIRA PARA VÃO 60X210CM, E= 35MM, NÚCLEO SARRAFEADO, INCLUSIVE DOBRADIÇA, FORNECIMENTO E INSTALAÇÃO ADP REF 90820</t>
  </si>
  <si>
    <t>FOLHA DE PORTA DE MADEIRA PARA VÃO 70X210CM, E= 35MM, NÚCLEO SARRAFEADO, INCLUSIVE DOBRADIÇA, FORNECIMENTO E INSTALAÇÃO ADP REF 90821</t>
  </si>
  <si>
    <t>FOLHA DE PORTA DE MADEIRA PARA VÃO 80X210CM, E= 35MM, NÚCLEO SARRAFEADO, INCLUSIVE DOBRADIÇA, FORNECIMENTO E INSTALAÇÃO ADP REF 90822</t>
  </si>
  <si>
    <t>FOLHA DE PORTA DE MADEIRA PARA VÃO 90X210CM, E= 35MM, NÚCLEO SARRAFEADO, INCLUSIVE DOBRADIÇA, FORNECIMENTO E INSTALAÇÃO ADP REF 90823</t>
  </si>
  <si>
    <t>13</t>
  </si>
  <si>
    <t>GUARDA-CORPO E CORRIMÃO</t>
  </si>
  <si>
    <t>BARRA DE APOIO EM AÇO INOX PARA LAVATÓRIO RETANGULAR D=32MM L=49 X 64 X 49CM E= 1,5MM</t>
  </si>
  <si>
    <t>BARRA DE APOIO EM AÇO INOX PARA LAVATÓRIO DE CANTO D=32MM E= 1,5MM</t>
  </si>
  <si>
    <t>GUARDA-CORPO COM PILARETES DE CONCRETO D=150MM A CADA 150CM E 7 TUBOS GALVANIZADO 1 1/4 " E FECHAMENTO INFERIOR EM TELA DE ARAME ONDULADO GALVANIZADO FIO Nº 12, TUBO INDUSTRIAL CHAPA 14 - 2,00M</t>
  </si>
  <si>
    <t>GUARDA CORPO MODELO “TUBOS VERTICAIS”, COM MONTANTES D=2”, FIXAÇÃO A CADA 144CM, TUBOS VERTICAIS INTERMEDIÁRIOS D= 1 1/4", TUBO INDUSTRIAL CHAPA 16 - 1,50MM</t>
  </si>
  <si>
    <t>GUARDA CORPO MODELO “TUBOS VERTICAIS”, COM MONTANTES D=2”, FIXAÇÃO A CADA 144CM, TUBOS VERTICAIS INTERMEDIÁRIOS D= 1 1/4", CORRIMÃO DUPLO, TUBO INDUSTRIAL CHAPA 16 - 1,50MM</t>
  </si>
  <si>
    <t>GUARDA-CORPO MODELO “TIPO TELA”, COM MONTANTES D=2”, A CADA 100CM E FECHAMENTO EM TELA DE ARAME ONDULADO GALVANIZADO FIO Nº 12, FIXADA COM CANTONEIRAS E BARRAS CHATAS, TUBO INDUSTRIAL CHAPA 16 - 1,50MM</t>
  </si>
  <si>
    <t>GUARDA-CORPO MODELO “TIPO TELA”, COM MONTANTES D=2”, A CADA 100CM E FECHAMENTO EM TELA DE ARAME ONDULADO GALVANIZADO FIO Nº 12, FIXADA COM CANTONEIRAS E BARRAS CHATAS, CORRIMÃO DUPLO, TUBO INDUSTRIAL CHAPA 16 - 1,50MM</t>
  </si>
  <si>
    <t>ACESSÓRIOS E PEÇAS COMPLEMENTARES</t>
  </si>
  <si>
    <t>ALÇAPÃO - 60 X 60CM, CAIXILHO CHAPA 18</t>
  </si>
  <si>
    <t>ALÇAPÃO - 80 X 80CM, CAIXILHO CHAPA 18</t>
  </si>
  <si>
    <t>QUADRO COM CANTONEIRAS ABAS IGUAIS 1", 31 X 41CM, CHUMBADOR TIPO CAUDA DE ANDORINHA</t>
  </si>
  <si>
    <t>ESCADA MARINHEIRO - TUBO GALVANIZADO D=3/4" COM GRADIL - TIPO 2</t>
  </si>
  <si>
    <t>14</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</si>
  <si>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</si>
  <si>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</si>
  <si>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</si>
  <si>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</si>
  <si>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</si>
  <si>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</si>
  <si>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</si>
  <si>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</si>
  <si>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</si>
  <si>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</si>
  <si>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</si>
  <si>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</si>
  <si>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</si>
  <si>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</si>
  <si>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</si>
  <si>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</si>
  <si>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</si>
  <si>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</si>
  <si>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</si>
  <si>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</si>
  <si>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</si>
  <si>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</si>
  <si>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</si>
  <si>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</si>
  <si>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</si>
  <si>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</si>
  <si>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</si>
  <si>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14.07.02</t>
  </si>
  <si>
    <t>APLICAÇÃO MANUAL DE GESSO DESEMPENADO EM PAREDES, ESPESSURA 5 MM REF 87418</t>
  </si>
  <si>
    <t>14.07.03</t>
  </si>
  <si>
    <t>APLICAÇÃO MANUAL DE GESSO DESEMPENADO EM TETOS, ESPESSURA 5 MM REF 87411</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</si>
  <si>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</si>
  <si>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</si>
  <si>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</si>
  <si>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</si>
  <si>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</si>
  <si>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</si>
  <si>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</si>
  <si>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</si>
  <si>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</si>
  <si>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</si>
  <si>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</si>
  <si>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</si>
  <si>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</si>
  <si>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</si>
  <si>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</si>
  <si>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</si>
  <si>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</si>
  <si>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</si>
  <si>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</si>
  <si>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</si>
  <si>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</si>
  <si>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COMPLEMENTO PARA ARREMATE CERÂMICO</t>
  </si>
  <si>
    <t>CANTONEIRA DE ALUMÍNIO PARA ACABAMENTO DE QUINA DS-020</t>
  </si>
  <si>
    <t>15</t>
  </si>
  <si>
    <t>PISOS, RODAPÉS, SOLEIRAS E PEITORIS</t>
  </si>
  <si>
    <t>PISO DE TRANSIÇÃO, E= 6,0CM, SEM JUNTA FCK&gt;= 20MPA (MANUAL)</t>
  </si>
  <si>
    <t>PISO DE TRANSIÇÃO, E= 8,0CM, SEM JUNTA FCK &gt;= 20MPA (MANUAL)</t>
  </si>
  <si>
    <t>PISO DE TRANSIÇÃO, E= 10,0CM, SEM JUNTA FCK &gt;= 20MPA</t>
  </si>
  <si>
    <t>PISO DE TRANSIÇÃO, E= 6,0CM, COM JUNTA DE MADEIRA DE 2 X 2M</t>
  </si>
  <si>
    <t>PISO DE TRANSIÇÃO, E= 8,0CM, COM JUNTA DE MADEIRA DE 2 X 2M</t>
  </si>
  <si>
    <t>PISO DE TRANSIÇÃO, E= 10,0CM, COM JUNTA DE MADEIRA DE 2 X 2M</t>
  </si>
  <si>
    <t>CONTRAPISO DESEMPENADO, COM ARGAMASSA 1:3, SEM JUNTA</t>
  </si>
  <si>
    <t>CONTRAPISO DESEMPENADO, COM ARGAMASSA 1:3 SEM JUNTA, E= 2,0CM</t>
  </si>
  <si>
    <t>CONTRAPISO DESEMPENADO, COM ARGAMASSA 1:3 SEM JUNTA, E= 2,5CM</t>
  </si>
  <si>
    <t>CONTRAPISO DESEMPENADO, COM ARGAMASSA 1:3 SEM JUNTA, E= 3,0CM</t>
  </si>
  <si>
    <t>PISO CIMENTO DESEMPENADO FELTRADO, ARGAMASSA 1:3, JUNTA PLÁSTICA 17 X 3M</t>
  </si>
  <si>
    <t>PISO CIMENTO DESEMPENADO FELTRADO, ARGAMASSA 1:3, E= 2,5CM, COM JUNTA DE 2 X 2M</t>
  </si>
  <si>
    <t>PISO CIMENTO DESEMPENADO FELTRADO, ARGAMASSA 1:3, E= 3,0CM, COM JUNTA DE 2 X 2M</t>
  </si>
  <si>
    <t>PISO CIMENTO DESEMPENADO FELTRADO, ARGAMASSA 1:3, E= 2,5CM, COM JUNTA DE 1 X 1M</t>
  </si>
  <si>
    <t>PISO CIMENTO DESEMPENADO FELTRADO, ARGAMASSA 1:3, E= 3,0CM, COM JUNTA DE 1 X 1M</t>
  </si>
  <si>
    <t>PISO CIMENTO DESEMPENADO FELTRADO, ARGAMASSA 1:3, E= 2,5CM, COM JUNTA DE 0,60 X 0,60M</t>
  </si>
  <si>
    <t>PISO CIMENTO DESEMPENADO FELTRADO, ARGAMASSA 1:3, E= 3,0CM, COM JUNTA DE 0,60 X 0,60M</t>
  </si>
  <si>
    <t>PISO CIMENTADO NATADO COM ARGAMASSA 1:3, SEM JUNTA, E= 2,0CM</t>
  </si>
  <si>
    <t>PISO CIMENTADO NATADO COM ARGAMASSA 1:3, SEM JUNTA, E= 2,5CM</t>
  </si>
  <si>
    <t>PISO CIMENTADO NATADO COM ARGAMASSA 1:3, SEM JUNTA, E= 3,0CM</t>
  </si>
  <si>
    <t>PISO CIMENTADO NATADO COM ARGAMASSA 1:3 JUNTA PLÁSTICA 17 x 3MM</t>
  </si>
  <si>
    <t>PISO CIMENTADO NATADO COM ARGAMASSA 1:3, E= 2,5CM COM JUNTA DE 2 X 2M</t>
  </si>
  <si>
    <t>PISO CIMENTADO NATADO COM ARGAMASSA 1:3, E= 3,0CM COM JUNTA DE 2 X 2M</t>
  </si>
  <si>
    <t>PISO CIMENTADO NATADO COM ARGAMASSA 1:3, E= 2,5CM COM JUNTA DE 1 X 1M</t>
  </si>
  <si>
    <t>PISO CIMENTADO NATADO COM ARGAMASSA 1:3, E= 3,0CM COM JUNTA DE 1 X 1M</t>
  </si>
  <si>
    <t>PISO CIMENTADO NATADO COM ARGAMASSA 1:3, E= 2,5CM COM JUNTA DE 0,60 X 0,60M</t>
  </si>
  <si>
    <t>PISO CIMENTADO NATADO COM ARGAMASSA 1:3, E= 3,0CM COM JUNTA DE 0,60 X 0,60M</t>
  </si>
  <si>
    <t>PISO CIMENTADO ACABAMENTO LISO, ARGAMASSA 1:3, JUNTA SECA</t>
  </si>
  <si>
    <t>PISO CIMENTADO ACABAMENTO LISO, ARGAMASSA 1:3, JUNTA SECA, E= 2,0CM</t>
  </si>
  <si>
    <t>PISO CIMENTADO ACABAMENTO LISO, ARGAMASSA 1:3, JUNTA SECA, E= 3,0CM</t>
  </si>
  <si>
    <t>TACO DE IPÊ EXTRA 7 X 21 CM</t>
  </si>
  <si>
    <t>PISO DE ARDÓSIA 40 X 40CM</t>
  </si>
  <si>
    <t>PISO DE MÁRMORE BRANCO NACIONAL E= 2CM</t>
  </si>
  <si>
    <t>PISO DE MÁRMORE BRANCO NACIONAL E= 3CM</t>
  </si>
  <si>
    <t>PISO DE LADRILHO HIDRÁULICO</t>
  </si>
  <si>
    <t>PISO DE LADRILHO HIDRÁULICO 20 X 20CM, NA COR NATURAL</t>
  </si>
  <si>
    <t>PISO DE LADRILHO HIDRÁULICO 20 X 20CM, DIRECIONAL EM COR AMARELA/VERMELHA</t>
  </si>
  <si>
    <t>PISO DE LADRILHO HIDRÁULICO 20 X 20CM, TATIL EM COR AMARELA/VERMELHA</t>
  </si>
  <si>
    <t>PISO VINÍLICO E DE BORRACHA</t>
  </si>
  <si>
    <t>PISO VINÍLICO 30 X 30 CM E= 2MM FIXADO COM COLA</t>
  </si>
  <si>
    <t>PISO DE BORRACHA PASTILHADO 50X50CMX3MM COM COLA PLURIGOMA</t>
  </si>
  <si>
    <t>PISO DE TIJOLO CERÂMICO MACIÇO PRENSADO, TIPO MORGAN OU EQUIVALENTE</t>
  </si>
  <si>
    <t>CALÇADA PORTUGUESA - FORNECIMENTO E ASSENTAMENTO, INCLUSIVE COLCHÃO</t>
  </si>
  <si>
    <t>REMOÇÃO E REASSENTAMENTO DE CALÇADA PORTUGUESA</t>
  </si>
  <si>
    <t>RODAPÉ DE SUCUPIRA OU IPÊ H= 7CM</t>
  </si>
  <si>
    <t>RODAPÉ DE PEDRA</t>
  </si>
  <si>
    <t>RODAPÉ DE ARDÓSIA H= 5CM</t>
  </si>
  <si>
    <t>RODAPÉ DE ARDÓSIA H= 7CM</t>
  </si>
  <si>
    <t>RODAPÉ DE MÁRMORE BRANCO, H= 7CM</t>
  </si>
  <si>
    <t>RODAPÉ DE ARGAMASSA 1:3</t>
  </si>
  <si>
    <t>RODAPÉ DE ARGAMASSA 1:3, H= 5CM</t>
  </si>
  <si>
    <t>RODAPÉ DE ARGAMASSA 1:3, H= 7CM</t>
  </si>
  <si>
    <t>SOLEIRA DE MÁRMORE BRANCO, E= 2CM</t>
  </si>
  <si>
    <t>SOLEIRA DE MÁRMORE BRANCO, E= 3CM</t>
  </si>
  <si>
    <t>SOLEIRA DE ARDÓSIA, E= 2CM</t>
  </si>
  <si>
    <t>SOLEIRA DE GRANITO CINZA CORUMBÁ E= 2CM</t>
  </si>
  <si>
    <t>PEITORIL DE MÁRMORE BRANCO, E= 2CM</t>
  </si>
  <si>
    <t>PEITORIL DE MÁRMORE BRANCO, E= 3CM</t>
  </si>
  <si>
    <t>PEITORIL DE ARDÓSIA, E= 2CM</t>
  </si>
  <si>
    <t>PEITORIL DE CONCRETO, FCK &gt;= 20MPA, L= 20CM</t>
  </si>
  <si>
    <t>PEITORIL DE CONCRETO, FCK &gt;= 20MPA, L= 25CM</t>
  </si>
  <si>
    <t>PEITORIL DE CONCRETO, FCK &gt;= 20MPA, L= 36CM</t>
  </si>
  <si>
    <t>PEITORIL DE CONCRETO, FCK &gt;= 20MPA, L= 40CM</t>
  </si>
  <si>
    <t>PEITORIL DE CONCRETO, FCK &gt;= 20MPA, L= 56CM</t>
  </si>
  <si>
    <t>PEITORIL DE CONCRETO, FCK &gt;= 20MPA, PARA J1, COM C=2,20M</t>
  </si>
  <si>
    <t>PEITORIL DE CONCRETO, FCK &gt;= 20MPA, PARA J7, COM C=3,20M</t>
  </si>
  <si>
    <t>LANÇAMENTO, ESPALHAMENTO E COMPACTAÇÃO DE SOLO EM ÁREA DE PASSEIO</t>
  </si>
  <si>
    <t>16</t>
  </si>
  <si>
    <t>VIDROS, ESPELHOS E ACESSÓRIOS</t>
  </si>
  <si>
    <t>17</t>
  </si>
  <si>
    <t>TRATAMENTO (SUPERFÍCIE CONCRETO, PEDRAS, ALVENARIA, CERÂMICOS)</t>
  </si>
  <si>
    <t>POLIMENTO, INCLUSIVE ESTUCAMENTO DE CONCRETO APARENTE</t>
  </si>
  <si>
    <t>VERNIZ ACRÍLICO SOBRE CONCRETO APARENTE - 2 DEMÃOS</t>
  </si>
  <si>
    <t>SILICONE SOBRE ALVENARIA, PEDRA OU CERÂMICOS</t>
  </si>
  <si>
    <t>18</t>
  </si>
  <si>
    <t>SERVIÇOS DIVERSOS</t>
  </si>
  <si>
    <t>TRAVE FUTEBOL DE SALÃO D= 76MM COM REDE NYLON DUPLO</t>
  </si>
  <si>
    <t>TRAVE FUTEBOL DE CAMPO D= 100MM COM REDE NYLON DUPLO</t>
  </si>
  <si>
    <t>REDE VÔLEI COM MASTROS D= 76MM</t>
  </si>
  <si>
    <t>REDE DE PETECA COM MASTROS D= 76MM</t>
  </si>
  <si>
    <t>TABELA BASQUETE OFICIAL COM ESTRUTURA SUPORTE PISO</t>
  </si>
  <si>
    <t>PLACAS DE DENOMINAÇÃO DE RUA, EM FERRO ESMALTADO 45 X 20CM</t>
  </si>
  <si>
    <t>PLACAS DE INAUGURAÇÃO, EM ALUMÍNIO FUNDIDO 60 X 40CM</t>
  </si>
  <si>
    <t>PLACAS DE ALUMÍNIO FUNDIDO 3 X 3CM COM NUMERAÇÃO DE PORTA</t>
  </si>
  <si>
    <t>CHAPINHA DE ALUMÍNIO/LATÃO, D= 3CM, COM Nº IMPRESSO</t>
  </si>
  <si>
    <t>PLACA ALUMÍNIO ANODIZADO NATURAL 25 X 25CM, E= 1,5MM PARA IDENTIFICAÇÃO</t>
  </si>
  <si>
    <t>PLACA CHAPA AÇO ESCOVADO 25 X 12CM, E=1,0MM PARA IDENTIFICAÇÃO</t>
  </si>
  <si>
    <t>PLACA ALUMÍNIO ANODIZADO 70 X 61CM ,FIXADA COM METALON COM 6 INDICADORES</t>
  </si>
  <si>
    <t>PLACA 1,20 X 1,30M COM MOLDURA, TUBO D= 50MM CHAPA 50CM</t>
  </si>
  <si>
    <t>PLACA 1,20 X 1,30M COM MOLDURA, TUBO D= 50MM CHAPA 90CM</t>
  </si>
  <si>
    <t>PLACA CHAPA INOX ESCOVADO 70 X 28CM COM 2 INDICADORES FIXADA EM LAJE</t>
  </si>
  <si>
    <t>PLACA CHAPA INOX ESCOVADO 70 X 44CM COM 3 INDICADORES FIXADA EM LAJE</t>
  </si>
  <si>
    <t>PLACA ALUMÍNIO 15 X 15CM, COM PICTOGRAMA PELÍCULA ADESIVA</t>
  </si>
  <si>
    <t>PLACA TÁTIL EM BRAILLE ACRÍLICO 30 X 10CM &lt;= 3 PALAVRAS</t>
  </si>
  <si>
    <t>PLACA TÁTIL EM BRAILLE ACRÍLICO 30 X 10CM (PALAVRA/SÍMBOLO)</t>
  </si>
  <si>
    <t>PLACA TÁTIL EM BRAILLE ACRÍLICO 20 X 8CM (1 PALAVRA)</t>
  </si>
  <si>
    <t>PLACA TÁTIL EM BRAILLE ALUMÍNIO 7 X 4CM (EX.: ANDARES:T,1,2)</t>
  </si>
  <si>
    <t>PLACA EM BRAILLE ALUMÍNIO 10 X 3CM CORRIMÃO (EX:INÍCIO/FIM)</t>
  </si>
  <si>
    <t>PLACA EM BRAILLE ALUMÍNIO 10 X 3CM CORRIMÃO (EX:ANDAR 2)</t>
  </si>
  <si>
    <t>ANEL PARA CORRIMÃO PLÁSTICO EM ABS PRETO OU CINZA</t>
  </si>
  <si>
    <t>ANEL PLÁSTICO ABS CROMADO PARA CORRIMÃO</t>
  </si>
  <si>
    <t>ANEL DE BORRACHA FLEXÍVEL PRETO PARA CORRIMÃO</t>
  </si>
  <si>
    <t>FAIXA PARA DEGRAUS 3 X 20CM CORES AMARELO, AZUL, PRETO</t>
  </si>
  <si>
    <t>FAIXA PARA DEGRAUS REFLETIVA 3 X 20CM</t>
  </si>
  <si>
    <t>BANCADA DE MÁRMORE BRANCO E= 2CM, APOIADA EM CONSOLE METALON</t>
  </si>
  <si>
    <t>BANCADA DE ARDÓSIA E= 2CM, APOIADA EM CONSOLE METALON</t>
  </si>
  <si>
    <t>BANCADA DE ARDÓSIA E= 2CM, APOIADA EM PAREDES</t>
  </si>
  <si>
    <t>BANCADA DE GRANITO CINZA CORUMBÁ E= 2CM, APOIADA EM CONSOLE METALON</t>
  </si>
  <si>
    <t>BANCADA DE GRANITO CINZA CORUMBÁ E= 2CM, APOIADA EM PAREDES</t>
  </si>
  <si>
    <t>RODABANCA EM ARDÓSIA, E= 2CM, H= 7CM</t>
  </si>
  <si>
    <t>RODABANCA EM MÁRMORE BRANCO, E= 2CM, H= 7CM</t>
  </si>
  <si>
    <t>RODABANCA EM GRANITO CINZA CORUMBÁ, E= 2CM, H= 10CM</t>
  </si>
  <si>
    <t>PRATELEIRA DE ARDÓSIA, E= 2CM, FIXADA EM PAREDES</t>
  </si>
  <si>
    <t>PRATELEIRA DE ARDOSIA, E= 2CM, APOIADA EM CONSOLE DE METALON</t>
  </si>
  <si>
    <t>PRATELEIRA DE MÁRMORE DE BRANCO, E= 2CM, APOIADA EM CONSOLE METALON</t>
  </si>
  <si>
    <t>PRATELEIRA DE GRANITO CINZA CORUMBÁ, E= 2CM, EMBUTIDA EM PAREDE</t>
  </si>
  <si>
    <t>ROTAÇÃO DIAGONAL DUPLA - APARELHO TRIPLO CONJUGADO</t>
  </si>
  <si>
    <t>MEIO FIO E CORDÃO - PADRÃO SUDECAP</t>
  </si>
  <si>
    <t>CORDÃO DE TIJOLOS MACIÇOS - CUTELO - CHAPISCADOS</t>
  </si>
  <si>
    <t>CORDÃO DE CONCRETO PRÉ-FABRICADO BOLEADO 10 X 10CM</t>
  </si>
  <si>
    <t>DELIMITADOR FÍSICO DE CONCRETO PRÉ FABRICADO</t>
  </si>
  <si>
    <t xml:space="preserve">REMOÇÃO E REASSENTAMENTO DE MEIO-FIO </t>
  </si>
  <si>
    <t>REMOÇÃO E REASSENTAMENTO DE MEIO-FIO PRÉ-MOLDADO DE CONCRETO</t>
  </si>
  <si>
    <t>REMOÇÃO E REASSENTAMENTO DE MEIO-FIO DE PEDRA</t>
  </si>
  <si>
    <t>CERCA DE ALVENARIA COM MOURÃO DE PONTA VIRADA E TELA GALVANIZADA #2" FIO 12 E 4 FIOS ARAME FARPADO</t>
  </si>
  <si>
    <t>CERCA COM MOURÃO DE PONTA VIRADA E TELA GALVANIZADA #2" FIO 12 E 4 FIOS ARAME FARPADO</t>
  </si>
  <si>
    <t>19</t>
  </si>
  <si>
    <t>ALA DE REDE TUBULAR, D= 500MM</t>
  </si>
  <si>
    <t>ALA DE REDE TUBULAR, D= 600MM</t>
  </si>
  <si>
    <t>ALA DE REDE TUBULAR, D= 700MM</t>
  </si>
  <si>
    <t>ALA DE REDE TUBULAR, D= 800MM</t>
  </si>
  <si>
    <t>ALA DE REDE TUBULAR, D= 900MM</t>
  </si>
  <si>
    <t>ALA DE REDE TUBULAR, D= 1000MM</t>
  </si>
  <si>
    <t>ALA DE REDE TUBULAR, D= 1100MM</t>
  </si>
  <si>
    <t>ALA DE REDE TUBULAR, D= 1200MM</t>
  </si>
  <si>
    <t>ALA DE REDE TUBULAR, D= 1300MM</t>
  </si>
  <si>
    <t>ALA DE REDE TUBULAR, D= 1500MM</t>
  </si>
  <si>
    <t>CONJUNTO QUADRO E GRELHA PARA BOCA DE LOBO, TIPO A (FERRO FUNDIDO) - PADRÃO SUDECAP</t>
  </si>
  <si>
    <t>CONJUNTO QUADRO E GRELHA PARA BOCA DE LOBO, TIPO B (CONCRETO) - PADRÃO SUDECAP</t>
  </si>
  <si>
    <t>CANTONEIRA PARA BOCA DE LOBO, TIPO A (FERRO FUNDIDO) - PADRÃO SUDECAP</t>
  </si>
  <si>
    <t>CANTONEIRA PARA BOCA DE LOBO, TIPO B (CONCRETO) - PADRÃO SUDECAP</t>
  </si>
  <si>
    <t>CAIXA DE PASSAGEM TIPO A - PADRÃO SUDECAP</t>
  </si>
  <si>
    <t>CAIXA DE PASSAGEM TIPO A, D= 500MM - PADRÃO SUDECAP</t>
  </si>
  <si>
    <t>CAIXA DE PASSAGEM TIPO A, D= 600MM - PADRÃO SUDECAP</t>
  </si>
  <si>
    <t>CAIXA DE PASSAGEM TIPO A, D= 700MM - PADRÃO SUDECAP</t>
  </si>
  <si>
    <t>CAIXA DE PASSAGEM TIPO A, D= 800MM - PADRÃO SUDECAP</t>
  </si>
  <si>
    <t>CAIXA DE PASSAGEM TIPO A, D= 900MM - PADRÃO SUDECAP</t>
  </si>
  <si>
    <t>CAIXA DE PASSAGEM TIPO A, D= 1000MM - PADRÃO SUDECAP</t>
  </si>
  <si>
    <t>CAIXA DE PASSAGEM TIPO A, D= 1100MM - PADRÃO SUDECAP</t>
  </si>
  <si>
    <t>CAIXA DE PASSAGEM TIPO A, D= 1200MM - PADRÃO SUDECAP</t>
  </si>
  <si>
    <t>CAIXA DE PASSAGEM TIPO A, D= 1300MM - PADRÃO SUDECAP</t>
  </si>
  <si>
    <t>CAIXA DE PASSAGEM TIPO A, D= 1500MM - PADRÃO SUDECAP</t>
  </si>
  <si>
    <t>CAIXA DE PASSAGEM TIPO B - PADRÃO SUDECAP</t>
  </si>
  <si>
    <t>CAIXA DE PASSAGEM TIPO B, D= 500MM - PADRÃO SUDECAP</t>
  </si>
  <si>
    <t>CAIXA DE PASSAGEM TIPO B, D= 600MM - PADRÃO SUDECAP</t>
  </si>
  <si>
    <t>CAIXA DE PASSAGEM TIPO B, D= 700MM - PADRÃO SUDECAP</t>
  </si>
  <si>
    <t>CAIXA DE PASSAGEM TIPO B, D= 800MM - PADRÃO SUDECAP</t>
  </si>
  <si>
    <t>CAIXA DE PASSAGEM TIPO B, D= 900MM - PADRÃO SUDECAP</t>
  </si>
  <si>
    <t>CAIXA DE PASSAGEM TIPO B, D= 1000MM - PADRÃO SUDECAP</t>
  </si>
  <si>
    <t>CAIXA DE PASSAGEM TIPO B, D= 1100MM - PADRÃO SUDECAP</t>
  </si>
  <si>
    <t>CAIXA DE PASSAGEM TIPO B, D= 1200MM - PADRÃO SUDECAP</t>
  </si>
  <si>
    <t>CAIXA DE PASSAGEM TIPO B, D= 1300MM - PADRÃO SUDECAP</t>
  </si>
  <si>
    <t>CAIXA DE PASSAGEM TIPO B, D= 1500MM - PADRÃO SUDECAP</t>
  </si>
  <si>
    <t>CAIXA DE PASSAGEM TIPO C - PADRÃO SUDECAP</t>
  </si>
  <si>
    <t>CAIXA DE PASSAGEM TIPO C, D= 500MM - PADRÃO SUDECAP</t>
  </si>
  <si>
    <t>CAIXA DE PASSAGEM TIPO C, D= 600MM - PADRÃO SUDECAP</t>
  </si>
  <si>
    <t>CAIXA DE PASSAGEM TIPO C, D= 700MM - PADRÃO SUDECAP</t>
  </si>
  <si>
    <t>CAIXA DE PASSAGEM TIPO C, D= 800MM - PADRÃO SUDECAP</t>
  </si>
  <si>
    <t>CAIXA DE PASSAGEM TIPO C, D= 900MM - PADRÃO SUDECAP</t>
  </si>
  <si>
    <t>CAIXA DE PASSAGEM TIPO C, D= 1000MM - PADRÃO SUDECAP</t>
  </si>
  <si>
    <t>CAIXA DE PASSAGEM TIPO C, D= 1100MM - PADRÃO SUDECAP</t>
  </si>
  <si>
    <t>CAIXA DE PASSAGEM TIPO C, D= 1200MM - PADRÃO SUDECAP</t>
  </si>
  <si>
    <t>CAIXA DE PASSAGEM TIPO C, D= 1300MM - PADRÃO SUDECAP</t>
  </si>
  <si>
    <t>CAIXA DE PASSAGEM TIPO C, D= 1500MM - PADRÃO SUDECAP</t>
  </si>
  <si>
    <t>POÇO DE VISITA TIPO A - PADRÃO SUDECAP</t>
  </si>
  <si>
    <t>POÇO DE VISITA TIPO A, D= 500MM - PADRÃO SUDECAP</t>
  </si>
  <si>
    <t>POÇO DE VISITA TIPO A, D= 600MM - PADRÃO SUDECAP</t>
  </si>
  <si>
    <t>POÇO DE VISITA TIPO A, D= 700MM - PADRÃO SUDECAP</t>
  </si>
  <si>
    <t>POÇO DE VISITA TIPO A, D= 800MM - PADRÃO SUDECAP</t>
  </si>
  <si>
    <t>POÇO DE VISITA TIPO A, D= 900MM - PADRÃO SUDECAP</t>
  </si>
  <si>
    <t>POÇO DE VISITA TIPO A, D= 1000MM - PADRÃO SUDECAP</t>
  </si>
  <si>
    <t>POÇO DE VISITA TIPO A, D= 1100MM - PADRÃO SUDECAP</t>
  </si>
  <si>
    <t>POÇO DE VISITA TIPO A, D= 1200MM - PADRÃO SUDECAP</t>
  </si>
  <si>
    <t>POÇO DE VISITA TIPO A, D= 1300MM - PADRÃO SUDECAP</t>
  </si>
  <si>
    <t>POÇO DE VISITA TIPO A, D= 1500MM - PADRÃO SUDECAP</t>
  </si>
  <si>
    <t>POÇO DE VISITA TIPO B - PADRÃO SUDECAP</t>
  </si>
  <si>
    <t>POÇO DE VISITA TIPO B, D= 500MM - PADRÃO SUDECAP</t>
  </si>
  <si>
    <t>POÇO DE VISITA TIPO B, D= 600MM - PADRÃO SUDECAP</t>
  </si>
  <si>
    <t>POÇO DE VISITA TIPO B, D= 700MM - PADRÃO SUDECAP</t>
  </si>
  <si>
    <t>POÇO DE VISITA TIPO B, D= 800MM - PADRÃO SUDECAP</t>
  </si>
  <si>
    <t>POÇO DE VISITA TIPO B, D= 900MM - PADRÃO SUDECAP</t>
  </si>
  <si>
    <t>POÇO DE VISITA TIPO B, D= 1000MM - PADRÃO SUDECAP</t>
  </si>
  <si>
    <t>POÇO DE VISITA TIPO B, D= 1100MM - PADRÃO SUDECAP</t>
  </si>
  <si>
    <t>POÇO DE VISITA TIPO B, D= 1200MM - PADRÃO SUDECAP</t>
  </si>
  <si>
    <t>POÇO DE VISITA TIPO B, D= 1300MM - PADRÃO SUDECAP</t>
  </si>
  <si>
    <t>POÇO DE VISITA TIPO B, D= 1500MM - PADRÃO SUDECAP</t>
  </si>
  <si>
    <t>POÇO DE VISITA TIPO C - PADRÃO SUDECAP</t>
  </si>
  <si>
    <t>POÇO DE VISITA TIPO C, D= 500MM - PADRÃO SUDECAP</t>
  </si>
  <si>
    <t>POÇO DE VISITA TIPO C, D= 600MM - PADRÃO SUDECAP</t>
  </si>
  <si>
    <t>POÇO DE VISITA TIPO C, D= 700MM - PADRÃO SUDECAP</t>
  </si>
  <si>
    <t>POÇO DE VISITA TIPO C, D= 800MM - PADRÃO SUDECAP</t>
  </si>
  <si>
    <t>POÇO DE VISITA TIPO C, D= 900MM - PADRÃO SUDECAP</t>
  </si>
  <si>
    <t>POÇO DE VISITA TIPO C, D= 1000MM - PADRÃO SUDECAP</t>
  </si>
  <si>
    <t>POÇO DE VISITA TIPO C, D= 1100MM - PADRÃO SUDECAP</t>
  </si>
  <si>
    <t>POÇO DE VISITA TIPO C, D= 1200MM - PADRÃO SUDECAP</t>
  </si>
  <si>
    <t>POÇO DE VISITA TIPO C, D= 1300MM - PADRÃO SUDECAP</t>
  </si>
  <si>
    <t>POÇO DE VISITA TIPO C, D= 1500MM - PADRÃO SUDECAP</t>
  </si>
  <si>
    <t>CHAMINÉ DE POÇO DE VISITA - PADRÃO SUDECAP</t>
  </si>
  <si>
    <t>CHAMINÉ DE POÇO DE VISITA - TIPO A - ALVENARIA E= 20CM REVESTIDA, COM DEGRAUS EM AÇO CA25</t>
  </si>
  <si>
    <t>CHAMINÉ DE POÇO DE VISITA - TIPO B - ANEL CONCRETO CA-1, COM DEGRAUS EM AÇO CA 25</t>
  </si>
  <si>
    <t>TAMPÃO DE POÇO DE VISITA</t>
  </si>
  <si>
    <t>TAMPÃO DE POÇO DE VISITA DE FERRO FUNDIDO NODULAR</t>
  </si>
  <si>
    <t>REBAIXAMENTO DE TAMPÃO DE POÇO DE VISITA EM ATÉ 20CM</t>
  </si>
  <si>
    <t>ALTEAMENTO DE TAMPÃO DE POÇO DE VISITA EM ATÉ 20CM</t>
  </si>
  <si>
    <t>DESCIDA D'ÁGUA TIPO DEGRAU - PADRÃO SUDECAP</t>
  </si>
  <si>
    <t>DESCIDA D'ÁGUA TIPO DEGRAU, D= 500MM - PADRÃO SUDECAP</t>
  </si>
  <si>
    <t>DESCIDA D'ÁGUA TIPO DEGRAU, D= 600MM - PADRÃO SUDECAP</t>
  </si>
  <si>
    <t>DESCIDA D'ÁGUA TIPO DEGRAU, D= 700MM - PADRÃO SUDECAP</t>
  </si>
  <si>
    <t>DESCIDA D'ÁGUA TIPO DEGRAU, D= 800MM - PADRÃO SUDECAP</t>
  </si>
  <si>
    <t>DESCIDA D'ÁGUA TIPO DEGRAU, D= 900MM - PADRÃO SUDECAP</t>
  </si>
  <si>
    <t>DESCIDA D'ÁGUA TIPO DEGRAU, D= 1000MM - PADRÃO SUDECAP</t>
  </si>
  <si>
    <t>DESCIDA D'ÁGUA TIPO DEGRAU, D= 1100MM - PADRÃO SUDECAP</t>
  </si>
  <si>
    <t>DESCIDA D'ÁGUA TIPO DEGRAU, D= 1200MM - PADRÃO SUDECAP</t>
  </si>
  <si>
    <t>DESCIDA D'ÁGUA TIPO DEGRAU, D= 1300MM - PADRÃO SUDECAP</t>
  </si>
  <si>
    <t>DESCIDA D'ÁGUA TIPO DEGRAU, D= 1500MM - PADRÃO SUDECAP</t>
  </si>
  <si>
    <t>DESCIDA D'ÁGUA TIPO CALHA - PADRÃO SUDECAP</t>
  </si>
  <si>
    <t>DESCIDA D'ÁGUA TIPO CALHA, D= 500MM - PADRÃO SUDECAP</t>
  </si>
  <si>
    <t>DESCIDA D'ÁGUA TIPO CALHA, D= 600MM - PADRÃO SUDECAP</t>
  </si>
  <si>
    <t>DESCIDA D'ÁGUA TIPO CALHA, D= 700MM - PADRÃO SUDECAP</t>
  </si>
  <si>
    <t>DESCIDA D'ÁGUA TIPO CALHA, D= 800MM - PADRÃO SUDECAP</t>
  </si>
  <si>
    <t>DESCIDA D'ÁGUA TIPO CALHA, D= 900MM - PADRÃO SUDECAP</t>
  </si>
  <si>
    <t>DESCIDA D'ÁGUA TIPO CALHA, D= 1000MM - PADRÃO SUDECAP</t>
  </si>
  <si>
    <t>DESCIDA D'ÁGUA TIPO CALHA, D= 1100MM - PADRÃO SUDECAP</t>
  </si>
  <si>
    <t>DESCIDA D'ÁGUA TIPO CALHA, D= 1200MM - PADRÃO SUDECAP</t>
  </si>
  <si>
    <t>DESCIDA D'ÁGUA TIPO CALHA, D= 1300MM - PADRÃO SUDECAP</t>
  </si>
  <si>
    <t>DESCIDA D'ÁGUA TIPO CALHA, D= 1500MM - PADRÃO SUDECAP</t>
  </si>
  <si>
    <t>DRENO - PADRÃO SUDECAP</t>
  </si>
  <si>
    <t>BARRAGEM - PADRÃO SUDECAP</t>
  </si>
  <si>
    <t>BARRAGEM TIPO A - SACO DE RÁFIA - PADRÃO SUDECAP</t>
  </si>
  <si>
    <t>SARJETA - PADRÃO SUDECAP</t>
  </si>
  <si>
    <t>SARJETA TIPO A - (50X10)CM - DES-R01 - PADRÃO SUDECAP</t>
  </si>
  <si>
    <t>SARJETA TIPO B - (50X10)CM - DES-R01 - PADRÃO SUDECAP</t>
  </si>
  <si>
    <t>SARJETA TIPO C - (50X10)CM - DES-R01 - PADRÃO SUDECAP</t>
  </si>
  <si>
    <t>CANALETA - PADRÃO SUDECAP</t>
  </si>
  <si>
    <t>CANALETA TIPO 2 - D= 200MM, PRÉ-MOLDADA DE CONCRETO E GRELHA - PADRÃO SUDECAP</t>
  </si>
  <si>
    <t>CANALETA TIPO 2 - D= 300MM, PRÉ-MOLDADA DE CONCRETO - PADRÃO SUDECAP</t>
  </si>
  <si>
    <t>CANALETA TIPO 2 - D= 400MM, PRÉ-MOLDADA DE CONCRETO - PADRÃO SUDECAP</t>
  </si>
  <si>
    <t>CANALETA TIPO 2 - D= 500MM, PRÉ-MOLDADA DE CONCRETO - PADRÃO SUDECAP</t>
  </si>
  <si>
    <t>CANALETA TIPO 2 - D= 600MM, PRÉ-MOLDADA DE CONCRETO - PADRÃO SUDECAP</t>
  </si>
  <si>
    <t>CANALETA TIPO 3 - 30 X 20CM CONCRETO 20MPA COM GRELHA AÇO CA-25 - PADRÃO SUDECAP</t>
  </si>
  <si>
    <t>CANALETA TIPO 3 - 30 X 20CM CONCRETO 20MPA COM TAMPA DE CONCRETO - PADRÃO SUDECAP</t>
  </si>
  <si>
    <t>CANALETA TIPO 3 - 30 X 20CM CONCRETO 20MPA COM TAMPA CONCRETO PERFURADA - PADRÃO SUDECAP</t>
  </si>
  <si>
    <t>CANALETA TIPO 5 - 30 X 20CM CONCRETO 20MPA A CÉU ABERTO - PADRÃO SUDECAP</t>
  </si>
  <si>
    <t>CANALETA TIPO 1 - 80 X 40 X 60CM TRAPEZOIDAL, DE CONCRETO 20MPA - PADRÃO SUDECAP</t>
  </si>
  <si>
    <t>ESCORAMENTO DESCONTÍNUO DE VALAS - PADRÃO SUDECAP</t>
  </si>
  <si>
    <t>ESCORAMENTO DESCONTÍNUO DE VALAS TIPO A - MADEIRA ROLIÇA D= 6 A 10CM - PADRÃO SUDECAP</t>
  </si>
  <si>
    <t>ESCORAMENTO DESCONTÍNUO DE VALAS TIPO B - MADEIRA ROLIÇA D= 11 A 15CM - PADRÃO SUDECAP</t>
  </si>
  <si>
    <t>ESCORAMENTO CONTÍNUO DE VALAS - PADRÃO SUDECAP</t>
  </si>
  <si>
    <t>ESCORAMENTO CONTÍNUO DE VALAS TIPO A - MADEIRA ROLIÇA D= 11 A 15CM - PADRÃO SUDECAP</t>
  </si>
  <si>
    <t>ESCORAMENTO CONTÍNUO DE VALAS TIPO B - PERFIL I-8" - PADRÃO SUDECAP</t>
  </si>
  <si>
    <t>POÇO DE VISITA INCLUSIVE FORNECIMENTO DO ANEL/TAMPÃO/LAJE</t>
  </si>
  <si>
    <t>POÇO DE VISITA H= 1,0M, (BALÃO 0,60) COPASA 062/1 NA 104 EM ANÉIS</t>
  </si>
  <si>
    <t>ADICIONAL DE PREÇO PARA ACRÉSCIMO DE ALTURA DE POÇO DE VISITA 0,6M</t>
  </si>
  <si>
    <t>POÇO DE VISITA H= 1,5M (BALÃO 1,0M) COPASA 039/1 EM ANÉIS</t>
  </si>
  <si>
    <t>ADICIONAL DE PREÇO ACRÉSCIMO ALTURA POÇO DE VISITA 1,0M ANEL</t>
  </si>
  <si>
    <t>CONSTRUÇÃO DE RAMAL ESGOTO EXTERNO ATÉ 2 M, COM MATERIAL</t>
  </si>
  <si>
    <t>CONSTRUÇÃO DE RAMAL ESGOTO EXTENSÃO ATÉ 2,0M - PROFUNDIDADE DE REDE ATÉ 1,25M</t>
  </si>
  <si>
    <t>CONSTRUÇÃO DE RAMAL ESGOTO EXTENSÃO ATÉ 2,0M - PROFUNDIDADE DE REDE 1,25 A 3,0M INCLUSIVE ESCORAMENTO</t>
  </si>
  <si>
    <t>CONSTRUÇÃO DE RAMAL ESGOTO EXTENSÃO ATÉ 2,0M - PROFUNDIDADE DE REDE 3,0 A 4,0M INCLUSIVE ESCORAMENTO</t>
  </si>
  <si>
    <t>CONSTRUÇÃO RAMAL PREDIAL, EXTENSAO EXCEDENTE A 2,0M COM MATERIAL</t>
  </si>
  <si>
    <t>CONSTRUÇÃO DE RAMAL ESGOTO - EXTENSÃO EXCEDENTE A 2,00M - PROFUNDIDADE ATÉ 1,25M</t>
  </si>
  <si>
    <t>CONSTRUÇÃO DE RAMAL ESGOTO - EXTENSÃO EXCEDENTE A 2,00M - PROFUNDIDADE DE 1,25 A 3,0M - INCLUSIVE ESCORAMENTO</t>
  </si>
  <si>
    <t>CONSTRUÇÃO DE RAMAL ESGOTO - EXTENSÃO EXCEDENTE A 2,00M - PROFUNDIDADE DE 3,0 A 4,0M - INCLUSIVE ESCORAMENTO</t>
  </si>
  <si>
    <t>TUBO PVC RÍGIDO, INCLUSIVE CONEXÕES</t>
  </si>
  <si>
    <t>TUBO PVC RÍGIDO D= 100MM, INCLUSIVE CONEXÕES</t>
  </si>
  <si>
    <t>TUBO PVC RÍGIDO D= 150MM, INCLUSIVE CONEXÕES</t>
  </si>
  <si>
    <t>TUBO PVC RÍGIDO D= 200MM, INCLUSIVE CONEXÕES</t>
  </si>
  <si>
    <t>TUBO PVC RÍGIDO D= 250MM, INCLUSIVE CONEXÕES</t>
  </si>
  <si>
    <t>TUBO PVC RÍGIDO D= 300MM, INCLUSIVE CONEXÕES</t>
  </si>
  <si>
    <t>TUBO PVC RÍGIDO D= 400MM, INCLUSIVE CONEXÕES</t>
  </si>
  <si>
    <t>FORNECIMENTO E LANÇAMENTO DE MATERIAL EM DRENO E PÁTIO</t>
  </si>
  <si>
    <t>FORNECIMENTO E LANÇAMENTO DE BRITA EM DRENO E PÁTIO</t>
  </si>
  <si>
    <t>FORNECIMENTO E LANÇAMENTO DE AREIA EM DRENO E PÁTIO</t>
  </si>
  <si>
    <t>FORNECIMENTO E LANÇAMENTO DE CASCALHO EM DRENO E PÁTIO</t>
  </si>
  <si>
    <t>ARMAÇÃO EM SERVIÇOS DE DRENAGEM (CORTE, DOBRA E COLOCAÇÃO)</t>
  </si>
  <si>
    <t>AÇO CA 60 - D= 5,0MM, CORTE, DOBRA E COLOCAÇÃO EM SERVIÇOS DE DRENAGEM ADP REF 92915</t>
  </si>
  <si>
    <t>AÇO CA 50 - D= 6,3MM, CORTE, DOBRA E COLOCAÇÃO EM SERVIÇOS DE DRENAGEM ADP REF 92916</t>
  </si>
  <si>
    <t>AÇO CA 50 - D= 8,0MM, CORTE, DOBRA E COLOCAÇÃO EM SERVIÇOS DE DRENAGEM ADP REF 92917</t>
  </si>
  <si>
    <t>AÇO CA 50 - D= 10,0MM, CORTE, DOBRA E COLOCAÇÃO EM SERVIÇOS DE DRENAGEM ADP REF 92919</t>
  </si>
  <si>
    <t>AÇO CA 50 - D= 12,5MM, CORTE, DOBRA E COLOCAÇÃO EM SERVIÇOS DE DRENAGEM ADP REF 92921</t>
  </si>
  <si>
    <t>AÇO CA 50 - D= 16,0MM, CORTE, DOBRA E COLOCAÇÃO EM SERVIÇOS DE DRENAGEM ADP REF 92922</t>
  </si>
  <si>
    <t>AÇO CA 50 - D= 20,0MM, CORTE, DOBRA E COLOCAÇÃO EM SERVIÇOS DE DRENAGEM ADP REF 92923</t>
  </si>
  <si>
    <t>AÇO CA 50 - D= 25,0MM, CORTE, DOBRA E COLOCAÇÃO EM SERVIÇOS DE DRENAGEM ADP REF 92924</t>
  </si>
  <si>
    <t>20</t>
  </si>
  <si>
    <t>REFORÇO DO SUB-LEITO COMPACTADO - PROCTOR INTERMEDIÁRIO - EXCLUSIVE ESCAVAÇÃO E CARGA</t>
  </si>
  <si>
    <t>REVESTIMENTO EM ALVENARIA POLIÉDRICA E PARALELEPÍPEDO</t>
  </si>
  <si>
    <t>REVESTIMENTO EM ALVENARIA POLIÉDRICA COM COLCHÃO DE AREIA</t>
  </si>
  <si>
    <t>REVESTIMENTO EM ALVENARIA POLIÉDRICA COM COLCHÃO DE PÓ DE PEDRA</t>
  </si>
  <si>
    <t>REMOÇÃO E RECONSTRUÇÃO REVESTIMENTO ALVENARIA POLIÉDRICA E PARALELEPÍPEDO</t>
  </si>
  <si>
    <t>REMOÇÃO E RECONSTRUÇÃO DE REVESTIMENTO EM ALVENARIA POLIÉDRICA COM COLCHÃO DE AREIA</t>
  </si>
  <si>
    <t>REMOÇÃO E RECONSTRUÇÃO DE REVESTIMENTO EM ALVENARIA POLIÉDRICA COM COLCHÃO DE PÓ DE PEDRA</t>
  </si>
  <si>
    <t>21</t>
  </si>
  <si>
    <t>21.30.10</t>
  </si>
  <si>
    <t>IRRIGAÇÃO DE GRAMADO E/OU CANTEIRO COM CAMINHÃO PIPA, EXCLUSIVE O FORNECIMENTO DA ÁGUA</t>
  </si>
  <si>
    <t>PLANTIO DE MUDAS ORNAMENTAIS E FRUTÍFERAS, EXCLUSIVE FORNECIMENTO DAS MUDAS</t>
  </si>
  <si>
    <t>21.31.03</t>
  </si>
  <si>
    <t>21.31.04</t>
  </si>
  <si>
    <t>PLANTIO DE PALMEIRAS H&lt;= 2,00M, INCLUSIVE EXECUÇÃO BERÇO 60 X 60 X 60CM (C X L X H), INCLUSIVE GUINDAUTO ADP REF 98516</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</si>
  <si>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</si>
  <si>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</si>
  <si>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</si>
  <si>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</si>
  <si>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</si>
  <si>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</si>
  <si>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</si>
  <si>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</si>
  <si>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</si>
  <si>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</si>
  <si>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</si>
  <si>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</si>
  <si>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</si>
  <si>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FORNECIMENTO DE MATERIAL PARA PAISAGISMO</t>
  </si>
  <si>
    <t>ADUBO ORGÂNICO</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</si>
  <si>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</si>
  <si>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</si>
  <si>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</si>
  <si>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</si>
  <si>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</si>
  <si>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</si>
  <si>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</si>
  <si>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</si>
  <si>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</si>
  <si>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</si>
  <si>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</si>
  <si>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</si>
  <si>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</si>
  <si>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</si>
  <si>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</si>
  <si>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</si>
  <si>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</si>
  <si>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</si>
  <si>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</si>
  <si>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</si>
  <si>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</si>
  <si>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21.33.06</t>
  </si>
  <si>
    <t>21.33.07</t>
  </si>
  <si>
    <t>21.33.09</t>
  </si>
  <si>
    <t>21.33.10</t>
  </si>
  <si>
    <t>21.33.11</t>
  </si>
  <si>
    <t>21.33.12</t>
  </si>
  <si>
    <t>21.33.25</t>
  </si>
  <si>
    <t>21.33.26</t>
  </si>
  <si>
    <t>21.33.27</t>
  </si>
  <si>
    <t>21.33.28</t>
  </si>
  <si>
    <t>21.33.29</t>
  </si>
  <si>
    <t>21.33.30</t>
  </si>
  <si>
    <t>21.33.31</t>
  </si>
  <si>
    <t>21.33.32</t>
  </si>
  <si>
    <t>21.33.33</t>
  </si>
  <si>
    <t>21.33.34</t>
  </si>
  <si>
    <t>21.33.35</t>
  </si>
  <si>
    <t>ARBUSTO - BELA EMÍLIA - PLUMBAGO CAPENSIS</t>
  </si>
  <si>
    <t>ARBUSTO - CAMARÁ - LANTANA CAMARA</t>
  </si>
  <si>
    <t>CERCA DE PROTEÇÃO PARA ÁRVORES</t>
  </si>
  <si>
    <t>TUTORAMENTO E AMARRIO PARA ÁRVORES</t>
  </si>
  <si>
    <t>SUPRESSÃO DE ÁRVORES DE PEQUENO PORTE (ALTURA ATÉ 5 M) INCLUSIVE CORTE DE LENHA</t>
  </si>
  <si>
    <t>SUPRESSÃO DE ÁRVORES DE MÉDIO PORTE (ALTURA ENTRE 5 E 10 M) INCLUSIVE CORTE DE LENHA</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</si>
  <si>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</si>
  <si>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</si>
  <si>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</si>
  <si>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</si>
  <si>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</si>
  <si>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</si>
  <si>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</si>
  <si>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</si>
  <si>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</si>
  <si>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</si>
  <si>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</si>
  <si>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</si>
  <si>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41</t>
  </si>
  <si>
    <t>42</t>
  </si>
  <si>
    <t>43</t>
  </si>
  <si>
    <t>44</t>
  </si>
  <si>
    <t>45</t>
  </si>
  <si>
    <t>50</t>
  </si>
  <si>
    <t>CHP/VIBROACABADORA DE ASFALTO SOBRE ESTEIRAS, LARGURA DE PAVIMENTO 2,13 M A 4,55 M POTÊNCIA. 74 KW/100 HP, CAPACIDADE 400 T/H OU EQUIVALENTE</t>
  </si>
  <si>
    <t>CHI/VIBROACABADORA DE ASFALTO SOBRE ESTEIRAS, LARGURA DE PAVIMENTO 2,13 M A 4,55 M POTÊNCIA. 74 KW/100 HP, CAPACIDADE 400 T/H OU EQUIVALENTE</t>
  </si>
  <si>
    <t>CHP/VASSOURA MECÂNICA REBOCÁVEL COM ESCOVA CILÍNDRICA LARGURA ÚTIL DE VARRIMENTO = 2,44M OU EQUIVALENTE</t>
  </si>
  <si>
    <t>CHI/VASSOURA MECÂNICA REBOCÁVEL COM ESCOVA CILÍNDRICA LARGURA ÚTIL DE VARRIMENTO = 2,44M OU EQUIVALENTE</t>
  </si>
  <si>
    <t>CHP/FRESADORA DE ASFALTO A FRIO SOBRE RODAS, LARGURA DE FRESAGEM 1,00 M, POTÊNCIA 155 KW/208 HP OU EQUIVALENTE</t>
  </si>
  <si>
    <t>50.01.73</t>
  </si>
  <si>
    <t>CHI/FRESADORA DE ASFALTO A FRIO SOBRE RODAS, LARGURA DE FRESAGEM 1,00 M, POTÊNCIA 155 KW/208 HP OU EQUIVALENTE</t>
  </si>
  <si>
    <t>CHP/BATE ESTACA DE QUEDA SIMPLES, SOBRE ROLO, MOTOR A DIESEL, COM MARTELO DE 0,6 A 0,8T</t>
  </si>
  <si>
    <t>CHI/BATE ESTACA DE QUEDA SIMPLES, SOBRE ROLO, MOTOR A DIESEL, COM MARTELO DE 0,6 A 0,8T</t>
  </si>
  <si>
    <t>CHP/CAMINHÃO BASCULANTE CARGA ÚTIL MÁXIMA 7200 KG, DISTÂNCIA ENTRE EIXOS 4,50 M, POTÊNCIA 190 CV</t>
  </si>
  <si>
    <t>CHI/CAMINHÃO BASCULANTE CARGA ÚTIL MÁXIMA 7200 KG, DISTÂNCIA ENTRE EIXOS 4,50 M, POTÊNCIA 190 CV</t>
  </si>
  <si>
    <t>CHP/CAMINHÃO BASCULANTE CARGA ÚTIL MÁXIMA 9800 KG, DISTÂNCIA ENTRE EIXOS 5,00 M, POTÊNCIA 200 CV</t>
  </si>
  <si>
    <t>CHI/CAMINHÃO BASCULANTE CARGA ÚTIL MÁXIMA 9800 KG, DISTÂNCIA ENTRE EIXOS 5,00 M, POTÊNCIA 200 CV</t>
  </si>
  <si>
    <t>CHP/CAMINHÃO TANQUE, 6.000L, CARGA ÚTIL MÁXIMA 7200 KG, DISTÂNCIA ENTRE EIXOS 4,50 M, POTÊNCIA 190 CV</t>
  </si>
  <si>
    <t>CHI/CAMINHÃO TANQUE, 6.000L, CARGA ÚTIL MÁXIMA 7200 KG, DISTÂNCIA ENTRE EIXOS 4,50 M, POTÊNCIA 190 CV</t>
  </si>
  <si>
    <t>CHP/CAMINHÃO TANQUE, 10.000L, CARGA ÚTIL MÁXIMA 7200 KG, DISTÂNCIA ENTRE EIXOS 4,50 M, POTÊNCIA 190 CV</t>
  </si>
  <si>
    <t>CHI/CAMINHÃO TANQUE, 10.000L, CARGA ÚTIL MÁXIMA 7200 KG, DISTÂNCIA ENTRE EIXOS 4,50 M, POTÊNCIA 190 CV</t>
  </si>
  <si>
    <t>CHP/CAMINHÃO CARROCERIA CARGA ÚTIL MÁXIMA 7200 KG, DISTÂNCIA ENTRE EIXOS 4,50 M, POTÊNCIA 190 CV</t>
  </si>
  <si>
    <t>CHI/CAMINHÃO CARROCERIA CARGA ÚTIL MÁXIMA 7200 KG, DISTÂNCIA ENTRE EIXOS 4,50 M, POTÊNCIA 190 CV</t>
  </si>
  <si>
    <t>CHP/CAMINHÃO GUINDAUTO COM CAPACIDADE MÁXIMA DE 3300KG E ALCANCE MÁXIMO HORIZONTAL DE 9 METROS, COM CARROCERIA, CARGA ÚTIL MÁXIMA 7200 KG, DISTÂNCIA ENTRE EIXOS 4,50 M, POTÊNCIA 190 CV OU EQUIVALENTE</t>
  </si>
  <si>
    <t>CHI/CAMINHÃO GUINDAUTO COM CAPACIDADE MÁXIMA DE 3300KG E ALCANCE MÁXIMO HORIZONTAL DE 9 METROS, COM CARROCERIA, CARGA ÚTIL MÁXIMA 7200 KG, DISTÂNCIA ENTRE EIXOS 4,50 M, POTÊNCIA 190 CV OU EQUIVALENTE</t>
  </si>
  <si>
    <t>CHP/ROLO COMPACTADOR VIBRATÓRIO TANDEM, AÇO LISO, POTÊNCIA 57 HP, PESO SEM/COM LASTRO 6,5/9,4 T, LARGURA DE TRABALHO 1,20 M OU EQUIVALENTE</t>
  </si>
  <si>
    <t>CHI/ROLO COMPACTADOR VIBRATÓRIO TANDEM, AÇO LISO, POTÊNCIA 57 HP, PESO SEM/COM LASTRO 6,5/9,4 T, LARGURA DE TRABALHO 1,20 M OU EQUIVALENTE</t>
  </si>
  <si>
    <t>CHP/ROLO COMPACTADOR VIBRATÓRIO DE UM CILINDRO LISO DE AÇO, POTÊNCIA 125 HP, PESO SEM/COM LASTRO 10,75/12,92 T, IMPACTO DINÂMICO 31,5/18,5 T, LARGURA TRABALHO 2,15 M OU EQUIVALENTE</t>
  </si>
  <si>
    <t>CHI/ROLO COMPACTADOR VIBRATÓRIO DE UM CILINDRO LISO DE AÇO, POTÊNCIA 125 HP, PESO SEM/COM LASTRO 10,75/12,92 T, IMPACTO DINÂMICO 31,5/18,5 T, LARGURA TRABALHO 2,15 M OU EQUIVALENTE</t>
  </si>
  <si>
    <t xml:space="preserve">CHI/ROLO VIBRATÓRIO PÉ DE CARNEIRO 100HP PESO OPERACIONAL 11000KG OU EQUIVALENTE				</t>
  </si>
  <si>
    <t>CHP/CAMINHÃO DISTRIBUIDOR DE BETUME CARGA ÚTIL MÁXIMA 9800 KG, DISTÂNCIA ENTRE EIXOS 5,00 M, POTÊNCIA 200 CV</t>
  </si>
  <si>
    <t>CHI/CAMINHÃO DISTRIBUIDOR DE BETUME CARGA ÚTIL MÁXIMA 9800 KG, DISTÂNCIA ENTRE EIXOS 5,00 M, POTÊNCIA 200 CV</t>
  </si>
  <si>
    <t>CHP/ROMPEDOR PNEUMÁTICO MANUAL, PADRÃO, PESO DE 30 KG, OU EQUIVALENTE</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</si>
  <si>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</si>
  <si>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</si>
  <si>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</si>
  <si>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</si>
  <si>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</si>
  <si>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CHP/MINIESCAVADEIRA SOBRE ESTEIRAS, POTÊNCIA LÍQUIDA DE *30* HP, PESO OPERACIONAL DE *3.500* KG</t>
  </si>
  <si>
    <t>CHI/MINIESCAVADEIRA SOBRE ESTEIRAS, POTÊNCIA LÍQUIDA DE *30* HP, PESO OPERACIONAL DE *3.500* KG</t>
  </si>
  <si>
    <t>CHP/ROÇADEIRA COSTAL COM MOTOR A GASOLINA DE *32* CC</t>
  </si>
  <si>
    <t>CHI/ROÇADEIRA COSTAL COM MOTOR A GASOLINA DE *32* CC</t>
  </si>
  <si>
    <t>CHP/GRADE DE DISCOS MECÂNICA 20X24" COM 20 DISCOS 24" X 6MM  COM PNEUS PARA TRANSPORTE</t>
  </si>
  <si>
    <t>CHP/ GUINDASTE HIDRÁULICO AUTOPROPELIDO, COM LANÇA TELESCÓPICA 28,80 M, CAPACIDADE MÁXIMA 30 T, POTÊNCIA 97 KW, TRAÇÃO 4 X 4</t>
  </si>
  <si>
    <t>CHI/ GUINDASTE HIDRÁULICO AUTOPROPELIDO, COM LANÇA TELESCÓPICA 28,80 M, CAPACIDADE MÁXIMA 30 T, POTÊNCIA 97 KW, TRAÇÃO 4 X 4</t>
  </si>
  <si>
    <t>CHP/GRUPO DE SOLDAGEM COM GERADOR A DIESEL PARA SOLDA ELÉTRICA, SOBRE 02 RODAS, COM MOTOR 4 CILINDROS, 375A TN5 B/56 C/3 KVA, OU EQUIVALENTE</t>
  </si>
  <si>
    <t>CHI/GRUPO DE SOLDAGEM COM GERADOR A DIESEL PARA SOLDA ELÉTRICA, SOBRE 02 RODAS, COM MOTOR 4 CILINDROS, 375A TN5 B/56 C/3 KVA, OU EQUIVALENTE</t>
  </si>
  <si>
    <t>CHP/MOTONIVELADORA POTÊNCIA BASICA LÍQUIDA (PRIMEIRA MARCHA) 125HP/93KW , PESO BRUTO 16T, LARGURA DA LÂMINA DE 3,7 M, OU EQUIVALENTE</t>
  </si>
  <si>
    <t>CHI/MOTONIVELADORA POTÊNCIA BASICA LÍQUIDA (PRIMEIRA MARCHA) 125HP/93KW , PESO BRUTO 16T, LARGURA DA LÂMINA DE 3,7 M, OU EQUIVALENTE</t>
  </si>
  <si>
    <t>CHP/TRATOR DE PNEUS COM POTÊNCIA DE 85 CV, TRAÇÃO 4X4, COM VASSOURA MECÂNICA ACOPLADA</t>
  </si>
  <si>
    <t>CHI/TRATOR DE PNEUS COM POTÊNCIA DE 85 CV, TRAÇÃO 4X4, COM VASSOURA MECÂNICA ACOPLADA</t>
  </si>
  <si>
    <t>CHP/TRATOR DE PNEUS COM POTÊNCIA DE 105 CV, TRAÇÃO 4 X 4, PESO COM LASTRO DE 5500 KG, OU EQUIVALENTE</t>
  </si>
  <si>
    <t>CHI/TRATOR DE PNEUS COM POTÊNCIA DE 105 CV, TRAÇÃO 4 X 4, PESO COM LASTRO DE 5500 KG, OU EQUIVALENTE</t>
  </si>
  <si>
    <t>CHP/VIBRADOR DE IMERSÃO COM MANGOTE DE 45MM</t>
  </si>
  <si>
    <t>CHI/VIBRADOR DE IMERSÃO COM MANGOTE DE 45MM</t>
  </si>
  <si>
    <t>CHP/RÉGUA VIBRATÓRIA PARA CONCRETO COMPRIMENTO 4 METROS A GASOLINA</t>
  </si>
  <si>
    <t>CHI/RÉGUA VIBRATÓRIA PARA CONCRETO COMPRIMENTO 4 METROS A GASOLINA</t>
  </si>
  <si>
    <t>CHP/MOTOSSERRA PORTÁTIL COM MOTOR A GASOLINA DE 60 CILINDRADAS, OU EQUIVALENTE</t>
  </si>
  <si>
    <t>CHI/MOTOSSERRA PORTÁTIL COM MOTOR A GASOLINA DE 60 CILINDRADAS, OU EQUIVALENTE</t>
  </si>
  <si>
    <t>CHP/SERRA CIRCULAR DE BANCADA, MOTOR ELÉTRICO 1800W, COIFA PARA DISCO 10", OU EQUIVALENTE</t>
  </si>
  <si>
    <t>CHI/SERRA CIRCULAR DE BANCADA, MOTOR ELÉTRICO 1800W, COIFA PARA DISCO 10", OU EQUIVALENTE</t>
  </si>
  <si>
    <t>TERRÔMETRO</t>
  </si>
  <si>
    <t>VIBROACABADORA DE ASFALTO SOBRE ESTEIRAS, LARGURA DE PAVIMENTO 2,13 M A 4,55 M POTÊNCIA. 74 KW/100 HP, CAPACIDADE 400 T/H OU EQUIVALENTE</t>
  </si>
  <si>
    <t>MINI-CARREGADEIRA DE PNEUS 61HP COM VASSOURA DE 1500MM OU EQUIVALENTE</t>
  </si>
  <si>
    <t>FRESADORA DE ASFALTO A FRIO SOBRE RODAS, LARGURA DE FRESAGEM 1,00 M, POTÊNCIA 155 KW/208 HP OU EQUIVALENTE</t>
  </si>
  <si>
    <t>VASSOURA MECÂNICA REBOCÁVEL COM ESCOVA CILÍNDRICA LARGURA ÚTIL DE VARRIMENTO = 2,44M OU EQUIVALENTE</t>
  </si>
  <si>
    <t>CAMINHÃO TOCO, PESO BRUTO TOTAL 10.000 KG, CARGA ÚTIL MÁXIMA 7.200 KG, DISTÂNCIA ENTRE EIXOS 4,50 M, POTÊNCIA 190 CV (INCLUI CABINE E CHASSI, NÃO INCLUI CARROCERIA) OU EQUIVALENTE</t>
  </si>
  <si>
    <t>CAMINHÃO TOCO, PESO BRUTO TOTAL 15.000 KG, CARGA ÚTIL MÁXIMA 9.800 KG, DISTÂNCIA ENTRE EIXOS 5,00 M, POTÊNCIA 200 CV (INCLUI CABINE E CHASSI, NÃO INCLUI CARROCERIA) OU EQUIVALENTE</t>
  </si>
  <si>
    <t>ROLO COMPACTADOR VIBRATÓRIO TANDEM, AÇO LISO, POTÊNCIA 57 HP, PESO SEM/COM LASTRO 6,5/9,4 T, LARGURA DE TRABALHO 1,20 M OU EQUIVALENTE</t>
  </si>
  <si>
    <t>ROLO COMPACTADOR VIBRATÓRIO DE UM CILINDRO LISO DE AÇO, POTÊNCIA 125 HP, PESO SEM/COM LASTRO 10,75/12,92 T, IMPACTO DINÂMICO 31,5/18,5 T, LARGURA TRABALHO 2,15 M OU EQUIVALENTE</t>
  </si>
  <si>
    <t>ROMPEDOR PNEUMÁTICO MANUAL, PADRÃO, PESO DE 30 KG, OU EQUIVALENTE</t>
  </si>
  <si>
    <t>MARTELO DEMOLIDOR ELÉTRICO, 2.000 W,  1.000 IMPACTOS POR MINUTO, FORÇA DE IMPACTO ENTRE 62 E 69 J, PESO DE 30 KG, OU EQUIVALENTE</t>
  </si>
  <si>
    <t>54.19.67</t>
  </si>
  <si>
    <t>MINIESCAVADEIRA SOBRE ESTEIRAS, POTÊNCIA LÍQUIDA DE *30* HP, PESO OPERACIONAL DE *3.500* KG REF 37520</t>
  </si>
  <si>
    <t>GRADE DE DISCOS MECÂNICA 20X24" COM 20 DISCOS 24" X 6MM  COM PNEUS PARA TRANSPORTE</t>
  </si>
  <si>
    <t>GUINDASTE HIDRÁULICO AUTOPROPELIDO, COM LANÇA TELESCÓPICA 28,80 M, CAPACIDADE MÁXIMA 30 T, POTÊNCIA 97 KW, TRAÇÃO 4 X 4</t>
  </si>
  <si>
    <t>GRUPO DE SOLDAGEM COM GERADOR A DIESEL PARA SOLDA ELÉTRICA, SOBRE 02 RODAS, COM MOTOR 4 CILINDROS, 375A TN5 B/56 C/3 KVA, OU EQUIVALENTE</t>
  </si>
  <si>
    <t>MOTONIVELADORA POTÊNCIA BASICA LÍQUIDA (PRIMEIRA MARCHA) 125HP/93KW , PESO BRUTO 16T, LARGURA DA LÂMINA DE 3,7 M, OU EQUIVALENTE</t>
  </si>
  <si>
    <t>MOTOSSERRA PORTÁTIL COM MOTOR A GASOLINA DE 60 CILINDRADAS, OU EQUIVALENTE</t>
  </si>
  <si>
    <t>ROÇADEIRA COSTAL COM MOTOR A GASOLINA DE *32* CC</t>
  </si>
  <si>
    <t>TRATOR DE PNEUS COM POTÊNCIA DE 85 CV, TRAÇÃO 4X4, COM VASSOURA MECÂNICA ACOPLADA REF 7640</t>
  </si>
  <si>
    <t>TRATOR DE PNEUS COM POTÊNCIA DE 105 CV, TRAÇÃO 4 X 4, PESO COM LASTRO DE 5500 KG, OU EQUIVALENTE</t>
  </si>
  <si>
    <t>MANGOTE PARA VIBRADOR DE IMERSÃO PENDULAR D= 45MM x 5M, OU EQUIVALENTE</t>
  </si>
  <si>
    <t>MOTOR PAPA VIBRADOR DE IMERSÃO TRIFÁSICO 220/380V 2CV, OU EQUIVALENTE</t>
  </si>
  <si>
    <t>LOCAÇÃO VEÍCULO TIPO PICAPE LEVE COM SEGURO</t>
  </si>
  <si>
    <t>LOCAÇÃO VEÍCULO UTILITÁRIO 4 PORTAS E 7 LUGARES COM SEGURO</t>
  </si>
  <si>
    <t>LOCAÇÃO VEÍCULO POPULAR MOTOR 1.0 COM AR E SEGURO</t>
  </si>
  <si>
    <t>REBOQUE PARA BANHEIRO QUÍMICO EM ESTRUTURA DE AÇO, COM INSTALAÇÃO ELÉTRICA DE ACORDO COM NORMAS DE TRÂNSITO, ENGATE RÁPIDO, ESCADA DE ACESSO, PINTURA ANTICORROSIVA, DUAS RODAS COM PNEUS, ESTEPE, MACACO MECÂNICO COM SUPORTE E CAPACIDADE 500KG (OU EQUIVALE</t>
  </si>
  <si>
    <t>SERRA CIRCULAR DE BANCADA, MOTOR ELÉTRICO 1800W, COIFA PARA DISCO 10", OU EQUIVALENTE</t>
  </si>
  <si>
    <t>EQUIPE DE REDE LIGAÇÃO ESGOTO COPASA</t>
  </si>
  <si>
    <t>OPERADOR DE BETONEIRA ESTACIONÁRIA / MISTURADOR</t>
  </si>
  <si>
    <t>OPERADOR DE MARTELETE OU MARTELETEIRO</t>
  </si>
  <si>
    <t>MOTORISTA DE VEÍCULO LEVE</t>
  </si>
  <si>
    <t>MOTORISTA DE VEÍCULO PESADO</t>
  </si>
  <si>
    <t>OPERADOR DE PAVIMENTADORA / MESA VIBROACABADORA</t>
  </si>
  <si>
    <t>OPERADOR DE COMPRESSOR DE AR OU COMPRESSORISTA</t>
  </si>
  <si>
    <t>OPERADOR DE TRATOR DE PNEUS</t>
  </si>
  <si>
    <t>OPERADOR DE ESCAVADEIRA</t>
  </si>
  <si>
    <t>OPERADOR DE ROÇADEIRA</t>
  </si>
  <si>
    <t xml:space="preserve">OPERADOR DE MÁQUINAS E TRATORES DIVERSOS - TERRAPLANAGEM </t>
  </si>
  <si>
    <t xml:space="preserve">OPERADOR DE USINA DE ASFALTO, DE SOLOS OU DE CONCRETO </t>
  </si>
  <si>
    <t>CHEFE DE SETOR ADMINISTRATIVO (NÍVEL SUPERIOR)</t>
  </si>
  <si>
    <t>APONTADOR OU APROPRIADOR DE MÃO DE OBRA</t>
  </si>
  <si>
    <t>AUXILIAR DE TOPÓGRAFO</t>
  </si>
  <si>
    <t>ENCARREGADO GERAL DE OBRAS</t>
  </si>
  <si>
    <t xml:space="preserve">POCEIRO / ESCAVADOR DE VALAS E TUBULÕES </t>
  </si>
  <si>
    <t>IMPERMEABILIZADOR</t>
  </si>
  <si>
    <t>VIDRACEIRO</t>
  </si>
  <si>
    <t>SERVENTE DE OBRAS</t>
  </si>
  <si>
    <t>TOPÓGRAFO INTERMEDIÁRIO</t>
  </si>
  <si>
    <t>TÉCNICO EM SEGURANÇA DO TRABALHO</t>
  </si>
  <si>
    <t>ENGENHEIRO JÚNIOR (CARGA HORÁRIA 8H/DIA)</t>
  </si>
  <si>
    <t>ENGENHEIRO SÊNIOR (CARGA HORÁRIA 8H/DIA)</t>
  </si>
  <si>
    <t>ENGENHEIRO INTERMEDIÁRIO (CARGA HORÁRIA 8H/DIA)</t>
  </si>
  <si>
    <t>ENGENHEIRO TRAINEE (CARGA HORÁRIA 8H/DIA)</t>
  </si>
  <si>
    <t>ENGENHEIRO TRAINEE (CARGA HORÁRIA 6H/DIA)</t>
  </si>
  <si>
    <t>ENGENHEIRO TRAINEE (CARGA HORÁRIA 7H/DIA)</t>
  </si>
  <si>
    <t>ENGENHEIRO JÚNIOR (CARGA HORÁRIA 6H/DIA)</t>
  </si>
  <si>
    <t>ENGENHEIRO JÚNIOR (CARGA HORÁRIA 7H/DIA)</t>
  </si>
  <si>
    <t>ENGENHEIRO INTERMEDIÁRIO (CARGA HORÁRIA 6H/DIA)</t>
  </si>
  <si>
    <t>ENGENHEIRO INTERMEDIÁRIO (CARGA HORÁRIA 7H/DIA)</t>
  </si>
  <si>
    <t>ENGENHEIRO SÊNIOR (CARGA HORÁRIA 6H/DIA)</t>
  </si>
  <si>
    <t>ENGENHEIRO SÊNIOR (CARGA HORÁRIA 7H/DIA)</t>
  </si>
  <si>
    <t>ENGENHEIRO SÊNIOR - PROJETO</t>
  </si>
  <si>
    <t>ENGENHEIRO INTERMEDIÁRIO - PROJETO</t>
  </si>
  <si>
    <t>ENGENHEIRO JÚNIOR - PROJETO</t>
  </si>
  <si>
    <t>AUXILIAR DE ARQUITETURA PARA PROJETOS</t>
  </si>
  <si>
    <t>PROJETISTA SÊNIOR - PROJETO</t>
  </si>
  <si>
    <t>PROJETISTA INTERMEDIÁRIO - PROJETO</t>
  </si>
  <si>
    <t>PROJETISTA JÚNIOR - PROJETO</t>
  </si>
  <si>
    <t>TÉCNICO SÊNIOR - PROJETO</t>
  </si>
  <si>
    <t>TÉCNICO INTERMEDIÁRIO - PROJETO</t>
  </si>
  <si>
    <t>TÉCNICO JÚNIOR - PROJETO</t>
  </si>
  <si>
    <t>DESENHISTA TÉCNICO / CADISTA - PROJETO</t>
  </si>
  <si>
    <t>AUXILIAR ADMINISTRATIVO SÊNIOR - PROJETO</t>
  </si>
  <si>
    <t>AUXILIAR ADMINISTRATIVO INTERMEDIÁRIO - PROJETO</t>
  </si>
  <si>
    <t>AUXILIAR ADMINISTRATIVO JÚNIOR - PROJETO</t>
  </si>
  <si>
    <t>ENGENHEIRO CONSULTOR - SUPERVISÃO</t>
  </si>
  <si>
    <t>ENGENHEIRO COORDENADOR - SUPERVISÃO</t>
  </si>
  <si>
    <t>ENGENHEIRO SÊNIOR - SUPERVISÃO</t>
  </si>
  <si>
    <t>ENGENHEIRO INTERMEDIÁRIO - SUPERVISÃO</t>
  </si>
  <si>
    <t>ENGENHEIRO JÚNIOR - SUPERVISÃO</t>
  </si>
  <si>
    <t>AUXILIAR DE ENGENHARIA - SUPERVISÃO</t>
  </si>
  <si>
    <t>AUXILIAR DE ARQUITETURA PARA OBRAS</t>
  </si>
  <si>
    <t>TÉCNICO SÊNIOR - SUPERVISÃO</t>
  </si>
  <si>
    <t>TÉCNICO INTERMEDIÁRIO - SUPERVISÃO</t>
  </si>
  <si>
    <t>TÉCNICO JÚNIOR - SUPERVISÃO</t>
  </si>
  <si>
    <t>DESENHISTA PROJETISTA - SUPERVISÃO</t>
  </si>
  <si>
    <t>DESENHISTA TÉCNICO/CADISTA - SUPERVISÃO</t>
  </si>
  <si>
    <t>DESENHISTA COPISTA - SUPERVISÃO</t>
  </si>
  <si>
    <t>TOPÓGRAFO SÊNIOR - SUPERVISÃO</t>
  </si>
  <si>
    <t>TOPÓGRAFO INTERMEDIÁRIO - SUPERVISÃO</t>
  </si>
  <si>
    <t>TOPÓGRAFO JÚNIOR - SUPERVISÃO</t>
  </si>
  <si>
    <t>NIVELADOR - SUPERVISÃO</t>
  </si>
  <si>
    <t>BALIZA - SUPERVISÃO</t>
  </si>
  <si>
    <t>AJUDANTE DE TOPOGRAFIA - SUPERVISÃO</t>
  </si>
  <si>
    <t>LABORATORISTA SÊNIOR - SUPERVISÃO</t>
  </si>
  <si>
    <t>LABORATORISTA JÚNIOR - SUPERVISÃO</t>
  </si>
  <si>
    <t>AUXILIAR DE LABORATÓRIO - SUPERVISÃO</t>
  </si>
  <si>
    <t>MOTORISTA - SUPERVISÃO</t>
  </si>
  <si>
    <t>APONTADOR - SUPERVISÃO</t>
  </si>
  <si>
    <t>SERVENTE - SUPERVISÃO</t>
  </si>
  <si>
    <t>AÇO CA-25, 12,5MM, VERGALHÃO REF 43054</t>
  </si>
  <si>
    <t>AÇO CA-50, 6,3MM, VERGALHÃO REF 32</t>
  </si>
  <si>
    <t>AÇO CA-50, 8,0MM, VERGALHÃO REF 33</t>
  </si>
  <si>
    <t>AÇO CA-50, 10,0MM, VERGALHÃO REF 34</t>
  </si>
  <si>
    <t>AÇO CA-50, 12,5MM, VERGALHÃO REF 43055</t>
  </si>
  <si>
    <t>AÇO CA-50, 16,0MM, VERGALHÃO REF 43055</t>
  </si>
  <si>
    <t>AÇO CA-50, 20,0MM, VERGALHÃO REF 43056</t>
  </si>
  <si>
    <t>AÇO CA-50, 25,0MM, VERGALHÃO REF 43056</t>
  </si>
  <si>
    <t>AÇO CA-50, 32,0MM, VERGALHÃO REF 43057</t>
  </si>
  <si>
    <t>AÇO CA-60, 4,2MM, VERGALHÃO REF 43059</t>
  </si>
  <si>
    <t>AÇO CA-60, 5,0MM, VERGALHÃO REF 43059</t>
  </si>
  <si>
    <t>AÇO CA-60, 6,0MM, VERGALHÃO REF 43059</t>
  </si>
  <si>
    <t>AÇO CA-50, 6,3MM, CORTADO E DOBRADO REF 34449</t>
  </si>
  <si>
    <t>AÇO CA-50, 8,0MM, CORTADO E DOBRADO</t>
  </si>
  <si>
    <t>AÇO CA-50, 10,0MM, CORTADO E DOBRADO REF 43058</t>
  </si>
  <si>
    <t>AÇO CA-50, 12,5MM, CORTADO E DOBRADO REF 43058</t>
  </si>
  <si>
    <t>AÇO CA-50, 16,0MM, CORTADO E DOBRADO REF 43058</t>
  </si>
  <si>
    <t>AÇO CA-50, 20,0MM, CORTADO E DOBRADO REF 43058</t>
  </si>
  <si>
    <t>AÇO CA-50, 25,0MM, CORTADO E DOBRADO</t>
  </si>
  <si>
    <t>AÇO CA-50, 32,0MM, CORTADO E DOBRADO</t>
  </si>
  <si>
    <t>AÇO CA-60, 4,2MM, CORTADO E DOBRADO REF 43061</t>
  </si>
  <si>
    <t>AÇO CA-60, 5,0MM, CORTADO E DOBRADO REF 43061</t>
  </si>
  <si>
    <t>AÇO CA-60, 6,0MM, CORTADO E DOBRADO REF 43062</t>
  </si>
  <si>
    <t>ESPAÇADOR / DISTANCIADOR CIRCULAR COM ENTRADA LATERAL, EM PLÁSTICO, PARA VERGALHÃO 4,2 A 12,5MM, COBRIMENTO 20MM REF 39017</t>
  </si>
  <si>
    <t>BARRA DE APOIO EM AÇO INOX RETA D=32MM L=40CM E=1,5MM</t>
  </si>
  <si>
    <t>BARRA DE APOIO EM AÇO INOX PARA LAVATÓRIO RETANGULAR D= 32MM L= 49 X 64 X 49CM E= 1,5MM</t>
  </si>
  <si>
    <t>BARRA DE APOIO EM AÇO INOX RETA D=32MM L=80CM E=1,5MM</t>
  </si>
  <si>
    <t>BARRA DE APOIO EM AÇO INOX LATERAL COM REFORÇO D=32MM L= 80CM E=1,5MM</t>
  </si>
  <si>
    <t>BARRA DE APOIO EM AÇO INOX PARA LAVATÓRIO DE CANTO D= 32MM E= 1,5MM</t>
  </si>
  <si>
    <t>BARRA DE APOIO EM AÇO INOX EM "L" D=32MM 70X70CM E=1,5MM</t>
  </si>
  <si>
    <t>FERRO REDONDO MECÂNICO SAE 1020 D= 1/2"</t>
  </si>
  <si>
    <t>METALON CHAPA 18 - 30 X 20MM / (50 X 30MM)</t>
  </si>
  <si>
    <t>GABIÃO CAIXA MALHA HEXAGONAL 8 X 10CM FIO 2,7MM 3,0 X 1,0 X 0,5M ZN/AL + PVC</t>
  </si>
  <si>
    <t>GABIÃO CAIXA MALHA HEXAGONAL 8 X 10CM FIO 2,7MM 3,0 X 1,0 X 0,5M ZN/AL</t>
  </si>
  <si>
    <t>GABIÃO CAIXA MALHA HEXAGONAL 8 X 10CM FIO 2,7MM 3,0 X 1,0 X 1,0M ZN/AL + PVC</t>
  </si>
  <si>
    <t>GABIÃO CAIXA MALHA HEXAGONAL 8 X 10CM FIO 2,7MM 3,0 X 1,0 X 1,0M ZN/AL</t>
  </si>
  <si>
    <t>GABIÃO MANTA (COLCHÃO) MALHA HEXAGONAL 6 X 8CM FIO 2MM 4,0 X 2,0 X 0,17M ZN/AL + PVC REF 34802</t>
  </si>
  <si>
    <t>GABIÃO MANTA (COLCHÃO) MALHA HEXAGONAL 6 X 8CM FIO 2MM 4,0 X 2,0 X 0,23M ZN/AL + PVC REF 11588</t>
  </si>
  <si>
    <t>GABIÃO MANTA (COLCHÃO) MALHA HEXAGONAL 6 X 8CM FIO 2MM 4,0 X 2,0 X 0,30M ZN/AL + PVC REF 34383</t>
  </si>
  <si>
    <t>GABIÃO SACO MALHA HEXAGONAL 8 X 10CM FIO 2,4MM DIMENSÕES: 3,0 X 0,65M ZN/AL + PVC REF 11594</t>
  </si>
  <si>
    <t>TELA ARAME GALVANIZADO Nº 22 MALHA 1" (PINTEIRO)</t>
  </si>
  <si>
    <t>TELA DE ARAME GALVANIZADO QUADRANGULAR / LOSANGULAR, FIO 2,11 MM (14 BWG), MALHA 5 X 5 CM, H= 2 M REF 7167</t>
  </si>
  <si>
    <t>TELA DE ARAME GALVANIZADO QUADRANGULAR / LOSANGULAR, FIO 2,77 MM (12 BWG), MALHA 5 X 5 CM, H= 2 M REF 7164</t>
  </si>
  <si>
    <t>TELA ARTÍSTICA GALVANIZADA FIO 12 MALHA = 1"</t>
  </si>
  <si>
    <t>60.32.34</t>
  </si>
  <si>
    <t>TELA DE REFORÇO PARA ALVENARIA DE FACHADA, FIO D=1,24 MALHA 25 X 25 MM REF 37411</t>
  </si>
  <si>
    <t>ARAME DE AÇO OVALADO 15 X 17 ( 45,7 KG, 700 KGF), ROLO 1000 M</t>
  </si>
  <si>
    <t>TELA PLÁSTICA LARANJA, TIPO TAPUME PARA SINALIZAÇÃO, MALHA RETANGULAR, ROLO 1.20 X 50 M (L X C)</t>
  </si>
  <si>
    <t>ADITIVO IMPERMEABILIZANTE DE PEGA NORMAL PARA ARGAMASSAS E CONCRETOS SEM ARMAÇÃO REF 123</t>
  </si>
  <si>
    <t>JUNTA DILATAÇÃO ELÁSTICA PARA CONCRETO (FUGENBAND OU EQUIVALENTE) O-12, ATÉ 5MCA</t>
  </si>
  <si>
    <t>JUNTA DILATAÇÃO ELÁSTICA PARA CONCRETO (FUGENBAND OU EQUIVALENTE) O-22, ATÉ 30MCA</t>
  </si>
  <si>
    <t>GEOGRELHA TECIDA COM FILAMENTOS DE POLIÉSTER + PVC, RESISTÊNCIA LONGITUDINAL: 90KN/M, RESISTÊNCIA TRANSVERSAL: 30KN/M, ALONGAMENTO = 12 POR CENTO REF 34804</t>
  </si>
  <si>
    <t>CIMENTO PORTLAND COMUM (CPIII-40) SC 50KG</t>
  </si>
  <si>
    <t>ARGAMASSA COLANTE AC I PARA CERÂMICAS</t>
  </si>
  <si>
    <t xml:space="preserve">REJUNTE BRANCO, CIMENTÍCIO </t>
  </si>
  <si>
    <t>GESSO EM PÓ PARA REVESTIMENTOS / MOLDURAS / SANCAS</t>
  </si>
  <si>
    <t>ÁGUA PARA FURAÇÃO DE ESTACA</t>
  </si>
  <si>
    <t>CALÇAMENTO POLIÉDRICO DE GNAISSE COM FRETE (PARA BH)</t>
  </si>
  <si>
    <t>PARALELEPÍPEDO GRANÍTICO OU BASÁLTICO, PARA PAVIMENTAÇÃO</t>
  </si>
  <si>
    <t>AGREGADO DE PEDREIRA PARA BASE / SUB-BASE (BICA CORRIDA), INCLUSIVE FRETE</t>
  </si>
  <si>
    <t>LAJE DE REDUÇAO 1,30 METROS</t>
  </si>
  <si>
    <t>PORTA DE MADEIRA, FOLHA MÉDIA DE 60 X 210CM, E= 35 MM, NÚCLEO SARRAFEADO, CAPA LISA EM HDF, ACABAMENTO EM PRIMER PARA PINTURA REF 10553</t>
  </si>
  <si>
    <t>PORTA DE MADEIRA, FOLHA MÉDIA DE 70 X 210CM, E= 35 MM, NÚCLEO SARRAFEADO, CAPA LISA EM HDF, ACABAMENTO EM PRIMER PARA PINTURA REF 10554</t>
  </si>
  <si>
    <t>PORTA DE MADEIRA, FOLHA MÉDIA DE 80 X 210CM, E= 35 MM, NÚCLEO SARRAFEADO, CAPA LISA EM HDF, ACABAMENTO EM PRIMER PARA PINTURA REF10555</t>
  </si>
  <si>
    <t>PORTA DE MADEIRA, FOLHA MÉDIA DE 90 X 210CM, E= 35 MM, NÚCLEO SARRAFEADO, CAPA LISA EM HDF, ACABAMENTO EM PRIMER PARA PINTURA REF 10556</t>
  </si>
  <si>
    <t>DIVISÓRIA CEGA, ESPESSURA 35MM, COM MIOLO COLMÉIA, REVESTIDA EM EUCAPLAC, OU EQUIVALENTE, COM PERFIS DE AÇO GALVANIZADO, INCLUSIVE INSTALAÇÃO</t>
  </si>
  <si>
    <t>FECHADURA TUBULAR PARA PORTA DE DIVISÓRIA ESPESSURA 35MM, BROCA 90MM, EM RESINA DE ABS CROMADA, OU EQUIVALENTE</t>
  </si>
  <si>
    <t>PUXADOR CENTRAL, TIPO ALÇA, EM ZAMAC CROMADO, COM ROSETAS, COMPRIMENTO 100 MM, PARA PORTA / JANELA EM MADEIRA OU METÁLICA - INCLUI PARAFUSOS</t>
  </si>
  <si>
    <t>RODÍZIO TORNEADO DE 1" COM PINO, PARA PORTAS E VENEZIANAS</t>
  </si>
  <si>
    <t>CANTONEIRA DE ALUMÍNIO SEXTAVADO PARA ARREMATES 17,6 X 14,2MM OU EQUIVALENTE</t>
  </si>
  <si>
    <t>LOCAÇÃO DE ANDAIME METÁLICO TIPO FACHADEIRO, LARGURA DE 1,20 M, ALTURA POR PEÇA DE 2,0M, INCLUINDO SAPATAS AJUSTÁVEIS, PISO METÁLICO E ESCADA</t>
  </si>
  <si>
    <t>LOCAÇÃO DE ANDAIME METÁLICO TUBULAR TIPO TORRE, LARGURA DE 1 ATÉ 1,5M, INCLUINDO ITENS NECESSÁRIOS A INSTALAÇÃO</t>
  </si>
  <si>
    <t>LOCAÇÃO DE ESCORA METÁLICA TELESCÓPICA, COM ALTURA REGULÁVEL DE 1,80 A 3,20 M, COM CAPACIDADE DE CARGA DE NO MÍNIMO 1000KGF (10 KN), INCLUSO TRIPÉ E FORCADO</t>
  </si>
  <si>
    <t>CHAPA METÁLICA DOBRADA / TRAPEZOIDAL NÚMERO 18</t>
  </si>
  <si>
    <t>PERFIL "I" DE AÇO LAMINADO, "I" 152 X 22</t>
  </si>
  <si>
    <t>PERFIL "I" DE AÇO LAMINADO, "I" 203 X 34,3</t>
  </si>
  <si>
    <t>TELHA DE AÇO ZINCADO TRAPEZOIDAL, A= 40MM, E= 0,5 MM, SEM PINTURA REF 7243</t>
  </si>
  <si>
    <t>CUMEEIRA PARA TELHA CERÂMICA, COMPRIMENTO DE 41CM, RENDIMENTO DE 3 TELHAS / M REF 7181</t>
  </si>
  <si>
    <t>CUMEEIRA NORMAL PARA KALHETÃO 9%</t>
  </si>
  <si>
    <t>PARAFUSO COM ROSCA SOBERBA 4,8 X 75MM</t>
  </si>
  <si>
    <t>PARAFUSO ZINCADO ROSCA SOBERBA, CABEÇA SEXTAVADA, 5/16 " X 110MM, PARA FIXAÇÃO DE TELHA EM MADEIRA</t>
  </si>
  <si>
    <t>CONJUNTO DE VEDAÇÃO ELÁSTICA PARA TELHA ONDULADA</t>
  </si>
  <si>
    <t>MASSA DE VEDAÇÃO</t>
  </si>
  <si>
    <t>CALHA / RUFO DE CHAPA GALVANIZADA 22 GSG, DESENVOLVIMENTO = 1,0M</t>
  </si>
  <si>
    <t>CALHA / RUFO DE CHAPA GALVANIZADA 24 GSG, DESENVOLVIMENTO = 1,0M</t>
  </si>
  <si>
    <t>CALHA / RUFO DE CHAPA GALVANIZADA 26 GSG, DESENVOLVIMENTO = 1,0M</t>
  </si>
  <si>
    <t>REBITE NÚMERO 10</t>
  </si>
  <si>
    <t>GÁS DE COZINHA - GLP REF 4226</t>
  </si>
  <si>
    <t>ÓLEO DIESEL COMBUSTÍVEL COMUM</t>
  </si>
  <si>
    <t>CIMENTO ASFÁLTICO DE PETRÓLEO A GRANEL (CAP) 50/70 (COLETADO NA ANP ACRESCIDO DE ICMS)</t>
  </si>
  <si>
    <t>68.09.14</t>
  </si>
  <si>
    <t>EMULSAO ASFALTICA CATIONICA RL-1C PARA USO EM PAVIMENTACAO ASFALTICA (COLETADO NA ANP ACRESCIDO DE ICMS)</t>
  </si>
  <si>
    <t>EMULSÃO ASFÁLTICA CATIÔNICA RR-1C PARA USO EM PAVIMENTAÇÃO ASFÁLTICA (COLETADO NA ANP ACRESCIDO DE ICMS)</t>
  </si>
  <si>
    <t>EMULSÃO ASFÁLTICA CATIÔNICA RR-2C PARA USO EM PAVIMENTAÇÃO ASFÁLTICA (COLETADO NA ANP ACRESCIDO DE ICMS)</t>
  </si>
  <si>
    <t>TRANSPORTE DE EQUIPAMENTOS EM CAMINHÃO TRUCADO</t>
  </si>
  <si>
    <t>TRANSPORTE DE EQUIPAMENTOS EM CARRETA SEMI REBOQUE 2 EIXOS</t>
  </si>
  <si>
    <t>TÁBUA DE MADEIRA APARELHADA 2,5 X 25CM REF 3990</t>
  </si>
  <si>
    <t>TÁBUA DE MADEIRA DE REFLORESTAMENTO APARELHADA E=2,5 L=30 CM (1"X12")</t>
  </si>
  <si>
    <t>PRANCHÃO DE PARAJU</t>
  </si>
  <si>
    <t>PEÇA DE MADEIRA DE PINUS 5,5 X 5,5CM REF 4513</t>
  </si>
  <si>
    <t>MADEIRA ROLIÇA D= 6 A 10 CM COMPRIMENTO 6 METROS</t>
  </si>
  <si>
    <t>MADEIRA ROLIÇA D= 11 A 15 CM COMPRIMENTO 6 METROS</t>
  </si>
  <si>
    <t>FORRO DE MADEIRA PINUS OU EQUIVALENTE DA REGIÃO, ENCAIXE MACHO / FÊMEA COM FRISO, 10 X 1CM (SEM COLOCAÇÃO) REF 3283</t>
  </si>
  <si>
    <t>TUBO AÇO GALVANIZADO DIN 2440 E= 2,65MM DN 1/2" COM COSTURA REF 7691</t>
  </si>
  <si>
    <t>TUBO AÇO GALVANIZADO DIN 2440 E= 2,65MM DN 3/4" COM COSTURA REF 7700</t>
  </si>
  <si>
    <t>TUBO AÇO GALVANIZADO DIN 2440 E= 3,35MM DN 1" COM COSTURA</t>
  </si>
  <si>
    <t>TUBO AÇO GALVANIZADO DIN 2440 E= 3,35MM DN 1 1/4" COM COSTURA REF 7698</t>
  </si>
  <si>
    <t>TUBO AÇO GALVANIZADO DIN 2440 E= 3,35MM DN 1 1/2" COM COSTURA REF 7697</t>
  </si>
  <si>
    <t>TUBO AÇO GALVANIZADO DIN 2440 E= 3,75MM DN 2" COM COSTURA REF 7696</t>
  </si>
  <si>
    <t>TUBO AÇO GALVANIZADO DIN 2440 E= 3,75MM DN 2 1/2" COM COSTURA REF 7701</t>
  </si>
  <si>
    <t>TUBO AÇO GALVANIZADO DIN 2440 E= 4,00MM DN 3" COM COSTURA REF 7694</t>
  </si>
  <si>
    <t>TUBO AÇO GALVANIZADO DIN 2440 E= 4,50MM DN 4" COM COSTURA REF 7693</t>
  </si>
  <si>
    <t>ADAPTADOR SOLDÁVEL LONGO COM FLANGES LIVRES PARA CAIXA D´ÁGUA D= 75MM (2 1/2")</t>
  </si>
  <si>
    <t>ADAPTADOR SOLDÁVEL CURTO COM FLANGES LIVRES PARA CAIXA D´ÁGUA D= 20MM (1/2")</t>
  </si>
  <si>
    <t>ADAPTADOR SOLDÁVEL CURTO COM FLANGES LIVRES PARA CAIXA D´ÁGUA D= 25MM (3/4")</t>
  </si>
  <si>
    <t>ADAPTADOR SOLDÁVEL CURTO COM FLANGES LIVRES PARA CAIXA D´ÁGUA D= 32MM (1")</t>
  </si>
  <si>
    <t>ADAPTADOR SOLDÁVEL CURTO COM FLANGES LIVRES PARA CAIXA D´ÁGUA D= 40MM (1 1/4")</t>
  </si>
  <si>
    <t>ADAPTADOR SOLDÁVEL CURTO COM FLANGES LIVRES PARA CAIXA D´ÁGUA D= 50MM (1 1/2")</t>
  </si>
  <si>
    <t>ADAPTADOR SOLDÁVEL CURTO COM FLANGES LIVRES PARA CAIXA D´ÁGUA D= 60MM (2")</t>
  </si>
  <si>
    <t>TUBO PVC ESGOTO PONTA E BOLSA SERIE NORMAL D= 50MM X 6M</t>
  </si>
  <si>
    <t>TUBO PVC ESGOTO PONTA E BOLSA SERIE NORMAL D= 75MM X 6M</t>
  </si>
  <si>
    <t>TUBO PVC ESGOTO PONTA E BOLSA SERIE NORMAL D= 100MM X 6M</t>
  </si>
  <si>
    <t>TUBO PVC ESGOTO PONTA E BOLSA SERIE NORMAL D= 150MM X 6M</t>
  </si>
  <si>
    <t>TUBO PVC ESGOTO PONTA E BOLSA SERIE NORMAL D= 200MM X 6M</t>
  </si>
  <si>
    <t>TUBO PVC ESGOTO PONTA E BOLSA SOLDÁVEL SERIE NORMAL D= 40MM X 6M</t>
  </si>
  <si>
    <t>ANEL DE BORRACHA PARA TUBO PVC ESGOTO SÉRIE NORMAL DN 50MM</t>
  </si>
  <si>
    <t>ANEL DE BORRACHA PARA TUBO PVC ESGOTO SÉRIE NORMAL DN 75MM</t>
  </si>
  <si>
    <t>ANEL DE BORRACHA PARA TUBO PVC ESGOTO SÉRIE NORMAL DN 100MM</t>
  </si>
  <si>
    <t>ANEL DE BORRACHA PARA TUBO PVC ESGOTO SÉRIE NORMAL DN 150MM</t>
  </si>
  <si>
    <t>ANEL DE BORRACHA PARA TUBO PVC ESGOTO SÉRIE NORMAL DN 200MM</t>
  </si>
  <si>
    <t>CAIXA D'ÁGUA DE POLIETILENO COM TAMPA 310 L</t>
  </si>
  <si>
    <t>CAIXA D'ÁGUA DE POLIETILENO COM TAMPA 500 L</t>
  </si>
  <si>
    <t>CAIXA D'ÁGUA DE POLIETILENO COM TAMPA 1000 L</t>
  </si>
  <si>
    <t>CHUVEIRO LORENZETTI TRADIÇÃO CROMADO OU EQUIVALENTE REF 1367</t>
  </si>
  <si>
    <t>DUCHINHA HIGIÊNICA ACQUA-JET 2195 DL FABRIMAR OU EQUIVALENTE</t>
  </si>
  <si>
    <t>ENGATE / RABICHO FLEXÍVEL INOX 1/2" X 40CM REF 11684</t>
  </si>
  <si>
    <t>TORNEIRA METÁLICA CROMADA, CANO CURTO, COM AREJADOR, SEM BICO PLÁSTICO, DE PAREDE, PARA USO GERAL, 1/2" OU 3/4" (1152 / 1154) REF 13984</t>
  </si>
  <si>
    <t>TUBO PARA VÁLVULA DE DESCARGA NÚMERO 18 COM ADAPTADOR 1 1/2", CIPLA/EQUIVALENTE</t>
  </si>
  <si>
    <t>TUBO LIGAÇÃO ÁGUA - VASO PVC CROMADO COM SOBRECANOPLA</t>
  </si>
  <si>
    <t>BOLSA DE LIGAÇÃO EM PVC FLEXÍVEL PARA VASO SANITÁRIO 40 MM (1 1/2") REF 6140</t>
  </si>
  <si>
    <t>GRELHA/PORTA GRELHA AÇO INOX FECHO GIRATÓRIO 150 X 150MM</t>
  </si>
  <si>
    <t>GRELHA/PORTA GRELHA AÇO INOX FECHO GIRATÓRIO 100 X 100MM</t>
  </si>
  <si>
    <t>REGISTRO PRESSÃO COM ACABAMENTO E CANOPLA CROMADA, SIMPLES, BITOLA 1/2" REF 6021</t>
  </si>
  <si>
    <t>REGISTRO PRESSÃO COM ACABAMENTO E CANOPLA CROMADA, SIMPLES, BITOLA 3/4" REF 6024</t>
  </si>
  <si>
    <t>REGISTRO PARA GÁS D= 1/2" NTP X 3/8" BM REF 11756</t>
  </si>
  <si>
    <t>REGISTRO DE GAVETA BRUTO 1510-B 3/4" FABRIMAR/EQUIVALENTE</t>
  </si>
  <si>
    <t>REGISTRO DE GÁS D=1/2" PARA FOGÃO INDUSTRIAL</t>
  </si>
  <si>
    <t>SIFÃO PARA LAVATÓRIO DE COPO REGULÁVEL 1X1 1/2" SIGMA/EQUIVALENTE REF 6136</t>
  </si>
  <si>
    <t>SIFÃO PARA PIA DE COPO REGULÁVEL 1 1/2X1 1/2" SIGMA/EQUIVALENTE</t>
  </si>
  <si>
    <t>SIFÃO / TUBO SINFONADO EXTENSÍVEL/SANFONADO, UNIVERSAL/SIMPLES, ENTRE 50 A 70 CM, DE PLÁSTICO BRANCO REF 44945</t>
  </si>
  <si>
    <t>TORNEIRA COZINHA BANCA SAÍDA LATERAL 1167-P 1/2" FABRIMAR/EQUIVALENTE</t>
  </si>
  <si>
    <t>TORNEIRA MISTURADOR PARA LAVATÓRIO REF217406 DOCOL/EQUIVALENTE</t>
  </si>
  <si>
    <t>TORNEIRA COZINHA BANCA SAIDA LATERAL 1167-DL 1/2" FABRIMAR/EQUIVALENTE</t>
  </si>
  <si>
    <t>TORNEIRA COZINHA PAREDE SAIDA LATERAL 1168-DL 1/2" FABRIMAR/EQUIVALENTE</t>
  </si>
  <si>
    <t>TORNEIRA COZINHA MISTURADOR BANCA 1256-DL FABRIMAR/EQUIVALENTE</t>
  </si>
  <si>
    <t>TORNEIRA PARA PIA COZINHA LINHA PERTUTTI DOCOL/EQUIVALENTE</t>
  </si>
  <si>
    <t>TORNEIRA PRESSÃO PRESMATIC REF.17160606 DOCOL/EQUIVALENTE</t>
  </si>
  <si>
    <t>TORNEIRA PRESSÃO PRESMATIC BENEFIT REF.490706 DOCOL/EQUIVALENTE</t>
  </si>
  <si>
    <t>TORNEIRA PARA LAVATÓRIO LINHA PERTUTTI DOCOL/EQUIVALENTE</t>
  </si>
  <si>
    <t>TORNEIRA DE BÓIA 1350 D= 1/2" DECA OU EQUIVALENTE</t>
  </si>
  <si>
    <t>TORNEIRA DE BÓIA 1350 D= 3/4" DECA OU EQUIVALENTE</t>
  </si>
  <si>
    <t>ORNEIRA DE BÓIA 1350 D= 1" DECA OU EQUIVALENTE</t>
  </si>
  <si>
    <t>CHAVE BÓIA AUTOMÁTICA 20A PARA RESERVATÓRIO LENZ/EQUIVALENTE</t>
  </si>
  <si>
    <t>TORNEIRA BÓIA PARA CAIXA D´ÁGUA 3/4", PLENA/EQUIVALENTE</t>
  </si>
  <si>
    <t>TORNEIRA PARA TANQUE 1153-JR 1/2" FABRIMAR/EQUIVALENTE</t>
  </si>
  <si>
    <t>TORNEIRA PARA LAVATÓRIO REF1194-AS 1/2" FABRIMAR/EQUIVALENTE</t>
  </si>
  <si>
    <t>TORNEIRA PARA LAVATÓRIO REF1194- 1/2" INNOVARE FABRIMAR/EQUIVALENTE</t>
  </si>
  <si>
    <t>ACABAMENTO PARA VÁLVULA DE DESCARGA ANTIVANDALISMO DOCOL 11/2 OU EQUIVALENTE</t>
  </si>
  <si>
    <t>VÁLVULA PARA PIA 3 1/2 X 1 1/2" 1623 CROMADO DARLIFLEX/EQUIVALENTE</t>
  </si>
  <si>
    <t>VÁLVULA PARA LAVATÓRIO COM LADRÃO 1603 7/8 DARLIFLEX/EQUIVALENTE</t>
  </si>
  <si>
    <t>VÁLVULA PARA TANQUE 1 1/4" 1606 CROMADA DARLIFLEX/EQUIVALENTE</t>
  </si>
  <si>
    <t>VÁLVULA PARA MICTÓRIO PRESMATIC SIMPLES D= 1/2" DOCOL/EQUIVALENTE</t>
  </si>
  <si>
    <t>VÁLVULA DE RETENÇÃO PÉ COM CRIVO D= 3/4" FABRIMAR/EQUIVALENTE</t>
  </si>
  <si>
    <t>VÁLVULA DE RETENÇÃO PÉ COM CRIVO D= 1" FABRIMAR/EQUIVALENTE</t>
  </si>
  <si>
    <t>VÁLVULA DE RETENÇÃO PÉ COM CRIVO D= 1 1/2" FABRIMAR/EQUIVALENTE</t>
  </si>
  <si>
    <t>VÁLVULA DE RETENÇÃO PÉ COM CRIVO D= 2" FABRIMAR/EQUIVALENTE</t>
  </si>
  <si>
    <t>VÁLVULA DE RETENÇÃO UNIVERSAL D= 3/4" FABRIMAR/EQUIVALENTE</t>
  </si>
  <si>
    <t>VÁLVULA DE RETENÇÃO UNIVERSAL D= 1" FABRIMAR/EQUIVALENTE</t>
  </si>
  <si>
    <t>VÁLVULA DE RETENÇÃO UNIVERSAL D= 1 1/2" FABRIMAR/EQUIVALENTE</t>
  </si>
  <si>
    <t>VÁLVULA DE RETENÇÃO UNIVERSAL D= 2" FABRIMAR/EQUIVALENTE</t>
  </si>
  <si>
    <t>VÁLVULA DESGARGA 3650 CR, COM ACABAMENTO D=1 1/2" FABRIMAR/EQUIVALENTE REF 10228</t>
  </si>
  <si>
    <t>VÁLVULA DE ESFERA EM LATÃO D=1/2" BSP (ÁGUA)</t>
  </si>
  <si>
    <t>VÁLVULA RETENÇÃO HORIZONTAL PORTINHOLA 13MM - 1/2"</t>
  </si>
  <si>
    <t>ACABAMENTO NECESSÁRIO PARA VÁLVULA DE DESCARGA BENEFIT DOCOL/EQUIVALENTE</t>
  </si>
  <si>
    <t>VÁLVULA DE DESCARGA 1 1/2" DOCOL/EQUIVALENTE REF 10228</t>
  </si>
  <si>
    <t>VÁLVULA RETENÇÃO HORIZONTAL PORTINHOLA 63MM - 2 1/2"</t>
  </si>
  <si>
    <t>VÁLVULA PVC PARA LAVATÓRIO SEM UNHO NÚMERO 11</t>
  </si>
  <si>
    <t>VÁLVULA REGULADORA GÁS PARA FOGÃO INDUSTRIAL 1 ESTÁGIO 20KG</t>
  </si>
  <si>
    <t>TÊ REVERSÍVEL PARA 2 BOTIJÕES ALIANÇA OU EQUIVALENTE</t>
  </si>
  <si>
    <t>KIT PADRÃO COPASA 1/2" DE METAL OU EQUIVALENTE</t>
  </si>
  <si>
    <t>KIT PADRÃO COPASA 3/4" DE METAL OU EQUIVALENTE</t>
  </si>
  <si>
    <t>KIT PADRÃO COPASA 1" DE METAL OU EQUIVALENTE</t>
  </si>
  <si>
    <t>EXTINTOR DE ÁGUA PRESSURIZADA CAPACIDADE= 10 L</t>
  </si>
  <si>
    <t>EXTINTOR DE GÁS CARBÔNICO (CO2) CAPACIDADE= 6KG</t>
  </si>
  <si>
    <t>EXTINTOR DE INCÊNDIO PO QUÍMICO CAPACIDADE= 6KG</t>
  </si>
  <si>
    <t>CHAVE STORZ EM ALUMÍNIO 1 1/2" PARA ABRIGO HIDRANTE</t>
  </si>
  <si>
    <t>ABRIGO PARA EXTINTOR INCÊNDIO 75 X 30 X 25 CM</t>
  </si>
  <si>
    <t>PRESSOSTATO DANFOS REGULÁVEL 0 A 10 KGS OU EQUIVALENTE</t>
  </si>
  <si>
    <t>EXTINTOR PÓ QUÍMICO SECO ABC 4KG CAPACIDADE 2-A : 20-B : C</t>
  </si>
  <si>
    <t>MANÔMETRO WILLY COM ESCALA DE LEITURA 0 A 100 PSI OU EQUIVALENTE</t>
  </si>
  <si>
    <t>EXTINTOR PÓ QUÍMICO SECO BC 20B : C</t>
  </si>
  <si>
    <t>CILINDRO DE PRESSÃO OU MOLA PNEUMÁTICA 520 X 152 MM 9L</t>
  </si>
  <si>
    <t>LUMINÁRIA DE EMERGÊNCIA FARÓIS DUPLOS HALOGÊNIO 55W WETZEL/EQUIVALENTE</t>
  </si>
  <si>
    <t>MANGUEIRA FIBRA SINTÉTICA TIPO 2 D= 38MM - 15 M</t>
  </si>
  <si>
    <t>MANGUEIRA FIBRA SINTÉTICA TIPO 2 D= 38MM - 20 M</t>
  </si>
  <si>
    <t>SINALIZADOR EM PVC PARA EXTINTOR DE INCÊNDIO</t>
  </si>
  <si>
    <t>CAIXA SIFONADA PVC COM GRELHA E PORTA GRELHA QUADRADA OU REDONDA BRANCA 150 X 150 X 50MM (DIÂMETRO X H X DIÂMETRO SAÍDA)</t>
  </si>
  <si>
    <t>CAIXA SIFONADA PVC COM GRELHA E PORTA GRELHA QUADRADA OU REDONDA BRANCA 150 X 185 X 75MM (DIÂMETRO X H X DIÂMETRO SAÍDA)</t>
  </si>
  <si>
    <t>CAIXA SIFONADA PVC COM GRELHA E PORTA GRELHA REDONDA BRANCA 100 X 100 X 50MM (DIÂMETRO X H X DIÂMETRO SAÍDA)</t>
  </si>
  <si>
    <t>CAIXA SIFONADA PVC SEM GRELHA E PORTA GRELHA 100 X 150 X 50MM (DIÂMETRO X H X DIÂMETRO SAÍDA)</t>
  </si>
  <si>
    <t>CAIXA SIFONADA 250 X 230 X 75MM COM TAMPA CEGA (DIÂMETRO X H X DIÂMETRO SAÍDA)</t>
  </si>
  <si>
    <t>CAIXA SIFONADA 250 X 172 X 50MM COM TAMPA CEGA (DIÂMETRO X H X DIÂMETRO SAÍDA)</t>
  </si>
  <si>
    <t>RALO SECO QUADRADO PVC COM GRELHA BRANCA 100 X 53 X 40MM</t>
  </si>
  <si>
    <t>RALO SEMI-HEMISFÉRICO TIPO ABACAXI EM FERRO FUNDIDO DN 50MM</t>
  </si>
  <si>
    <t>RALO SEMI-HEMISFÉRICO TIPO ABACAXI EM FERRO FUNDIDO DN 75MM</t>
  </si>
  <si>
    <t>RALO SEMI-HEMISFÉRICO TIPO ABACAXI EM FERRO FUNDIDO DN 100MM</t>
  </si>
  <si>
    <t>TERMINAL DE VENTILAÇÃO PVC D= 50 MM</t>
  </si>
  <si>
    <t>BOMBA 1/2HP D= 1 1/4" DANCOR MODELO CAM W-9 TRIFÁSICA OU EQUIVALENTE</t>
  </si>
  <si>
    <t>BOMBA 1 HP D= 1" DANCOR MODELO CAM W-6 OU EQUIVALENTE</t>
  </si>
  <si>
    <t>CONJUNTO MOTOBOMBA 3CV 220V TRIFÁSICO MODELO CAM W-16 OU EQUIVALENTE</t>
  </si>
  <si>
    <t>BOMBA LEVE 1,5CV - 220V - TRIFÁSICO VAZÃO = 250L/MINUTO</t>
  </si>
  <si>
    <t>LAVATÓRIO BRANCO PEQUENO L915 LINHA RAVENA DECA/EQUIVALENTE</t>
  </si>
  <si>
    <t>LAVATÓRIO SUSPENSO (46,5 X 34 CM) GUARAPARI LOGASA/EQUIVALENTE</t>
  </si>
  <si>
    <t>LAVATÓRIO DE PAREDE CELITE 02007 SAVEIRO/EQUIVALENTE</t>
  </si>
  <si>
    <t>LAVATÓRIO DE CANTO LINHA IZY L101 DECA/EQUIVALENTE</t>
  </si>
  <si>
    <t>LAVATÓRIO DE LOUÇA SOBRE COLUNA LINHA VOGUE PLUS/EQUIVALENTE</t>
  </si>
  <si>
    <t>COLUNA SUSPENSA MÉDIA UNIVERSAL REFCS117 DECA/EQUIVALENTE</t>
  </si>
  <si>
    <t>COLUNA SUSPENSA REF66201 PARA LAVATÓRIO LINHA FIT CELITE/EQUIVALENTE</t>
  </si>
  <si>
    <t>LAVATÓRIO REF66006 LINHA FIT CELITE/EQUIVALENTE</t>
  </si>
  <si>
    <t>LAVATÓRIO DE CANTO COR BRANCA L76 MASTER DECA/EQUIVALENTE</t>
  </si>
  <si>
    <t>VASO SANITÁRIO CONVENCIONAL BRANCA, AZALEA CELITE/EQUIVALENTE</t>
  </si>
  <si>
    <t>VASO SANITÁRIO BRANCA INFANTIL CELITE / EQUIVALENTE</t>
  </si>
  <si>
    <t>VASO SANITÁRIO COM CAIXA ACOPLADA BRANCO CELITE ECO/EQUIVALENTE</t>
  </si>
  <si>
    <t>VASO SANITÁRIO ESPECIAL DECA P510 SEM ABERTURA/EQUIVALENTE</t>
  </si>
  <si>
    <t>MICTÓRIO SIFONADO LOUÇA BRANCA CELITE/EQUIVALENTE</t>
  </si>
  <si>
    <t>MICTÓRIO AÇO INOX DESENVOLVIMENTO= 1,00M CHAPA 22</t>
  </si>
  <si>
    <t>MICTÓRIO AÇO INOX DESENVOLVIMENTO= 1,40M CHAPA 22</t>
  </si>
  <si>
    <t>CUBA PARA PIA AÇO INOX NÚMERO 1 METALPRESS/EQUIVALENTE</t>
  </si>
  <si>
    <t>CUBA PARA PIA AÇO INOX NÚMERO 2 METALPRESS/EQUIVALENTE</t>
  </si>
  <si>
    <t>TANQUE LOUÇA BRANCA 22L COM COLUNA CELITE/EQUIVALENTE</t>
  </si>
  <si>
    <t>COLUNA PARA TANQUE GRANDE/MÉDIO CELITE/EQUIVALENTE</t>
  </si>
  <si>
    <t>TANQUE DE AÇO INOXIDÁVEL 1 BOJO 63 X 51CM</t>
  </si>
  <si>
    <t>BEBEDOURO, ATENDE 300 PESSOAS, BDF 300 IBBL/EQUIVALENTE</t>
  </si>
  <si>
    <t>PAPELEIRA DE LOUÇA BRANCA REF602 CELITE/EQUIVALENTE</t>
  </si>
  <si>
    <t>PORTA TOALHA PARA PAPEL LUXO AURIMAR CROMADO/EQUIVALENTE</t>
  </si>
  <si>
    <t>SABONETEIRA DE LOUCA BRANCA SEM ALÇA REF604 CELITE/EQUIVALENTE</t>
  </si>
  <si>
    <t>MEIA SABONETEIRA LOUÇA BRANCA REF604 CELITE/EQUIVALENTE</t>
  </si>
  <si>
    <t>PORTA SABÃO LÍQUIDO REFSG4001 COLUMBUS/EQUIVALENTE</t>
  </si>
  <si>
    <t>CABIDE DE LOUÇA BRANCA, DOIS GANCHOS, REF610 CELITE/EQUIVALENTE</t>
  </si>
  <si>
    <t>ASSENTO PLÁSTICO BRANCO SIMPLES REF 377</t>
  </si>
  <si>
    <t>ASSENTO PLÁSTICO BRANCO MACIO</t>
  </si>
  <si>
    <t>BANCO ARTICULADO EM AÇO INOX 70 X 45CM - PNE OU EQUIVALENTE REF 36215</t>
  </si>
  <si>
    <t>SOLUÇÃO LIMPADORA PARA PVC REF 20083</t>
  </si>
  <si>
    <t>MANGUEIRA DE 15M PARA JARDIM COM BICO,TIGRE OU EQUIVALENTE</t>
  </si>
  <si>
    <t>MANGOTE ESPIRAFLEX PARA BOMBA D= 2" COR LARANJA</t>
  </si>
  <si>
    <t>MANGOTE ESPIRAFLEX PARA BOMBA D= 3" COR LARANJA</t>
  </si>
  <si>
    <t>MANGUEIRA PLÁSTICA PARA GAS D= 3/8" X 1,20M</t>
  </si>
  <si>
    <t>ELETRODUTO DE PVC RÍGIDO ROSCÁVEL DE 1/2 ", SEM LUVA REF 2673</t>
  </si>
  <si>
    <t>ELETRODUTO DE PVC RÍGIDO ROSCÁVEL DE 3/4 ", SEM LUVA REF 2674</t>
  </si>
  <si>
    <t>ELETRODUTO DE PVC RÍGIDO ROSCÁVEL DE 1 ", SEM LUVA REF 2685</t>
  </si>
  <si>
    <t>ELETRODUTO DE PVC RÍGIDO ROSCÁVEL DE 1 1/4 ", SEM LUVA REF 2684</t>
  </si>
  <si>
    <t>ELETRODUTO PVC FLEXÍVEL CORRUGADO, COR AMARELA, DE 20 MM (1/2") REF 2689</t>
  </si>
  <si>
    <t>ELETRODUTO PVC FLEXÍVEL CORRUGADO, COR AMARELA, DE 25 MM (3/4") REF 2688</t>
  </si>
  <si>
    <t>ELETRODUTO PVC FLEXÍVEL CORRUGADO, COR AMARELA, DE 32 MM (1") REF 2690</t>
  </si>
  <si>
    <t>ELETRODUTO PVC FLEXÍVEL CORRUGADO, REFORÇADO, COR LARANJA, DE 20 MM (1/2") REF 39243</t>
  </si>
  <si>
    <t>ELETRODUTO PVC FLEXÍVEL CORRUGADO, REFORÇADO, COR LARANJA, DE 25 MM (3/4") REF 39244</t>
  </si>
  <si>
    <t>ELETRODUTO PVC FLEXÍVEL CORRUGADO, REFORÇADO, COR LARANJA, DE 32 MM (1") REF 39245</t>
  </si>
  <si>
    <t>ELETRODUTO PEAD FLEXÍVEL PAREDE SIMPLES, CORRUGAÇÃO HELICOIDAL, COR PRETA, COM SONDA, DE 1 1/2", PARA CABEAMENTO SUBTERRÂNEO REF 39246</t>
  </si>
  <si>
    <t>ELETRODUTO PEAD FLEXÍVEL PAREDE SIMPLES, CORRUGAÇÃO HELICOIDAL, COR PRETA, COM SONDA, DE 2", PARA CABEAMENTO SUBTERRÂNEO REF 2446</t>
  </si>
  <si>
    <t>ELETRODUTO PEAD FLEXÍVEL PAREDE SIMPLES, CORRUGAÇÃO HELICOIDAL, COR PRETA, COM SONDA, DE 3", PARA CABEAMENTO SUBTERRÂNEO REF 2442</t>
  </si>
  <si>
    <t>ELETRODUTO PEAD FLEXÍVEL PAREDE SIMPLES, CORRUGAÇÃO HELICOIDAL, COR PRETA, COM SONDA, DE 4", PARA CABEAMENTO SUBTERRÂNEO REF 39248</t>
  </si>
  <si>
    <t>ELETRODUTO GALVANIZADO À QUENTE, PESADO, PAREDE 2,65MM, 1"</t>
  </si>
  <si>
    <t>ELETRODUTO GALVANIZADO À QUENTE, PESADO, PAREDE 2,65MM, 1 1/4"</t>
  </si>
  <si>
    <t>ELETRODUTO GALVANIZADO À QUENTE, PESADO, PAREDE 3,00MM, 1 1/2"</t>
  </si>
  <si>
    <t>ELETRODUTO GALVANIZADO À QUENTE, PESADO, PAREDE 3,00MM, 2"</t>
  </si>
  <si>
    <t>ELETRODUTO GALVANIZADO À QUENTE, PESADO, PAREDE 3,35MM, 2 1/2"</t>
  </si>
  <si>
    <t>ELETRODUTO DE PVC RÍGIDO SOLDÁVEL, CLASSE B, DE 20 MM (1/2") REF 2676</t>
  </si>
  <si>
    <t>ELETRODUTO DE PVC RÍGIDO SOLDÁVEL, CLASSE B, DE 25 MM (3/4") REF 2678</t>
  </si>
  <si>
    <t>ELETRODUTO DE PVC RÍGIDO SOLDÁVEL, CLASSE B, DE 32 MM (1") REF 2679</t>
  </si>
  <si>
    <t>CAIXA DE LUZ 4" X 2" EM AÇO ESMALTADA</t>
  </si>
  <si>
    <t>CAIXA DE LUZ 4" X 4" EM AÇO ESMALTADA</t>
  </si>
  <si>
    <t>CAIXA DE PASSAGEM OCTOGONAL 4" X 4", EM AÇO ESMALTADA, COM FUNDO MÓVEL SIMPLES REF 10569</t>
  </si>
  <si>
    <t>CAIXA DE PASSAGEM NÚMERO 2, DE EMBUTIR, PADRÃO TELEBRÁS, DIMENSÕES 20 X 20 X 12 CM, EM CHAPA DE AÇO GALVANIZADO</t>
  </si>
  <si>
    <t>CAIXA DE PASSAGEM NÚMERO 3, DE EMBUTIR, PADRÃO TELEBRÁS, DIMENSÕES 40 X 40 X 12 CM, EM CHAPA DE AÇO GALVANIZADO</t>
  </si>
  <si>
    <t>CAIXA DE PASSAGEM NÚMERO 4, DE SOBREPOR, PADRÃO TELEBRÁS, DIMENSÕES 60 X 60 X 12 CM, EM CHAPA DE AÇO GALVANIZADO</t>
  </si>
  <si>
    <t>CAIXA DE PASSAGEM NÚMERO 5, DE SOBREPOR, PADRÃO TELEBRÁS, DIMENSÕES 80 X 80 X 12 CM, EM CHAPA DE AÇO GALVANIZADO</t>
  </si>
  <si>
    <t>TAMPÃO FOFO SIMPLES, CLASSE A15 CARGA MÁXIMA 1,5 T, 550 X 1100MM, REDE TELEFONE REF 11299</t>
  </si>
  <si>
    <t>TAMPÃO FOFO SIMPLES COM BASE, CLASSE A15 CARGA MÁXIMA 1,5 T, 400 X 600MM, REDE TELEFONE REF 14112</t>
  </si>
  <si>
    <t>CAIXA OCTOGONAL FUNDO MÓVEL EM PVC 4" X 4" AMARELA PARA ELETRODUTO FLEXÍVEL CORRUGADO REF 12001</t>
  </si>
  <si>
    <t>CAIXA DE PASSAGEM EM PVC 4" X 2" AMARELA PARA ELETRODUTO FLEXÍVEL CORRUGADO</t>
  </si>
  <si>
    <t>CAIXA DE PASSAGEM EM PVC 4" X 4" AMARELA PARA ELETRODUTO FLEXÍVEL CORRUGADO</t>
  </si>
  <si>
    <t>CAIXA ZC PRÉ-MOLDADA DE CONCRETO - CEMIG</t>
  </si>
  <si>
    <t>CAIXA PADRÃO CEMIG PARA MEDIDOR POLIFÁSICO E DISJUNTOR 46 X 35 X 21 CM-2 OU EQUIVALENTE REF 39809</t>
  </si>
  <si>
    <t>CAIXA PADRÃO CEMIG PARA MEDIDOR POLIFÁSICO E DISJUNTOR 55 X 60 X 24 CM-3 OU EQUIVALENTE</t>
  </si>
  <si>
    <t>CAIXA DE PASSAGEM EM ALUMÍNIO PARA PISO 300 X 300 X 120MM</t>
  </si>
  <si>
    <t>CAIXA PARA TELEFONE NÚMERO 6 EM AÇO 120 X 120 X 12CM</t>
  </si>
  <si>
    <t>QUADRO DE FORÇA PARA MOTOR DE 1,5CV 220V TRIFÁSICO</t>
  </si>
  <si>
    <t>QUADRO DE DISTRIBUIÇÃO COM BARRAMENTO TRIFÁSICO, DE EMBUTIR, EM CHAPA DE AÇO GALVANIZADO, PARA 18 DISJUNTORES DIN, 100 A REF 13395</t>
  </si>
  <si>
    <t>QUADRO DE FORÇA PARA MOTOR 3CV 220V TRIFÁSICO</t>
  </si>
  <si>
    <t>DISJUNTOR TERMOMAGNÉTICO TIPO NEMA, MONOPOLAR 40A, TENSÃO MÁXIMA DE 240V REF 2386</t>
  </si>
  <si>
    <t>DISJUNTOR TERMOMAGNÉTICO TIPO NEMA, MONOPOLAR 70A, TENSÃO MÁXIMA DE 240V REF 34689</t>
  </si>
  <si>
    <t>DISJUNTOR TERMOMAGNÉTICO TIPO NEMA, BIPOLAR 40A, TENSÃO MÁXIMA DE 240V</t>
  </si>
  <si>
    <t>DISJUNTOR TERMOMAGNÉTICO TIPO NEMA, BIPOLAR 60A, TENSÃO MÁXIMA DE 240V</t>
  </si>
  <si>
    <t>DISJUNTOR TERMOMAGNÉTICO TIPO NEMA, TRIPOLAR 40A, TENSÃO MÁXIMA DE 240V</t>
  </si>
  <si>
    <t>DISJUNTOR TERMOMAGNÉTICO TIPO NEMA, TRIPOLAR 60A, TENSÃO MÁXIMA DE 240V</t>
  </si>
  <si>
    <t>DISJUNTOR TERMOMAGNÉTICO TIPO NEMA, TRIPOLAR 70A, TENSÃO MÁXIMA DE 240V</t>
  </si>
  <si>
    <t>DISJUNTOR TERMOMAGNÉTICO TIPO NEMA, TRIPOLAR 100A, TENSÃO MÁXIMA DE 240V</t>
  </si>
  <si>
    <t>DISJUNTOR TERMOMAGNÉTICO TIPO NEMA, TRIPOLAR 120A, TENSÃO MÁXIMA DE 240V</t>
  </si>
  <si>
    <t>DISJUNTOR TERMOMAGNÉTICO TIPO NEMA, TRIPOLAR 150A, TENSÃO MÁXIMA DE 240V</t>
  </si>
  <si>
    <t>DISJUNTOR TERMOMAGNÉTICO TIPO NEMA, TRIPOLAR 175A, TENSÃO MÁXIMA DE 240V</t>
  </si>
  <si>
    <t>DISJUNTOR TERMOMAGNÉTICO TIPO NEMA, TRIPOLAR 200A, TENSÃO MÁXIMA DE 240V</t>
  </si>
  <si>
    <t>DISJUNTOR TERMOMAGNÉTICO TIPO DIN, MONOPOLAR 10A, CURVA B, TENSÃO MÁXIMA DE 240V REF 34653</t>
  </si>
  <si>
    <t>DISJUNTOR TERMOMAGNÉTICO TIPO DIN, MONOPOLAR 16A, CURVA B, TENSÃO MÁXIMA DE 240V REF 34653</t>
  </si>
  <si>
    <t>DISJUNTOR TERMOMAGNÉTICO TIPO DIN, MONOPOLAR 20A, CURVA B, TENSÃO MÁXIMA DE 240V REF 34653</t>
  </si>
  <si>
    <t>DISJUNTOR TERMOMAGNÉTICO TIPO DIN, MONOPOLAR 25A, CURVA B, TENSÃO MÁXIMA DE 240V REF 34653</t>
  </si>
  <si>
    <t>DISJUNTOR TERMOMAGNÉTICO TIPO DIN, MONOPOLAR 32A, CURVA B, TENSÃO MÁXIMA DE 240V REF 34653</t>
  </si>
  <si>
    <t>DISJUNTOR TERMOMAGNÉTICO TIPO DIN, MONOPOLAR 40A, CURVA B, TENSÃO MÁXIMA DE 240V REF 34686</t>
  </si>
  <si>
    <t>DISJUNTOR TERMOMAGNÉTICO TIPO DIN, MONOPOLAR 50A, CURVA B, TENSÃO MÁXIMA DE 240V REF 34686</t>
  </si>
  <si>
    <t>DISJUNTOR TERMOMAGNÉTICO TIPO DIN, MONOPOLAR 63A, CURVA B, TENSÃO MÁXIMA DE 240V REF 34688</t>
  </si>
  <si>
    <t>DISJUNTOR TERMOMAGNÉTICO TIPO DIN, BIPOLAR 10A, CURVA B, TENSÃO MÁXIMA DE 240V REF 34616</t>
  </si>
  <si>
    <t>DISJUNTOR TERMOMAGNÉTICO TIPO DIN, BIPOLAR 16A, CURVA B, TENSÃO MÁXIMA DE 240V REF 34616</t>
  </si>
  <si>
    <t>DISJUNTOR TERMOMAGNÉTICO TIPO DIN, BIPOLAR 20A, CURVA B, TENSÃO MÁXIMA DE 240V REF 34616</t>
  </si>
  <si>
    <t>DISJUNTOR TERMOMAGNÉTICO TIPO DIN, BIPOLAR 25A, CURVA B, TENSÃO MÁXIMA DE 240V REF 34616</t>
  </si>
  <si>
    <t>DISJUNTOR TERMOMAGNÉTICO TIPO DIN, BIPOLAR 32A, CURVA B, TENSÃO MÁXIMA DE 240V REF 34616</t>
  </si>
  <si>
    <t>DISJUNTOR TERMOMAGNÉTICO TIPO DIN, BIPOLAR 40A, CURVA B, TENSÃO MÁXIMA DE 240V REF 34623</t>
  </si>
  <si>
    <t>DISJUNTOR TERMOMAGNÉTICO TIPO DIN, BIPOLAR 50A, CURVA B, TENSÃO MÁXIMA DE 240V REF 34623</t>
  </si>
  <si>
    <t>DISJUNTOR TERMOMAGNÉTICO TIPO DIN, BIPOLAR 63A, CURVA B, TENSÃO MÁXIMA DE 240V REF 34628</t>
  </si>
  <si>
    <t>INTERRUPTOR DIFERENCIAL RESIDUAL 40A-30mA, BIPOLAR</t>
  </si>
  <si>
    <t>DISJUNTOR TERMOMAGNÉTICO TIPO DIN, TRIPOLAR 10A, CURVA B, TENSÃO MÁXIMA DE 240V  REF 34709</t>
  </si>
  <si>
    <t>DISJUNTOR TERMOMAGNÉTICO TIPO DIN, TRIPOLAR 16A, CURVA B, TENSÃO MÁXIMA DE 240V  REF 34709</t>
  </si>
  <si>
    <t>DISJUNTOR TERMOMAGNÉTICO TIPO DIN, TRIPOLAR 20A, CURVA B, TENSÃO MÁXIMA DE 240V  REF 34709</t>
  </si>
  <si>
    <t>DISJUNTOR TERMOMAGNÉTICO TIPO DIN, TRIPOLAR 25A, CURVA B, TENSÃO MÁXIMA DE 240V  REF 34709</t>
  </si>
  <si>
    <t>DISJUNTOR TERMOMAGNÉTICO TIPO DIN, TRIPOLAR 32A, CURVA B, TENSÃO MÁXIMA DE 240V  REF 34709</t>
  </si>
  <si>
    <t>DISJUNTOR TERMOMAGNÉTICO TIPO DIN, TRIPOLAR 40A, CURVA B, TENSÃO MÁXIMA DE 240V  REF 34709</t>
  </si>
  <si>
    <t>DISJUNTOR TERMOMAGNÉTICO TIPO DIN, TRIPOLAR 50A, CURVA B, TENSÃO MÁXIMA DE 240V  REF 34709</t>
  </si>
  <si>
    <t>DISJUNTOR TERMOMAGNÉTICO TIPO DIN, TRIPOLAR 63A, CURVA B, TENSÃO MÁXIMA DE 240V  REF 34714</t>
  </si>
  <si>
    <t>CHAVE MAGNÉTICA EXTERNA 1 X 30 A MODELO6904 TECNOWATT/EQUIVALENTE</t>
  </si>
  <si>
    <t>CHAVE MAGNÉTICA EXTERNA 1 X 50A MODELO6905 TECNOWATT/EQUIVALENTE</t>
  </si>
  <si>
    <t>CHAVE MAGNÉTICA EXTERNA 2 X 30A MODELO6906 TECNOWATT/EQUIVALENTE</t>
  </si>
  <si>
    <t>RELÉ FOTOELÉTRICO INTERNO E EXTERNO BIVOLT 1000 W, DE CONECTOR, SEM BASE</t>
  </si>
  <si>
    <t>RELÉ FOTOELÉTRICO 1800VA RM-10 220V</t>
  </si>
  <si>
    <t>BASE PARA RELÉ COM SUPORTE METÁLICO</t>
  </si>
  <si>
    <t>FIO TELEFÔNICO INTERNO (FI) EM COBRE ESTANHADO, ISOLAÇÃO EM PVC ANTICHAMA, 2 CONDUTORES DE 0,6MM</t>
  </si>
  <si>
    <t>CABO TELEFÔNICO CI 50, 10 PARES, USO INTERNO REF 11919</t>
  </si>
  <si>
    <t>CABO TELEFÔNICO CI 50, 20 PARES, USO INTERNO REF 11920</t>
  </si>
  <si>
    <t>CABO TELEFÔNICO CI 50, 30 PARES, USO INTERNO REF 11921</t>
  </si>
  <si>
    <t>CABO TELEFÔNICO CI 50, 50 PARES, USO INTERNO REF 11922</t>
  </si>
  <si>
    <t>CABO TELEFÔNICO CCI 50, 2 PARES, USO INTERNO, SEM BLINDAGEM REF 11902</t>
  </si>
  <si>
    <t>CABO TELEFÔNICO CCI 50, 4 PARES, USO INTERNO, SEM BLINDAGEM REF 11904</t>
  </si>
  <si>
    <t>CABO TELEFÔNICO CCI 50, 6 PARES, USO INTERNO, SEM BLINDAGEM REF 11906</t>
  </si>
  <si>
    <t>CABO TELEFÔNICO CTP - APL - 50, 10 PARES, USO EXTERNO REF 11916</t>
  </si>
  <si>
    <t>CABO TELEFÔNICO CTP - APL - 50, 20 PARES, USO EXTERNO REF 11917</t>
  </si>
  <si>
    <t>CABO TELEFÔNICO CTP - APL - 50, 30 PARES, USO EXTERNO REF 11918</t>
  </si>
  <si>
    <t>CABO TELEFÔNICO CTP - APL - 50, 50 PARES, USO EXTERNO</t>
  </si>
  <si>
    <t>CABO ÓPTICO CFOA 4 FIBRAS OU EQUIVALENTE</t>
  </si>
  <si>
    <t>CONDULETE DE ALUMÍNIO TIPO C D= 3/4"</t>
  </si>
  <si>
    <t>CONDULETE DE ALUMÍNIO TIPO C D= 1"</t>
  </si>
  <si>
    <t>CONDULETE DE ALUMÍNIO TIPO C D= 1 1/4"</t>
  </si>
  <si>
    <t>INTERRUPTOR SIMPLES 10A, 250V, CONJUNTO MONTADO PARA EMBUTIR 4" X 2" (PLACA + SUPORTE + MÓDULO) REF 38062</t>
  </si>
  <si>
    <t>INTERRUPTOR PARALELO 10A, 250V, CONJUNTO MONTADO PARA EMBUTIR 4" X 2" (PLACA + SUPORTE + MÓDULO) REF 38063</t>
  </si>
  <si>
    <t>INTERRUPTOR BIPOLAR 10A, 250V, CONJUNTO MONTADO PARA EMBUTIR 4" X 2" (PLACA + SUPORTE + MÓDULO) REF 38064</t>
  </si>
  <si>
    <t>INTERRUPTOR INTERMEDIÁRIO 10A, 250V, CONJUNTO MONTADO PARA EMBUTIR 4" X 2" (PLACA + SUPORTE + MÓDULO) REF 38065</t>
  </si>
  <si>
    <t>INTERRUPTOR PARALELO 10A, 250V (APENAS MÓDULO) REF 38113</t>
  </si>
  <si>
    <t>INTERRUPTORES SIMPLES (2 MÓDULOS) 10A, 250V, CONJUNTO MONTADO PARA EMBUTIR 4" X 2" (PLACA + SUPORTE + MÓDULOS) REF 38068</t>
  </si>
  <si>
    <t>INTERRUPTOR SIMPLES + INTERRUPTOR PARALELO 10A, 250V, CONJUNTO MONTADO PARA EMBUTIR 4" X 2" (PLACA + SUPORTE + MÓDULOS) REF 38069</t>
  </si>
  <si>
    <t>INTERRUPTORES PARALELOS (2 MÓDULOS) 10A, 250V, CONJUNTO MONTADO PARA EMBUTIR 4" X 2" (PLACA + SUPORTE + MÓDULOS) REF 38070</t>
  </si>
  <si>
    <t>INTERRUPTORES SIMPLES (2 MÓDULOS) + 1 INTERRUPTOR PARALELO 10A, 250V, CONJUNTO MONTADO PARA EMBUTIR 4" X 2" (PLACA + SUPORTE + MÓDULOS) REF 38072</t>
  </si>
  <si>
    <t>INTERRUPTOR SIMPLES + 2 INTERRUPTORES PARALELOS 10A, 250V, CONJUNTO MONTADO PARA EMBUTIR 4" X 2" (PLACA + SUPORTE + MÓDULOS) REF 38073</t>
  </si>
  <si>
    <t>INTERRUPTORES SIMPLES (3 MÓDULOS) 10A, 250V, CONJUNTO MONTADO PARA EMBUTIR 4" X 2" (PLACA + SUPORTE + MÓDULOS) REF 38071</t>
  </si>
  <si>
    <t>TOMADA 2P+T 10A, 250V, CONJUNTO MONTADO PARA SOBREPOR 4" X 2" (CAIXA + MÓDULO) REF 12147</t>
  </si>
  <si>
    <t>TOMADA 2P+T 10A, 250V, CONJUNTO MONTADO PARA EMBUTIR 4" X 2" (PLACA + SUPORTE + MÓDULO) REF 7528</t>
  </si>
  <si>
    <t>TOMADA 2P+T 20A, 250V, CONJUNTO MONTADO PARA EMBUTIR 4" X 2" (PLACA + SUPORTE + MÓDULO) REF 38075</t>
  </si>
  <si>
    <t>TOMADA 2P+T 20A, 250V (APENAS MÓDULO) REF 38102</t>
  </si>
  <si>
    <t>BLOCO DE LIGAÇÃO INTERNA BLI-10 (PADRÃO TELEBRÁS)</t>
  </si>
  <si>
    <t>ANEL GUIA COM ROSCA SOBERBA AGS-1 - 25MM</t>
  </si>
  <si>
    <t>CAMPAINHA CIGARRA 127 V / 220 V, CONJUNTO MONTADO PARA EMBUTIR 4" X 2" (PLACA + SUPORTE + MÓDULO) REF 38085</t>
  </si>
  <si>
    <t>SUPORTE DE FIXAÇÃO PARA ESPELHO / PLACA 4" X 2", PARA 3 MÓDULOS, PARA INSTALAÇÃO DE TOMADAS E INTERRUPTORES (SOMENTE SUPORTE) REF 38099</t>
  </si>
  <si>
    <t>SUPORTE DE FIXAÇÃO PARA ESPELHO / PLACA 4" X 4", PARA 6 MÓDULOS, PARA INSTALAÇÃO DE TOMADAS E INTERRUPTORES (SOMENTE SUPORTE) REF 38100</t>
  </si>
  <si>
    <t>PLACA TERMOPLÁSTICA PARA CAIXA 2" X 4" REF8501 PIAL/EQUIVALENTE</t>
  </si>
  <si>
    <t>ESPELHO / PLACA CEGA 4" X 4", PARA INSTALAÇÃO DE TOMADAS E INTERRUPTORES REF 38095</t>
  </si>
  <si>
    <t>BLOCO PARA 50 PARES K110-50 SS PARA LIGAÇÃO OU EQUIVALENTE</t>
  </si>
  <si>
    <t>PAINEL CEGO, REFERÊNCIA KN-BLIND DA PLP OU EQUIVALENTE</t>
  </si>
  <si>
    <t>IDENTIFICAÇÃO E TESTE E CERTIFICAÇÃO DE PONTOS DE REDE LÓGICA OU EQUIVALENTE</t>
  </si>
  <si>
    <t>TOMADA RJ11, 2 FIOS, CONJUNTO MONTADO PARA EMBUTIR 4" X 2" (PLACA + SUPORTE + MÓDULO)</t>
  </si>
  <si>
    <t>TOMADA RJ45, 8 FIOS, CATEGORIA 5E (APENAS MÓDULO)</t>
  </si>
  <si>
    <t>LUMINÁRIA DE EMERGÊNCIA 30 LEDS, POTÊNCIA 2W, BATERIA DE LÍTIO, AUTONOMIA DE 6 HORAS REF 38774</t>
  </si>
  <si>
    <t>LUMINÁRIA SOBREPOR PARA LÂMPADA 2 X 32W REFERÊNCIA LPT-22 ITAIM/EQUIVALENTE</t>
  </si>
  <si>
    <t>LUMINÁRIA SOBREP PARA 2 X 32W / 127V REFERÊNCIA OCT1369 INDELPA/EQUIVALENTE</t>
  </si>
  <si>
    <t>LUMINÁRIA DE SOBREPOR EM CHAPA DE AÇO PARA 2 LÂMPADAS FLUORESCENTES DE 18 W, PERFIL COMERCIAL (NÃO INCLUI REATOR E LÂMPADAS)</t>
  </si>
  <si>
    <t>LUMINÁRIA SOBREPOR 1 X 16W COM SOQUETE REF3540 ITAIM/EQUIVALENTE</t>
  </si>
  <si>
    <t>LUMINÁRIA SOBREPOR 2 X 14W COM SOQUETE REF3007 ITAIM/EQUIVALENTE</t>
  </si>
  <si>
    <t>LUMINÁRIA SOBREPOR 2 X 16W COM SOQUETE REF3540 ITAIM/EQUIVALENTE</t>
  </si>
  <si>
    <t>LUMINÁRIA SOBREPOR 2 X 28W COM SOQUETE REF3007 ITAIM/EQUIVALENTE</t>
  </si>
  <si>
    <t>LUMINÁRIA SOBREPOR 2 X 32W COM SOQUETE REF3540 ITAIM/EQUIVALENTE</t>
  </si>
  <si>
    <t>LUMINÁRIA EMBUTIR 1 X 16W COM SOQUETE REF2540 ITAIM/EQUIVALENTE</t>
  </si>
  <si>
    <t>LUMINÁRIA EMBUTIR 1 X 28W COM SOQUETE REF2837 ITAIM/EQUIVALENTE</t>
  </si>
  <si>
    <t>LUMINÁRIA EMBUTIR 1 X 32W COM SOQUETE REF2540 ITAIM/EQUIVALENTE</t>
  </si>
  <si>
    <t>LUMINÁRIA EMBUTIR 2 X 14W COM SOQUETE REF2007 ITAIM/EQUIVALENTE</t>
  </si>
  <si>
    <t>LUMINÁRIA EMBUTIR 2 X 16W COM SOQUETE REF2540 ITAIM/EQUIVALENTE</t>
  </si>
  <si>
    <t>LUMINÁRIA EMBUTIR 2 X 28W COM SOQUETE REF2007 ITAIM/EQUIVALENTE</t>
  </si>
  <si>
    <t>LUMINÁRIA EMBUTIR 2 X 32W COM SOQUETE REF2540 ITAIM/EQUIVALENTE</t>
  </si>
  <si>
    <t>GLOBO VIDRO ESFÉRICO LEITOSO 10 X 20CM</t>
  </si>
  <si>
    <t>ARANDELA EXTERNA DECORATIVA COMPACTA 20W WETZEL/EQUIVALENTE</t>
  </si>
  <si>
    <t>LUMINÁRIA TIPO TARTARUGA PARA ÁREA EXTERNA EM ALUMÍNIO, COM GRADE, PARA 1 LÂMPADA, BASE E27, POTÊNCIA MÁXIMA 40 / 60W (NÃO INCLUI LÂMPADA) REF 38775</t>
  </si>
  <si>
    <t>LUMINÁRIA ARANDELA TIPO MEIA-LUA COM VIDRO FOSCO 30 X 15CM, PARA 1 LÂMPADA, BASE E27, POTÊNCIA MÁXIMA 40 / 60W (NÃO INCLUI LÂMPADA) REF 38769</t>
  </si>
  <si>
    <t>SOQUETE DE PORCELANA BASE E27, FIXO DE TETO, PARA LÂMPADAS 12296</t>
  </si>
  <si>
    <t>SOQUETE DE PVC / TERMOPLÁSTICO BASE E27, COM RABICHO, PARA LÂMPADAS REF 13329</t>
  </si>
  <si>
    <t>LÂMPADA LED 6 W BIVOLT BRANCA, FORMATO TRADICIONAL (BASE E27) REF 38193</t>
  </si>
  <si>
    <t>LÂMPADA LED 10 W BIVOLT BRANCA, FORMATO TRADICIONAL (BASE E27) REF 38194</t>
  </si>
  <si>
    <t>ARMAÇÃO VERTICAL COM HASTE E CONTRA-PINO, EM CHAPA DE AÇO GALVANIZADO 3/16", COM 1 ESTRIBO, SEM ISOLADOR REF 1094</t>
  </si>
  <si>
    <t>ISOLADOR DE PORCELANA, TIPO ROLDANA, DIMENSÕES DE 72 X 72MM, PARA USO EM BAIXA TENSÃO REF 3398</t>
  </si>
  <si>
    <t>HASTE DE ATERRAMENTO EM AÇO COM 2,40M DE COMPRIMENTO E DN= 5/8", REVESTIDA COM BAIXA CAMADA DE COBRE, SEM CONECTOR REF 3379</t>
  </si>
  <si>
    <t>HASTE DE ATERRAMENTO 17,00MM X 2,40 COPPERWELD(3/4)/EQUIVALENTE</t>
  </si>
  <si>
    <t>HASTE DE ATERRAMENTO EM AÇO COM 3,00M DE COMPRIMENTO E DN= 3/4", REVESTIDA COM BAIXA CAMADA DE COBRE, COM CONECTOR TIPO GRAMPO</t>
  </si>
  <si>
    <t>HASTE ATERRAMENTO ZINCADO 25 X 25 X 2400MM PADRÃO CEMIG</t>
  </si>
  <si>
    <t>ABRAÇADEIRA, GALVANIZADA / ZINCADA, ROSCA SEM FIM, PARAFUSO INOX, LARGURA FITA 12,6 A 14 MM, D= 4" A 4 3/4" REF 11929</t>
  </si>
  <si>
    <t>ABRAÇADEIRA EM AÇO PARA AMARRAÇÃO DE ELETRODUTOS, TIPO D, COM 1/2" E PARAFUSO DE FIXAÇÃO REF 392</t>
  </si>
  <si>
    <t>ABRAÇADEIRA EM AÇO, TIPO U 3/4"</t>
  </si>
  <si>
    <t>TAMPÃO DE ALUMÍNIO 76MM</t>
  </si>
  <si>
    <t>TAMPÃO DE ALUMÍNIO 102MM</t>
  </si>
  <si>
    <t>TAMPÃO DE ALUMÍNIO 127MM</t>
  </si>
  <si>
    <t>CABEÇOTE DE ALUMÍNIO 1" REF 1050</t>
  </si>
  <si>
    <t>CABEÇOTE DE ALUMÍNIO 1 1/4" REF 1099</t>
  </si>
  <si>
    <t>CABEÇOTE DE ALUMÍNIO 1 1/2" REF 1049</t>
  </si>
  <si>
    <t>CABEÇOTE DE ALUMÍNIO 2" REF 1100</t>
  </si>
  <si>
    <t>CABEÇOTE DE ALUMÍNIO 2 1/2" REF 1101</t>
  </si>
  <si>
    <t>CAPTOR / TERMINAL AÉREO EM AÇO GALVANIZADO SEM BANDEIRA COM HASTE 3/8" X 250MM E FIXAÇÃO HORIZONTAL POR 1 FURO DE 3/8"</t>
  </si>
  <si>
    <t>CONECTOR DE PRESSÃO EM LATÃO ESTANHADO COM FURO Ø10MM PARA CABOS DE 35 - 70MM² (SPLIT-BOLT) REF 11855</t>
  </si>
  <si>
    <t>MOLDE PARA SOLDA EXOTÉRMICA HCL 5/8" 50-5 CLASSE 5 OU EQUIVALENTE</t>
  </si>
  <si>
    <t>ESPUMA EXPANSIVA DE POLIURETANO, APLICAÇÃO MANUAL - 500 ML REF 38124</t>
  </si>
  <si>
    <t>CAIXA EQUALIZAÇÃO 210 X 210 X 90MM COM 9 TERMINAIS PARA USO INTERNO</t>
  </si>
  <si>
    <t>HASTE COBREADA ALTA CAMADA Ø5/8" X 2,40M (Ø14,3MM – EFETIVO)</t>
  </si>
  <si>
    <t>PARAFUSO FENDA AUTOTARRAXANTE INOX Ø4,2 X 32MM</t>
  </si>
  <si>
    <t>TERMINAL AÉREO EM AÇO GALVANIZADO DN 5/16", COMPRIMENTO DE 350MM, COM BASE DE FIXAÇÃO HORIZONTAL</t>
  </si>
  <si>
    <t>PARA RAIO FRANKLIN 4 PONTAS EM LATÃO CROMADO ROSCA 3/4" X 350MM REF 4274</t>
  </si>
  <si>
    <t>PARAFUSO SEXTAVADO ROSCA SOBERBA EM INOX ØM6 X 45MM</t>
  </si>
  <si>
    <t>SELANTE ELÁSTICO MONOCOMPONENTE A BASE DE POLIURETANO PARA JUNTAS DIVERSAS 310ML REF 142</t>
  </si>
  <si>
    <t>CAIXA DE EQUALIZAÇÃO EM AÇO 4000 X 400 X 155MM COM 11 TERMINAIS, USO INTERNO</t>
  </si>
  <si>
    <t>MOLDE PPS 35-2 PARA SOLDA EXOTÉRMICA CLASSE 2 OU EQUIVALENTE</t>
  </si>
  <si>
    <t>CAIXA DE INSPEÇÃO PVC Ø300 X 300MM COM TAMPA DE FERRO FUNDIDO</t>
  </si>
  <si>
    <t>SUPORTE EM LATÃO Ø1/4" X 200MM COM 2 PORCAS PARA FIXAÇÃO DE PRESILHAS</t>
  </si>
  <si>
    <t>TINTA ACRÍLICA PREMIUM PARA PISO REF 7348</t>
  </si>
  <si>
    <t>TINTA ESMALTE SINTÉTICO PREMIUM ACETINADO REF 7311</t>
  </si>
  <si>
    <t>VERNIZ SINTÉTICO BRILHANTE PARA MADEIRA, USO INTERNO E EXTERNO REF 10481</t>
  </si>
  <si>
    <t>TINTA ASFÁLTICA IMPERMEABILIZANTE DILUÍDA EM SOLVENTE, PARA MATERIAIS CIMENTÍCIOS, METAL E MADEIRA</t>
  </si>
  <si>
    <t>TINTA EPÓXI BRANCA REF 7304</t>
  </si>
  <si>
    <t>PRIMER EPÓXI / EPOXÍDICO REF 44072</t>
  </si>
  <si>
    <t>DILUENTE EPÓXI REF 5330</t>
  </si>
  <si>
    <t>MASSA PLÁSTICA (LATA COM 400 GRAMAS)</t>
  </si>
  <si>
    <t>SELADOR ACRÍLICO PAREDES INTERNAS/EXTERNAS REF 6085</t>
  </si>
  <si>
    <t>LIXA D'ÁGUA EM FOLHA, GRÃO 100</t>
  </si>
  <si>
    <t>LIXA EM FOLHA PARA PAREDE OU MADEIRA, NÚMERO 120 (COR VERMELHA)</t>
  </si>
  <si>
    <t>CHAPÉU DE MURO TRIANGULAR PRÉ-MOLDADO 20 X 100CM</t>
  </si>
  <si>
    <t>MEIO FIO EM CONCRETO PRÉ-MOLDADO FCK&gt;=20MPA, PADRÃO SUDECAP TIPO A, 30 X 14,2/12 (H X L1/L2), COMPRIMENTO 80 CM</t>
  </si>
  <si>
    <t>MEIO FIO EM CONCRETO PRÉ-MOLDADO FCK&gt;=20MPA, PADRÃO SUDECAP TIPO B, 40 X 15/12 (H X L1/L2), COMPRIMENTO 80CM REF 4061</t>
  </si>
  <si>
    <t>CORDÃO DE CONCRETO BOLEADO PRÉ-FABRICADO FCK&gt;=20 MPA, PADRÃO SUDECAP, COMPRIMENTO 1M</t>
  </si>
  <si>
    <t>DELIMITADOR FÍSICO DE CONCRETO FCK&gt;=20MPA, PADRÃO SUDECAP, 80CM</t>
  </si>
  <si>
    <t>MOURÃO CONCRETO CURVO, SEÇÃO "T", H= 2,80 M + CURVA COM 0,45M, COM FUROS PARA FIOS</t>
  </si>
  <si>
    <t>MOURÃO DE CONCRETO PONTA VIRADA SEÇÃO T, 3,2M, COM ESTICADOR</t>
  </si>
  <si>
    <t>MOURÃO DE CONCRETO RETO SEÇÃO T, 2,45M</t>
  </si>
  <si>
    <t>MOURÃO TIPO V, PRÉ-MOLDADO EM CONCRETO 20MPA, H= 3,0M OU EQUIVALENTE</t>
  </si>
  <si>
    <t>BLOQUETE / PISO INTERTRAVADO DE CONCRETO - MODELO RETANGULAR / TIJOLINHO / PAVER / HOLANDÊS / PARALELEPÍPEDO, 20 CM X 10 CM, E= 6 CM, RESISTÊNCIA DE 35 MPA, COR NATURAL REF 36155</t>
  </si>
  <si>
    <t>BLOQUETE / PISO INTERTRAVADO DE CONCRETO - MODELO ONDA / 16 FACES / RETANGULAR / TIJOLINHO / PAVER / HOLANDÊS / PARALELEPÍPEDO, 20 X 10 CM, E= 8 CM, RESISTÊNCIA DE 35 MPA, COLORIDO REF 36154</t>
  </si>
  <si>
    <t>BLOQUETE / PISO INTERTRAVADO DE CONCRETO - MODELO ONDA / 16 FACES / RETANGULAR / TIJOLINHO / PAVER / HOLANDÊS / PARALELEPÍPEDO, 20 X 10 CM, E= 8 CM, RESISTÊNCIA DE 35 MPA, COR NATURAL REF 36170</t>
  </si>
  <si>
    <t>BLOQUETE / PISO INTERTRAVADO DE CONCRETO - MODELO ONDA / 16 FACES / RETANGULAR / TIJOLINHO / PAVER / HOLANDÊS / PARALELEPÍPEDO, 20 X 10 CM, E= 10 CM, RESISTÊNCIA DE 35 MPA, COLORIDO</t>
  </si>
  <si>
    <t>BLOQUETE / PISO INTERTRAVADO DE CONCRETO - MODELO ONDA / 16 FACES / RETANGULAR / TIJOLINHO / PAVER / HOLANDÊS / PARALELEPÍPEDO, 20 X 10 CM, E= 10 CM, RESISTÊNCIA DE 50 MPA, COR NATURAL REF 40529</t>
  </si>
  <si>
    <t>BANCO PRÉ-MOLDADO DE CONCRETO 45 X 150 X 45CM</t>
  </si>
  <si>
    <t>CONJUNTO MESA E BANCOS DE CONCRETO PRÉ-FABRICADO FCK&gt;=20MPA, PADRÃO SUDECAP</t>
  </si>
  <si>
    <t>CONJUNTO ACESSÍVEL DE MESA E BANCOS DE CONCRETO PRÉ-FABRICADO FCK&gt;=20MPA, PADRÃO SUDECAP</t>
  </si>
  <si>
    <t>CAIXA GORDURA, SIMPLES, CONCRETO PRÉ-MOLDADO, CIRCULAR, COM TAMPA, D= 40 CM REF 11881</t>
  </si>
  <si>
    <t>CAIXA GORDURA DUPLA, CONCRETO PRÉ-MOLDADO, CIRCULAR, COM TAMPA, D= 60 CM</t>
  </si>
  <si>
    <t>FOSSA SÉPTICA D= 1,20M H= 4,0M</t>
  </si>
  <si>
    <t>SUMIDOURO CONCRETO PRÉ-MOLDADO, COMPLETO, PARA 10 CONTRIBUINTES</t>
  </si>
  <si>
    <t>PREGO DE AÇO POLIDO COM CABEÇA 18 X 30 (2 3/4 X 10) REF 5075</t>
  </si>
  <si>
    <t>PREGO DE AÇO POLIDO SEM CABEÇA 15 X 15 REF 39026</t>
  </si>
  <si>
    <t>PREGO DE AÇO POLIDO COM CABEÇA 15 X 18 (1 1/2 X 13) REF 5074</t>
  </si>
  <si>
    <t>PREGO DE AÇO POLIDO COM CABEÇA DUPLA 17 X 27 (2 1/2 X 11) REF 40304</t>
  </si>
  <si>
    <t>PREGO DE AÇO POLIDO COM CABEÇA 15 X 15 (1 1/4 X 13) REF 20247</t>
  </si>
  <si>
    <t>PREGO DE AÇO POLIDO COM CABEÇA 17 X 24 (2 1/4 X 11) REF 5073</t>
  </si>
  <si>
    <t>GRAMPO DE AÇO POLIDO 1 " X 9MM REF 5076</t>
  </si>
  <si>
    <t>PARAFUSO DE 4,20 X 38MM EM AÇO ZINCADO COM ROSCA SOBERBA, CABEÇA CHATA E FENDA PHILLIPS</t>
  </si>
  <si>
    <t>BOTÃO ROSCA INTERNA CABEÇA CHATA MACIÇA, FORMATO REDONDO, METAL, 19MM, INCLUSO ARRUELA E PARAFUSO REF 44121</t>
  </si>
  <si>
    <t>ELETRODO REVESTIDO AWS - E7018, DIÂMETRO IGUAL A 4,00MM REF 10997</t>
  </si>
  <si>
    <t>ELETRODO REVESTIDO AWS - E6013, DIÂMETRO IGUAL A 2,50MM REF 11002</t>
  </si>
  <si>
    <t>BASCULANTE EM CHAPA COM 3 BÁSCULAS 80 X 80CM</t>
  </si>
  <si>
    <t>PERFIL DE ALUMÍNIO ANODIZADO REF 34360</t>
  </si>
  <si>
    <t>JANELA DE CORRER, EM ALUMÍNIO, 100 X 120CM, 2 FOLHAS MÓVEIS, COM VIDRO, SEM GUARNIÇÃO REF 36986</t>
  </si>
  <si>
    <t>JANELA DE CORRER, EM ALUMÍNIO, 100 X 120CM, 3 FOLHASS (2 VENEZIANAS E 1 VIDRO), COM VIDRO, SEM GUARNIÇÃO REF 44054</t>
  </si>
  <si>
    <t>JANELA DE CORRER, EM ALUMÍNIO, 120 X 150CM, 4 FOLHASS, COM VIDRO, SEM GUARNIÇÃO REF 34364</t>
  </si>
  <si>
    <t>JANELA DE CORRER, EM ALUMÍNIO, 100 X 150CM, 6 FOLHAS (2 VENEZIANAS FIXAS, 2 MÓVEIS E 2 VIDRO), COM VIDRO, SEM GUARNIÇÃO REF 44399</t>
  </si>
  <si>
    <t>PORTA DE ABRIR EM ALUMÍNIO COM LAMBRI HORIZONTAL / LAMINADA 80 X 210CM</t>
  </si>
  <si>
    <t>MOLDURA DE ACABAMENTO PARA ESQUADRIA DE ALUMÍNIO REF 36888</t>
  </si>
  <si>
    <t>BARRA APOIO DEFICIENTE FÍSICO TUBO D= 1 1/2" - CROMADA</t>
  </si>
  <si>
    <t>TIJOLO CERÂMICO MACIÇO REQUEIMADO 20 X 10 X 5CM COM FRETE REF 7258</t>
  </si>
  <si>
    <t>TIJOLO CERÂMICO FURADO 9 FUROS 29 X 19 X 14CM COM FRETE</t>
  </si>
  <si>
    <t>TIJOLO CERÂMICO FURADO 8 FUROS 29 X 19 X 9CM COM FRETE REF 7268</t>
  </si>
  <si>
    <t>BLOCO CONCRETO VAZADO 9 X 19 X 39CM COM FRETE 4,5MPA</t>
  </si>
  <si>
    <t>BLOCO CONCRETO VAZADO 14 X 19 X 39CM COM FRETE 4,5MPA</t>
  </si>
  <si>
    <t>BLOCO CONCRETO VAZADO 19 X 19 X 39CM COM FRETE 4,5MPA</t>
  </si>
  <si>
    <t>BLOCO DE CONCRETO VAZADO 3,0MPA DE VEDAÇÃO 09 X 19 X 39CM COM FRETE REF 650</t>
  </si>
  <si>
    <t>BLOCO DE CONCRETO VAZADO 3,0MPA DE VEDAÇÃO 14 X 19 X 39CM COM FRETE REF 651</t>
  </si>
  <si>
    <t>BLOCO DE CONCRETO VAZADO 3,0MPA DE VEDAÇÃO 19 X 19 X 39CM COM FRETE REF 654</t>
  </si>
  <si>
    <t>DIVISÓRIA EM MÁRMORE, COM DUAS FACES POLIDAS, BRANCO COMUM, E= 3,0CM REF 10629</t>
  </si>
  <si>
    <t>DIVISÓRIA EM GRANITO, COM DUAS FACES POLIDAS, TIPO ANDORINHA / QUARTZ / CASTELO / CORUMBÁ OU OUTROS EQUIVALENTES DA REGIÃO, E= 3,0CM REF 44476</t>
  </si>
  <si>
    <t>DIVISÓRIA DE ARDÓSIA E= 2CM (SEM POLIMENTO)</t>
  </si>
  <si>
    <t>PRATELEIRA GRANITO CINZA CORUMBÁ E= 2CM</t>
  </si>
  <si>
    <t>TUBO CONCRETO ARMADO, CLASSE PA-1, PONTA E BOLSA, DN 400MM REF 7745</t>
  </si>
  <si>
    <t>TUBO CONCRETO ARMADO, CLASSE PA-1, PONTA E BOLSA, DN 500MM REF 7714</t>
  </si>
  <si>
    <t>TUBO CONCRETO ARMADO, CLASSE PA-1, PONTA E BOLSA, DN 600MM REF 7725</t>
  </si>
  <si>
    <t>TUBO CONCRETO ARMADO, CLASSE PA-1, PONTA E BOLSA, DN 800MM REF 7750</t>
  </si>
  <si>
    <t>TUBO CONCRETO ARMADO, CLASSE PA-1, PONTA E BOLSA, DN 1000MM REF 7753</t>
  </si>
  <si>
    <t>TUBO CONCRETO ARMADO, CLASSE PA-1, PONTA E BOLSA, DN 1200MM REF 7757</t>
  </si>
  <si>
    <t>TUBO CONCRETO ARMADO, CLASSE PA-1, PONTA E BOLSA, DN 1500MM REF 7758</t>
  </si>
  <si>
    <t>TUBO CONCRETO ARMADO, CLASSE PA-2, PONTA E BOLSA, DN 400MM REF 7761</t>
  </si>
  <si>
    <t>TUBO CONCRETO ARMADO, CLASSE PA-2, PONTA E BOLSA, DN 500MM REF 7752</t>
  </si>
  <si>
    <t>TUBO CONCRETO ARMADO, CLASSE PA-2, PONTA E BOLSA, DN 600MM REF 7762</t>
  </si>
  <si>
    <t>TUBO CONCRETO ARMADO, CLASSE PA-2, PONTA E BOLSA, DN 800MM REF 7763</t>
  </si>
  <si>
    <t>TUBO CONCRETO ARMADO, CLASSE PA-2, PONTA E BOLSA, DN 1000MM REF 7765</t>
  </si>
  <si>
    <t>TUBO CONCRETO ARMADO, CLASSE PA-2, PONTA E BOLSA, DN 1200MM REF 7766</t>
  </si>
  <si>
    <t>TUBO CONCRETO ARMADO, CLASSE PA-2, PONTA E BOLSA, DN 1500MM REF 7767</t>
  </si>
  <si>
    <t>TUBO CONCRETO ARMADO, CLASSE PA-3, PONTA E BOLSA, DN 600MM REF 12578</t>
  </si>
  <si>
    <t>TUBO CONCRETO ARMADO, CLASSE PA-3, PONTA E BOLSA, DN 800MM REF 12580</t>
  </si>
  <si>
    <t>TUBO CONCRETO ARMADO, CLASSE PA-3, PONTA E BOLSA, DN 1000MM REF 12572</t>
  </si>
  <si>
    <t>TUBO CONCRETO ARMADO, CLASSE PA-3, PONTA E BOLSA, DN 1200MM REF 12574</t>
  </si>
  <si>
    <t>TUBO CONCRETO ARMADO, CLASSE PA-3, PONTA E BOLSA, DN 1500MM REF 12575</t>
  </si>
  <si>
    <t>TUBO CONCRETO ARMADO, CLASSE EA-2, PONTA E BOLSA, JUNTA ELÁSTICA, DN 400MM REF 7740</t>
  </si>
  <si>
    <t>TUBO CONCRETO ARMADO, CLASSE EA-2, PONTA E BOLSA, JUNTA ELÁSTICA, DN 500MM REF 7741</t>
  </si>
  <si>
    <t>TUBO CONCRETO ARMADO, CLASSE EA-2, PONTA E BOLSA, JUNTA ELÁSTICA, DN 600MM REF 7774</t>
  </si>
  <si>
    <t>TUBO CONCRETO ARMADO, CLASSE EA-2, PONTA E BOLSA, JUNTA ELÁSTICA, DN 800MM REF 7773</t>
  </si>
  <si>
    <t>TUBO CONCRETO ARMADO, CLASSE EA-2, PONTA E BOLSA, JUNTA ELÁSTICA, DN 1000MM REF 7720</t>
  </si>
  <si>
    <t>TUBO CONCRETO ARMADO, CLASSE EA-2, PONTA E BOLSA, JUNTA ELÁSTICA, DN 1500MM</t>
  </si>
  <si>
    <t>CALHA/CANALETA DE CONCRETO SIMPLES, TIPO MEIA CANA, D= 20 CM, PARA ÁGUA PLUVIAL REF 13115</t>
  </si>
  <si>
    <t>CALHA/CANALETA DE CONCRETO SIMPLES, TIPO MEIA CANA, D= 30 CM, PARA ÁGUA PLUVIAL REF 10541</t>
  </si>
  <si>
    <t>CALHA/CANALETA DE CONCRETO SIMPLES, TIPO MEIA CANA, D= 40 CM, PARA ÁGUA PLUVIAL REF 10542</t>
  </si>
  <si>
    <t>CALHA/CANALETA DE CONCRETO SIMPLES, TIPO MEIA CANA, D= 50 CM, PARA ÁGUA PLUVIAL REF 10543</t>
  </si>
  <si>
    <t>CALHA/CANALETA DE CONCRETO SIMPLES, TIPO MEIA CANA, D= 60 CM, PARA ÁGUA PLUVIAL REF 10544</t>
  </si>
  <si>
    <t>TAMPÃO FOFO ARTICULADO, CLASSE D400 CARGA MÁXIMA 40 T, REDONDO TAMPA 600 MM, REDE PLUVIAL/ESGOTO REF 6240</t>
  </si>
  <si>
    <t>TAMPÃO EM FERRO FUNDIDO T-19</t>
  </si>
  <si>
    <t>TAMPÃO FOFO ARTICULADO PARA REGISTRO, CLASSE A15 CARGA MÁXIMA 1,5T, 200 X 200MM REF 11289</t>
  </si>
  <si>
    <t>TAMPÃO DE FERRO FUNDIDO T-109 - PADRÃO COPASA</t>
  </si>
  <si>
    <t>CONJUNTO QUADRO E GRELHA DE FERRO FUNDIDO P= 199KG</t>
  </si>
  <si>
    <t>GRELHA FOFO SIMPLES COM REQUADRO, CARGA MÁXIMA 1,5 T, 200 X 1000MM, E= 15MM</t>
  </si>
  <si>
    <t>ANEL CA-1, D= 1000MM H= 300MM, MACHO - FÊMEA</t>
  </si>
  <si>
    <t>FITA DE PAPEL REFORÇADA COM LÂMINA DE METAL PARA REFORÇO DE CANTOS REF 39432</t>
  </si>
  <si>
    <t>SILICONE PARA ENVIDRAÇAMENTO ESTRUTURAL, 400G, PRETO REF 44120</t>
  </si>
  <si>
    <t>FITA DE ESPUMA PARA VEDAÇÃO E= 6 MM, 12 MM X 10M REF 44375</t>
  </si>
  <si>
    <t>TACO DE IPÊ EXTRA 7 X 21CM</t>
  </si>
  <si>
    <t>CERÂMICA ESMALTADA PARA FACHADAS, FORMATO APROXIMADO 7 X 26CM, FORNECIDAS EM PLACAS REF 44955</t>
  </si>
  <si>
    <t>82.07.21</t>
  </si>
  <si>
    <t>CERÂMICA EXTRA, PEI MENOR OU IGUAL A 3, 30 X 60CM</t>
  </si>
  <si>
    <t>82.07.22</t>
  </si>
  <si>
    <t>CERÂMICA EXTRA, PEI MENOR OU IGUAL A 3, 60 X 60CM</t>
  </si>
  <si>
    <t>82.07.23</t>
  </si>
  <si>
    <t>PORCELANATO RETIFICADO EXTRA, LISO, MONOCOLOR, ACETINADO OU POLIDO, DIMENSÕES 30 X 60CM</t>
  </si>
  <si>
    <t>82.07.24</t>
  </si>
  <si>
    <t>PORCELANATO RETIFICADO EXTRA, LISO, MONOCOLOR, ACETINADO OU POLIDO, DIMENSÕES 60 X 60CM</t>
  </si>
  <si>
    <t>82.07.25</t>
  </si>
  <si>
    <t>CERAMICA PARA FACHADAS, FORMATO APROXIMADO 10 X 10CM, FORNECIDAS EM PLACAS DE 30 X 30CM</t>
  </si>
  <si>
    <t>PEDRA ARDÓSIA, CINZA, 40 X 40CM, E= 1 CM REF 10731</t>
  </si>
  <si>
    <t>LADRILHO HIDRÁULICO, 20 X 20CM, E= 2CM, DADOS, COR NATURAL REF 3731</t>
  </si>
  <si>
    <t>LADRILHO HIDRÁULICO, 20 X 20CM, E= 2CM, DIRECIONAL, AMARELO/VERMELHO</t>
  </si>
  <si>
    <t>LADRILHO HIDRÁULICO, 20 X 20CM, E= 2CM, TÁTIL, AMARELO/VERMELHO REF 38135</t>
  </si>
  <si>
    <t>BANCADA / BANCA EM MÁRMORE, POLIDO, BRANCO COMUM, E= 3 CM REF 11692</t>
  </si>
  <si>
    <t>GRANITO CINZA CORUMBÁ E= 2CM REF 10841</t>
  </si>
  <si>
    <t>GRANITO CINZA CORUMBÁ PARA BANCADA E= 2CM REF 11795</t>
  </si>
  <si>
    <t>COLA POLIURETANO - BICOMPONENTE</t>
  </si>
  <si>
    <t>SILICONE ACÉTICO USO GERAL, INCOLOR, 280G REF 39961</t>
  </si>
  <si>
    <t>PISO DE BORRACHA PASTILHADO 50 X 50CM X 3MM SEM COLOCAÇÃO</t>
  </si>
  <si>
    <t>FORNECIMENTO E INSTALAÇÃO DE PISO EM BORRACHA RECICLADA MONOLÍTICA, ESPESSURA 70MM, BASE COM LASCAS DE PNEU RECICLADO (60MM) E CAMADA SUPERIOR PIGMENTADA COM AGLOMERADO DE PNEU (10MM)</t>
  </si>
  <si>
    <t>JUNTA PLÁSTICA DE DILATAÇÃO PARA PISOS, COR CINZA, 17 X 3MM (ALTURA X ESPESSURA)</t>
  </si>
  <si>
    <t>RODAPÉ OU RODABANCADA EM GRANITO, POLIDO, TIPO ANDORINHA / QUARTZ / CASTELO / CORUMBÁ OU OUTROS EQUIVALENTES DA REGIÃO, H= 10 CM, E= 2,0CM REF 20231</t>
  </si>
  <si>
    <t>RODAPÉ DE MADEIRA MACIÇA CUMARU / IPÊ CHAMPANHE OU EQUIVALENTE DA REGIÃO, 1,5 X 7CM REF 6186</t>
  </si>
  <si>
    <t>RODAPÉ EM MÁRMORE, POLIDO, BRANCO COMUM, L= 7CM, E= 2CM, CORTE RETO REF 4829</t>
  </si>
  <si>
    <t>RODAPÉ DE ARDÓSIA, H= 5CM / ( H= 7CM )</t>
  </si>
  <si>
    <t>SOLEIRA E PEITORIL DE ARDÓSIA E= 2CM</t>
  </si>
  <si>
    <t>SOLEIRA EM GRANITO, POLIDO, TIPO ANDORINHA / QUARTZ / CASTELO / CORUMBÁ OU OUTROS EQUIVALENTES DA REGIÃO, L= 15CM, E= 2,0CM REF 20232</t>
  </si>
  <si>
    <t>DISCO PARA ROÇADEIRA 80 DENTES</t>
  </si>
  <si>
    <t>TRAVE FUTEBOL CAMPO D= 100MM REDE NYLON DUPLO</t>
  </si>
  <si>
    <t>MASTROS TUBO PRETO D= 76MM SEM PEDESTAL PARA JUIZ</t>
  </si>
  <si>
    <t>REDE DE VOLEY RECREAÇÃO, 1 LONA (MARCA FILÓ)</t>
  </si>
  <si>
    <t>REDE DE PETECA RECREAÇÃO, 1 LONA (MARCA FILÓ)</t>
  </si>
  <si>
    <t>REDE NYLON DUPLO PARA TRAVE FUTEBOL DE CAMPO</t>
  </si>
  <si>
    <t>SACO DE RAFIA PARA ENTULHO, NOVO, LISO (SEM CLICHÊ), 60 X 90CM REF 37526</t>
  </si>
  <si>
    <t>ROTAÇÃO DIAGONAL DUPLA - APARELHO TRIPO CONJUGADO</t>
  </si>
  <si>
    <t>INFORME EM LONA IMPRESSÃO DIGITAL 720DPI COM ILHÓS</t>
  </si>
  <si>
    <t>PLACA DE ALUMÍNIO FUNDIDO 3 X 3CM (NUMERAÇÃO PORTA)</t>
  </si>
  <si>
    <t>PLACA DE FERRO FUNDIDO 7 X 11CM (IDENTIFICAÇÃO CAIXA)</t>
  </si>
  <si>
    <t>PLACA ALUMÍNIO ANODIZADO NATURAL 25 X 25CM E= 1,5MM (IDENTIFICAÇÃO)</t>
  </si>
  <si>
    <t>PLACA CHAPA AÇO ESCOVADO 25 X 12CM E= 1,0MM (IDENTIFICAÇÃO)</t>
  </si>
  <si>
    <t>PLACA ALUMÍNIO ANODIZADO 70 X 61CM COM 6 INDICADORES</t>
  </si>
  <si>
    <t>PLACA 1,20 X 1,30M COM MOLDURA TUBO D= 50MM CHAPA 50CM</t>
  </si>
  <si>
    <t>PLACA 1,20 X 1,30M COM MOLDURA TUBO D= 50MM CHAPA 90CM</t>
  </si>
  <si>
    <t>PLACA CHAPA INOX ESCOVADO 70 X 28CM COM 2 INDICADORES FIXADO EM LAJE</t>
  </si>
  <si>
    <t>PLACA CHAPA INOX ESCOVADO 70 X 44CM COM 3 INDICADORES FIXADO EM LAJE</t>
  </si>
  <si>
    <t>PLACA ALUMÍNIO 15 X 15CM COM PICTOGRAMA, PELÍCULA ADESIVA</t>
  </si>
  <si>
    <t>PLACA 3,00 X 2,00M LONA, IMPRESSÃO DIGITAL, ESTRUTURA METALON 20 X 20CM</t>
  </si>
  <si>
    <t>PLACA 1,0 X 0,60M CHAPA GALVANIZADA 26, CAVALETE METALON 20 X 20CM</t>
  </si>
  <si>
    <t>PLACA 0,50 X 0,50M CHAPA GALVANIZADA 22, CAVALETE METALON 20 X 20CM</t>
  </si>
  <si>
    <t>PLACA 0,5 X 0,50M DUPLA FACE, CHAPA GALVANIZADA 22 EM CAVALETE</t>
  </si>
  <si>
    <t>CHAPINHA DE ALUMÍNIO / LATÃO D= 3CM COM NÚMERO IMPRESSO</t>
  </si>
  <si>
    <t>ANEL DE TEXTURA PARA CORRIMÃO D &lt;=1 1/2" PLÁSTICO, ABS PRETO OU CINZA</t>
  </si>
  <si>
    <t>ANEL DE TEXTURA PARA CORRIMÃO D &lt;=1 1/2" PLÁSTICO, ABS CROMADO</t>
  </si>
  <si>
    <t>ANEL DE TEXTURA PARA CORRIMÃO D &lt;=1 1/2" BORRACHA FLEXÍVEL, PRETO</t>
  </si>
  <si>
    <t>MESA ESCRITÓRIO, 2 GAVETAS, SIMPLES, PÉS DE METALON</t>
  </si>
  <si>
    <t>CADEIRA ALMOFADADA FIXA, SEM BRAÇO, ESTRUTURA DE METALON</t>
  </si>
  <si>
    <t>REFRIGERADOR COMPACTO (FRIGOBAR) ELECTROLUX 122L-RE120/EQUIVALENTE</t>
  </si>
  <si>
    <t>ARQUIVO DE AÇO 3 GAVETAS, MODELO OFÍCIO</t>
  </si>
  <si>
    <t>ARMÁRIO DE AÇO COM 2 PORTAS 170 X 72 X 40CM</t>
  </si>
  <si>
    <t>ARMÁRIO PARA ROUPAS COM 4 PORTAS 200 X 72 X 40CM</t>
  </si>
  <si>
    <t>AQUECEDOR PARA 25 MARMITAS 60 X 90CM - ELÉTRICO</t>
  </si>
  <si>
    <t>BÁSCULA PARA CAMINHÃO FORD CARGO 1519 OU 1319</t>
  </si>
  <si>
    <t>TANQUE 10000L PARA CAMINHÃO PIPA</t>
  </si>
  <si>
    <t>CARROCERIA DE MADEIRA PARA CAMINHÃO FORD CARGO 1519 OU 1319</t>
  </si>
  <si>
    <t>LIXEIRA PLÁSTICA COM TAMPA VAI E VEM, CAPACIDADE 100L, PARA ORGÂNICOS</t>
  </si>
  <si>
    <t>PAPEL HIGIÊNICO (ROLO - 300M)</t>
  </si>
  <si>
    <t>FITA DUPLA FACE TRANSFERÍVEL VHB 12MM X 20M UNITÁRIO 3M/EQUIVALENTE</t>
  </si>
  <si>
    <t>PRIMER PARA MANTA ASFÁLTICA A BASE DE ASFALTO MODIFICADO DILUÍDO EM SOLVENTE, APLICAÇÃO A FRIO REF 511</t>
  </si>
  <si>
    <t>SELANTE MONOCOMPONENTE A BASE DE SILICONE DE BAIXO MÓDULO, PARA JUNTAS DE PAVIMENTAÇÃO REF 43142</t>
  </si>
  <si>
    <t>MEMBRANA IMPERMEABILIZANTE ACRÍLICA MONOCOMPONENTE REF 43147</t>
  </si>
  <si>
    <t>ARGAMASSA POLIMÉRICA IMPERMEABILIZANTE SEMIFLEXÍVEL, BICOMPONENTE (MEMBRANA IMPERMEABILIZANTE ACRÍLICA) REF 135</t>
  </si>
  <si>
    <t>TELA DE POLIÉSTER PARA IMPERMEABILIZAÇÃO REF 4030</t>
  </si>
  <si>
    <t>MANTA LÍQUIDA DE BASE ASFÁLTICA MODIFICADA COM A ADIÇÃO DE ELASTÔMEROS DILUÍDOS EM SOLVENTE ORGÂNICO, APLICAÇÃO A FRIO (MEMBRANA IMPERMEABILIZANTE ASFÁLTICA) REF 626</t>
  </si>
  <si>
    <t>MANTA ASFÁLTICA ELASTOMÉRICA EM POLIÉSTER 3MM, TIPO III, CLASSE B, ACABAMENTO PP REF 4014</t>
  </si>
  <si>
    <t>MANTA ASFÁLTICA ELASTOMÉRICA EM POLIÉSTER 4MM, TIPO III, CLASSE B, ACABAMENTO PP REF 4015</t>
  </si>
  <si>
    <t>MANTA ASFÁLTICA ELASTOMÉRICA EM POLIÉSTER ALUMINIZADA 3MM, TIPO III, CLASSE B REF 11621</t>
  </si>
  <si>
    <t>CONE DE SINALIZAÇÃO EM PVC FLEXÍVEL, H= 70 / 76CM</t>
  </si>
  <si>
    <t>CONE DE SINALIZAÇÃO EM PVC RÍGIDO COM FAIXA REFLETIVA, H= 70 / 76CM</t>
  </si>
  <si>
    <t>SINALIZADOR A LED COM TRAVA ANTI-FURTO MONOLIGHT OU EQUIVALENTE</t>
  </si>
  <si>
    <t>MOBILIZAÇÃO E DESMOBILIZAÇÃO DE TRADO PARA ESTACA ESCAVAÇÃO MECÂNICA</t>
  </si>
  <si>
    <t>ESTACA BROCA MECANIZADA - PERFURAÇÃO D= 40CM</t>
  </si>
  <si>
    <t>ESTACA BROCA MECANIZADA - PERFURAÇÃO D= 25CM</t>
  </si>
  <si>
    <t>ESTACA BROCA MECANIZADA - PERFURAÇÃO D= 60CM</t>
  </si>
  <si>
    <t>MOBILIZAÇÃO E DESMOBILIZAÇÃO DE EQUIPAMENTO - ESTACA STRAUSS</t>
  </si>
  <si>
    <t>CONFECCAO DE ESTACA STRAUSS D= 250MM / 320MM - 25T / 35T</t>
  </si>
  <si>
    <t>ESTACA RAIZ D=310MM EM SOLO, EXCLUSIVE ARGAMASSSA, EXCLUSIVE ARMAÇÃO</t>
  </si>
  <si>
    <t>ESTACA RAIZ D=310MM EM ROCHA, EXCLUSIVE. ARGAMASSA, EXCLUSIVE ARMAÇÃO</t>
  </si>
  <si>
    <t>89.34.09</t>
  </si>
  <si>
    <t>89.34.20</t>
  </si>
  <si>
    <t>89.34.21</t>
  </si>
  <si>
    <t>89.34.22</t>
  </si>
  <si>
    <t>89.34.23</t>
  </si>
  <si>
    <t>89.34.24</t>
  </si>
  <si>
    <t>89.34.25</t>
  </si>
  <si>
    <t>89.34.26</t>
  </si>
  <si>
    <t>89.34.27</t>
  </si>
  <si>
    <t>89.34.28</t>
  </si>
  <si>
    <t>89.34.41</t>
  </si>
  <si>
    <t>ÁRVORE - IPÊ ROXO - HANDROANTHUS IMPETIGINOSUS H= 2,50M</t>
  </si>
  <si>
    <t>ÁRVORE - IPÊ ROSA - TABEBUIA AVELLANEDAE H= 2,50M</t>
  </si>
  <si>
    <t>89.34.43</t>
  </si>
  <si>
    <t>ÁRVORE - IPÊ BRANCO - TABEBUIA ROSEOALBA - H= 2,50M</t>
  </si>
  <si>
    <t>ÁRVORE - PAU FERRO - CAESALPINIA FERREA LEIOSCHYA H= 2,50M</t>
  </si>
  <si>
    <t>89.34.45</t>
  </si>
  <si>
    <t>ÁRVORE - IPÊ AMARELO - HANDROANTHUS SERRATIFOLIUS - H= 2,50M</t>
  </si>
  <si>
    <t>89.34.47</t>
  </si>
  <si>
    <t>89.34.49</t>
  </si>
  <si>
    <t>89.34.51</t>
  </si>
  <si>
    <t>89.34.53</t>
  </si>
  <si>
    <t>POLIMENTO MECÂNICO DE PISO CONCRETO, NIVELAMENTO A LASER</t>
  </si>
  <si>
    <t>CALÇADA PORTUGUESA ASSENTADA</t>
  </si>
  <si>
    <t>IMPERMEABILIZAÇÃO, INFILTRAÇÃO CRISTALIZAÇÃO POSITIVA (RES)</t>
  </si>
  <si>
    <t>BANHEIRO QUÍMICO, 2 MANUTENÇÕES, 2 ROLOS PAPEL HIGIÊNICO</t>
  </si>
  <si>
    <t>BANHEIRO QUÍMICO COM SUPORTE SABONETE LÍQUIDO, LAVATÓRIO COM RESERVATÓRIO DE ÁGUA, CABINE DE POLIETILENO, PORTA PAPEL HIGIÊNICO, PORTA PAPEL TOALHA, ANTIDERRAPANTE, LIVRE/OCUPADO PAPEL HIGIÊNICO E LIMPEZA 2 VEZES POR SEMANA</t>
  </si>
  <si>
    <t>NÍVEL WILD N3 COM MICRÔMETRO (PRECISÃO +/- 0,2MM) OU EQUIVALENTE</t>
  </si>
  <si>
    <t>ESTAÇÃO TOTAL PRECISÃO MÍNIMA 2MM ALCANCE &gt;= 2500M</t>
  </si>
  <si>
    <t>RECEPTOR GPS PARA SISTEMA GNSS L1/L2 - PAR</t>
  </si>
  <si>
    <t>COMPUTADOR COM PERIFÉRICOS - PROCESSADOR I5 (EQUIVALENTE OU SUPERIOR) 8GB, RAM, HD 1 TB, PLACA DE VÍDEO 1GB E WINDOWS 10</t>
  </si>
  <si>
    <t>CÓPIA XEROGRÁFICA PRETO/BRANCO - FORMATO A2</t>
  </si>
  <si>
    <t>CÓPIA XEROGRÁFICA PRETO/BRANCO - FORMATO A1</t>
  </si>
  <si>
    <t>CÓPIA XEROGRÁFICA PRETO/BRANCO - FORMATO A0</t>
  </si>
  <si>
    <t>ENCADERNAÇÃO A4 ACETATO, PVC/CROMICOTE, COM ESPIRAL</t>
  </si>
  <si>
    <t>95.03.01</t>
  </si>
  <si>
    <t>POÇO DE INSPEÇÃO EM SOLO, SEÇÃO TRANSVERSAL MÍNIMA 100CM OU CIRCULAR 120CM (NBR 9604:2016)</t>
  </si>
  <si>
    <t>SONDAGEM DE SOLO COM UTILIZAÇÃO DE PÁ E PICARETA</t>
  </si>
  <si>
    <t>MOBILIZAÇÃO E DESMOBILIZAÇÃO - SONDAGEM ROTATIVA NW</t>
  </si>
  <si>
    <t>INSTALAÇÃO DE SONDAGEM ROTATIVA NW, POR FURO</t>
  </si>
  <si>
    <t>PERFURAÇÃO EM SOLO COM SONDAGEM ROTATIVA NW</t>
  </si>
  <si>
    <t>PERFURAÇÃO DE SOLO COM COROA DE WIDIA SONDAGEM ROTATIVA NW</t>
  </si>
  <si>
    <t>PERFURAÇÃO COM COROA DIAMANTADA SONDAGEM ROTATIVA NW</t>
  </si>
  <si>
    <t>DETERMINAÇÃO DO TEOR DE UMIDADE DE SOLOS EM LABORATÓRIO (NBR 6457:2016 ANEXO A)</t>
  </si>
  <si>
    <t>DETERMINAÇÃO DA MASSA ESPECÍFICA, MASSA ESPECÍFICA APARENTE E ABSORÇÃO DE ÁGUA (NBR 6458:2016)</t>
  </si>
  <si>
    <t>ANÁLISE GRANULOMÉTRICA DE SOLOS POR PENEIRAMENTO (NBR 7181:2016)</t>
  </si>
  <si>
    <t>ANÁLISE GRANULOMÉTRICA DE SOLOS POR PENEIRAMENTO E SEDIMENTAÇÃO (NBR 7181:2016)</t>
  </si>
  <si>
    <t>COMPRESSÃO TRIAXIAL RÁPIDO NÃO ADENSADO E NÃO DRENADO (Q/UU) MÍNIMO 3 CORPOS DE PROVA</t>
  </si>
  <si>
    <t>COMPRESSÃO TRIAXIAL RÁPIDO NÃO ADENSADO E NÃO DRENADO (Q/UU) COM MEDIDAS DE PRESSÃO NEUTRA, MÍNIMO 3 CORPOS DE PROVA</t>
  </si>
  <si>
    <t>COMPRESSÃO TRIAXIAL RÁPIDO PRÉ-ADENSADO E NÃO DRENADO (R/CIU), MÍNIMO 3 CORPOS DE PROVA</t>
  </si>
  <si>
    <t>COMPRESSÃO TRIAXIAL RÁPIDO PRÉ-ADENSADO (R/CIU) COM MEDIDAS DE PRESSÃO NEUTRA, MÍNIMO 3 CORPOS DE PROVA</t>
  </si>
  <si>
    <t>COMPRESSÃO TRIAXIAL RÁPIDO PRÉ-ADENSADO SATURADO (R-SAT/CIU-SAT), MÍNIMO 3 CORPOS DE PROVA</t>
  </si>
  <si>
    <t>COMPRESSÃO TRIAXIAL RÁPIDO PRÉ-ADENSADO SATURADO (R-SAT/CIU-SAT) COM MEDIDAS PRESSÃO NEUTRA, MÍNIMO 3 CORPOS DE PROVA</t>
  </si>
  <si>
    <t>COMPRESSÃO TRIAXIAL LENTO SATURADO (CD), MÍNIMO 3 CORPOS DE PROVA</t>
  </si>
  <si>
    <t>ENSAIO DE CISALHAMENTO DIRETO RÁPIDO EM SOLOS (NBR ISO 12957-1:2013), MÍNIMO 3 CORPOS DE PROVA</t>
  </si>
  <si>
    <t>CISALHAMENTO DIRETO RÁPIDO SATURADO, MÍNIMO 3 CORPOS DE PROVA</t>
  </si>
  <si>
    <t>CISALHAMENTO DIRETO RÁPIDO PRÉ-ADENSADO, MÍNIMO 3 CORPOS DE PROVA</t>
  </si>
  <si>
    <t>CISALHAMENTO DIRETO RÁPIDO SATURADO PRÉ-ADENSADO, MÍNIMO 3 CORPOS DE PROVA</t>
  </si>
  <si>
    <t>MG</t>
  </si>
  <si>
    <t>REQUADRO DE VÃOS COM PLACAS DE PORCELANATO ASSENTADAS COM ARGAMASSA COLANTE. AF_03/2025</t>
  </si>
  <si>
    <t>REQUADRO DE VÃOS PLACAS DE GRANITO FIXADAS COM INSERTE METÁLICO. AF_03/2025</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</si>
  <si>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</si>
  <si>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</si>
  <si>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</si>
  <si>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</si>
  <si>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1.2</t>
  </si>
  <si>
    <t>1.3</t>
  </si>
  <si>
    <t>5.2</t>
  </si>
  <si>
    <t>6.0</t>
  </si>
  <si>
    <t>6.1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</si>
  <si>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</si>
  <si>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</si>
  <si>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MICROESFERAS DE VIDRO PARA SINALIZACAO HORIZONTAL VIARIA, TIPO I-B (PREMIX) - NBR 16184</t>
  </si>
  <si>
    <t>MICROESFERAS DE VIDRO PARA SINALIZACAO HORIZONTAL VIARIA, TIPO II-A (DROP-ON) - NBR 16184</t>
  </si>
  <si>
    <t>1.4</t>
  </si>
  <si>
    <t>1.5</t>
  </si>
  <si>
    <t>MÊS 4</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</si>
  <si>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</si>
  <si>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</si>
  <si>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</si>
  <si>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</si>
  <si>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</si>
  <si>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</si>
  <si>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</si>
  <si>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</si>
  <si>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</si>
  <si>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</si>
  <si>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</si>
  <si>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</si>
  <si>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</si>
  <si>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</si>
  <si>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</si>
  <si>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</si>
  <si>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</si>
  <si>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</si>
  <si>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</si>
  <si>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ED-20344</t>
  </si>
  <si>
    <t>LIXAMENTO E DESBASTE MECANIZADO EM PISO DE CONCRETO</t>
  </si>
  <si>
    <t>ED-20378</t>
  </si>
  <si>
    <t>LIXAMENTO MECANIZADO EM PAREDE E TETO PARA REMOÇÃO DE TINTA ACRÍLICA/LÁTEX, MASSA PVA E GESSO</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</si>
  <si>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</si>
  <si>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</si>
  <si>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</si>
  <si>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</si>
  <si>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</si>
  <si>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</si>
  <si>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</si>
  <si>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</si>
  <si>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BANCO ARTICULADO EM AÇO INOX COM CANTOS ARREDONDADOS, LARGURA DE 45CM, COMPRIMENTO DE 70CM, PARA ACESSIBILIDADE (PMR/PCR),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</si>
  <si>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</si>
  <si>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</si>
  <si>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</si>
  <si>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</si>
  <si>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</si>
  <si>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</si>
  <si>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</si>
  <si>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</si>
  <si>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</si>
  <si>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</si>
  <si>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</si>
  <si>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</si>
  <si>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</si>
  <si>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</si>
  <si>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</si>
  <si>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</si>
  <si>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</si>
  <si>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</si>
  <si>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</si>
  <si>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</si>
  <si>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</si>
  <si>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</si>
  <si>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</si>
  <si>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</si>
  <si>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</si>
  <si>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</si>
  <si>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</si>
  <si>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</si>
  <si>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</si>
  <si>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</si>
  <si>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</si>
  <si>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</si>
  <si>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</si>
  <si>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</si>
  <si>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</si>
  <si>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</si>
  <si>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</si>
  <si>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</si>
  <si>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</si>
  <si>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</si>
  <si>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</si>
  <si>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</si>
  <si>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</si>
  <si>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</si>
  <si>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</si>
  <si>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</si>
  <si>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</si>
  <si>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</si>
  <si>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</si>
  <si>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</si>
  <si>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</si>
  <si>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</si>
  <si>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</si>
  <si>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</si>
  <si>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</si>
  <si>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</si>
  <si>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</si>
  <si>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</si>
  <si>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</si>
  <si>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</si>
  <si>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</si>
  <si>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</si>
  <si>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</si>
  <si>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</si>
  <si>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</si>
  <si>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</si>
  <si>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</si>
  <si>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</si>
  <si>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ED-22217</t>
  </si>
  <si>
    <t>LUMINÁRIA PÚBLICA DE LED, POTÊNCIA DE 200W, EXCLUSIVE SUPORTE E POSTE</t>
  </si>
  <si>
    <t>ED-22218</t>
  </si>
  <si>
    <t>LUMINÁRIA PÚBLICA DE LED, POTÊNCIA DE 300W, EXCLUSIVE SUPORTE E POSTE</t>
  </si>
  <si>
    <t>ED-22350</t>
  </si>
  <si>
    <t>REFLETOR DE LED, POTÊNCIA DE 200W, EXCLUSIVE SUPORTE E POSTE</t>
  </si>
  <si>
    <t>ED-22351</t>
  </si>
  <si>
    <t>REFLETOR DE LED, POTÊNCIA DE 300W, EXCLUSIVE SUPORTE E POSTE</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</si>
  <si>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</si>
  <si>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</si>
  <si>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</si>
  <si>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</si>
  <si>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</si>
  <si>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</si>
  <si>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</si>
  <si>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</si>
  <si>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</si>
  <si>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</si>
  <si>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</si>
  <si>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</si>
  <si>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</si>
  <si>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</si>
  <si>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</si>
  <si>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ED-22377</t>
  </si>
  <si>
    <t>PLANTIO E PREPARO DE COVAS PARA ÁRVORES COM ALTURA MÉDIA DE 2,00M, DIMENSÕES (60X60X60)CM, EXCLUSIVE FORNECIMENTO DAS MUDAS</t>
  </si>
  <si>
    <t>ED-22883</t>
  </si>
  <si>
    <t>IRRIGAÇÃO E CONSERVAÇÃO DE GRAMÍNEAS, FORRAÇÕES E VEGETAÇÃO EM GERAL, COM UTILIZAÇÃO DE CAMINHÃO PIPA</t>
  </si>
  <si>
    <t>DESENHISTA/MODELADOR TÉCNICO, INCLUSIVE ENCARGOS COMPLEMENTARES</t>
  </si>
  <si>
    <t>BOCA DE BUEIRO DUPLO CELULAR DE CONCRETO MOLDADO EM LOCO, DE 2,00 X 2,00 M COM ESCONSIDADE DE 0º - AREIA E BRITA COMERCIAIS (EXECUÇÃO, INCLUINDO FORNECIMENTO, CARGA E TRANSPORTE DE TODOS OS MATERIAIS, EXCLUI ESCAVAÇÃO) - (CADERNO DE BUEIROS CELULARES RT 01.45)</t>
  </si>
  <si>
    <t>BOCA DE BUEIRO DUPLO CELULAR DE CONCRETO MOLDADO EM LOCO, DE 2,00 X 2,00 M COM ESCONSIDADE DE 0º - AREIA EXTRAÍDA E BRITA PRODUZIDA (EXECUÇÃO, INCLUINDO FORNECIMENTO, CARGA E TRANSPORTE DE TODOS OS MATERIAIS, EXCLUI ESCAVAÇÃO) - (CADERNO DE BUEIROS CELULARES RT 01.45)</t>
  </si>
  <si>
    <t>BOCA DE BUEIRO DUPLO CELULAR DE CONCRETO MOLDADO EM LOCO, DE 2,00 X 2,00 M COM ESCONSIDADE DE 15º - AREIA E BRITA COMERCIAIS (EXECUÇÃO, INCLUINDO FORNECIMENTO, CARGA E TRANSPORTE DE TODOS OS MATERIAIS, EXCLUI ESCAVAÇÃO) - (CADERNO DE BUEIROS CELULARES RT 01.45)</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</si>
  <si>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</si>
  <si>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BOCA DE BUEIRO DUPLO CELULAR DE CONCRETO MOLDADO EM LOCO, DE 2,00 X 2,00 M COM ESCONSIDADE DE 30º - AREIA E BRITA COMERCIAIS (EXECUÇÃO, INCLUINDO FORNECIMENTO, CARGA E TRANSPORTE DE TODOS OS MATERIAIS, EXCLUI ESCAVAÇÃO) - (CADERNO DE BUEIROS CELULARES RT 01.45)</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</si>
  <si>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</si>
  <si>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BOCA DE BUEIRO DUPLO CELULAR DE CONCRETO MOLDADO EM LOCO, DE 2,00 X 2,00 M COM ESCONSIDADE DE 45º - AREIA E BRITA COMERCIAIS (EXECUÇÃO, INCLUINDO FORNECIMENTO, CARGA E TRANSPORTE DE TODOS OS MATERIAIS, EXCLUI ESCAVAÇÃO) - (CADERNO DE BUEIROS CELULARES RT 01.45)</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</si>
  <si>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</si>
  <si>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BOCA DE BUEIRO DUPLO CELULAR DE CONCRETO MOLDADO EM LOCO, DE 2,00 X 2,50 M COM ESCONSIDADE DE 0º - AREIA E BRITA COMERCIAIS (EXECUÇÃO, INCLUINDO FORNECIMENTO, CARGA E TRANSPORTE DE TODOS OS MATERIAIS, EXCLUI ESCAVAÇÃO) - (CADERNO DE BUEIROS CELULARES RT 01.45)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</si>
  <si>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</si>
  <si>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BOCA DE BUEIRO DUPLO CELULAR DE CONCRETO MOLDADO EM LOCO, DE 2,00 X 2,50 M COM ESCONSIDADE DE 15º - AREIA E BRITA COMERCIAIS (EXECUÇÃO, INCLUINDO FORNECIMENTO, CARGA E TRANSPORTE DE TODOS OS MATERIAIS, EXCLUI ESCAVAÇÃO) - (CADERNO DE BUEIROS CELULARES RT 01.45)</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</si>
  <si>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</si>
  <si>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BOCA DE BUEIRO DUPLO CELULAR DE CONCRETO MOLDADO EM LOCO, DE 2,00 X 2,50 M COM ESCONSIDADE DE 30º - AREIA E BRITA COMERCIAIS (EXECUÇÃO, INCLUINDO FORNECIMENTO, CARGA E TRANSPORTE DE TODOS OS MATERIAIS, EXCLUI ESCAVAÇÃO) - (CADERNO DE BUEIROS CELULARES RT 01.45)</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</si>
  <si>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</si>
  <si>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BOCA DE BUEIRO DUPLO CELULAR DE CONCRETO MOLDADO EM LOCO, DE 2,00 X 2,50 M COM ESCONSIDADE DE 45º - AREIA E BRITA COMERCIAIS (EXECUÇÃO, INCLUINDO FORNECIMENTO, CARGA E TRANSPORTE DE TODOS OS MATERIAIS, EXCLUI ESCAVAÇÃO) - (CADERNO DE BUEIROS CELULARES RT 01.45)</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</si>
  <si>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</si>
  <si>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BOCA DE BUEIRO DUPLO CELULAR DE CONCRETO MOLDADO EM LOCO, DE 2,00 X 3,00 M COM ESCONSIDADE DE 0º - AREIA E BRITA COMERCIAIS (EXECUÇÃO, INCLUINDO FORNECIMENTO, CARGA E TRANSPORTE DE TODOS OS MATERIAIS, EXCLUI ESCAVAÇÃO) - (CADERNO DE BUEIROS CELULARES RT 01.45)</t>
  </si>
  <si>
    <t>BOCA DE BUEIRO DUPLO CELULAR DE CONCRETO MOLDADO EM LOCO, DE 2,00 X 3,00 M COM ESCONSIDADE DE 0º - AREIA EXTRAÍDA E BRITA PRODUZIDA (EXECUÇÃO, INCLUINDO FORNECIMENTO, CARGA E TRANSPORTE DE TODOS OS MATERIAIS, EXCLUI ESCAVAÇÃO) - (CADERNO DE BUEIROS CELULARES RT 01.45)</t>
  </si>
  <si>
    <t>BOCA DE BUEIRO DUPLO CELULAR DE CONCRETO MOLDADO EM LOCO, DE 2,00 X 3,00 M COM ESCONSIDADE DE 15º - AREIA E BRITA COMERCIAIS (EXECUÇÃO, INCLUINDO FORNECIMENTO, CARGA E TRANSPORTE DE TODOS OS MATERIAIS, EXCLUI ESCAVAÇÃO) - (CADERNO DE BUEIROS CELULARES RT 01.45)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</si>
  <si>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</si>
  <si>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BOCA DE BUEIRO DUPLO CELULAR DE CONCRETO MOLDADO EM LOCO, DE 2,00 X 3,00 M COM ESCONSIDADE DE 30º - AREIA E BRITA COMERCIAIS (EXECUÇÃO, INCLUINDO FORNECIMENTO, CARGA E TRANSPORTE DE TODOS OS MATERIAIS, EXCLUI ESCAVAÇÃO) - (CADERNO DE BUEIROS CELULARES RT 01.45)</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</si>
  <si>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</si>
  <si>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BOCA DE BUEIRO DUPLO CELULAR DE CONCRETO MOLDADO EM LOCO, DE 2,00 X 3,00 M COM ESCONSIDADE DE 45º - AREIA E BRITA COMERCIAIS (EXECUÇÃO, INCLUINDO FORNECIMENTO, CARGA E TRANSPORTE DE TODOS OS MATERIAIS, EXCLUI ESCAVAÇÃO) - (CADERNO DE BUEIROS CELULARES RT 01.45)</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</si>
  <si>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</si>
  <si>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BOCA DE BUEIRO DUPLO CELULAR DE CONCRETO MOLDADO EM LOCO, DE 2,50 X 2,50 M COM ESCONSIDADE DE 0º - AREIA E BRITA COMERCIAIS (EXECUÇÃO, INCLUINDO FORNECIMENTO, CARGA E TRANSPORTE DE TODOS OS MATERIAIS, EXCLUI ESCAVAÇÃO) - (CADERNO DE BUEIROS CELULARES RT 01.45)</t>
  </si>
  <si>
    <t>BOCA DE BUEIRO DUPLO CELULAR DE CONCRETO MOLDADO EM LOCO, DE 2,50 X 2,50 M COM ESCONSIDADE DE 0º - AREIA EXTRAÍDA E BRITA PRODUZIDA (EXECUÇÃO, INCLUINDO FORNECIMENTO, CARGA E TRANSPORTE DE TODOS OS MATERIAIS, EXCLUI ESCAVAÇÃO) - (CADERNO DE BUEIROS CELULARES RT 01.45)</t>
  </si>
  <si>
    <t>BOCA DE BUEIRO DUPLO CELULAR DE CONCRETO MOLDADO EM LOCO, DE 2,50 X 2,50 M COM ESCONSIDADE DE 15º - AREIA E BRITA COMERCIAIS (EXECUÇÃO, INCLUINDO FORNECIMENTO, CARGA E TRANSPORTE DE TODOS OS MATERIAIS, EXCLUI ESCAVAÇÃO) - (CADERNO DE BUEIROS CELULARES RT 01.45)</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</si>
  <si>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</si>
  <si>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BOCA DE BUEIRO DUPLO CELULAR DE CONCRETO MOLDADO EM LOCO, DE 2,50 X 2,50 M COM ESCONSIDADE DE 30º - AREIA E BRITA COMERCIAIS (EXECUÇÃO, INCLUINDO FORNECIMENTO, CARGA E TRANSPORTE DE TODOS OS MATERIAIS, EXCLUI ESCAVAÇÃO) - (CADERNO DE BUEIROS CELULARES RT 01.45)</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</si>
  <si>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</si>
  <si>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BOCA DE BUEIRO DUPLO CELULAR DE CONCRETO MOLDADO EM LOCO, DE 2,50 X 2,50 M COM ESCONSIDADE DE 45º - AREIA E BRITA COMERCIAIS (EXECUÇÃO, INCLUINDO FORNECIMENTO, CARGA E TRANSPORTE DE TODOS OS MATERIAIS, EXCLUI ESCAVAÇÃO) - (CADERNO DE BUEIROS CELULARES RT 01.45)</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</si>
  <si>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</si>
  <si>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BOCA DE BUEIRO DUPLO CELULAR DE CONCRETO MOLDADO EM LOCO, DE 2,50 X 3,00 M COM ESCONSIDADE DE 0º - AREIA E BRITA COMERCIAIS (EXECUÇÃO, INCLUINDO FORNECIMENTO, CARGA E TRANSPORTE DE TODOS OS MATERIAIS, EXCLUI ESCAVAÇÃO) - (CADERNO DE BUEIROS CELULARES RT 01.45)</t>
  </si>
  <si>
    <t>BOCA DE BUEIRO DUPLO CELULAR DE CONCRETO MOLDADO EM LOCO, DE 2,50 X 3,00 M COM ESCONSIDADE DE 0º - AREIA EXTRAÍDA E BRITA PRODUZIDA (EXECUÇÃO, INCLUINDO FORNECIMENTO, CARGA E TRANSPORTE DE TODOS OS MATERIAIS, EXCLUI ESCAVAÇÃO) - (CADERNO DE BUEIROS CELULARES RT 01.45)</t>
  </si>
  <si>
    <t>BOCA DE BUEIRO DUPLO CELULAR DE CONCRETO MOLDADO EM LOCO, DE 2,50 X 3,00 M COM ESCONSIDADE DE 15º - AREIA E BRITA COMERCIAIS (EXECUÇÃO, INCLUINDO FORNECIMENTO, CARGA E TRANSPORTE DE TODOS OS MATERIAIS, EXCLUI ESCAVAÇÃO) - (CADERNO DE BUEIROS CELULARES RT 01.45)</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</si>
  <si>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</si>
  <si>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BOCA DE BUEIRO DUPLO CELULAR DE CONCRETO MOLDADO EM LOCO, DE 2,50 X 3,00 M COM ESCONSIDADE DE 30º - AREIA E BRITA COMERCIAIS (EXECUÇÃO, INCLUINDO FORNECIMENTO, CARGA E TRANSPORTE DE TODOS OS MATERIAIS, EXCLUI ESCAVAÇÃO) - (CADERNO DE BUEIROS CELULARES RT 01.45)</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</si>
  <si>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</si>
  <si>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BOCA DE BUEIRO DUPLO CELULAR DE CONCRETO MOLDADO EM LOCO, DE 2,50 X 3,00 M COM ESCONSIDADE DE 45º - AREIA E BRITA COMERCIAIS (EXECUÇÃO, INCLUINDO FORNECIMENTO, CARGA E TRANSPORTE DE TODOS OS MATERIAIS, EXCLUI ESCAVAÇÃO) - (CADERNO DE BUEIROS CELULARES RT 01.45)</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</si>
  <si>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</si>
  <si>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BOCA DE BUEIRO DUPLO CELULAR DE CONCRETO MOLDADO EM LOCO, DE 3,00 X 2,00 M COM ESCONSIDADE DE 0º - AREIA E BRITA COMERCIAIS (EXECUÇÃO, INCLUINDO FORNECIMENTO, CARGA E TRANSPORTE DE TODOS OS MATERIAIS, EXCLUI ESCAVAÇÃO) - (CADERNO DE BUEIROS CELULARES RT 01.45)</t>
  </si>
  <si>
    <t>BOCA DE BUEIRO DUPLO CELULAR DE CONCRETO MOLDADO EM LOCO, DE 3,00 X 2,00 M COM ESCONSIDADE DE 0º - AREIA EXTRAÍDA E BRITA PRODUZIDA (EXECUÇÃO, INCLUINDO FORNECIMENTO, CARGA E TRANSPORTE DE TODOS OS MATERIAIS, EXCLUI ESCAVAÇÃO) - (CADERNO DE BUEIROS CELULARES RT 01.45)</t>
  </si>
  <si>
    <t>BOCA DE BUEIRO DUPLO CELULAR DE CONCRETO MOLDADO EM LOCO, DE 3,00 X 2,00 M COM ESCONSIDADE DE 15º - AREIA E BRITA COMERCIAIS (EXECUÇÃO, INCLUINDO FORNECIMENTO, CARGA E TRANSPORTE DE TODOS OS MATERIAIS, EXCLUI ESCAVAÇÃO) - (CADERNO DE BUEIROS CELULARES RT 01.45)</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</si>
  <si>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</si>
  <si>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BOCA DE BUEIRO DUPLO CELULAR DE CONCRETO MOLDADO EM LOCO, DE 3,00 X 2,00 M COM ESCONSIDADE DE 30º - AREIA E BRITA COMERCIAIS (EXECUÇÃO, INCLUINDO FORNECIMENTO, CARGA E TRANSPORTE DE TODOS OS MATERIAIS, EXCLUI ESCAVAÇÃO) - (CADERNO DE BUEIROS CELULARES RT 01.45)</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</si>
  <si>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</si>
  <si>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BOCA DE BUEIRO DUPLO CELULAR DE CONCRETO MOLDADO EM LOCO, DE 3,00 X 2,00 M COM ESCONSIDADE DE 45º - AREIA E BRITA COMERCIAIS (EXECUÇÃO, INCLUINDO FORNECIMENTO, CARGA E TRANSPORTE DE TODOS OS MATERIAIS, EXCLUI ESCAVAÇÃO) - (CADERNO DE BUEIROS CELULARES RT 01.45)</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</si>
  <si>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</si>
  <si>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BOCA DE BUEIRO DUPLO CELULAR DE CONCRETO MOLDADO EM LOCO, DE 3,00 X 2,50 M COM ESCONSIDADE DE 0º - AREIA E BRITA COMERCIAIS (EXECUÇÃO, INCLUINDO FORNECIMENTO, CARGA E TRANSPORTE DE TODOS OS MATERIAIS, EXCLUI ESCAVAÇÃO) - (CADERNO DE BUEIROS CELULARES RT 01.45)</t>
  </si>
  <si>
    <t>BOCA DE BUEIRO DUPLO CELULAR DE CONCRETO MOLDADO EM LOCO, DE 3,00 X 2,50 M COM ESCONSIDADE DE 0º - AREIA EXTRAÍDA E BRITA PRODUZIDA (EXECUÇÃO, INCLUINDO FORNECIMENTO, CARGA E TRANSPORTE DE TODOS OS MATERIAIS, EXCLUI ESCAVAÇÃO) - (CADERNO DE BUEIROS CELULARES RT 01.45)</t>
  </si>
  <si>
    <t>BOCA DE BUEIRO DUPLO CELULAR DE CONCRETO MOLDADO EM LOCO, DE 3,00 X 2,50 M COM ESCONSIDADE DE 15º - AREIA E BRITA COMERCIAIS (EXECUÇÃO, INCLUINDO FORNECIMENTO, CARGA E TRANSPORTE DE TODOS OS MATERIAIS, EXCLUI ESCAVAÇÃO) - (CADERNO DE BUEIROS CELULARES RT 01.45)</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</si>
  <si>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</si>
  <si>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BOCA DE BUEIRO DUPLO CELULAR DE CONCRETO MOLDADO EM LOCO, DE 3,00 X 2,50 M COM ESCONSIDADE DE 30º - AREIA E BRITA COMERCIAIS (EXECUÇÃO, INCLUINDO FORNECIMENTO, CARGA E TRANSPORTE DE TODOS OS MATERIAIS, EXCLUI ESCAVAÇÃO) - (CADERNO DE BUEIROS CELULARES RT 01.45)</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</si>
  <si>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</si>
  <si>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BOCA DE BUEIRO DUPLO CELULAR DE CONCRETO MOLDADO EM LOCO, DE 3,00 X 2,50 M COM ESCONSIDADE DE 45º - AREIA E BRITA COMERCIAIS (EXECUÇÃO, INCLUINDO FORNECIMENTO, CARGA E TRANSPORTE DE TODOS OS MATERIAIS, EXCLUI ESCAVAÇÃO) - (CADERNO DE BUEIROS CELULARES RT 01.45)</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</si>
  <si>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</si>
  <si>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BOCA DE BUEIRO DUPLO CELULAR DE CONCRETO MOLDADO EM LOCO, DE 3,00 X 3,00 M COM ESCONSIDADE DE 0º - AREIA E BRITA COMERCIAIS (EXECUÇÃO, INCLUINDO FORNECIMENTO, CARGA E TRANSPORTE DE TODOS OS MATERIAIS, EXCLUI ESCAVAÇÃO) - (CADERNO DE BUEIROS CELULARES RT 01.45)</t>
  </si>
  <si>
    <t>BOCA DE BUEIRO DUPLO CELULAR DE CONCRETO MOLDADO EM LOCO, DE 3,00 X 3,00 M COM ESCONSIDADE DE 0º - AREIA EXTRAÍDA E BRITA PRODUZIDA (EXECUÇÃO, INCLUINDO FORNECIMENTO, CARGA E TRANSPORTE DE TODOS OS MATERIAIS, EXCLUI ESCAVAÇÃO) - (CADERNO DE BUEIROS CELULARES RT 01.45)</t>
  </si>
  <si>
    <t>BOCA DE BUEIRO DUPLO CELULAR DE CONCRETO MOLDADO EM LOCO, DE 3,00 X 3,00 M COM ESCONSIDADE DE 15º - AREIA E BRITA COMERCIAIS (EXECUÇÃO, INCLUINDO FORNECIMENTO, CARGA E TRANSPORTE DE TODOS OS MATERIAIS, EXCLUI ESCAVAÇÃO) - (CADERNO DE BUEIROS CELULARES RT 01.45)</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</si>
  <si>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</si>
  <si>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BOCA DE BUEIRO DUPLO CELULAR DE CONCRETO MOLDADO EM LOCO, DE 3,00 X 3,00 M COM ESCONSIDADE DE 30º - AREIA E BRITA COMERCIAIS (EXECUÇÃO, INCLUINDO FORNECIMENTO, CARGA E TRANSPORTE DE TODOS OS MATERIAIS, EXCLUI ESCAVAÇÃO) - (CADERNO DE BUEIROS CELULARES RT 01.45)</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</si>
  <si>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</si>
  <si>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BOCA DE BUEIRO DUPLO CELULAR DE CONCRETO MOLDADO EM LOCO, DE 3,00 X 3,00 M COM ESCONSIDADE DE 45º - AREIA E BRITA COMERCIAIS (EXECUÇÃO, INCLUINDO FORNECIMENTO, CARGA E TRANSPORTE DE TODOS OS MATERIAIS, EXCLUI ESCAVAÇÃO) - (CADERNO DE BUEIROS CELULARES RT 01.45)</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</si>
  <si>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</si>
  <si>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BOCA DE BUEIRO DUPLO CELULAR DE CONCRETO MOLDADO EM LOCO, DE 3,50 X 2,50 M COM ESCONSIDADE DE 0º - AREIA E BRITA COMERCIAIS (EXECUÇÃO, INCLUINDO FORNECIMENTO, CARGA E TRANSPORTE DE TODOS OS MATERIAIS, EXCLUI ESCAVAÇÃO) - (CADERNO DE BUEIROS CELULARES RT 01.45)</t>
  </si>
  <si>
    <t>BOCA DE BUEIRO DUPLO CELULAR DE CONCRETO MOLDADO EM LOCO, DE 3,50 X 2,50 M COM ESCONSIDADE DE 0º - AREIA EXTRAÍDA E BRITA PRODUZIDA (EXECUÇÃO, INCLUINDO FORNECIMENTO, CARGA E TRANSPORTE DE TODOS OS MATERIAIS, EXCLUI ESCAVAÇÃO) - (CADERNO DE BUEIROS CELULARES RT 01.45)</t>
  </si>
  <si>
    <t>BOCA DE BUEIRO DUPLO CELULAR DE CONCRETO MOLDADO EM LOCO, DE 3,50 X 2,50 M COM ESCONSIDADE DE 15º - AREIA E BRITA COMERCIAIS (EXECUÇÃO, INCLUINDO FORNECIMENTO, CARGA E TRANSPORTE DE TODOS OS MATERIAIS, EXCLUI ESCAVAÇÃO) - (CADERNO DE BUEIROS CELULARES RT 01.45)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</si>
  <si>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</si>
  <si>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BOCA DE BUEIRO DUPLO CELULAR DE CONCRETO MOLDADO EM LOCO, DE 3,50 X 2,50 M COM ESCONSIDADE DE 30º - AREIA E BRITA COMERCIAIS (EXECUÇÃO, INCLUINDO FORNECIMENTO, CARGA E TRANSPORTE DE TODOS OS MATERIAIS, EXCLUI ESCAVAÇÃO) - (CADERNO DE BUEIROS CELULARES RT 01.45)</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</si>
  <si>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</si>
  <si>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BOCA DE BUEIRO DUPLO CELULAR DE CONCRETO MOLDADO EM LOCO, DE 3,50 X 2,50 M COM ESCONSIDADE DE 45º - AREIA E BRITA COMERCIAIS (EXECUÇÃO, INCLUINDO FORNECIMENTO, CARGA E TRANSPORTE DE TODOS OS MATERIAIS, EXCLUI ESCAVAÇÃO) - (CADERNO DE BUEIROS CELULARES RT 01.45)</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</si>
  <si>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</si>
  <si>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BOCA DE BUEIRO DUPLO CELULAR DE CONCRETO MOLDADO EM LOCO, DE 3,50 X 3,00 M COM ESCONSIDADE DE 0º - AREIA E BRITA COMERCIAIS (EXECUÇÃO, INCLUINDO FORNECIMENTO, CARGA E TRANSPORTE DE TODOS OS MATERIAIS, EXCLUI ESCAVAÇÃO) - (CADERNO DE BUEIROS CELULARES RT 01.45)</t>
  </si>
  <si>
    <t>BOCA DE BUEIRO DUPLO CELULAR DE CONCRETO MOLDADO EM LOCO, DE 3,50 X 3,00 M COM ESCONSIDADE DE 0º - AREIA EXTRAÍDA E BRITA PRODUZIDA (EXECUÇÃO, INCLUINDO FORNECIMENTO, CARGA E TRANSPORTE DE TODOS OS MATERIAIS, EXCLUI ESCAVAÇÃO) - (CADERNO DE BUEIROS CELULARES RT 01.45)</t>
  </si>
  <si>
    <t>BOCA DE BUEIRO DUPLO CELULAR DE CONCRETO MOLDADO EM LOCO, DE 3,50 X 3,00 M COM ESCONSIDADE DE 15º - AREIA E BRITA COMERCIAIS (EXECUÇÃO, INCLUINDO FORNECIMENTO, CARGA E TRANSPORTE DE TODOS OS MATERIAIS, EXCLUI ESCAVAÇÃO) - (CADERNO DE BUEIROS CELULARES RT 01.45)</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</si>
  <si>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</si>
  <si>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BOCA DE BUEIRO DUPLO CELULAR DE CONCRETO MOLDADO EM LOCO, DE 3,50 X 3,00 M COM ESCONSIDADE DE 30º - AREIA E BRITA COMERCIAIS (EXECUÇÃO, INCLUINDO FORNECIMENTO, CARGA E TRANSPORTE DE TODOS OS MATERIAIS, EXCLUI ESCAVAÇÃO) - (CADERNO DE BUEIROS CELULARES RT 01.45)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</si>
  <si>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</si>
  <si>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BOCA DE BUEIRO DUPLO CELULAR DE CONCRETO MOLDADO EM LOCO, DE 3,50 X 3,00 M COM ESCONSIDADE DE 45º - AREIA E BRITA COMERCIAIS (EXECUÇÃO, INCLUINDO FORNECIMENTO, CARGA E TRANSPORTE DE TODOS OS MATERIAIS, EXCLUI ESCAVAÇÃO) - (CADERNO DE BUEIROS CELULARES RT 01.45)</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</si>
  <si>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</si>
  <si>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BOCA DE BUEIRO DUPLO CELULAR DE CONCRETO MOLDADO EM LOCO, DE 3,50 X 3,50 M COM ESCONSIDADE DE 0º - AREIA E BRITA COMERCIAIS (EXECUÇÃO, INCLUINDO FORNECIMENTO, CARGA E TRANSPORTE DE TODOS OS MATERIAIS, EXCLUI ESCAVAÇÃO) - (CADERNO DE BUEIROS CELULARES RT 01.45)</t>
  </si>
  <si>
    <t>BOCA DE BUEIRO DUPLO CELULAR DE CONCRETO MOLDADO EM LOCO, DE 3,50 X 3,50 M COM ESCONSIDADE DE 0º - AREIA EXTRAÍDA E BRITA PRODUZIDA (EXECUÇÃO, INCLUINDO FORNECIMENTO, CARGA E TRANSPORTE DE TODOS OS MATERIAIS, EXCLUI ESCAVAÇÃO) - (CADERNO DE BUEIROS CELULARES RT 01.45)</t>
  </si>
  <si>
    <t>BOCA DE BUEIRO DUPLO CELULAR DE CONCRETO MOLDADO EM LOCO, DE 3,50 X 3,50 M COM ESCONSIDADE DE 15º - AREIA E BRITA COMERCIAIS (EXECUÇÃO, INCLUINDO FORNECIMENTO, CARGA E TRANSPORTE DE TODOS OS MATERIAIS, EXCLUI ESCAVAÇÃO) - (CADERNO DE BUEIROS CELULARES RT 01.45)</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</si>
  <si>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</si>
  <si>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BOCA DE BUEIRO DUPLO CELULAR DE CONCRETO MOLDADO EM LOCO, DE 3,50 X 3,50 M COM ESCONSIDADE DE 30º - AREIA E BRITA COMERCIAIS (EXECUÇÃO, INCLUINDO FORNECIMENTO, CARGA E TRANSPORTE DE TODOS OS MATERIAIS, EXCLUI ESCAVAÇÃO) - (CADERNO DE BUEIROS CELULARES RT 01.45)</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</si>
  <si>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</si>
  <si>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BOCA DE BUEIRO DUPLO CELULAR DE CONCRETO MOLDADO EM LOCO, DE 3,50 X 3,50 M COM ESCONSIDADE DE 45º - AREIA E BRITA COMERCIAIS (EXECUÇÃO, INCLUINDO FORNECIMENTO, CARGA E TRANSPORTE DE TODOS OS MATERIAIS, EXCLUI ESCAVAÇÃO) - (CADERNO DE BUEIROS CELULARES RT 01.45)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</si>
  <si>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</si>
  <si>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BOCA DE BUEIRO DUPLO CELULAR DE CONCRETO MOLDADO EM LOCO, DE 4,00 X 3,00 M COM ESCONSIDADE DE 0º - AREIA E BRITA COMERCIAIS (EXECUÇÃO, INCLUINDO FORNECIMENTO, CARGA E TRANSPORTE DE TODOS OS MATERIAIS, EXCLUI ESCAVAÇÃO) - (CADERNO DE BUEIROS CELULARES RT 01.45)</t>
  </si>
  <si>
    <t>BOCA DE BUEIRO DUPLO CELULAR DE CONCRETO MOLDADO EM LOCO, DE 4,00 X 3,00 M COM ESCONSIDADE DE 0º - AREIA EXTRAÍDA E BRITA PRODUZIDA (EXECUÇÃO, INCLUINDO FORNECIMENTO, CARGA E TRANSPORTE DE TODOS OS MATERIAIS, EXCLUI ESCAVAÇÃO) - (CADERNO DE BUEIROS CELULARES RT 01.45)</t>
  </si>
  <si>
    <t>BOCA DE BUEIRO DUPLO CELULAR DE CONCRETO MOLDADO EM LOCO, DE 4,00 X 3,00 M COM ESCONSIDADE DE 15º - AREIA E BRITA COMERCIAIS (EXECUÇÃO, INCLUINDO FORNECIMENTO, CARGA E TRANSPORTE DE TODOS OS MATERIAIS, EXCLUI ESCAVAÇÃO) - (CADERNO DE BUEIROS CELULARES RT 01.45)</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</si>
  <si>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</si>
  <si>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BOCA DE BUEIRO DUPLO CELULAR DE CONCRETO MOLDADO EM LOCO, DE 4,00 X 3,00 M COM ESCONSIDADE DE 30º - AREIA E BRITA COMERCIAIS (EXECUÇÃO, INCLUINDO FORNECIMENTO, CARGA E TRANSPORTE DE TODOS OS MATERIAIS, EXCLUI ESCAVAÇÃO) - (CADERNO DE BUEIROS CELULARES RT 01.45)</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</si>
  <si>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</si>
  <si>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BOCA DE BUEIRO DUPLO CELULAR DE CONCRETO MOLDADO EM LOCO, DE 4,00 X 3,00 M COM ESCONSIDADE DE 45º - AREIA E BRITA COMERCIAIS (EXECUÇÃO, INCLUINDO FORNECIMENTO, CARGA E TRANSPORTE DE TODOS OS MATERIAIS, EXCLUI ESCAVAÇÃO) - (CADERNO DE BUEIROS CELULARES RT 01.45)</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</si>
  <si>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</si>
  <si>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BOCA DE BUEIRO DUPLO CELULAR DE CONCRETO MOLDADO EM LOCO, DE 4,00 X 3,50 M COM ESCONSIDADE DE 0º - AREIA E BRITA COMERCIAIS (EXECUÇÃO, INCLUINDO FORNECIMENTO, CARGA E TRANSPORTE DE TODOS OS MATERIAIS, EXCLUI ESCAVAÇÃO) - (CADERNO DE BUEIROS CELULARES RT 01.45)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</si>
  <si>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</si>
  <si>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BOCA DE BUEIRO DUPLO CELULAR DE CONCRETO MOLDADO EM LOCO, DE 4,00 X 3,50 M COM ESCONSIDADE DE 15º - AREIA E BRITA COMERCIAIS (EXECUÇÃO, INCLUINDO FORNECIMENTO, CARGA E TRANSPORTE DE TODOS OS MATERIAIS, EXCLUI ESCAVAÇÃO) - (CADERNO DE BUEIROS CELULARES RT 01.45)</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</si>
  <si>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</si>
  <si>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BOCA DE BUEIRO DUPLO CELULAR DE CONCRETO MOLDADO EM LOCO, DE 4,00 X 3,50 M COM ESCONSIDADE DE 30º - AREIA E BRITA COMERCIAIS (EXECUÇÃO, INCLUINDO FORNECIMENTO, CARGA E TRANSPORTE DE TODOS OS MATERIAIS, EXCLUI ESCAVAÇÃO) - (CADERNO DE BUEIROS CELULARES RT 01.45)</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</si>
  <si>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</si>
  <si>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BOCA DE BUEIRO DUPLO CELULAR DE CONCRETO MOLDADO EM LOCO, DE 4,00 X 3,50 M COM ESCONSIDADE DE 45º - AREIA E BRITA COMERCIAIS (EXECUÇÃO, INCLUINDO FORNECIMENTO, CARGA E TRANSPORTE DE TODOS OS MATERIAIS, EXCLUI ESCAVAÇÃO) - (CADERNO DE BUEIROS CELULARES RT 01.45)</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</si>
  <si>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</si>
  <si>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BOCA DE BUEIRO DUPLO CELULAR DE CONCRETO MOLDADO EM LOCO, DE 4,00 X 4,00 M COM ESCONSIDADE DE 0º - AREIA E BRITA COMERCIAIS (EXECUÇÃO, INCLUINDO FORNECIMENTO, CARGA E TRANSPORTE DE TODOS OS MATERIAIS, EXCLUI ESCAVAÇÃO) - (CADERNO DE BUEIROS CELULARES RT 01.45)</t>
  </si>
  <si>
    <t>BOCA DE BUEIRO DUPLO CELULAR DE CONCRETO MOLDADO EM LOCO, DE 4,00 X 4,00 M COM ESCONSIDADE DE 0º - AREIA EXTRAÍDA E BRITA PRODUZIDA (EXECUÇÃO, INCLUINDO FORNECIMENTO, CARGA E TRANSPORTE DE TODOS OS MATERIAIS, EXCLUI ESCAVAÇÃO) - (CADERNO DE BUEIROS CELULARES RT 01.45)</t>
  </si>
  <si>
    <t>BOCA DE BUEIRO DUPLO CELULAR DE CONCRETO MOLDADO EM LOCO, DE 4,00 X 4,00 M COM ESCONSIDADE DE 15º - AREIA E BRITA COMERCIAIS (EXECUÇÃO, INCLUINDO FORNECIMENTO, CARGA E TRANSPORTE DE TODOS OS MATERIAIS, EXCLUI ESCAVAÇÃO) - (CADERNO DE BUEIROS CELULARES RT 01.45)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</si>
  <si>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</si>
  <si>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BOCA DE BUEIRO DUPLO CELULAR DE CONCRETO MOLDADO EM LOCO, DE 4,00 X 4,00 M COM ESCONSIDADE DE 30º - AREIA E BRITA COMERCIAIS (EXECUÇÃO, INCLUINDO FORNECIMENTO, CARGA E TRANSPORTE DE TODOS OS MATERIAIS, EXCLUI ESCAVAÇÃO) - (CADERNO DE BUEIROS CELULARES RT 01.45)</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</si>
  <si>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</si>
  <si>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BOCA DE BUEIRO DUPLO CELULAR DE CONCRETO MOLDADO EM LOCO, DE 4,00 X 4,00 M COM ESCONSIDADE DE 45º - AREIA E BRITA COMERCIAIS (EXECUÇÃO, INCLUINDO FORNECIMENTO, CARGA E TRANSPORTE DE TODOS OS MATERIAIS, EXCLUI ESCAVAÇÃO) - (CADERNO DE BUEIROS CELULARES RT 01.45)</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</si>
  <si>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</si>
  <si>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BOCA DE BUEIRO SIMPLES CELULAR DE CONCRETO MOLDADO EM LOCO, DE 1,50 X 1,50 M COM ESCONSIDADE DE 0º - AREIA E BRITA COMERCIAIS (EXECUÇÃO, INCLUINDO FORNECIMENTO, CARGA E TRANSPORTE DE TODOS OS MATERIAIS, EXCLUI ESCAVAÇÃO) - (CADERNO DE BUEIROS CELULARES RT 01.45)</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</si>
  <si>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</si>
  <si>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BOCA DE BUEIRO SIMPLES CELULAR DE CONCRETO MOLDADO EM LOCO, DE 1,50 X 1,50 M COM ESCONSIDADE DE 15º - AREIA E BRITA COMERCIAIS (EXECUÇÃO, INCLUINDO FORNECIMENTO, CARGA E TRANSPORTE DE TODOS OS MATERIAIS, EXCLUI ESCAVAÇÃO) - (CADERNO DE BUEIROS CELULARES RT 01.45)</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</si>
  <si>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</si>
  <si>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BOCA DE BUEIRO SIMPLES CELULAR DE CONCRETO MOLDADO EM LOCO, DE 1,50 X 1,50 M COM ESCONSIDADE DE 30º - AREIA E BRITA COMERCIAIS (EXECUÇÃO, INCLUINDO FORNECIMENTO, CARGA E TRANSPORTE DE TODOS OS MATERIAIS, EXCLUI ESCAVAÇÃO) - (CADERNO DE BUEIROS CELULARES RT 01.45)</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</si>
  <si>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</si>
  <si>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BOCA DE BUEIRO SIMPLES CELULAR DE CONCRETO MOLDADO EM LOCO, DE 1,50 X 1,50 M COM ESCONSIDADE DE 45º - AREIA E BRITA COMERCIAIS (EXECUÇÃO, INCLUINDO FORNECIMENTO, CARGA E TRANSPORTE DE TODOS OS MATERIAIS, EXCLUI ESCAVAÇÃO) - (CADERNO DE BUEIROS CELULARES RT 01.45)</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</si>
  <si>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</si>
  <si>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BOCA DE BUEIRO SIMPLES CELULAR DE CONCRETO MOLDADO EM LOCO, DE 2,00 X 2,00 M COM ESCONSIDADE DE 0º - AREIA E BRITA COMERCIAIS (EXECUÇÃO, INCLUINDO FORNECIMENTO, CARGA E TRANSPORTE DE TODOS OS MATERIAIS, EXCLUI ESCAVAÇÃO) - (CADERNO DE BUEIROS CELULARES RT 01.45)</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</si>
  <si>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</si>
  <si>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BOCA DE BUEIRO SIMPLES CELULAR DE CONCRETO MOLDADO EM LOCO, DE 2,00 X 2,00 M COM ESCONSIDADE DE 15º - AREIA E BRITA COMERCIAIS (EXECUÇÃO, INCLUINDO FORNECIMENTO, CARGA E TRANSPORTE DE TODOS OS MATERIAIS, EXCLUI ESCAVAÇÃO) - (CADERNO DE BUEIROS CELULARES RT 01.45)</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</si>
  <si>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</si>
  <si>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BOCA DE BUEIRO SIMPLES CELULAR DE CONCRETO MOLDADO EM LOCO, DE 2,00 X 2,00 M COM ESCONSIDADE DE 30º - AREIA E BRITA COMERCIAIS (EXECUÇÃO, INCLUINDO FORNECIMENTO, CARGA E TRANSPORTE DE TODOS OS MATERIAIS, EXCLUI ESCAVAÇÃO) - (CADERNO DE BUEIROS CELULARES RT 01.45)</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</si>
  <si>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</si>
  <si>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BOCA DE BUEIRO SIMPLES CELULAR DE CONCRETO MOLDADO EM LOCO, DE 2,00 X 2,00 M COM ESCONSIDADE DE 45º - AREIA E BRITA COMERCIAIS (EXECUÇÃO, INCLUINDO FORNECIMENTO, CARGA E TRANSPORTE DE TODOS OS MATERIAIS, EXCLUI ESCAVAÇÃO) - (CADERNO DE BUEIROS CELULARES RT 01.45)</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</si>
  <si>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</si>
  <si>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BOCA DE BUEIRO SIMPLES CELULAR DE CONCRETO MOLDADO EM LOCO, DE 2,00 X 2,50 M COM ESCONSIDADE DE 0º - AREIA E BRITA COMERCIAIS (EXECUÇÃO, INCLUINDO FORNECIMENTO, CARGA E TRANSPORTE DE TODOS OS MATERIAIS, EXCLUI ESCAVAÇÃO) - (CADERNO DE BUEIROS CELULARES RT 01.45)</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</si>
  <si>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</si>
  <si>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BOCA DE BUEIRO SIMPLES CELULAR DE CONCRETO MOLDADO EM LOCO, DE 2,00 X 2,50 M COM ESCONSIDADE DE 15º - AREIA E BRITA COMERCIAIS (EXECUÇÃO, INCLUINDO FORNECIMENTO, CARGA E TRANSPORTE DE TODOS OS MATERIAIS, EXCLUI ESCAVAÇÃO) - (CADERNO DE BUEIROS CELULARES RT 01.45)</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</si>
  <si>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</si>
  <si>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BOCA DE BUEIRO SIMPLES CELULAR DE CONCRETO MOLDADO EM LOCO, DE 2,00 X 2,50 M COM ESCONSIDADE DE 30º - AREIA E BRITA COMERCIAIS (EXECUÇÃO, INCLUINDO FORNECIMENTO, CARGA E TRANSPORTE DE TODOS OS MATERIAIS, EXCLUI ESCAVAÇÃO) - (CADERNO DE BUEIROS CELULARES RT 01.45)</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</si>
  <si>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</si>
  <si>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BOCA DE BUEIRO SIMPLES CELULAR DE CONCRETO MOLDADO EM LOCO, DE 2,00 X 2,50 M COM ESCONSIDADE DE 45º - AREIA E BRITA COMERCIAIS (EXECUÇÃO, INCLUINDO FORNECIMENTO, CARGA E TRANSPORTE DE TODOS OS MATERIAIS, EXCLUI ESCAVAÇÃO) - (CADERNO DE BUEIROS CELULARES RT 01.45)</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</si>
  <si>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</si>
  <si>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BOCA DE BUEIRO SIMPLES CELULAR DE CONCRETO MOLDADO EM LOCO, DE 2,00 X 3,00 M COM ESCONSIDADE DE 0º - AREIA E BRITA COMERCIAIS (EXECUÇÃO, INCLUINDO FORNECIMENTO, CARGA E TRANSPORTE DE TODOS OS MATERIAIS, EXCLUI ESCAVAÇÃO) - (CADERNO DE BUEIROS CELULARES RT 01.45)</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</si>
  <si>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</si>
  <si>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BOCA DE BUEIRO SIMPLES CELULAR DE CONCRETO MOLDADO EM LOCO, DE 2,00 X 3,00 M COM ESCONSIDADE DE 15º - AREIA E BRITA COMERCIAIS (EXECUÇÃO, INCLUINDO FORNECIMENTO, CARGA E TRANSPORTE DE TODOS OS MATERIAIS, EXCLUI ESCAVAÇÃO) - (CADERNO DE BUEIROS CELULARES RT 01.45)</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</si>
  <si>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</si>
  <si>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BOCA DE BUEIRO SIMPLES CELULAR DE CONCRETO MOLDADO EM LOCO, DE 2,00 X 3,00 M COM ESCONSIDADE DE 30º - AREIA E BRITA COMERCIAIS (EXECUÇÃO, INCLUINDO FORNECIMENTO, CARGA E TRANSPORTE DE TODOS OS MATERIAIS, EXCLUI ESCAVAÇÃO) - (CADERNO DE BUEIROS CELULARES RT 01.45)</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</si>
  <si>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</si>
  <si>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BOCA DE BUEIRO SIMPLES CELULAR DE CONCRETO MOLDADO EM LOCO, DE 2,00 X 3,00 M COM ESCONSIDADE DE 45º - AREIA E BRITA COMERCIAIS (EXECUÇÃO, INCLUINDO FORNECIMENTO, CARGA E TRANSPORTE DE TODOS OS MATERIAIS, EXCLUI ESCAVAÇÃO) - (CADERNO DE BUEIROS CELULARES RT 01.45)</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</si>
  <si>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</si>
  <si>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BOCA DE BUEIRO SIMPLES CELULAR DE CONCRETO MOLDADO EM LOCO, DE 2,50 X 2,50 M COM ESCONSIDADE DE 0º - AREIA E BRITA COMERCIAIS (EXECUÇÃO, INCLUINDO FORNECIMENTO, CARGA E TRANSPORTE DE TODOS OS MATERIAIS, EXCLUI ESCAVAÇÃO) - (CADERNO DE BUEIROS CELULARES RT 01.45)</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</si>
  <si>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</si>
  <si>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BOCA DE BUEIRO SIMPLES CELULAR DE CONCRETO MOLDADO EM LOCO, DE 2,50 X 2,50 M COM ESCONSIDADE DE 15º - AREIA E BRITA COMERCIAIS (EXECUÇÃO, INCLUINDO FORNECIMENTO, CARGA E TRANSPORTE DE TODOS OS MATERIAIS, EXCLUI ESCAVAÇÃO) - (CADERNO DE BUEIROS CELULARES RT 01.45)</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</si>
  <si>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</si>
  <si>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BOCA DE BUEIRO SIMPLES CELULAR DE CONCRETO MOLDADO EM LOCO, DE 2,50 X 2,50 M COM ESCONSIDADE DE 30º - AREIA E BRITA COMERCIAIS (EXECUÇÃO, INCLUINDO FORNECIMENTO, CARGA E TRANSPORTE DE TODOS OS MATERIAIS, EXCLUI ESCAVAÇÃO) - (CADERNO DE BUEIROS CELULARES RT 01.45)</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</si>
  <si>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</si>
  <si>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BOCA DE BUEIRO SIMPLES CELULAR DE CONCRETO MOLDADO EM LOCO, DE 2,50 X 2,50 M COM ESCONSIDADE DE 45º - AREIA E BRITA COMERCIAIS (EXECUÇÃO, INCLUINDO FORNECIMENTO, CARGA E TRANSPORTE DE TODOS OS MATERIAIS, EXCLUI ESCAVAÇÃO) - (CADERNO DE BUEIROS CELULARES RT 01.45)</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</si>
  <si>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</si>
  <si>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BOCA DE BUEIRO SIMPLES CELULAR DE CONCRETO MOLDADO EM LOCO, DE 2,50 X 3,00 M COM ESCONSIDADE DE 0º - AREIA E BRITA COMERCIAIS (EXECUÇÃO, INCLUINDO FORNECIMENTO, CARGA E TRANSPORTE DE TODOS OS MATERIAIS, EXCLUI ESCAVAÇÃO) - (CADERNO DE BUEIROS CELULARES RT 01.45)</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</si>
  <si>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</si>
  <si>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BOCA DE BUEIRO SIMPLES CELULAR DE CONCRETO MOLDADO EM LOCO, DE 2,50 X 3,00 M COM ESCONSIDADE DE 15º - AREIA E BRITA COMERCIAIS (EXECUÇÃO, INCLUINDO FORNECIMENTO, CARGA E TRANSPORTE DE TODOS OS MATERIAIS, EXCLUI ESCAVAÇÃO) - (CADERNO DE BUEIROS CELULARES RT 01.45)</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</si>
  <si>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</si>
  <si>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BOCA DE BUEIRO SIMPLES CELULAR DE CONCRETO MOLDADO EM LOCO, DE 2,50 X 3,00 M COM ESCONSIDADE DE 30º - AREIA E BRITA COMERCIAIS (EXECUÇÃO, INCLUINDO FORNECIMENTO, CARGA E TRANSPORTE DE TODOS OS MATERIAIS, EXCLUI ESCAVAÇÃO) - (CADERNO DE BUEIROS CELULARES RT 01.45)</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</si>
  <si>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</si>
  <si>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BOCA DE BUEIRO SIMPLES CELULAR DE CONCRETO MOLDADO EM LOCO, DE 2,50 X 3,00 M COM ESCONSIDADE DE 45º - AREIA E BRITA COMERCIAIS (EXECUÇÃO, INCLUINDO FORNECIMENTO, CARGA E TRANSPORTE DE TODOS OS MATERIAIS, EXCLUI ESCAVAÇÃO) - (CADERNO DE BUEIROS CELULARES RT 01.45)</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</si>
  <si>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</si>
  <si>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BOCA DE BUEIRO SIMPLES CELULAR DE CONCRETO MOLDADO EM LOCO, DE 3,00 X 2,00 M COM ESCONSIDADE DE 0º - AREIA E BRITA COMERCIAIS (EXECUÇÃO, INCLUINDO FORNECIMENTO, CARGA E TRANSPORTE DE TODOS OS MATERIAIS, EXCLUI ESCAVAÇÃO) - (CADERNO DE BUEIROS CELULARES RT 01.45)</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</si>
  <si>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</si>
  <si>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BOCA DE BUEIRO SIMPLES CELULAR DE CONCRETO MOLDADO EM LOCO, DE 3,00 X 2,00 M COM ESCONSIDADE DE 15º - AREIA E BRITA COMERCIAIS (EXECUÇÃO, INCLUINDO FORNECIMENTO, CARGA E TRANSPORTE DE TODOS OS MATERIAIS, EXCLUI ESCAVAÇÃO) - (CADERNO DE BUEIROS CELULARES RT 01.45)</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</si>
  <si>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</si>
  <si>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BOCA DE BUEIRO SIMPLES CELULAR DE CONCRETO MOLDADO EM LOCO, DE 3,00 X 2,00 M COM ESCONSIDADE DE 30º - AREIA E BRITA COMERCIAIS (EXECUÇÃO, INCLUINDO FORNECIMENTO, CARGA E TRANSPORTE DE TODOS OS MATERIAIS, EXCLUI ESCAVAÇÃO) - (CADERNO DE BUEIROS CELULARES RT 01.45)</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</si>
  <si>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</si>
  <si>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BOCA DE BUEIRO SIMPLES CELULAR DE CONCRETO MOLDADO EM LOCO, DE 3,00 X 2,00 M COM ESCONSIDADE DE 45º - AREIA E BRITA COMERCIAIS (EXECUÇÃO, INCLUINDO FORNECIMENTO, CARGA E TRANSPORTE DE TODOS OS MATERIAIS, EXCLUI ESCAVAÇÃO) - (CADERNO DE BUEIROS CELULARES RT 01.45)</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</si>
  <si>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</si>
  <si>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BOCA DE BUEIRO SIMPLES CELULAR DE CONCRETO MOLDADO EM LOCO, DE 3,00 X 2,50 M COM ESCONSIDADE DE 0º - AREIA E BRITA COMERCIAIS (EXECUÇÃO, INCLUINDO FORNECIMENTO, CARGA E TRANSPORTE DE TODOS OS MATERIAIS, EXCLUI ESCAVAÇÃO) - (CADERNO DE BUEIROS CELULARES RT 01.45)</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</si>
  <si>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</si>
  <si>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BOCA DE BUEIRO SIMPLES CELULAR DE CONCRETO MOLDADO EM LOCO, DE 3,00 X 2,50 M COM ESCONSIDADE DE 15º - AREIA E BRITA COMERCIAIS (EXECUÇÃO, INCLUINDO FORNECIMENTO, CARGA E TRANSPORTE DE TODOS OS MATERIAIS, EXCLUI ESCAVAÇÃO) - (CADERNO DE BUEIROS CELULARES RT 01.45)</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</si>
  <si>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</si>
  <si>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BOCA DE BUEIRO SIMPLES CELULAR DE CONCRETO MOLDADO EM LOCO, DE 3,00 X 2,50 M COM ESCONSIDADE DE 30º - AREIA E BRITA COMERCIAIS (EXECUÇÃO, INCLUINDO FORNECIMENTO, CARGA E TRANSPORTE DE TODOS OS MATERIAIS, EXCLUI ESCAVAÇÃO) - (CADERNO DE BUEIROS CELULARES RT 01.45)</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</si>
  <si>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</si>
  <si>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BOCA DE BUEIRO SIMPLES CELULAR DE CONCRETO MOLDADO EM LOCO, DE 3,00 X 2,50 M COM ESCONSIDADE DE 45º - AREIA E BRITA COMERCIAIS (EXECUÇÃO, INCLUINDO FORNECIMENTO, CARGA E TRANSPORTE DE TODOS OS MATERIAIS, EXCLUI ESCAVAÇÃO) - (CADERNO DE BUEIROS CELULARES RT 01.45)</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</si>
  <si>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</si>
  <si>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BOCA DE BUEIRO SIMPLES CELULAR DE CONCRETO MOLDADO EM LOCO, DE 3,00 X 3,00 M COM ESCONSIDADE DE 0º - AREIA E BRITA COMERCIAIS (EXECUÇÃO, INCLUINDO FORNECIMENTO, CARGA E TRANSPORTE DE TODOS OS MATERIAIS, EXCLUI ESCAVAÇÃO) - (CADERNO DE BUEIROS CELULARES RT 01.45)</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</si>
  <si>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</si>
  <si>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BOCA DE BUEIRO SIMPLES CELULAR DE CONCRETO MOLDADO EM LOCO, DE 3,00 X 3,00 M COM ESCONSIDADE DE 15º - AREIA E BRITA COMERCIAIS (EXECUÇÃO, INCLUINDO FORNECIMENTO, CARGA E TRANSPORTE DE TODOS OS MATERIAIS, EXCLUI ESCAVAÇÃO) - (CADERNO DE BUEIROS CELULARES RT 01.45)</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</si>
  <si>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</si>
  <si>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BOCA DE BUEIRO SIMPLES CELULAR DE CONCRETO MOLDADO EM LOCO, DE 3,00 X 3,00 M COM ESCONSIDADE DE 30º - AREIA E BRITA COMERCIAIS (EXECUÇÃO, INCLUINDO FORNECIMENTO, CARGA E TRANSPORTE DE TODOS OS MATERIAIS, EXCLUI ESCAVAÇÃO) - (CADERNO DE BUEIROS CELULARES RT 01.45)</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</si>
  <si>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</si>
  <si>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BOCA DE BUEIRO SIMPLES CELULAR DE CONCRETO MOLDADO EM LOCO, DE 3,00 X 3,00 M COM ESCONSIDADE DE 45º - AREIA E BRITA COMERCIAIS (EXECUÇÃO, INCLUINDO FORNECIMENTO, CARGA E TRANSPORTE DE TODOS OS MATERIAIS, EXCLUI ESCAVAÇÃO) - (CADERNO DE BUEIROS CELULARES RT 01.45)</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</si>
  <si>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</si>
  <si>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BOCA DE BUEIRO SIMPLES CELULAR DE CONCRETO MOLDADO EM LOCO, DE 3,50 X 2,50 M COM ESCONSIDADE DE 0º - AREIA E BRITA COMERCIAIS (EXECUÇÃO, INCLUINDO FORNECIMENTO, CARGA E TRANSPORTE DE TODOS OS MATERIAIS, EXCLUI ESCAVAÇÃO) - (CADERNO DE BUEIROS CELULARES RT 01.45)</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</si>
  <si>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</si>
  <si>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BOCA DE BUEIRO SIMPLES CELULAR DE CONCRETO MOLDADO EM LOCO, DE 3,50 X 2,50 M COM ESCONSIDADE DE 15º - AREIA E BRITA COMERCIAIS (EXECUÇÃO, INCLUINDO FORNECIMENTO, CARGA E TRANSPORTE DE TODOS OS MATERIAIS, EXCLUI ESCAVAÇÃO) - (CADERNO DE BUEIROS CELULARES RT 01.45)</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</si>
  <si>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</si>
  <si>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BOCA DE BUEIRO SIMPLES CELULAR DE CONCRETO MOLDADO EM LOCO, DE 3,50 X 2,50 M COM ESCONSIDADE DE 30º - AREIA E BRITA COMERCIAIS (EXECUÇÃO, INCLUINDO FORNECIMENTO, CARGA E TRANSPORTE DE TODOS OS MATERIAIS, EXCLUI ESCAVAÇÃO) - (CADERNO DE BUEIROS CELULARES RT 01.45)</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</si>
  <si>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</si>
  <si>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BOCA DE BUEIRO SIMPLES CELULAR DE CONCRETO MOLDADO EM LOCO, DE 3,50 X 2,50 M COM ESCONSIDADE DE 45º - AREIA E BRITA COMERCIAIS (EXECUÇÃO, INCLUINDO FORNECIMENTO, CARGA E TRANSPORTE DE TODOS OS MATERIAIS, EXCLUI ESCAVAÇÃO) - (CADERNO DE BUEIROS CELULARES RT 01.45)</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</si>
  <si>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</si>
  <si>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BOCA DE BUEIRO SIMPLES CELULAR DE CONCRETO MOLDADO EM LOCO, DE 3,50 X 3,00 M COM ESCONSIDADE DE 0º - AREIA E BRITA COMERCIAIS (EXECUÇÃO, INCLUINDO FORNECIMENTO, CARGA E TRANSPORTE DE TODOS OS MATERIAIS, EXCLUI ESCAVAÇÃO) - (CADERNO DE BUEIROS CELULARES RT 01.45)</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</si>
  <si>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</si>
  <si>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BOCA DE BUEIRO SIMPLES CELULAR DE CONCRETO MOLDADO EM LOCO, DE 3,50 X 3,00 M COM ESCONSIDADE DE 15º - AREIA E BRITA COMERCIAIS (EXECUÇÃO, INCLUINDO FORNECIMENTO, CARGA E TRANSPORTE DE TODOS OS MATERIAIS, EXCLUI ESCAVAÇÃO) - (CADERNO DE BUEIROS CELULARES RT 01.45)</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</si>
  <si>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</si>
  <si>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BOCA DE BUEIRO SIMPLES CELULAR DE CONCRETO MOLDADO EM LOCO, DE 3,50 X 3,00 M COM ESCONSIDADE DE 30º - AREIA E BRITA COMERCIAIS (EXECUÇÃO, INCLUINDO FORNECIMENTO, CARGA E TRANSPORTE DE TODOS OS MATERIAIS, EXCLUI ESCAVAÇÃO) - (CADERNO DE BUEIROS CELULARES RT 01.45)</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</si>
  <si>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</si>
  <si>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BOCA DE BUEIRO SIMPLES CELULAR DE CONCRETO MOLDADO EM LOCO, DE 3,50 X 3,00 M COM ESCONSIDADE DE 45º - AREIA E BRITA COMERCIAIS (EXECUÇÃO, INCLUINDO FORNECIMENTO, CARGA E TRANSPORTE DE TODOS OS MATERIAIS, EXCLUI ESCAVAÇÃO) - (CADERNO DE BUEIROS CELULARES RT 01.45)</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</si>
  <si>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</si>
  <si>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BOCA DE BUEIRO SIMPLES CELULAR DE CONCRETO MOLDADO EM LOCO, DE 3,50 X 3,50 M COM ESCONSIDADE DE 0º - AREIA E BRITA COMERCIAIS (EXECUÇÃO, INCLUINDO FORNECIMENTO, CARGA E TRANSPORTE DE TODOS OS MATERIAIS, EXCLUI ESCAVAÇÃO) - (CADERNO DE BUEIROS CELULARES RT 01.45)</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</si>
  <si>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</si>
  <si>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BOCA DE BUEIRO SIMPLES CELULAR DE CONCRETO MOLDADO EM LOCO, DE 3,50 X 3,50 M COM ESCONSIDADE DE 15º - AREIA E BRITA COMERCIAIS (EXECUÇÃO, INCLUINDO FORNECIMENTO, CARGA E TRANSPORTE DE TODOS OS MATERIAIS, EXCLUI ESCAVAÇÃO) - (CADERNO DE BUEIROS CELULARES RT 01.45)</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</si>
  <si>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</si>
  <si>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BOCA DE BUEIRO SIMPLES CELULAR DE CONCRETO MOLDADO EM LOCO, DE 3,50 X 3,50 M COM ESCONSIDADE DE 30º - AREIA E BRITA COMERCIAIS (EXECUÇÃO, INCLUINDO FORNECIMENTO, CARGA E TRANSPORTE DE TODOS OS MATERIAIS, EXCLUI ESCAVAÇÃO) - (CADERNO DE BUEIROS CELULARES RT 01.45)</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</si>
  <si>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</si>
  <si>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BOCA DE BUEIRO SIMPLES CELULAR DE CONCRETO MOLDADO EM LOCO, DE 3,50 X 3,50 M COM ESCONSIDADE DE 45º - AREIA E BRITA COMERCIAIS (EXECUÇÃO, INCLUINDO FORNECIMENTO, CARGA E TRANSPORTE DE TODOS OS MATERIAIS, EXCLUI ESCAVAÇÃO) - (CADERNO DE BUEIROS CELULARES RT 01.45)</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</si>
  <si>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</si>
  <si>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BOCA DE BUEIRO SIMPLES CELULAR DE CONCRETO MOLDADO EM LOCO, DE 4,00 X 3,00 M COM ESCONSIDADE DE 0º - AREIA E BRITA COMERCIAIS (EXECUÇÃO, INCLUINDO FORNECIMENTO, CARGA E TRANSPORTE DE TODOS OS MATERIAIS, EXCLUI ESCAVAÇÃO) - (CADERNO DE BUEIROS CELULARES RT 01.45)</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</si>
  <si>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</si>
  <si>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BOCA DE BUEIRO SIMPLES CELULAR DE CONCRETO MOLDADO EM LOCO, DE 4,00 X 3,00 M COM ESCONSIDADE DE 15º - AREIA E BRITA COMERCIAIS (EXECUÇÃO, INCLUINDO FORNECIMENTO, CARGA E TRANSPORTE DE TODOS OS MATERIAIS, EXCLUI ESCAVAÇÃO) - (CADERNO DE BUEIROS CELULARES RT 01.45)</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</si>
  <si>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</si>
  <si>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BOCA DE BUEIRO SIMPLES CELULAR DE CONCRETO MOLDADO EM LOCO, DE 4,00 X 3,00 M COM ESCONSIDADE DE 30º - AREIA E BRITA COMERCIAIS (EXECUÇÃO, INCLUINDO FORNECIMENTO, CARGA E TRANSPORTE DE TODOS OS MATERIAIS, EXCLUI ESCAVAÇÃO) - (CADERNO DE BUEIROS CELULARES RT 01.45)</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</si>
  <si>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</si>
  <si>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BOCA DE BUEIRO SIMPLES CELULAR DE CONCRETO MOLDADO EM LOCO, DE 4,00 X 3,00 M COM ESCONSIDADE DE 45º - AREIA E BRITA COMERCIAIS (EXECUÇÃO, INCLUINDO FORNECIMENTO, CARGA E TRANSPORTE DE TODOS OS MATERIAIS, EXCLUI ESCAVAÇÃO) - (CADERNO DE BUEIROS CELULARES RT 01.45)</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</si>
  <si>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</si>
  <si>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BOCA DE BUEIRO SIMPLES CELULAR DE CONCRETO MOLDADO EM LOCO, DE 4,00 X 4,00 M COM ESCONSIDADE DE 0º - AREIA E BRITA COMERCIAIS (EXECUÇÃO, INCLUINDO FORNECIMENTO, CARGA E TRANSPORTE DE TODOS OS MATERIAIS, EXCLUI ESCAVAÇÃO) - (CADERNO DE BUEIROS CELULARES RT 01.45)</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</si>
  <si>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</si>
  <si>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BOCA DE BUEIRO SIMPLES CELULAR DE CONCRETO MOLDADO EM LOCO, DE 4,00 X 4,00 M COM ESCONSIDADE DE 15º - AREIA E BRITA COMERCIAIS (EXECUÇÃO, INCLUINDO FORNECIMENTO, CARGA E TRANSPORTE DE TODOS OS MATERIAIS, EXCLUI ESCAVAÇÃO) - (CADERNO DE BUEIROS CELULARES RT 01.45)</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</si>
  <si>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</si>
  <si>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BOCA DE BUEIRO SIMPLES CELULAR DE CONCRETO MOLDADO EM LOCO, DE 4,00 X 4,00 M COM ESCONSIDADE DE 30º - AREIA E BRITA COMERCIAIS (EXECUÇÃO, INCLUINDO FORNECIMENTO, CARGA E TRANSPORTE DE TODOS OS MATERIAIS, EXCLUI ESCAVAÇÃO) - (CADERNO DE BUEIROS CELULARES RT 01.45)</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</si>
  <si>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</si>
  <si>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BOCA DE BUEIRO SIMPLES CELULAR DE CONCRETO MOLDADO EM LOCO, DE 4,00 X 4,00 M COM ESCONSIDADE DE 45º - AREIA E BRITA COMERCIAIS (EXECUÇÃO, INCLUINDO FORNECIMENTO, CARGA E TRANSPORTE DE TODOS OS MATERIAIS, EXCLUI ESCAVAÇÃO) - (CADERNO DE BUEIROS CELULARES RT 01.45)</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</si>
  <si>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</si>
  <si>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BOCA DE BUEIRO TRIPLO CELULAR DE CONCRETO MOLDADO EM LOCO, DE 2,00 X 2,00 M COM ESCONSIDADE DE 0º - AREIA E BRITA COMERCIAIS (EXECUÇÃO, INCLUINDO FORNECIMENTO, CARGA E TRANSPORTE DE TODOS OS MATERIAIS, EXCLUI ESCAVAÇÃO) - (CADERNO DE BUEIROS CELULARES RT 01.45)</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</si>
  <si>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</si>
  <si>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BOCA DE BUEIRO TRIPLO CELULAR DE CONCRETO MOLDADO EM LOCO, DE 2,00 X 2,00 M COM ESCONSIDADE DE 15º - AREIA E BRITA COMERCIAIS (EXECUÇÃO, INCLUINDO FORNECIMENTO, CARGA E TRANSPORTE DE TODOS OS MATERIAIS, EXCLUI ESCAVAÇÃO) - (CADERNO DE BUEIROS CELULARES RT 01.45)</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</si>
  <si>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</si>
  <si>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BOCA DE BUEIRO TRIPLO CELULAR DE CONCRETO MOLDADO EM LOCO, DE 2,00 X 2,00 M COM ESCONSIDADE DE 30º - AREIA E BRITA COMERCIAIS (EXECUÇÃO, INCLUINDO FORNECIMENTO, CARGA E TRANSPORTE DE TODOS OS MATERIAIS, EXCLUI ESCAVAÇÃO) - (CADERNO DE BUEIROS CELULARES RT 01.45)</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</si>
  <si>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</si>
  <si>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BOCA DE BUEIRO TRIPLO CELULAR DE CONCRETO MOLDADO EM LOCO, DE 2,00 X 2,00 M COM ESCONSIDADE DE 45º - AREIA E BRITA COMERCIAIS (EXECUÇÃO, INCLUINDO FORNECIMENTO, CARGA E TRANSPORTE DE TODOS OS MATERIAIS, EXCLUI ESCAVAÇÃO) - (CADERNO DE BUEIROS CELULARES RT 01.45)</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</si>
  <si>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</si>
  <si>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BOCA DE BUEIRO TRIPLO CELULAR DE CONCRETO MOLDADO EM LOCO, DE 3,00 X 2,00 M COM ESCONSIDADE DE 0º - AREIA E BRITA COMERCIAIS (EXECUÇÃO, INCLUINDO FORNECIMENTO, CARGA E TRANSPORTE DE TODOS OS MATERIAIS, EXCLUI ESCAVAÇÃO) - (CADERNO DE BUEIROS CELULARES RT 01.45)</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</si>
  <si>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</si>
  <si>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BOCA DE BUEIRO TRIPLO CELULAR DE CONCRETO MOLDADO EM LOCO, DE 3,00 X 2,00 M COM ESCONSIDADE DE 15º - AREIA E BRITA COMERCIAIS (EXECUÇÃO, INCLUINDO FORNECIMENTO, CARGA E TRANSPORTE DE TODOS OS MATERIAIS, EXCLUI ESCAVAÇÃO) - (CADERNO DE BUEIROS CELULARES RT 01.45)</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</si>
  <si>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</si>
  <si>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BOCA DE BUEIRO TRIPLO CELULAR DE CONCRETO MOLDADO EM LOCO, DE 3,00 X 2,00 M COM ESCONSIDADE DE 30º - AREIA E BRITA COMERCIAIS (EXECUÇÃO, INCLUINDO FORNECIMENTO, CARGA E TRANSPORTE DE TODOS OS MATERIAIS, EXCLUI ESCAVAÇÃO) - (CADERNO DE BUEIROS CELULARES RT 01.45)</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</si>
  <si>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</si>
  <si>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BOCA DE BUEIRO TRIPLO CELULAR DE CONCRETO MOLDADO EM LOCO, DE 3,00 X 2,00 M COM ESCONSIDADE DE 45º - AREIA E BRITA COMERCIAIS (EXECUÇÃO, INCLUINDO FORNECIMENTO, CARGA E TRANSPORTE DE TODOS OS MATERIAIS, EXCLUI ESCAVAÇÃO) - (CADERNO DE BUEIROS CELULARES RT 01.45)</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</si>
  <si>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</si>
  <si>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BOCA DE BUEIRO TRIPLO CELULAR DE CONCRETO MOLDADO EM LOCO, DE 3,00 X 3,00 M COM ESCONSIDADE DE 0º - AREIA E BRITA COMERCIAIS (EXECUÇÃO, INCLUINDO FORNECIMENTO, CARGA E TRANSPORTE DE TODOS OS MATERIAIS, EXCLUI ESCAVAÇÃO) - (CADERNO DE BUEIROS CELULARES RT 01.45)</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</si>
  <si>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</si>
  <si>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BOCA DE BUEIRO TRIPLO CELULAR DE CONCRETO MOLDADO EM LOCO, DE 3,00 X 3,00 M COM ESCONSIDADE DE 15º - AREIA E BRITA COMERCIAIS (EXECUÇÃO, INCLUINDO FORNECIMENTO, CARGA E TRANSPORTE DE TODOS OS MATERIAIS, EXCLUI ESCAVAÇÃO) - (CADERNO DE BUEIROS CELULARES RT 01.45)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</si>
  <si>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</si>
  <si>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BOCA DE BUEIRO TRIPLO CELULAR DE CONCRETO MOLDADO EM LOCO, DE 3,00 X 3,00 M COM ESCONSIDADE DE 30º - AREIA E BRITA COMERCIAIS (EXECUÇÃO, INCLUINDO FORNECIMENTO, CARGA E TRANSPORTE DE TODOS OS MATERIAIS, EXCLUI ESCAVAÇÃO) - (CADERNO DE BUEIROS CELULARES RT 01.45)</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</si>
  <si>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</si>
  <si>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BOCA DE BUEIRO TRIPLO CELULAR DE CONCRETO MOLDADO EM LOCO, DE 3,00 X 3,00 M COM ESCONSIDADE DE 45º - AREIA E BRITA COMERCIAIS (EXECUÇÃO, INCLUINDO FORNECIMENTO, CARGA E TRANSPORTE DE TODOS OS MATERIAIS, EXCLUI ESCAVAÇÃO) - (CADERNO DE BUEIROS CELULARES RT 01.45)</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</si>
  <si>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</si>
  <si>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BOCA DE BUEIRO TRIPLO CELULAR DE CONCRETO MOLDADO EM LOCO, DE 3,50 X 3,50 M COM ESCONSIDADE DE 0º - AREIA E BRITA COMERCIAIS (EXECUÇÃO, INCLUINDO FORNECIMENTO, CARGA E TRANSPORTE DE TODOS OS MATERIAIS, EXCLUI ESCAVAÇÃO) - (CADERNO DE BUEIROS CELULARES RT 01.45)</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</si>
  <si>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</si>
  <si>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BOCA DE BUEIRO TRIPLO CELULAR DE CONCRETO MOLDADO EM LOCO, DE 3,50 X 3,50 M COM ESCONSIDADE DE 15º - AREIA E BRITA COMERCIAIS (EXECUÇÃO, INCLUINDO FORNECIMENTO, CARGA E TRANSPORTE DE TODOS OS MATERIAIS, EXCLUI ESCAVAÇÃO) - (CADERNO DE BUEIROS CELULARES RT 01.45)</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</si>
  <si>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</si>
  <si>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BOCA DE BUEIRO TRIPLO CELULAR DE CONCRETO MOLDADO EM LOCO, DE 3,50 X 3,50 M COM ESCONSIDADE DE 30º - AREIA E BRITA COMERCIAIS (EXECUÇÃO, INCLUINDO FORNECIMENTO, CARGA E TRANSPORTE DE TODOS OS MATERIAIS, EXCLUI ESCAVAÇÃO) - (CADERNO DE BUEIROS CELULARES RT 01.45)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</si>
  <si>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</si>
  <si>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BOCA DE BUEIRO TRIPLO CELULAR DE CONCRETO MOLDADO EM LOCO, DE 3,50 X 3,50 M COM ESCONSIDADE DE 45º - AREIA E BRITA COMERCIAIS (EXECUÇÃO, INCLUINDO FORNECIMENTO, CARGA E TRANSPORTE DE TODOS OS MATERIAIS, EXCLUI ESCAVAÇÃO) - (CADERNO DE BUEIROS CELULARES RT 01.45)</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</si>
  <si>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</si>
  <si>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</si>
  <si>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</si>
  <si>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</si>
  <si>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</si>
  <si>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</si>
  <si>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</si>
  <si>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</si>
  <si>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</si>
  <si>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</si>
  <si>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</si>
  <si>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</si>
  <si>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</si>
  <si>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</si>
  <si>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</si>
  <si>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</si>
  <si>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</si>
  <si>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</si>
  <si>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</si>
  <si>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</si>
  <si>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</si>
  <si>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</si>
  <si>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</si>
  <si>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</si>
  <si>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</si>
  <si>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</si>
  <si>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</si>
  <si>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</si>
  <si>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</si>
  <si>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</si>
  <si>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</si>
  <si>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</si>
  <si>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</si>
  <si>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</si>
  <si>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</si>
  <si>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</si>
  <si>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</si>
  <si>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</si>
  <si>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</si>
  <si>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</si>
  <si>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</si>
  <si>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</si>
  <si>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</si>
  <si>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</si>
  <si>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</si>
  <si>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</si>
  <si>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</si>
  <si>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</si>
  <si>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</si>
  <si>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</si>
  <si>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</si>
  <si>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</si>
  <si>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</si>
  <si>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</si>
  <si>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</si>
  <si>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</si>
  <si>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</si>
  <si>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</si>
  <si>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</si>
  <si>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</si>
  <si>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</si>
  <si>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</si>
  <si>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</si>
  <si>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</si>
  <si>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</si>
  <si>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</si>
  <si>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</si>
  <si>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</si>
  <si>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</si>
  <si>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</si>
  <si>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</si>
  <si>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</si>
  <si>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</si>
  <si>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</si>
  <si>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</si>
  <si>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</si>
  <si>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</si>
  <si>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</si>
  <si>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</si>
  <si>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</si>
  <si>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</si>
  <si>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</si>
  <si>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</si>
  <si>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</si>
  <si>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</si>
  <si>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</si>
  <si>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</si>
  <si>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</si>
  <si>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</si>
  <si>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</si>
  <si>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</si>
  <si>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</si>
  <si>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</si>
  <si>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</si>
  <si>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</si>
  <si>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</si>
  <si>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</si>
  <si>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</si>
  <si>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</si>
  <si>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</si>
  <si>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</si>
  <si>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</si>
  <si>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</si>
  <si>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</si>
  <si>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</si>
  <si>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</si>
  <si>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</si>
  <si>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</si>
  <si>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</si>
  <si>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</si>
  <si>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</si>
  <si>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</si>
  <si>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</si>
  <si>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</si>
  <si>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</si>
  <si>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</si>
  <si>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</si>
  <si>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</si>
  <si>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</si>
  <si>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</si>
  <si>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</si>
  <si>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</si>
  <si>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</si>
  <si>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</si>
  <si>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</si>
  <si>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</si>
  <si>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</si>
  <si>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</si>
  <si>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</si>
  <si>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</si>
  <si>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</si>
  <si>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</si>
  <si>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</si>
  <si>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</si>
  <si>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</si>
  <si>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</si>
  <si>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</si>
  <si>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</si>
  <si>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</si>
  <si>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</si>
  <si>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</si>
  <si>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</si>
  <si>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</si>
  <si>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</si>
  <si>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</si>
  <si>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</si>
  <si>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</si>
  <si>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</si>
  <si>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</si>
  <si>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</si>
  <si>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</si>
  <si>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</si>
  <si>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</si>
  <si>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</si>
  <si>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</si>
  <si>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</si>
  <si>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</si>
  <si>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</si>
  <si>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</si>
  <si>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</si>
  <si>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</si>
  <si>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</si>
  <si>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</si>
  <si>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</si>
  <si>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</si>
  <si>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</si>
  <si>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</si>
  <si>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</si>
  <si>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</si>
  <si>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</si>
  <si>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</si>
  <si>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</si>
  <si>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</si>
  <si>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</si>
  <si>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</si>
  <si>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</si>
  <si>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</si>
  <si>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</si>
  <si>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</si>
  <si>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</si>
  <si>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</si>
  <si>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</si>
  <si>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</si>
  <si>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</si>
  <si>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</si>
  <si>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</si>
  <si>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</si>
  <si>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</si>
  <si>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</si>
  <si>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</si>
  <si>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</si>
  <si>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</si>
  <si>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</si>
  <si>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</si>
  <si>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</si>
  <si>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</si>
  <si>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</si>
  <si>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</si>
  <si>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</si>
  <si>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</si>
  <si>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</si>
  <si>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</si>
  <si>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</si>
  <si>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</si>
  <si>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</si>
  <si>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</si>
  <si>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</si>
  <si>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</si>
  <si>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</si>
  <si>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</si>
  <si>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</si>
  <si>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</si>
  <si>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</si>
  <si>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</si>
  <si>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</si>
  <si>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</si>
  <si>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</si>
  <si>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</si>
  <si>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</si>
  <si>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</si>
  <si>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</si>
  <si>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</si>
  <si>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</si>
  <si>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</si>
  <si>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</si>
  <si>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</si>
  <si>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</si>
  <si>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</si>
  <si>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</si>
  <si>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</si>
  <si>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</si>
  <si>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</si>
  <si>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</si>
  <si>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</si>
  <si>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</si>
  <si>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</si>
  <si>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</si>
  <si>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</si>
  <si>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</si>
  <si>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</si>
  <si>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</si>
  <si>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</si>
  <si>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</si>
  <si>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</si>
  <si>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</si>
  <si>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</si>
  <si>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</si>
  <si>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</si>
  <si>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</si>
  <si>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</si>
  <si>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</si>
  <si>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</si>
  <si>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</si>
  <si>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</si>
  <si>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</si>
  <si>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</si>
  <si>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</si>
  <si>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</si>
  <si>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</si>
  <si>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</si>
  <si>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</si>
  <si>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</si>
  <si>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</si>
  <si>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</si>
  <si>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</si>
  <si>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</si>
  <si>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</si>
  <si>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</si>
  <si>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</si>
  <si>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</si>
  <si>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</si>
  <si>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</si>
  <si>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</si>
  <si>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</si>
  <si>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</si>
  <si>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</si>
  <si>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</si>
  <si>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</si>
  <si>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</si>
  <si>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</si>
  <si>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</si>
  <si>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</si>
  <si>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</si>
  <si>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</si>
  <si>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</si>
  <si>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</si>
  <si>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</si>
  <si>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</si>
  <si>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</si>
  <si>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</si>
  <si>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</si>
  <si>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</si>
  <si>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</si>
  <si>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</si>
  <si>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</si>
  <si>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</si>
  <si>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</si>
  <si>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</si>
  <si>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</si>
  <si>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</si>
  <si>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</si>
  <si>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</si>
  <si>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</si>
  <si>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</si>
  <si>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</si>
  <si>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</si>
  <si>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</si>
  <si>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</si>
  <si>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</si>
  <si>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</si>
  <si>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</si>
  <si>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</si>
  <si>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</si>
  <si>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</si>
  <si>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</si>
  <si>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</si>
  <si>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</si>
  <si>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</si>
  <si>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</si>
  <si>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</si>
  <si>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</si>
  <si>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</si>
  <si>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</si>
  <si>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</si>
  <si>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</si>
  <si>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</si>
  <si>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</si>
  <si>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</si>
  <si>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</si>
  <si>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</si>
  <si>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</si>
  <si>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</si>
  <si>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</si>
  <si>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</si>
  <si>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</si>
  <si>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</si>
  <si>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</si>
  <si>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</si>
  <si>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</si>
  <si>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</si>
  <si>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</si>
  <si>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</si>
  <si>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</si>
  <si>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</si>
  <si>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</si>
  <si>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</si>
  <si>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</si>
  <si>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</si>
  <si>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</si>
  <si>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</si>
  <si>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</si>
  <si>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</si>
  <si>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</si>
  <si>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</si>
  <si>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</si>
  <si>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</si>
  <si>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</si>
  <si>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</si>
  <si>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</si>
  <si>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</si>
  <si>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</si>
  <si>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</si>
  <si>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</si>
  <si>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</si>
  <si>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</si>
  <si>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</si>
  <si>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</si>
  <si>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</si>
  <si>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</si>
  <si>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</si>
  <si>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</si>
  <si>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</si>
  <si>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</si>
  <si>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</si>
  <si>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</si>
  <si>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</si>
  <si>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</si>
  <si>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</si>
  <si>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</si>
  <si>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</si>
  <si>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</si>
  <si>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</si>
  <si>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</si>
  <si>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</si>
  <si>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</si>
  <si>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</si>
  <si>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</si>
  <si>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</si>
  <si>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</si>
  <si>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</si>
  <si>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</si>
  <si>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</si>
  <si>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</si>
  <si>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</si>
  <si>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</si>
  <si>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</si>
  <si>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</si>
  <si>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</si>
  <si>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</si>
  <si>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</si>
  <si>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</si>
  <si>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</si>
  <si>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</si>
  <si>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</si>
  <si>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</si>
  <si>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</si>
  <si>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</si>
  <si>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</si>
  <si>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</si>
  <si>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</si>
  <si>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</si>
  <si>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</si>
  <si>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</si>
  <si>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</si>
  <si>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</si>
  <si>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</si>
  <si>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</si>
  <si>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</si>
  <si>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</si>
  <si>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</si>
  <si>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</si>
  <si>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</si>
  <si>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</si>
  <si>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</si>
  <si>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</si>
  <si>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</si>
  <si>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</si>
  <si>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</si>
  <si>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</si>
  <si>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</si>
  <si>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</si>
  <si>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</si>
  <si>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</si>
  <si>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</si>
  <si>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</si>
  <si>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</si>
  <si>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</si>
  <si>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</si>
  <si>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</si>
  <si>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</si>
  <si>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</si>
  <si>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</si>
  <si>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</si>
  <si>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</si>
  <si>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GUARDA-CORPO DE AÇO GALVANIZADO DE 1,10M DE ALTURA, MONTANTES TUBULARES DE 1.1/2 ESPAÇADOS DE 1,20M, TRAVESSA SUPERIOR DE 2, GRADIL FORMADO POR BARRAS CHATAS EM FERRO DE 32X4,8MM, FIXADO COM CHUMBADOR MECÂNICO. AF_04/2019_PS</t>
  </si>
  <si>
    <t>GUARDA-CORPO DE AÇO GALVANIZADO DE 1,10M, MONTANTES TUBULARES DE 100X50MM ESPAÇADOS DE 1,20M, TRAVESSA SUPERIOR DE 3", GRADIL EM CANTONEIRA 51X51X4,8 MM E BARRAS CHATAS NA VERTICAL DE 32X4,8 MM, FIXADO COM ADESIVO ESTRUTURAL EPOXI. AF_04/2019</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</si>
  <si>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</si>
  <si>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</si>
  <si>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</si>
  <si>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</si>
  <si>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</si>
  <si>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</si>
  <si>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</si>
  <si>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</si>
  <si>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</si>
  <si>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</si>
  <si>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</si>
  <si>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</si>
  <si>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</si>
  <si>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</si>
  <si>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</si>
  <si>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</si>
  <si>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</si>
  <si>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</si>
  <si>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</si>
  <si>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</si>
  <si>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</si>
  <si>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</si>
  <si>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</si>
  <si>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</si>
  <si>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</si>
  <si>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</si>
  <si>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</si>
  <si>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</si>
  <si>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</si>
  <si>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</si>
  <si>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</si>
  <si>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</si>
  <si>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</si>
  <si>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</si>
  <si>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</si>
  <si>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</si>
  <si>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</si>
  <si>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</si>
  <si>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</si>
  <si>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</si>
  <si>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</si>
  <si>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</si>
  <si>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</si>
  <si>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</si>
  <si>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</si>
  <si>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</si>
  <si>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</si>
  <si>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</si>
  <si>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</si>
  <si>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</si>
  <si>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</si>
  <si>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</si>
  <si>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</si>
  <si>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</si>
  <si>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</si>
  <si>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</si>
  <si>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</si>
  <si>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</si>
  <si>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</si>
  <si>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</si>
  <si>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</si>
  <si>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</si>
  <si>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</si>
  <si>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</si>
  <si>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</si>
  <si>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</si>
  <si>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</si>
  <si>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</si>
  <si>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</si>
  <si>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</si>
  <si>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</si>
  <si>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</si>
  <si>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</si>
  <si>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</si>
  <si>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</si>
  <si>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</si>
  <si>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</si>
  <si>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</si>
  <si>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</si>
  <si>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</si>
  <si>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</si>
  <si>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</si>
  <si>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</si>
  <si>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</si>
  <si>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</si>
  <si>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</si>
  <si>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</si>
  <si>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</si>
  <si>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</si>
  <si>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</si>
  <si>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</si>
  <si>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</si>
  <si>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</si>
  <si>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</si>
  <si>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</si>
  <si>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</si>
  <si>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</si>
  <si>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</si>
  <si>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</si>
  <si>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</si>
  <si>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</si>
  <si>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</si>
  <si>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</si>
  <si>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</si>
  <si>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</si>
  <si>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</si>
  <si>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</si>
  <si>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</si>
  <si>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</si>
  <si>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</si>
  <si>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</si>
  <si>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</si>
  <si>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</si>
  <si>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</si>
  <si>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</si>
  <si>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</si>
  <si>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</si>
  <si>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</si>
  <si>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</si>
  <si>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</si>
  <si>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</si>
  <si>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</si>
  <si>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</si>
  <si>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</si>
  <si>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</si>
  <si>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</si>
  <si>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</si>
  <si>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</si>
  <si>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</si>
  <si>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</si>
  <si>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</si>
  <si>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</si>
  <si>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</si>
  <si>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</si>
  <si>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</si>
  <si>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</si>
  <si>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</si>
  <si>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</si>
  <si>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</si>
  <si>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</si>
  <si>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</si>
  <si>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</si>
  <si>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</si>
  <si>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</si>
  <si>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</si>
  <si>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</si>
  <si>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</si>
  <si>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</si>
  <si>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</si>
  <si>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</si>
  <si>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</si>
  <si>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</si>
  <si>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</si>
  <si>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</si>
  <si>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</si>
  <si>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</si>
  <si>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</si>
  <si>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</si>
  <si>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</si>
  <si>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</si>
  <si>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</si>
  <si>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</si>
  <si>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</si>
  <si>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</si>
  <si>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</si>
  <si>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</si>
  <si>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</si>
  <si>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</si>
  <si>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</si>
  <si>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</si>
  <si>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</si>
  <si>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</si>
  <si>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</si>
  <si>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</si>
  <si>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</si>
  <si>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</si>
  <si>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</si>
  <si>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</si>
  <si>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</si>
  <si>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</si>
  <si>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</si>
  <si>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</si>
  <si>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</si>
  <si>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</si>
  <si>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</si>
  <si>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</si>
  <si>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</si>
  <si>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</si>
  <si>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</si>
  <si>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</si>
  <si>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</si>
  <si>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</si>
  <si>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</si>
  <si>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</si>
  <si>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</si>
  <si>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</si>
  <si>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</si>
  <si>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</si>
  <si>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</si>
  <si>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</si>
  <si>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</si>
  <si>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</si>
  <si>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</si>
  <si>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</si>
  <si>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</si>
  <si>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</si>
  <si>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</si>
  <si>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</si>
  <si>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</si>
  <si>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</si>
  <si>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</si>
  <si>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</si>
  <si>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</si>
  <si>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</si>
  <si>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</si>
  <si>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</si>
  <si>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</si>
  <si>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</si>
  <si>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</si>
  <si>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</si>
  <si>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</si>
  <si>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</si>
  <si>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</si>
  <si>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</si>
  <si>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</si>
  <si>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</si>
  <si>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</si>
  <si>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</si>
  <si>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</si>
  <si>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</si>
  <si>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</si>
  <si>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</si>
  <si>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</si>
  <si>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</si>
  <si>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</si>
  <si>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</si>
  <si>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</si>
  <si>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</si>
  <si>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</si>
  <si>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</si>
  <si>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</si>
  <si>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</si>
  <si>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</si>
  <si>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</si>
  <si>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</si>
  <si>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</si>
  <si>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</si>
  <si>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</si>
  <si>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</si>
  <si>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</si>
  <si>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</si>
  <si>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</si>
  <si>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</si>
  <si>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</si>
  <si>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</si>
  <si>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</si>
  <si>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</si>
  <si>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</si>
  <si>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</si>
  <si>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</si>
  <si>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</si>
  <si>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</si>
  <si>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</si>
  <si>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</si>
  <si>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</si>
  <si>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</si>
  <si>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</si>
  <si>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</si>
  <si>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</si>
  <si>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</si>
  <si>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</si>
  <si>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</si>
  <si>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</si>
  <si>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</si>
  <si>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PORTA/PAINEL CEGO PARA DIVISÓRIA (N1) - PAINEL CEGO MSO/COMEIA E=35MM, S/ BONECA, INCLUSO BATENTE, TESTEIRO, DOBRADIÇAS E FECHADURA. AF_01/2021</t>
  </si>
  <si>
    <t>PORTA/PAINEL CEGO PARA DIVISÓRIA (N1) PVC E=35MM, S/ BONECA, INCLUSO BATENTE, TESTEIRO, DOBRADIÇAS E FECHADURA. AF_01/2021</t>
  </si>
  <si>
    <t>PORTA/VIDRO PARA DIVISÓRIA (N2) - PAINEL C/ MSO/COMEIA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</si>
  <si>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</si>
  <si>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</si>
  <si>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</si>
  <si>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</si>
  <si>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</si>
  <si>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</si>
  <si>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</si>
  <si>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</si>
  <si>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</si>
  <si>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</si>
  <si>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</si>
  <si>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</si>
  <si>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</si>
  <si>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</si>
  <si>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</si>
  <si>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</si>
  <si>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</si>
  <si>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</si>
  <si>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</si>
  <si>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</si>
  <si>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</si>
  <si>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</si>
  <si>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</si>
  <si>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</si>
  <si>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</si>
  <si>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</si>
  <si>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</si>
  <si>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</si>
  <si>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</si>
  <si>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</si>
  <si>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</si>
  <si>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</si>
  <si>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</si>
  <si>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</si>
  <si>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</si>
  <si>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</si>
  <si>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</si>
  <si>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</si>
  <si>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</si>
  <si>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</si>
  <si>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</si>
  <si>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</si>
  <si>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</si>
  <si>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</si>
  <si>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</si>
  <si>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</si>
  <si>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</si>
  <si>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</si>
  <si>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</si>
  <si>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</si>
  <si>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</si>
  <si>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</si>
  <si>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</si>
  <si>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</si>
  <si>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</si>
  <si>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</si>
  <si>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</si>
  <si>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</si>
  <si>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</si>
  <si>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</si>
  <si>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</si>
  <si>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</si>
  <si>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</si>
  <si>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</si>
  <si>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</si>
  <si>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</si>
  <si>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</si>
  <si>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</si>
  <si>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</si>
  <si>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</si>
  <si>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</si>
  <si>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</si>
  <si>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</si>
  <si>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</si>
  <si>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</si>
  <si>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</si>
  <si>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</si>
  <si>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</si>
  <si>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</si>
  <si>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</si>
  <si>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</si>
  <si>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</si>
  <si>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</si>
  <si>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</si>
  <si>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</si>
  <si>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</si>
  <si>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</si>
  <si>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</si>
  <si>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</si>
  <si>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</si>
  <si>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</si>
  <si>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</si>
  <si>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</si>
  <si>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</si>
  <si>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</si>
  <si>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</si>
  <si>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</si>
  <si>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</si>
  <si>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</si>
  <si>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</si>
  <si>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</si>
  <si>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</si>
  <si>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</si>
  <si>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</si>
  <si>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</si>
  <si>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</si>
  <si>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</si>
  <si>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</si>
  <si>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</si>
  <si>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</si>
  <si>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</si>
  <si>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</si>
  <si>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</si>
  <si>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</si>
  <si>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</si>
  <si>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</si>
  <si>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</si>
  <si>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</si>
  <si>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</si>
  <si>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</si>
  <si>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</si>
  <si>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</si>
  <si>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</si>
  <si>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</si>
  <si>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</si>
  <si>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</si>
  <si>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</si>
  <si>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</si>
  <si>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</si>
  <si>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</si>
  <si>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</si>
  <si>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</si>
  <si>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</si>
  <si>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</si>
  <si>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</si>
  <si>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</si>
  <si>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</si>
  <si>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</si>
  <si>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</si>
  <si>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</si>
  <si>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</si>
  <si>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</si>
  <si>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</si>
  <si>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</si>
  <si>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</si>
  <si>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</si>
  <si>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</si>
  <si>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</si>
  <si>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</si>
  <si>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</si>
  <si>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</si>
  <si>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</si>
  <si>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</si>
  <si>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</si>
  <si>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</si>
  <si>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</si>
  <si>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</si>
  <si>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</si>
  <si>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</si>
  <si>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</si>
  <si>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</si>
  <si>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</si>
  <si>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</si>
  <si>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</si>
  <si>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</si>
  <si>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</si>
  <si>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</si>
  <si>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</si>
  <si>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</si>
  <si>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</si>
  <si>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</si>
  <si>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</si>
  <si>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</si>
  <si>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</si>
  <si>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</si>
  <si>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</si>
  <si>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</si>
  <si>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</si>
  <si>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</si>
  <si>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</si>
  <si>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</si>
  <si>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</si>
  <si>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</si>
  <si>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</si>
  <si>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</si>
  <si>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</si>
  <si>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</si>
  <si>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</si>
  <si>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</si>
  <si>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</si>
  <si>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</si>
  <si>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</si>
  <si>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</si>
  <si>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</si>
  <si>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</si>
  <si>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</si>
  <si>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</si>
  <si>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</si>
  <si>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</si>
  <si>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</si>
  <si>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</si>
  <si>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</si>
  <si>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</si>
  <si>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</si>
  <si>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</si>
  <si>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</si>
  <si>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</si>
  <si>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</si>
  <si>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</si>
  <si>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</si>
  <si>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</si>
  <si>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</si>
  <si>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</si>
  <si>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</si>
  <si>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</si>
  <si>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</si>
  <si>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</si>
  <si>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</si>
  <si>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</si>
  <si>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</si>
  <si>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</si>
  <si>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</si>
  <si>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</si>
  <si>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</si>
  <si>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</si>
  <si>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</si>
  <si>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</si>
  <si>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</si>
  <si>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</si>
  <si>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</si>
  <si>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</si>
  <si>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ALICATE BICO LONGO (MEIA CANA) 6", COM ISOLAMENTO ATE 1000 V</t>
  </si>
  <si>
    <t>ALICATE DESENCAPADOR AUTOMATICO 8"</t>
  </si>
  <si>
    <t>ALICATE PROFISSIONAL 8", UNIVERSAL, COM ISOLAMENTO ATE 1000 V</t>
  </si>
  <si>
    <t>ARCO DE SERRA REGULAVEL PARA LAMINAS DE 8" A 12"</t>
  </si>
  <si>
    <t>AVENTAL EM PVC, FORRADO, *0,3* MM DE ESPESSURA, *1,15 X 0,70* M (COMPRIMENTO X LARGURA), 100% IMPERMEAVEL</t>
  </si>
  <si>
    <t>BALANCIM INDIVIDUAL, TIPO CADEIRA SUSPENSA SOBE E DESCE</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</si>
  <si>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</si>
  <si>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</si>
  <si>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</si>
  <si>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</si>
  <si>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</si>
  <si>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CAVALETE DE FERRO DOBRAVEL, ALTURA 80 CM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</si>
  <si>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</si>
  <si>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</si>
  <si>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</si>
  <si>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</si>
  <si>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</si>
  <si>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</si>
  <si>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</si>
  <si>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FILTRO QUIMICO PARA RESPIRADOR SEMI FACIAL, PROTECAO CONTRA VAPORES ORGANICOS E GASES ACIDOS</t>
  </si>
  <si>
    <t>FORMAO CHANFRADO 1", CABO DE MADEIRA</t>
  </si>
  <si>
    <t>GRAMPO DE APERTO RAPIDO 18"</t>
  </si>
  <si>
    <t>JOGO SERRA COPO COM 6 SERRAS, DIAMETRO VARIANDO DE 15 MM A 60 MM</t>
  </si>
  <si>
    <t>LIMA QUADRADA BASTARDA 8", COM CABO</t>
  </si>
  <si>
    <t>LIMA REDONDA BASTARDA 8", COM CABO</t>
  </si>
  <si>
    <t>LUVAS DE PVC, COM COMPRIMENTO DE *35* CM, FORRADAS, ACABAMENTO ASPERO ANTIDERRAPANTE NA FACE PALMAR</t>
  </si>
  <si>
    <t>MARRETA DE ACO, OITAVADA, 500 G, COM CABO DE MADEIRA</t>
  </si>
  <si>
    <t>MARTELO DE PEDREIRO, 1 CORTE, EM ACO, *500* G, COMPRIMENTO TOTAL DE *28* CM, COM CABO DE MADEIRA</t>
  </si>
  <si>
    <t>OCULOS DE SOLDA COM ESCURECIMENTO AUTOMATICO</t>
  </si>
  <si>
    <t>PERNEIRA DE RASPA COM VELCRO</t>
  </si>
  <si>
    <t>PONTEIRO DE ACO, LISO, REDONDO, 3/4" X 10"</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</si>
  <si>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</si>
  <si>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</si>
  <si>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</si>
  <si>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SERROTE PROFISSIONAL EM ACO TEMPERADO 20", CABO DE MADEIRA</t>
  </si>
  <si>
    <t>TALHADEIRA CHATA, DE ACO, 10"</t>
  </si>
  <si>
    <t>TORNO/MORSA DE BANCADA NUMERO 4</t>
  </si>
  <si>
    <t>UNIFORME PROFISSIONAL DE BRIM, CALCA E CAMISA MANGA LONGA COM FAIXA REFLETIVA</t>
  </si>
  <si>
    <t>Custo Unitário
(R$)</t>
  </si>
  <si>
    <t>TACHA REFLETIVA EM RESINA SINTÉTICA - BIDIRECIONAL TIPO II - COM UM PINO - FORNECIMENTO E COLOCAÇÃO</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</si>
  <si>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</si>
  <si>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</si>
  <si>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</si>
  <si>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</si>
  <si>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</si>
  <si>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</si>
  <si>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</si>
  <si>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</si>
  <si>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</si>
  <si>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</si>
  <si>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</si>
  <si>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</si>
  <si>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</si>
  <si>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</si>
  <si>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</si>
  <si>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</si>
  <si>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</si>
  <si>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</si>
  <si>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</si>
  <si>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</si>
  <si>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</si>
  <si>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</si>
  <si>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</si>
  <si>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</si>
  <si>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</si>
  <si>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</si>
  <si>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</si>
  <si>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</si>
  <si>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</si>
  <si>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</si>
  <si>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</si>
  <si>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</si>
  <si>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</si>
  <si>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</si>
  <si>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</si>
  <si>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</si>
  <si>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</si>
  <si>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 xml:space="preserve">PLANTIO DE GRAMA SAO CARLOS EM PLACAS, INCLUSIVE FORNECIMENTO DA GRAMA, EXCLUSIVE PREPARO DO SOLO - MEIA SOMBRA - REF 103946 </t>
  </si>
  <si>
    <t>PLANTIO DE GRAMA ESMERALDA EM PLACAS - INCLUSIVE FORNECIMENTO GRAMA, EXCLUSIVE PREPARO DO SOLO - SOL - REF 103946</t>
  </si>
  <si>
    <t xml:space="preserve">PLANTIO DE GRAMA AMENDOIM EM MUDAS, INCLUSIVE FORNECIMENTO GRAMA, EXCLUSIVE PREPARO DO SOLO (15 CM) - SOL - REF 98505 </t>
  </si>
  <si>
    <t>PLANTIO DE ÁRVORES, INCLUSIVE EXECUÇÃO DE BERÇO 60 X 120 X 60CM (C X L X H) ADP REF 98511</t>
  </si>
  <si>
    <t>PLANTIO DE ÁRVORES, INCLUSIVE EXECUÇÃO BERÇO 60 X 60 X 60CM (C X L X H), ADP REF 98511</t>
  </si>
  <si>
    <t>ÁRVORE - SIBIPIRUNA - CAESALPINIA PELTOPOHOROIDES - H&gt;=1,80 METROS</t>
  </si>
  <si>
    <t>ÁRVORE - IPÊ ROSA - TABEBUIA AVELLANEDAE - H&gt;=2,50 METROS</t>
  </si>
  <si>
    <t>ÁRVORE- PAU-FERRO - CAESALPINIA FERREA LEIOSTACHYA - H&gt;=1,80 METROS</t>
  </si>
  <si>
    <t>ÁRVORE - ACÁCIA MIMOSA - ACACIA PODALYRIIFOLIA - H&gt;=1,80 METROS</t>
  </si>
  <si>
    <t>ÁRVORE - JACARANDÁ MIMOSO - JACARANDA CUSPIDIFOLIA - H&gt;=1,80 METROS</t>
  </si>
  <si>
    <t>ÁRVORE - IPÊ ROXO - HANDROANTHUS IMPETIGINOSUS - H&gt;=2,50 METROS</t>
  </si>
  <si>
    <t>ÁRVORE - IPÊ BRANCO - TABEBUIA ROSEOALBA - H&gt;=2,50 METROS</t>
  </si>
  <si>
    <t>ÁRVORE - IPÊ AMARELO - HANDROANTHUS SERRATIFOLIUS - H&gt;=2,50 METROS</t>
  </si>
  <si>
    <t>ÁRVORE - OITI - LICANIA TOMENTOSA - H&gt;=1,80 METROS</t>
  </si>
  <si>
    <t>ÁRVORE - ESCUMILHA AFRICANA - LAGERSTROEMIA SPECIOSA - H&gt;=1,80 METROS</t>
  </si>
  <si>
    <t>ÁRVORE - JEQUITIBÁ BRANCO - CARINIANA ESTRELLENSIS - H&gt;=1,80 METROS</t>
  </si>
  <si>
    <t>ÁRVORE FRUTÍFERA - PITANGA - EUGENIA UNIFLORA - H&gt;=1,80 METROS</t>
  </si>
  <si>
    <t>ÁRVORE FRUTÍFERA - ARAÇÁ - PSIDIUM CATTLEIANUM - H&gt;=1,80 METROS</t>
  </si>
  <si>
    <t>ÁRVORE FRUTÍFERA - ACEROLA - MALPIGHIA GLABRA - H&gt;=1,80 METROS</t>
  </si>
  <si>
    <t>ÁRVORE FRUTÍFERA - AMOREIRA - MORUS IGNUS - H&gt;=1,80 METROS</t>
  </si>
  <si>
    <t>ÁRVORE FRUTÍFERA - GRUMIXAMA - EUGENIA BRASILIENSES - H&gt;=1,80 METROS</t>
  </si>
  <si>
    <t>ÁRVORE FRUTÍFERA - GOIABA BRANCA - PSIDIUM GUAYAVA - H&gt;=1,80 METROS</t>
  </si>
  <si>
    <t>ÁRVORE FRUTÍFERA - GOIABA VERMELHA - PSIDIUM GUAYAVA - H&gt;=1,80 METROS</t>
  </si>
  <si>
    <t>ÁRVORE FRUTÍFERA - GOIABA AMARELA - PSIDIUM GUAYAVA - H&gt;=1,80 METROS</t>
  </si>
  <si>
    <t>ÁRVORE FRUTÍFERA - JABUTICABA - MYRCIARAIA CAULIFLORIA - H&gt;=1,80 METROS</t>
  </si>
  <si>
    <t>ÁRVORE FRUTÍFERA - JABUTICABA - PLINIA PERUVIANA - H&gt;=1,80 METROS</t>
  </si>
  <si>
    <t>ÁRVORE FRUTÍFERA - JABUTICABA - SABARÁ HÍBRIDA - MYRCIARAIA CAULIFLORIA - H&gt;=1,80 METROS</t>
  </si>
  <si>
    <t>FORRAÇÃO - ACALIPHA - ACALIPHA REPTANS (25 CM) - MEIA SOMBRA/SOL</t>
  </si>
  <si>
    <t>FORRAÇÃO - WEDELIA - WEDELIA PALUDOSA (20 CM) - SOL</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</si>
  <si>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</si>
  <si>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</si>
  <si>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</si>
  <si>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</si>
  <si>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</si>
  <si>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</si>
  <si>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</si>
  <si>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</si>
  <si>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</si>
  <si>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</si>
  <si>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</si>
  <si>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ENCANADOR OU BOMBEIRO HIDRÁULICO</t>
  </si>
  <si>
    <t>TUBO AÇO GALVANIZADO INDUSTRIAL REDONDO DN 2 1/4" (57,15 MM) OU 2 1/2" (63,50 MM) E=2,00MM, NBR 6591</t>
  </si>
  <si>
    <t>CHAPA DE MADEIRA COMPENSADA RESINADA PARA FORMA DE CONCRETO, DE *2,2 X 1,1* M, E = 10 MM REF 43681</t>
  </si>
  <si>
    <t>FILTRO RAVENA WP 200F, AQUALAR AP200, OU EQUIVALENTE</t>
  </si>
  <si>
    <t>ELETRODUTO RÍGIDO EM AÇO ZINCADO OU GALVANIZADO, PESADO, DN 3/4"</t>
  </si>
  <si>
    <t>ELETRODUTO RÍGIDO EM AÇO ZINCADO OU GALVANIZADO, PESADO, DN 1"</t>
  </si>
  <si>
    <t>ELETRODUTO RÍGIDO EM AÇO ZINCADO OU GALVANIZADO, PESADO, DN 1 1/4"</t>
  </si>
  <si>
    <t>ELETRODUTO RÍGIDO EM AÇO ZINCADO OU GALVANIZADO, PESADO, DN 1 1/2"</t>
  </si>
  <si>
    <t>LÂMPADA TUBULAR LED 18W 1800 A 2100 LUMENS SOQUETE G13 120CM</t>
  </si>
  <si>
    <t>CONJUNTO PARA FUTSAL COM PAR DE TRAVES OFICIAIS DE 3,00 X 2,00 M EM TUBO DE ACO GALVANIZADO 3" COM REQUADRO EM TUBO DE 1", PINTURA EM PRIMER COM TINTA ESMALTE SINTETICO E REDES DE POLIETILENO FIO 4 MM REF 25398</t>
  </si>
  <si>
    <t>PLACA DE INAUGURAÇÃO METÁLICA, 40CM X 60CM REF 10848</t>
  </si>
  <si>
    <t>PLACA DE AÇO ESMALTADA PARA IDENTIFICAÇÃO DE RUA, 45CM X 20CM REF 13521</t>
  </si>
  <si>
    <t>FORNECIMENTO DE GRAMA SÃO CARLOS (AXONOPUS COMPRESSUS) - MEIA SOMBRA</t>
  </si>
  <si>
    <t>MUDA DE RASTEIRA / FORRAÇÃO, AMENDOIM RASTEIRO / ONZE HORAS / AZULZINHA / IMPATIENS OU EQUIVALENTE DA REGIÃO (15 CM) - SOL -  REF 360</t>
  </si>
  <si>
    <t>FORNECIMENTO DE GRAMA ESMERALDAS (WILD ZOYSIA) - SOL</t>
  </si>
  <si>
    <t>ÁRVORE - SIBIPIRUNA - CAESLPINA PELTOHOROIDES H&gt;= 1,80M</t>
  </si>
  <si>
    <t>ÁRVORE - PAU FERRO - CAESALPINIA FERREA LEIOSCHYA H&gt;= 1,80M</t>
  </si>
  <si>
    <t>ÁRVORE - OITI - LICANIA TOMENTOSA - H&gt;= 1,80M</t>
  </si>
  <si>
    <t>ÁRVORE - JACARANDÁ MIMOSO - CUSPIDIFOLIA H&gt;= 1,80M</t>
  </si>
  <si>
    <t>ÁRVORE - ESCUMILHA AFRICANA - LAGERSTROEMIA SPECIOSA - H&gt;= 1,80M</t>
  </si>
  <si>
    <t>ÁRVORE - JEQUITIBÁ BRANCO - CARINIANA ESTRELLENSIS - H&gt;= 1,80M</t>
  </si>
  <si>
    <t>ÁRVORE FRUTÍFERA - PITANGA, ARAÇÁ, ACEROLA, AMOREIRA, GRUMIXAMA, GOIABA, JABUTICABA - H&gt;= 1,80M</t>
  </si>
  <si>
    <t>89.34.55</t>
  </si>
  <si>
    <t>89.34.56</t>
  </si>
  <si>
    <t>89.34.57</t>
  </si>
  <si>
    <t>89.34.58</t>
  </si>
  <si>
    <t>89.34.59</t>
  </si>
  <si>
    <t>M3</t>
  </si>
  <si>
    <t>ARGAMASSA PARA REVESTIMENTO DECORATIVO MONOCAMADA (MONOCAPA), MISTURA E PROJEÇÃO DE 1,5 M3/H DE ARGAMASSA. AF_08/2019</t>
  </si>
  <si>
    <t>ARGAMASSA PARA REVESTIMENTO DECORATIVO MONOCAMADA (MONOCAPA), MISTURA E PROJEÇÃO DE 2 M3/H DE ARGAMASSA. AF_08/2019</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</si>
  <si>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</si>
  <si>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</si>
  <si>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</si>
  <si>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</si>
  <si>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</si>
  <si>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</si>
  <si>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</si>
  <si>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</si>
  <si>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</si>
  <si>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</si>
  <si>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</si>
  <si>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</si>
  <si>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</si>
  <si>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</si>
  <si>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</si>
  <si>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</si>
  <si>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</si>
  <si>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</si>
  <si>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</si>
  <si>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</si>
  <si>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</si>
  <si>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</si>
  <si>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</si>
  <si>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</si>
  <si>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</si>
  <si>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</si>
  <si>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</si>
  <si>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</si>
  <si>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</si>
  <si>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</si>
  <si>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</si>
  <si>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</si>
  <si>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</si>
  <si>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</si>
  <si>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</si>
  <si>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</si>
  <si>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DISTRIBUIDOR DE AGREGADOS AUTOPROPELIDO, CAP 3 M3, A DIESEL, POTÊNCIA 176CV - CHI DIURNO. AF_07/2016</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</si>
  <si>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</si>
  <si>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</si>
  <si>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</si>
  <si>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</si>
  <si>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</si>
  <si>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</si>
  <si>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</si>
  <si>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</si>
  <si>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</si>
  <si>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</si>
  <si>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</si>
  <si>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</si>
  <si>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</si>
  <si>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</si>
  <si>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</si>
  <si>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</si>
  <si>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</si>
  <si>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</si>
  <si>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</si>
  <si>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</si>
  <si>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</si>
  <si>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</si>
  <si>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</si>
  <si>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</si>
  <si>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</si>
  <si>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</si>
  <si>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</si>
  <si>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</si>
  <si>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</si>
  <si>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</si>
  <si>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</si>
  <si>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</si>
  <si>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</si>
  <si>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</si>
  <si>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</si>
  <si>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</si>
  <si>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</si>
  <si>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</si>
  <si>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</si>
  <si>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</si>
  <si>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</si>
  <si>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</si>
  <si>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</si>
  <si>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</si>
  <si>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</si>
  <si>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</si>
  <si>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</si>
  <si>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</si>
  <si>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</si>
  <si>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</si>
  <si>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</si>
  <si>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</si>
  <si>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</si>
  <si>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</si>
  <si>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</si>
  <si>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</si>
  <si>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</si>
  <si>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</si>
  <si>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</si>
  <si>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</si>
  <si>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</si>
  <si>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</si>
  <si>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</si>
  <si>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</si>
  <si>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</si>
  <si>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</si>
  <si>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</si>
  <si>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</si>
  <si>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</si>
  <si>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</si>
  <si>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</si>
  <si>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</si>
  <si>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</si>
  <si>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</si>
  <si>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</si>
  <si>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</si>
  <si>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</si>
  <si>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</si>
  <si>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</si>
  <si>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</si>
  <si>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</si>
  <si>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</si>
  <si>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</si>
  <si>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</si>
  <si>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</si>
  <si>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</si>
  <si>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</si>
  <si>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</si>
  <si>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</si>
  <si>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</si>
  <si>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</si>
  <si>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</si>
  <si>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</si>
  <si>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</si>
  <si>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</si>
  <si>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</si>
  <si>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</si>
  <si>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</si>
  <si>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</si>
  <si>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</si>
  <si>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</si>
  <si>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</si>
  <si>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</si>
  <si>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</si>
  <si>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</si>
  <si>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</si>
  <si>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</si>
  <si>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</si>
  <si>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</si>
  <si>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</si>
  <si>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</si>
  <si>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</si>
  <si>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</si>
  <si>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</si>
  <si>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</si>
  <si>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</si>
  <si>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</si>
  <si>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</si>
  <si>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</si>
  <si>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</si>
  <si>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</si>
  <si>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</si>
  <si>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</si>
  <si>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</si>
  <si>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</si>
  <si>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</si>
  <si>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</si>
  <si>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</si>
  <si>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</si>
  <si>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</si>
  <si>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</si>
  <si>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</si>
  <si>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</si>
  <si>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</si>
  <si>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</si>
  <si>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</si>
  <si>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</si>
  <si>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</si>
  <si>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</si>
  <si>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</si>
  <si>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</si>
  <si>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</si>
  <si>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</si>
  <si>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</si>
  <si>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</si>
  <si>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</si>
  <si>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</si>
  <si>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</si>
  <si>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</si>
  <si>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</si>
  <si>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</si>
  <si>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</si>
  <si>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</si>
  <si>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</si>
  <si>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</si>
  <si>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</si>
  <si>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</si>
  <si>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</si>
  <si>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</si>
  <si>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</si>
  <si>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</si>
  <si>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</si>
  <si>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</si>
  <si>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</si>
  <si>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</si>
  <si>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</si>
  <si>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</si>
  <si>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</si>
  <si>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</si>
  <si>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</si>
  <si>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</si>
  <si>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</si>
  <si>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</si>
  <si>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</si>
  <si>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</si>
  <si>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</si>
  <si>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</si>
  <si>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</si>
  <si>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</si>
  <si>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</si>
  <si>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</si>
  <si>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</si>
  <si>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</si>
  <si>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</si>
  <si>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</si>
  <si>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</si>
  <si>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</si>
  <si>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</si>
  <si>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</si>
  <si>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</si>
  <si>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</si>
  <si>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</si>
  <si>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</si>
  <si>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</si>
  <si>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</si>
  <si>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</si>
  <si>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</si>
  <si>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</si>
  <si>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</si>
  <si>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</si>
  <si>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</si>
  <si>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</si>
  <si>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</si>
  <si>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</si>
  <si>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</si>
  <si>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</si>
  <si>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</si>
  <si>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</si>
  <si>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</si>
  <si>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</si>
  <si>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</si>
  <si>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</si>
  <si>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</si>
  <si>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</si>
  <si>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</si>
  <si>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</si>
  <si>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</si>
  <si>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</si>
  <si>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</si>
  <si>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</si>
  <si>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</si>
  <si>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</si>
  <si>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</si>
  <si>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</si>
  <si>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</si>
  <si>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</si>
  <si>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</si>
  <si>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</si>
  <si>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</si>
  <si>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</si>
  <si>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</si>
  <si>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</si>
  <si>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</si>
  <si>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</si>
  <si>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</si>
  <si>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</si>
  <si>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</si>
  <si>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</si>
  <si>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</si>
  <si>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</si>
  <si>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</si>
  <si>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</si>
  <si>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</si>
  <si>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</si>
  <si>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</si>
  <si>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</si>
  <si>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</si>
  <si>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</si>
  <si>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</si>
  <si>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</si>
  <si>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</si>
  <si>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</si>
  <si>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</si>
  <si>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</si>
  <si>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</si>
  <si>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</si>
  <si>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</si>
  <si>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</si>
  <si>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</si>
  <si>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</si>
  <si>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</si>
  <si>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</si>
  <si>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</si>
  <si>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</si>
  <si>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</si>
  <si>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</si>
  <si>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</si>
  <si>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</si>
  <si>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</si>
  <si>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</si>
  <si>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</si>
  <si>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</si>
  <si>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</si>
  <si>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</si>
  <si>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</si>
  <si>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</si>
  <si>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</si>
  <si>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</si>
  <si>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</si>
  <si>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</si>
  <si>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</si>
  <si>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</si>
  <si>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</si>
  <si>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</si>
  <si>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</si>
  <si>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</si>
  <si>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</si>
  <si>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</si>
  <si>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</si>
  <si>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</si>
  <si>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</si>
  <si>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</si>
  <si>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</si>
  <si>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</si>
  <si>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</si>
  <si>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</si>
  <si>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</si>
  <si>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</si>
  <si>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</si>
  <si>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</si>
  <si>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</si>
  <si>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</si>
  <si>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</si>
  <si>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</si>
  <si>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</si>
  <si>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</si>
  <si>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</si>
  <si>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</si>
  <si>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</si>
  <si>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</si>
  <si>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</si>
  <si>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</si>
  <si>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</si>
  <si>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</si>
  <si>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</si>
  <si>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</si>
  <si>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</si>
  <si>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</si>
  <si>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</si>
  <si>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</si>
  <si>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</si>
  <si>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</si>
  <si>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</si>
  <si>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</si>
  <si>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</si>
  <si>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</si>
  <si>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</si>
  <si>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</si>
  <si>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</si>
  <si>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</si>
  <si>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</si>
  <si>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</si>
  <si>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</si>
  <si>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</si>
  <si>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</si>
  <si>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</si>
  <si>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</si>
  <si>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</si>
  <si>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</si>
  <si>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</si>
  <si>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</si>
  <si>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</si>
  <si>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</si>
  <si>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</si>
  <si>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</si>
  <si>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</si>
  <si>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</si>
  <si>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</si>
  <si>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</si>
  <si>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</si>
  <si>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</si>
  <si>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</si>
  <si>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</si>
  <si>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</si>
  <si>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</si>
  <si>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</si>
  <si>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</si>
  <si>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MANÔMETRO 0 A 200 PSI (0 A 14 KGF/CM2), D = 50MM - FORNECIMENTO E INSTALAÇÃO. AF_10/2020</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</si>
  <si>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</si>
  <si>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</si>
  <si>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</si>
  <si>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</si>
  <si>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</si>
  <si>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</si>
  <si>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</si>
  <si>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</si>
  <si>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</si>
  <si>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</si>
  <si>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</si>
  <si>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</si>
  <si>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</si>
  <si>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</si>
  <si>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</si>
  <si>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</si>
  <si>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</si>
  <si>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</si>
  <si>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</si>
  <si>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</si>
  <si>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</si>
  <si>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</si>
  <si>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</si>
  <si>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</si>
  <si>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</si>
  <si>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</si>
  <si>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</si>
  <si>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</si>
  <si>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</si>
  <si>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</si>
  <si>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</si>
  <si>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</si>
  <si>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</si>
  <si>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</si>
  <si>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</si>
  <si>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</si>
  <si>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</si>
  <si>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</si>
  <si>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</si>
  <si>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</si>
  <si>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ESTRUTURA DE ESTAIAMENTO PARA POSTES DE CONCRETO CRUZETA A POSTE M3 E B3 - FORNECIMENTO E INSTALAÇÃO. AF_04/2025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</si>
  <si>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</si>
  <si>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</si>
  <si>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</si>
  <si>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</si>
  <si>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</si>
  <si>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</si>
  <si>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</si>
  <si>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</si>
  <si>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</si>
  <si>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</si>
  <si>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</si>
  <si>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</si>
  <si>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</si>
  <si>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</si>
  <si>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</si>
  <si>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</si>
  <si>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</si>
  <si>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</si>
  <si>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</si>
  <si>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</si>
  <si>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</si>
  <si>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INSTALAÇÃO E FORNECIMENTO DE POSTO PAREDE, INTERNO OU EXTERNO, PARA REDE DE GASES HOSPITALARES, COM VÁLVULA DE IMPACTO P/ESTANQUEIDADE, PRESSÃO MÁX. TRAB. 8,0 KGF/CM2, CONEXÕES, COM CANOPLA PLÁSTICA COM INDICAÇÃO DO TIPO DE GÁS, COMPLETO. AF_11/2023</t>
  </si>
  <si>
    <t>HIDRÔMETRO DN 1/2", 1,5 M3/H - FORNECIMENTO E INSTALAÇÃO. AF_03/2024</t>
  </si>
  <si>
    <t>HIDRÔMETRO DN 1/2", 3,0 M3/H - FORNECIMENTO E INSTALAÇÃO. AF_03/2024</t>
  </si>
  <si>
    <t>HIDRÔMETRO DN 3/4", 5,0 M3/H - FORNECIMENTO E INSTALAÇÃO. AF_03/2024</t>
  </si>
  <si>
    <t>TRANSPORTE HORIZONTAL COM CARREGADEIRA, DE MASSA/ GRANEL (UNIDADE: M3XKM). AF_07/2019</t>
  </si>
  <si>
    <t>M3XKM</t>
  </si>
  <si>
    <t>TRANSPORTE HORIZONTAL COM CARRINHO DE MÃO, DE CAIXA COM REVESTIMENTO CERÂMICO (UNIDADE: M2XKM). AF_07/2019</t>
  </si>
  <si>
    <t>M2XKM</t>
  </si>
  <si>
    <t>TRANSPORTE HORIZONTAL COM CARRINHO MINI PÁLETES, DE CAIXA COM REVESTIMENTO CERÂMICO (UNIDADE: M2XKM). AF_07/2019</t>
  </si>
  <si>
    <t>TRANSPORTE HORIZONTAL COM CARRINHO PLATAFORMA, DE CAIXA COM REVESTIMENTO CERÂMICO (UNIDADE: M2XKM). AF_07/2019</t>
  </si>
  <si>
    <t>TRANSPORTE HORIZONTAL COM CARRINHO PLATAFORMA, DE TELHA DE CONCRETO OU CERÂMICA (UNIDADE: M2XKM). AF_07/2019</t>
  </si>
  <si>
    <t>TRANSPORTE HORIZONTAL COM JERICA DE 60 L, DE MASSA/ GRANEL (UNIDADE: M3XKM). AF_07/2019</t>
  </si>
  <si>
    <t>TRANSPORTE HORIZONTAL COM JERICA DE 90 L, DE MASSA/ GRANEL (UNIDADE: M3XKM). AF_07/2019</t>
  </si>
  <si>
    <t>TRANSPORTE HORIZONTAL COM MANIPULADOR TELESCÓPICO, DE CAIXA COM REVESTIMENTO CERÂMICO (UNIDADE: M2XKM).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</si>
  <si>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</si>
  <si>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</si>
  <si>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CAIXA COM REVESTIMENTO CERÂMICO (UNIDADE: M2XKM). AF_07/2019</t>
  </si>
  <si>
    <t>TRANSPORTE HORIZONTAL MANUAL, DE COMPENSADO DE MADEIRA (UNIDADE: M2XKM). AF_07/2019</t>
  </si>
  <si>
    <t>TRANSPORTE HORIZONTAL MANUAL, DE JANELA (UNIDADE: M2XKM).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</si>
  <si>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</si>
  <si>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</si>
  <si>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</si>
  <si>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VIDRO (UNIDADE: M2XKM). AF_07/2019</t>
  </si>
  <si>
    <t>TRANSPORTE VERTICAL MANUAL, 1 PAVIMENTO, DE CAIXA COM REVESTIMENTO CERÂMICO (UNIDADE: M2). AF_07/2019</t>
  </si>
  <si>
    <t>TRANSPORTE VERTICAL MANUAL, 1 PAVIMENTO, DE JANELA (UNIDADE: M2). AF_07/2019</t>
  </si>
  <si>
    <t>TRANSPORTE VERTICAL MANUAL, 1 PAVIMENTO, DE VIDRO (UNIDADE: M2). AF_07/2019</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</si>
  <si>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</si>
  <si>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</si>
  <si>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</si>
  <si>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</si>
  <si>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</si>
  <si>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</si>
  <si>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APOIO DO PORTA DENTE PARA FRESADORA DE ASFALTO</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</si>
  <si>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</si>
  <si>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</si>
  <si>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</si>
  <si>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</si>
  <si>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</si>
  <si>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</si>
  <si>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BALDE DE PLASTICO CAPACIDADE 12 L</t>
  </si>
  <si>
    <t>BENTONITA, ARGILA CONSTITUIDA POR MONTMORILONITA</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</si>
  <si>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</si>
  <si>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</si>
  <si>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</si>
  <si>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</si>
  <si>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</si>
  <si>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</si>
  <si>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</si>
  <si>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</si>
  <si>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</si>
  <si>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</si>
  <si>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</si>
  <si>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</si>
  <si>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</si>
  <si>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</si>
  <si>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</si>
  <si>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</si>
  <si>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</si>
  <si>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</si>
  <si>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</si>
  <si>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</si>
  <si>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</si>
  <si>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</si>
  <si>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</si>
  <si>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</si>
  <si>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</si>
  <si>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</si>
  <si>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</si>
  <si>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</si>
  <si>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BRACO OU HASTE COM CANOPLA PLASTICA, 1/2", PARA CHUVEIRO SIMPLES</t>
  </si>
  <si>
    <t>BRACO OU HASTE RETA COM CANOPLA PLASTICA, 1/2", PARA CHUVEIRO ELETRICO</t>
  </si>
  <si>
    <t>BROCHA RETANGULAR, *15 X 5* CM</t>
  </si>
  <si>
    <t>BUCHA DE REDUCAO EM ALUMINIO, COM ROSCA, DE 3/4" X 1/2", PARA ELETRODUTO</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</si>
  <si>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</si>
  <si>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</si>
  <si>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</si>
  <si>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</si>
  <si>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</si>
  <si>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</si>
  <si>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</si>
  <si>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</si>
  <si>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</si>
  <si>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</si>
  <si>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</si>
  <si>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</si>
  <si>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</si>
  <si>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</si>
  <si>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</si>
  <si>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</si>
  <si>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</si>
  <si>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</si>
  <si>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</si>
  <si>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</si>
  <si>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</si>
  <si>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</si>
  <si>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</si>
  <si>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</si>
  <si>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</si>
  <si>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</si>
  <si>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</si>
  <si>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</si>
  <si>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</si>
  <si>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</si>
  <si>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</si>
  <si>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</si>
  <si>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</si>
  <si>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</si>
  <si>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</si>
  <si>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</si>
  <si>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</si>
  <si>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</si>
  <si>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</si>
  <si>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</si>
  <si>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</si>
  <si>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</si>
  <si>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</si>
  <si>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</si>
  <si>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</si>
  <si>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</si>
  <si>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</si>
  <si>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</si>
  <si>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</si>
  <si>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</si>
  <si>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</si>
  <si>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</si>
  <si>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</si>
  <si>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</si>
  <si>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</si>
  <si>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</si>
  <si>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</si>
  <si>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</si>
  <si>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</si>
  <si>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</si>
  <si>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</si>
  <si>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</si>
  <si>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</si>
  <si>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</si>
  <si>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</si>
  <si>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</si>
  <si>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</si>
  <si>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</si>
  <si>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</si>
  <si>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</si>
  <si>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</si>
  <si>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</si>
  <si>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</si>
  <si>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</si>
  <si>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</si>
  <si>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</si>
  <si>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</si>
  <si>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</si>
  <si>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</si>
  <si>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</si>
  <si>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</si>
  <si>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</si>
  <si>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CALCARIO DOLOMITICO A (POSTO PEDREIRA/FORNECEDOR, SEM FRETE)</t>
  </si>
  <si>
    <t>CARRINHO PLATAFORMA EM MADEIRA COM ESTRUTURA EM ACO, 1500 X 800 MM, COM CAPACIDADE DE 600 KG, 4 RODAS/PNEUS/CAMARAS</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</si>
  <si>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</si>
  <si>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</si>
  <si>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</si>
  <si>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</si>
  <si>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</si>
  <si>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</si>
  <si>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</si>
  <si>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</si>
  <si>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</si>
  <si>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</si>
  <si>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</si>
  <si>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</si>
  <si>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</si>
  <si>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</si>
  <si>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</si>
  <si>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</si>
  <si>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</si>
  <si>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</si>
  <si>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</si>
  <si>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</si>
  <si>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</si>
  <si>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</si>
  <si>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</si>
  <si>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</si>
  <si>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</si>
  <si>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</si>
  <si>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</si>
  <si>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PARA EMENDA DE VIGA, EM ACO GROSSO, QUALIDADE ESTRUTURAL, BITOLA 3/16", E= 4,75 MM, 4 FUROS, LARGURA 45 MM, COMPRIMENTO 500 MM</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</si>
  <si>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</si>
  <si>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</si>
  <si>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</si>
  <si>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</si>
  <si>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</si>
  <si>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</si>
  <si>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</si>
  <si>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</si>
  <si>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</si>
  <si>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</si>
  <si>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</si>
  <si>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</si>
  <si>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</si>
  <si>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</si>
  <si>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</si>
  <si>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</si>
  <si>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</si>
  <si>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</si>
  <si>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</si>
  <si>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</si>
  <si>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</si>
  <si>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</si>
  <si>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</si>
  <si>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</si>
  <si>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</si>
  <si>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</si>
  <si>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</si>
  <si>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DISTRIBUIDOR DE AGREGADOS AUTOPROPELIDO, CAP 3 M3, A DIESEL, 6 CC, 176 CV</t>
  </si>
  <si>
    <t>DISTRIBUIDOR DE AGREGADOS REBOCAVEL, CAPACIDADE 1,9 M3, LARGURA DE TRABALHO 3,66 M</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</si>
  <si>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</si>
  <si>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</si>
  <si>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</si>
  <si>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</si>
  <si>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</si>
  <si>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</si>
  <si>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</si>
  <si>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</si>
  <si>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</si>
  <si>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</si>
  <si>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</si>
  <si>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</si>
  <si>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</si>
  <si>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</si>
  <si>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</si>
  <si>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</si>
  <si>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EQUIPAMENTO DE LIMPEZA COMBINADO (VACUO/ALTA PRESSAO) 95% VACUO, TANQUE 7000 L, BOMBA 140 KGF/CM2 66 L/MIN COM MOTOR INDEPENDENTE A DIESEL DE 60 CV (INCLUI MONTAGEM, NAO INCLUI CAMINHAO)</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</si>
  <si>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</si>
  <si>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</si>
  <si>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</si>
  <si>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</si>
  <si>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</si>
  <si>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</si>
  <si>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ESCOVA CIRCULAR EM ACO LATONADO, 6 X 1" (DIAMETRO X ESPESSURA), FURO DE 1 1/4", FIO ONDULADO *0,30* MM</t>
  </si>
  <si>
    <t>ESPARGIDOR DE ASFALTO PRESSURIZADO, TANQUE 6 M3 COM ISOLACAO TERMICA, AQUECIDO COM 2 MACARICOS, COM BARRA ESPARGIDORA 3,60 M, A SER MONTADO SOBRE CAMINHAO</t>
  </si>
  <si>
    <t>ESQUADRO PARA SOLDA, EM ALUMINIO, 65 MM, COM DUAS MORSAS (GRAMPO SARGENTO)</t>
  </si>
  <si>
    <t>EXTENSAO DE SOLDA 201 ACETILENO, E = *1,5 A 2,5* MM (N2)</t>
  </si>
  <si>
    <t>EXTENSAO DE SOLDA 201 GLP, E = *2,5 A 4,0* MM (N4)</t>
  </si>
  <si>
    <t>FERRO DE SOLDA, POTENCIA 40 W</t>
  </si>
  <si>
    <t>FERTILIZANTE NPK - 10:10:10</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</si>
  <si>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</si>
  <si>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</si>
  <si>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</si>
  <si>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</si>
  <si>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</si>
  <si>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VEDA ROSCA, EM PTFE, ROLO DE 18 MM X 25 M (L X C)</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</si>
  <si>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</si>
  <si>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</si>
  <si>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</si>
  <si>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</si>
  <si>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</si>
  <si>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</si>
  <si>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</si>
  <si>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</si>
  <si>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GRANALHA DE ACO, ESFERICA (SHOT), PARA JATEAMENTO, PENEIRA 1,19 A 1,00 MM (SAE S390)</t>
  </si>
  <si>
    <t>GRUPO GERADOR ESTACIONARIO SILENCIADO, POTENCIA 50 KVA, MOTOR DIESEL</t>
  </si>
  <si>
    <t>GRUPO GERADOR ESTACIONARIO, SILENCIADO, POTENCIA 180 KVA, MOTOR DIESEL</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</si>
  <si>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</si>
  <si>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</si>
  <si>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</si>
  <si>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</si>
  <si>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</si>
  <si>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</si>
  <si>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</si>
  <si>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</si>
  <si>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</si>
  <si>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</si>
  <si>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</si>
  <si>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</si>
  <si>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</si>
  <si>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</si>
  <si>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</si>
  <si>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</si>
  <si>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JOGO DE CHAVES ALLEN LONGAS HEXAGONAIS DE 1,5 MM A 10 MM - 9 PECAS</t>
  </si>
  <si>
    <t>JOGO DE CHAVES DE FENDA E PHILLIPS ISOLADAS, 1000 V - *6* PECAS</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</si>
  <si>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</si>
  <si>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</si>
  <si>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TRELICADA (LAJOTAS + VIGOTAS) PARA FORRO, UNIDIRECIONAL, SOBRECARGA DE 100 KG/M2, VAO ATE 6,00 M (SEM COLOCACAO)</t>
  </si>
  <si>
    <t>LAJE PRE-MOLDADA TRELICADA (LAJOTAS + VIGOTAS) PARA PISO, UNIDIRECIONAL, SOBRECARGA DE 200 KG/M2, VAO ATE 6,00 M (SEM COLOCACAO)</t>
  </si>
  <si>
    <t>LAPIS PARA CARPINTEIRO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</si>
  <si>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</si>
  <si>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</si>
  <si>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</si>
  <si>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</si>
  <si>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M2XMES</t>
  </si>
  <si>
    <t>LOCACAO DE ANDAIME SUSPENSO OU BALANCIM MANUAL, CAPACIDADE DE CARGA TOTAL DE APROXIMADAMENTE 250 KG/M2, PLATAFORMA DE 1,50 M X 0,80 M (C X L), CABO DE 45 M</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</si>
  <si>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</si>
  <si>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</si>
  <si>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</si>
  <si>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</si>
  <si>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</si>
  <si>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LUVA DE LATEX MULTIUSO AMARELA FORRADA</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</si>
  <si>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</si>
  <si>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</si>
  <si>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</si>
  <si>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</si>
  <si>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</si>
  <si>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</si>
  <si>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</si>
  <si>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</si>
  <si>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</si>
  <si>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</si>
  <si>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</si>
  <si>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</si>
  <si>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</si>
  <si>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</si>
  <si>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MARTELO DE BORRACHA PRETO 450 G, CABO DE MADEIRA *60* MM DE DIAMETRO</t>
  </si>
  <si>
    <t>MASCARA DE SOLDA AUTOMATICA, COM GRAU DE ESCURECIMENTO DIN 9 A 13</t>
  </si>
  <si>
    <t>MEIO-FIO OU GUIA DE CONCRETO PRE-MOLDADO, TIPO CHAPEU PARA BOCA DE LOBO, DIMENSOES *1,20* X 0,15 X 0,30 M</t>
  </si>
  <si>
    <t>MISTURADOR METALICO, BASE PARA CHUVEIRO/BANHEIRA, 1/2" OU 3/4", SOLDAVEL OU ROSCAVEL (NAO INCLUI ACABAMENTOS)</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</si>
  <si>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</si>
  <si>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</si>
  <si>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</si>
  <si>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</si>
  <si>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NIVEL DE ALUMINIO 350 MM (14"), COM 3 BOLHAS</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</si>
  <si>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</si>
  <si>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</si>
  <si>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</si>
  <si>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</si>
  <si>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</si>
  <si>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</si>
  <si>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</si>
  <si>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</si>
  <si>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</si>
  <si>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</si>
  <si>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</si>
  <si>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</si>
  <si>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PARALELEPIPEDO GRANITICO OU BASALTICO, PARA PAVIMENTACAO, SEM FRETE (VARIACAO REGIONAL DE PECAS POR M2)</t>
  </si>
  <si>
    <t>PASTA ABRASIVA PARA LIMPEZA DE MAOS</t>
  </si>
  <si>
    <t>PINO DE ACO COM ROSCA 1/4", COMPRIMENTO DA HASTE = 30 MM E ROSCA = 20 MM (ACAO DIRETA)</t>
  </si>
  <si>
    <t>PINO DE ACO LISO 1/4", HASTE = *36,5* MM (ACAO DIRETA)</t>
  </si>
  <si>
    <t>PINO DE ACO LISO 1/4", HASTE = *53* MM (ACAO DIRETA)</t>
  </si>
  <si>
    <t>PISO EM CERAMICA ESMALTADA, COR LISA, PEI MAIOR OU IGUAL A 4, FORMATO MAIOR QUE 2025 CM2</t>
  </si>
  <si>
    <t>PISO EM CERAMICA ESMALTADA, COR LISA, PEI MAIOR OU IGUAL A 4, FORMATO MENOR OU IGUAL A 2025 CM2</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</si>
  <si>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</si>
  <si>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</si>
  <si>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</si>
  <si>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</si>
  <si>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</si>
  <si>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</si>
  <si>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</si>
  <si>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</si>
  <si>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</si>
  <si>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</si>
  <si>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</si>
  <si>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</si>
  <si>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</si>
  <si>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</si>
  <si>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</si>
  <si>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PROJETOR DE ARGAMASSA, CAPACIDADE DE PROJECAO 1,5 M3/H, ALCANCE DA PROJECAO 30 ATE 60 M, MOTOR ELETRICO TRIFASICO</t>
  </si>
  <si>
    <t>PROJETOR DE ARGAMASSA, CAPACIDADE DE PROJECAO 2,0 M3/H, ALCANCE DA PROJECAO ATE 50 M, MOTOR ELETRICO TRIFASICO</t>
  </si>
  <si>
    <t>PROTETOR FACIAL ARCO ELETRICO, COM QUEIXEIRA E LENTE EM POLICARBONATO, CAPACETE INCLUIDO</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</si>
  <si>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</si>
  <si>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</si>
  <si>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</si>
  <si>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EM CERAMICA ESMALTADA, FORMATO MAIOR A 2025 CM2</t>
  </si>
  <si>
    <t>REVESTIMENTO PARA PAREDE, EM CERAMICA ESMALTADA, FORMATO MENOR OU IGUAL A 2025 CM2</t>
  </si>
  <si>
    <t>ROLO DE ESPUMA POLIESTER, 9 CM X 10 MM, COM CABO</t>
  </si>
  <si>
    <t>SEMIRREBOQUE COM DOIS EIXOS EM TANDEM TIPO BASCULANTE COM CACAMBA METALICA 14 M3 (INCLUI MONTAGEM, NAO INCLUI CAVALO MECANICO)</t>
  </si>
  <si>
    <t>SEMIRREBOQUE COM TRES EIXOS EM TANDEM TIPO BASCULANTE COM CACAMBA METALICA 18 M3 (INCLUI MONTAGEM, NAO INCLUI CAVALO MECANICO)</t>
  </si>
  <si>
    <t>SERVICO DE BOMBEAMENTO DE CONCRETO COM CONSUMO MINIMO DE 40 M3, (DISPONIBILIZACAO DE BOMBA), SEM O LANCAMENTO</t>
  </si>
  <si>
    <t>SILICA ATIVA PARA ADICAO EM CONCRETO E ARGAMASSA</t>
  </si>
  <si>
    <t>SOLUCAO PREPARADORA / LIMPADORA PARA PVC, FRASCO COM 1000 CM3</t>
  </si>
  <si>
    <t>SUPORTE MANUAL PARA LIXA, PLASTICO, COM 230 X 80 MM (COMPRIMENTO X LARGURA)</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</si>
  <si>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</si>
  <si>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</si>
  <si>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</si>
  <si>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</si>
  <si>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</si>
  <si>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TARIFA "A" ENTRE 0 E 20M3 FORNECIMENTO D'AGUA</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</si>
  <si>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</si>
  <si>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</si>
  <si>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</si>
  <si>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</si>
  <si>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</si>
  <si>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</si>
  <si>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</si>
  <si>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</si>
  <si>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</si>
  <si>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</si>
  <si>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</si>
  <si>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</si>
  <si>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</si>
  <si>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</si>
  <si>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GALVALUME COM ISOLAMENTO TERMOACUSTICO EM ESPUMA RIGIDA DE POLIURETANO (PU) INJETADO, ESPESSURA DE 30 MM, DENSIDADE DE 35 KG/M3, REVESTIMENTO EM TELHA TRAPEZOIDAL NAS DUAS FACES COM ESPESSURA DE 0,50 MM CADA, ACABAMENTO NATURAL (NAO INCLUI ACESSORIOS DE FIXACAO)</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</si>
  <si>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</si>
  <si>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</si>
  <si>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</si>
  <si>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</si>
  <si>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</si>
  <si>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</si>
  <si>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</si>
  <si>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</si>
  <si>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</si>
  <si>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</si>
  <si>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</si>
  <si>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</si>
  <si>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</si>
  <si>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</si>
  <si>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</si>
  <si>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</si>
  <si>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</si>
  <si>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</si>
  <si>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</si>
  <si>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</si>
  <si>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</si>
  <si>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</si>
  <si>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</si>
  <si>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</si>
  <si>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</si>
  <si>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</si>
  <si>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</si>
  <si>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</si>
  <si>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</si>
  <si>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</si>
  <si>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</si>
  <si>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</si>
  <si>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</si>
  <si>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</si>
  <si>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</si>
  <si>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</si>
  <si>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</si>
  <si>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</si>
  <si>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</si>
  <si>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</si>
  <si>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</si>
  <si>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</si>
  <si>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</si>
  <si>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</si>
  <si>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</si>
  <si>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</si>
  <si>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</si>
  <si>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</si>
  <si>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</si>
  <si>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</si>
  <si>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</si>
  <si>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</si>
  <si>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</si>
  <si>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</si>
  <si>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</si>
  <si>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</si>
  <si>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</si>
  <si>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</si>
  <si>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</si>
  <si>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</si>
  <si>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</si>
  <si>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</si>
  <si>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</si>
  <si>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</si>
  <si>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VEU DE VIDRO/VEU DE SUPERFICIE 30 A 35 G/M2</t>
  </si>
  <si>
    <t>VIBROACABADORA DE ASFALTO SOBRE ESTEIRAS, LARG. PAVIM. 2,13 M A 4,55 M, POT. 74 KW/ 100 HP, CAP. 400 T/ H</t>
  </si>
  <si>
    <t>VIBROACABADORA DE ASFALTO SOBRE ESTEIRAS, LARG. PAVIM. MAX. 8,00 M, POT. 100 KW/ 134 HP, CAP. 600 T/ H</t>
  </si>
  <si>
    <t>VIDRO LISO INCOLOR 8MM - SEM COLOCACAO</t>
  </si>
  <si>
    <t>PREFEITURA MUNICIPAL DE JABOTICATUBAS</t>
  </si>
  <si>
    <t>BARRACÃO DE OBRA PARA DEPÓSITO E FERRAMENTARIA TIPO-I, ÁREA INTERNA 14,52M2, EM CHAPA DE COMPENSADO RESINADO, INCLUSIVE MOBILIÁRIO (OBRA DE PEQUENO PORTE, EFETIVO ATÉ 30 HOMENS), PADRÃO DER-MG</t>
  </si>
  <si>
    <t>BARRACÃO DE OBRA PARA DEPÓSITO E FERRAMENTARIA TIPO-II, ÁREA INTERNA 25,41M2, EM CHAPA DE COMPENSADO RESINADO, INCLUSIVE MOBILIÁRIO (OBRA DE MÉDIO PORTE, EFETIVO DE 30 A 60 HOMENS), PADRÃO DER-MG</t>
  </si>
  <si>
    <t>BARRACÃO DE OBRA PARA ESCRITÓRIO DA EMPREITEIRA TIPO-I, ÁREA INTERNA 18,15M2, EM CHAPA DE COMPENSADO RESINADO, INCLUSIVE MOBILIÁRIO (OBRA DE PEQUENO A MÉDIO PORTE, EFETIVO ATÉ 60 HOMENS) - PADRÃO DER-MG</t>
  </si>
  <si>
    <t>BARRACÃO DE OBRA PARA ESCRITÓRIO DA EMPREITEIRA TIPO-II, ÁREA INTERNA 21,78M2, EM CHAPA DE COMPENSADO RESINADO, INCLUSIVE MOBILIÁRIO (OBRA DE GRANDE PORTE, EFETIVO ACIMA 60 HOMENS) - PADRÃO DER-MG</t>
  </si>
  <si>
    <t>BARRACÃO DE OBRA PARA ESCRITÓRIO DA FISCALIZAÇÃO TIPO-I, ÁREA INTERNA 18,15M2, EM CHAPA DE COMPENSADO RESINADO, INCLUSIVE MOBILIÁRIO (OBRA DE PEQUENO A MÉDIO PORTE, EFETIVO ATÉ 60 HOMENS) - PADRÃO DER-MG</t>
  </si>
  <si>
    <t>BARRACÃO DE OBRA PARA ESCRITÓRIO DA FISCALIZAÇÃO TIPO-II, ÁREA INTERNA 21,78M2, EM CHAPA DE COMPENSADO RESINADO, INCLUSIVE MOBILIÁRIO (OBRA DE GRANDE PORTE, EFETIVO ACIMA 60 HOMENS) - PADRÃO DER-MG</t>
  </si>
  <si>
    <t>BARRACÃO DE OBRA PARA INSTALAÇÃO SANITÁRIA TIPO-I, ÁREA INTERNA 14,52M2, EM CHAPA DE COMPENSADO RESINADO (OBRA DE PEQUENO PORTE, EFETIVO ATÉ 30 HOMENS), PADRÃO DER-MG</t>
  </si>
  <si>
    <t>BARRACÃO DE OBRA PARA INSTALAÇÃO SANITÁRIA TIPO-II, ÁREA INTERNA 18,15M2, EM CHAPA DE COMPENSADO RESINADO (OBRA DE MÉDIO PORTE, EFETIVO DE 30 A 60 HOMENS), PADRÃO DER-MG</t>
  </si>
  <si>
    <t>BARRACÃO DE OBRA PARA INSTALAÇÃO SANITÁRIA TIPO-III, ÁREA INTERNA 25,41M2, EM CHAPA DE COMPENSADO RESINADO (OBRA DE GRANDE PORTE, EFETIVO ACIMA DE 60 HOMENS), PADRÃO DER-MG</t>
  </si>
  <si>
    <t>BARRACÃO DE OBRA PARA REFEITÓRIO TIPO-I, ÁREA INTERNA 18,15M2, EM CHAPA DE COMPENSADO RESINADO (OBRA DE MÉDIO PORTE, EFETIVO DE 30 A 60 HOMENS), PADRÃO DER-MG</t>
  </si>
  <si>
    <t>BARRACÃO DE OBRA PARA REFEITÓRIO TIPO-II, ÁREA INTERNA 25,41M2, EM CHAPA DE COMPENSADO RESINADO (OBRA DE GRANDE PORTE, EFETIVO ACIMA DE 60 HOMENS), PADRÃO DER-MG</t>
  </si>
  <si>
    <t>BARRACÃO DE OBRA PARA VESTIÁRIO TIPO-I, ÁREA INTERNA 25,41M2, EM CHAPA DE COMPENSADO RESINADO, INCLUSIVE MOBILIÁRIO (OBRA DE PEQUENO PORTE, EFETIVO ATÉ 30 HOMENS), PADRÃO DER-MG</t>
  </si>
  <si>
    <t>BARRACÃO DE OBRA PARA VESTIÁRIO TIPO-II, ÁREA INTERNA 67,76M2, EM CHAPA DE COMPENSADO RESINADO, INCLUSIVE MOBILIÁRIO (OBRA DE MÉDIO PORTE, EFETIVO DE 30 A 60 HOMENS), PADRÃO DER-MG</t>
  </si>
  <si>
    <t>M2XMÊS</t>
  </si>
  <si>
    <t>FORNECIMENTO DE CONCRETO ESTRUTURAL, USINADO BOMBEADO, COM FCK 30MPA, CONSUMO MÍNIMO DE CIMENTO DE 400KG/M3, INCLUSIVE LANÇAMENTO, ADENSAMENTO E ACABAMENTO (FUNDAÇÃO)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</si>
  <si>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</si>
  <si>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</si>
  <si>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</si>
  <si>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</si>
  <si>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</si>
  <si>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</si>
  <si>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</si>
  <si>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</si>
  <si>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</si>
  <si>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</si>
  <si>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</si>
  <si>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</si>
  <si>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</si>
  <si>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</si>
  <si>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</si>
  <si>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</si>
  <si>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</si>
  <si>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</si>
  <si>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</si>
  <si>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DM3</t>
  </si>
  <si>
    <t>REVESTIMENTO COM CERÂMICA APLICADO EM PISO, ACABAMENTO ESMALTADO, AMBIENTE EXTERNO (ANTIDERRAPANTE), PADRÃO EXTRA, DIMENSÃO DA PEÇA ATÉ 2025 CM2, PEI IV, ASSENTAMENTO COM ARGAMASSA INDUSTRIALIZADA, INCLUSIVE REJUNTAMENTO</t>
  </si>
  <si>
    <t>REVESTIMENTO COM CERÂMICA APLICADO EM PISO, ACABAMENTO ESMALTADO, AMBIENTE EXTERNO (ANTIDERRAPANTE), PADRÃO EXTRA, DIMENSÃO DA PEÇA ATÉ 2025 CM2, PEI V, ASSENTAMENTO COM ARGAMASSA INDUSTRIALIZADA, INCLUSIVE REJUNTAMENTO</t>
  </si>
  <si>
    <t>REVESTIMENTO COM CERÂMICA APLICADO EM PISO, ACABAMENTO ESMALTADO, AMBIENTE INTERNO, PADRÃO EXTRA, DIMENSÃO DA PEÇA ATÉ 2025 CM2, PEI IV, ASSENTAMENTO COM ARGAMASSA INDUSTRIALIZADA, INCLUSIVE REJUNTAMENTO</t>
  </si>
  <si>
    <t>REVESTIMENTO COM CERÂMICA APLICADO EM PISO, ACABAMENTO ESMALTADO, AMBIENTE INTERNO, PADRÃO EXTRA, DIMENSÃO DA PEÇA ATÉ 2025 CM2, PEI V, ASSENTAMENTO COM ARGAMASSA INDUSTRIALIZADA, INCLUSIVE REJUNTAMENTO</t>
  </si>
  <si>
    <t>REVESTIMENTO COM GRANITO, CINZA ANDORINHA, APLICADO EM PISO, ESP. 2CM, DIMENSÃO DA PEÇA ATÉ 1600 CM2, ASSENTAMENTO COM ARGAMASSA INDUSTRIALIZADA, INCLUSIVE REJUNTAMENTO</t>
  </si>
  <si>
    <t>PISO EM CONCRETO PREPARADO EM OBRA COM FCK DE 20MPA, COM FIBRA DE AÇO, CONSUMO 25KG/M3, EXCLUSIVE ARMAÇÃO, INCLUSIVE ACABAMENTO SARRAFEADO</t>
  </si>
  <si>
    <t>REVESTIMENTO COM CERÂMICA APLICADO EM PAREDE, ACABAMENTO ESMALTADO, AMBIENTE INTERNO/EXTERNO, PADRÃO EXTRA, DIMENSÃO DA PEÇA ATÉ 2025 CM2, PEI III, ASSENTAMENTO COM ARGAMASSA INDUSTRIALIZADA, INCLUSIVE REJUNTAMENTO</t>
  </si>
  <si>
    <t>CABO DE COBRE NU # 10 MM2, ENTERRADO, EXCLUSIVE ESCAVAÇÃO E REATERRO</t>
  </si>
  <si>
    <t>CABO DE COBRE NU # 16 MM2, ENTERRADO, EXCLUSIVE ESCAVAÇÃO E REATERRO</t>
  </si>
  <si>
    <t>CABO DE COBRE NU # 25 MM2, ENTERRADO, EXCLUSIVE ESCAVAÇÃO E REATERRO</t>
  </si>
  <si>
    <t>CABO DE COBRE NU # 35 MM2, ENTERRADO, EXCLUSIVE ESCAVAÇÃO E REATERRO</t>
  </si>
  <si>
    <t>CABO DE COBRE NU # 50 MM2, ENTERRADO, EXCLUSIVE ESCAVAÇÃO E REATERRO</t>
  </si>
  <si>
    <t>CABO DE COBRE NU # 70 MM2, ENTERRADO, EXCLUSIVE ESCAVAÇÃO E REATERRO</t>
  </si>
  <si>
    <t>CABO DE COBRE NU # 95 MM2, ENTERRADO, EXCLUSIVE ESCAVAÇÃO E REATERRO</t>
  </si>
  <si>
    <t>TERMINAL PARA ATERRAMENTO E CONEXÃO DE QUADRO/PAINEL ELÉTRICO, TIPO PARAFUSO FENDIDO DE APERTO, EM LATÃO ESTANHADO, DIÂMETRO DERIVAÇÃO 2,5MM2-25MM2, INCLUSIVE INSTALAÇÃO</t>
  </si>
  <si>
    <t>CABO DE COBRE NU #16MM2 - 7 FIOSX1,70MM, PARA ELEMENTOS  DE CAPTAÇÃO/ ANEL DE CINTAMENTO/ DESCIDA (SPDA), INCLUSIVE SUPORTE E ISOLADOR</t>
  </si>
  <si>
    <t>CABO DE COBRE NU #16MM2 - 7 FIOSX1,70MM, PARA ELEMENTOS DE CAPTAÇÃO/ANEL DE CINTAMENTO (SPDA), INCLUSIVE PRESILHA DE FIXAÇÃO</t>
  </si>
  <si>
    <t>CABO DE COBRE NU #25MM2 - 7 FIOSX2,06MM, PARA ELEMENTOS DE CAPTAÇÃO/ ANEL DE CINTAMENTO/ DESCIDA (SPDA), INCLUSIVE SUPORTE E ISOLADOR</t>
  </si>
  <si>
    <t>CABO DE COBRE NU #25MM2 - 7 FIOSX2,06MM, PARA ELEMENTOS DE CAPTAÇÃO/ANEL DE CINTAMENTO (SPDA), INCLUSIVE PRESILHA DE FIXAÇÃO</t>
  </si>
  <si>
    <t>CABO DE COBRE NU #35MM2 - 7 FIOSX2,50MM, PARA ELEMENTOS  DE CAPTAÇÃO/ ANEL DE CINTAMENTO/ DESCIDA (SPDA), INCLUSIVE SUPORTE E ISOLADOR</t>
  </si>
  <si>
    <t>CABO DE COBRE NU #35MM2 - 7 FIOSX2,50MM, PARA ELEMENTOS DE CAPTAÇÃO/ANEL DE CINTAMENTO (SPDA), INCLUSIVE PRESILHA DE FIXAÇÃO</t>
  </si>
  <si>
    <t>CABO DE COBRE NU #50 MM2 - 7 FIOSX3,00MM, PARA ELEMENTOS DE CAPTAÇÃO/ANEL DE CINTAMENTO (SPDA), INCLUSIVE PRESILHA DE FIXAÇÃO</t>
  </si>
  <si>
    <t>CABO DE COBRE NU #50MM2 - 7 FIOSX3,00MM, PARA ELEMENTOS  DE CAPTAÇÃO/ ANEL DE CINTAMENTO/ DESCIDA (SPDA), INCLUSIVE SUPORTE E ISOLADOR</t>
  </si>
  <si>
    <t>TERMINAL DE COMPRESSÃO DE 1 FURO PARA CABO DE 120MM2</t>
  </si>
  <si>
    <t>TERMINAL DE COMPRESSÃO DE 1 FURO PARA CABO DE 150MM2</t>
  </si>
  <si>
    <t>TERMINAL DE COMPRESSÃO DE 1 FURO PARA CABO DE 16MM2</t>
  </si>
  <si>
    <t>TERMINAL DE COMPRESSÃO DE 1 FURO PARA CABO DE 185MM2</t>
  </si>
  <si>
    <t>TERMINAL DE COMPRESSÃO DE 1 FURO PARA CABO DE 25MM2</t>
  </si>
  <si>
    <t>TERMINAL DE COMPRESSÃO DE 1 FURO PARA CABO DE 300MM2</t>
  </si>
  <si>
    <t>TERMINAL DE COMPRESSÃO DE 1 FURO PARA CABO DE 35MM2</t>
  </si>
  <si>
    <t>TERMINAL DE COMPRESSÃO DE 1 FURO PARA CABO DE 50MM2</t>
  </si>
  <si>
    <t>TERMINAL DE COMPRESSÃO DE 1 FURO PARA CABO DE 70MM2</t>
  </si>
  <si>
    <t>TERMINAL DE COMPRESSÃO DE 1 FURO PARA CABO DE 95MM2</t>
  </si>
  <si>
    <t>TERMINAL DE COMPRESSÃO DE 1 FURO PARA CABOS DE 2,5MM2</t>
  </si>
  <si>
    <t>TERMINAL ILHÓS PARA CABO DE 10MM2</t>
  </si>
  <si>
    <t>TERMINAL ILHÓS PARA CABO DE 1,5MM2</t>
  </si>
  <si>
    <t>TERMINAL ILHÓS PARA CABO DE 16MM2</t>
  </si>
  <si>
    <t>TERMINAL ILHÓS PARA CABO DE 2,5MM2</t>
  </si>
  <si>
    <t>TERMINAL ILHÓS PARA CABO DE 25MM2</t>
  </si>
  <si>
    <t>TERMINAL ILHÓS PARA CABO DE 35MM2</t>
  </si>
  <si>
    <t>TERMINAL ILHÓS PARA CABO DE 4MM2</t>
  </si>
  <si>
    <t>TERMINAL ILHÓS PARA CABO DE 6MM2</t>
  </si>
  <si>
    <t xml:space="preserve">RESERVATÓRIO DE ÁGUA ENTERRADO, CAPACIDADE DE 15M3, EM CONCRETO ARMADO COM CASAS DE BOMBAS, INCLUSIVE ALÇAPÃO, ESCAVAÇÃO, REATERRO E TRANSPORTE COM RETIRADA DO MATERIAL ESCAVADO (EM CAÇAMBA), EXCLUSIVE TUBULAÇÕES, BOMBAS E QUADROS
</t>
  </si>
  <si>
    <t>PLACA FOTOLUMINESCENTE PARA SINALIZAÇÃO DE EMERGÊNCIA, TIPO "M2", DIMENSÃO (380X190)MM, INCLUSIVE FIXAÇÃO</t>
  </si>
  <si>
    <t>PLACA FOTOLUMINESCENTE PARA SINALIZAÇÃO DE EMERGÊNCIA, TIPO "M3", DIMENSÃO (380X190)MM, INCLUSIVE FIXAÇÃO</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</si>
  <si>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</si>
  <si>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</si>
  <si>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</si>
  <si>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</si>
  <si>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</si>
  <si>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</si>
  <si>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ESCAVAÇÃO, CARGA E TRANSPORTE DE MATERIAL DE 1ª CATEGORIA - EXECUTADO COM ESCAVADEIRA DE 1,40 M3 E CAMINHÃO BASCULANTE DE 12 M3 E COM CAMINHO DE SERVIÇO EM LEITO NATURAL - DMT DE      50 A    200 M</t>
  </si>
  <si>
    <t>ESCAVAÇÃO, CARGA E TRANSPORTE DE MATERIAL DE 1ª CATEGORIA - EXECUTADO COM ESCAVADEIRA DE 1,40 M3 E CAMINHÃO BASCULANTE DE 12 M3 E COM CAMINHO DE SERVIÇO EM LEITO NATURAL - DMT DE    200 A    400 M</t>
  </si>
  <si>
    <t>ESCAVAÇÃO, CARGA E TRANSPORTE DE MATERIAL DE 1ª CATEGORIA - EXECUTADO COM ESCAVADEIRA DE 1,40 M3 E CAMINHÃO BASCULANTE DE 12 M3 E COM CAMINHO DE SERVIÇO EM LEITO NATURAL - DMT DE    400 A    600 M</t>
  </si>
  <si>
    <t>ESCAVAÇÃO, CARGA E TRANSPORTE DE MATERIAL DE 1ª CATEGORIA - EXECUTADO COM ESCAVADEIRA DE 1,40 M3 E CAMINHÃO BASCULANTE DE 12 M3 E COM CAMINHO DE SERVIÇO EM LEITO NATURAL - DMT DE    600 A    800 M</t>
  </si>
  <si>
    <t>ESCAVAÇÃO, CARGA E TRANSPORTE DE MATERIAL DE 1ª CATEGORIA - EXECUTADO COM ESCAVADEIRA DE 1,40 M3 E CAMINHÃO BASCULANTE DE 12 M3 E COM CAMINHO DE SERVIÇO EM LEITO NATURAL - DMT DE    800 A 1.000 M</t>
  </si>
  <si>
    <t>ESCAVAÇÃO, CARGA E TRANSPORTE DE MATERIAL DE 1ª CATEGORIA - EXECUTADO COM ESCAVADEIRA DE 1,40 M3 E CAMINHÃO BASCULANTE DE 12 M3 E COM CAMINHO DE SERVIÇO EM LEITO NATURAL - DMT DE 1.000 A 1.200 M</t>
  </si>
  <si>
    <t>ESCAVAÇÃO, CARGA E TRANSPORTE DE MATERIAL DE 1ª CATEGORIA - EXECUTADO COM ESCAVADEIRA DE 1,40 M3 E CAMINHÃO BASCULANTE DE 12 M3 E COM CAMINHO DE SERVIÇO EM LEITO NATURAL - DMT DE 1.200 A 1.400 M</t>
  </si>
  <si>
    <t>ESCAVAÇÃO, CARGA E TRANSPORTE DE MATERIAL DE 1ª CATEGORIA - EXECUTADO COM ESCAVADEIRA DE 1,40 M3 E CAMINHÃO BASCULANTE DE 12 M3 E COM CAMINHO DE SERVIÇO EM LEITO NATURAL - DMT DE 1.400 A 1.600 M</t>
  </si>
  <si>
    <t>ESCAVAÇÃO, CARGA E TRANSPORTE DE MATERIAL DE 1ª CATEGORIA - EXECUTADO COM ESCAVADEIRA DE 1,40 M3 E CAMINHÃO BASCULANTE DE 12 M3 E COM CAMINHO DE SERVIÇO EM LEITO NATURAL - DMT DE 1.600 A 1.800 M</t>
  </si>
  <si>
    <t>ESCAVAÇÃO, CARGA E TRANSPORTE DE MATERIAL DE 1ª CATEGORIA - EXECUTADO COM ESCAVADEIRA DE 1,40 M3 E CAMINHÃO BASCULANTE DE 12 M3 E COM CAMINHO DE SERVIÇO EM LEITO NATURAL - DMT DE 1.800 A 2.000 M</t>
  </si>
  <si>
    <t>ESCAVAÇÃO, CARGA E TRANSPORTE DE MATERIAL DE 1ª CATEGORIA - EXECUTADO COM ESCAVADEIRA DE 1,40 M3 E CAMINHÃO BASCULANTE DE 12 M3 E COM CAMINHO DE SERVIÇO EM LEITO NATURAL - DMT DE 2.000 A 2.500 M</t>
  </si>
  <si>
    <t>ESCAVAÇÃO, CARGA E TRANSPORTE DE MATERIAL DE 1ª CATEGORIA - EXECUTADO COM ESCAVADEIRA DE 1,40 M3 E CAMINHÃO BASCULANTE DE 12 M3 E COM CAMINHO DE SERVIÇO EM LEITO NATURAL - DMT DE 2.500 A 3.000 M</t>
  </si>
  <si>
    <t>ESCAVAÇÃO, CARGA E TRANSPORTE DE MATERIAL DE 1ª CATEGORIA - EXECUTADO COM ESCAVADEIRA DE 1,40 M3 E CAMINHÃO BASCULANTE DE 12 M3 E COM CAMINHO DE SERVIÇO EM LEITO NATURAL - DMT DE 3.000 M</t>
  </si>
  <si>
    <t>ESCAVAÇÃO, CARGA E TRANSPORTE DE MATERIAL DE 1ª CATEGORIA - EXECUTADO COM ESCAVADEIRA DE 1,40 M3 E CAMINHÃO BASCULANTE DE 12 M3 E COM CAMINHO DE SERVIÇO EM REVESTIMENTO PRIMÁRIO - DMT DE      50 A    200 M</t>
  </si>
  <si>
    <t>ESCAVAÇÃO, CARGA E TRANSPORTE DE MATERIAL DE 1ª CATEGORIA - EXECUTADO COM ESCAVADEIRA DE 1,40 M3 E CAMINHÃO BASCULANTE DE 12 M3 E COM CAMINHO DE SERVIÇO EM REVESTIMENTO PRIMÁRIO - DMT DE    200 A    400 M</t>
  </si>
  <si>
    <t>ESCAVAÇÃO, CARGA E TRANSPORTE DE MATERIAL DE 1ª CATEGORIA - EXECUTADO COM ESCAVADEIRA DE 1,40 M3 E CAMINHÃO BASCULANTE DE 12 M3 E COM CAMINHO DE SERVIÇO EM REVESTIMENTO PRIMÁRIO - DMT DE    400 A    600 M</t>
  </si>
  <si>
    <t>ESCAVAÇÃO, CARGA E TRANSPORTE DE MATERIAL DE 1ª CATEGORIA - EXECUTADO COM ESCAVADEIRA DE 1,40 M3 E CAMINHÃO BASCULANTE DE 12 M3 E COM CAMINHO DE SERVIÇO EM REVESTIMENTO PRIMÁRIO - DMT DE    600 A    800 M</t>
  </si>
  <si>
    <t>ESCAVAÇÃO, CARGA E TRANSPORTE DE MATERIAL DE 1ª CATEGORIA - EXECUTADO COM ESCAVADEIRA DE 1,40 M3 E CAMINHÃO BASCULANTE DE 12 M3 E COM CAMINHO DE SERVIÇO EM REVESTIMENTO PRIMÁRIO - DMT DE    800 A 1.000 M</t>
  </si>
  <si>
    <t>ESCAVAÇÃO, CARGA E TRANSPORTE DE MATERIAL DE 1ª CATEGORIA - EXECUTADO COM ESCAVADEIRA DE 1,40 M3 E CAMINHÃO BASCULANTE DE 12 M3 E COM CAMINHO DE SERVIÇO EM REVESTIMENTO PRIMÁRIO - DMT DE 1.000 A 1.200 M</t>
  </si>
  <si>
    <t>ESCAVAÇÃO, CARGA E TRANSPORTE DE MATERIAL DE 1ª CATEGORIA - EXECUTADO COM ESCAVADEIRA DE 1,40 M3 E CAMINHÃO BASCULANTE DE 12 M3 E COM CAMINHO DE SERVIÇO EM REVESTIMENTO PRIMÁRIO - DMT DE 1.200 A 1.400 M</t>
  </si>
  <si>
    <t>ESCAVAÇÃO, CARGA E TRANSPORTE DE MATERIAL DE 1ª CATEGORIA - EXECUTADO COM ESCAVADEIRA DE 1,40 M3 E CAMINHÃO BASCULANTE DE 12 M3 E COM CAMINHO DE SERVIÇO EM REVESTIMENTO PRIMÁRIO - DMT DE 1.400 A 1.600 M</t>
  </si>
  <si>
    <t>ESCAVAÇÃO, CARGA E TRANSPORTE DE MATERIAL DE 1ª CATEGORIA - EXECUTADO COM ESCAVADEIRA DE 1,40 M3 E CAMINHÃO BASCULANTE DE 12 M3 E COM CAMINHO DE SERVIÇO EM REVESTIMENTO PRIMÁRIO - DMT DE 1.600 A 1.800 M</t>
  </si>
  <si>
    <t>ESCAVAÇÃO, CARGA E TRANSPORTE DE MATERIAL DE 1ª CATEGORIA - EXECUTADO COM ESCAVADEIRA DE 1,40 M3 E CAMINHÃO BASCULANTE DE 12 M3 E COM CAMINHO DE SERVIÇO EM REVESTIMENTO PRIMÁRIO - DMT DE 1.800 A 2.000 M</t>
  </si>
  <si>
    <t>ESCAVAÇÃO, CARGA E TRANSPORTE DE MATERIAL DE 1ª CATEGORIA - EXECUTADO COM ESCAVADEIRA DE 1,40 M3 E CAMINHÃO BASCULANTE DE 12 M3 E COM CAMINHO DE SERVIÇO EM REVESTIMENTO PRIMÁRIO - DMT DE 2.000 A 2.500 M</t>
  </si>
  <si>
    <t>ESCAVAÇÃO, CARGA E TRANSPORTE DE MATERIAL DE 1ª CATEGORIA - EXECUTADO COM ESCAVADEIRA DE 1,40 M3 E CAMINHÃO BASCULANTE DE 12 M3 E COM CAMINHO DE SERVIÇO EM REVESTIMENTO PRIMÁRIO - DMT DE 2.500 A 3.000 M</t>
  </si>
  <si>
    <t>ESCAVAÇÃO, CARGA E TRANSPORTE DE MATERIAL DE 1ª CATEGORIA - EXECUTADO COM ESCAVADEIRA DE 1,40 M3 E CAMINHÃO BASCULANTE DE 12 M3 E COM CAMINHO DE SERVIÇO EM REVESTIMENTO PRIMÁRIO - DMT DE 3.000 M</t>
  </si>
  <si>
    <t>ESCAVAÇÃO, CARGA E TRANSPORTE DE MATERIAL DE 1ª CATEGORIA - EXECUTADO COM ESCAVADEIRA DE 1,40 M3 E CAMINHÃO BASCULANTE DE 12 M3 E COM CAMINHO DE SERVIÇO PAVIMENTADO - DMT DE      50 A    200 M</t>
  </si>
  <si>
    <t>ESCAVAÇÃO, CARGA E TRANSPORTE DE MATERIAL DE 1ª CATEGORIA - EXECUTADO COM ESCAVADEIRA DE 1,40 M3 E CAMINHÃO BASCULANTE DE 12 M3 E COM CAMINHO DE SERVIÇO PAVIMENTADO - DMT DE    200 A    400 M</t>
  </si>
  <si>
    <t>ESCAVAÇÃO, CARGA E TRANSPORTE DE MATERIAL DE 1ª CATEGORIA - EXECUTADO COM ESCAVADEIRA DE 1,40 M3 E CAMINHÃO BASCULANTE DE 12 M3 E COM CAMINHO DE SERVIÇO PAVIMENTADO - DMT DE    400 A    600 M</t>
  </si>
  <si>
    <t>ESCAVAÇÃO, CARGA E TRANSPORTE DE MATERIAL DE 1ª CATEGORIA - EXECUTADO COM ESCAVADEIRA DE 1,40 M3 E CAMINHÃO BASCULANTE DE 12 M3 E COM CAMINHO DE SERVIÇO PAVIMENTADO - DMT DE    600 A    800 M</t>
  </si>
  <si>
    <t>ESCAVAÇÃO, CARGA E TRANSPORTE DE MATERIAL DE 1ª CATEGORIA - EXECUTADO COM ESCAVADEIRA DE 1,40 M3 E CAMINHÃO BASCULANTE DE 12 M3 E COM CAMINHO DE SERVIÇO PAVIMENTADO - DMT DE    800 A 1.000 M</t>
  </si>
  <si>
    <t>ESCAVAÇÃO, CARGA E TRANSPORTE DE MATERIAL DE 1ª CATEGORIA - EXECUTADO COM ESCAVADEIRA DE 1,40 M3 E CAMINHÃO BASCULANTE DE 12 M3 E COM CAMINHO DE SERVIÇO PAVIMENTADO - DMT DE 1.000 A 1.200 M</t>
  </si>
  <si>
    <t>ESCAVAÇÃO, CARGA E TRANSPORTE DE MATERIAL DE 1ª CATEGORIA - EXECUTADO COM ESCAVADEIRA DE 1,40 M3 E CAMINHÃO BASCULANTE DE 12 M3 E COM CAMINHO DE SERVIÇO PAVIMENTADO - DMT DE 1.200 A 1.400 M</t>
  </si>
  <si>
    <t>ESCAVAÇÃO, CARGA E TRANSPORTE DE MATERIAL DE 1ª CATEGORIA - EXECUTADO COM ESCAVADEIRA DE 1,40 M3 E CAMINHÃO BASCULANTE DE 12 M3 E COM CAMINHO DE SERVIÇO PAVIMENTADO - DMT DE 1.400 A 1.600 M</t>
  </si>
  <si>
    <t>ESCAVAÇÃO, CARGA E TRANSPORTE DE MATERIAL DE 1ª CATEGORIA - EXECUTADO COM ESCAVADEIRA DE 1,40 M3 E CAMINHÃO BASCULANTE DE 12 M3 E COM CAMINHO DE SERVIÇO PAVIMENTADO - DMT DE 1.600 A 1.800 M</t>
  </si>
  <si>
    <t>ESCAVAÇÃO, CARGA E TRANSPORTE DE MATERIAL DE 1ª CATEGORIA - EXECUTADO COM ESCAVADEIRA DE 1,40 M3 E CAMINHÃO BASCULANTE DE 12 M3 E COM CAMINHO DE SERVIÇO PAVIMENTADO - DMT DE 1.800 A 2.000 M</t>
  </si>
  <si>
    <t>ESCAVAÇÃO, CARGA E TRANSPORTE DE MATERIAL DE 1ª CATEGORIA - EXECUTADO COM ESCAVADEIRA DE 1,40 M3 E CAMINHÃO BASCULANTE DE 12 M3 E COM CAMINHO DE SERVIÇO PAVIMENTADO - DMT DE 2.000 A 2.500 M</t>
  </si>
  <si>
    <t>ESCAVAÇÃO, CARGA E TRANSPORTE DE MATERIAL DE 1ª CATEGORIA - EXECUTADO COM ESCAVADEIRA DE 1,40 M3 E CAMINHÃO BASCULANTE DE 12 M3 E COM CAMINHO DE SERVIÇO PAVIMENTADO - DMT DE 2.500 A 3.000 M</t>
  </si>
  <si>
    <t>ESCAVAÇÃO, CARGA E TRANSPORTE DE MATERIAL DE 1ª CATEGORIA - EXECUTADO COM ESCAVADEIRA DE 1,40 M3 E CAMINHÃO BASCULANTE DE 12 M3 E COM CAMINHO DE SERVIÇO PAVIMENTADO - DMT DE 3.000 M</t>
  </si>
  <si>
    <t>ESCAVAÇÃO, CARGA E TRANSPORTE DE MATERIAL DE 2ª CATEGORIA - EXECUTADO COM ESCAVADEIRA DE 1,40 M3 E CAMINHÃO BASCULANTE DE 12 M3 E COM CAMINHO DE SERVIÇO EM LEITO NATURAL - DMT DE      50 A    200 M</t>
  </si>
  <si>
    <t>ESCAVAÇÃO, CARGA E TRANSPORTE DE MATERIAL DE 2ª CATEGORIA - EXECUTADO COM ESCAVADEIRA DE 1,40 M3 E CAMINHÃO BASCULANTE DE 12 M3 E COM CAMINHO DE SERVIÇO EM LEITO NATURAL - DMT DE    200 A    400 M</t>
  </si>
  <si>
    <t>ESCAVAÇÃO, CARGA E TRANSPORTE DE MATERIAL DE 2ª CATEGORIA - EXECUTADO COM ESCAVADEIRA DE 1,40 M3 E CAMINHÃO BASCULANTE DE 12 M3 E COM CAMINHO DE SERVIÇO EM LEITO NATURAL - DMT DE    400 A    600 M</t>
  </si>
  <si>
    <t>ESCAVAÇÃO, CARGA E TRANSPORTE DE MATERIAL DE 2ª CATEGORIA - EXECUTADO COM ESCAVADEIRA DE 1,40 M3 E CAMINHÃO BASCULANTE DE 12 M3 E COM CAMINHO DE SERVIÇO EM LEITO NATURAL - DMT DE    600 A    800 M</t>
  </si>
  <si>
    <t>ESCAVAÇÃO, CARGA E TRANSPORTE DE MATERIAL DE 2ª CATEGORIA - EXECUTADO COM ESCAVADEIRA DE 1,40 M3 E CAMINHÃO BASCULANTE DE 12 M3 E COM CAMINHO DE SERVIÇO EM LEITO NATURAL - DMT DE    800 A 1.000 M</t>
  </si>
  <si>
    <t>ESCAVAÇÃO, CARGA E TRANSPORTE DE MATERIAL DE 2ª CATEGORIA - EXECUTADO COM ESCAVADEIRA DE 1,40 M3 E CAMINHÃO BASCULANTE DE 12 M3 E COM CAMINHO DE SERVIÇO EM LEITO NATURAL - DMT DE 1.000 A 1.200 M</t>
  </si>
  <si>
    <t>ESCAVAÇÃO, CARGA E TRANSPORTE DE MATERIAL DE 2ª CATEGORIA - EXECUTADO COM ESCAVADEIRA DE 1,40 M3 E CAMINHÃO BASCULANTE DE 12 M3 E COM CAMINHO DE SERVIÇO EM LEITO NATURAL - DMT DE 1.200 A 1.400 M</t>
  </si>
  <si>
    <t>ESCAVAÇÃO, CARGA E TRANSPORTE DE MATERIAL DE 2ª CATEGORIA - EXECUTADO COM ESCAVADEIRA DE 1,40 M3 E CAMINHÃO BASCULANTE DE 12 M3 E COM CAMINHO DE SERVIÇO EM LEITO NATURAL - DMT DE 1.400 A 1.600 M</t>
  </si>
  <si>
    <t>ESCAVAÇÃO, CARGA E TRANSPORTE DE MATERIAL DE 2ª CATEGORIA - EXECUTADO COM ESCAVADEIRA DE 1,40 M3 E CAMINHÃO BASCULANTE DE 12 M3 E COM CAMINHO DE SERVIÇO EM LEITO NATURAL - DMT DE 1.600 A 1.800 M</t>
  </si>
  <si>
    <t>ESCAVAÇÃO, CARGA E TRANSPORTE DE MATERIAL DE 2ª CATEGORIA - EXECUTADO COM ESCAVADEIRA DE 1,40 M3 E CAMINHÃO BASCULANTE DE 12 M3 E COM CAMINHO DE SERVIÇO EM LEITO NATURAL - DMT DE 1.800 A 2.000 M</t>
  </si>
  <si>
    <t>ESCAVAÇÃO, CARGA E TRANSPORTE DE MATERIAL DE 2ª CATEGORIA - EXECUTADO COM ESCAVADEIRA DE 1,40 M3 E CAMINHÃO BASCULANTE DE 12 M3 E COM CAMINHO DE SERVIÇO EM LEITO NATURAL - DMT DE 2.000 A 2.500 M</t>
  </si>
  <si>
    <t>ESCAVAÇÃO, CARGA E TRANSPORTE DE MATERIAL DE 2ª CATEGORIA - EXECUTADO COM ESCAVADEIRA DE 1,40 M3 E CAMINHÃO BASCULANTE DE 12 M3 E COM CAMINHO DE SERVIÇO EM LEITO NATURAL - DMT DE 2.500 A 3.000 M</t>
  </si>
  <si>
    <t>ESCAVAÇÃO, CARGA E TRANSPORTE DE MATERIAL DE 2ª CATEGORIA - EXECUTADO COM ESCAVADEIRA DE 1,40 M3 E CAMINHÃO BASCULANTE DE 12 M3 E COM CAMINHO DE SERVIÇO EM LEITO NATURAL - DMT DE 3.000 M</t>
  </si>
  <si>
    <t>ESCAVAÇÃO, CARGA E TRANSPORTE DE MATERIAL DE 2ª CATEGORIA - EXECUTADO COM ESCAVADEIRA DE 1,40 M3 E CAMINHÃO BASCULANTE DE 12 M3 E COM CAMINHO DE SERVIÇO EM REVESTIMENTO PRIMÁRIO - DMT DE      50 A    200 M</t>
  </si>
  <si>
    <t>ESCAVAÇÃO, CARGA E TRANSPORTE DE MATERIAL DE 2ª CATEGORIA - EXECUTADO COM ESCAVADEIRA DE 1,40 M3 E CAMINHÃO BASCULANTE DE 12 M3 E COM CAMINHO DE SERVIÇO EM REVESTIMENTO PRIMÁRIO - DMT DE    200 A    400 M</t>
  </si>
  <si>
    <t>ESCAVAÇÃO, CARGA E TRANSPORTE DE MATERIAL DE 2ª CATEGORIA - EXECUTADO COM ESCAVADEIRA DE 1,40 M3 E CAMINHÃO BASCULANTE DE 12 M3 E COM CAMINHO DE SERVIÇO EM REVESTIMENTO PRIMÁRIO - DMT DE    400 A    600 M</t>
  </si>
  <si>
    <t>ESCAVAÇÃO, CARGA E TRANSPORTE DE MATERIAL DE 2ª CATEGORIA - EXECUTADO COM ESCAVADEIRA DE 1,40 M3 E CAMINHÃO BASCULANTE DE 12 M3 E COM CAMINHO DE SERVIÇO EM REVESTIMENTO PRIMÁRIO - DMT DE    600 A    800 M</t>
  </si>
  <si>
    <t>ESCAVAÇÃO, CARGA E TRANSPORTE DE MATERIAL DE 2ª CATEGORIA - EXECUTADO COM ESCAVADEIRA DE 1,40 M3 E CAMINHÃO BASCULANTE DE 12 M3 E COM CAMINHO DE SERVIÇO EM REVESTIMENTO PRIMÁRIO - DMT DE    800 A 1.000 M</t>
  </si>
  <si>
    <t>ESCAVAÇÃO, CARGA E TRANSPORTE DE MATERIAL DE 2ª CATEGORIA - EXECUTADO COM ESCAVADEIRA DE 1,40 M3 E CAMINHÃO BASCULANTE DE 12 M3 E COM CAMINHO DE SERVIÇO EM REVESTIMENTO PRIMÁRIO - DMT DE 1.000 A 1.200 M</t>
  </si>
  <si>
    <t>ESCAVAÇÃO, CARGA E TRANSPORTE DE MATERIAL DE 2ª CATEGORIA - EXECUTADO COM ESCAVADEIRA DE 1,40 M3 E CAMINHÃO BASCULANTE DE 12 M3 E COM CAMINHO DE SERVIÇO EM REVESTIMENTO PRIMÁRIO - DMT DE 1.200 A 1.400 M</t>
  </si>
  <si>
    <t>ESCAVAÇÃO, CARGA E TRANSPORTE DE MATERIAL DE 2ª CATEGORIA - EXECUTADO COM ESCAVADEIRA DE 1,40 M3 E CAMINHÃO BASCULANTE DE 12 M3 E COM CAMINHO DE SERVIÇO EM REVESTIMENTO PRIMÁRIO - DMT DE 1.400 A 1.600 M</t>
  </si>
  <si>
    <t>ESCAVAÇÃO, CARGA E TRANSPORTE DE MATERIAL DE 2ª CATEGORIA - EXECUTADO COM ESCAVADEIRA DE 1,40 M3 E CAMINHÃO BASCULANTE DE 12 M3 E COM CAMINHO DE SERVIÇO EM REVESTIMENTO PRIMÁRIO - DMT DE 1.600 A 1.800 M</t>
  </si>
  <si>
    <t>ESCAVAÇÃO, CARGA E TRANSPORTE DE MATERIAL DE 2ª CATEGORIA - EXECUTADO COM ESCAVADEIRA DE 1,40 M3 E CAMINHÃO BASCULANTE DE 12 M3 E COM CAMINHO DE SERVIÇO EM REVESTIMENTO PRIMÁRIO - DMT DE 1.800 A 2.000 M</t>
  </si>
  <si>
    <t>ESCAVAÇÃO, CARGA E TRANSPORTE DE MATERIAL DE 2ª CATEGORIA - EXECUTADO COM ESCAVADEIRA DE 1,40 M3 E CAMINHÃO BASCULANTE DE 12 M3 E COM CAMINHO DE SERVIÇO EM REVESTIMENTO PRIMÁRIO - DMT DE 2.000 A 2.500 M</t>
  </si>
  <si>
    <t>ESCAVAÇÃO, CARGA E TRANSPORTE DE MATERIAL DE 2ª CATEGORIA - EXECUTADO COM ESCAVADEIRA DE 1,40 M3 E CAMINHÃO BASCULANTE DE 12 M3 E COM CAMINHO DE SERVIÇO EM REVESTIMENTO PRIMÁRIO - DMT DE 2.500 A 3.000 M</t>
  </si>
  <si>
    <t>ESCAVAÇÃO, CARGA E TRANSPORTE DE MATERIAL DE 2ª CATEGORIA - EXECUTADO COM ESCAVADEIRA DE 1,40 M3 E CAMINHÃO BASCULANTE DE 12 M3 E COM CAMINHO DE SERVIÇO EM REVESTIMENTO PRIMÁRIO - DMT DE 3.000 M</t>
  </si>
  <si>
    <t>ESCAVAÇÃO, CARGA E TRANSPORTE DE MATERIAL DE 2ª CATEGORIA - EXECUTADO COM ESCAVADEIRA DE 1,40 M3 E CAMINHÃO BASCULANTE DE 12 M3 E COM CAMINHO DE SERVIÇO PAVIMENTADO - DMT DE      50 A    200 M</t>
  </si>
  <si>
    <t>ESCAVAÇÃO, CARGA E TRANSPORTE DE MATERIAL DE 2ª CATEGORIA - EXECUTADO COM ESCAVADEIRA DE 1,40 M3 E CAMINHÃO BASCULANTE DE 12 M3 E COM CAMINHO DE SERVIÇO PAVIMENTADO - DMT DE    200 A    400 M</t>
  </si>
  <si>
    <t>ESCAVAÇÃO, CARGA E TRANSPORTE DE MATERIAL DE 2ª CATEGORIA - EXECUTADO COM ESCAVADEIRA DE 1,40 M3 E CAMINHÃO BASCULANTE DE 12 M3 E COM CAMINHO DE SERVIÇO PAVIMENTADO - DMT DE    400 A    600 M</t>
  </si>
  <si>
    <t>ESCAVAÇÃO, CARGA E TRANSPORTE DE MATERIAL DE 2ª CATEGORIA - EXECUTADO COM ESCAVADEIRA DE 1,40 M3 E CAMINHÃO BASCULANTE DE 12 M3 E COM CAMINHO DE SERVIÇO PAVIMENTADO - DMT DE    600 A    800 M</t>
  </si>
  <si>
    <t>ESCAVAÇÃO, CARGA E TRANSPORTE DE MATERIAL DE 2ª CATEGORIA - EXECUTADO COM ESCAVADEIRA DE 1,40 M3 E CAMINHÃO BASCULANTE DE 12 M3 E COM CAMINHO DE SERVIÇO PAVIMENTADO - DMT DE    800 A 1.000 M</t>
  </si>
  <si>
    <t>ESCAVAÇÃO, CARGA E TRANSPORTE DE MATERIAL DE 2ª CATEGORIA - EXECUTADO COM ESCAVADEIRA DE 1,40 M3 E CAMINHÃO BASCULANTE DE 12 M3 E COM CAMINHO DE SERVIÇO PAVIMENTADO - DMT DE 1.000 A 1.200 M</t>
  </si>
  <si>
    <t>ESCAVAÇÃO, CARGA E TRANSPORTE DE MATERIAL DE 2ª CATEGORIA - EXECUTADO COM ESCAVADEIRA DE 1,40 M3 E CAMINHÃO BASCULANTE DE 12 M3 E COM CAMINHO DE SERVIÇO PAVIMENTADO - DMT DE 1.200 A 1.400 M</t>
  </si>
  <si>
    <t>ESCAVAÇÃO, CARGA E TRANSPORTE DE MATERIAL DE 2ª CATEGORIA - EXECUTADO COM ESCAVADEIRA DE 1,40 M3 E CAMINHÃO BASCULANTE DE 12 M3 E COM CAMINHO DE SERVIÇO PAVIMENTADO - DMT DE 1.400 A 1.600 M</t>
  </si>
  <si>
    <t>ESCAVAÇÃO, CARGA E TRANSPORTE DE MATERIAL DE 2ª CATEGORIA - EXECUTADO COM ESCAVADEIRA DE 1,40 M3 E CAMINHÃO BASCULANTE DE 12 M3 E COM CAMINHO DE SERVIÇO PAVIMENTADO - DMT DE 1.600 A 1.800 M</t>
  </si>
  <si>
    <t>ESCAVAÇÃO, CARGA E TRANSPORTE DE MATERIAL DE 2ª CATEGORIA - EXECUTADO COM ESCAVADEIRA DE 1,40 M3 E CAMINHÃO BASCULANTE DE 12 M3 E COM CAMINHO DE SERVIÇO PAVIMENTADO - DMT DE 1.800 A 2.000 M</t>
  </si>
  <si>
    <t>ESCAVAÇÃO, CARGA E TRANSPORTE DE MATERIAL DE 2ª CATEGORIA - EXECUTADO COM ESCAVADEIRA DE 1,40 M3 E CAMINHÃO BASCULANTE DE 12 M3 E COM CAMINHO DE SERVIÇO PAVIMENTADO - DMT DE 2.000 A 2.500 M</t>
  </si>
  <si>
    <t>ESCAVAÇÃO, CARGA E TRANSPORTE DE MATERIAL DE 2ª CATEGORIA - EXECUTADO COM ESCAVADEIRA DE 1,40 M3 E CAMINHÃO BASCULANTE DE 12 M3 E COM CAMINHO DE SERVIÇO PAVIMENTADO - DMT DE 2.500 A 3.000 M</t>
  </si>
  <si>
    <t>ESCAVAÇÃO, CARGA E TRANSPORTE DE MATERIAL DE 2ª CATEGORIA - EXECUTADO COM ESCAVADEIRA DE 1,40 M3 E CAMINHÃO BASCULANTE DE 12 M3 E COM CAMINHO DE SERVIÇO PAVIMENTADO - DMT DE 3.000 M</t>
  </si>
  <si>
    <t>ESCAVAÇÃO, CARGA E TRANSPORTE DE MATERIAL DE 3ª CATEGORIA - EXECUTADO COM CARREGADEIRA DE 2,50 M3 E CAMINHÃO BASCULANTE DE 12 M3 E COM CAMINHO DE SERVIÇO EM LEITO NATURAL - DMT DE      50 A    200 M</t>
  </si>
  <si>
    <t>ESCAVAÇÃO, CARGA E TRANSPORTE DE MATERIAL DE 3ª CATEGORIA - EXECUTADO COM CARREGADEIRA DE 2,50 M3 E CAMINHÃO BASCULANTE DE 12 M3 E COM CAMINHO DE SERVIÇO EM LEITO NATURAL - DMT DE    200 A    400 M</t>
  </si>
  <si>
    <t>ESCAVAÇÃO, CARGA E TRANSPORTE DE MATERIAL DE 3ª CATEGORIA - EXECUTADO COM CARREGADEIRA DE 2,50 M3 E CAMINHÃO BASCULANTE DE 12 M3 E COM CAMINHO DE SERVIÇO EM LEITO NATURAL - DMT DE    400 A    600 M</t>
  </si>
  <si>
    <t>ESCAVAÇÃO, CARGA E TRANSPORTE DE MATERIAL DE 3ª CATEGORIA - EXECUTADO COM CARREGADEIRA DE 2,50 M3 E CAMINHÃO BASCULANTE DE 12 M3 E COM CAMINHO DE SERVIÇO EM LEITO NATURAL - DMT DE    600 A    800 M</t>
  </si>
  <si>
    <t>ESCAVAÇÃO, CARGA E TRANSPORTE DE MATERIAL DE 3ª CATEGORIA - EXECUTADO COM CARREGADEIRA DE 2,50 M3 E CAMINHÃO BASCULANTE DE 12 M3 E COM CAMINHO DE SERVIÇO EM LEITO NATURAL - DMT DE    800 A 1.000 M</t>
  </si>
  <si>
    <t>ESCAVAÇÃO, CARGA E TRANSPORTE DE MATERIAL DE 3ª CATEGORIA - EXECUTADO COM CARREGADEIRA DE 2,50 M3 E CAMINHÃO BASCULANTE DE 12 M3 E COM CAMINHO DE SERVIÇO EM LEITO NATURAL - DMT DE 1.000 A 1.200 M</t>
  </si>
  <si>
    <t>ESCAVAÇÃO, CARGA E TRANSPORTE DE MATERIAL DE 3ª CATEGORIA - EXECUTADO COM CARREGADEIRA DE 2,50 M3 E CAMINHÃO BASCULANTE DE 12 M3 E COM CAMINHO DE SERVIÇO EM LEITO NATURAL - DMT DE 1.200 A 1.400 M</t>
  </si>
  <si>
    <t>ESCAVAÇÃO, CARGA E TRANSPORTE DE MATERIAL DE 3ª CATEGORIA - EXECUTADO COM CARREGADEIRA DE 2,50 M3 E CAMINHÃO BASCULANTE DE 12 M3 E COM CAMINHO DE SERVIÇO EM LEITO NATURAL - DMT DE 1.400 A 1.600 M</t>
  </si>
  <si>
    <t>ESCAVAÇÃO, CARGA E TRANSPORTE DE MATERIAL DE 3ª CATEGORIA - EXECUTADO COM CARREGADEIRA DE 2,50 M3 E CAMINHÃO BASCULANTE DE 12 M3 E COM CAMINHO DE SERVIÇO EM LEITO NATURAL - DMT DE 1.600 A 1.800 M</t>
  </si>
  <si>
    <t>ESCAVAÇÃO, CARGA E TRANSPORTE DE MATERIAL DE 3ª CATEGORIA - EXECUTADO COM CARREGADEIRA DE 2,50 M3 E CAMINHÃO BASCULANTE DE 12 M3 E COM CAMINHO DE SERVIÇO EM LEITO NATURAL - DMT DE 1.800 A 2.000 M</t>
  </si>
  <si>
    <t>ESCAVAÇÃO, CARGA E TRANSPORTE DE MATERIAL DE 3ª CATEGORIA - EXECUTADO COM CARREGADEIRA DE 2,50 M3 E CAMINHÃO BASCULANTE DE 12 M3 E COM CAMINHO DE SERVIÇO EM LEITO NATURAL - DMT DE 2.000 A 2.500 M</t>
  </si>
  <si>
    <t>ESCAVAÇÃO, CARGA E TRANSPORTE DE MATERIAL DE 3ª CATEGORIA - EXECUTADO COM CARREGADEIRA DE 2,50 M3 E CAMINHÃO BASCULANTE DE 12 M3 E COM CAMINHO DE SERVIÇO EM LEITO NATURAL - DMT DE 2.500 A 3.000 M</t>
  </si>
  <si>
    <t>ESCAVAÇÃO, CARGA E TRANSPORTE DE MATERIAL DE 3ª CATEGORIA - EXECUTADO COM CARREGADEIRA DE 2,50 M3 E CAMINHÃO BASCULANTE DE 12 M3 E COM CAMINHO DE SERVIÇO EM LEITO NATURAL - DMT DE 3.000 M</t>
  </si>
  <si>
    <t>ESCAVAÇÃO, CARGA E TRANSPORTE DE MATERIAL DE 3ª CATEGORIA - EXECUTADO COM CARREGADEIRA DE 2,50 M3 E CAMINHÃO BASCULANTE DE 12 M3 E COM CAMINHO DE SERVIÇO EM REVESTIMENTO PRIMÁRIO - DMT DE      50 A    200 M</t>
  </si>
  <si>
    <t>ESCAVAÇÃO, CARGA E TRANSPORTE DE MATERIAL DE 3ª CATEGORIA - EXECUTADO COM CARREGADEIRA DE 2,50 M3 E CAMINHÃO BASCULANTE DE 12 M3 E COM CAMINHO DE SERVIÇO EM REVESTIMENTO PRIMÁRIO - DMT DE    200 A    400 M</t>
  </si>
  <si>
    <t>ESCAVAÇÃO, CARGA E TRANSPORTE DE MATERIAL DE 3ª CATEGORIA - EXECUTADO COM CARREGADEIRA DE 2,50 M3 E CAMINHÃO BASCULANTE DE 12 M3 E COM CAMINHO DE SERVIÇO EM REVESTIMENTO PRIMÁRIO - DMT DE    400 A    600 M</t>
  </si>
  <si>
    <t>ESCAVAÇÃO, CARGA E TRANSPORTE DE MATERIAL DE 3ª CATEGORIA - EXECUTADO COM CARREGADEIRA DE 2,50 M3 E CAMINHÃO BASCULANTE DE 12 M3 E COM CAMINHO DE SERVIÇO EM REVESTIMENTO PRIMÁRIO - DMT DE    600 A    800 M</t>
  </si>
  <si>
    <t>ESCAVAÇÃO, CARGA E TRANSPORTE DE MATERIAL DE 3ª CATEGORIA - EXECUTADO COM CARREGADEIRA DE 2,50 M3 E CAMINHÃO BASCULANTE DE 12 M3 E COM CAMINHO DE SERVIÇO EM REVESTIMENTO PRIMÁRIO - DMT DE    800 A 1.000 M</t>
  </si>
  <si>
    <t>ESCAVAÇÃO, CARGA E TRANSPORTE DE MATERIAL DE 3ª CATEGORIA - EXECUTADO COM CARREGADEIRA DE 2,50 M3 E CAMINHÃO BASCULANTE DE 12 M3 E COM CAMINHO DE SERVIÇO EM REVESTIMENTO PRIMÁRIO - DMT DE 1.000 A 1.200 M</t>
  </si>
  <si>
    <t>ESCAVAÇÃO, CARGA E TRANSPORTE DE MATERIAL DE 3ª CATEGORIA - EXECUTADO COM CARREGADEIRA DE 2,50 M3 E CAMINHÃO BASCULANTE DE 12 M3 E COM CAMINHO DE SERVIÇO EM REVESTIMENTO PRIMÁRIO - DMT DE 1.200 A 1.400 M</t>
  </si>
  <si>
    <t>ESCAVAÇÃO, CARGA E TRANSPORTE DE MATERIAL DE 3ª CATEGORIA - EXECUTADO COM CARREGADEIRA DE 2,50 M3 E CAMINHÃO BASCULANTE DE 12 M3 E COM CAMINHO DE SERVIÇO EM REVESTIMENTO PRIMÁRIO - DMT DE 1.400 A 1.600 M</t>
  </si>
  <si>
    <t>ESCAVAÇÃO, CARGA E TRANSPORTE DE MATERIAL DE 3ª CATEGORIA - EXECUTADO COM CARREGADEIRA DE 2,50 M3 E CAMINHÃO BASCULANTE DE 12 M3 E COM CAMINHO DE SERVIÇO EM REVESTIMENTO PRIMÁRIO - DMT DE 1.600 A 1.800 M</t>
  </si>
  <si>
    <t>ESCAVAÇÃO, CARGA E TRANSPORTE DE MATERIAL DE 3ª CATEGORIA - EXECUTADO COM CARREGADEIRA DE 2,50 M3 E CAMINHÃO BASCULANTE DE 12 M3 E COM CAMINHO DE SERVIÇO EM REVESTIMENTO PRIMÁRIO - DMT DE 1.800 A 2.000 M</t>
  </si>
  <si>
    <t>ESCAVAÇÃO, CARGA E TRANSPORTE DE MATERIAL DE 3ª CATEGORIA - EXECUTADO COM CARREGADEIRA DE 2,50 M3 E CAMINHÃO BASCULANTE DE 12 M3 E COM CAMINHO DE SERVIÇO EM REVESTIMENTO PRIMÁRIO - DMT DE 2.000 A 2.500 M</t>
  </si>
  <si>
    <t>ESCAVAÇÃO, CARGA E TRANSPORTE DE MATERIAL DE 3ª CATEGORIA - EXECUTADO COM CARREGADEIRA DE 2,50 M3 E CAMINHÃO BASCULANTE DE 12 M3 E COM CAMINHO DE SERVIÇO EM REVESTIMENTO PRIMÁRIO - DMT DE 2.500 A 3.000 M</t>
  </si>
  <si>
    <t>ESCAVAÇÃO, CARGA E TRANSPORTE DE MATERIAL DE 3ª CATEGORIA - EXECUTADO COM CARREGADEIRA DE 2,50 M3 E CAMINHÃO BASCULANTE DE 12 M3 E COM CAMINHO DE SERVIÇO EM REVESTIMENTO PRIMÁRIO - DMT DE 3.000 M</t>
  </si>
  <si>
    <t>ESCAVAÇÃO, CARGA E TRANSPORTE DE MATERIAL DE 3ª CATEGORIA - EXECUTADO COM CARREGADEIRA DE 2,50 M3 E CAMINHÃO BASCULANTE DE 12 M3 E COM CAMINHO DE SERVIÇO PAVIMENTADO - DMT DE      50 A    200 M</t>
  </si>
  <si>
    <t>ESCAVAÇÃO, CARGA E TRANSPORTE DE MATERIAL DE 3ª CATEGORIA - EXECUTADO COM CARREGADEIRA DE 2,50 M3 E CAMINHÃO BASCULANTE DE 12 M3 E COM CAMINHO DE SERVIÇO PAVIMENTADO - DMT DE    200 A    400 M</t>
  </si>
  <si>
    <t>ESCAVAÇÃO, CARGA E TRANSPORTE DE MATERIAL DE 3ª CATEGORIA - EXECUTADO COM CARREGADEIRA DE 2,50 M3 E CAMINHÃO BASCULANTE DE 12 M3 E COM CAMINHO DE SERVIÇO PAVIMENTADO - DMT DE    400 A    600 M</t>
  </si>
  <si>
    <t>ESCAVAÇÃO, CARGA E TRANSPORTE DE MATERIAL DE 3ª CATEGORIA - EXECUTADO COM CARREGADEIRA DE 2,50 M3 E CAMINHÃO BASCULANTE DE 12 M3 E COM CAMINHO DE SERVIÇO PAVIMENTADO - DMT DE    600 A    800 M</t>
  </si>
  <si>
    <t>ESCAVAÇÃO, CARGA E TRANSPORTE DE MATERIAL DE 3ª CATEGORIA - EXECUTADO COM CARREGADEIRA DE 2,50 M3 E CAMINHÃO BASCULANTE DE 12 M3 E COM CAMINHO DE SERVIÇO PAVIMENTADO - DMT DE    800 A 1.000 M</t>
  </si>
  <si>
    <t>ESCAVAÇÃO, CARGA E TRANSPORTE DE MATERIAL DE 3ª CATEGORIA - EXECUTADO COM CARREGADEIRA DE 2,50 M3 E CAMINHÃO BASCULANTE DE 12 M3 E COM CAMINHO DE SERVIÇO PAVIMENTADO - DMT DE 1.000 A 1.200 M</t>
  </si>
  <si>
    <t>ESCAVAÇÃO, CARGA E TRANSPORTE DE MATERIAL DE 3ª CATEGORIA - EXECUTADO COM CARREGADEIRA DE 2,50 M3 E CAMINHÃO BASCULANTE DE 12 M3 E COM CAMINHO DE SERVIÇO PAVIMENTADO - DMT DE 1.200 A 1.400 M</t>
  </si>
  <si>
    <t>ESCAVAÇÃO, CARGA E TRANSPORTE DE MATERIAL DE 3ª CATEGORIA - EXECUTADO COM CARREGADEIRA DE 2,50 M3 E CAMINHÃO BASCULANTE DE 12 M3 E COM CAMINHO DE SERVIÇO PAVIMENTADO - DMT DE 1.400 A 1.600 M</t>
  </si>
  <si>
    <t>ESCAVAÇÃO, CARGA E TRANSPORTE DE MATERIAL DE 3ª CATEGORIA - EXECUTADO COM CARREGADEIRA DE 2,50 M3 E CAMINHÃO BASCULANTE DE 12 M3 E COM CAMINHO DE SERVIÇO PAVIMENTADO - DMT DE 1.600 A 1.800 M</t>
  </si>
  <si>
    <t>ESCAVAÇÃO, CARGA E TRANSPORTE DE MATERIAL DE 3ª CATEGORIA - EXECUTADO COM CARREGADEIRA DE 2,50 M3 E CAMINHÃO BASCULANTE DE 12 M3 E COM CAMINHO DE SERVIÇO PAVIMENTADO - DMT DE 1.800 A 2.000 M</t>
  </si>
  <si>
    <t>ESCAVAÇÃO, CARGA E TRANSPORTE DE MATERIAL DE 3ª CATEGORIA - EXECUTADO COM CARREGADEIRA DE 2,50 M3 E CAMINHÃO BASCULANTE DE 12 M3 E COM CAMINHO DE SERVIÇO PAVIMENTADO - DMT DE 2.000 A 2.500 M</t>
  </si>
  <si>
    <t>ESCAVAÇÃO, CARGA E TRANSPORTE DE MATERIAL DE 3ª CATEGORIA - EXECUTADO COM CARREGADEIRA DE 2,50 M3 E CAMINHÃO BASCULANTE DE 12 M3 E COM CAMINHO DE SERVIÇO PAVIMENTADO - DMT DE 2.500 A 3.000 M</t>
  </si>
  <si>
    <t>ESCAVAÇÃO, CARGA E TRANSPORTE DE MATERIAL DE 3ª CATEGORIA - EXECUTADO COM CARREGADEIRA DE 2,50 M3 E CAMINHÃO BASCULANTE DE 12 M3 E COM CAMINHO DE SERVIÇO PAVIMENTADO - DMT DE 3.000 M</t>
  </si>
  <si>
    <t>ESCAVAÇÃO, CARGA E TRANSPORTE DE MATERIAL DE 3ª CATEGORIA - EXECUTADO COM ESCAVADEIRA DE 1,40 M3 E CAMINHÃO BASCULANTE DE 12 M3 E COM CAMINHO DE SERVIÇO EM LEITO NATURAL - DMT DE      50 A    200 M</t>
  </si>
  <si>
    <t>ESCAVAÇÃO, CARGA E TRANSPORTE DE MATERIAL DE 3ª CATEGORIA - EXECUTADO COM ESCAVADEIRA DE 1,40 M3 E CAMINHÃO BASCULANTE DE 12 M3 E COM CAMINHO DE SERVIÇO EM LEITO NATURAL - DMT DE    200 A    400 M</t>
  </si>
  <si>
    <t>ESCAVAÇÃO, CARGA E TRANSPORTE DE MATERIAL DE 3ª CATEGORIA - EXECUTADO COM ESCAVADEIRA DE 1,40 M3 E CAMINHÃO BASCULANTE DE 12 M3 E COM CAMINHO DE SERVIÇO EM LEITO NATURAL - DMT DE    400 A    600 M</t>
  </si>
  <si>
    <t>ESCAVAÇÃO, CARGA E TRANSPORTE DE MATERIAL DE 3ª CATEGORIA - EXECUTADO COM ESCAVADEIRA DE 1,40 M3 E CAMINHÃO BASCULANTE DE 12 M3 E COM CAMINHO DE SERVIÇO EM LEITO NATURAL - DMT DE    600 A    800 M</t>
  </si>
  <si>
    <t>ESCAVAÇÃO, CARGA E TRANSPORTE DE MATERIAL DE 3ª CATEGORIA - EXECUTADO COM ESCAVADEIRA DE 1,40 M3 E CAMINHÃO BASCULANTE DE 12 M3 E COM CAMINHO DE SERVIÇO EM LEITO NATURAL - DMT DE    800 A 1.000 M</t>
  </si>
  <si>
    <t>ESCAVAÇÃO, CARGA E TRANSPORTE DE MATERIAL DE 3ª CATEGORIA - EXECUTADO COM ESCAVADEIRA DE 1,40 M3 E CAMINHÃO BASCULANTE DE 12 M3 E COM CAMINHO DE SERVIÇO EM LEITO NATURAL - DMT DE 1.000 A 1.200 M</t>
  </si>
  <si>
    <t>ESCAVAÇÃO, CARGA E TRANSPORTE DE MATERIAL DE 3ª CATEGORIA - EXECUTADO COM ESCAVADEIRA DE 1,40 M3 E CAMINHÃO BASCULANTE DE 12 M3 E COM CAMINHO DE SERVIÇO EM LEITO NATURAL - DMT DE 1.200 A 1.400 M</t>
  </si>
  <si>
    <t>ESCAVAÇÃO, CARGA E TRANSPORTE DE MATERIAL DE 3ª CATEGORIA - EXECUTADO COM ESCAVADEIRA DE 1,40 M3 E CAMINHÃO BASCULANTE DE 12 M3 E COM CAMINHO DE SERVIÇO EM LEITO NATURAL - DMT DE 1.400 A 1.600 M</t>
  </si>
  <si>
    <t>ESCAVAÇÃO, CARGA E TRANSPORTE DE MATERIAL DE 3ª CATEGORIA - EXECUTADO COM ESCAVADEIRA DE 1,40 M3 E CAMINHÃO BASCULANTE DE 12 M3 E COM CAMINHO DE SERVIÇO EM LEITO NATURAL - DMT DE 1.600 A 1.800 M</t>
  </si>
  <si>
    <t>ESCAVAÇÃO, CARGA E TRANSPORTE DE MATERIAL DE 3ª CATEGORIA - EXECUTADO COM ESCAVADEIRA DE 1,40 M3 E CAMINHÃO BASCULANTE DE 12 M3 E COM CAMINHO DE SERVIÇO EM LEITO NATURAL - DMT DE 1.800 A 2.000 M</t>
  </si>
  <si>
    <t>ESCAVAÇÃO, CARGA E TRANSPORTE DE MATERIAL DE 3ª CATEGORIA - EXECUTADO COM ESCAVADEIRA DE 1,40 M3 E CAMINHÃO BASCULANTE DE 12 M3 E COM CAMINHO DE SERVIÇO EM LEITO NATURAL - DMT DE 2.000 A 2.500 M</t>
  </si>
  <si>
    <t>ESCAVAÇÃO, CARGA E TRANSPORTE DE MATERIAL DE 3ª CATEGORIA - EXECUTADO COM ESCAVADEIRA DE 1,40 M3 E CAMINHÃO BASCULANTE DE 12 M3 E COM CAMINHO DE SERVIÇO EM LEITO NATURAL - DMT DE 2.500 A 3.000 M</t>
  </si>
  <si>
    <t>ESCAVAÇÃO, CARGA E TRANSPORTE DE MATERIAL DE 3ª CATEGORIA - EXECUTADO COM ESCAVADEIRA DE 1,40 M3 E CAMINHÃO BASCULANTE DE 12 M3 E COM CAMINHO DE SERVIÇO EM LEITO NATURAL - DMT DE 3.000 M</t>
  </si>
  <si>
    <t>ESCAVAÇÃO, CARGA E TRANSPORTE DE MATERIAL DE 3ª CATEGORIA - EXECUTADO COM ESCAVADEIRA DE 1,40 M3 E CAMINHÃO BASCULANTE DE 12 M3 E COM CAMINHO DE SERVIÇO EM REVESTIMENTO PRIMÁRIO - DMT DE      50 A    200 M</t>
  </si>
  <si>
    <t>ESCAVAÇÃO, CARGA E TRANSPORTE DE MATERIAL DE 3ª CATEGORIA - EXECUTADO COM ESCAVADEIRA DE 1,40 M3 E CAMINHÃO BASCULANTE DE 12 M3 E COM CAMINHO DE SERVIÇO EM REVESTIMENTO PRIMÁRIO - DMT DE    200 A    400 M</t>
  </si>
  <si>
    <t>ESCAVAÇÃO, CARGA E TRANSPORTE DE MATERIAL DE 3ª CATEGORIA - EXECUTADO COM ESCAVADEIRA DE 1,40 M3 E CAMINHÃO BASCULANTE DE 12 M3 E COM CAMINHO DE SERVIÇO EM REVESTIMENTO PRIMÁRIO - DMT DE    400 A    600 M</t>
  </si>
  <si>
    <t>ESCAVAÇÃO, CARGA E TRANSPORTE DE MATERIAL DE 3ª CATEGORIA - EXECUTADO COM ESCAVADEIRA DE 1,40 M3 E CAMINHÃO BASCULANTE DE 12 M3 E COM CAMINHO DE SERVIÇO EM REVESTIMENTO PRIMÁRIO - DMT DE    600 A    800 M</t>
  </si>
  <si>
    <t>ESCAVAÇÃO, CARGA E TRANSPORTE DE MATERIAL DE 3ª CATEGORIA - EXECUTADO COM ESCAVADEIRA DE 1,40 M3 E CAMINHÃO BASCULANTE DE 12 M3 E COM CAMINHO DE SERVIÇO EM REVESTIMENTO PRIMÁRIO - DMT DE    800 A 1.000 M</t>
  </si>
  <si>
    <t>ESCAVAÇÃO, CARGA E TRANSPORTE DE MATERIAL DE 3ª CATEGORIA - EXECUTADO COM ESCAVADEIRA DE 1,40 M3 E CAMINHÃO BASCULANTE DE 12 M3 E COM CAMINHO DE SERVIÇO EM REVESTIMENTO PRIMÁRIO - DMT DE 1.000 A 1.200 M</t>
  </si>
  <si>
    <t>ESCAVAÇÃO, CARGA E TRANSPORTE DE MATERIAL DE 3ª CATEGORIA - EXECUTADO COM ESCAVADEIRA DE 1,40 M3 E CAMINHÃO BASCULANTE DE 12 M3 E COM CAMINHO DE SERVIÇO EM REVESTIMENTO PRIMÁRIO - DMT DE 1.200 A 1.400 M</t>
  </si>
  <si>
    <t>ESCAVAÇÃO, CARGA E TRANSPORTE DE MATERIAL DE 3ª CATEGORIA - EXECUTADO COM ESCAVADEIRA DE 1,40 M3 E CAMINHÃO BASCULANTE DE 12 M3 E COM CAMINHO DE SERVIÇO EM REVESTIMENTO PRIMÁRIO - DMT DE 1.400 A 1.600 M</t>
  </si>
  <si>
    <t>ESCAVAÇÃO, CARGA E TRANSPORTE DE MATERIAL DE 3ª CATEGORIA - EXECUTADO COM ESCAVADEIRA DE 1,40 M3 E CAMINHÃO BASCULANTE DE 12 M3 E COM CAMINHO DE SERVIÇO EM REVESTIMENTO PRIMÁRIO - DMT DE 1.600 A 1.800 M</t>
  </si>
  <si>
    <t>ESCAVAÇÃO, CARGA E TRANSPORTE DE MATERIAL DE 3ª CATEGORIA - EXECUTADO COM ESCAVADEIRA DE 1,40 M3 E CAMINHÃO BASCULANTE DE 12 M3 E COM CAMINHO DE SERVIÇO EM REVESTIMENTO PRIMÁRIO - DMT DE 1.800 A 2.000 M</t>
  </si>
  <si>
    <t>ESCAVAÇÃO, CARGA E TRANSPORTE DE MATERIAL DE 3ª CATEGORIA - EXECUTADO COM ESCAVADEIRA DE 1,40 M3 E CAMINHÃO BASCULANTE DE 12 M3 E COM CAMINHO DE SERVIÇO EM REVESTIMENTO PRIMÁRIO - DMT DE 2.000 A 2.500 M</t>
  </si>
  <si>
    <t>ESCAVAÇÃO, CARGA E TRANSPORTE DE MATERIAL DE 3ª CATEGORIA - EXECUTADO COM ESCAVADEIRA DE 1,40 M3 E CAMINHÃO BASCULANTE DE 12 M3 E COM CAMINHO DE SERVIÇO EM REVESTIMENTO PRIMÁRIO - DMT DE 2.500 A 3.000 M</t>
  </si>
  <si>
    <t>ESCAVAÇÃO, CARGA E TRANSPORTE DE MATERIAL DE 3ª CATEGORIA - EXECUTADO COM ESCAVADEIRA DE 1,40 M3 E CAMINHÃO BASCULANTE DE 12 M3 E COM CAMINHO DE SERVIÇO EM REVESTIMENTO PRIMÁRIO - DMT DE 3.000 M</t>
  </si>
  <si>
    <t>ESCAVAÇÃO, CARGA E TRANSPORTE DE MATERIAL DE 3ª CATEGORIA - EXECUTADO COM ESCAVADEIRA DE 1,40 M3 E CAMINHÃO BASCULANTE DE 12 M3 E COM CAMINHO DE SERVIÇO PAVIMENTADO - DMT DE      50 A    200 M</t>
  </si>
  <si>
    <t>ESCAVAÇÃO, CARGA E TRANSPORTE DE MATERIAL DE 3ª CATEGORIA - EXECUTADO COM ESCAVADEIRA DE 1,40 M3 E CAMINHÃO BASCULANTE DE 12 M3 E COM CAMINHO DE SERVIÇO PAVIMENTADO - DMT DE    200 A    400 M</t>
  </si>
  <si>
    <t>ESCAVAÇÃO, CARGA E TRANSPORTE DE MATERIAL DE 3ª CATEGORIA - EXECUTADO COM ESCAVADEIRA DE 1,40 M3 E CAMINHÃO BASCULANTE DE 12 M3 E COM CAMINHO DE SERVIÇO PAVIMENTADO - DMT DE    400 A    600 M</t>
  </si>
  <si>
    <t>ESCAVAÇÃO, CARGA E TRANSPORTE DE MATERIAL DE 3ª CATEGORIA - EXECUTADO COM ESCAVADEIRA DE 1,40 M3 E CAMINHÃO BASCULANTE DE 12 M3 E COM CAMINHO DE SERVIÇO PAVIMENTADO - DMT DE    600 A    800 M</t>
  </si>
  <si>
    <t>ESCAVAÇÃO, CARGA E TRANSPORTE DE MATERIAL DE 3ª CATEGORIA - EXECUTADO COM ESCAVADEIRA DE 1,40 M3 E CAMINHÃO BASCULANTE DE 12 M3 E COM CAMINHO DE SERVIÇO PAVIMENTADO - DMT DE    800 A 1.000 M</t>
  </si>
  <si>
    <t>ESCAVAÇÃO, CARGA E TRANSPORTE DE MATERIAL DE 3ª CATEGORIA - EXECUTADO COM ESCAVADEIRA DE 1,40 M3 E CAMINHÃO BASCULANTE DE 12 M3 E COM CAMINHO DE SERVIÇO PAVIMENTADO - DMT DE 1.000 A 1.200 M</t>
  </si>
  <si>
    <t>ESCAVAÇÃO, CARGA E TRANSPORTE DE MATERIAL DE 3ª CATEGORIA - EXECUTADO COM ESCAVADEIRA DE 1,40 M3 E CAMINHÃO BASCULANTE DE 12 M3 E COM CAMINHO DE SERVIÇO PAVIMENTADO - DMT DE 1.200 A 1.400 M</t>
  </si>
  <si>
    <t>ESCAVAÇÃO, CARGA E TRANSPORTE DE MATERIAL DE 3ª CATEGORIA - EXECUTADO COM ESCAVADEIRA DE 1,40 M3 E CAMINHÃO BASCULANTE DE 12 M3 E COM CAMINHO DE SERVIÇO PAVIMENTADO - DMT DE 1.400 A 1.600 M</t>
  </si>
  <si>
    <t>ESCAVAÇÃO, CARGA E TRANSPORTE DE MATERIAL DE 3ª CATEGORIA - EXECUTADO COM ESCAVADEIRA DE 1,40 M3 E CAMINHÃO BASCULANTE DE 12 M3 E COM CAMINHO DE SERVIÇO PAVIMENTADO - DMT DE 1.600 A 1.800 M</t>
  </si>
  <si>
    <t>ESCAVAÇÃO, CARGA E TRANSPORTE DE MATERIAL DE 3ª CATEGORIA - EXECUTADO COM ESCAVADEIRA DE 1,40 M3 E CAMINHÃO BASCULANTE DE 12 M3 E COM CAMINHO DE SERVIÇO PAVIMENTADO - DMT DE 1.800 A 2.000 M</t>
  </si>
  <si>
    <t>ESCAVAÇÃO, CARGA E TRANSPORTE DE MATERIAL DE 3ª CATEGORIA - EXECUTADO COM ESCAVADEIRA DE 1,40 M3 E CAMINHÃO BASCULANTE DE 12 M3 E COM CAMINHO DE SERVIÇO PAVIMENTADO - DMT DE 2.000 A 2.500 M</t>
  </si>
  <si>
    <t>ESCAVAÇÃO, CARGA E TRANSPORTE DE MATERIAL DE 3ª CATEGORIA - EXECUTADO COM ESCAVADEIRA DE 1,40 M3 E CAMINHÃO BASCULANTE DE 12 M3 E COM CAMINHO DE SERVIÇO PAVIMENTADO - DMT DE 2.500 A 3.000 M</t>
  </si>
  <si>
    <t>ESCAVAÇÃO, CARGA E TRANSPORTE DE MATERIAL DE 3ª CATEGORIA - EXECUTADO COM ESCAVADEIRA DE 1,40 M3 E CAMINHÃO BASCULANTE DE 12 M3 E COM CAMINHO DE SERVIÇO PAVIMENTADO - DMT DE 3.000 M</t>
  </si>
  <si>
    <t>ESCAVAÇÃO, CARGA E TRANSPORTE DE SOLOS MOLES - EXECUTADO COM CAMINHÃO BASCULANTE DE 12 M3 E COM CAMINHO DE SERVIÇO EM LEITO NATURAL - DMT DE      50 A    200 M</t>
  </si>
  <si>
    <t>ESCAVAÇÃO, CARGA E TRANSPORTE DE SOLOS MOLES - EXECUTADO COM CAMINHÃO BASCULANTE DE 12 M3 E COM CAMINHO DE SERVIÇO EM LEITO NATURAL - DMT DE    200 A    400 M</t>
  </si>
  <si>
    <t>ESCAVAÇÃO, CARGA E TRANSPORTE DE SOLOS MOLES - EXECUTADO COM CAMINHÃO BASCULANTE DE 12 M3 E COM CAMINHO DE SERVIÇO EM LEITO NATURAL - DMT DE    400 A    600 M</t>
  </si>
  <si>
    <t>ESCAVAÇÃO, CARGA E TRANSPORTE DE SOLOS MOLES - EXECUTADO COM CAMINHÃO BASCULANTE DE 12 M3 E COM CAMINHO DE SERVIÇO EM LEITO NATURAL - DMT DE    600 A    800 M</t>
  </si>
  <si>
    <t>ESCAVAÇÃO, CARGA E TRANSPORTE DE SOLOS MOLES - EXECUTADO COM CAMINHÃO BASCULANTE DE 12 M3 E COM CAMINHO DE SERVIÇO EM LEITO NATURAL - DMT DE    800 A 1.000 M</t>
  </si>
  <si>
    <t>ESCAVAÇÃO, CARGA E TRANSPORTE DE SOLOS MOLES - EXECUTADO COM CAMINHÃO BASCULANTE DE 12 M3 E COM CAMINHO DE SERVIÇO EM LEITO NATURAL - DMT DE 1.000 A 1.200 M</t>
  </si>
  <si>
    <t>ESCAVAÇÃO, CARGA E TRANSPORTE DE SOLOS MOLES - EXECUTADO COM CAMINHÃO BASCULANTE DE 12 M3 E COM CAMINHO DE SERVIÇO EM LEITO NATURAL - DMT DE 1.200 A 1.400 M</t>
  </si>
  <si>
    <t>ESCAVAÇÃO, CARGA E TRANSPORTE DE SOLOS MOLES - EXECUTADO COM CAMINHÃO BASCULANTE DE 12 M3 E COM CAMINHO DE SERVIÇO EM LEITO NATURAL - DMT DE 1.400 A 1.600 M</t>
  </si>
  <si>
    <t>ESCAVAÇÃO, CARGA E TRANSPORTE DE SOLOS MOLES - EXECUTADO COM CAMINHÃO BASCULANTE DE 12 M3 E COM CAMINHO DE SERVIÇO EM LEITO NATURAL - DMT DE 1.600 A 1.800 M</t>
  </si>
  <si>
    <t>ESCAVAÇÃO, CARGA E TRANSPORTE DE SOLOS MOLES - EXECUTADO COM CAMINHÃO BASCULANTE DE 12 M3 E COM CAMINHO DE SERVIÇO EM LEITO NATURAL - DMT DE 1.800 A 2.000 M</t>
  </si>
  <si>
    <t>ESCAVAÇÃO, CARGA E TRANSPORTE DE SOLOS MOLES - EXECUTADO COM CAMINHÃO BASCULANTE DE 12 M3 E COM CAMINHO DE SERVIÇO EM LEITO NATURAL - DMT DE 2.000 A 2.500 M</t>
  </si>
  <si>
    <t>ESCAVAÇÃO, CARGA E TRANSPORTE DE SOLOS MOLES - EXECUTADO COM CAMINHÃO BASCULANTE DE 12 M3 E COM CAMINHO DE SERVIÇO EM LEITO NATURAL - DMT DE 2.500 A 3.000 M</t>
  </si>
  <si>
    <t>ESCAVAÇÃO, CARGA E TRANSPORTE DE SOLOS MOLES - EXECUTADO COM CAMINHÃO BASCULANTE DE 12 M3 E COM CAMINHO DE SERVIÇO EM LEITO NATURAL - DMT DE 3.000 M</t>
  </si>
  <si>
    <t>ESCAVAÇÃO, CARGA E TRANSPORTE DE SOLOS MOLES - EXECUTADO COM CAMINHÃO BASCULANTE DE 12 M3 E COM CAMINHO DE SERVIÇO EM REVESTIMENTO PRIMÁRIO - DMT DE      50 A    200 M</t>
  </si>
  <si>
    <t>ESCAVAÇÃO, CARGA E TRANSPORTE DE SOLOS MOLES - EXECUTADO COM CAMINHÃO BASCULANTE DE 12 M3 E COM CAMINHO DE SERVIÇO EM REVESTIMENTO PRIMÁRIO - DMT DE    200 A    400 M</t>
  </si>
  <si>
    <t>ESCAVAÇÃO, CARGA E TRANSPORTE DE SOLOS MOLES - EXECUTADO COM CAMINHÃO BASCULANTE DE 12 M3 E COM CAMINHO DE SERVIÇO EM REVESTIMENTO PRIMÁRIO - DMT DE    400 A    600 M</t>
  </si>
  <si>
    <t>ESCAVAÇÃO, CARGA E TRANSPORTE DE SOLOS MOLES - EXECUTADO COM CAMINHÃO BASCULANTE DE 12 M3 E COM CAMINHO DE SERVIÇO EM REVESTIMENTO PRIMÁRIO - DMT DE    600 A    800 M</t>
  </si>
  <si>
    <t>ESCAVAÇÃO, CARGA E TRANSPORTE DE SOLOS MOLES - EXECUTADO COM CAMINHÃO BASCULANTE DE 12 M3 E COM CAMINHO DE SERVIÇO EM REVESTIMENTO PRIMÁRIO - DMT DE    800 A 1.000 M</t>
  </si>
  <si>
    <t>ESCAVAÇÃO, CARGA E TRANSPORTE DE SOLOS MOLES - EXECUTADO COM CAMINHÃO BASCULANTE DE 12 M3 E COM CAMINHO DE SERVIÇO EM REVESTIMENTO PRIMÁRIO - DMT DE 1.000 A 1.200 M</t>
  </si>
  <si>
    <t>ESCAVAÇÃO, CARGA E TRANSPORTE DE SOLOS MOLES - EXECUTADO COM CAMINHÃO BASCULANTE DE 12 M3 E COM CAMINHO DE SERVIÇO EM REVESTIMENTO PRIMÁRIO - DMT DE 1.200 A 1.400 M</t>
  </si>
  <si>
    <t>ESCAVAÇÃO, CARGA E TRANSPORTE DE SOLOS MOLES - EXECUTADO COM CAMINHÃO BASCULANTE DE 12 M3 E COM CAMINHO DE SERVIÇO EM REVESTIMENTO PRIMÁRIO - DMT DE 1.400 A 1.600 M</t>
  </si>
  <si>
    <t>ESCAVAÇÃO, CARGA E TRANSPORTE DE SOLOS MOLES - EXECUTADO COM CAMINHÃO BASCULANTE DE 12 M3 E COM CAMINHO DE SERVIÇO EM REVESTIMENTO PRIMÁRIO - DMT DE 1.600 A 1.800 M</t>
  </si>
  <si>
    <t>ESCAVAÇÃO, CARGA E TRANSPORTE DE SOLOS MOLES - EXECUTADO COM CAMINHÃO BASCULANTE DE 12 M3 E COM CAMINHO DE SERVIÇO EM REVESTIMENTO PRIMÁRIO - DMT DE 1.800 A 2.000 M</t>
  </si>
  <si>
    <t>ESCAVAÇÃO, CARGA E TRANSPORTE DE SOLOS MOLES - EXECUTADO COM CAMINHÃO BASCULANTE DE 12 M3 E COM CAMINHO DE SERVIÇO EM REVESTIMENTO PRIMÁRIO - DMT DE 2.000 A 2.500 M</t>
  </si>
  <si>
    <t>ESCAVAÇÃO, CARGA E TRANSPORTE DE SOLOS MOLES - EXECUTADO COM CAMINHÃO BASCULANTE DE 12 M3 E COM CAMINHO DE SERVIÇO EM REVESTIMENTO PRIMÁRIO - DMT DE 2.500 A 3.000 M</t>
  </si>
  <si>
    <t>ESCAVAÇÃO, CARGA E TRANSPORTE DE SOLOS MOLES - EXECUTADO COM CAMINHÃO BASCULANTE DE 12 M3 E COM CAMINHO DE SERVIÇO EM REVESTIMENTO PRIMÁRIO - DMT DE 3.000 M</t>
  </si>
  <si>
    <t>ESCAVAÇÃO, CARGA E TRANSPORTE DE SOLOS MOLES - EXECUTADO COM CAMINHÃO BASCULANTE DE 12 M3 E COM CAMINHO DE SERVIÇO PAVIMENTADO - DMT DE      50 A    200 M</t>
  </si>
  <si>
    <t>ESCAVAÇÃO, CARGA E TRANSPORTE DE SOLOS MOLES - EXECUTADO COM CAMINHÃO BASCULANTE DE 12 M3 E COM CAMINHO DE SERVIÇO PAVIMENTADO - DMT DE    200 A    400 M</t>
  </si>
  <si>
    <t>ESCAVAÇÃO, CARGA E TRANSPORTE DE SOLOS MOLES - EXECUTADO COM CAMINHÃO BASCULANTE DE 12 M3 E COM CAMINHO DE SERVIÇO PAVIMENTADO - DMT DE    400 A    600 M</t>
  </si>
  <si>
    <t>ESCAVAÇÃO, CARGA E TRANSPORTE DE SOLOS MOLES - EXECUTADO COM CAMINHÃO BASCULANTE DE 12 M3 E COM CAMINHO DE SERVIÇO PAVIMENTADO - DMT DE    600 A    800 M</t>
  </si>
  <si>
    <t>ESCAVAÇÃO, CARGA E TRANSPORTE DE SOLOS MOLES - EXECUTADO COM CAMINHÃO BASCULANTE DE 12 M3 E COM CAMINHO DE SERVIÇO PAVIMENTADO - DMT DE    800 A 1.000 M</t>
  </si>
  <si>
    <t>ESCAVAÇÃO, CARGA E TRANSPORTE DE SOLOS MOLES - EXECUTADO COM CAMINHÃO BASCULANTE DE 12 M3 E COM CAMINHO DE SERVIÇO PAVIMENTADO - DMT DE 1.000 A 1.200 M</t>
  </si>
  <si>
    <t>ESCAVAÇÃO, CARGA E TRANSPORTE DE SOLOS MOLES - EXECUTADO COM CAMINHÃO BASCULANTE DE 12 M3 E COM CAMINHO DE SERVIÇO PAVIMENTADO - DMT DE 1.200 A 1.400 M</t>
  </si>
  <si>
    <t>ESCAVAÇÃO, CARGA E TRANSPORTE DE SOLOS MOLES - EXECUTADO COM CAMINHÃO BASCULANTE DE 12 M3 E COM CAMINHO DE SERVIÇO PAVIMENTADO - DMT DE 1.400 A 1.600 M</t>
  </si>
  <si>
    <t>ESCAVAÇÃO, CARGA E TRANSPORTE DE SOLOS MOLES - EXECUTADO COM CAMINHÃO BASCULANTE DE 12 M3 E COM CAMINHO DE SERVIÇO PAVIMENTADO - DMT DE 1.600 A 1.800 M</t>
  </si>
  <si>
    <t>ESCAVAÇÃO, CARGA E TRANSPORTE DE SOLOS MOLES - EXECUTADO COM CAMINHÃO BASCULANTE DE 12 M3 E COM CAMINHO DE SERVIÇO PAVIMENTADO - DMT DE 1.800 A 2.000 M</t>
  </si>
  <si>
    <t>ESCAVAÇÃO, CARGA E TRANSPORTE DE SOLOS MOLES - EXECUTADO COM CAMINHÃO BASCULANTE DE 12 M3 E COM CAMINHO DE SERVIÇO PAVIMENTADO - DMT DE 2.000 A 2.500 M</t>
  </si>
  <si>
    <t>ESCAVAÇÃO, CARGA E TRANSPORTE DE SOLOS MOLES - EXECUTADO COM CAMINHÃO BASCULANTE DE 12 M3 E COM CAMINHO DE SERVIÇO PAVIMENTADO - DMT DE 2.500 A 3.000 M</t>
  </si>
  <si>
    <t>ESCAVAÇÃO, CARGA E TRANSPORTE DE SOLOS MOLES - EXECUTADO COM CAMINHÃO BASCULANTE DE 12 M3 E COM CAMINHO DE SERVIÇO PAVIMENTADO - DMT DE 3.000 M</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</si>
  <si>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</si>
  <si>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</si>
  <si>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</si>
  <si>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TRANSPORTE DE AREIA EXTRAÍDA OU COMERCIAL ATÉ A PISTA COM CAMINHÃO BASCULANTE DE 12 M3 EM PISO COM REVESTIMENTO PRIMÁRIO</t>
  </si>
  <si>
    <t>TRANSPORTE DE AREIA EXTRAÍDA OU COMERCIAL ATÉ A PISTA COM CAMINHÃO BASCULANTE DE 12 M3 EM PISO DE LEITO NATURAL</t>
  </si>
  <si>
    <t>TRANSPORTE DE AREIA EXTRAÍDA OU COMERCIAL ATÉ A PISTA COM CAMINHÃO BASCULANTE DE 12 M3 EM PISO PAVIMENTADO</t>
  </si>
  <si>
    <t>TRANSPORTE DE AREIA EXTRAIDA OU COMERCIAL ATÉ A USINA DE SOLOS COM CAMINHÃO BASCULANTE DE 12 M3 EM PISO COM REVESTIMENTO PRIMÁRIO</t>
  </si>
  <si>
    <t>TRANSPORTE DE AREIA EXTRAIDA OU COMERCIAL ATÉ A USINA DE SOLOS COM CAMINHÃO BASCULANTE DE 12 M3 EM PISO DE LEITO NATURAL</t>
  </si>
  <si>
    <t>TRANSPORTE DE AREIA EXTRAIDA OU COMERCIAL ATÉ A USINA DE SOLOS COM CAMINHÃO BASCULANTE DE 12 M3 EM PISO PAVIMENTADO</t>
  </si>
  <si>
    <t>TRANSPORTE DE AREIA EXTRAÍDA OU COMERCIAL PARA EXECUÇÃO DE LAMA ASFÁLTICA COM CAMINHÃO BASCULANTE DE 12 M3 EM PISO COM REVESTIMENTO PRIMÁRIO</t>
  </si>
  <si>
    <t>TRANSPORTE DE AREIA EXTRAÍDA OU COMERCIAL PARA EXECUÇÃO DE LAMA ASFÁLTICA COM CAMINHÃO BASCULANTE DE 12 M3 EM PISO DE LEITO NATURAL</t>
  </si>
  <si>
    <t>TRANSPORTE DE AREIA EXTRAÍDA OU COMERCIAL PARA EXECUÇÃO DE LAMA ASFÁLTICA COM CAMINHÃO BASCULANTE DE 12 M3 EM PISO PAVIMENTADO</t>
  </si>
  <si>
    <t>TRANSPORTE DE AREIA EXTRAÍDA OU COMERCIAL PARA EXECUÇÃO DE TRATAMENTO ANTIPÓ COM CAMINHÃO BASCULANTE DE 12 M3 EM PISO COM REVESTIMENTO PRIMÁRIO</t>
  </si>
  <si>
    <t>TRANSPORTE DE AREIA EXTRAÍDA OU COMERCIAL PARA EXECUÇÃO DE TRATAMENTO ANTIPÓ COM CAMINHÃO BASCULANTE DE 12 M3 EM PISO DE LEITO NATURAL</t>
  </si>
  <si>
    <t>TRANSPORTE DE AREIA EXTRAÍDA OU COMERCIAL PARA EXECUÇÃO DE TRATAMENTO ANTIPÓ COM CAMINHÃO BASCULANTE DE 12 M3 EM PISO PAVIMENTADO</t>
  </si>
  <si>
    <t>TRANSPORTE DE AREIA EXTRAÍDA OU COMERCIAL PARA USINAGEM DE CONCRETO ASFÁLTICO COM CAMINHÃO BASCULANTE DE 12 M3 EM PISO COM REVESTIMENTO PRIMÁRIO</t>
  </si>
  <si>
    <t>TRANSPORTE DE AREIA EXTRAÍDA OU COMERCIAL PARA USINAGEM DE CONCRETO ASFÁLTICO COM CAMINHÃO BASCULANTE DE 12 M3 EM PISO DE LEITO NATURAL</t>
  </si>
  <si>
    <t>TRANSPORTE DE AREIA EXTRAÍDA OU COMERCIAL PARA USINAGEM DE CONCRETO ASFÁLTICO COM CAMINHÃO BASCULANTE DE 12 M3 EM PISO PAVIMENTADO</t>
  </si>
  <si>
    <t>TRANSPORTE DE AREIA EXTRAÍDA OU COMERCIAL PARA USINAGEM DE PRÉ-MISTURADO A FRIO COM CAMINHÃO BASCULANTE DE 12 M3 EM PISO COM REVESTIMENTO PRIMÁRIO</t>
  </si>
  <si>
    <t>TRANSPORTE DE AREIA EXTRAÍDA OU COMERCIAL PARA USINAGEM DE PRÉ-MISTURADO A FRIO COM CAMINHÃO BASCULANTE DE 12 M3 EM PISO DE LEITO NATURAL</t>
  </si>
  <si>
    <t>TRANSPORTE DE AREIA EXTRAÍDA OU COMERCIAL PARA USINAGEM DE PRÉ-MISTURADO A FRIO COM CAMINHÃO BASCULANTE DE 12 M3 EM PISO PAVIMENTADO</t>
  </si>
  <si>
    <t>TRANSPORTE DE AREIA EXTRAÍDA OU COMERCIAL PARA USINAGEM EM CENTRAL DE CONCRETO COM CAMINHÃO BASCULANTE DE 12 M3 EM PISO COM REVESTIMENTO PRIMÁRIO</t>
  </si>
  <si>
    <t>TRANSPORTE DE AREIA EXTRAÍDA OU COMERCIAL PARA USINAGEM EM CENTRAL DE CONCRETO COM CAMINHÃO BASCULANTE DE 12 M3 EM PISO DE LEITO NATURAL</t>
  </si>
  <si>
    <t>TRANSPORTE DE AREIA EXTRAÍDA OU COMERCIAL PARA USINAGEM EM CENTRAL DE CONCRETO COM CAMINHÃO BASCULANTE DE 12 M3 EM PISO PAVIMENTADO</t>
  </si>
  <si>
    <t>TRANSPORTE DE BICA CORRIDA PRODUZIDA OU COMERCIAL ATÉ A PISTA COM CAMINHÃO BASCULANTE DE 12 M3 EM PISO COM REVESTIMENTO PRIMÁRIO</t>
  </si>
  <si>
    <t>TRANSPORTE DE BICA CORRIDA PRODUZIDA OU COMERCIAL ATÉ A PISTA COM CAMINHÃO BASCULANTE DE 12 M3 EM PISO DE LEITO NATURAL</t>
  </si>
  <si>
    <t>TRANSPORTE DE BICA CORRIDA PRODUZIDA OU COMERCIAL ATÉ A PISTA COM CAMINHÃO BASCULANTE DE 12 M3 EM PISO PAVIMENTADO</t>
  </si>
  <si>
    <t>TRANSPORTE DE BICA CORRIDA PRODUZIDA OU COMERCIAL ATÉ A USINA DE SOLOS COM CAMINHÃO BASCULANTE DE 12 M3 EM PISO COM REVESTIMENTO PRIMÁRIO</t>
  </si>
  <si>
    <t>TRANSPORTE DE BICA CORRIDA PRODUZIDA OU COMERCIAL ATÉ A USINA DE SOLOS COM CAMINHÃO BASCULANTE DE 12 M3 EM PISO DE LEITO NATURAL</t>
  </si>
  <si>
    <t>TRANSPORTE DE BICA CORRIDA PRODUZIDA OU COMERCIAL ATÉ A USINA DE SOLOS COM CAMINHÃO BASCULANTE DE 12 M3 EM PISO PAVIMENTADO</t>
  </si>
  <si>
    <t>TRANSPORTE DE BRITA PRODUZIDA OU COMERCIAL ATÉ A PISTA COM CAMINHÃO BASCULANTE DE 12 M3 EM PISO COM REVESTIMENTO PRIMÁRIO</t>
  </si>
  <si>
    <t>TRANSPORTE DE BRITA PRODUZIDA OU COMERCIAL ATÉ A PISTA COM CAMINHÃO BASCULANTE DE 12 M3 EM PISO DE LEITO NATURAL</t>
  </si>
  <si>
    <t>TRANSPORTE DE BRITA PRODUZIDA OU COMERCIAL ATÉ A PISTA COM CAMINHÃO BASCULANTE DE 12 M3 EM PISO PAVIMENTADO</t>
  </si>
  <si>
    <t>TRANSPORTE DE BRITA PRODUZIDA OU COMERCIAL ATÉ A USINA DE SOLOS COM CAMINHÃO BASCULANTE DE 12 M3 EM PISO COM REVESTIMENTO PRIMÁRIO</t>
  </si>
  <si>
    <t>TRANSPORTE DE BRITA PRODUZIDA OU COMERCIAL ATÉ A USINA DE SOLOS COM CAMINHÃO BASCULANTE DE 12 M3 EM PISO DE LEITO NATURAL</t>
  </si>
  <si>
    <t>TRANSPORTE DE BRITA PRODUZIDA OU COMERCIAL ATÉ A USINA DE SOLOS COM CAMINHÃO BASCULANTE DE 12 M3 EM PISO PAVIMENTADO</t>
  </si>
  <si>
    <t>TRANSPORTE DE BRITA PRODUZIDA OU COMERCIAL PARA EXECUÇÃO DE LAMA ASFÁLTICA COM CAMINHÃO BASCULANTE DE 12 M3 EM PISO COM REVESTIMENTO PRIMÁRIO</t>
  </si>
  <si>
    <t>TRANSPORTE DE BRITA PRODUZIDA OU COMERCIAL PARA EXECUÇÃO DE LAMA ASFÁLTICA COM CAMINHÃO BASCULANTE DE 12 M3 EM PISO DE LEITO NATURAL</t>
  </si>
  <si>
    <t>TRANSPORTE DE BRITA PRODUZIDA OU COMERCIAL PARA EXECUÇÃO DE LAMA ASFÁLTICA COM CAMINHÃO BASCULANTE DE 12 M3 EM PISO PAVIMENTADO</t>
  </si>
  <si>
    <t>TRANSPORTE DE BRITA PRODUZIDA OU COMERCIAL PARA EXECUÇÃO DE MICRORREVESTIMENTO A FRIO COM CAMINHÃO BASCULANTE DE 12 M3 EM PISO COM REVESTIMENTO PRIMÁRIO</t>
  </si>
  <si>
    <t>TRANSPORTE DE BRITA PRODUZIDA OU COMERCIAL PARA EXECUÇÃO DE MICRORREVESTIMENTO A FRIO COM CAMINHÃO BASCULANTE DE 12 M3 EM PISO DE LEITO NATURAL</t>
  </si>
  <si>
    <t>TRANSPORTE DE BRITA PRODUZIDA OU COMERCIAL PARA EXECUÇÃO DE MICRORREVESTIMENTO A FRIO COM CAMINHÃO BASCULANTE DE 12 M3 EM PISO PAVIMENTADO</t>
  </si>
  <si>
    <t>TRANSPORTE DE BRITA PRODUZIDA OU COMERCIAL PARA EXECUÇÃO DE TRATAMENTO SUPERFICIAL COM CAMINHÃO BASCULANTE DE 12 M3 EM PISO COM REVESTIMENTO PRIMÁRIO</t>
  </si>
  <si>
    <t>TRANSPORTE DE BRITA PRODUZIDA OU COMERCIAL PARA EXECUÇÃO DE TRATAMENTO SUPERFICIAL COM CAMINHÃO BASCULANTE DE 12 M3 EM PISO DE LEITO NATURAL</t>
  </si>
  <si>
    <t>TRANSPORTE DE BRITA PRODUZIDA OU COMERCIAL PARA EXECUÇÃO DE TRATAMENTO SUPERFICIAL COM CAMINHÃO BASCULANTE DE 12 M3 EM PISO PAVIMENTADO</t>
  </si>
  <si>
    <t>TRANSPORTE DE BRITA PRODUZIDA OU COMERCIAL PARA USINAGEM DE CONCRETO ASFÁLTICO COM CAMINHÃO BASCULANTE DE 12 M3 EM PISO COM REVESTIMENTO PRIMÁRIO</t>
  </si>
  <si>
    <t>TRANSPORTE DE BRITA PRODUZIDA OU COMERCIAL PARA USINAGEM DE CONCRETO ASFÁLTICO COM CAMINHÃO BASCULANTE DE 12 M3 EM PISO DE LEITO NATURAL</t>
  </si>
  <si>
    <t>TRANSPORTE DE BRITA PRODUZIDA OU COMERCIAL PARA USINAGEM DE CONCRETO ASFÁLTICO COM CAMINHÃO BASCULANTE DE 12 M3 EM PISO PAVIMENTADO</t>
  </si>
  <si>
    <t>TRANSPORTE DE BRITA PRODUZIDA OU COMERCIAL PARA USINAGEM DE PRÉ-MISTURADO A FRIO COM CAMINHÃO BASCULANTE DE 12 M3 EM PISO COM REVESTIMENTO PRIMÁRIO</t>
  </si>
  <si>
    <t>TRANSPORTE DE BRITA PRODUZIDA OU COMERCIAL PARA USINAGEM DE PRÉ-MISTURADO A FRIO COM CAMINHÃO BASCULANTE DE 12 M3 EM PISO DE LEITO NATURAL</t>
  </si>
  <si>
    <t>TRANSPORTE DE BRITA PRODUZIDA OU COMERCIAL PARA USINAGEM DE PRÉ-MISTURADO A FRIO COM CAMINHÃO BASCULANTE DE 12 M3 EM PISO PAVIMENTADO</t>
  </si>
  <si>
    <t>TRANSPORTE DE BRITA PRODUZIDA OU COMERCIAL PARA USINAGEM EM CENTRAL DE CONCRETO COM CAMINHÃO BASCULANTE DE 12 M3 EM PISO COM REVESTIMENTO PRIMÁRIO</t>
  </si>
  <si>
    <t>TRANSPORTE DE BRITA PRODUZIDA OU COMERCIAL PARA USINAGEM EM CENTRAL DE CONCRETO COM CAMINHÃO BASCULANTE DE 12 M3 EM PISO DE LEITO NATURAL</t>
  </si>
  <si>
    <t>TRANSPORTE DE BRITA PRODUZIDA OU COMERCIAL PARA USINAGEM EM CENTRAL DE CONCRETO COM CAMINHÃO BASCULANTE DE 12 M3 EM PISO PAVIMENTADO</t>
  </si>
  <si>
    <t>TRANSPORTE DE CIMENTO OU CAL A GRANEL ATÉ O CANTEIRO, USINA DE ASFALTO OU SOLOS COM CAMINHÃO TIPO SILO DE 30 M3 EM PISO COM REVESTIMENTO PRIMÁRIO</t>
  </si>
  <si>
    <t>TRANSPORTE DE CIMENTO OU CAL A GRANEL ATÉ O CANTEIRO, USINA DE ASFALTO OU SOLOS COM CAMINHÃO TIPO SILO DE 30 M3 EM PISO DE LEITO NATURAL</t>
  </si>
  <si>
    <t>TRANSPORTE DE CIMENTO OU CAL A GRANEL ATÉ O CANTEIRO, USINA DE ASFALTO OU SOLOS COM CAMINHÃO TIPO SILO DE 30 M3 EM PISO PAVIMENTADO</t>
  </si>
  <si>
    <t>TRANSPORTE DE CONCRETO ASFÁLTICO DA USINA ATÉ A PISTA  COM CAMINHÃO BASCULANTE DE 12 M3 EM PISO COM REVESTIMENTO PRIMÁRIO</t>
  </si>
  <si>
    <t>TRANSPORTE DE CONCRETO ASFÁLTICO DA USINA ATÉ A PISTA  COM CAMINHÃO BASCULANTE DE 12 M3 EM PISO DE LEITO NATURAL</t>
  </si>
  <si>
    <t>TRANSPORTE DE CONCRETO ASFÁLTICO DA USINA ATÉ A PISTA  COM CAMINHÃO BASCULANTE DE 12 M3 EM PISO PAVIMENTADO</t>
  </si>
  <si>
    <t>TRANSPORTE DE CONCRETO DA CENTRAL DE CONCRETO ATÉ A PISTA COM CAMINHÃO BASCULANTE DE 7 M3 EM PISO COM REVESTIMENTO PRIMÁRIO</t>
  </si>
  <si>
    <t>TRANSPORTE DE CONCRETO DA CENTRAL DE CONCRETO ATÉ A PISTA COM CAMINHÃO BASCULANTE DE 7 M3 EM PISO DE LEITO NATURAL</t>
  </si>
  <si>
    <t>TRANSPORTE DE CONCRETO DA CENTRAL DE CONCRETO ATÉ A PISTA COM CAMINHÃO BASCULANTE DE 7 M3 EM PISO PAVIMENTADO</t>
  </si>
  <si>
    <t>TRANSPORTE DE CONCRETO DA CENTRAL DE CONCRETO ATÉ A PISTA COM CAMINHÃO BETONEIRA DE 8 M3 EM PISO COM REVESTIMENTO PRIMÁRIO</t>
  </si>
  <si>
    <t>TRANSPORTE DE CONCRETO DA CENTRAL DE CONCRETO ATÉ A PISTA COM CAMINHÃO BETONEIRA DE 8 M3 EM PISO DE LEITO NATURAL</t>
  </si>
  <si>
    <t>TRANSPORTE DE CONCRETO DA CENTRAL DE CONCRETO ATÉ A PISTA COM CAMINHÃO BETONEIRA DE 8 M3 EM PISO PAVIMENTADO</t>
  </si>
  <si>
    <t>TRANSPORTE DE ESCÓRIA DE ACIARIA ATÉ A PISTA COM CAMINHÃO BASCULANTE DE 12 M3 EM PISO COM REVESTIMENTO PRIMÁRIO</t>
  </si>
  <si>
    <t>TRANSPORTE DE ESCÓRIA DE ACIARIA ATÉ A PISTA COM CAMINHÃO BASCULANTE DE 12 M3 EM PISO DE LEITO NATURAL</t>
  </si>
  <si>
    <t>TRANSPORTE DE ESCÓRIA DE ACIARIA ATÉ A PISTA COM CAMINHÃO BASCULANTE DE 12 M3 EM PISO PAVIMENTADO</t>
  </si>
  <si>
    <t>TRANSPORTE DE ESCÓRIA DE ACIARIA ATÉ A USINA DE SOLOS COM CAMINHÃO BASCULANTE DE 12 M3 EM PISO COM REVESTIMENTO PRIMÁRIO</t>
  </si>
  <si>
    <t>TRANSPORTE DE ESCÓRIA DE ACIARIA ATÉ A USINA DE SOLOS COM CAMINHÃO BASCULANTE DE 12 M3 EM PISO DE LEITO NATURAL</t>
  </si>
  <si>
    <t>TRANSPORTE DE ESCÓRIA DE ACIARIA ATÉ A USINA DE SOLOS COM CAMINHÃO BASCULANTE DE 12 M3 EM PISO PAVIMENTADO</t>
  </si>
  <si>
    <t>TRANSPORTE DE MATERIAL DE JAZIDA ATÉ A PISTA COM CAMINHÃO BASCULANTE DE 12 M3 EM PISO COM REVESTIMENTO PRIMÁRIO</t>
  </si>
  <si>
    <t>TRANSPORTE DE MATERIAL DE JAZIDA ATÉ A PISTA COM CAMINHÃO BASCULANTE DE 12 M3 EM PISO DE LEITO NATURAL</t>
  </si>
  <si>
    <t>TRANSPORTE DE MATERIAL DE JAZIDA ATÉ A PISTA COM CAMINHÃO BASCULANTE DE 12 M3 EM PISO PAVIMENTADO</t>
  </si>
  <si>
    <t>TRANSPORTE DE MATERIAL DE JAZIDA ATÉ A USINA DE SOLOS COM CAMINHÃO BASCULANTE DE 12 M3 EM PISO COM REVESTIMENTO PRIMÁRIO</t>
  </si>
  <si>
    <t>TRANSPORTE DE MATERIAL DE JAZIDA ATÉ A USINA DE SOLOS COM CAMINHÃO BASCULANTE DE 12 M3 EM PISO DE LEITO NATURAL</t>
  </si>
  <si>
    <t>TRANSPORTE DE MATERIAL DE JAZIDA ATÉ A USINA DE SOLOS COM CAMINHÃO BASCULANTE DE 12 M3 EM PISO PAVIMENTADO</t>
  </si>
  <si>
    <t>TRANSPORTE DE MATERIAL FRESADO ATÉ A PISTA COM CAMINHÃO BASCULANTE DE 12 M3 EM PISO COM REVESTIMENTO PRIMÁRIO</t>
  </si>
  <si>
    <t>TRANSPORTE DE MATERIAL FRESADO ATÉ A PISTA COM CAMINHÃO BASCULANTE DE 12 M3 EM PISO DE LEITO NATURAL</t>
  </si>
  <si>
    <t>TRANSPORTE DE MATERIAL FRESADO ATÉ A PISTA COM CAMINHÃO BASCULANTE DE 12 M3 EM PISO PAVIMENTADO</t>
  </si>
  <si>
    <t>TRANSPORTE DE MATERIAL FRESADO ATÉ O DEPÓSITO COM CAMINHÃO BASCULANTE DE 12 M3 EM PISO COM REVESTIMENTO PRIMÁRIO</t>
  </si>
  <si>
    <t>TRANSPORTE DE MATERIAL FRESADO ATÉ O DEPÓSITO COM CAMINHÃO BASCULANTE DE 12 M3 EM PISO DE LEITO NATURAL</t>
  </si>
  <si>
    <t>TRANSPORTE DE MATERIAL FRESADO ATÉ O DEPÓSITO COM CAMINHÃO BASCULANTE DE 12 M3 EM PISO PAVIMENTADO</t>
  </si>
  <si>
    <t>TRANSPORTE DE MISTURA EXECUTADA EM USINA DE SOLOS ATÉ A PISTA COM CAMINHÃO BASCULANTE DE 12 M3 EM PISO COM REVESTIMENTO PRIMÁRIO</t>
  </si>
  <si>
    <t>TRANSPORTE DE MISTURA EXECUTADA EM USINA DE SOLOS ATÉ A PISTA COM CAMINHÃO BASCULANTE DE 12 M3 EM PISO DE LEITO NATURAL</t>
  </si>
  <si>
    <t>TRANSPORTE DE MISTURA EXECUTADA EM USINA DE SOLOS ATÉ A PISTA COM CAMINHÃO BASCULANTE DE 12 M3 EM PISO PAVIMENTADO</t>
  </si>
  <si>
    <t>TRANSPORTE DE PEDRA OU RACHÃO PRODUZIDA OU COMERCIAL ATÉ A PISTA COM CAMINHÃO BASCULANTE DE 12 M3 EM PISO COM REVESTIMENTO PRIMÁRIO</t>
  </si>
  <si>
    <t>TRANSPORTE DE PEDRA OU RACHÃO PRODUZIDA OU COMERCIAL ATÉ A PISTA COM CAMINHÃO BASCULANTE DE 12 M3 EM PISO DE LEITO NATURAL</t>
  </si>
  <si>
    <t>TRANSPORTE DE PEDRA OU RACHÃO PRODUZIDA OU COMERCIAL ATÉ A PISTA COM CAMINHÃO BASCULANTE DE 12 M3 EM PISO PAVIMENTADO</t>
  </si>
  <si>
    <t>TRANSPORTE DE PRÉ-MISTURADO A FRIO DA USINA ATÉ A PISTA  COM CAMINHÃO BASCULANTE DE 12 M3 EM PISO COM REVESTIMENTO PRIMÁRIO</t>
  </si>
  <si>
    <t>TRANSPORTE DE PRÉ-MISTURADO A FRIO DA USINA ATÉ A PISTA  COM CAMINHÃO BASCULANTE DE 12 M3 EM PISO DE LEITO NATURAL</t>
  </si>
  <si>
    <t>TRANSPORTE DE PRÉ-MISTURADO A FRIO DA USINA ATÉ A PISTA  COM CAMINHÃO BASCULANTE DE 12 M3 EM PISO PAVIMENTADO</t>
  </si>
  <si>
    <t>LANÇAMENTO LIVRE DE CONCRETO USINADO EM CENTRAL DOSADORA DE 30 M3/H POR MEIO DE CAMINHÃO BETONEIRA</t>
  </si>
  <si>
    <t>LANÇAMENTO LIVRE DE CONCRETO USINADO EM CENTRAL DOSADORA DE 40 M3/H POR MEIO DE CAMINHÃO BETONEIRA</t>
  </si>
  <si>
    <t>LANÇAMENTO MANUAL DE CONCRETO USINADO EM CENTRAL DOSADORA DE 30 M3/H</t>
  </si>
  <si>
    <t>LANÇAMENTO MANUAL DE CONCRETO USINADO EM CENTRAL DOSADORA DE 40 M3/H</t>
  </si>
  <si>
    <t>LANÇAMENTO MECÂNICO DE CONCRETO USINADO EM CENTRAL DOSADORA DE 30 M3/H COM BOMBA LANÇA SOBRE CHASSI COM CAPACIDADE DE 50 M3/H</t>
  </si>
  <si>
    <t>LANÇAMENTO MECÂNICO DE CONCRETO USINADO EM CENTRAL DOSADORA DE 30 M3/H COM BOMBA REBOCÁVEL COM CAPACIDADE DE 30 M3/H</t>
  </si>
  <si>
    <t>LANÇAMENTO MECÂNICO DE CONCRETO USINADO EM CENTRAL DOSADORA DE 40 M3/H COM BOMBA LANÇA SOBRE CHASSI COM CAPACIDADE DE 41 M3/H</t>
  </si>
  <si>
    <t>LANÇAMENTO MECÂNICO DE CONCRETO USINADO EM CENTRAL DOSADORA DE 40 M3/H COM BOMBA LANÇA SOBRE CHASSI COM CAPACIDADE DE 50 M3/H</t>
  </si>
  <si>
    <t>CONCRETO AUTOADENSÁVEL COM SILICATO DE ALUMÍNIO CONFECCIONADO EM CENTRAL DOSADORA DE 30 M3/H COM FCK = 25 MPA - AREIA E BRITA COMERCIAIS (EXECUÇÃO, INCLUINDO FORNECIMENTO, CARGA E TRANSPORTE DE TODOS OS MATERIAIS, EXCLUI O LANÇAMENTO)</t>
  </si>
  <si>
    <t>CONCRETO AUTOADENSÁVEL COM SILICATO DE ALUMÍNIO CONFECCIONADO EM CENTRAL DOSADORA DE 30 M3/H COM FCK = 25 MPA - AREIA EXTRAÍDA E BRITA PRODUZIDA (EXECUÇÃO, INCLUINDO FORNECIMENTO, CARGA E TRANSPORTE DE TODOS OS MATERIAIS, EXCLUI O LANÇAMENTO)</t>
  </si>
  <si>
    <t>CONCRETO COM 10% DE MICROSSÍLICA CONFECCIONADO EM CENTRAL DOSADORA DE 30 M3/H COM FCK = 45 MPA - AREIA E BRITA COMERCIAIS (EXECUÇÃO, INCLUINDO FORNECIMENTO, CARGA E TRANSPORTE DE TODOS OS MATERIAIS, EXCLUI O LANÇAMENTO)</t>
  </si>
  <si>
    <t>CONCRETO COM 10% DE MICROSSÍLICA CONFECCIONADO EM CENTRAL DOSADORA DE 30 M3/H COM FCK = 45 MPA - AREIA EXTRAÍDA E BRITA PRODUZIDA (EXECUÇÃO, INCLUINDO FORNECIMENTO, CARGA E TRANSPORTE DE TODOS OS MATERIAIS, EXCLUI O LANÇAMENTO)</t>
  </si>
  <si>
    <t>CONCRETO COM 8% DE MICROSSÍLICA CONFECCIONADO EM CENTRAL DOSADORA DE 30 M3/H COM FCK = 40 MPA - AREIA E BRITA COMERCIAIS (EXECUÇÃO, INCLUINDO FORNECIMENTO, CARGA E TRANSPORTE DE TODOS OS MATERIAIS, EXCLUI O LANÇAMENTO)</t>
  </si>
  <si>
    <t>CONCRETO COM 8% DE MICROSSÍLICA CONFECCIONADO EM CENTRAL DOSADORA DE 30 M3/H COM FCK = 40 MPA - AREIA EXTRAÍDA E BRITA PRODUZIDA (EXECUÇÃO, INCLUINDO FORNECIMENTO, CARGA E TRANSPORTE DE TODOS OS MATERIAIS, EXCLUI O LANÇAMENTO)</t>
  </si>
  <si>
    <t>CONCRETO CONFECCIONADO EM CENTRAL DOSADORA DE 30 M3/H COM FCK = 20 MPA - AREIA E BRITA COMERCIAIS (EXECUÇÃO, INCLUINDO FORNECIMENTO, CARGA E TRANSPORTE DE TODOS OS MATERIAIS, EXCLUI O LANÇAMENTO)</t>
  </si>
  <si>
    <t>CONCRETO CONFECCIONADO EM CENTRAL DOSADORA DE 30 M3/H COM FCK = 20 MPA - AREIA EXTRAÍDA E BRITA PRODUZIDA (EXECUÇÃO, INCLUINDO FORNECIMENTO, CARGA E TRANSPORTE DE TODOS OS MATERIAIS, EXCLUI O LANÇAMENTO)</t>
  </si>
  <si>
    <t>CONCRETO CONFECCIONADO EM CENTRAL DOSADORA DE 30 M3/H COM FCK = 25 MPA - AREIA E BRITA COMERCIAIS (EXECUÇÃO, INCLUINDO FORNECIMENTO, CARGA E TRANSPORTE DE TODOS OS MATERIAIS, EXCLUI O LANÇAMENTO)</t>
  </si>
  <si>
    <t>CONCRETO CONFECCIONADO EM CENTRAL DOSADORA DE 30 M3/H COM FCK = 25 MPA - AREIA EXTRAÍDA E BRITA PRODUZIDA (EXECUÇÃO, INCLUINDO FORNECIMENTO, CARGA E TRANSPORTE DE TODOS OS MATERIAIS, EXCLUI O LANÇAMENTO)</t>
  </si>
  <si>
    <t>CONCRETO CONFECCIONADO EM CENTRAL DOSADORA DE 30 M3/H COM FCK = 30 MPA - AREIA E BRITA COMERCIAIS (EXECUÇÃO, INCLUINDO FORNECIMENTO, CARGA E TRANSPORTE DE TODOS OS MATERIAIS, EXCLUI O LANÇAMENTO)</t>
  </si>
  <si>
    <t>CONCRETO CONFECCIONADO EM CENTRAL DOSADORA DE 30 M3/H COM FCK = 30 MPA - AREIA EXTRAÍDA E BRITA PRODUZIDA (EXECUÇÃO, INCLUINDO FORNECIMENTO, CARGA E TRANSPORTE DE TODOS OS MATERIAIS, EXCLUI O LANÇAMENTO)</t>
  </si>
  <si>
    <t>CONCRETO CONFECCIONADO EM CENTRAL DOSADORA DE 30 M3/H COM FCTM,K = 4,5 MPA - AREIA E BRITA COMERCIAIS (EXECUÇÃO, INCLUINDO FORNECIMENTO DE TODOS OS MATERIAIS E A CARGA E TRANSPORTE DA AREIA E BRITA, EXCLUI O LANÇAMENTO DO CONCRETO)</t>
  </si>
  <si>
    <t>CONCRETO CONFECCIONADO EM CENTRAL DOSADORA DE 30 M3/H COM FCTM,K = 4,5 MPA - AREIA EXTRAÍDA E BRITA PRODUZIDA (EXECUÇÃO, INCLUINDO FORNECIMENTO DE TODOS OS MATERIAIS E A CARGA E TRANSPORTE DA AREIA E BRITA, EXCLUI O LANÇAMENTO DO CONCRETO)</t>
  </si>
  <si>
    <t>CONCRETO CONFECCIONADO EM CENTRAL DOSADORA DE 40 M3/H COM FCK = 20 MPA - AREIA E BRITA COMERCIAIS (EXECUÇÃO, INCLUINDO FORNECIMENTO, CARGA E TRANSPORTE DE TODOS OS MATERIAIS, EXCLUI O LANÇAMENTO)</t>
  </si>
  <si>
    <t>CONCRETO CONFECCIONADO EM CENTRAL DOSADORA DE 40 M3/H COM FCK = 20 MPA - AREIA EXTRAÍDA E BRITA PRODUZIDA (EXECUÇÃO, INCLUINDO FORNECIMENTO, CARGA E TRANSPORTE DE TODOS OS MATERIAIS, EXCLUI O LANÇAMENTO)</t>
  </si>
  <si>
    <t>CONCRETO CONFECCIONADO EM CENTRAL DOSADORA DE 40 M3/H COM FCK = 25 MPA - AREIA E BRITA COMERCIAIS (EXECUÇÃO, INCLUINDO FORNECIMENTO, CARGA E TRANSPORTE DE TODOS OS MATERIAIS, EXCLUI O LANÇAMENTO)</t>
  </si>
  <si>
    <t>CONCRETO CONFECCIONADO EM CENTRAL DOSADORA DE 40 M3/H COM FCK = 25 MPA - AREIA EXTRAÍDA E BRITA PRODUZIDA (EXECUÇÃO, INCLUINDO FORNECIMENTO, CARGA E TRANSPORTE DE TODOS OS MATERIAIS, EXCLUI O LANÇAMENTO)</t>
  </si>
  <si>
    <t>CONCRETO CONFECCIONADO EM CENTRAL DOSADORA DE 40 M3/H COM FCK = 30 MPA - AREIA E BRITA COMERCIAIS (EXECUÇÃO, INCLUINDO FORNECIMENTO, CARGA E TRANSPORTE DE TODOS OS MATERIAIS, EXCLUI O LANÇAMENTO)</t>
  </si>
  <si>
    <t>CONCRETO CONFECCIONADO EM CENTRAL DOSADORA DE 40 M3/H COM FCK = 30 MPA - AREIA EXTRAÍDA E BRITA PRODUZIDA (EXECUÇÃO, INCLUINDO FORNECIMENTO, CARGA E TRANSPORTE DE TODOS OS MATERIAIS, EXCLUI O LANÇAMENTO)</t>
  </si>
  <si>
    <t>CONCRETO PARA BOMBEAMENTO CONFECCIONADO EM CENTRAL DOSADORA DE 30 M3/H COM FCK = 25 MPA - AREIA E BRITA COMERCIAIS (EXECUÇÃO, INCLUINDO FORNECIMENTO, CARGA E TRANSPORTE DE TODOS OS MATERIAIS, EXCLUI O LANÇAMENTO)</t>
  </si>
  <si>
    <t>CONCRETO PARA BOMBEAMENTO CONFECCIONADO EM CENTRAL DOSADORA DE 30 M3/H COM FCK = 25 MPA - AREIA EXTRAÍDA E BRITA PRODUZIDA (EXECUÇÃO, INCLUINDO FORNECIMENTO, CARGA E TRANSPORTE DE TODOS OS MATERIAIS, EXCLUI O LANÇAMENTO)</t>
  </si>
  <si>
    <t>CONCRETO PARA BOMBEAMENTO CONFECCIONADO EM CENTRAL DOSADORA DE 30 M3/H COM FCK = 30 MPA - AREIA E BRITA COMERCIAIS (EXECUÇÃO, INCLUINDO FORNECIMENTO, CARGA E TRANSPORTE DE TODOS OS MATERIAIS, EXCLUI O LANÇAMENTO)</t>
  </si>
  <si>
    <t>CONCRETO PARA BOMBEAMENTO CONFECCIONADO EM CENTRAL DOSADORA DE 30 M3/H COM FCK = 30 MPA - AREIA EXTRAÍDA E BRITA PRODUZIDA (EXECUÇÃO, INCLUINDO FORNECIMENTO, CARGA E TRANSPORTE DE TODOS OS MATERIAIS, EXCLUI O LANÇAMENTO)</t>
  </si>
  <si>
    <t>CONCRETO PARA BOMBEAMENTO CONFECCIONADO EM CENTRAL DOSADORA DE 30 M3/H COM FCK = 35 MPA - AREIA E BRITA COMERCIAIS (EXECUÇÃO, INCLUINDO FORNECIMENTO, CARGA E TRANSPORTE DE TODOS OS MATERIAIS, EXCLUI O LANÇAMENTO)</t>
  </si>
  <si>
    <t>CONCRETO PARA BOMBEAMENTO CONFECCIONADO EM CENTRAL DOSADORA DE 30 M3/H COM FCK = 35 MPA - AREIA EXTRAÍDA E BRITA PRODUZIDA (EXECUÇÃO, INCLUINDO FORNECIMENTO, CARGA E TRANSPORTE DE TODOS OS MATERIAIS, EXCLUI O LANÇAMENTO)</t>
  </si>
  <si>
    <t>CONCRETO PARA BOMBEAMENTO CONFECCIONADO EM CENTRAL DOSADORA DE 30 M3/H COM FCK = 40 MPA - AREIA E BRITA COMERCIAIS (EXECUÇÃO, INCLUINDO FORNECIMENTO, CARGA E TRANSPORTE DE TODOS OS MATERIAIS, EXCLUI O LANÇAMENTO)</t>
  </si>
  <si>
    <t>CONCRETO PARA BOMBEAMENTO CONFECCIONADO EM CENTRAL DOSADORA DE 30 M3/H COM FCK = 40 MPA - AREIA EXTRAÍDA E BRITA PRODUZIDA (EXECUÇÃO, INCLUINDO FORNECIMENTO, CARGA E TRANSPORTE DE TODOS OS MATERIAIS, EXCLUI O LANÇAMENTO)</t>
  </si>
  <si>
    <t>CONCRETO PARA BOMBEAMENTO CONFECCIONADO EM CENTRAL DOSADORA DE 40 M3/H COM FCK = 25 MPA - AREIA E BRITA COMERCIAIS (EXECUÇÃO, INCLUINDO FORNECIMENTO, CARGA E TRANSPORTE DE TODOS OS MATERIAIS, EXCLUI O LANÇAMENTO)</t>
  </si>
  <si>
    <t>CONCRETO PARA BOMBEAMENTO CONFECCIONADO EM CENTRAL DOSADORA DE 40 M3/H COM FCK = 25 MPA - AREIA EXTRAÍDA E BRITA PRODUZIDA (EXECUÇÃO, INCLUINDO FORNECIMENTO, CARGA E TRANSPORTE DE TODOS OS MATERIAIS, EXCLUI O LANÇAMENTO)</t>
  </si>
  <si>
    <t>CONCRETO PARA BOMBEAMENTO CONFECCIONADO EM CENTRAL DOSADORA DE 40 M3/H COM FCK = 30 MPA - AREIA E BRITA COMERCIAIS (EXECUÇÃO, INCLUINDO FORNECIMENTO, CARGA E TRANSPORTE DE TODOS OS MATERIAIS, EXCLUI O LANÇAMENTO)</t>
  </si>
  <si>
    <t>CONCRETO PARA BOMBEAMENTO CONFECCIONADO EM CENTRAL DOSADORA DE 40 M3/H COM FCK = 30 MPA - AREIA EXTRAÍDA E BRITA PRODUZIDA (EXECUÇÃO, INCLUINDO FORNECIMENTO, CARGA E TRANSPORTE DE TODOS OS MATERIAIS, EXCLUI O LANÇAMENTO)</t>
  </si>
  <si>
    <t>CONCRETO PARA BOMBEAMENTO CONFECCIONADO EM CENTRAL DOSADORA DE 40 M3/H COM FCK = 35 MPA - AREIA E BRITA COMERCIAIS (EXECUÇÃO, INCLUINDO FORNECIMENTO, CARGA E TRANSPORTE DE TODOS OS MATERIAIS, EXCLUI O LANÇAMENTO)</t>
  </si>
  <si>
    <t>CONCRETO PARA BOMBEAMENTO CONFECCIONADO EM CENTRAL DOSADORA DE 40 M3/H COM FCK = 35 MPA - AREIA EXTRAÍDA E BRITA PRODUZIDA (EXECUÇÃO, INCLUINDO FORNECIMENTO, CARGA E TRANSPORTE DE TODOS OS MATERIAIS, EXCLUI O LANÇAMENTO)</t>
  </si>
  <si>
    <t>CONCRETO PARA BOMBEAMENTO CONFECCIONADO EM CENTRAL DOSADORA DE 40 M3/H COM FCK = 40 MPA - AREIA E BRITA COMERCIAIS (EXECUÇÃO, INCLUINDO FORNECIMENTO, CARGA E TRANSPORTE DE TODOS OS MATERIAIS, EXCLUI O LANÇAMENTO)</t>
  </si>
  <si>
    <t>CONCRETO PARA BOMBEAMENTO CONFECCIONADO EM CENTRAL DOSADORA DE 40 M3/H COM FCK = 40 MPA - AREIA EXTRAÍDA E BRITA PRODUZIDA (EXECUÇÃO, INCLUINDO FORNECIMENTO, CARGA E TRANSPORTE DE TODOS OS MATERIAIS, EXCLUI O LANÇAMENTO)</t>
  </si>
  <si>
    <t>CONCRETO SUBMERSO CONFECCIONADO EM CENTRAL DOSADORA DE 30 M3/H COM FCK = 25 MPA - AREIA E BRITA COMERCIAIS (EXECUÇÃO, INCLUINDO FORNECIMENTO, CARGA E TRANSPORTE DE TODOS OS MATERIAIS, EXCLUI O LANÇAMENTO)</t>
  </si>
  <si>
    <t>CONCRETO SUBMERSO CONFECCIONADO EM CENTRAL DOSADORA DE 30 M3/H COM FCK = 25 MPA - AREIA EXTRAÍDA E BRITA PRODUZIDA (EXECUÇÃO, INCLUINDO FORNECIMENTO, CARGA E TRANSPORTE DE TODOS OS MATERIAIS, EXCLUI O LANÇAMENTO)</t>
  </si>
  <si>
    <t>LEVANTAMENTO PLANIALTIMÉTRICO E CADASTRAL - TERRENO MAIOR QUE 50.001 M2</t>
  </si>
  <si>
    <t>LEVANTAMENTO PLANIALTIMÉTRICO E CADASTRAL -TERRENO ATÉ 2.000 M2</t>
  </si>
  <si>
    <t>LEVANTAMENTO PLANIALTIMÉTRICO E CADASTRAL -TERRENO DE 10.001 A 50.000 M2</t>
  </si>
  <si>
    <t>LEVANTAMENTO PLANIALTIMÉTRICO E CADASTRAL -TERRENO DE 2.001 A 10.000 M2</t>
  </si>
  <si>
    <t>PLANILHA ORÇAMENTÁRIA PARA CONSTRUÇÕES NOVAS - ÁREA ACIMA DE 10.000 M2</t>
  </si>
  <si>
    <t>PLANILHA ORÇAMENTÁRIA PARA CONSTRUÇÕES NOVAS - ÁREA ATÉ 1.000 M2</t>
  </si>
  <si>
    <t>PLANILHA ORÇAMENTÁRIA PARA CONSTRUÇÕES NOVAS - ÁREA DE 1.001 M2 A 2.000 M2</t>
  </si>
  <si>
    <t>PLANILHA ORÇAMENTÁRIA PARA CONSTRUÇÕES NOVAS - ÁREA DE 2.001 M2 A 4.000 M2</t>
  </si>
  <si>
    <t>PLANILHA ORÇAMENTÁRIA PARA CONSTRUÇÕES NOVAS - ÁREA DE 4.001 M2 A 6.000 M2</t>
  </si>
  <si>
    <t>PLANILHA ORÇAMENTÁRIA PARA CONSTRUÇÕES NOVAS - ÁREA DE 6.001 M2 A 8.000 M2</t>
  </si>
  <si>
    <t>PLANILHA ORÇAMENTÁRIA PARA CONSTRUÇÕES NOVAS - ÁREA DE 8.001 M2 A 10.000 M2</t>
  </si>
  <si>
    <t>PLANILHA ORÇAMENTÁRIA PARA PROJETOS DE IMPLANTAÇÃO DE EDIFICAÇÃO - ÁREA ACIMA DE 16.000 M2</t>
  </si>
  <si>
    <t>PLANILHA ORÇAMENTÁRIA PARA PROJETOS DE IMPLANTAÇÃO DE EDIFICAÇÃO - ÁREA DE 11.001 M2 ATÉ 13.000 M2</t>
  </si>
  <si>
    <t>PLANILHA ORÇAMENTÁRIA PARA PROJETOS DE IMPLANTAÇÃO DE EDIFICAÇÃO - ÁREA DE 13.001 M2 ATÉ 16.000 M2</t>
  </si>
  <si>
    <t>PLANILHA ORÇAMENTÁRIA PARA PROJETOS DE IMPLANTAÇÃO DE EDIFICAÇÃO - ÁREA DE 6.001 M2 ATÉ 7.000 M2</t>
  </si>
  <si>
    <t>PLANILHA ORÇAMENTÁRIA PARA PROJETOS DE IMPLANTAÇÃO DE EDIFICAÇÃO - ÁREA DE 7.001 M2 ATÉ 9.000 M2</t>
  </si>
  <si>
    <t>PLANILHA ORÇAMENTÁRIA PARA PROJETOS DE IMPLANTAÇÃO DE EDIFICAÇÃO - ÁREA DE 9.001 M2 ATÉ 11.000 M2</t>
  </si>
  <si>
    <t>PLANILHA ORÇAMENTÁRIA PARA PROJETOS DE IMPLANTAÇÃO DE EDIFICAÇÃO ÁREA ATÉ 6.000 M2</t>
  </si>
  <si>
    <t>PLANILHA ORÇAMENTÁRIA PARA REFORMA E/OU AMPLIAÇÃO DE EDIFICAÇÕES EXISTENTES - ÁREA ACIMA DE 10.000 M2</t>
  </si>
  <si>
    <t>PLANILHA ORÇAMENTÁRIA PARA REFORMA E/OU AMPLIAÇÃO DE EDIFICAÇÕES EXISTENTES - ÁREA DE 1.001 M2 A 2.000 M2</t>
  </si>
  <si>
    <t>PLANILHA ORÇAMENTÁRIA PARA REFORMA E/OU AMPLIAÇÃO DE EDIFICAÇÕES EXISTENTES - ÁREA DE 2.001 M2 A 4.000 M2</t>
  </si>
  <si>
    <t>PLANILHA ORÇAMENTÁRIA PARA REFORMA E/OU AMPLIAÇÃO DE EDIFICAÇÕES EXISTENTES - ÁREA DE 4.001 M2 A 6.000 M2</t>
  </si>
  <si>
    <t>PLANILHA ORÇAMENTÁRIA PARA REFORMA E/OU AMPLIAÇÃO DE EDIFICAÇÕES EXISTENTES - ÁREA DE 6.001 M2 A 8.000 M2</t>
  </si>
  <si>
    <t>PLANILHA ORÇAMENTÁRIA PARA REFORMA E/OU AMPLIAÇÃO DE EDIFICAÇÕES EXISTENTES - ÁREA DE 8.001 M2 A 10.000 M2</t>
  </si>
  <si>
    <t>PLANILHA ORÇAMENTÁRIA PARA REFORMA E/OU AMPLIAÇÃO DE EDIFICAÇÕES EXISTENTES- ÁREA ATÉ 1.000 M2</t>
  </si>
  <si>
    <t>PLANILHA ORÇAMENTÁRIA PARA REFORMA E/OU AMPLIAÇÃO DE PATRIMÔNIOS HISTÓRICOS - ÁREA ACIMA DE 10.000 M2</t>
  </si>
  <si>
    <t>PLANILHA ORÇAMENTÁRIA PARA REFORMA E/OU AMPLIAÇÃO DE PATRIMÔNIOS HISTÓRICOS - ÁREA ATÉ 1.000 M2</t>
  </si>
  <si>
    <t>PLANILHA ORÇAMENTÁRIA PARA REFORMA E/OU AMPLIAÇÃO DE PATRIMÔNIOS HISTÓRICOS - ÁREA DE 1.001 M2 A 2.000 M2</t>
  </si>
  <si>
    <t>PLANILHA ORÇAMENTÁRIA PARA REFORMA E/OU AMPLIAÇÃO DE PATRIMÔNIOS HISTÓRICOS - ÁREA DE 2.001 M2 A 4.000 M2</t>
  </si>
  <si>
    <t>PLANILHA ORÇAMENTÁRIA PARA REFORMA E/OU AMPLIAÇÃO DE PATRIMÔNIOS HISTÓRICOS - ÁREA DE 4.001 M2 A 6.000 M2</t>
  </si>
  <si>
    <t>PLANILHA ORÇAMENTÁRIA PARA REFORMA E/OU AMPLIAÇÃO DE PATRIMÔNIOS HISTÓRICOS - ÁREA DE 6.001 M2 A 8.000 M2</t>
  </si>
  <si>
    <t>PLANILHA ORÇAMENTÁRIA PARA REFORMA E/OU AMPLIAÇÃO DE PATRIMÔNIOS HISTÓRICOS - ÁREA DE 8.001 M2 A 10.000 M2</t>
  </si>
  <si>
    <t>ANTEPROJETO DE EDIFICAÇÃO - ÁREA &gt; 3.000 M2</t>
  </si>
  <si>
    <t>ANTEPROJETO DE EDIFICAÇÃO - ÁREA &lt;= 600 M2</t>
  </si>
  <si>
    <t>ANTEPROJETO DE EDIFICAÇÃO - 1.500 M2 &lt; ÁREA &lt;= 3.000 M2</t>
  </si>
  <si>
    <t>ANTEPROJETO DE EDIFICAÇÃO - 600 M2 &lt; ÁREA &lt;= 1.500 M2</t>
  </si>
  <si>
    <t>ANTEPROJETO DE IMPLANTAÇÃO DE EDIFICAÇÃO PADRÃO COM ÁREA DE PROJEÇÃO &lt; = 600 M2</t>
  </si>
  <si>
    <t>ANTEPROJETO DE IMPLANTAÇÃO DE EDIFICAÇÃO PADRÃO COM ÁREA DE PROJEÇÃO &gt; 3.000 M2</t>
  </si>
  <si>
    <t>ANTEPROJETO DE IMPLANTAÇÃO DE EDIFICAÇÃO PADRÃO COM 1.500 &lt; ÁREA DE PROJEÇÃO &lt;= 3.000 M2</t>
  </si>
  <si>
    <t>ANTEPROJETO DE IMPLANTAÇÃO DE EDIFICAÇÃO PADRÃO COM 600 M2 &lt; ÁREA DE PROJEÇÃO = 1.500 M2</t>
  </si>
  <si>
    <t>COMPATIBILIZAÇÃO DE PROJETOS COM ACIMA DE 100.000 M2</t>
  </si>
  <si>
    <t>COMPATIBILIZAÇÃO DE PROJETOS COM ÁREA ATÉ 10.000 M2</t>
  </si>
  <si>
    <t>COMPATIBILIZAÇÃO DE PROJETOS COM ÁREA DE 10.001 M2 ATÉ 20.000 M2</t>
  </si>
  <si>
    <t>COMPATIBILIZAÇÃO DE PROJETOS COM ÁREA DE 20.001 M2 ATÉ 40.000 M2</t>
  </si>
  <si>
    <t>COMPATIBILIZAÇÃO DE PROJETOS COM ÁREA DE 40.001 M2 ATÉ 60.000 M2</t>
  </si>
  <si>
    <t>COMPATIBILIZAÇÃO DE PROJETOS COM ÁREA DE 60.001 M2 ATÉ 80.000 M2</t>
  </si>
  <si>
    <t>COMPATIBILIZAÇÃO DE PROJETOS COM ÁREA DE 80.001 M2 ATÉ 100.000 M2</t>
  </si>
  <si>
    <t>COMO CONSTRUÍDO ("AS BUILT") DE PROJETOS COM  ACIMA DE 100.000 M2</t>
  </si>
  <si>
    <t>COMO CONSTRUÍDO ("AS BUILT") DE PROJETOS COM ÁREA ATÉ 10.000 M2</t>
  </si>
  <si>
    <t>COMO CONSTRUÍDO ("AS BUILT") DE PROJETOS COM ÁREA DE 10.001 M2 ATÉ 20.000 M2</t>
  </si>
  <si>
    <t>COMO CONSTRUÍDO ("AS BUILT") DE PROJETOS COM ÁREA DE 20.001 M2 ATÉ 40.000 M2</t>
  </si>
  <si>
    <t>COMO CONSTRUÍDO ("AS BUILT") DE PROJETOS COM ÁREA DE 40.001 M2 ATÉ 60.000 M2</t>
  </si>
  <si>
    <t>COMO CONSTRUÍDO ("AS BUILT") DE PROJETOS COM ÁREA DE 60.001 M2 ATÉ 80.000 M2</t>
  </si>
  <si>
    <t>COMO CONSTRUÍDO ("AS BUILT") DE PROJETOS COM ÁREA DE 80.001 M2 ATÉ 100.000 M2</t>
  </si>
  <si>
    <t>ESPECIFICAÇÃO DOS MATERIAIS COM MEMORIAL DESCRITIVO DE CADA AMBIENTE E EQUIPAMENTOS PARA CONSTRUÇÕES NOVAS - ÁREA ACIMA DE 10.000 M2</t>
  </si>
  <si>
    <t>ESPECIFICAÇÃO DOS MATERIAIS COM MEMORIAL DESCRITIVO DE CADA AMBIENTE E EQUIPAMENTOS PARA CONSTRUÇÕES NOVAS - ÁREA ATÉ 1.000 M2</t>
  </si>
  <si>
    <t>ESPECIFICAÇÃO DOS MATERIAIS COM MEMORIAL DESCRITIVO DE CADA AMBIENTE E EQUIPAMENTOS PARA CONSTRUÇÕES NOVAS - ÁREA DE 1.001 M2 A 2.000 M2</t>
  </si>
  <si>
    <t>ESPECIFICAÇÃO DOS MATERIAIS COM MEMORIAL DESCRITIVO DE CADA AMBIENTE E EQUIPAMENTOS PARA CONSTRUÇÕES NOVAS - ÁREA DE 2.001 M2 A 4.000 M2</t>
  </si>
  <si>
    <t>ESPECIFICAÇÃO DOS MATERIAIS COM MEMORIAL DESCRITIVO DE CADA AMBIENTE E EQUIPAMENTOS PARA CONSTRUÇÕES NOVAS - ÁREA DE 4.001 M2 A 6.000 M2</t>
  </si>
  <si>
    <t>ESPECIFICAÇÃO DOS MATERIAIS COM MEMORIAL DESCRITIVO DE CADA AMBIENTE E EQUIPAMENTOS PARA CONSTRUÇÕES NOVAS - ÁREA DE 6.001 M2 A 8.000 M2</t>
  </si>
  <si>
    <t>ESPECIFICAÇÃO DOS MATERIAIS COM MEMORIAL DESCRITIVO DE CADA AMBIENTE E EQUIPAMENTOS PARA CONSTRUÇÕES NOVAS - ÁREA DE 8.001 M2 A 10.000 M2</t>
  </si>
  <si>
    <t>ESPECIFICAÇÃO DOS MATERIAIS COM MEMORIAL DESCRITIVO DE CADA AMBIENTE E EQUIPAMENTOS PARA PROJETOS DE IMPLANTAÇÃO DE EDIFICAÇÃO - ÁREA ACIMA DE 16.000 M2</t>
  </si>
  <si>
    <t>ESPECIFICAÇÃO DOS MATERIAIS COM MEMORIAL DESCRITIVO DE CADA AMBIENTE E EQUIPAMENTOS PARA PROJETOS DE IMPLANTAÇÃO DE EDIFICAÇÃO - ÁREA DE 11.001 M2 ATÉ 13.000 M2</t>
  </si>
  <si>
    <t>ESPECIFICAÇÃO DOS MATERIAIS COM MEMORIAL DESCRITIVO DE CADA AMBIENTE E EQUIPAMENTOS PARA PROJETOS DE IMPLANTAÇÃO DE EDIFICAÇÃO - ÁREA DE 13.001 M2 ATÉ 16.000 M2</t>
  </si>
  <si>
    <t>ESPECIFICAÇÃO DOS MATERIAIS COM MEMORIAL DESCRITIVO DE CADA AMBIENTE E EQUIPAMENTOS PARA PROJETOS DE IMPLANTAÇÃO DE EDIFICAÇÃO - ÁREA DE 6.001 M2 ATÉ 7.000 M2</t>
  </si>
  <si>
    <t>ESPECIFICAÇÃO DOS MATERIAIS COM MEMORIAL DESCRITIVO DE CADA AMBIENTE E EQUIPAMENTOS PARA PROJETOS DE IMPLANTAÇÃO DE EDIFICAÇÃO - ÁREA DE 7.001 M2 ATÉ 9.000 M2</t>
  </si>
  <si>
    <t>ESPECIFICAÇÃO DOS MATERIAIS COM MEMORIAL DESCRITIVO DE CADA AMBIENTE E EQUIPAMENTOS PARA PROJETOS DE IMPLANTAÇÃO DE EDIFICAÇÃO - ÁREA DE 9.001 M2 ATÉ 11.000 M2</t>
  </si>
  <si>
    <t>ESPECIFICAÇÃO DOS MATERIAIS COM MEMORIAL DESCRITIVO DE CADA AMBIENTE E EQUIPAMENTOS PARA PROJETOS DE IMPLANTAÇÃO DE EDIFICAÇÃO ÁREA ATÉ 6.000 M2</t>
  </si>
  <si>
    <t>ESPECIFICAÇÃO DOS MATERIAIS COM MEMORIAL DESCRITIVO DE CADA AMBIENTE E EQUIPAMENTOS PARA REFORMA E/OU AMPLIAÇÃO DE EDIFICAÇÕES EXISTENTES - ÁREA ACIMA DE 10.000 M2</t>
  </si>
  <si>
    <t>ESPECIFICAÇÃO DOS MATERIAIS COM MEMORIAL DESCRITIVO DE CADA AMBIENTE E EQUIPAMENTOS PARA REFORMA E/OU AMPLIAÇÃO DE EDIFICAÇÕES EXISTENTES - ÁREA DE 1.001 M2 A 2.000 M2</t>
  </si>
  <si>
    <t>ESPECIFICAÇÃO DOS MATERIAIS COM MEMORIAL DESCRITIVO DE CADA AMBIENTE E EQUIPAMENTOS PARA REFORMA E/OU AMPLIAÇÃO DE EDIFICAÇÕES EXISTENTES - ÁREA DE 2.001 M2 A 4.000 M2</t>
  </si>
  <si>
    <t>ESPECIFICAÇÃO DOS MATERIAIS COM MEMORIAL DESCRITIVO DE CADA AMBIENTE E EQUIPAMENTOS PARA REFORMA E/OU AMPLIAÇÃO DE EDIFICAÇÕES EXISTENTES - ÁREA DE 4.001 M2 A 6.000 M2</t>
  </si>
  <si>
    <t>ESPECIFICAÇÃO DOS MATERIAIS COM MEMORIAL DESCRITIVO DE CADA AMBIENTE E EQUIPAMENTOS PARA REFORMA E/OU AMPLIAÇÃO DE EDIFICAÇÕES EXISTENTES - ÁREA DE 6.001 M2 A 8.000 M2</t>
  </si>
  <si>
    <t>ESPECIFICAÇÃO DOS MATERIAIS COM MEMORIAL DESCRITIVO DE CADA AMBIENTE E EQUIPAMENTOS PARA REFORMA E/OU AMPLIAÇÃO DE EDIFICAÇÕES EXISTENTES - ÁREA DE 8.001 M2 A 10.000 M2</t>
  </si>
  <si>
    <t>ESPECIFICAÇÃO DOS MATERIAIS COM MEMORIAL DESCRITIVO DE CADA AMBIENTE E EQUIPAMENTOS PARA REFORMA E/OU AMPLIAÇÃO DE EDIFICAÇÕES EXISTENTES- ÁREA ATÉ 1.000 M2</t>
  </si>
  <si>
    <t>ESPECIFICAÇÃO DOS MATERIAIS COM MEMORIAL DESCRITIVO DE CADA AMBIENTE E EQUIPAMENTOS PARA REFORMA E/OU AMPLIAÇÃO DE PATRIMÔNIOS HISTÓRICOS - ÁREA ACIMA DE 10.000 M2</t>
  </si>
  <si>
    <t>ESPECIFICAÇÃO DOS MATERIAIS COM MEMORIAL DESCRITIVO DE CADA AMBIENTE E EQUIPAMENTOS PARA REFORMA E/OU AMPLIAÇÃO DE PATRIMÔNIOS HISTÓRICOS - ÁREA ATÉ 1.000 M2</t>
  </si>
  <si>
    <t>ESPECIFICAÇÃO DOS MATERIAIS COM MEMORIAL DESCRITIVO DE CADA AMBIENTE E EQUIPAMENTOS PARA REFORMA E/OU AMPLIAÇÃO DE PATRIMÔNIOS HISTÓRICOS - ÁREA DE 1.001 M2 A 2.000 M2</t>
  </si>
  <si>
    <t>ESPECIFICAÇÃO DOS MATERIAIS COM MEMORIAL DESCRITIVO DE CADA AMBIENTE E EQUIPAMENTOS PARA REFORMA E/OU AMPLIAÇÃO DE PATRIMÔNIOS HISTÓRICOS - ÁREA DE 2.001 M2 A 4.000 M2</t>
  </si>
  <si>
    <t>ESPECIFICAÇÃO DOS MATERIAIS COM MEMORIAL DESCRITIVO DE CADA AMBIENTE E EQUIPAMENTOS PARA REFORMA E/OU AMPLIAÇÃO DE PATRIMÔNIOS HISTÓRICOS - ÁREA DE 4.001 M2 A 6.000 M2</t>
  </si>
  <si>
    <t>ESPECIFICAÇÃO DOS MATERIAIS COM MEMORIAL DESCRITIVO DE CADA AMBIENTE E EQUIPAMENTOS PARA REFORMA E/OU AMPLIAÇÃO DE PATRIMÔNIOS HISTÓRICOS - ÁREA DE 6.001 M2 A 8.000 M2</t>
  </si>
  <si>
    <t>ESPECIFICAÇÃO DOS MATERIAIS COM MEMORIAL DESCRITIVO DE CADA AMBIENTE E EQUIPAMENTOS PARA REFORMA E/OU AMPLIAÇÃO DE PATRIMÔNIOS HISTÓRICOS - ÁREA DE 8.001 M2 A 10.000 M2</t>
  </si>
  <si>
    <t>MANUAL DE USO, OPERAÇÃO E MANUTENÇÃO DAS EDIFICAÇÕES PARA CONSTRUÇÕES NOVAS - ÁREA ACIMA DE 10.000 M2</t>
  </si>
  <si>
    <t>MANUAL DE USO, OPERAÇÃO E MANUTENÇÃO DAS EDIFICAÇÕES PARA CONSTRUÇÕES NOVAS - ÁREA ATÉ 1.000 M2</t>
  </si>
  <si>
    <t>MANUAL DE USO, OPERAÇÃO E MANUTENÇÃO DAS EDIFICAÇÕES PARA CONSTRUÇÕES NOVAS - ÁREA DE 1.001 M2 A 2.000 M2</t>
  </si>
  <si>
    <t>MANUAL DE USO, OPERAÇÃO E MANUTENÇÃO DAS EDIFICAÇÕES PARA CONSTRUÇÕES NOVAS - ÁREA DE 2.001 M2 A 4.000 M2</t>
  </si>
  <si>
    <t>MANUAL DE USO, OPERAÇÃO E MANUTENÇÃO DAS EDIFICAÇÕES PARA CONSTRUÇÕES NOVAS - ÁREA DE 4.001 M2 A 6.000 M2</t>
  </si>
  <si>
    <t>MANUAL DE USO, OPERAÇÃO E MANUTENÇÃO DAS EDIFICAÇÕES PARA CONSTRUÇÕES NOVAS - ÁREA DE 6.001 M2 A 8.000 M2</t>
  </si>
  <si>
    <t>MANUAL DE USO, OPERAÇÃO E MANUTENÇÃO DAS EDIFICAÇÕES PARA CONSTRUÇÕES NOVAS - ÁREA DE 8.001 M2 A 10.000 M2</t>
  </si>
  <si>
    <t>MANUAL DE USO, OPERAÇÃO E MANUTENÇÃO DAS EDIFICAÇÕES PARA PARA REFORMA E/OU AMPLIAÇÃO DE EDIFICAÇÕES EXISTENTES - ÁREA ACIMA DE 10.000 M2</t>
  </si>
  <si>
    <t>MANUAL DE USO, OPERAÇÃO E MANUTENÇÃO DAS EDIFICAÇÕES PARA PARA REFORMA E/OU AMPLIAÇÃO DE EDIFICAÇÕES EXISTENTES - ÁREA DE 1.001 M2 A 2.000 M2</t>
  </si>
  <si>
    <t>MANUAL DE USO, OPERAÇÃO E MANUTENÇÃO DAS EDIFICAÇÕES PARA PARA REFORMA E/OU AMPLIAÇÃO DE EDIFICAÇÕES EXISTENTES - ÁREA DE 2.001 M2 A 4.000 M2</t>
  </si>
  <si>
    <t>MANUAL DE USO, OPERAÇÃO E MANUTENÇÃO DAS EDIFICAÇÕES PARA PARA REFORMA E/OU AMPLIAÇÃO DE EDIFICAÇÕES EXISTENTES - ÁREA DE 4.001 M2 A 6.000 M2</t>
  </si>
  <si>
    <t>MANUAL DE USO, OPERAÇÃO E MANUTENÇÃO DAS EDIFICAÇÕES PARA PARA REFORMA E/OU AMPLIAÇÃO DE EDIFICAÇÕES EXISTENTES - ÁREA DE 6.001 M2 A 8.000 M2</t>
  </si>
  <si>
    <t>MANUAL DE USO, OPERAÇÃO E MANUTENÇÃO DAS EDIFICAÇÕES PARA PARA REFORMA E/OU AMPLIAÇÃO DE EDIFICAÇÕES EXISTENTES - ÁREA DE 8.001 M2 A 10.000 M2</t>
  </si>
  <si>
    <t>MANUAL DE USO, OPERAÇÃO E MANUTENÇÃO DAS EDIFICAÇÕES PARA PARA REFORMA E/OU AMPLIAÇÃO DE EDIFICAÇÕES EXISTENTES- ÁREA ATÉ 1.000 M2</t>
  </si>
  <si>
    <t>MANUAL DE USO, OPERAÇÃO E MANUTENÇÃO DAS EDIFICAÇÕES PARA REFORMA E/OU AMPLIAÇÃO DE PATRIMÔNIOS HISTÓRICOS - ÁREA ACIMA DE 10.000 M2</t>
  </si>
  <si>
    <t xml:space="preserve">MANUAL DE USO, OPERAÇÃO E MANUTENÇÃO DAS EDIFICAÇÕES PARA REFORMA E/OU AMPLIAÇÃO DE PATRIMÔNIOS HISTÓRICOS - ÁREA DE 1.001 M2 A 2.000 M2
</t>
  </si>
  <si>
    <t>MANUAL DE USO, OPERAÇÃO E MANUTENÇÃO DAS EDIFICAÇÕES PARA REFORMA E/OU AMPLIAÇÃO DE PATRIMÔNIOS HISTÓRICOS - ÁREA DE 4.001 M2 A 6.000 M2</t>
  </si>
  <si>
    <t>MANUAL DE USO, OPERAÇÃO E MANUTENÇÃO DAS EDIFICAÇÕES PARA REFORMA E/OU AMPLIAÇÃO DE PATRIMÔNIOS HISTÓRICOS - ÁREA DE 6.001 M2 A 8.000 M2</t>
  </si>
  <si>
    <t>MANUAL DE USO, OPERAÇÃO E MANUTENÇÃO DAS EDIFICAÇÕES PARA REFORMA E/OU AMPLIAÇÃO DE PATRIMÔNIOS HISTÓRICOS - ÁREA DE 8.001 M2 A 10.000 M2</t>
  </si>
  <si>
    <t>MANUAL DE USO, OPERAÇÃO E MANUTENÇÃO DAS EDIFICAÇÕES PARA REFORMA E/OU AMPLIAÇÃO DE PATRIMÔNIOS HISTÓRICOS- ÁREA ATÉ 1.000 M2</t>
  </si>
  <si>
    <t>MANUAL DE USO, OPERAÇÃO E MANUTENÇÃO DAS EDIFICAÇÕES PARA REFORMA E/OU AMPLIAÇÃO DE PATRIMÔNIOS HISTÓRICOS- ÁREA DE 2.001 M2 A 4.000 M2</t>
  </si>
  <si>
    <t>MEIO-FIO E SARJETA</t>
  </si>
  <si>
    <t xml:space="preserve">SINALIZAÇÃO VERTICAL </t>
  </si>
  <si>
    <t>SICOR-SEINFRA</t>
  </si>
  <si>
    <t>2.2</t>
  </si>
  <si>
    <t>4.2</t>
  </si>
  <si>
    <t xml:space="preserve">TERRAPLENAGEM </t>
  </si>
  <si>
    <r>
      <t xml:space="preserve">OBRA: </t>
    </r>
    <r>
      <rPr>
        <sz val="9"/>
        <rFont val="Calibri"/>
        <family val="2"/>
        <scheme val="minor"/>
      </rPr>
      <t xml:space="preserve">CALÇAMENTO EM PAVIMENTO INTERTRAVADO </t>
    </r>
  </si>
  <si>
    <t>PISO PODOTÁTIL DE BORRACHA, ALERTA OU DIRECIONAL, ESP. 5MM, COLORIDA, INCLUSIVE ASSENTAMENTO COM COLA DE CONTATO</t>
  </si>
  <si>
    <t>ARMÁRIOS EM MDF</t>
  </si>
  <si>
    <t>ED-25562</t>
  </si>
  <si>
    <t>ARMÁRIO SOB BANCADA EM MDF LAMINADO BRANCO FOSCO, FORNECIMENTO INCLUSIVE TODOS ACESSÓRIOS E INSTALAÇÃO</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</si>
  <si>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</si>
  <si>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</si>
  <si>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</si>
  <si>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</si>
  <si>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</si>
  <si>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</si>
  <si>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</si>
  <si>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</si>
  <si>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</si>
  <si>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</si>
  <si>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</si>
  <si>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</si>
  <si>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</si>
  <si>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</si>
  <si>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</si>
  <si>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</si>
  <si>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</si>
  <si>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</si>
  <si>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</si>
  <si>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</si>
  <si>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</si>
  <si>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</si>
  <si>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</si>
  <si>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</si>
  <si>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</si>
  <si>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</si>
  <si>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</si>
  <si>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</si>
  <si>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</si>
  <si>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</si>
  <si>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</si>
  <si>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</si>
  <si>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</si>
  <si>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</si>
  <si>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</si>
  <si>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</si>
  <si>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</si>
  <si>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</si>
  <si>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</si>
  <si>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</si>
  <si>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TELEFONIA/REDE/CFTV, DIMENSÃO (20X20)CM, EM CHAPA DE AÇO GALVANIZADO, TIPO DE EMBUTIR, COM FECHO E ACABAMENTO EM PINTURA ELETROSTÁTICA, INCLUSIVE FIXAÇÃO</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</si>
  <si>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</si>
  <si>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</si>
  <si>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</si>
  <si>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</si>
  <si>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</si>
  <si>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</si>
  <si>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</si>
  <si>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</si>
  <si>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</si>
  <si>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ELETRODUTO DE PVC RÍGIDO ROSCÁVEL, DIÂMETRO DE 100MM (4"), INCLUSIVE ACESSÓRIOS PARA FIXAÇÃO E CONEXÕES</t>
  </si>
  <si>
    <t>ELETRODUTO DE PVC RÍGIDO ROSCÁVEL, DIÂMETRO DE 16MM (1/2"), INCLUSIVE ACESSÓRIOS PARA FIXAÇÃO E CONEXÕES</t>
  </si>
  <si>
    <t>ELETRODUTO DE PVC RÍGIDO ROSCÁVEL, DIÂMETRO DE 20MM (3/4"), INCLUSIVE ACESSÓRIOS PARA FIXAÇÃO E CONEXÕES</t>
  </si>
  <si>
    <t>ELETRODUTO DE PVC RÍGIDO ROSCÁVEL, DIÂMETRO DE 25MM (1"), INCLUSIVE ACESSÓRIOS PARA FIXAÇÃO E CONEXÕES</t>
  </si>
  <si>
    <t>ELETRODUTO DE PVC RÍGIDO ROSCÁVEL, DIÂMETRO DE 32MM (1.1/4"), INCLUSIVE ACESSÓRIOS PARA FIXAÇÃO E CONEXÕES</t>
  </si>
  <si>
    <t>ELETRODUTO DE PVC RÍGIDO ROSCÁVEL, DIÂMETRO DE 40MM (1.1/2"), INCLUSIVE ACESSÓRIOS PARA FIXAÇÃO E CONEXÕES</t>
  </si>
  <si>
    <t>ELETRODUTO DE PVC RÍGIDO ROSCÁVEL, DIÂMETRO DE 50MM (2"), INCLUSIVE ACESSÓRIOS PARA FIXAÇÃO E CONEXÕES</t>
  </si>
  <si>
    <t>ELETRODUTO DE PVC RÍGIDO ROSCÁVEL, DIÂMETRO DE 60MM (2.1/2"), INCLUSIVE ACESSÓRIOS PARA FIXAÇÃO E CONEXÕES</t>
  </si>
  <si>
    <t>ELETRODUTO DE PVC RÍGIDO ROSCÁVEL, DIÂMETRO DE 75MM (3"), INCLUSIVE ACESSÓRIOS PARA FIXAÇÃO E CONEXÕES</t>
  </si>
  <si>
    <t>SONDAGEM DE ELETRODUTO/DUTOS COM ARAME GALVANIZADO, DIÂMETRO DO FIO 1,24MM, 18BWG, INCLUSIVE FORNECIMENTO</t>
  </si>
  <si>
    <t>ELETRODUTO DE AÇO GALVANIZADO LEVE, DIÂMETRO DE 100MM (4"), INCLUSIVE ACESSÓRIOS PARA FIXAÇÃO E CONEXÕES</t>
  </si>
  <si>
    <t>ELETRODUTO DE AÇO GALVANIZADO LEVE, DIÂMETRO DE 15MM (1/2"), INCLUSIVE ACESSÓRIOS PARA FIXAÇÃO E CONEXÕES</t>
  </si>
  <si>
    <t>ELETRODUTO DE AÇO GALVANIZADO LEVE, DIÂMETRO DE 20MM (3/4"), INCLUSIVE ACESSÓRIOS PARA FIXAÇÃO E CONEXÕES</t>
  </si>
  <si>
    <t>ELETRODUTO DE AÇO GALVANIZADO LEVE, DIÂMETRO DE 25MM (1"), INCLUSIVE ACESSÓRIOS PARA FIXAÇÃO E CONEXÕES</t>
  </si>
  <si>
    <t>ELETRODUTO DE AÇO GALVANIZADO MÉDIO, DIÂMETRO DE 32MM (1.1/4"), INCLUSIVE ACESSÓRIOS PARA FIXAÇÃO E CONEXÕES</t>
  </si>
  <si>
    <t>ELETRODUTO DE AÇO GALVANIZADO MÉDIO, DIÂMETRO DE 40MM (1.1/2"), INCLUSIVE ACESSÓRIOS PARA FIXAÇÃO E CONEXÕES</t>
  </si>
  <si>
    <t>ELETRODUTO DE AÇO GALVANIZADO MÉDIO, DIÂMETRO DE 50MM (2"), INCLUSIVE ACESSÓRIOS PARA FIXAÇÃO E CONEXÕES</t>
  </si>
  <si>
    <t>ELETRODUTO DE AÇO GALVANIZADO MÉDIO, DIÂMETRO DE 65MM (2.1/2"), INCLUSIVE ACESSÓRIOS PARA FIXAÇÃO E CONEXÕES</t>
  </si>
  <si>
    <t>ELETRODUTO DE AÇO GALVANIZADO MÉDIO, DIÂMETRO DE 80MM (3"), INCLUSIVE ACESSÓRIOS PARA FIXAÇÃO E CONEXÕES</t>
  </si>
  <si>
    <t>ELETRODUTO DE AÇO GALVANIZADO PESADO, DIÂMETRO DE 100MM (4"), INCLUSIVE ACESSÓRIOS PARA FIXAÇÃO E CONEXÕES</t>
  </si>
  <si>
    <t>ELETRODUTO DE AÇO GALVANIZADO PESADO, DIÂMETRO DE 15MM (1/2"), INCLUSIVE ACESSÓRIOS PARA FIXAÇÃO E CONEXÕES</t>
  </si>
  <si>
    <t>ELETRODUTO DE AÇO GALVANIZADO PESADO, DIÂMETRO DE 20MM (3/4"), INCLUSIVE ACESSÓRIOS PARA FIXAÇÃO E CONEXÕES</t>
  </si>
  <si>
    <t>ELETRODUTO DE AÇO GALVANIZADO PESADO, DIÂMETRO DE 32MM (1.1/4"), INCLUSIVE ACESSÓRIOS PARA FIXAÇÃO E CONEXÕES</t>
  </si>
  <si>
    <t>ELETRODUTO DE AÇO GALVANIZADO PESADO, DIÂMETRO DE 40MM (1.1/2"), INCLUSIVE ACESSÓRIOS PARA FIXAÇÃO E CONEXÕES</t>
  </si>
  <si>
    <t>ELETRODUTO DE AÇO GALVANIZADO PESADO, DIÂMETRO DE 50MM (2"), INCLUSIVE ACESSÓRIOS PARA FIXAÇÃO E CONEXÕES</t>
  </si>
  <si>
    <t>ELETRODUTO DE AÇO GALVANIZADO PESADO, DIÂMETRO DE 65MM (2.1/2"), INCLUSIVE ACESSÓRIOS PARA FIXAÇÃO E CONEXÕES</t>
  </si>
  <si>
    <t>ELETRODUTO DE AÇO GALVANIZADO PESADO, DIÂMETRO DE 80MM (3"), INCLUSIVE ACESSÓRIOS PARA FIXAÇÃO E CONEXÕES</t>
  </si>
  <si>
    <t>ELETRODUTO DE AÇO GALVANIZADO PESASDO, DIÂMETRO DE 25MM (1"), INCLUSIVE ACESSÓRIOS PARA FIXAÇÃO E CONEXÕES</t>
  </si>
  <si>
    <t>PERFILADO LISO (38X19)MM EM CHAPA DE AÇO GALVANIZADO N°18, COM TRATAMENTO PRÉ-ZINCADO, INCLUSIVE FIXAÇÃO SUPERIOR, CONEXÕES E ACESSÓRIOS, EXCLUSIVE TAMPA DE ENCAIXE</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</si>
  <si>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</si>
  <si>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</si>
  <si>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</si>
  <si>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</si>
  <si>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</si>
  <si>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DUTO CORRUGADO EM POLIETILENO DE ALTA DENSIDADE (PEAD), DIÂMETRO DE 100MM (4"), EXCLUSIVE ENVELOPAMENTO</t>
  </si>
  <si>
    <t>DUTO CORRUGADO EM POLIETILENO DE ALTA DENSIDADE (PEAD), DIÂMETRO DE 125MM (5"), EXCLUSIVE ENVELOPAMENTO</t>
  </si>
  <si>
    <t>DUTO CORRUGADO EM POLIETILENO DE ALTA DENSIDADE (PEAD), DIÂMETRO DE 150MM (6"), EXCLUSIVE ENVELOPAMENTO</t>
  </si>
  <si>
    <t>DUTO CORRUGADO EM POLIETILENO DE ALTA DENSIDADE (PEAD), DIÂMETRO DE 30MM (1.1/4"), EXCLUSIVE ENVELOPAMENTO</t>
  </si>
  <si>
    <t>DUTO CORRUGADO EM POLIETILENO DE ALTA DENSIDADE (PEAD), DIÂMETRO DE 40MM (1.1/2"), EXCLUSIVE ENVELOPAMENTO</t>
  </si>
  <si>
    <t>DUTO CORRUGADO EM POLIETILENO DE ALTA DENSIDADE (PEAD), DIÂMETRO DE 50MM (2"), EXCLUSIVE ENVELOPAMENTO</t>
  </si>
  <si>
    <t>DUTO CORRUGADO EM POLIETILENO DE ALTA DENSIDADE (PEAD), DIÂMETRO DE 75MM (3"), EXCLUSIVE ENVELOPAMENTO</t>
  </si>
  <si>
    <t>CANALETA PARA PASSAGEM DE CABOS EM PVC, TIPO RECORTE FECHADO, DIMENSÃO (20X10)MM, INCLUSIVE CONEXÕES E FIXAÇÃO</t>
  </si>
  <si>
    <t>CANALETA PARA PASSAGEM DE CABOS EM PVC, TIPO RECORTE FECHADO, DIMENSÃO (50X10)MM, INCLUSIVE CONEXÕES E FIXAÇÃO</t>
  </si>
  <si>
    <t>CAIXA PARA PROTEÇÃO GERAL, TIPO CM-8, DIMENSÃO CONFORME PADRÃO CEMIG, EXCLUSIVE BARRAMENTO E DISJUNTOR, INCLUSIVE INSTALAÇÃO</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</si>
  <si>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</si>
  <si>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</si>
  <si>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</si>
  <si>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ESTABILIZADOR COM TENSÃO DE ENTRADA COM FAIXA DE 80V ATÉ 150V, FREQUÊNCIA 60HZ, TENSÃO DE SAÍDA 110V COM POTÊNCIA MÁXIMA 5KVA, INCLUSIVE INSTALAÇÃO</t>
  </si>
  <si>
    <t>FUSÍVEL DE RETARDO, TIPO DIAZED, CLASSE GL/GG, COM CORRENTE DE 35A, COM TENSÃO DE 500V, EXCLUSIVE BASE PARA FUSÍVEL</t>
  </si>
  <si>
    <t>FUSÍVEL DE RETARDO, TIPO DIAZED, CLASSE GL/GG, COM CORRENTE DE 63A, COM TENSÃO DE 500V, EXCLUSIVE BASE PARA FUSÍVEL</t>
  </si>
  <si>
    <t>CABO TELEFÔNICO, PARA COMUNICAÇÃO EXTERNA COM BLINDAGEM EM ALUMÍNIO E POLIETILENO, COM CEM (100) PARES, DIÂMETRO DO CONDUTOR ESTANHANDO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</si>
  <si>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</si>
  <si>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ESTANHANDO DE 0,50MM (CTP-APL-SN-50.50)</t>
  </si>
  <si>
    <t>CABO TELEFÔNICO, PARA COMUNICAÇÃO EXTERNA COM BLINDAGEM EM ALUMÍNIO E POLIETILENO, COM DEZ (10) PARES, DIÂMETRO DO CONDUTOR ESTANHANDO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</si>
  <si>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</si>
  <si>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</si>
  <si>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</si>
  <si>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ESTANHANDO DE 0,50MM (CTP-APL-SN-50.30)</t>
  </si>
  <si>
    <t>CABO TELEFÔNICO, PARA COMUNICAÇÃO EXTERNA COM BLINDAGEM EM ALUMÍNIO E POLIETILENO, COM UM (1) PAR, DIÂMETRO DO CONDUTOR DE 0,50MM (CCE-APL-50.1)</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</si>
  <si>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</si>
  <si>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</si>
  <si>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</si>
  <si>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</si>
  <si>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</si>
  <si>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</si>
  <si>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</si>
  <si>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CAIXA PARA CANALETA COM TOMADA DE DADOS (CONECTOR RJ45 CAT.6E) PARA SISTEMA "X",  TIPO SOBREPOR, INCLUSIVE ACESSÓRIOS PARA FIXAÇÃO</t>
  </si>
  <si>
    <t>CERTIFICAÇÃO DE GARANTIA DE TRANSMISSÃO DE CABOS LÓGICOS, CAT. 5E/6/6A</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</si>
  <si>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</si>
  <si>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</si>
  <si>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</si>
  <si>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</si>
  <si>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</si>
  <si>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</si>
  <si>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</si>
  <si>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</si>
  <si>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</si>
  <si>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</si>
  <si>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</si>
  <si>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</si>
  <si>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</si>
  <si>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PRÉ MOLDADA PARA ATERRAMENTO COM TAMPA EM CONCRETO, DIMENSÃO (25X25X50)CM, INCLUSIVE ESCAVAÇÃO, REATERRO E BOTA-FORA</t>
  </si>
  <si>
    <t>CAIXA DE EQUALIZAÇÃO EM AÇO, COM ACABAMENTO EM PINTURA EPÓXI, PARA USO INTERNO OU EXTERNO, COM NOVE (9) TERMINAIS, LARGURA E COMPRIMENTO DE APROXIMADAMENTE 35CM, INCLUSIVE ACESSÓRIOS PARA FIXAÇÃO</t>
  </si>
  <si>
    <t>CURVA DE ALUMÍNIO, DIMENSÃO 3/4"X1/4", COMPRIMENTO DE 30CM</t>
  </si>
  <si>
    <t>CURVA DE ALUMÍNIO, DIMENSÃO 7/8"X1/8", COMPRIMENTO DE 30CM</t>
  </si>
  <si>
    <t>CURVA DE COBRE, DIMENSÃO 3/4"X3/16", COMPRIMENTO DE 30CM</t>
  </si>
  <si>
    <t>RE-BAR, DIÂMETRO DE 10MM, COMPRIMENTO DE 300CM, INCLUSIVE TRÊS (3) CLIPS PARA EMENDA</t>
  </si>
  <si>
    <t>RE-BAR, DIÂMETRO DE 3/8", COMPRIMENTO DE 340CM, INCLUSIVE TRÊS (3) CLIPS PARA EMENDA</t>
  </si>
  <si>
    <t>RE-BAR, DIÂMETRO DE 8MM, COMPRIMENTO DE 400CM, INCLUSIVE TRÊS (3) CLIPS PARA EMENDA</t>
  </si>
  <si>
    <t>CORDOALHA EM AÇO GALVANIZADO, DIÂMETRO DE 3/8", COM SETE (7) FIOS</t>
  </si>
  <si>
    <t>CORDOALHA FLEXÍVEL DE COBRE ESTANHADO, DIMENSÃO (25X300)MM, COM QUATRO (4) FUROS COM DIÂMETRO DE 11MM</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</si>
  <si>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</si>
  <si>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</si>
  <si>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</si>
  <si>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</si>
  <si>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</si>
  <si>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</si>
  <si>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</si>
  <si>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</si>
  <si>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</si>
  <si>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</si>
  <si>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RO-00460</t>
  </si>
  <si>
    <t>RO-00459</t>
  </si>
  <si>
    <t>RO-00462</t>
  </si>
  <si>
    <t>RO-00461</t>
  </si>
  <si>
    <t>RO-00464</t>
  </si>
  <si>
    <t>RO-00463</t>
  </si>
  <si>
    <t>RO-00466</t>
  </si>
  <si>
    <t>RO-00465</t>
  </si>
  <si>
    <t>RO-00467</t>
  </si>
  <si>
    <t>RO-00470</t>
  </si>
  <si>
    <t>RO-00469</t>
  </si>
  <si>
    <t>RO-00472</t>
  </si>
  <si>
    <t>RO-00471</t>
  </si>
  <si>
    <t>RO-00474</t>
  </si>
  <si>
    <t>RO-00473</t>
  </si>
  <si>
    <t>RO-00476</t>
  </si>
  <si>
    <t>RO-00475</t>
  </si>
  <si>
    <t>RO-00478</t>
  </si>
  <si>
    <t>RO-00477</t>
  </si>
  <si>
    <t>RO-19879</t>
  </si>
  <si>
    <t>RO-19878</t>
  </si>
  <si>
    <t>RO-19877</t>
  </si>
  <si>
    <t>RO-19876</t>
  </si>
  <si>
    <t>RO-19875</t>
  </si>
  <si>
    <t>RO-19874</t>
  </si>
  <si>
    <t>RO-19868</t>
  </si>
  <si>
    <t>RO-19867</t>
  </si>
  <si>
    <t>RO-19836</t>
  </si>
  <si>
    <t>RO-19858</t>
  </si>
  <si>
    <t>RO-19859</t>
  </si>
  <si>
    <t>RO-19860</t>
  </si>
  <si>
    <t>RO-19861</t>
  </si>
  <si>
    <t>RO-19862</t>
  </si>
  <si>
    <t>RO-19863</t>
  </si>
  <si>
    <t>RO-19864</t>
  </si>
  <si>
    <t>RO-19865</t>
  </si>
  <si>
    <t>RO-19866</t>
  </si>
  <si>
    <t>RO-19837</t>
  </si>
  <si>
    <t>RO-19838</t>
  </si>
  <si>
    <t>RO-19839</t>
  </si>
  <si>
    <t>RO-19840</t>
  </si>
  <si>
    <t>RO-19841</t>
  </si>
  <si>
    <t>RO-19842</t>
  </si>
  <si>
    <t>RO-19843</t>
  </si>
  <si>
    <t>RO-19844</t>
  </si>
  <si>
    <t>RO-19845</t>
  </si>
  <si>
    <t>RO-19846</t>
  </si>
  <si>
    <t>RO-19847</t>
  </si>
  <si>
    <t>RO-19848</t>
  </si>
  <si>
    <t>RO-19849</t>
  </si>
  <si>
    <t>RO-19852</t>
  </si>
  <si>
    <t>RO-19855</t>
  </si>
  <si>
    <t>RO-19856</t>
  </si>
  <si>
    <t>RO-19857</t>
  </si>
  <si>
    <t>RO-19869</t>
  </si>
  <si>
    <t>RO-19870</t>
  </si>
  <si>
    <t>RO-19871</t>
  </si>
  <si>
    <t>RO-19872</t>
  </si>
  <si>
    <t>RO-9516</t>
  </si>
  <si>
    <t>RO-00555</t>
  </si>
  <si>
    <t>RO-00548</t>
  </si>
  <si>
    <t>RO-00549</t>
  </si>
  <si>
    <t>RO-00546</t>
  </si>
  <si>
    <t>RO-00547</t>
  </si>
  <si>
    <t>RO-00552</t>
  </si>
  <si>
    <t>RO-00553</t>
  </si>
  <si>
    <t>RO-00550</t>
  </si>
  <si>
    <t>RO-00551</t>
  </si>
  <si>
    <t>RO-00554</t>
  </si>
  <si>
    <t>RO-00591</t>
  </si>
  <si>
    <t>RO-00592</t>
  </si>
  <si>
    <t>RO-00559</t>
  </si>
  <si>
    <t>RO-00560</t>
  </si>
  <si>
    <t>RO-00561</t>
  </si>
  <si>
    <t>RO-00562</t>
  </si>
  <si>
    <t>RO-00587</t>
  </si>
  <si>
    <t>RO-00588</t>
  </si>
  <si>
    <t>RO-00585</t>
  </si>
  <si>
    <t>RO-00586</t>
  </si>
  <si>
    <t>RO-00563</t>
  </si>
  <si>
    <t>RO-00564</t>
  </si>
  <si>
    <t>RO-00565</t>
  </si>
  <si>
    <t>RO-00566</t>
  </si>
  <si>
    <t>RO-00567</t>
  </si>
  <si>
    <t>RO-00568</t>
  </si>
  <si>
    <t>RO-00569</t>
  </si>
  <si>
    <t>RO-00570</t>
  </si>
  <si>
    <t>RO-00571</t>
  </si>
  <si>
    <t>RO-00572</t>
  </si>
  <si>
    <t>RO-00573</t>
  </si>
  <si>
    <t>RO-00574</t>
  </si>
  <si>
    <t>RO-00575</t>
  </si>
  <si>
    <t>RO-00576</t>
  </si>
  <si>
    <t>RO-00593</t>
  </si>
  <si>
    <t>RO-00594</t>
  </si>
  <si>
    <t>RO-00595</t>
  </si>
  <si>
    <t>RO-00596</t>
  </si>
  <si>
    <t>RO-00597</t>
  </si>
  <si>
    <t>RO-00598</t>
  </si>
  <si>
    <t>RO-00599</t>
  </si>
  <si>
    <t>RO-00600</t>
  </si>
  <si>
    <t>RO-00808</t>
  </si>
  <si>
    <t>RO-00809</t>
  </si>
  <si>
    <t>RO-00810</t>
  </si>
  <si>
    <t>RO-00811</t>
  </si>
  <si>
    <t>RO-00557</t>
  </si>
  <si>
    <t>RO-00558</t>
  </si>
  <si>
    <t>RO-00577</t>
  </si>
  <si>
    <t>RO-00578</t>
  </si>
  <si>
    <t>RO-00579</t>
  </si>
  <si>
    <t>RO-00580</t>
  </si>
  <si>
    <t>RO-00581</t>
  </si>
  <si>
    <t>RO-00582</t>
  </si>
  <si>
    <t>RO-00583</t>
  </si>
  <si>
    <t>RO-00584</t>
  </si>
  <si>
    <t>RO-00601</t>
  </si>
  <si>
    <t>RO-00602</t>
  </si>
  <si>
    <t>RO-00603</t>
  </si>
  <si>
    <t>RO-00604</t>
  </si>
  <si>
    <t>RO-00605</t>
  </si>
  <si>
    <t>RO-00606</t>
  </si>
  <si>
    <t>RO-00607</t>
  </si>
  <si>
    <t>RO-00608</t>
  </si>
  <si>
    <t>RO-00802</t>
  </si>
  <si>
    <t>RO-00803</t>
  </si>
  <si>
    <t>RO-00804</t>
  </si>
  <si>
    <t>RO-00805</t>
  </si>
  <si>
    <t>RO-00806</t>
  </si>
  <si>
    <t>RO-00807</t>
  </si>
  <si>
    <t>RO-00589</t>
  </si>
  <si>
    <t>RO-00590</t>
  </si>
  <si>
    <t>RO-00556</t>
  </si>
  <si>
    <t>RO-24324</t>
  </si>
  <si>
    <t>RO-24325</t>
  </si>
  <si>
    <t>RO-24322</t>
  </si>
  <si>
    <t>RO-24323</t>
  </si>
  <si>
    <t>RO-17513</t>
  </si>
  <si>
    <t>RO-8815</t>
  </si>
  <si>
    <t>RO-17514</t>
  </si>
  <si>
    <t>RO-17506</t>
  </si>
  <si>
    <t>RO-17508</t>
  </si>
  <si>
    <t>RO-8816</t>
  </si>
  <si>
    <t>RO-2164</t>
  </si>
  <si>
    <t>RO-17512</t>
  </si>
  <si>
    <t>RO-17509</t>
  </si>
  <si>
    <t>RO-17510</t>
  </si>
  <si>
    <t>RO-17511</t>
  </si>
  <si>
    <t>RO-2162</t>
  </si>
  <si>
    <t>RO-2163</t>
  </si>
  <si>
    <t>RO-5952</t>
  </si>
  <si>
    <t>RO-14075</t>
  </si>
  <si>
    <t>RO-6790</t>
  </si>
  <si>
    <t>RO-17515</t>
  </si>
  <si>
    <t>RO-2165</t>
  </si>
  <si>
    <t>RO-2169</t>
  </si>
  <si>
    <t>RO-01156</t>
  </si>
  <si>
    <t>RO-5959</t>
  </si>
  <si>
    <t>RO-17516</t>
  </si>
  <si>
    <t>RO-2170</t>
  </si>
  <si>
    <t>RO-2166</t>
  </si>
  <si>
    <t>RO-2167</t>
  </si>
  <si>
    <t>RO-2168</t>
  </si>
  <si>
    <t>RO-6136</t>
  </si>
  <si>
    <t>RO-2171</t>
  </si>
  <si>
    <t>RO-17519</t>
  </si>
  <si>
    <t>RO-19772</t>
  </si>
  <si>
    <t>RO-19756</t>
  </si>
  <si>
    <t>RO-19777</t>
  </si>
  <si>
    <t>RO-19766</t>
  </si>
  <si>
    <t>RO-19767</t>
  </si>
  <si>
    <t>RO-19746</t>
  </si>
  <si>
    <t>RO-19750</t>
  </si>
  <si>
    <t>RO-19751</t>
  </si>
  <si>
    <t>RO-19752</t>
  </si>
  <si>
    <t>RO-19753</t>
  </si>
  <si>
    <t>RO-19754</t>
  </si>
  <si>
    <t>RO-19755</t>
  </si>
  <si>
    <t>RO-19757</t>
  </si>
  <si>
    <t>RO-19758</t>
  </si>
  <si>
    <t>RO-19759</t>
  </si>
  <si>
    <t>RO-19760</t>
  </si>
  <si>
    <t>RO-19761</t>
  </si>
  <si>
    <t>RO-19762</t>
  </si>
  <si>
    <t>RO-19763</t>
  </si>
  <si>
    <t>RO-19764</t>
  </si>
  <si>
    <t>RO-19765</t>
  </si>
  <si>
    <t>RO-19768</t>
  </si>
  <si>
    <t>BOCA DE BUEIRO DUPLO TUBULAR DE CONCRETO D = 1,00 M - ESCONSIDADE 0° - AREIA E BRITA COMERCIAIS - ALAS ESCONSAS (EXECUÇÃO, INCLUINDO FORNECIMENTO, CARGA E TRANSPORTE DE TODOS OS MATERIAIS, EXCLUI ESCAVAÇÃO) - (CADERNO DE DRENAGEM RT 01.47.D)</t>
  </si>
  <si>
    <t>BOCA DE BUEIRO DUPLO TUBULAR DE CONCRETO D = 1,00 M - ESCONSIDADE 0° - AREIA EXTRAÍDA E BRITA PRODUZIDA - ALAS ESCONSAS (EXECUÇÃO, INCLUINDO FORNECIMENTO, CARGA E TRANSPORTE DE TODOS OS MATERIAIS, EXCLUI ESCAVAÇÃO) - (CADERNO DE DRENAGEM RT 01.47.D)</t>
  </si>
  <si>
    <t>BOCA DE BUEIRO DUPLO TUBULAR DE CONCRETO D = 1,00 M - ESCONSIDADE 15° - AREIA E BRITA COMERCIAIS - ALAS ESCONSAS (EXECUÇÃO, INCLUINDO FORNECIMENTO, CARGA E TRANSPORTE DE TODOS OS MATERIAIS, EXCLUI ESCAVAÇÃO) - (CADERNO DE DRENAGEM RT 01.47.D)</t>
  </si>
  <si>
    <t>BOCA DE BUEIRO DUPLO TUBULAR DE CONCRETO D = 1,00 M - ESCONSIDADE 15° - AREIA EXTRAÍDA E BRITA PRODUZIDA - ALAS ESCONSAS (EXECUÇÃO, INCLUINDO FORNECIMENTO, CARGA E TRANSPORTE DE TODOS OS MATERIAIS, EXCLUI ESCAVAÇÃO) - (CADERNO DE DRENAGEM RT 01.47.D)</t>
  </si>
  <si>
    <t>BOCA DE BUEIRO DUPLO TUBULAR DE CONCRETO D = 1,00 M - ESCONSIDADE 30° - AREIA E BRITA COMERCIAIS - ALAS ESCONSAS (EXECUÇÃO, INCLUINDO FORNECIMENTO, CARGA E TRANSPORTE DE TODOS OS MATERIAIS, EXCLUI ESCAVAÇÃO) - (CADERNO DE DRENAGEM RT 01.47.D)</t>
  </si>
  <si>
    <t>BOCA DE BUEIRO DUPLO TUBULAR DE CONCRETO D = 1,00 M - ESCONSIDADE 30° - AREIA EXTRAÍDA E BRITA PRODUZIDA - ALAS ESCONSAS (EXECUÇÃO, INCLUINDO FORNECIMENTO, CARGA E TRANSPORTE DE TODOS OS MATERIAIS, EXCLUI ESCAVAÇÃO) - (CADERNO DE DRENAGEM RT 01.47.D)</t>
  </si>
  <si>
    <t>BOCA DE BUEIRO DUPLO TUBULAR DE CONCRETO D = 1,00 M - ESCONSIDADE 45° - AREIA E BRITA COMERCIAIS - ALAS ESCONSAS (EXECUÇÃO, INCLUINDO FORNECIMENTO, CARGA E TRANSPORTE DE TODOS OS MATERIAIS, EXCLUI ESCAVAÇÃO) - (CADERNO DE DRENAGEM RT 01.47.D)</t>
  </si>
  <si>
    <t>BOCA DE BUEIRO DUPLO TUBULAR DE CONCRETO D = 1,00 M - ESCONSIDADE 45° - AREIA EXTRAÍDA E BRITA PRODUZIDA - ALAS ESCONSAS (EXECUÇÃO, INCLUINDO FORNECIMENTO, CARGA E TRANSPORTE DE TODOS OS MATERIAIS, EXCLUI ESCAVAÇÃO) - (CADERNO DE DRENAGEM RT 01.47.D)</t>
  </si>
  <si>
    <t>BOCA DE BUEIRO DUPLO TUBULAR DE CONCRETO D = 1,20 M - ESCONSIDADE 0° - AREIA E BRITA COMERCIAIS - ALAS ESCONSAS (EXECUÇÃO, INCLUINDO FORNECIMENTO, CARGA E TRANSPORTE DE TODOS OS MATERIAIS, EXCLUI ESCAVAÇÃO) - (CADERNO DE DRENAGEM RT 01.47.D)</t>
  </si>
  <si>
    <t>BOCA DE BUEIRO DUPLO TUBULAR DE CONCRETO D = 1,20 M - ESCONSIDADE 0° - AREIA EXTRAÍDA E BRITA PRODUZIDA - ALAS ESCONSAS (EXECUÇÃO, INCLUINDO FORNECIMENTO, CARGA E TRANSPORTE DE TODOS OS MATERIAIS, EXCLUI ESCAVAÇÃO) - (CADERNO DE DRENAGEM RT 01.47.D)</t>
  </si>
  <si>
    <t>BOCA DE BUEIRO DUPLO TUBULAR DE CONCRETO D = 1,20 M - ESCONSIDADE 15° - AREIA E BRITA COMERCIAIS - ALAS ESCONSAS (EXECUÇÃO, INCLUINDO FORNECIMENTO, CARGA E TRANSPORTE DE TODOS OS MATERIAIS, EXCLUI ESCAVAÇÃO) - (CADERNO DE DRENAGEM RT 01.47.D)</t>
  </si>
  <si>
    <t>BOCA DE BUEIRO DUPLO TUBULAR DE CONCRETO D = 1,20 M - ESCONSIDADE 15° - AREIA EXTRAÍDA E BRITA PRODUZIDA - ALAS ESCONSAS (EXECUÇÃO, INCLUINDO FORNECIMENTO, CARGA E TRANSPORTE DE TODOS OS MATERIAIS, EXCLUI ESCAVAÇÃO) - (CADERNO DE DRENAGEM RT 01.47.D)</t>
  </si>
  <si>
    <t>BOCA DE BUEIRO DUPLO TUBULAR DE CONCRETO D = 1,20 M - ESCONSIDADE 30° - AREIA E BRITA COMERCIAIS - ALAS ESCONSAS (EXECUÇÃO, INCLUINDO FORNECIMENTO, CARGA E TRANSPORTE DE TODOS OS MATERIAIS, EXCLUI ESCAVAÇÃO) - (CADERNO DE DRENAGEM RT 01.47.D)</t>
  </si>
  <si>
    <t>BOCA DE BUEIRO DUPLO TUBULAR DE CONCRETO D = 1,20 M - ESCONSIDADE 30° - AREIA EXTRAÍDA E BRITA PRODUZIDA - ALAS ESCONSAS (EXECUÇÃO, INCLUINDO FORNECIMENTO, CARGA E TRANSPORTE DE TODOS OS MATERIAIS, EXCLUI ESCAVAÇÃO) - (CADERNO DE DRENAGEM RT 01.47.D)</t>
  </si>
  <si>
    <t>BOCA DE BUEIRO DUPLO TUBULAR DE CONCRETO D = 1,20 M - ESCONSIDADE 45° - AREIA E BRITA COMERCIAIS - ALAS ESCONSAS (EXECUÇÃO, INCLUINDO FORNECIMENTO, CARGA E TRANSPORTE DE TODOS OS MATERIAIS, EXCLUI ESCAVAÇÃO) - (CADERNO DE DRENAGEM RT 01.47.D)</t>
  </si>
  <si>
    <t>BOCA DE BUEIRO DUPLO TUBULAR DE CONCRETO D = 1,20 M - ESCONSIDADE 45° - AREIA EXTRAÍDA E BRITA PRODUZIDA - ALAS ESCONSAS (EXECUÇÃO, INCLUINDO FORNECIMENTO, CARGA E TRANSPORTE DE TODOS OS MATERIAIS, EXCLUI ESCAVAÇÃO) - (CADERNO DE DRENAGEM RT 01.47.D)</t>
  </si>
  <si>
    <t>BOCA DE BUEIRO DUPLO TUBULAR DE CONCRETO D = 1,50 M - ESCONSIDADE 0° - AREIA E BRITA COMERCIAIS - ALAS ESCONSAS (EXECUÇÃO, INCLUINDO FORNECIMENTO, CARGA E TRANSPORTE DE TODOS OS MATERIAIS, EXCLUI ESCAVAÇÃO) - (CADERNO DE DRENAGEM RT 01.47.D)</t>
  </si>
  <si>
    <t>BOCA DE BUEIRO DUPLO TUBULAR DE CONCRETO D = 1,50 M - ESCONSIDADE 0° - AREIA EXTRAÍDA E BRITA PRODUZIDA - ALAS ESCONSAS (EXECUÇÃO, INCLUINDO FORNECIMENTO, CARGA E TRANSPORTE DE TODOS OS MATERIAIS, EXCLUI ESCAVAÇÃO) - (CADERNO DE DRENAGEM RT 01.47.D)</t>
  </si>
  <si>
    <t>BOCA DE BUEIRO DUPLO TUBULAR DE CONCRETO D = 1,50 M - ESCONSIDADE 15° - AREIA E BRITA COMERCIAIS - ALAS ESCONSAS (EXECUÇÃO, INCLUINDO FORNECIMENTO, CARGA E TRANSPORTE DE TODOS OS MATERIAIS, EXCLUI ESCAVAÇÃO) - (CADERNO DE DRENAGEM RT 01.47.D)</t>
  </si>
  <si>
    <t>BOCA DE BUEIRO DUPLO TUBULAR DE CONCRETO D = 1,50 M - ESCONSIDADE 15° - AREIA EXTRAÍDA E BRITA PRODUZIDA - ALAS ESCONSAS (EXECUÇÃO, INCLUINDO FORNECIMENTO, CARGA E TRANSPORTE DE TODOS OS MATERIAIS, EXCLUI ESCAVAÇÃO) - (CADERNO DE DRENAGEM RT 01.47.D)</t>
  </si>
  <si>
    <t>BOCA DE BUEIRO DUPLO TUBULAR DE CONCRETO D = 1,50 M - ESCONSIDADE 30° - AREIA E BRITA COMERCIAIS - ALAS ESCONSAS (EXECUÇÃO, INCLUINDO FORNECIMENTO, CARGA E TRANSPORTE DE TODOS OS MATERIAIS, EXCLUI ESCAVAÇÃO) - (CADERNO DE DRENAGEM RT 01.47.D)</t>
  </si>
  <si>
    <t>BOCA DE BUEIRO DUPLO TUBULAR DE CONCRETO D = 1,50 M - ESCONSIDADE 30° - AREIA EXTRAÍDA E BRITA PRODUZIDA - ALAS ESCONSAS (EXECUÇÃO, INCLUINDO FORNECIMENTO, CARGA E TRANSPORTE DE TODOS OS MATERIAIS, EXCLUI ESCAVAÇÃO) - (CADERNO DE DRENAGEM RT 01.47.D)</t>
  </si>
  <si>
    <t>BOCA DE BUEIRO DUPLO TUBULAR DE CONCRETO D = 1,50 M - ESCONSIDADE 45° - AREIA E BRITA COMERCIAIS - ALAS ESCONSAS (EXECUÇÃO, INCLUINDO FORNECIMENTO, CARGA E TRANSPORTE DE TODOS OS MATERIAIS, EXCLUI ESCAVAÇÃO) - (CADERNO DE DRENAGEM RT 01.47.D)</t>
  </si>
  <si>
    <t>BOCA DE BUEIRO DUPLO TUBULAR DE CONCRETO D = 1,50 M - ESCONSIDADE 45° - AREIA EXTRAÍDA E BRITA PRODUZIDA - ALAS ESCONSAS (EXECUÇÃO, INCLUINDO FORNECIMENTO, CARGA E TRANSPORTE DE TODOS OS MATERIAIS, EXCLUI ESCAVAÇÃO) - (CADERNO DE DRENAGEM RT 01.47.D)</t>
  </si>
  <si>
    <t>BOCA DE BUEIRO SIMPLES TUBULAR DE CONCRETO D = 0,60 M - ESCONSIDADE 0° - AREIA E BRITA COMERCIAIS - ALAS ESCONSAS (EXECUÇÃO, INCLUINDO FORNECIMENTO, CARGA E TRANSPORTE DE TODOS OS MATERIAIS, EXCLUI ESCAVAÇÃO) - (CADERNO DE DRENAGEM RT 01.47.D)</t>
  </si>
  <si>
    <t>BOCA DE BUEIRO SIMPLES TUBULAR DE CONCRETO D = 0,60 M - ESCONSIDADE 0° - AREIA EXTRAÍDA E BRITA PRODUZIDA - ALAS ESCONSAS (EXECUÇÃO, INCLUINDO FORNECIMENTO, CARGA E TRANSPORTE DE TODOS OS MATERIAIS, EXCLUI ESCAVAÇÃO) - (CADERNO DE DRENAGEM RT 01.47.D)</t>
  </si>
  <si>
    <t>BOCA DE BUEIRO SIMPLES TUBULAR DE CONCRETO D = 0,60 M - ESCONSIDADE 15° - AREIA E BRITA COMERCIAIS - ALAS ESCONSAS (EXECUÇÃO, INCLUINDO FORNECIMENTO, CARGA E TRANSPORTE DE TODOS OS MATERIAIS, EXCLUI ESCAVAÇÃO) - (CADERNO DE DRENAGEM RT 01.47.D)</t>
  </si>
  <si>
    <t>BOCA DE BUEIRO SIMPLES TUBULAR DE CONCRETO D = 0,60 M - ESCONSIDADE 15° - AREIA EXTRAÍDA E BRITA PRODUZIDA - ALAS ESCONSAS (EXECUÇÃO, INCLUINDO FORNECIMENTO, CARGA E TRANSPORTE DE TODOS OS MATERIAIS, EXCLUI ESCAVAÇÃO) - (CADERNO DE DRENAGEM RT 01.47.D)</t>
  </si>
  <si>
    <t>BOCA DE BUEIRO SIMPLES TUBULAR DE CONCRETO D = 0,60 M - ESCONSIDADE 30° - AREIA E BRITA COMERCIAIS - ALAS ESCONSAS (EXECUÇÃO, INCLUINDO FORNECIMENTO, CARGA E TRANSPORTE DE TODOS OS MATERIAIS, EXCLUI ESCAVAÇÃO) - (CADERNO DE DRENAGEM RT 01.47.D)</t>
  </si>
  <si>
    <t>BOCA DE BUEIRO SIMPLES TUBULAR DE CONCRETO D = 0,60 M - ESCONSIDADE 30° - AREIA EXTRAÍDA E BRITA PRODUZIDA - ALAS ESCONSAS (EXECUÇÃO, INCLUINDO FORNECIMENTO, CARGA E TRANSPORTE DE TODOS OS MATERIAIS, EXCLUI ESCAVAÇÃO) - (CADERNO DE DRENAGEM RT 01.47.D)</t>
  </si>
  <si>
    <t>BOCA DE BUEIRO SIMPLES TUBULAR DE CONCRETO D = 0,60 M - ESCONSIDADE 45° - AREIA E BRITA COMERCIAIS - ALAS ESCONSAS (EXECUÇÃO, INCLUINDO FORNECIMENTO, CARGA E TRANSPORTE DE TODOS OS MATERIAIS, EXCLUI ESCAVAÇÃO) - (CADERNO DE DRENAGEM RT 01.47.D)</t>
  </si>
  <si>
    <t>BOCA DE BUEIRO SIMPLES TUBULAR DE CONCRETO D = 0,60 M - ESCONSIDADE 45° - AREIA EXTRAÍDA E BRITA PRODUZIDA - ALAS ESCONSAS (EXECUÇÃO, INCLUINDO FORNECIMENTO, CARGA E TRANSPORTE DE TODOS OS MATERIAIS, EXCLUI ESCAVAÇÃO) - (CADERNO DE DRENAGEM RT 01.47.D)</t>
  </si>
  <si>
    <t>BOCA DE BUEIRO SIMPLES TUBULAR DE CONCRETO D = 0,80 M - ESCONSIDADE 0° - AREIA E BRITA COMERCIAIS - ALAS ESCONSAS (EXECUÇÃO, INCLUINDO FORNECIMENTO, CARGA E TRANSPORTE DE TODOS OS MATERIAIS, EXCLUI ESCAVAÇÃO) - (CADERNO DE DRENAGEM RT 01.47.D)</t>
  </si>
  <si>
    <t>BOCA DE BUEIRO SIMPLES TUBULAR DE CONCRETO D = 0,80 M - ESCONSIDADE 0° - AREIA EXTRAÍDA E BRITA PRODUZIDA - ALAS ESCONSAS (EXECUÇÃO, INCLUINDO FORNECIMENTO, CARGA E TRANSPORTE DE TODOS OS MATERIAIS, EXCLUI ESCAVAÇÃO) - (CADERNO DE DRENAGEM RT 01.47.D)</t>
  </si>
  <si>
    <t>BOCA DE BUEIRO SIMPLES TUBULAR DE CONCRETO D = 0,80 M - ESCONSIDADE 15° - AREIA E BRITA COMERCIAIS - ALAS ESCONSAS (EXECUÇÃO, INCLUINDO FORNECIMENTO, CARGA E TRANSPORTE DE TODOS OS MATERIAIS, EXCLUI ESCAVAÇÃO) - (CADERNO DE DRENAGEM RT 01.47.D)</t>
  </si>
  <si>
    <t>BOCA DE BUEIRO SIMPLES TUBULAR DE CONCRETO D = 0,80 M - ESCONSIDADE 15° - AREIA EXTRAÍDA E BRITA PRODUZIDA - ALAS ESCONSAS (EXECUÇÃO, INCLUINDO FORNECIMENTO, CARGA E TRANSPORTE DE TODOS OS MATERIAIS, EXCLUI ESCAVAÇÃO) - (CADERNO DE DRENAGEM RT 01.47.D)</t>
  </si>
  <si>
    <t>BOCA DE BUEIRO SIMPLES TUBULAR DE CONCRETO D = 0,80 M - ESCONSIDADE 30° - AREIA E BRITA COMERCIAIS - ALAS ESCONSAS (EXECUÇÃO, INCLUINDO FORNECIMENTO, CARGA E TRANSPORTE DE TODOS OS MATERIAIS, EXCLUI ESCAVAÇÃO) - (CADERNO DE DRENAGEM RT 01.47.D)</t>
  </si>
  <si>
    <t>BOCA DE BUEIRO SIMPLES TUBULAR DE CONCRETO D = 0,80 M - ESCONSIDADE 30° - AREIA EXTRAÍDA E BRITA PRODUZIDA - ALAS ESCONSAS (EXECUÇÃO, INCLUINDO FORNECIMENTO, CARGA E TRANSPORTE DE TODOS OS MATERIAIS, EXCLUI ESCAVAÇÃO) - (CADERNO DE DRENAGEM RT 01.47.D)</t>
  </si>
  <si>
    <t>BOCA DE BUEIRO SIMPLES TUBULAR DE CONCRETO D = 0,80 M - ESCONSIDADE 45° - AREIA E BRITA COMERCIAIS - ALAS ESCONSAS (EXECUÇÃO, INCLUINDO FORNECIMENTO, CARGA E TRANSPORTE DE TODOS OS MATERIAIS, EXCLUI ESCAVAÇÃO) - (CADERNO DE DRENAGEM RT 01.47.D)</t>
  </si>
  <si>
    <t>BOCA DE BUEIRO SIMPLES TUBULAR DE CONCRETO D = 0,80 M - ESCONSIDADE 45° - AREIA EXTRAÍDA E BRITA PRODUZIDA - ALAS ESCONSAS (EXECUÇÃO, INCLUINDO FORNECIMENTO, CARGA E TRANSPORTE DE TODOS OS MATERIAIS, EXCLUI ESCAVAÇÃO) - (CADERNO DE DRENAGEM RT 01.47.D)</t>
  </si>
  <si>
    <t>BOCA DE BUEIRO SIMPLES TUBULAR DE CONCRETO D = 1,00 M - ESCONSIDADE 0° - AREIA E BRITA COMERCIAIS - ALAS ESCONSAS (EXECUÇÃO, INCLUINDO FORNECIMENTO, CARGA E TRANSPORTE DE TODOS OS MATERIAIS, EXCLUI ESCAVAÇÃO) - (CADERNO DE DRENAGEM RT 01.47.D)</t>
  </si>
  <si>
    <t>BOCA DE BUEIRO SIMPLES TUBULAR DE CONCRETO D = 1,00 M - ESCONSIDADE 0° - AREIA EXTRAÍDA E BRITA PRODUZIDA - ALAS ESCONSAS (EXECUÇÃO, INCLUINDO FORNECIMENTO, CARGA E TRANSPORTE DE TODOS OS MATERIAIS, EXCLUI ESCAVAÇÃO) - (CADERNO DE DRENAGEM RT 01.47.D)</t>
  </si>
  <si>
    <t>BOCA DE BUEIRO SIMPLES TUBULAR DE CONCRETO D = 1,00 M - ESCONSIDADE 15° - AREIA E BRITA COMERCIAIS - ALAS ESCONSAS (EXECUÇÃO, INCLUINDO FORNECIMENTO, CARGA E TRANSPORTE DE TODOS OS MATERIAIS, EXCLUI ESCAVAÇÃO) - (CADERNO DE DRENAGEM RT 01.47.D)</t>
  </si>
  <si>
    <t>BOCA DE BUEIRO SIMPLES TUBULAR DE CONCRETO D = 1,00 M - ESCONSIDADE 15° - AREIA EXTRAÍDA E BRITA PRODUZIDA - ALAS ESCONSAS (EXECUÇÃO, INCLUINDO FORNECIMENTO, CARGA E TRANSPORTE DE TODOS OS MATERIAIS, EXCLUI ESCAVAÇÃO) - (CADERNO DE DRENAGEM RT 01.47.D)</t>
  </si>
  <si>
    <t>BOCA DE BUEIRO SIMPLES TUBULAR DE CONCRETO D = 1,00 M - ESCONSIDADE 30° - AREIA E BRITA COMERCIAIS - ALAS ESCONSAS (EXECUÇÃO, INCLUINDO FORNECIMENTO, CARGA E TRANSPORTE DE TODOS OS MATERIAIS, EXCLUI ESCAVAÇÃO) - (CADERNO DE DRENAGEM RT 01.47.D)</t>
  </si>
  <si>
    <t>BOCA DE BUEIRO SIMPLES TUBULAR DE CONCRETO D = 1,00 M - ESCONSIDADE 30° - AREIA EXTRAÍDA E BRITA PRODUZIDA - ALAS ESCONSAS (EXECUÇÃO, INCLUINDO FORNECIMENTO, CARGA E TRANSPORTE DE TODOS OS MATERIAIS, EXCLUI ESCAVAÇÃO) - (CADERNO DE DRENAGEM RT 01.47.D)</t>
  </si>
  <si>
    <t>BOCA DE BUEIRO SIMPLES TUBULAR DE CONCRETO D = 1,00 M - ESCONSIDADE 45° - AREIA E BRITA COMERCIAIS - ALAS ESCONSAS (EXECUÇÃO, INCLUINDO FORNECIMENTO, CARGA E TRANSPORTE DE TODOS OS MATERIAIS, EXCLUI ESCAVAÇÃO) - (CADERNO DE DRENAGEM RT 01.47.D)</t>
  </si>
  <si>
    <t>BOCA DE BUEIRO SIMPLES TUBULAR DE CONCRETO D = 1,00 M - ESCONSIDADE 45° - AREIA EXTRAÍDA E BRITA PRODUZIDA - ALAS ESCONSAS (EXECUÇÃO, INCLUINDO FORNECIMENTO, CARGA E TRANSPORTE DE TODOS OS MATERIAIS, EXCLUI ESCAVAÇÃO) - (CADERNO DE DRENAGEM RT 01.47.D)</t>
  </si>
  <si>
    <t>BOCA DE BUEIRO SIMPLES TUBULAR DE CONCRETO D = 1,20 M - ESCONSIDADE 0° - AREIA E BRITA COMERCIAIS - ALAS ESCONSAS (EXECUÇÃO, INCLUINDO FORNECIMENTO, CARGA E TRANSPORTE DE TODOS OS MATERIAIS, EXCLUI ESCAVAÇÃO) - (CADERNO DE DRENAGEM RT 01.47.D)</t>
  </si>
  <si>
    <t>BOCA DE BUEIRO SIMPLES TUBULAR DE CONCRETO D = 1,20 M - ESCONSIDADE 0° - AREIA EXTRAÍDA E BRITA PRODUZIDA - ALAS ESCONSAS (EXECUÇÃO, INCLUINDO FORNECIMENTO, CARGA E TRANSPORTE DE TODOS OS MATERIAIS, EXCLUI ESCAVAÇÃO) - (CADERNO DE DRENAGEM RT 01.47.D)</t>
  </si>
  <si>
    <t>BOCA DE BUEIRO SIMPLES TUBULAR DE CONCRETO D = 1,20 M - ESCONSIDADE 15° - AREIA E BRITA COMERCIAIS - ALAS ESCONSAS (EXECUÇÃO, INCLUINDO FORNECIMENTO, CARGA E TRANSPORTE DE TODOS OS MATERIAIS, EXCLUI ESCAVAÇÃO) - (CADERNO DE DRENAGEM RT 01.47.D)</t>
  </si>
  <si>
    <t>BOCA DE BUEIRO SIMPLES TUBULAR DE CONCRETO D = 1,20 M - ESCONSIDADE 15° - AREIA EXTRAÍDA E BRITA PRODUZIDA - ALAS ESCONSAS (EXECUÇÃO, INCLUINDO FORNECIMENTO, CARGA E TRANSPORTE DE TODOS OS MATERIAIS, EXCLUI ESCAVAÇÃO) - (CADERNO DE DRENAGEM RT 01.47.D)</t>
  </si>
  <si>
    <t>BOCA DE BUEIRO SIMPLES TUBULAR DE CONCRETO D = 1,20 M - ESCONSIDADE 30° - AREIA E BRITA COMERCIAIS - ALAS ESCONSAS (EXECUÇÃO, INCLUINDO FORNECIMENTO, CARGA E TRANSPORTE DE TODOS OS MATERIAIS, EXCLUI ESCAVAÇÃO) - (CADERNO DE DRENAGEM RT 01.47.D)</t>
  </si>
  <si>
    <t>BOCA DE BUEIRO SIMPLES TUBULAR DE CONCRETO D = 1,20 M - ESCONSIDADE 30° - AREIA EXTRAÍDA E BRITA PRODUZIDA - ALAS ESCONSAS (EXECUÇÃO, INCLUINDO FORNECIMENTO, CARGA E TRANSPORTE DE TODOS OS MATERIAIS, EXCLUI ESCAVAÇÃO) - (CADERNO DE DRENAGEM RT 01.47.D)</t>
  </si>
  <si>
    <t>BOCA DE BUEIRO SIMPLES TUBULAR DE CONCRETO D = 1,20 M - ESCONSIDADE 45° - AREIA E BRITA COMERCIAIS - ALAS ESCONSAS (EXECUÇÃO, INCLUINDO FORNECIMENTO, CARGA E TRANSPORTE DE TODOS OS MATERIAIS, EXCLUI ESCAVAÇÃO) - (CADERNO DE DRENAGEM RT 01.47.D)</t>
  </si>
  <si>
    <t>BOCA DE BUEIRO SIMPLES TUBULAR DE CONCRETO D = 1,20 M - ESCONSIDADE 45° - AREIA EXTRAÍDA E BRITA PRODUZIDA - ALAS ESCONSAS (EXECUÇÃO, INCLUINDO FORNECIMENTO, CARGA E TRANSPORTE DE TODOS OS MATERIAIS, EXCLUI ESCAVAÇÃO) - (CADERNO DE DRENAGEM RT 01.47.D)</t>
  </si>
  <si>
    <t>BOCA DE BUEIRO SIMPLES TUBULAR DE CONCRETO D = 1,50 M - ESCONSIDADE 0° - AREIA E BRITA COMERCIAIS - ALAS ESCONSAS (EXECUÇÃO, INCLUINDO FORNECIMENTO, CARGA E TRANSPORTE DE TODOS OS MATERIAIS, EXCLUI ESCAVAÇÃO) - (CADERNO DE DRENAGEM RT 01.47.D)</t>
  </si>
  <si>
    <t>BOCA DE BUEIRO SIMPLES TUBULAR DE CONCRETO D = 1,50 M - ESCONSIDADE 0° - AREIA EXTRAÍDA E BRITA PRODUZIDA - ALAS ESCONSAS (EXECUÇÃO, INCLUINDO FORNECIMENTO, CARGA E TRANSPORTE DE TODOS OS MATERIAIS, EXCLUI ESCAVAÇÃO) - (CADERNO DE DRENAGEM RT 01.47.D)</t>
  </si>
  <si>
    <t>BOCA DE BUEIRO SIMPLES TUBULAR DE CONCRETO D = 1,50 M - ESCONSIDADE 15° - AREIA E BRITA COMERCIAIS - ALAS ESCONSAS (EXECUÇÃO, INCLUINDO FORNECIMENTO, CARGA E TRANSPORTE DE TODOS OS MATERIAIS, EXCLUI ESCAVAÇÃO) - (CADERNO DE DRENAGEM RT 01.47.D)</t>
  </si>
  <si>
    <t>BOCA DE BUEIRO SIMPLES TUBULAR DE CONCRETO D = 1,50 M - ESCONSIDADE 15° - AREIA EXTRAÍDA E BRITA PRODUZIDA - ALAS ESCONSAS (EXECUÇÃO, INCLUINDO FORNECIMENTO, CARGA E TRANSPORTE DE TODOS OS MATERIAIS, EXCLUI ESCAVAÇÃO) - (CADERNO DE DRENAGEM RT 01.47.D)</t>
  </si>
  <si>
    <t>BOCA DE BUEIRO SIMPLES TUBULAR DE CONCRETO D = 1,50 M - ESCONSIDADE 30° - AREIA E BRITA COMERCIAIS - ALAS ESCONSAS (EXECUÇÃO, INCLUINDO FORNECIMENTO, CARGA E TRANSPORTE DE TODOS OS MATERIAIS, EXCLUI ESCAVAÇÃO) - (CADERNO DE DRENAGEM RT 01.47.D)</t>
  </si>
  <si>
    <t>BOCA DE BUEIRO SIMPLES TUBULAR DE CONCRETO D = 1,50 M - ESCONSIDADE 30° - AREIA EXTRAÍDA E BRITA PRODUZIDA - ALAS ESCONSAS (EXECUÇÃO, INCLUINDO FORNECIMENTO, CARGA E TRANSPORTE DE TODOS OS MATERIAIS, EXCLUI ESCAVAÇÃO) - (CADERNO DE DRENAGEM RT 01.47.D)</t>
  </si>
  <si>
    <t>BOCA DE BUEIRO SIMPLES TUBULAR DE CONCRETO D = 1,50 M - ESCONSIDADE 45° - AREIA E BRITA COMERCIAIS - ALAS ESCONSAS (EXECUÇÃO, INCLUINDO FORNECIMENTO, CARGA E TRANSPORTE DE TODOS OS MATERIAIS, EXCLUI ESCAVAÇÃO) - (CADERNO DE DRENAGEM RT 01.47.D)</t>
  </si>
  <si>
    <t>BOCA DE BUEIRO SIMPLES TUBULAR DE CONCRETO D = 1,50 M - ESCONSIDADE 45° - AREIA EXTRAÍDA E BRITA PRODUZIDA - ALAS ESCONSAS (EXECUÇÃO, INCLUINDO FORNECIMENTO, CARGA E TRANSPORTE DE TODOS OS MATERIAIS, EXCLUI ESCAVAÇÃO) - (CADERNO DE DRENAGEM RT 01.47.D)</t>
  </si>
  <si>
    <t>BOCA DE BUEIRO TRIPLO TUBULAR DE CONCRETO D = 1,00 M - ESCONSIDADE 0° - AREIA E BRITA COMERCIAIS - ALAS ESCONSAS (EXECUÇÃO, INCLUINDO FORNECIMENTO, CARGA E TRANSPORTE DE TODOS OS MATERIAIS, EXCLUI ESCAVAÇÃO) - (CADERNO DE DRENAGEM RT 01.47.D)</t>
  </si>
  <si>
    <t>BOCA DE BUEIRO TRIPLO TUBULAR DE CONCRETO D = 1,00 M - ESCONSIDADE 0° - AREIA EXTRAÍDA E BRITA PRODUZIDA - ALAS ESCONSAS (EXECUÇÃO, INCLUINDO FORNECIMENTO, CARGA E TRANSPORTE DE TODOS OS MATERIAIS, EXCLUI ESCAVAÇÃO) - (CADERNO DE DRENAGEM RT 01.47.D)</t>
  </si>
  <si>
    <t>BOCA DE BUEIRO TRIPLO TUBULAR DE CONCRETO D = 1,00 M - ESCONSIDADE 15° - AREIA E BRITA COMERCIAIS - ALAS ESCONSAS (EXECUÇÃO, INCLUINDO FORNECIMENTO, CARGA E TRANSPORTE DE TODOS OS MATERIAIS, EXCLUI ESCAVAÇÃO) - (CADERNO DE DRENAGEM RT 01.47.D)</t>
  </si>
  <si>
    <t>BOCA DE BUEIRO TRIPLO TUBULAR DE CONCRETO D = 1,00 M - ESCONSIDADE 15° - AREIA EXTRAÍDA E BRITA PRODUZIDA - ALAS ESCONSAS (EXECUÇÃO, INCLUINDO FORNECIMENTO, CARGA E TRANSPORTE DE TODOS OS MATERIAIS, EXCLUI ESCAVAÇÃO) - (CADERNO DE DRENAGEM RT 01.47.D)</t>
  </si>
  <si>
    <t>BOCA DE BUEIRO TRIPLO TUBULAR DE CONCRETO D = 1,00 M - ESCONSIDADE 30° - AREIA E BRITA COMERCIAIS - ALAS ESCONSAS (EXECUÇÃO, INCLUINDO FORNECIMENTO, CARGA E TRANSPORTE DE TODOS OS MATERIAIS, EXCLUI ESCAVAÇÃO) - (CADERNO DE DRENAGEM RT 01.47.D)</t>
  </si>
  <si>
    <t>BOCA DE BUEIRO TRIPLO TUBULAR DE CONCRETO D = 1,00 M - ESCONSIDADE 30° - AREIA EXTRAÍDA E BRITA PRODUZIDA - ALAS ESCONSAS (EXECUÇÃO, INCLUINDO FORNECIMENTO, CARGA E TRANSPORTE DE TODOS OS MATERIAIS, EXCLUI ESCAVAÇÃO) - (CADERNO DE DRENAGEM RT 01.47.D)</t>
  </si>
  <si>
    <t>BOCA DE BUEIRO TRIPLO TUBULAR DE CONCRETO D = 1,00 M - ESCONSIDADE 45° - AREIA E BRITA COMERCIAIS - ALAS ESCONSAS (EXECUÇÃO, INCLUINDO FORNECIMENTO, CARGA E TRANSPORTE DE TODOS OS MATERIAIS, EXCLUI ESCAVAÇÃO) - (CADERNO DE DRENAGEM RT 01.47.D)</t>
  </si>
  <si>
    <t>BOCA DE BUEIRO TRIPLO TUBULAR DE CONCRETO D = 1,00 M - ESCONSIDADE 45° - AREIA EXTRAÍDA E BRITA PRODUZIDA - ALAS ESCONSAS (EXECUÇÃO, INCLUINDO FORNECIMENTO, CARGA E TRANSPORTE DE TODOS OS MATERIAIS, EXCLUI ESCAVAÇÃO) - (CADERNO DE DRENAGEM RT 01.47.D)</t>
  </si>
  <si>
    <t>BOCA DE BUEIRO TRIPLO TUBULAR DE CONCRETO D = 1,20 M - ESCONSIDADE 0° - AREIA E BRITA COMERCIAIS - ALAS ESCONSAS (EXECUÇÃO, INCLUINDO FORNECIMENTO, CARGA E TRANSPORTE DE TODOS OS MATERIAIS, EXCLUI ESCAVAÇÃO) - (CADERNO DE DRENAGEM RT 01.47.D)</t>
  </si>
  <si>
    <t>BOCA DE BUEIRO TRIPLO TUBULAR DE CONCRETO D = 1,20 M - ESCONSIDADE 0° - AREIA EXTRAÍDA E BRITA PRODUZIDA - ALAS ESCONSAS (EXECUÇÃO, INCLUINDO FORNECIMENTO, CARGA E TRANSPORTE DE TODOS OS MATERIAIS, EXCLUI ESCAVAÇÃO) - (CADERNO DE DRENAGEM RT 01.47.D)</t>
  </si>
  <si>
    <t>BOCA DE BUEIRO TRIPLO TUBULAR DE CONCRETO D = 1,20 M - ESCONSIDADE 15° - AREIA E BRITA COMERCIAIS - ALAS ESCONSAS (EXECUÇÃO, INCLUINDO FORNECIMENTO, CARGA E TRANSPORTE DE TODOS OS MATERIAIS, EXCLUI ESCAVAÇÃO) - (CADERNO DE DRENAGEM RT 01.47.D)</t>
  </si>
  <si>
    <t>BOCA DE BUEIRO TRIPLO TUBULAR DE CONCRETO D = 1,20 M - ESCONSIDADE 15° - AREIA EXTRAÍDA E BRITA PRODUZIDA - ALAS ESCONSAS (EXECUÇÃO, INCLUINDO FORNECIMENTO, CARGA E TRANSPORTE DE TODOS OS MATERIAIS, EXCLUI ESCAVAÇÃO) - (CADERNO DE DRENAGEM RT 01.47.D)</t>
  </si>
  <si>
    <t>BOCA DE BUEIRO TRIPLO TUBULAR DE CONCRETO D = 1,20 M - ESCONSIDADE 30° - AREIA E BRITA COMERCIAIS - ALAS ESCONSAS (EXECUÇÃO, INCLUINDO FORNECIMENTO, CARGA E TRANSPORTE DE TODOS OS MATERIAIS, EXCLUI ESCAVAÇÃO) - (CADERNO DE DRENAGEM RT 01.47.D)</t>
  </si>
  <si>
    <t>BOCA DE BUEIRO TRIPLO TUBULAR DE CONCRETO D = 1,20 M - ESCONSIDADE 30° - AREIA EXTRAÍDA E BRITA PRODUZIDA - ALAS ESCONSAS (EXECUÇÃO, INCLUINDO FORNECIMENTO, CARGA E TRANSPORTE DE TODOS OS MATERIAIS, EXCLUI ESCAVAÇÃO) - (CADERNO DE DRENAGEM RT 01.47.D)</t>
  </si>
  <si>
    <t>BOCA DE BUEIRO TRIPLO TUBULAR DE CONCRETO D = 1,20 M - ESCONSIDADE 45° - AREIA E BRITA COMERCIAIS - ALAS ESCONSAS (EXECUÇÃO, INCLUINDO FORNECIMENTO, CARGA E TRANSPORTE DE TODOS OS MATERIAIS, EXCLUI ESCAVAÇÃO) - (CADERNO DE DRENAGEM RT 01.47.D)</t>
  </si>
  <si>
    <t>BOCA DE BUEIRO TRIPLO TUBULAR DE CONCRETO D = 1,20 M - ESCONSIDADE 45° - AREIA EXTRAÍDA E BRITA PRODUZIDA - ALAS ESCONSAS (EXECUÇÃO, INCLUINDO FORNECIMENTO, CARGA E TRANSPORTE DE TODOS OS MATERIAIS, EXCLUI ESCAVAÇÃO) - (CADERNO DE DRENAGEM RT 01.47.D)</t>
  </si>
  <si>
    <t>BOCA DE BUEIRO TRIPLO TUBULAR DE CONCRETO D = 1,50 M - ESCONSIDADE 0° - AREIA E BRITA COMERCIAIS - ALAS ESCONSAS (EXECUÇÃO, INCLUINDO FORNECIMENTO, CARGA E TRANSPORTE DE TODOS OS MATERIAIS, EXCLUI ESCAVAÇÃO) - (CADERNO DE DRENAGEM RT 01.47.D)</t>
  </si>
  <si>
    <t>BOCA DE BUEIRO TRIPLO TUBULAR DE CONCRETO D = 1,50 M - ESCONSIDADE 0° - AREIA EXTRAÍDA E BRITA PRODUZIDA - ALAS ESCONSAS (EXECUÇÃO, INCLUINDO FORNECIMENTO, CARGA E TRANSPORTE DE TODOS OS MATERIAIS, EXCLUI ESCAVAÇÃO) - (CADERNO DE DRENAGEM RT 01.47.D)</t>
  </si>
  <si>
    <t>BOCA DE BUEIRO TRIPLO TUBULAR DE CONCRETO D = 1,50 M - ESCONSIDADE 15° - AREIA E BRITA COMERCIAIS - ALAS ESCONSAS (EXECUÇÃO, INCLUINDO FORNECIMENTO, CARGA E TRANSPORTE DE TODOS OS MATERIAIS, EXCLUI ESCAVAÇÃO) - (CADERNO DE DRENAGEM RT 01.47.D)</t>
  </si>
  <si>
    <t>BOCA DE BUEIRO TRIPLO TUBULAR DE CONCRETO D = 1,50 M - ESCONSIDADE 15° - AREIA EXTRAÍDA E BRITA PRODUZIDA - ALAS ESCONSAS (EXECUÇÃO, INCLUINDO FORNECIMENTO, CARGA E TRANSPORTE DE TODOS OS MATERIAIS, EXCLUI ESCAVAÇÃO) - (CADERNO DE DRENAGEM RT 01.47.D)</t>
  </si>
  <si>
    <t>BOCA DE BUEIRO TRIPLO TUBULAR DE CONCRETO D = 1,50 M - ESCONSIDADE 30° - AREIA E BRITA COMERCIAIS - ALAS ESCONSAS (EXECUÇÃO, INCLUINDO FORNECIMENTO, CARGA E TRANSPORTE DE TODOS OS MATERIAIS, EXCLUI ESCAVAÇÃO) - (CADERNO DE DRENAGEM RT 01.47.D)</t>
  </si>
  <si>
    <t>BOCA DE BUEIRO TRIPLO TUBULAR DE CONCRETO D = 1,50 M - ESCONSIDADE 30° - AREIA EXTRAÍDA E BRITA PRODUZIDA - ALAS ESCONSAS (EXECUÇÃO, INCLUINDO FORNECIMENTO, CARGA E TRANSPORTE DE TODOS OS MATERIAIS, EXCLUI ESCAVAÇÃO) - (CADERNO DE DRENAGEM RT 01.47.D)</t>
  </si>
  <si>
    <t>BOCA DE BUEIRO TRIPLO TUBULAR DE CONCRETO D = 1,50 M - ESCONSIDADE 45° - AREIA E BRITA COMERCIAIS - ALAS ESCONSAS (EXECUÇÃO, INCLUINDO FORNECIMENTO, CARGA E TRANSPORTE DE TODOS OS MATERIAIS, EXCLUI ESCAVAÇÃO) - (CADERNO DE DRENAGEM RT 01.47.D)</t>
  </si>
  <si>
    <t>BOCA DE BUEIRO TRIPLO TUBULAR DE CONCRETO D = 1,50 M - ESCONSIDADE 45° - AREIA EXTRAÍDA E BRITA PRODUZIDA - ALAS ESCONSAS (EXECUÇÃO, INCLUINDO FORNECIMENTO, CARGA E TRANSPORTE DE TODOS OS MATERIAIS, EXCLUI ESCAVAÇÃO) - (CADERNO DE DRENAGEM RT 01.47.D)</t>
  </si>
  <si>
    <t>CORPO DE BUEIRO DUPLO TUBULAR DE CONCRETO D = 1,00 M PA1 - AREIA E BRITA COMERCIAIS (EXECUÇÃO, INCLUINDO FORNECIMENTO, CARGA E TRANSPORTE DE TODOS OS MATERIAIS, EXCLUI ESCAVAÇÃO) - (CADERNO DE DRENAGEM RT 01.47.D)</t>
  </si>
  <si>
    <t>CORPO DE BUEIRO DUPLO TUBULAR DE CONCRETO D = 1,00 M PA1 - AREIA EXTRAÍDA E BRITA PRODUZIDA (EXECUÇÃO, INCLUINDO FORNECIMENTO, CARGA E TRANSPORTE DE TODOS OS MATERIAIS, EXCLUI ESCAVAÇÃO) - (CADERNO DE DRENAGEM RT 01.47.D)</t>
  </si>
  <si>
    <t>CORPO DE BUEIRO DUPLO TUBULAR DE CONCRETO D = 1,00 M PA2 - AREIA E BRITA COMERCIAIS (EXECUÇÃO, INCLUINDO FORNECIMENTO, CARGA E TRANSPORTE DE TODOS OS MATERIAIS, EXCLUI ESCAVAÇÃO) - (CADERNO DE DRENAGEM RT 01.47.D)</t>
  </si>
  <si>
    <t>CORPO DE BUEIRO DUPLO TUBULAR DE CONCRETO D = 1,00 M PA2 - AREIA EXTRAÍDA E BRITA PRODUZIDA (EXECUÇÃO, INCLUINDO FORNECIMENTO, CARGA E TRANSPORTE DE TODOS OS MATERIAIS, EXCLUI ESCAVAÇÃO) - (CADERNO DE DRENAGEM RT 01.47.D)</t>
  </si>
  <si>
    <t>CORPO DE BUEIRO DUPLO TUBULAR DE CONCRETO D = 1,00 M PA3 - AREIA E BRITA COMERCIAIS (EXECUÇÃO, INCLUINDO FORNECIMENTO, CARGA E TRANSPORTE DE TODOS OS MATERIAIS, EXCLUI ESCAVAÇÃO) - (CADERNO DE DRENAGEM RT 01.47.D)</t>
  </si>
  <si>
    <t>CORPO DE BUEIRO DUPLO TUBULAR DE CONCRETO D = 1,00 M PA3 - AREIA EXTRAÍDA E BRITA PRODUZIDA (EXECUÇÃO, INCLUINDO FORNECIMENTO, CARGA E TRANSPORTE DE TODOS OS MATERIAIS, EXCLUI ESCAVAÇÃO) - (CADERNO DE DRENAGEM RT 01.47.D)</t>
  </si>
  <si>
    <t>CORPO DE BUEIRO DUPLO TUBULAR DE CONCRETO D = 1,20 M PA1 - AREIA E BRITA COMERCIAIS (EXECUÇÃO, INCLUINDO FORNECIMENTO, CARGA E TRANSPORTE DE TODOS OS MATERIAIS, EXCLUI ESCAVAÇÃO) - (CADERNO DE DRENAGEM RT 01.47.D)</t>
  </si>
  <si>
    <t>CORPO DE BUEIRO DUPLO TUBULAR DE CONCRETO D = 1,20 M PA1 - AREIA EXTRAÍDA E BRITA PRODUZIDA (EXECUÇÃO, INCLUINDO FORNECIMENTO, CARGA E TRANSPORTE DE TODOS OS MATERIAIS, EXCLUI ESCAVAÇÃO) - (CADERNO DE DRENAGEM RT 01.47.D)</t>
  </si>
  <si>
    <t>CORPO DE BUEIRO DUPLO TUBULAR DE CONCRETO D = 1,20 M PA2 - AREIA E BRITA COMERCIAIS (EXECUÇÃO, INCLUINDO FORNECIMENTO, CARGA E TRANSPORTE DE TODOS OS MATERIAIS, EXCLUI ESCAVAÇÃO) - (CADERNO DE DRENAGEM RT 01.47.D)</t>
  </si>
  <si>
    <t>CORPO DE BUEIRO DUPLO TUBULAR DE CONCRETO D = 1,20 M PA2 - AREIA EXTRAÍDA E BRITA PRODUZIDA (EXECUÇÃO, INCLUINDO FORNECIMENTO, CARGA E TRANSPORTE DE TODOS OS MATERIAIS, EXCLUI ESCAVAÇÃO) - (CADERNO DE DRENAGEM RT 01.47.D)</t>
  </si>
  <si>
    <t>CORPO DE BUEIRO DUPLO TUBULAR DE CONCRETO D = 1,20 M PA3 - AREIA E BRITA COMERCIAIS (EXECUÇÃO, INCLUINDO FORNECIMENTO, CARGA E TRANSPORTE DE TODOS OS MATERIAIS, EXCLUI ESCAVAÇÃO) - (CADERNO DE DRENAGEM RT 01.47.D)</t>
  </si>
  <si>
    <t>CORPO DE BUEIRO DUPLO TUBULAR DE CONCRETO D = 1,20 M PA3 - AREIA EXTRAÍDA E BRITA PRODUZIDA (EXECUÇÃO, INCLUINDO FORNECIMENTO, CARGA E TRANSPORTE DE TODOS OS MATERIAIS, EXCLUI ESCAVAÇÃO) - (CADERNO DE DRENAGEM RT 01.47.D)</t>
  </si>
  <si>
    <t>CORPO DE BUEIRO DUPLO TUBULAR DE CONCRETO D = 1,50 M PA1 - AREIA E BRITA COMERCIAIS (EXECUÇÃO, INCLUINDO FORNECIMENTO, CARGA E TRANSPORTE DE TODOS OS MATERIAIS, EXCLUI ESCAVAÇÃO) - (CADERNO DE DRENAGEM RT 01.47.D)</t>
  </si>
  <si>
    <t>CORPO DE BUEIRO DUPLO TUBULAR DE CONCRETO D = 1,50 M PA1 - AREIA EXTRAÍDA E BRITA PRODUZIDA (EXECUÇÃO, INCLUINDO FORNECIMENTO, CARGA E TRANSPORTE DE TODOS OS MATERIAIS, EXCLUI ESCAVAÇÃO) - (CADERNO DE DRENAGEM RT 01.47.D)</t>
  </si>
  <si>
    <t>CORPO DE BUEIRO DUPLO TUBULAR DE CONCRETO D = 1,50 M PA2 - AREIA E BRITA COMERCIAIS (EXECUÇÃO, INCLUINDO FORNECIMENTO, CARGA E TRANSPORTE DE TODOS OS MATERIAIS, EXCLUI ESCAVAÇÃO) - (CADERNO DE DRENAGEM RT 01.47.D)</t>
  </si>
  <si>
    <t>CORPO DE BUEIRO DUPLO TUBULAR DE CONCRETO D = 1,50 M PA2 - AREIA EXTRAÍDA E BRITA PRODUZIDA (EXECUÇÃO, INCLUINDO FORNECIMENTO, CARGA E TRANSPORTE DE TODOS OS MATERIAIS, EXCLUI ESCAVAÇÃO) - (CADERNO DE DRENAGEM RT 01.47.D)</t>
  </si>
  <si>
    <t>CORPO DE BUEIRO DUPLO TUBULAR DE CONCRETO D = 1,50 M PA3 - AREIA E BRITA COMERCIAIS (EXECUÇÃO, INCLUINDO FORNECIMENTO, CARGA E TRANSPORTE DE TODOS OS MATERIAIS, EXCLUI ESCAVAÇÃO) - (CADERNO DE DRENAGEM RT 01.47.D)</t>
  </si>
  <si>
    <t>CORPO DE BUEIRO DUPLO TUBULAR DE CONCRETO D = 1,50 M PA3 - AREIA EXTRAÍDA E BRITA PRODUZIDA (EXECUÇÃO, INCLUINDO FORNECIMENTO, CARGA E TRANSPORTE DE TODOS OS MATERIAIS, EXCLUI ESCAVAÇÃO) - (CADERNO DE DRENAGEM RT 01.47.D)</t>
  </si>
  <si>
    <t>CORPO DE BUEIRO SIMPLES TUBULAR DE CONCRETO D = 0,60 M PA1 - AREIA E BRITA COMERCIAIS (EXECUÇÃO, INCLUINDO FORNECIMENTO, CARGA E TRANSPORTE DE TODOS OS MATERIAIS, EXCLUI ESCAVAÇÃO) - (CADERNO DE DRENAGEM RT 01.47.D)</t>
  </si>
  <si>
    <t>CORPO DE BUEIRO SIMPLES TUBULAR DE CONCRETO D = 0,60 M PA1 - AREIA EXTRAÍDA E BRITA PRODUZIDA (EXECUÇÃO, INCLUINDO FORNECIMENTO, CARGA E TRANSPORTE DE TODOS OS MATERIAIS, EXCLUI ESCAVAÇÃO) - (CADERNO DE DRENAGEM RT 01.47.D)</t>
  </si>
  <si>
    <t>CORPO DE BUEIRO SIMPLES TUBULAR DE CONCRETO D = 0,60 M PA2 - AREIA E BRITA COMERCIAIS (EXECUÇÃO, INCLUINDO FORNECIMENTO, CARGA E TRANSPORTE DE TODOS OS MATERIAIS, EXCLUI ESCAVAÇÃO) - (CADERNO DE DRENAGEM RT 01.47.D)</t>
  </si>
  <si>
    <t>CORPO DE BUEIRO SIMPLES TUBULAR DE CONCRETO D = 0,60 M PA2 - AREIA EXTRAÍDA E BRITA PRODUZIDA (EXECUÇÃO, INCLUINDO FORNECIMENTO, CARGA E TRANSPORTE DE TODOS OS MATERIAIS, EXCLUI ESCAVAÇÃO) - (CADERNO DE DRENAGEM RT 01.47.D)</t>
  </si>
  <si>
    <t>CORPO DE BUEIRO SIMPLES TUBULAR DE CONCRETO D = 0,60 M PA3 - AREIA E BRITA COMERCIAIS (EXECUÇÃO, INCLUINDO FORNECIMENTO, CARGA E TRANSPORTE DE TODOS OS MATERIAIS, EXCLUI ESCAVAÇÃO) - (CADERNO DE DRENAGEM RT 01.47.D)</t>
  </si>
  <si>
    <t>CORPO DE BUEIRO SIMPLES TUBULAR DE CONCRETO D = 0,60 M PA3 - AREIA EXTRAÍDA E BRITA PRODUZIDA (EXECUÇÃO, INCLUINDO FORNECIMENTO, CARGA E TRANSPORTE DE TODOS OS MATERIAIS, EXCLUI ESCAVAÇÃO) - (CADERNO DE DRENAGEM RT 01.47.D)</t>
  </si>
  <si>
    <t>CORPO DE BUEIRO SIMPLES TUBULAR DE CONCRETO D = 0,80 M PA1 - AREIA E BRITA COMERCIAIS (EXECUÇÃO, INCLUINDO FORNECIMENTO, CARGA E TRANSPORTE DE TODOS OS MATERIAIS, EXCLUI ESCAVAÇÃO) - (CADERNO DE DRENAGEM RT 01.47.D)</t>
  </si>
  <si>
    <t>CORPO DE BUEIRO SIMPLES TUBULAR DE CONCRETO D = 0,80 M PA1 - AREIA EXTRAÍDA E BRITA PRODUZIDA (EXECUÇÃO, INCLUINDO FORNECIMENTO, CARGA E TRANSPORTE DE TODOS OS MATERIAIS, EXCLUI ESCAVAÇÃO) - (CADERNO DE DRENAGEM RT 01.47.D)</t>
  </si>
  <si>
    <t>CORPO DE BUEIRO SIMPLES TUBULAR DE CONCRETO D = 0,80 M PA2 - AREIA E BRITA COMERCIAIS (EXECUÇÃO, INCLUINDO FORNECIMENTO, CARGA E TRANSPORTE DE TODOS OS MATERIAIS, EXCLUI ESCAVAÇÃO) - (CADERNO DE DRENAGEM RT 01.47.D)</t>
  </si>
  <si>
    <t>CORPO DE BUEIRO SIMPLES TUBULAR DE CONCRETO D = 0,80 M PA2 - AREIA EXTRAÍDA E BRITA PRODUZIDA (EXECUÇÃO, INCLUINDO FORNECIMENTO, CARGA E TRANSPORTE DE TODOS OS MATERIAIS, EXCLUI ESCAVAÇÃO) - (CADERNO DE DRENAGEM RT 01.47.D)</t>
  </si>
  <si>
    <t>CORPO DE BUEIRO SIMPLES TUBULAR DE CONCRETO D = 0,80 M PA3 - AREIA E BRITA COMERCIAIS (EXECUÇÃO, INCLUINDO FORNECIMENTO, CARGA E TRANSPORTE DE TODOS OS MATERIAIS, EXCLUI ESCAVAÇÃO) - (CADERNO DE DRENAGEM RT 01.47.D)</t>
  </si>
  <si>
    <t>CORPO DE BUEIRO SIMPLES TUBULAR DE CONCRETO D = 0,80 M PA3 - AREIA EXTRAÍDA E BRITA PRODUZIDA (EXECUÇÃO, INCLUINDO FORNECIMENTO, CARGA E TRANSPORTE DE TODOS OS MATERIAIS, EXCLUI ESCAVAÇÃO) - (CADERNO DE DRENAGEM RT 01.47.D)</t>
  </si>
  <si>
    <t>CORPO DE BUEIRO SIMPLES TUBULAR DE CONCRETO D = 1,00 M PA1 - AREIA E BRITA COMERCIAIS (EXECUÇÃO, INCLUINDO FORNECIMENTO, CARGA E TRANSPORTE DE TODOS OS MATERIAIS, EXCLUI ESCAVAÇÃO) - (CADERNO DE DRENAGEM RT 01.47.D)</t>
  </si>
  <si>
    <t>CORPO DE BUEIRO SIMPLES TUBULAR DE CONCRETO D = 1,00 M PA1 - AREIA EXTRAÍDA E BRITA PRODUZIDA (EXECUÇÃO, INCLUINDO FORNECIMENTO, CARGA E TRANSPORTE DE TODOS OS MATERIAIS, EXCLUI ESCAVAÇÃO) - (CADERNO DE DRENAGEM RT 01.47.D)</t>
  </si>
  <si>
    <t>CORPO DE BUEIRO SIMPLES TUBULAR DE CONCRETO D = 1,00 M PA2 - AREIA E BRITA COMERCIAIS (EXECUÇÃO, INCLUINDO FORNECIMENTO, CARGA E TRANSPORTE DE TODOS OS MATERIAIS, EXCLUI ESCAVAÇÃO) - (CADERNO DE DRENAGEM RT 01.47.D)</t>
  </si>
  <si>
    <t>CORPO DE BUEIRO SIMPLES TUBULAR DE CONCRETO D = 1,00 M PA2 - AREIA EXTRAÍDA E BRITA PRODUZIDA (EXECUÇÃO, INCLUINDO FORNECIMENTO, CARGA E TRANSPORTE DE TODOS OS MATERIAIS, EXCLUI ESCAVAÇÃO) - (CADERNO DE DRENAGEM RT 01.47.D)</t>
  </si>
  <si>
    <t>CORPO DE BUEIRO SIMPLES TUBULAR DE CONCRETO D = 1,00 M PA3 - AREIA E BRITA COMERCIAIS (EXECUÇÃO, INCLUINDO FORNECIMENTO, CARGA E TRANSPORTE DE TODOS OS MATERIAIS, EXCLUI ESCAVAÇÃO) - (CADERNO DE DRENAGEM RT 01.47.D)</t>
  </si>
  <si>
    <t>CORPO DE BUEIRO SIMPLES TUBULAR DE CONCRETO D = 1,00 M PA3 - AREIA EXTRAÍDA E BRITA PRODUZIDA (EXECUÇÃO, INCLUINDO FORNECIMENTO, CARGA E TRANSPORTE DE TODOS OS MATERIAIS, EXCLUI ESCAVAÇÃO) - (CADERNO DE DRENAGEM RT 01.47.D)</t>
  </si>
  <si>
    <t>CORPO DE BUEIRO SIMPLES TUBULAR DE CONCRETO D = 1,20 M PA1 - AREIA E BRITA COMERCIAIS (EXECUÇÃO, INCLUINDO FORNECIMENTO, CARGA E TRANSPORTE DE TODOS OS MATERIAIS, EXCLUI ESCAVAÇÃO) - (CADERNO DE DRENAGEM RT 01.47.D)</t>
  </si>
  <si>
    <t>CORPO DE BUEIRO SIMPLES TUBULAR DE CONCRETO D = 1,20 M PA1 - AREIA EXTRAÍDA E BRITA PRODUZIDA (EXECUÇÃO, INCLUINDO FORNECIMENTO, CARGA E TRANSPORTE DE TODOS OS MATERIAIS, EXCLUI ESCAVAÇÃO) - (CADERNO DE DRENAGEM RT 01.47.D)</t>
  </si>
  <si>
    <t>CORPO DE BUEIRO SIMPLES TUBULAR DE CONCRETO D = 1,20 M PA2 - AREIA E BRITA COMERCIAIS (EXECUÇÃO, INCLUINDO FORNECIMENTO, CARGA E TRANSPORTE DE TODOS OS MATERIAIS, EXCLUI ESCAVAÇÃO) - (CADERNO DE DRENAGEM RT 01.47.D)</t>
  </si>
  <si>
    <t>CORPO DE BUEIRO SIMPLES TUBULAR DE CONCRETO D = 1,20 M PA2 - AREIA EXTRAÍDA E BRITA PRODUZIDA (EXECUÇÃO, INCLUINDO FORNECIMENTO, CARGA E TRANSPORTE DE TODOS OS MATERIAIS, EXCLUI ESCAVAÇÃO) - (CADERNO DE DRENAGEM RT 01.47.D)</t>
  </si>
  <si>
    <t>CORPO DE BUEIRO SIMPLES TUBULAR DE CONCRETO D = 1,20 M PA3 - AREIA E BRITA COMERCIAIS (EXECUÇÃO, INCLUINDO FORNECIMENTO, CARGA E TRANSPORTE DE TODOS OS MATERIAIS, EXCLUI ESCAVAÇÃO) - (CADERNO DE DRENAGEM RT 01.47.D)</t>
  </si>
  <si>
    <t>CORPO DE BUEIRO SIMPLES TUBULAR DE CONCRETO D = 1,20 M PA3 - AREIA EXTRAÍDA E BRITA PRODUZIDA (EXECUÇÃO, INCLUINDO FORNECIMENTO, CARGA E TRANSPORTE DE TODOS OS MATERIAIS, EXCLUI ESCAVAÇÃO) - (CADERNO DE DRENAGEM RT 01.47.D)</t>
  </si>
  <si>
    <t>CORPO DE BUEIRO SIMPLES TUBULAR DE CONCRETO D = 1,50 M PA1 - AREIA E BRITA COMERCIAIS (EXECUÇÃO, INCLUINDO FORNECIMENTO, CARGA E TRANSPORTE DE TODOS OS MATERIAIS, EXCLUI ESCAVAÇÃO) - (CADERNO DE DRENAGEM RT 01.47.D)</t>
  </si>
  <si>
    <t>CORPO DE BUEIRO SIMPLES TUBULAR DE CONCRETO D = 1,50 M PA1 - AREIA EXTRAÍDA E BRITA PRODUZIDA (EXECUÇÃO, INCLUINDO FORNECIMENTO, CARGA E TRANSPORTE DE TODOS OS MATERIAIS, EXCLUI ESCAVAÇÃO) - (CADERNO DE DRENAGEM RT 01.47.D)</t>
  </si>
  <si>
    <t>CORPO DE BUEIRO SIMPLES TUBULAR DE CONCRETO D = 1,50 M PA2 - AREIA E BRITA COMERCIAIS (EXECUÇÃO, INCLUINDO FORNECIMENTO, CARGA E TRANSPORTE DE TODOS OS MATERIAIS, EXCLUI ESCAVAÇÃO) - (CADERNO DE DRENAGEM RT 01.47.D)</t>
  </si>
  <si>
    <t>CORPO DE BUEIRO SIMPLES TUBULAR DE CONCRETO D = 1,50 M PA2 - AREIA EXTRAÍDA E BRITA PRODUZIDA (EXECUÇÃO, INCLUINDO FORNECIMENTO, CARGA E TRANSPORTE DE TODOS OS MATERIAIS, EXCLUI ESCAVAÇÃO) - (CADERNO DE DRENAGEM RT 01.47.D)</t>
  </si>
  <si>
    <t>CORPO DE BUEIRO SIMPLES TUBULAR DE CONCRETO D = 1,50 M PA3 - AREIA E BRITA COMERCIAIS (EXECUÇÃO, INCLUINDO FORNECIMENTO, CARGA E TRANSPORTE DE TODOS OS MATERIAIS, EXCLUI ESCAVAÇÃO) - (CADERNO DE DRENAGEM RT 01.47.D)</t>
  </si>
  <si>
    <t>CORPO DE BUEIRO SIMPLES TUBULAR DE CONCRETO D = 1,50 M PA3 - AREIA EXTRAÍDA E BRITA PRODUZIDA (EXECUÇÃO, INCLUINDO FORNECIMENTO, CARGA E TRANSPORTE DE TODOS OS MATERIAIS, EXCLUI ESCAVAÇÃO) - (CADERNO DE DRENAGEM RT 01.47.D)</t>
  </si>
  <si>
    <t>CORPO DE BUEIRO TRIPLO TUBULAR DE CONCRETO D = 1,00 M PA1 - AREIA E BRITA COMERCIAIS (EXECUÇÃO, INCLUINDO FORNECIMENTO, CARGA E TRANSPORTE DE TODOS OS MATERIAIS, EXCLUI ESCAVAÇÃO) - (CADERNO DE DRENAGEM RT 01.47.D)</t>
  </si>
  <si>
    <t>CORPO DE BUEIRO TRIPLO TUBULAR DE CONCRETO D = 1,00 M PA1 - AREIA EXTRAÍDA E BRITA PRODUZIDA (EXECUÇÃO, INCLUINDO FORNECIMENTO, CARGA E TRANSPORTE DE TODOS OS MATERIAIS, EXCLUI ESCAVAÇÃO) - (CADERNO DE DRENAGEM RT 01.47.D)</t>
  </si>
  <si>
    <t>CORPO DE BUEIRO TRIPLO TUBULAR DE CONCRETO D = 1,00 M PA2 - AREIA E BRITA COMERCIAIS (EXECUÇÃO, INCLUINDO FORNECIMENTO, CARGA E TRANSPORTE DE TODOS OS MATERIAIS, EXCLUI ESCAVAÇÃO) - (CADERNO DE DRENAGEM RT 01.47.D)</t>
  </si>
  <si>
    <t>CORPO DE BUEIRO TRIPLO TUBULAR DE CONCRETO D = 1,00 M PA2 - AREIA EXTRAÍDA E BRITA PRODUZIDA (EXECUÇÃO, INCLUINDO FORNECIMENTO, CARGA E TRANSPORTE DE TODOS OS MATERIAIS, EXCLUI ESCAVAÇÃO) - (CADERNO DE DRENAGEM RT 01.47.D)</t>
  </si>
  <si>
    <t>CORPO DE BUEIRO TRIPLO TUBULAR DE CONCRETO D = 1,00 M PA3 - AREIA E BRITA COMERCIAIS (EXECUÇÃO, INCLUINDO FORNECIMENTO, CARGA E TRANSPORTE DE TODOS OS MATERIAIS, EXCLUI ESCAVAÇÃO) - (CADERNO DE DRENAGEM RT 01.47.D)</t>
  </si>
  <si>
    <t>CORPO DE BUEIRO TRIPLO TUBULAR DE CONCRETO D = 1,00 M PA3 - AREIA EXTRAÍDA E BRITA PRODUZIDA (EXECUÇÃO, INCLUINDO FORNECIMENTO, CARGA E TRANSPORTE DE TODOS OS MATERIAIS, EXCLUI ESCAVAÇÃO) - (CADERNO DE DRENAGEM RT 01.47.D)</t>
  </si>
  <si>
    <t>CORPO DE BUEIRO TRIPLO TUBULAR DE CONCRETO D = 1,20 M PA1 - AREIA E BRITA COMERCIAIS (EXECUÇÃO, INCLUINDO FORNECIMENTO, CARGA E TRANSPORTE DE TODOS OS MATERIAIS, EXCLUI ESCAVAÇÃO) - (CADERNO DE DRENAGEM RT 01.47.D)</t>
  </si>
  <si>
    <t>CORPO DE BUEIRO TRIPLO TUBULAR DE CONCRETO D = 1,20 M PA1 - AREIA EXTRAÍDA E BRITA PRODUZIDA (EXECUÇÃO, INCLUINDO FORNECIMENTO, CARGA E TRANSPORTE DE TODOS OS MATERIAIS, EXCLUI ESCAVAÇÃO) - (CADERNO DE DRENAGEM RT 01.47.D)</t>
  </si>
  <si>
    <t>CORPO DE BUEIRO TRIPLO TUBULAR DE CONCRETO D = 1,20 M PA2 - AREIA E BRITA COMERCIAIS (EXECUÇÃO, INCLUINDO FORNECIMENTO, CARGA E TRANSPORTE DE TODOS OS MATERIAIS, EXCLUI ESCAVAÇÃO) - (CADERNO DE DRENAGEM RT 01.47.D)</t>
  </si>
  <si>
    <t>CORPO DE BUEIRO TRIPLO TUBULAR DE CONCRETO D = 1,20 M PA2 - AREIA EXTRAÍDA E BRITA PRODUZIDA (EXECUÇÃO, INCLUINDO FORNECIMENTO, CARGA E TRANSPORTE DE TODOS OS MATERIAIS, EXCLUI ESCAVAÇÃO) - (CADERNO DE DRENAGEM RT 01.47.D)</t>
  </si>
  <si>
    <t>CORPO DE BUEIRO TRIPLO TUBULAR DE CONCRETO D = 1,20 M PA3 - AREIA E BRITA COMERCIAIS (EXECUÇÃO, INCLUINDO FORNECIMENTO, CARGA E TRANSPORTE DE TODOS OS MATERIAIS, EXCLUI ESCAVAÇÃO) - (CADERNO DE DRENAGEM RT 01.47.D)</t>
  </si>
  <si>
    <t>CORPO DE BUEIRO TRIPLO TUBULAR DE CONCRETO D = 1,20 M PA3 - AREIA EXTRAÍDA E BRITA PRODUZIDA (EXECUÇÃO, INCLUINDO FORNECIMENTO, CARGA E TRANSPORTE DE TODOS OS MATERIAIS, EXCLUI ESCAVAÇÃO) - (CADERNO DE DRENAGEM RT 01.47.D)</t>
  </si>
  <si>
    <t>CORPO DE BUEIRO TRIPLO TUBULAR DE CONCRETO D = 1,50 M PA1 - AREIA E BRITA COMERCIAIS (EXECUÇÃO, INCLUINDO FORNECIMENTO, CARGA E TRANSPORTE DE TODOS OS MATERIAIS, EXCLUI ESCAVAÇÃO) - (CADERNO DE DRENAGEM RT 01.47.D)</t>
  </si>
  <si>
    <t>CORPO DE BUEIRO TRIPLO TUBULAR DE CONCRETO D = 1,50 M PA1 - AREIA EXTRAÍDA E BRITA PRODUZIDA (EXECUÇÃO, INCLUINDO FORNECIMENTO, CARGA E TRANSPORTE DE TODOS OS MATERIAIS, EXCLUI ESCAVAÇÃO) - (CADERNO DE DRENAGEM RT 01.47.D)</t>
  </si>
  <si>
    <t>CORPO DE BUEIRO TRIPLO TUBULAR DE CONCRETO D = 1,50 M PA2 - AREIA E BRITA COMERCIAIS (EXECUÇÃO, INCLUINDO FORNECIMENTO, CARGA E TRANSPORTE DE TODOS OS MATERIAIS, EXCLUI ESCAVAÇÃO) - (CADERNO DE DRENAGEM RT 01.47.D)</t>
  </si>
  <si>
    <t>CORPO DE BUEIRO TRIPLO TUBULAR DE CONCRETO D = 1,50 M PA2 - AREIA EXTRAÍDA E BRITA PRODUZIDA (EXECUÇÃO, INCLUINDO FORNECIMENTO, CARGA E TRANSPORTE DE TODOS OS MATERIAIS, EXCLUI ESCAVAÇÃO) - (CADERNO DE DRENAGEM RT 01.47.D)</t>
  </si>
  <si>
    <t>CORPO DE BUEIRO TRIPLO TUBULAR DE CONCRETO D = 1,50 M PA3 - AREIA E BRITA COMERCIAIS (EXECUÇÃO, INCLUINDO FORNECIMENTO, CARGA E TRANSPORTE DE TODOS OS MATERIAIS, EXCLUI ESCAVAÇÃO) - (CADERNO DE DRENAGEM RT 01.47.D)</t>
  </si>
  <si>
    <t>CORPO DE BUEIRO TRIPLO TUBULAR DE CONCRETO D = 1,50 M PA3 - AREIA EXTRAÍDA E BRITA PRODUZIDA (EXECUÇÃO, INCLUINDO FORNECIMENTO, CARGA E TRANSPORTE DE TODOS OS MATERIAIS, EXCLUI ESCAVAÇÃO) - (CADERNO DE DRENAGEM RT 01.47.D)</t>
  </si>
  <si>
    <t>DENTES PARA BUEIROS DUPLOS D = 1,00 M - AREIA E BRITA COMERCIAIS (EXECUÇÃO, INCLUINDO FORNECIMENTO, CARGA E TRANSPORTE DE TODOS OS MATERIAIS, EXCLUI ESCAVAÇÃO) - (CADERNO DE DRENAGEM RT 01.47.D)</t>
  </si>
  <si>
    <t>DENTES PARA BUEIROS DUPLOS D = 1,00 M - AREIA EXTRAÍDA E BRITA PRODUZIDA (EXECUÇÃO, INCLUINDO FORNECIMENTO, CARGA E TRANSPORTE DE TODOS OS MATERIAIS, EXCLUI ESCAVAÇÃO) - (CADERNO DE DRENAGEM RT 01.47.D)</t>
  </si>
  <si>
    <t>DENTES PARA BUEIROS DUPLOS D = 1,20 M - AREIA E BRITA COMERCIAIS (EXECUÇÃO, INCLUINDO FORNECIMENTO, CARGA E TRANSPORTE DE TODOS OS MATERIAIS, EXCLUI ESCAVAÇÃO) - (CADERNO DE DRENAGEM RT 01.47.D)</t>
  </si>
  <si>
    <t>DENTES PARA BUEIROS DUPLOS D = 1,20 M - AREIA EXTRAÍDA E BRITA PRODUZIDA (EXECUÇÃO, INCLUINDO FORNECIMENTO, CARGA E TRANSPORTE DE TODOS OS MATERIAIS, EXCLUI ESCAVAÇÃO) - (CADERNO DE DRENAGEM RT 01.47.D)</t>
  </si>
  <si>
    <t>DENTES PARA BUEIROS DUPLOS D = 1,50 M - AREIA E BRITA COMERCIAIS (EXECUÇÃO, INCLUINDO FORNECIMENTO, CARGA E TRANSPORTE DE TODOS OS MATERIAIS, EXCLUI ESCAVAÇÃO) - (CADERNO DE DRENAGEM RT 01.47.D)</t>
  </si>
  <si>
    <t>DENTES PARA BUEIROS DUPLOS D = 1,50 M - AREIA EXTRAÍDA E BRITA PRODUZIDA (EXECUÇÃO, INCLUINDO FORNECIMENTO, CARGA E TRANSPORTE DE TODOS OS MATERIAIS, EXCLUI ESCAVAÇÃO) - (CADERNO DE DRENAGEM RT 01.47.D)</t>
  </si>
  <si>
    <t>DENTES PARA BUEIROS SIMPLES D = 0,60 M - AREIA E BRITA COMERCIAIS (EXECUÇÃO, INCLUINDO FORNECIMENTO, CARGA E TRANSPORTE DE TODOS OS MATERIAIS, EXCLUI ESCAVAÇÃO) - (CADERNO DE DRENAGEM RT 01.47.D)</t>
  </si>
  <si>
    <t>DENTES PARA BUEIROS SIMPLES D = 0,60 M - AREIA EXTRAÍDA E BRITA PRODUZIDA (EXECUÇÃO, INCLUINDO FORNECIMENTO, CARGA E TRANSPORTE DE TODOS OS MATERIAIS, EXCLUI ESCAVAÇÃO) - (CADERNO DE DRENAGEM RT 01.47.D)</t>
  </si>
  <si>
    <t>DENTES PARA BUEIROS SIMPLES D = 0,80 M - AREIA E BRITA COMERCIAIS (EXECUÇÃO, INCLUINDO FORNECIMENTO, CARGA E TRANSPORTE DE TODOS OS MATERIAIS, EXCLUI ESCAVAÇÃO) - (CADERNO DE DRENAGEM RT 01.47.D)</t>
  </si>
  <si>
    <t>DENTES PARA BUEIROS SIMPLES D = 0,80 M - AREIA EXTRAÍDA E BRITA PRODUZIDA (EXECUÇÃO, INCLUINDO FORNECIMENTO, CARGA E TRANSPORTE DE TODOS OS MATERIAIS, EXCLUI ESCAVAÇÃO) - (CADERNO DE DRENAGEM RT 01.47.D)</t>
  </si>
  <si>
    <t>DENTES PARA BUEIROS SIMPLES D = 1,00 M - AREIA E BRITA COMERCIAIS (EXECUÇÃO, INCLUINDO FORNECIMENTO, CARGA E TRANSPORTE DE TODOS OS MATERIAIS, EXCLUI ESCAVAÇÃO) - (CADERNO DE DRENAGEM RT 01.47.D)</t>
  </si>
  <si>
    <t>DENTES PARA BUEIROS SIMPLES D = 1,00 M - AREIA EXTRAÍDA E BRITA PRODUZIDA (EXECUÇÃO, INCLUINDO FORNECIMENTO, CARGA E TRANSPORTE DE TODOS OS MATERIAIS, EXCLUI ESCAVAÇÃO) - (CADERNO DE DRENAGEM RT 01.47.D)</t>
  </si>
  <si>
    <t>DENTES PARA BUEIROS SIMPLES D = 1,20 M - AREIA E BRITA COMERCIAIS (EXECUÇÃO, INCLUINDO FORNECIMENTO, CARGA E TRANSPORTE DE TODOS OS MATERIAIS, EXCLUI ESCAVAÇÃO) - (CADERNO DE DRENAGEM RT 01.47.D)</t>
  </si>
  <si>
    <t>DENTES PARA BUEIROS SIMPLES D = 1,20 M - AREIA EXTRAÍDA E BRITA PRODUZIDA (EXECUÇÃO, INCLUINDO FORNECIMENTO, CARGA E TRANSPORTE DE TODOS OS MATERIAIS, EXCLUI ESCAVAÇÃO) - (CADERNO DE DRENAGEM RT 01.47.D)</t>
  </si>
  <si>
    <t>DENTES PARA BUEIROS SIMPLES D = 1,50 M - AREIA E BRITA COMERCIAIS (EXECUÇÃO, INCLUINDO FORNECIMENTO, CARGA E TRANSPORTE DE TODOS OS MATERIAIS, EXCLUI ESCAVAÇÃO) - (CADERNO DE DRENAGEM RT 01.47.D)</t>
  </si>
  <si>
    <t>DENTES PARA BUEIROS SIMPLES D = 1,50 M - AREIA EXTRAÍDA E BRITA PRODUZIDA (EXECUÇÃO, INCLUINDO FORNECIMENTO, CARGA E TRANSPORTE DE TODOS OS MATERIAIS, EXCLUI ESCAVAÇÃO) - (CADERNO DE DRENAGEM RT 01.47.D)</t>
  </si>
  <si>
    <t>DENTES PARA BUEIROS TRIPLOS D = 1,00 M - AREIA E BRITA COMERCIAIS (EXECUÇÃO, INCLUINDO FORNECIMENTO, CARGA E TRANSPORTE DE TODOS OS MATERIAIS, EXCLUI ESCAVAÇÃO) - (CADERNO DE DRENAGEM RT 01.47.D)</t>
  </si>
  <si>
    <t>DENTES PARA BUEIROS TRIPLOS D = 1,00 M - AREIA EXTRAÍDA E BRITA PRODUZIDA (EXECUÇÃO, INCLUINDO FORNECIMENTO, CARGA E TRANSPORTE DE TODOS OS MATERIAIS, EXCLUI ESCAVAÇÃO) - (CADERNO DE DRENAGEM RT 01.47.D)</t>
  </si>
  <si>
    <t>DENTES PARA BUEIROS TRIPLOS D = 1,20 M - AREIA E BRITA COMERCIAIS (EXECUÇÃO, INCLUINDO FORNECIMENTO, CARGA E TRANSPORTE DE TODOS OS MATERIAIS, EXCLUI ESCAVAÇÃO) - (CADERNO DE DRENAGEM RT 01.47.D)</t>
  </si>
  <si>
    <t>DENTES PARA BUEIROS TRIPLOS D = 1,20 M - AREIA EXTRAÍDA E BRITA PRODUZIDA (EXECUÇÃO, INCLUINDO FORNECIMENTO, CARGA E TRANSPORTE DE TODOS OS MATERIAIS, EXCLUI ESCAVAÇÃO) - (CADERNO DE DRENAGEM RT 01.47.D)</t>
  </si>
  <si>
    <t>DENTES PARA BUEIROS TRIPLOS D = 1,50 M - AREIA E BRITA COMERCIAIS (EXECUÇÃO, INCLUINDO FORNECIMENTO, CARGA E TRANSPORTE DE TODOS OS MATERIAIS, EXCLUI ESCAVAÇÃO) - (CADERNO DE DRENAGEM RT 01.47.D)</t>
  </si>
  <si>
    <t>DENTES PARA BUEIROS TRIPLOS D = 1,50 M - AREIA EXTRAÍDA E BRITA PRODUZIDA (EXECUÇÃO, INCLUINDO FORNECIMENTO, CARGA E TRANSPORTE DE TODOS OS MATERIAIS, EXCLUI ESCAVAÇÃO) - (CADERNO DE DRENAGEM RT 01.47.D)</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</si>
  <si>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</si>
  <si>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</si>
  <si>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</si>
  <si>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</si>
  <si>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</si>
  <si>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</si>
  <si>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</si>
  <si>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</si>
  <si>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</si>
  <si>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</si>
  <si>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</si>
  <si>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BORRACHA - FAIXA A - BRITA COMERCIAL (EXECUÇÃO, INCLUINDO O FORNECIMENTO E A CARGA DA BRITA E MASSA, EXCLUI O TRANSPORTE DA BRITA E MASSA E O FORNECIMENTO E TRANSPORTE DO MATERIAL BETUMINOSO)</t>
  </si>
  <si>
    <t>CONCRETO ASFÁLTICO USINADO EM USINA DE ASFALTO GRAVIMÉTRICA 120T/H COM BORRACHA - FAIXA A - BRITA PRODUZIDA (EXECUÇÃO, INCLUINDO O FORNECIMENTO E A CARGA DA BRITA E MASSA, EXCLUI O TRANSPORTE DA BRITA E MASSA E O FORNECIMENTO E TRANSPORTE DO MATERIAL BETUMINOSO)</t>
  </si>
  <si>
    <t>CONCRETO ASFÁLTICO USINADO EM USINA DE ASFALTO GRAVIMÉTRICA 120T/H COM BORRACHA - FAIXA B - BRITA COMERCIAL (EXECUÇÃO, INCLUINDO O FORNECIMENTO E A CARGA DA BRITA E MASSA, EXCLUI O TRANSPORTE DA  BRITA E MASSA E O FORNECIMENTO E TRANSPORTE DO MATERIAL BETUMINOSO)</t>
  </si>
  <si>
    <t>CONCRETO ASFÁLTICO USINADO EM USINA DE ASFALTO GRAVIMÉTRICA 120T/H COM BORRACHA - FAIXA B - BRITA PRODUZIDA (EXECUÇÃO, INCLUINDO O FORNECIMENTO E A CARGA DA BRITA E MASSA, EXCLUI O TRANSPORTE DA  BRITA E MASSA E O FORNECIMENTO E TRANSPORTE DO MATERIAL BETUMINOSO)</t>
  </si>
  <si>
    <t>CONCRETO ASFÁLTICO USINADO EM USINA DE ASFALTO GRAVIMÉTRICA 120T/H COM BORRACHA - FAIXA C - BRITA COMERCIAL (EXECUÇÃO, INCLUINDO O FORNECIMENTO E A CARGA DA BRITA E MASSA, EXCLUI O TRANSPORTE DA  BRITA E MASSA E O FORNECIMENTO E TRANSPORTE DO MATERIAL BETUMINOSO)</t>
  </si>
  <si>
    <t>CONCRETO ASFÁLTICO USINADO EM USINA DE ASFALTO GRAVIMÉTRICA 120T/H COM BORRACHA - FAIXA C - BRITA PRODUZIDA (EXECUÇÃO, INCLUINDO O FORNECIMENTO E A CARGA DA BRITA E MASSA, EXCLUI O TRANSPORTE DA  BRITA E MASSA E O FORNECIMENTO E TRANSPORTE DO MATERIAL BETUMINOSO)</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</si>
  <si>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</si>
  <si>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</si>
  <si>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SUB-BASE DE CONCRETO USINADA EM CENTRAL DE CONCRETO DE 150 M3/H E COMPACTADA COM ROLO - BRITA COMERCIAL (EXECUÇÃO, INCLUINDO O FORNECIMENTO E CARGA DO CIMENTO, BRITA E DO CONCRETO, EXCLUI O TRANSPORTE DO CIMENTO, BRITA E CONCRETO)</t>
  </si>
  <si>
    <t>SUB-BASE DE CONCRETO USINADA EM CENTRAL DE CONCRETO DE 150 M3/H E COMPACTADA COM ROLO - BRITA PRODUZIDA (EXECUÇÃO, INCLUINDO O FORNECIMENTO E CARGA DO CIMENTO, BRITA E DO CONCRETO, EXCLUI O TRANSPORTE DO CIMENTO, BRITA E CONCRETO)</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</si>
  <si>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</si>
  <si>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</si>
  <si>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PAVIMENTO DE CONCRETO USINADO EM CENTRAL DE CONCRETO DE 150 M3/H E APLICADO COM FÔRMAS DESLIZANTES - AREIA E BRITA COMERCIAIS (EXECUÇÃO, INCLUINDO O FORNECIMENTO E CARGA DO CIMENO, AREIA, BRITA E DO CONCRETO, EXCLUI O TRANSPORTE DO CIMENTO. AREIA, BRITA E CONCRETO)</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</si>
  <si>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</si>
  <si>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PAVIMENTO DE CONCRETO USINADO EM CENTRAL DE CONCRETO DE 150 M3/H E COMPACTADO COM ROLO - BRITA COMERCIAL (EXECUÇÃO, INCLUINDO O FORNECIMENTO E CARGA DO CIMENO, BRITA E DO CONCRETO, EXCLUI O TRANSPORTE DO CIMENTO, BRITA E CONCRETO)</t>
  </si>
  <si>
    <t>PAVIMENTO DE CONCRETO USINADO EM CENTRAL DE CONCRETO DE 150 M3/H E COMPACTADO COM ROLO - BRITA PRODUZIDA (EXECUÇÃO, INCLUINDO O FORNECIMENTO E CARGA DO CIMENTO, BRITA E DO CONCRETO, EXCLUI O TRANSPORTE DO CIMENTO, BRITA E CONCRETO)</t>
  </si>
  <si>
    <t>SINALIZAÇÃO HORIZONTAL</t>
  </si>
  <si>
    <t>APLICAÇÃO DE DEMARCAÇÃO DE CONTRASTE NA COR PRETA EM PAVIMENTO DE CONCRETO COM SISTEMA A FRIO PARA RECEBIMENTO DE PINTURA DE SETAS E ZEBRADOS (INCLUINDO FORNECIMENTO E TRANSPORTE DE TODOS OS MATERIAIS)</t>
  </si>
  <si>
    <t>APLICAÇÃO DE DEMARCAÇÃO DE CONTRASTE NA COR PRETA EM PAVIMENTO DE CONCRETO COM SISTEMA A QUENTE PARA RECEBIMENTO DE PINTURA DE SETAS E ZEBRADOS (INCLUINDO FORNECIMENTO E TRANSPORTE DE TODOS OS MATERIAIS)</t>
  </si>
  <si>
    <t>APLICAÇÃO DE DEMARCAÇÃO DE CONTRASTE NA COR PRETA EM PAVIMENTO DE CONCRETO PARA RECEBIMENTO DE PINTURA DE FAIXA A FRIO (INCLUINDO FORNECIMENTO E TRANSPORTE DE TODOS OS MATERIAIS)</t>
  </si>
  <si>
    <t>APLICAÇÃO DE DEMARCAÇÃO DE CONTRASTE NA COR PRETA EM PAVIMENTO DE CONCRETO PARA RECEBIMENTO DE PINTURA DE FAIXA A QUENTE (INCLUINDO FORNECIMENTO E TRANSPORTE DE TODOS OS MATERIAIS)</t>
  </si>
  <si>
    <t>APLICAÇÃO DE PRIMER PROMOTOR DE ADERÊNCIA EM PAVIMENTO DE CONCRETO COM SISTEMA A FRIO PARA RECEBIMENTO DE PINTURA DE SETAS E ZEBRADOS (INCLUINDO FORNECIMENTO E TRANSPORTE DE TODOS OS MATERIAIS)</t>
  </si>
  <si>
    <t>APLICAÇÃO DE PRIMER PROMOTOR DE ADERÊNCIA EM PAVIMENTO DE CONCRETO COM SISTEMA A QUENTE PARA RECEBIMENTO DE PINTURA DE SETAS E ZEBRADOS (INCLUINDO FORNECIMENTO E TRANSPORTE DE TODOS OS MATERIAIS)</t>
  </si>
  <si>
    <t>APLICAÇÃO DE PRIMER PROMOTOR DE ADERÊNCIA EM PAVIMENTO DE CONCRETO PARA RECEBIMENTO DE PINTURA DE FAIXA COM SISTEMA A FRIO (INCLUINDO FORNECIMENTO E TRANSPORTE DE TODOS OS MATERIAIS)</t>
  </si>
  <si>
    <t>APLICAÇÃO DE PRIMER PROMOTOR DE ADERÊNCIA EM PAVIMENTO DE CONCRETO PARA RECEBIMENTO DE PINTURA DE FAIXA COM SISTEMA A QUENTE (INCLUINDO FORNECIMENTO E TRANSPORTE DE TODOS OS MATERIAIS)</t>
  </si>
  <si>
    <t>LAMINADO ELASTOPLÁSTICO PARA SINALIZAÇÃO HORIZONTAL - ESPESSURA DE 1,50 MM - FORNECIMENTO E IMPLANTAÇÃO (INCLUINDO FORNECIMENTO E TRANSPORTE DE TODOS OS MATERIAIS)</t>
  </si>
  <si>
    <t>MANUTENÇÃO/RECOMPOSIÇÃO DE SINALIZAÇÃO - PINTURA DE FAIXA COM TINTA ACRÍLICA - ESPESSURA ÚMIDA DE 0,40 MM (INCLUINDO FORNECIMENTO E TRANSPORTE DE TODOS OS MATERIAIS)</t>
  </si>
  <si>
    <t>MANUTENÇÃO/RECOMPOSIÇÃO DE SINALIZAÇÃO - PINTURA DE FAIXA COM TINTA ACRÍLICA - ESPESSURA ÚMIDA DE 0,60 MM (INCLUINDO FORNECIMENTO E TRANSPORTE DE TODOS OS MATERIAIS)</t>
  </si>
  <si>
    <t>MANUTENÇÃO/RECOMPOSIÇÃO DE SINALIZAÇÃO - PINTURA DE FAIXA COM TINTA ACRÍLICA EMULSIONADA EM ÁGUA - ESPESSURA ÚMIDA DE 0,30 MM (INCLUINDO FORNECIMENTO E TRANSPORTE DE TODOS OS MATERIAIS)</t>
  </si>
  <si>
    <t>MANUTENÇÃO/RECOMPOSIÇÃO DE SINALIZAÇÃO - PINTURA DE FAIXA COM TINTA ACRÍLICA EMULSIONADA EM ÁGUA - ESPESSURA ÚMIDA DE 0,50 MM (INCLUINDO FORNECIMENTO E TRANSPORTE DE TODOS OS MATERIAIS)</t>
  </si>
  <si>
    <t>PINTURA DE FAIXA COM PLÁSTICO A FRIO BICOMPONENTE À BASE DE RESINAS METACRÍLICAS POR DISPERSÃO (ESTRUTURA)  (INCLUINDO FORNECIMENTO E TRANSPORTE DE TODOS OS MATERIAIS)</t>
  </si>
  <si>
    <t>PINTURA DE FAIXA COM PLÁSTICO A FRIO BICOMPONENTE À BASE DE RESINAS METACRÍLICAS POR EXTRUSÃO (ALTO RELEVO)  (INCLUINDO FORNECIMENTO E TRANSPORTE DE TODOS OS MATERIAIS)</t>
  </si>
  <si>
    <t>PINTURA DE FAIXA COM PLÁSTICO A FRIO BICOMPONENTE À BASE DE RESINAS METACRÍLICAS POR EXTRUSÃO (PLANO) - ESPESSURA DE 1,50 MM (INCLUINDO FORNECIMENTO E TRANSPORTE DE TODOS OS MATERIAIS)</t>
  </si>
  <si>
    <t>PINTURA DE FAIXA COM PLÁSTICO A FRIO BICOMPONENTE À BASE DE RESINAS METACRÍLICAS POR EXTRUSÃO (PLANO) - ESPESSURA DE 3,00 MM (INCLUINDO FORNECIMENTO E TRANSPORTE DE TODOS OS MATERIAIS)</t>
  </si>
  <si>
    <t>PINTURA DE FAIXA COM PLÁSTICO A FRIO TRICOMPONENTE À BASE DE RESINAS METACRÍLICAS POR ASPERSÃO - ESPESSURA DE 0,60 MM (INCLUINDO FORNECIMENTO E TRANSPORTE DE TODOS OS MATERIAIS)</t>
  </si>
  <si>
    <t>PINTURA DE FAIXA COM TERMOPLÁSTICO EM ALTO RELEVO TIPO I POR EXTRUSÃO - RELEVO DUPLO COM BASE (INCLUINDO FORNECIMENTO E TRANSPORTE DE TODOS OS MATERIAIS)</t>
  </si>
  <si>
    <t>PINTURA DE FAIXA COM TERMOPLÁSTICO EM ALTO RELEVO TIPO II POR EXTRUSÃO - RELEVO SIMPLES RANHURADO COM BASE (INCLUINDO FORNECIMENTO E TRANSPORTE DE TODOS OS MATERIAIS)</t>
  </si>
  <si>
    <t>PINTURA DE FAIXA COM TERMOPLÁSTICO EM ALTO RELEVO TIPO III POR EXTRUSÃO - RELEVO SIMPLES COM BASE (INCLUINDO FORNECIMENTO E TRANSPORTE DE TODOS OS MATERIAIS)</t>
  </si>
  <si>
    <t>PINTURA DE FAIXA COM TERMOPLÁSTICO EM ALTO RELEVO TIPO IV POR EXTRUSÃO - RELEVO SIMPLES SEM BASE (INCLUINDO FORNECIMENTO E TRANSPORTE DE TODOS OS MATERIAIS)</t>
  </si>
  <si>
    <t>PINTURA DE FAIXA COM TERMOPLÁSTICO EM ALTO RELEVO TIPO V POR EXTRUSÃO - RELEVO MULTIPONTOS SEM BASE (GOTAS) (INCLUINDO FORNECIMENTO E TRANSPORTE DE TODOS OS MATERIAIS)</t>
  </si>
  <si>
    <t>PINTURA DE FAIXA COM TERMOPLÁSTICO EM ALTO RELEVO TIPO VI POR EXTRUSÃO - RELEVO MULTIPONTOS SEM BASE (CALOTAS) (INCLUINDO FORNECIMENTO E TRANSPORTE DE TODOS OS MATERIAIS)</t>
  </si>
  <si>
    <t>PINTURA DE FAIXA COM TERMOPLÁSTICO POR ASPERSÃO - ESPESSURA DE 1,50 MM (INCLUINDO FORNECIMENTO E TRANSPORTE DE TODOS OS MATERIAIS)</t>
  </si>
  <si>
    <t>PINTURA DE FAIXA COM TINTA ACRÍLICA - ESPESSURA ÚMIDA DE 0,40 MM (INCLUINDO FORNECIMENTO E TRANSPORTE DE TODOS OS MATERIAIS)</t>
  </si>
  <si>
    <t>PINTURA DE FAIXA COM TINTA ACRÍLICA - ESPESSURA ÚMIDA DE 0,60 MM (INCLUINDO FORNECIMENTO E TRANSPORTE DE TODOS OS MATERIAIS)</t>
  </si>
  <si>
    <t>PINTURA DE FAIXA COM TINTA ACRÍLICA EMULSIONADA EM ÁGUA - ESPESSURA ÚMIDA DE 0,30 MM (INCLUINDO FORNECIMENTO E TRANSPORTE DE TODOS OS MATERIAIS)</t>
  </si>
  <si>
    <t>PINTURA DE FAIXA COM TINTA ACRÍLICA EMULSIONADA EM ÁGUA - ESPESSURA ÚMIDA DE 0,50 MM (INCLUINDO FORNECIMENTO E TRANSPORTE DE TODOS OS MATERIAIS)</t>
  </si>
  <si>
    <t>PINTURA DE SETAS E ZEBRADOS COM TERMOPLÁSTICO POR ASPERSÃO - ESPESSURA DE 1,50 MM (INCLUINDO FORNECIMENTO E TRANSPORTE DE TODOS OS MATERIAIS)</t>
  </si>
  <si>
    <t xml:space="preserve">PINTURA DE SETAS E ZEBRADOS COM TERMOPLÁSTICO POR EXTRUSÃO - ESPESSURA DE 3,00 MM (INCLUINDO FORNECIMENTO E TRANSPORTE DE TODOS OS MATERIAIS)
</t>
  </si>
  <si>
    <t>PINTURA DE SETAS E ZEBRADOS COM TINTA ACRÍLICA - ESPESSURA ÚMIDA DE 0,40 MM (INCLUINDO FORNECIMENTO E TRANSPORTE DE TODOS OS MATERIAIS)</t>
  </si>
  <si>
    <t>PINTURA DE SETAS E ZEBRADOS COM TINTA ACRÍLICA - ESPESSURA ÚMIDA DE 0,60 MM (INCLUINDO FORNECIMENTO E TRANSPORTE DE TODOS OS MATERIAIS)</t>
  </si>
  <si>
    <t>PINTURA DE SETAS E ZEBRADOS COM TINTA ACRÍLICA EMULSIONADA EM ÁGUA - ESPESSURA ÚMIDA DE 0,30 MM (INCLUINDO FORNECIMENTO E TRANSPORTE DE TODOS OS MATERIAIS)</t>
  </si>
  <si>
    <t>PINTURA DE SETAS E ZEBRADOS COM TINTA ACRÍLICA EMULSIONADA EM ÁGUA - ESPESSURA ÚMIDA DE 0,50 MM (INCLUINDO FORNECIMENTO E TRANSPORTE DE TODOS OS MATERIAIS)</t>
  </si>
  <si>
    <t>REMOÇÃO DE SINALIZAÇÃO HORIZONTAL COM MAÇARICO (INCLUINDO FORNECIMENTO E TRANSPORTE DE TODOS OS MATERIAIS)</t>
  </si>
  <si>
    <t>REMOÇÃO DE SINALIZAÇÃO HORIZONTAL TIPO PINTURA ACRÍLICA POR JATEAMENTO ABRASIVO ÚMIDO COM VIDRO - UTILIZAÇÃO DE 3 VEZES (INCLUINDO FORNECIMENTO E TRANSPORTE DE TODOS OS MATERIAIS)</t>
  </si>
  <si>
    <t>TERMOPLÁSTICO PRÉ-FORMADO PARA SINALIZAÇÃO HORIZONTAL - ESPESSURA DE 2,00 MM - FORNECIMENTO E IMPLANTAÇÃO (INCLUINDO FORNECIMENTO E TRANSPORTE DE TODOS OS MATERIAIS)</t>
  </si>
  <si>
    <t>CORTE DE TUBOS DE AÇO GALVANIZADO COM ESPESSURA DE ATÉ 3,75 MM COM ESMERILHADEIRA ELÉTRICA MANUAL</t>
  </si>
  <si>
    <t>ARGAMASSA AUTOADENSÁVEL CONFECCIONADA EM MISTURADOR E LANÇAMENTO MANUAL PARA REPAROS E GRAUTEAMENTO (EXECUÇÃO, INCLUINDO FORNECIMENTO E CARGA DOS MATERIAIS, EXCLUI TRANSPORTE)</t>
  </si>
  <si>
    <t>ARGAMASSA CONFECCIONADA EM BETONEIRA E LANÇAMENTO MANUAL DE CIMENTO, CAL HIDRATADA E AREIA 1:0,5:3,5 - AREIA COMERCIAL (EXECUÇÃO, INCLUINDO FORNECIMENTO DE TODOS OS MATERIAIS E A CARGA DA AREIA E DA CAL, EXCLUI TRANSPORTE DA AREIA E DA CAL)</t>
  </si>
  <si>
    <t>ARGAMASSA CONFECCIONADA EM BETONEIRA E LANÇAMENTO MANUAL DE CIMENTO, CAL HIDRATADA E AREIA 1:0,5:3,5 - AREIA EXTRAÍDA (EXECUÇÃO, INCLUINDO FORNECIMENTO DE TODOS OS MATERIAIS E A CARGA DA AREIA E DA CAL, EXCLUI TRANSPORTE DA AREIA E DA CAL)</t>
  </si>
  <si>
    <t>ARGAMASSA CONFECCIONADA EM BETONEIRA E LANÇAMENTO MANUAL DE CIMENTO E AREIA 1:3 - AREIA COMERCIAL (EXECUÇÃO, INCLUINDO FORNECIMENTO DE TODOS OS MATERIAIS E A CARGA DA AREIA, EXCLUI TRANSPORTE DA AREIA)</t>
  </si>
  <si>
    <t>ARGAMASSA CONFECCIONADA EM BETONEIRA E LANÇAMENTO MANUAL DE CIMENTO E AREIA 1:3 - AREIA EXTRAÍDA (EXECUÇÃO, INCLUINDO FORNECIMENTO DE TODOS OS MATERIAIS E A CARGA DA AREIA, EXCLUI TRANSPORTE DA AREIA)</t>
  </si>
  <si>
    <t>ARGAMASSA CONFECCIONADA EM BETONEIRA E LANÇAMENTO MANUAL DE CIMENTO E AREIA 1:3 COM 1,25% DE SILICATO DE ALUMÍNIO - AREIA COMERCIAL (EXECUÇÃO, INCLUINDO FORNECIMENTO DE TODOS OS MATERIAIS E A CARGA DA AREIA, EXCLUI TRANSPORTE DA AREIA)</t>
  </si>
  <si>
    <t>ARGAMASSA CONFECCIONADA EM BETONEIRA E LANÇAMENTO MANUAL DE CIMENTO E AREIA 1:3 COM 1,25% DE SILICATO DE ALUMÍNIO - AREIA EXTRAÍDA (EXECUÇÃO, INCLUINDO FORNECIMENTO DE TODOS OS MATERIAIS E A CARGA DA AREIA, EXCLUI TRANSPORTE DA AREIA)</t>
  </si>
  <si>
    <t>ARGAMASSA CONFECCIONADA EM BETONEIRA E LANÇAMENTO MANUAL DE CIMENTO E AREIA 1:3 COM 8% DE MICROSSÍLICA - AREIA COMERCIAL (EXECUÇÃO, INCLUINDO FORNECIMENTO DE TODOS OS MATERIAIS E A CARGA DA AREIA, EXCLUI TRANSPORTE DA AREIA)</t>
  </si>
  <si>
    <t>ARGAMASSA CONFECCIONADA EM BETONEIRA E LANÇAMENTO MANUAL DE CIMENTO E AREIA 1:3 COM 8% DE MICROSSÍLICA - AREIA EXTRAÍDA (EXECUÇÃO, INCLUINDO FORNECIMENTO DE TODOS OS MATERIAIS E A CARGA DA AREIA, EXCLUI TRANSPORTE DA AREIA)</t>
  </si>
  <si>
    <t>ARGAMASSA CONFECCIONADA EM MISTURADOR E LANÇAMENTO MANUAL PARA REPAROS E GRAUTEAMENTO (EXECUÇÃO, INCLUINDO FORNECIMENTO E CARGA DOS MATERIAIS, EXCLUI TRANSPORTE)</t>
  </si>
  <si>
    <t>CHUMBADOR TIPO ESPERA EM AÇO A36 PARA FIXAÇÃO DE ESTRUTURA METÁLICA EM CONCRETO - FORNECIMENTO E INSTALAÇÃO</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</si>
  <si>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</si>
  <si>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</si>
  <si>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</si>
  <si>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</si>
  <si>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</si>
  <si>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</si>
  <si>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</si>
  <si>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</si>
  <si>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</si>
  <si>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</si>
  <si>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CONCRETO CONFECCIONADO EM BETONEIRA E LANÇAMENTO MANUAL COM FCK = 15 MPA - AREIA E BRITA COMERCIAIS (EXECUÇÃO, INCLUINDO FORNECIMENTO DE TODOS OS MATERIAIS E A CARGA DA AREIA E BRITA, EXCLUI TRANSPORTE DA AREIA E DA BRITA)</t>
  </si>
  <si>
    <t>CONCRETO CONFECCIONADO EM BETONEIRA E LANÇAMENTO MANUAL COM FCK = 15 MPA - AREIA EXTRAÍDA E BRITA PRODUZIDA (EXECUÇÃO, INCLUINDO FORNECIMENTO DE TODOS OS MATERIAIS E A CARGA DA AREIA E BRITA, EXCLUI TRANSPORTE DA AREIA E DA BRITA)</t>
  </si>
  <si>
    <t>CONCRETO CONFECCIONADO EM BETONEIRA E LANÇAMENTO MANUAL COM FCK = 20 MPA - AREIA E BRITA COMERCIAIS (EXECUÇÃO, INCLUINDO FORNECIMENTO DE TODOS OS MATERIAIS E A CARGA DA AREIA E BRITA, EXCLUI TRANSPORTE DA AREIA E DA BRITA)</t>
  </si>
  <si>
    <t>CONCRETO CONFECCIONADO EM BETONEIRA E LANÇAMENTO MANUAL COM FCK = 20 MPA - AREIA EXTRAÍDA E BRITA PRODUZIDA (EXECUÇÃO, INCLUINDO FORNECIMENTO DE TODOS OS MATERIAIS E A CARGA DA AREIA E BRITA, EXCLUI TRANSPORTE DA AREIA E DA BRITA)</t>
  </si>
  <si>
    <t>CONCRETO CONFECCIONADO EM BETONEIRA E LANÇAMENTO MANUAL COM FCK = 25 MPA - AREIA E BRITA COMERCIAIS (EXECUÇÃO, INCLUINDO FORNECIMENTO DE TODOS OS MATERIAIS E A CARGA DA AREIA E BRITA, EXCLUI TRANSPORTE DA AREIA E DA BRITA)</t>
  </si>
  <si>
    <t>CONCRETO CONFECCIONADO EM BETONEIRA E LANÇAMENTO MANUAL COM FCK = 25 MPA - AREIA EXTRAÍDA E BRITA PRODUZIDA (EXECUÇÃO, INCLUINDO FORNECIMENTO DE TODOS OS MATERIAIS E A CARGA DA AREIA E BRITA, EXCLUI TRANSPORTE DA AREIA E DA BRITA)</t>
  </si>
  <si>
    <t>CONCRETO CONFECCIONADO EM BETONEIRA E LANÇAMENTO MANUAL COM FCK = 30 MPA - AREIA E BRITA COMERCIAIS (EXECUÇÃO, INCLUINDO FORNECIMENTO DE TODOS OS MATERIAIS E A CARGA DA AREIA E BRITA, EXCLUI TRANSPORTE DA AREIA E DA BRITA)</t>
  </si>
  <si>
    <t>CONCRETO CONFECCIONADO EM BETONEIRA E LANÇAMENTO MANUAL COM FCK = 30 MPA - AREIA EXTRAÍDA E BRITA PRODUZIDA (EXECUÇÃO, INCLUINDO FORNECIMENTO DE TODOS OS MATERIAIS E A CARGA DA AREIA E BRITA, EXCLUI TRANSPORTE DA AREIA E DA BRITA)</t>
  </si>
  <si>
    <t>CONCRETO CONFECCIONADO EM CENTRAL DOSADORA DE 30 M3/H COM FCK = 20 MPA - AREIA E BRITA COMERCIAIS (EXECUÇÃO, INCLUINDO FORNECIMENTO DE TODOS OS MATERIAIS E A CARGA DA AREIA E BRITA, EXCLUI O LANÇAMENTO DO CONCRETO E O TRANSPORTE DA AREIA E DA BRITA)</t>
  </si>
  <si>
    <t>CONCRETO CONFECCIONADO EM CENTRAL DOSADORA DE 30 M3/H COM FCK = 20 MPA - AREIA EXTRAÍDA E BRITA PRODUZIDA (EXECUÇÃO, INCLUINDO FORNECIMENTO DE TODOS OS MATERIAIS E A CARGA DA AREIA E BRITA, EXCLUI O LANÇAMENTO DO CONCRETO E O TRANSPORTE DA AREIA E DA BRITA)</t>
  </si>
  <si>
    <t>CONCRETO CONFECCIONADO EM CENTRAL DOSADORA DE 30 M3/H COM FCK = 25 MPA - AREIA E BRITA COMERCIAIS (EXECUÇÃO, INCLUINDO FORNECIMENTO DE TODOS OS MATERIAIS E A CARGA DA AREIA E BRITA, EXCLUI O LANÇAMENTO DO CONCRETO E O TRANSPORTE DA AREIA E DA BRITA)</t>
  </si>
  <si>
    <t>CONCRETO CONFECCIONADO EM CENTRAL DOSADORA DE 30 M3/H COM FCK = 25 MPA - AREIA EXTRAÍDA E BRITA PRODUZIDA (EXECUÇÃO, INCLUINDO FORNECIMENTO DE TODOS OS MATERIAIS E A CARGA DA AREIA E BRITA, EXCLUI O LANÇAMENTO DO CONCRETO E O TRANSPORTE DA AREIA E DA BRITA)</t>
  </si>
  <si>
    <t>CONCRETO CONFECCIONADO EM CENTRAL DOSADORA DE 30 M3/H COM FCK = 30 MPA - AREIA E BRITA COMERCIAIS (EXECUÇÃO, INCLUINDO FORNECIMENTO DE TODOS OS MATERIAIS E A CARGA DA AREIA E BRITA, EXCLUI O LANÇAMENTO DO CONCRETO E O TRANSPORTE DA AREIA E DA BRITA)</t>
  </si>
  <si>
    <t>CONCRETO CONFECCIONADO EM CENTRAL DOSADORA DE 30 M3/H COM FCK = 30 MPA - AREIA EXTRAÍDA E BRITA PRODUZIDA (EXECUÇÃO, INCLUINDO FORNECIMENTO DE TODOS OS MATERIAIS E A CARGA DA AREIA E BRITA, EXCLUI O LANÇAMENTO DO CONCRETO E O TRANSPORTE DA AREIA E DA BRITA)</t>
  </si>
  <si>
    <t>CONCRETO CONFECCIONADO EM CENTRAL DOSADORA DE 30 M3/H COM FCTM,K = 4,5 MPA - AREIA E BRITA COMERCIAIS (EXECUÇÃO, INCLUINDO FORNECIMENTO DE TODOS OS MATERIAIS E A CARGA DA AREIA E BRITA, EXCLUI O LANÇAMENTO DO CONCRETO E O TRANSPORTE DA AREIA E DA BRITA)</t>
  </si>
  <si>
    <t>CONCRETO CONFECCIONADO EM CENTRAL DOSADORA DE 30 M3/H COM FCTM,K = 4,5 MPA - AREIA EXTRAÍDA E BRITA PRODUZIDA (EXECUÇÃO, INCLUINDO FORNECIMENTO DE TODOS OS MATERIAIS E A CARGA DA AREIA E BRITA, EXCLUI O LANÇAMENTO DO CONCRETO E O TRANSPORTE DA AREIA E DA BRITA)</t>
  </si>
  <si>
    <t>CONCRETO CONFECCIONADO EM CENTRAL DOSADORA DE 40 M3/H COM FCK = 20 MPA - AREIA E BRITA COMERCIAIS (EXECUÇÃO, INCLUINDO FORNECIMENTO DE TODOS OS MATERIAIS E A CARGA DA AREIA E BRITA, EXCLUI O LANÇAMENTO DO CONCRETO E O TRANSPORTE DA AREIA E DA BRITA)</t>
  </si>
  <si>
    <t>CONCRETO CONFECCIONADO EM CENTRAL DOSADORA DE 40 M3/H COM FCK = 20 MPA - AREIA EXTRAÍDA E BRITA PRODUZIDA (EXECUÇÃO, INCLUINDO FORNECIMENTO DE TODOS OS MATERIAIS E A CARGA DA AREIA E BRITA, EXCLUI O LANÇAMENTO DO CONCRETO E O TRANSPORTE DA AREIA E DA BRITA)</t>
  </si>
  <si>
    <t>CONCRETO CONFECCIONADO EM CENTRAL DOSADORA DE 40 M3/H COM FCK = 25 MPA - AREIA E BRITA COMERCIAIS (EXECUÇÃO, INCLUINDO FORNECIMENTO DE TODOS OS MATERIAIS E A CARGA DA AREIA E BRITA, EXCLUI O LANÇAMENTO DO CONCRETO E O TRANSPORTE DA AREIA E DA BRITA)</t>
  </si>
  <si>
    <t>CONCRETO CONFECCIONADO EM CENTRAL DOSADORA DE 40 M3/H COM FCK = 25 MPA - AREIA EXTRAÍDA E BRITA PRODUZIDA (EXECUÇÃO, INCLUINDO FORNECIMENTO DE TODOS OS MATERIAIS E A CARGA DA AREIA E BRITA, EXCLUI O LANÇAMENTO DO CONCRETO E O TRANSPORTE DA AREIA E DA BRITA)</t>
  </si>
  <si>
    <t>CONCRETO CONFECCIONADO EM CENTRAL DOSADORA DE 40 M3/H COM FCK = 30 MPA - AREIA E BRITA COMERCIAIS (EXECUÇÃO, INCLUINDO FORNECIMENTO DE TODOS OS MATERIAIS E A CARGA DA AREIA E BRITA, EXCLUI O LANÇAMENTO DO CONCRETO E O TRANSPORTE DA AREIA E DA BRITA)</t>
  </si>
  <si>
    <t>CONCRETO CONFECCIONADO EM CENTRAL DOSADORA DE 40 M3/H COM FCK = 30 MPA - AREIA EXTRAÍDA E BRITA PRODUZIDA (EXECUÇÃO, INCLUINDO FORNECIMENTO DE TODOS OS MATERIAIS E A CARGA DA AREIA E BRITA, EXCLUI O LANÇAMENTO DO CONCRETO E O TRANSPORTE DA AREIA E DA BRITA)</t>
  </si>
  <si>
    <t>CONCRETO FCK = 30 MPA PARA PROJEÇÃO VIA SECA - CONFECÇÃO EM BETONEIRA - AREIA E BRITA COMERCIAIS (EXECUÇÃO, INCLUINDO FORNECIMENTO E CARGA DOS MATERIAIS, EXCLUI TRANSPORTE)</t>
  </si>
  <si>
    <t>CONCRETO FCK = 30 MPA PARA PROJEÇÃO VIA SECA - CONFECÇÃO EM BETONEIRA - AREIA EXTRAÍDA E BRITA PRODUZIDA (EXECUÇÃO, INCLUINDO FORNECIMENTO E CARGA DOS MATERIAIS, EXCLUI TRANSPORTE)</t>
  </si>
  <si>
    <t>CONCRETO FCK = 40 MPA PARA PROJEÇÃO VIA SECA - CONFECÇÃO EM BETONEIRA - AREIA E BRITA COMERCIAIS (EXECUÇÃO, INCLUINDO FORNECIMENTO E CARGA DOS MATERIAIS, EXCLUI TRANSPORTE)</t>
  </si>
  <si>
    <t>CONCRETO FCK = 40 MPA PARA PROJEÇÃO VIA SECA - CONFECÇÃO EM BETONEIRA - AREIA EXTRAÍDA E BRITA PRODUZIDA (EXECUÇÃO, INCLUINDO FORNECIMENTO E CARGA DOS MATERIAIS, EXCLUI TRANSPORTE)</t>
  </si>
  <si>
    <t>CONCRETO MAGRO CONFECCIONADO EM BETONEIRA E LANÇAMENTO MANUAL - AREIA E BRITA COMERCIAIS (EXECUÇÃO, INCLUINDO FORNECIMENTO DE TODOS OS MATERIAIS E A CARGA DA AREIA E BRITA, EXCLUI TRANSPORTE DA AREIA E DA BRITA)</t>
  </si>
  <si>
    <t>CONCRETO MAGRO CONFECCIONADO EM BETONEIRA E LANÇAMENTO MANUAL - AREIA EXTRAÍDA E BRITA PRODUZIDA (EXECUÇÃO, INCLUINDO FORNECIMENTO DE TODOS OS MATERIAIS E A CARGA DA AREIA E BRITA, EXCLUI TRANSPORTE DA AREIA E DA BRITA)</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</si>
  <si>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</si>
  <si>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</si>
  <si>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</si>
  <si>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</si>
  <si>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</si>
  <si>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</si>
  <si>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</si>
  <si>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</si>
  <si>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</si>
  <si>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</si>
  <si>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</si>
  <si>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</si>
  <si>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CONCRETO PARA BOMBEAMENTO CONFECCIONADO EM CENTRAL DOSADORA DE 40 M3/H COM FCK = 35 MPA - AREIA E BRITA COMERCIAIS (EXECUÇÃO, INCLUINDO FORNECIMENTO E CARGA DOS MATERIAIS, EXCLUI TRANSPORTE E LANÇAMENTO)</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</si>
  <si>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</si>
  <si>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</si>
  <si>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</si>
  <si>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CONCRETO PROJETADO VIA SECA FCK = 30 MPA APLICADO EM PISOS (EXECUÇÃO, INCLUINDO O FORNECIMENTO DO CONCRETO, EXCLUI O TRANSPORTE DOS AGREGADOS)</t>
  </si>
  <si>
    <t>CONCRETO PROJETADO VIA SECA FCK = 30 MPA APLICADO EM SUPERFÍCIES INCLINADAS E VERTICAIS (EXECUÇÃO, INCLUINDO O FORNECIMENTO DO CONCRETO, EXCLUI O TRANSPORTE DOS AGREGADOS)</t>
  </si>
  <si>
    <t>CONCRETO PROJETADO VIA SECA FCK = 30 MPA APLICADO EM TETO (EXECUÇÃO, INCLUINDO O FORNECIMENTO DO CONCRETO, EXCLUI O TRANSPORTE DOS AGREGADOS)</t>
  </si>
  <si>
    <t>CONCRETO PROJETADO VIA SECA FCK = 40 MPA APLICADO EM PISOS (EXECUÇÃO, INCLUINDO O FORNECIMENTO DO CONCRETO, EXCLUI O TRANSPORTE DOS AGREGADOS)</t>
  </si>
  <si>
    <t>CONCRETO PROJETADO VIA SECA FCK = 40 MPA APLICADO EM SUPERFÍCIES INCLINADAS E VERTICAIS (EXECUÇÃO, INCLUINDO O FORNECIMENTO DO CONCRETO, EXCLUI O TRANSPORTE DOS AGREGADOS)</t>
  </si>
  <si>
    <t>CONCRETO PROJETADO VIA SECA FCK = 40 MPA APLICADO EM TETO (EXECUÇÃO, INCLUINDO O FORNECIMENTO DO CONCRETO, EXCLUI O TRANSPORTE DOS AGREGADOS)</t>
  </si>
  <si>
    <t>CONCRETO SUBMERSO CONFECCIONADO EM CENTRAL DOSADORA DE 30 M3/H COM FCK = 25 MPA - AREIA E BRITA COMERCIAIS (EXECUÇÃO, INCLUINDO FORNECIMENTO DE TODOS OS MATERIAIS E A CARGA DA AREIA E BRITA, EXCLUI O LANÇAMENTO DO CONCRETO E O TRANSPORTE DA AREIA E DA BRITA)</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</si>
  <si>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</si>
  <si>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MICROCONCRETO CONFECCIONADO EM MISTURADOR E LANÇAMENTO MANUAL PARA REPAROS E GRAUTEAMENTO (EXECUÇÃO, INCLUINDO FORNECIMENTO E CARGA DOS MATERIAIS, EXCLUI TRANSPORTE)</t>
  </si>
  <si>
    <t>CONCRETO CONFECCIONADO EM BETONEIRA E LANÇAMENTO MANUAL PARA PRÉ-MOLDADOS (MOURÕES) COM FCK = 25 MPA - AREIA E BRITA COMERCIAIS (EXECUÇÃO, INCLUINDO FORNECIMENTO DE TODOS OS MATERIAIS E A CARGA DA AREIA E BRITA, EXCLUI TRANSPORTE DA AREIA E DA BRITA)</t>
  </si>
  <si>
    <t>CONCRETO CONFECCIONADO EM BETONEIRA E LANÇAMENTO MANUAL PARA PRÉ-MOLDADOS (MOURÕES) COM FCK = 25 MPA - AREIA EXTRAÍDA E BRITA PRODUZIDA (EXECUÇÃO, INCLUINDO FORNECIMENTO DE TODOS OS MATERIAIS E A CARGA DA AREIA E BRITA, EXCLUI TRANSPORTE DA AREIA E DA BRITA)</t>
  </si>
  <si>
    <t>CONCRETO POROSO CONFECCIONADO EM BETONEIRA E LANÇAMENTO MANUAL PARA TUBOS DE DRENAGEM COM FCK = 25 MPA - AREIA E BRITA COMERCIAIS (EXECUÇÃO, INCLUINDO FORNECIMENTO DE TODOS OS MATERIAIS E A CARGA DA AREIA E BRITA, EXCLUI TRANSPORTE DA AREIA E DA BRITA)</t>
  </si>
  <si>
    <t>CONCRETO POROSO CONFECCIONADO EM BETONEIRA E LANÇAMENTO MANUAL PARA TUBOS DE DRENAGEM COM FCK = 25 MPA - AREIA EXTRAÍDA E BRITA PRODUZIDA (EXECUÇÃO, INCLUINDO FORNECIMENTO DE TODOS OS MATERIAIS E A CARGA DA AREIA E BRITA, EXCLUI TRANSPORTE DA AREIA E DA BRITA)</t>
  </si>
  <si>
    <t>CORTE A PLASMA MANUAL EM CHAPA DE AÇO-CARBONO COM ESPESSURA DE 4,00 A 8,00 MM</t>
  </si>
  <si>
    <t>CORTE A PLASMA MANUAL EM CHAPA DE AÇO-CARBONO COM ESPESSURA DE 9,00 A 25,00 MM</t>
  </si>
  <si>
    <t>CORTE A PLASMA MANUAL EM CHAPA DE ALUMÍNIO COM ESPESSURA DE 1,50 MM</t>
  </si>
  <si>
    <t>CORTE DE CHAPAS DE AÇO COM ESPESSURA DE 10 MM COM MAÇARICO OXIACETILENO</t>
  </si>
  <si>
    <t>CORTE DE PERFIL METÁLICO COM MÁQUINA POLICORTE COM ESPESSURA ATÉ 1/4"</t>
  </si>
  <si>
    <t>DOBRAMENTO DE CHAPAS METÁLICAS COM ESPESSURAS DE 6,30 A 10,00 MM</t>
  </si>
  <si>
    <t>ESCORAMENTO COM ESTACAS DE PERFIS METÁLICOS W 250 X 38,50 KG/M, ESPAÇADAS EM 1,50 M, INTERCALADAS COM PRANCHA DE MADEIRA COM ESPESSURA DE 5,00 CM, FICHA DE 0,20 A 0,40 H E C = 9,00 M - SEM REAPROVEITAMENTO - FORNECIMENTO E INSTALAÇÃO</t>
  </si>
  <si>
    <t>ESTRONCAS PARA VALAS COM D = 15,00 CM - MADEIRA SEM REAPROVEITAMENTO</t>
  </si>
  <si>
    <t>FORMAS DE COMPENSADO RESINADO 14 MM - USO GERAL - UTILIZAÇÃO DE 3 VEZES - CONFECÇÃO, INSTALAÇÃO E RETIRADA (INCLUINDO FORNECIMENTO E TRANSPORTE DE TODOS OS MATERIAIS)</t>
  </si>
  <si>
    <t>FÔRMAS DE TÁBUAS DE PINUS - UTILIZAÇÃO DE 2 VEZES - CONFECÇÃO, INSTALAÇÃO E RETIRADA</t>
  </si>
  <si>
    <t>SOLDA DE CHAPAS DE AÇO COM ESPESSURA DE 12,5 MM COM MAÇARICO OXIACETILENO</t>
  </si>
  <si>
    <t>SOLDA DE CHAPAS DE AÇO COM ESPESSURA DE 16 MM COM MAÇARICO OXIACETILENO</t>
  </si>
  <si>
    <t>SOLDA DE CHAPAS DE AÇO COM ESPESSURA DE 6,3 MM COM MAÇARICO OXIACETILENO</t>
  </si>
  <si>
    <t>SOLDA DE CHAPAS DE AÇO COM ESPESSURA DE 8 MM COM MAÇARICO OXIACETILENO</t>
  </si>
  <si>
    <t>SOLDA DE CHAPAS DE AÇO COM ESPESSURA DE 9,5 MM COM MAÇARICO OXIACETILENO</t>
  </si>
  <si>
    <t>SOLDA TIPO MIG/MAG SEMIAUTOMÁTICA</t>
  </si>
  <si>
    <t>SERVIÇOS COM AÇO PARA OBRAS DE ARTE ESPECIAIS</t>
  </si>
  <si>
    <t>FÔRMA EM CHAPA METÁLICA 1/8" PARA CABEÇA DE TIRANTES - UTILIZAÇÃO DE 50 VEZES - CONFECÇÃO, INSTALAÇÃO E RETIRADA (INCLUINDO FORNECIMENTO E TRANSPORTE DE TODOS OS MATERIAIS)</t>
  </si>
  <si>
    <t>OBRAS DE ARTE ESPECIAIS SEM AÇO</t>
  </si>
  <si>
    <t xml:space="preserve"> FÔRMAS DE COMPENSADO PLASTIFICADO 14,00 MM - USO GERAL - UTILIZAÇÃO DE 2 VEZES - CONFECÇÃO, INSTALAÇÃO E RETIRADA (INCLUINDO FORNECIMENTO E TRANSPORTE DE TODOS OS MATERIAIS)</t>
  </si>
  <si>
    <t>FÔRMA DE PAPELÃO PARA PILAR DE CONCRETO - D = 600,00 MM - CONFECÇÃO, INSTALAÇÃO E RETIRADA (INCLUINDO FORNECIMENTO E TRANSPORTE DE TODOS OS MATERIAIS)</t>
  </si>
  <si>
    <t>FÔRMAS CURVAS DE COMPENSADO PLASTIFICADO 10,00 MM - USO GERAL - UTILIZAÇÃO DE 2 VEZES - CONFECÇÃO, INSTALAÇÃO E RETIRADA (INCLUINDO FORNECIMENTO E TRANSPORTE DE TODOS OS MATERIAIS)</t>
  </si>
  <si>
    <t>FÔRMAS CURVAS DE COMPENSADO RESINADO 10,00 MM - USO GERAL - UTILIZAÇÃO DE 2 VEZES - CONFECÇÃO, INSTALAÇÃO E RETIRADA (INCLUINDO FORNECIMENTO E TRANSPORTE DE TODOS OS MATERIAIS)</t>
  </si>
  <si>
    <t>FÔRMAS DE COMPENSADO PLASTIFICADO 10,00 MM - USO GERAL - UTILIZAÇÃO DE 1 VEZ - CONFECÇÃO, INSTALAÇÃO E RETIRADA (INCLUINDO FORNECIMENTO E TRANSPORTE DE TODOS OS MATERIAIS)</t>
  </si>
  <si>
    <t>FÔRMAS DE COMPENSADO PLASTIFICADO 10,00 MM - USO GERAL - UTILIZAÇÃO DE 2 VEZES - CONFECÇÃO, INSTALAÇÃO E RETIRADA (INCLUINDO FORNECIMENTO E TRANSPORTE DE TODOS OS MATERIAIS)</t>
  </si>
  <si>
    <t>FÔRMAS DE COMPENSADO PLASTIFICADO 10,00 MM - USO GERAL - UTILIZAÇÃO DE 3 VEZES - CONFECÇÃO, INSTALAÇÃO E RETIRADA (INCLUINDO FORNECIMENTO E TRANSPORTE DE TODOS OS MATERIAIS)</t>
  </si>
  <si>
    <t>FÔRMAS DE COMPENSADO PLASTIFICADO 12,00 MM - USO GERAL - UTILIZAÇÃO DE 1 VEZ - CONFECÇÃO, INSTALAÇÃO E RETIRADA (INCLUINDO FORNECIMENTO E TRANSPORTE DE TODOS OS MATERIAIS)</t>
  </si>
  <si>
    <t>FÔRMAS DE COMPENSADO PLASTIFICADO 12,00 MM - USO GERAL - UTILIZAÇÃO DE 2 VEZES - CONFECÇÃO, INSTALAÇÃO E RETIRADA (INCLUINDO FORNECIMENTO E TRANSPORTE DE TODOS OS MATERIAIS)</t>
  </si>
  <si>
    <t>FÔRMAS DE COMPENSADO PLASTIFICADO 12,00 MM - USO GERAL - UTILIZAÇÃO DE 3 VEZES - CONFECÇÃO, INSTALAÇÃO E RETIRADA (INCLUINDO FORNECIMENTO E TRANSPORTE DE TODOS OS MATERIAIS)</t>
  </si>
  <si>
    <t>FÔRMAS DE COMPENSADO PLASTIFICADO 14,00 MM - USO GERAL - UTILIZAÇÃO DE 1 VEZ - CONFECÇÃO, INSTALAÇÃO E RETIRADA (INCLUINDO FORNECIMENTO E TRANSPORTE DE TODOS OS MATERIAIS)</t>
  </si>
  <si>
    <t>FÔRMAS DE COMPENSADO PLASTIFICADO 14,00 MM - USO GERAL - UTILIZAÇÃO DE 3 VEZES - CONFECÇÃO, INSTALAÇÃO E RETIRADA (INCLUINDO FORNECIMENTO E TRANSPORTE DE TODOS OS MATERIAIS)</t>
  </si>
  <si>
    <t>FÔRMAS DE COMPENSADO RESINADO 10,00 MM - USO GERAL - UTILIZAÇÃO DE 1 VEZ - CONFECÇÃO, INSTALAÇÃO E RETIRADA (INCLUINDO FORNECIMENTO E TRANSPORTE DE TODOS OS MATERIAIS)</t>
  </si>
  <si>
    <t>FÔRMAS DE COMPENSADO RESINADO 10,00 MM - USO GERAL - UTILIZAÇÃO DE 2 VEZES - CONFECÇÃO, INSTALAÇÃO E RETIRADA (INCLUINDO FORNECIMENTO E TRANSPORTE DE TODOS OS MATERIAIS)</t>
  </si>
  <si>
    <t>FÔRMAS DE COMPENSADO RESINADO 10,00 MM - USO GERAL - UTILIZAÇÃO DE 3 VEZES - CONFECÇÃO, INSTALAÇÃO E RETIRADA (INCLUINDO FORNECIMENTO E TRANSPORTE DE TODOS OS MATERIAIS)</t>
  </si>
  <si>
    <t>FÔRMAS DE COMPENSADO RESINADO 12,00 MM - USO GERAL - UTILIZAÇÃO DE 1 VEZ - CONFECÇÃO, INSTALAÇÃO E RETIRADA (INCLUINDO FORNECIMENTO E TRANSPORTE DE TODOS OS MATERIAIS)</t>
  </si>
  <si>
    <t>FÔRMAS DE COMPENSADO RESINADO 12,00 MM - USO GERAL - UTILIZAÇÃO DE 2 VEZES - CONFECÇÃO, INSTALAÇÃO E RETIRADA (INCLUINDO FORNECIMENTO E TRANSPORTE DE TODOS OS MATERIAIS)</t>
  </si>
  <si>
    <t>FÔRMAS DE COMPENSADO RESINADO 12,00 MM - USO GERAL - UTILIZAÇÃO DE 3 VEZES - CONFECÇÃO, INSTALAÇÃO E RETIRADA (INCLUINDO FORNECIMENTO E TRANSPORTE DE TODOS OS MATERIAIS)</t>
  </si>
  <si>
    <t>FÔRMAS DE COMPENSADO RESINADO 14,00 MM - USO GERAL - UTILIZAÇÃO DE 1 VEZ - CONFECÇÃO, INSTALAÇÃO E RETIRADA (INCLUINDO FORNECIMENTO E TRANSPORTE DE TODOS OS MATERIAIS)</t>
  </si>
  <si>
    <t>FÔRMAS DE COMPENSADO RESINADO 14,00 MM - USO GERAL - UTILIZAÇÃO DE 2 VEZES - CONFECÇÃO, INSTALAÇÃO E RETIRADA (INCLUINDO FORNECIMENTO E TRANSPORTE DE TODOS OS MATERIAIS)</t>
  </si>
  <si>
    <t>FÔRMAS DE TÁBUAS DE PINUS - UTILIZAÇÃO DE 1 VEZ - CONFECÇÃO, INSTALAÇÃO E RETIRADA (INCLUINDO FORNECIMENTO E TRANSPORTE DE TODOS OS MATERIAIS)</t>
  </si>
  <si>
    <t>CM2</t>
  </si>
  <si>
    <t>DEMONSTRATIVO DE BDI
SEM DESONERAÇÃO</t>
  </si>
  <si>
    <t>DEMONSTRATIVO DO BDI - SEM DESONERAÇÃO - OBRA DE EDIFICAÇÃO</t>
  </si>
  <si>
    <t>CONSTRUÇÃO DE EDIFÍCIOS</t>
  </si>
  <si>
    <r>
      <t xml:space="preserve">INC.
</t>
    </r>
    <r>
      <rPr>
        <b/>
        <vertAlign val="superscript"/>
        <sz val="8"/>
        <color theme="0"/>
        <rFont val="Arial"/>
        <family val="2"/>
      </rPr>
      <t>(5)</t>
    </r>
  </si>
  <si>
    <r>
      <t xml:space="preserve">MATERIAL
</t>
    </r>
    <r>
      <rPr>
        <b/>
        <vertAlign val="superscript"/>
        <sz val="8"/>
        <color theme="0"/>
        <rFont val="Arial"/>
        <family val="2"/>
      </rPr>
      <t>(3)</t>
    </r>
  </si>
  <si>
    <r>
      <t xml:space="preserve">SERVIÇO TERCEIRIZADO </t>
    </r>
    <r>
      <rPr>
        <b/>
        <vertAlign val="superscript"/>
        <sz val="8"/>
        <color theme="0"/>
        <rFont val="Arial"/>
        <family val="2"/>
      </rPr>
      <t xml:space="preserve">(4)
 </t>
    </r>
    <r>
      <rPr>
        <b/>
        <sz val="8"/>
        <color theme="0"/>
        <rFont val="Arial"/>
        <family val="2"/>
      </rPr>
      <t>(ISS=5%)</t>
    </r>
  </si>
  <si>
    <r>
      <t xml:space="preserve">CPRB </t>
    </r>
    <r>
      <rPr>
        <vertAlign val="superscript"/>
        <sz val="8"/>
        <rFont val="Arial"/>
        <family val="2"/>
      </rPr>
      <t>(6)</t>
    </r>
  </si>
  <si>
    <r>
      <rPr>
        <vertAlign val="superscript"/>
        <sz val="8"/>
        <rFont val="Arial"/>
        <family val="2"/>
      </rPr>
      <t xml:space="preserve">(1) </t>
    </r>
    <r>
      <rPr>
        <sz val="8"/>
        <rFont val="Arial"/>
        <family val="2"/>
      </rPr>
      <t>SIGLA.</t>
    </r>
    <r>
      <rPr>
        <vertAlign val="superscript"/>
        <sz val="8"/>
        <rFont val="Arial"/>
        <family val="2"/>
      </rPr>
      <t xml:space="preserve">
(2) </t>
    </r>
    <r>
      <rPr>
        <sz val="8"/>
        <rFont val="Arial"/>
        <family val="2"/>
      </rPr>
      <t xml:space="preserve">QUANTO AO ISS O TCU ORIENTA OBSERVAR A LEGISLAÇÃO DO MUNICÍPIO. NO REFERIDO ACÓRDÃO O TCU PARTIU DA PREMISSA DE INCIDÊNCIA DO ISS EM 50% DO PREÇO DE VENDA, COM PERCENTUAIS DE 2%, 3%, 4% E 5%.
</t>
    </r>
    <r>
      <rPr>
        <vertAlign val="superscript"/>
        <sz val="8"/>
        <rFont val="Arial"/>
        <family val="2"/>
      </rPr>
      <t xml:space="preserve">(3) </t>
    </r>
    <r>
      <rPr>
        <sz val="8"/>
        <rFont val="Arial"/>
        <family val="2"/>
      </rPr>
      <t xml:space="preserve">BDI DIFERENCIADO A SER APLICADO EM CASOS DE FORNECIMENTO DE MATERIAIS E EQUIPAMENTOS. EX. ELEVADOR, ESCADAS ROLANTES, EQUIPAMENTOS DE REFRIGERAÇÃO ETC.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INCIDÊNCIA.
</t>
    </r>
    <r>
      <rPr>
        <vertAlign val="superscript"/>
        <sz val="8"/>
        <rFont val="Arial"/>
        <family val="2"/>
      </rPr>
      <t>(6)</t>
    </r>
    <r>
      <rPr>
        <sz val="8"/>
        <rFont val="Arial"/>
        <family val="2"/>
      </rPr>
      <t xml:space="preserve"> TRANSIÇÃO DESONERAÇÃO LEI Nº 14.973, DE 16 DE SETEMBRO DE 2024.</t>
    </r>
  </si>
  <si>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</si>
  <si>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</si>
  <si>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</si>
  <si>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</si>
  <si>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</si>
  <si>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</si>
  <si>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</si>
  <si>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</si>
  <si>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</si>
  <si>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</si>
  <si>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</si>
  <si>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</si>
  <si>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</si>
  <si>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</si>
  <si>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</si>
  <si>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</si>
  <si>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</si>
  <si>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</si>
  <si>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</si>
  <si>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</si>
  <si>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</si>
  <si>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</si>
  <si>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</si>
  <si>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</si>
  <si>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</si>
  <si>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</si>
  <si>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</si>
  <si>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</si>
  <si>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</si>
  <si>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</si>
  <si>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</si>
  <si>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</si>
  <si>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</si>
  <si>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</si>
  <si>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</si>
  <si>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</si>
  <si>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</si>
  <si>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</si>
  <si>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</si>
  <si>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</si>
  <si>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</si>
  <si>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</si>
  <si>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</si>
  <si>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</si>
  <si>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</si>
  <si>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</si>
  <si>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</si>
  <si>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</si>
  <si>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</si>
  <si>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</si>
  <si>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</si>
  <si>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</si>
  <si>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</si>
  <si>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</si>
  <si>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</si>
  <si>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</si>
  <si>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</si>
  <si>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</si>
  <si>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</si>
  <si>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</si>
  <si>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</si>
  <si>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</si>
  <si>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</si>
  <si>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</si>
  <si>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</si>
  <si>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</si>
  <si>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</si>
  <si>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</si>
  <si>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</si>
  <si>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</si>
  <si>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</si>
  <si>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</si>
  <si>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</si>
  <si>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</si>
  <si>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</si>
  <si>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</si>
  <si>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</si>
  <si>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</si>
  <si>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</si>
  <si>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</si>
  <si>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</si>
  <si>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</si>
  <si>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</si>
  <si>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</si>
  <si>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</si>
  <si>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</si>
  <si>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</si>
  <si>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</si>
  <si>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</si>
  <si>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</si>
  <si>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</si>
  <si>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</si>
  <si>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</si>
  <si>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</si>
  <si>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</si>
  <si>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</si>
  <si>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</si>
  <si>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</si>
  <si>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</si>
  <si>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</si>
  <si>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</si>
  <si>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</si>
  <si>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</si>
  <si>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</si>
  <si>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</si>
  <si>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</si>
  <si>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</si>
  <si>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</si>
  <si>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</si>
  <si>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</si>
  <si>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</si>
  <si>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</si>
  <si>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</si>
  <si>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</si>
  <si>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</si>
  <si>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</si>
  <si>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</si>
  <si>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</si>
  <si>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</si>
  <si>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</si>
  <si>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</si>
  <si>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</si>
  <si>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</si>
  <si>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</si>
  <si>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</si>
  <si>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</si>
  <si>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</si>
  <si>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</si>
  <si>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</si>
  <si>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</si>
  <si>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</si>
  <si>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</si>
  <si>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</si>
  <si>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</si>
  <si>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</si>
  <si>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</si>
  <si>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</si>
  <si>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</si>
  <si>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</si>
  <si>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</si>
  <si>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</si>
  <si>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</si>
  <si>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</si>
  <si>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</si>
  <si>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</si>
  <si>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</si>
  <si>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</si>
  <si>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</si>
  <si>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</si>
  <si>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</si>
  <si>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</si>
  <si>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</si>
  <si>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</si>
  <si>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</si>
  <si>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</si>
  <si>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</si>
  <si>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</si>
  <si>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</si>
  <si>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</si>
  <si>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</si>
  <si>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</si>
  <si>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</si>
  <si>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</si>
  <si>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</si>
  <si>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</si>
  <si>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</si>
  <si>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</si>
  <si>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</si>
  <si>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</si>
  <si>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</si>
  <si>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</si>
  <si>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</si>
  <si>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</si>
  <si>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</si>
  <si>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</si>
  <si>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</si>
  <si>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</si>
  <si>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</si>
  <si>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</si>
  <si>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</si>
  <si>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</si>
  <si>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</si>
  <si>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</si>
  <si>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</si>
  <si>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</si>
  <si>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</si>
  <si>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</si>
  <si>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</si>
  <si>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</si>
  <si>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</si>
  <si>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</si>
  <si>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</si>
  <si>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</si>
  <si>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</si>
  <si>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</si>
  <si>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</si>
  <si>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</si>
  <si>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</si>
  <si>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</si>
  <si>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</si>
  <si>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</si>
  <si>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</si>
  <si>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</si>
  <si>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</si>
  <si>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</si>
  <si>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</si>
  <si>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</si>
  <si>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</si>
  <si>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</si>
  <si>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</si>
  <si>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</si>
  <si>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</si>
  <si>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</si>
  <si>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</si>
  <si>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</si>
  <si>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</si>
  <si>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</si>
  <si>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</si>
  <si>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</si>
  <si>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</si>
  <si>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</si>
  <si>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</si>
  <si>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</si>
  <si>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</si>
  <si>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</si>
  <si>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</si>
  <si>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</si>
  <si>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</si>
  <si>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</si>
  <si>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</si>
  <si>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</si>
  <si>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</si>
  <si>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</si>
  <si>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</si>
  <si>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</si>
  <si>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</si>
  <si>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</si>
  <si>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</si>
  <si>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</si>
  <si>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</si>
  <si>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</si>
  <si>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</si>
  <si>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</si>
  <si>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</si>
  <si>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</si>
  <si>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</si>
  <si>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</si>
  <si>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</si>
  <si>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</si>
  <si>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</si>
  <si>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</si>
  <si>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</si>
  <si>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</si>
  <si>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</si>
  <si>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</si>
  <si>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</si>
  <si>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</si>
  <si>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</si>
  <si>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</si>
  <si>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</si>
  <si>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</si>
  <si>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</si>
  <si>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</si>
  <si>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</si>
  <si>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</si>
  <si>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</si>
  <si>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</si>
  <si>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</si>
  <si>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</si>
  <si>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</si>
  <si>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</si>
  <si>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</si>
  <si>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</si>
  <si>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</si>
  <si>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</si>
  <si>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</si>
  <si>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</si>
  <si>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</si>
  <si>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</si>
  <si>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</si>
  <si>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</si>
  <si>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</si>
  <si>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</si>
  <si>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</si>
  <si>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</si>
  <si>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</si>
  <si>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</si>
  <si>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</si>
  <si>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</si>
  <si>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</si>
  <si>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</si>
  <si>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</si>
  <si>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</si>
  <si>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</si>
  <si>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</si>
  <si>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</si>
  <si>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</si>
  <si>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</si>
  <si>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</si>
  <si>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</si>
  <si>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</si>
  <si>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</si>
  <si>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</si>
  <si>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</si>
  <si>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</si>
  <si>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</si>
  <si>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</si>
  <si>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</si>
  <si>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</si>
  <si>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</si>
  <si>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</si>
  <si>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</si>
  <si>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</si>
  <si>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</si>
  <si>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</si>
  <si>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</si>
  <si>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</si>
  <si>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</si>
  <si>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</si>
  <si>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</si>
  <si>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</si>
  <si>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</si>
  <si>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</si>
  <si>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</si>
  <si>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</si>
  <si>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</si>
  <si>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</si>
  <si>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</si>
  <si>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</si>
  <si>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</si>
  <si>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</si>
  <si>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</si>
  <si>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</si>
  <si>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</si>
  <si>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</si>
  <si>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</si>
  <si>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</si>
  <si>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</si>
  <si>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</si>
  <si>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</si>
  <si>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</si>
  <si>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</si>
  <si>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</si>
  <si>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FORNECIMENTO E INSTALAÇÃO DE CABO COM CORDOALHA NUA, RESISTÊNCIA À TRAÇÃO DE 190 KGF/MM2 E DIÂMETRO NOMINAL DE 12,7 MM, EM VIGA. AF_08/2022</t>
  </si>
  <si>
    <t>FORNECIMENTO E INSTALAÇÃO DE CABO COM CORDOALHA NUA, RESISTÊNCIA À TRAÇÃO DE 190 KGF/MM2 E DIÂMETRO NOMINAL DE 15,2 MM, EM VIGA. AF_08/2022</t>
  </si>
  <si>
    <t>FORNECIMENTO E INSTALAÇÃO DE CABO COM CORDOALHA NUA, RESISTÊNCIA À TRAÇÃO DE 210 KGF/MM2 E DIÂMETRO NOMINAL DE 12,7 MM, EM VIGA. AF_08/2022</t>
  </si>
  <si>
    <t>FORNECIMENTO E INSTALAÇÃO DE CABO COM CORDOALHA NUA, RESISTÊNCIA À TRAÇÃO DE 210 KGF/MM2 E DIÂMETRO NOMINAL DE 15,2 MM, EM VIGA. AF_08/2022</t>
  </si>
  <si>
    <t>FORNECIMENTO E INSTALAÇÃO DE CORDOALHA COM 7 FIOS, RESISTÊNCIA À TRAÇÃO DE 190 KGF/MM2 E DIÂMETRO NOMINAL DE 12,7 MM, EM LAJE. AF_08/2022</t>
  </si>
  <si>
    <t>FORNECIMENTO E INSTALAÇÃO DE CORDOALHA COM 7 FIOS, RESISTÊNCIA À TRAÇÃO DE 190 KGF/MM2 E DIÂMETRO NOMINAL DE 12,7 MM, EM VIGA. AF_08/2022</t>
  </si>
  <si>
    <t>FORNECIMENTO E INSTALAÇÃO DE CORDOALHA COM 7 FIOS, RESISTÊNCIA À TRAÇÃO DE 190 KGF/MM2 E DIÂMETRO NOMINAL DE 15,2 MM, EM LAJE. AF_08/2022</t>
  </si>
  <si>
    <t>FORNECIMENTO E INSTALAÇÃO DE CORDOALHA COM 7 FIOS, RESISTÊNCIA À TRAÇÃO DE 190 KGF/MM2 E DIÂMETRO NOMINAL DE 15,2 MM, EM VIGA. AF_08/2022</t>
  </si>
  <si>
    <t>FORNECIMENTO E INSTALAÇÃO DE CORDOALHA COM 7 FIOS, RESISTÊNCIA À TRAÇÃO DE 210 KGF/MM2 E DIÂMETRO NOMINAL DE 12,7 MM, EM LAJE. AF_08/2022</t>
  </si>
  <si>
    <t>FORNECIMENTO E INSTALAÇÃO DE CORDOALHA COM 7 FIOS, RESISTÊNCIA À TRAÇÃO DE 210 KGF/MM2 E DIÂMETRO NOMINAL DE 12,7 MM, EM VIGA. AF_08/2022</t>
  </si>
  <si>
    <t>FORNECIMENTO E INSTALAÇÃO DE CORDOALHA COM 7 FIOS, RESISTÊNCIA À TRAÇÃO DE 210 KGF/MM2 E DIÂMETRO NOMINAL DE 15,2 MM, EM LAJE. AF_08/2022</t>
  </si>
  <si>
    <t>FORNECIMENTO E INSTALAÇÃO DE CORDOALHA COM 7 FIOS, RESISTÊNCIA À TRAÇÃO DE 210 KGF/MM2 E DIÂMETRO NOMINAL DE 15,2 MM, EM VIGA. AF_08/2022</t>
  </si>
  <si>
    <t>REMOÇÃO DE CABOS ELÉTRICOS, COM SEÇÃO DE 10 MM2, FORMA MANUAL, SEM REAPROVEITAMENTO. AF_09/2023</t>
  </si>
  <si>
    <t>REMOÇÃO DE CABOS ELÉTRICOS, COM SEÇÃO DE 16 MM2, FORMA MANUAL, SEM REAPROVEITAMENTO. AF_09/2023</t>
  </si>
  <si>
    <t>REMOÇÃO DE CABOS ELÉTRICOS, COM SEÇÃO DE 25 MM2, FORMA MANUAL, SEM REAPROVEITAMENTO. AF_09/2023</t>
  </si>
  <si>
    <t>REMOÇÃO DE CABOS ELÉTRICOS, COM SEÇÃO DE ATÉ 2,5 MM2, DE FORMA MANUAL, SEM REAPROVEITAMENTO. AF_09/2023</t>
  </si>
  <si>
    <t>REMOÇÃO DE CABOS ELÉTRICOS, COM SEÇÃO MAIOR QUE 2,5 MM2 E MENOR QUE 10 MM2, DE FORMA MANUAL, SEM REAPROVEITAMENTO. AF_09/2023</t>
  </si>
  <si>
    <t>CABO FOTOVOLTAICO 4 MM2 INSTALADO EM ELETRODUTO - FORNECIMENTO E INSTALAÇÃO. AF_12/2021</t>
  </si>
  <si>
    <t>CABO FOTOVOLTAICO 4 MM2 INSTALADO SOLTO NO TELHADO - FORNECIMENTO E INSTALAÇÃO. AF_12/2021</t>
  </si>
  <si>
    <t>CABO FOTOVOLTAICO 6 MM2 INSTALADO EM ELETRODUTO - FORNECIMENTO E INSTALAÇÃO. AF_12/2021</t>
  </si>
  <si>
    <t>CABO FOTOVOLTAICO 6 MM2 INSTALADO SOLTO NO TELHADO - FORNECIMENTO E INSTALAÇÃO. AF_12/2021</t>
  </si>
  <si>
    <t>SUMIDOURO CIRCULAR, EM CONCRETO PRÉ-MOLDADO, DIÂMETRO INTERNO = 1,88 M, ALTURA INTERNA = 2,00 M, ÁREA DE INFILTRAÇÃO: 13,1 M2 (PARA 5 CONTRIBUINTES). AF_12/2020</t>
  </si>
  <si>
    <t>SUMIDOURO CIRCULAR, EM CONCRETO PRÉ-MOLDADO, DIÂMETRO INTERNO = 2,38 M, ALTURA INTERNA = 2,50 M, ÁREA DE INFILTRAÇÃO: 21,3 M2 (PARA 8 CONTRIBUINTES). AF_12/2020</t>
  </si>
  <si>
    <t>SUMIDOURO CIRCULAR, EM CONCRETO PRÉ-MOLDADO, DIÂMETRO INTERNO = 2,38 M, ALTURA INTERNA = 3,0 M, ÁREA DE INFILTRAÇÃO: 25 M2 (PARA 10 CONTRIBUINTES). AF_12/2020</t>
  </si>
  <si>
    <t>SUMIDOURO CIRCULAR, EM CONCRETO PRÉ-MOLDADO, DIÂMETRO INTERNO = 2,88 M, ALTURA INTERNA = 3,0 M, ÁREA DE INFILTRAÇÃO: 31,4 M2 (PARA 12 CONTRIBUINTES). AF_12/2020</t>
  </si>
  <si>
    <t>SUMIDOURO RETANGULAR, EM ALVENARIA COM BLOCOS DE CONCRETO, DIMENSÕES INTERNAS: 0,8 X 1,4 X H=3,0 M, ÁREA DE INFILTRAÇÃO: 13,2 M2 (PARA 5 CONTRIBUINTES). AF_12/2020</t>
  </si>
  <si>
    <t>SUMIDOURO RETANGULAR, EM ALVENARIA COM BLOCOS DE CONCRETO, DIMENSÕES INTERNAS: 1,0 X 3,0 X H=3,0 M, ÁREA DE INFILTRAÇÃO: 25 M2 (PARA 10 CONTRIBUINTES). AF_12/2020</t>
  </si>
  <si>
    <t>SUMIDOURO RETANGULAR, EM ALVENARIA COM BLOCOS DE CONCRETO, DIMENSÕES INTERNAS: 1,6 X 3,4 X H=3,0 M, ÁREA DE INFILTRAÇÃO: 32,9 M2 (PARA 13 CONTRIBUINTES). . AF_12/2020</t>
  </si>
  <si>
    <t>SUMIDOURO RETANGULAR, EM ALVENARIA COM BLOCOS DE CONCRETO, DIMENSÕES INTERNAS: 1,6 X 5,8 X H=3,0 M, ÁREA DE INFILTRAÇÃO: 50 M2 (PARA 20 CONTRIBUINTES). . AF_12/2020</t>
  </si>
  <si>
    <t>SUMIDOURO RETANGULAR, EM ALVENARIA COM TIJOLOS CERÂMICOS MACIÇOS, DIMENSÕES INTERNAS: 0,8 X 1,4 X H=3,0 M, ÁREA DE INFILTRAÇÃO: 13,2 M2 (PARA 5 CONTRIBUINTES). AF_12/2020</t>
  </si>
  <si>
    <t>SUMIDOURO RETANGULAR, EM ALVENARIA COM TIJOLOS CERÂMICOS MACIÇOS, DIMENSÕES INTERNAS: 1,0 X 3,0 X H=3,0 M, ÁREA DE INFILTRAÇÃO: 25 M2 (PARA 10 CONTRIBUINTES). AF_12/2020</t>
  </si>
  <si>
    <t>SUMIDOURO RETANGULAR, EM ALVENARIA COM TIJOLOS CERÂMICOS MACIÇOS, DIMENSÕES INTERNAS: 1,6 X 3,4 X H=3,0 M, ÁREA DE INFILTRAÇÃO: 32,9 M2 (PARA 13 CONTRIBUINTES). AF_12/2020</t>
  </si>
  <si>
    <t>SUMIDOURO RETANGULAR, EM ALVENARIA COM TIJOLOS CERÂMICOS MACIÇOS, DIMENSÕES INTERNAS: 1,6 X 5,8 X H=3,0 M, ÁREA DE INFILTRAÇÃO: 50 M2 (PARA 20 CONTRIBUINTES). AF_12/2020</t>
  </si>
  <si>
    <t>MONTAGEM E DESMONTAGEM DE FÔRMA DE PILARES CIRCULARES, COM ÁREA MÉDIA DAS SEÇÕES MAIOR QUE 0,28 M2, EM PAPELÃO. AF_05/2024</t>
  </si>
  <si>
    <t>MONTAGEM E DESMONTAGEM DE FÔRMA DE PILARES CIRCULARES, COM ÁREA MÉDIA DAS SEÇÕES MENOR OU IGUAL A 0,28 M2, EM PAPELÃO. AF_05/2024</t>
  </si>
  <si>
    <t>APLICAÇÃO MANUAL DE GESSO DESEMPENADO (SEM TALISCAS) EM TETO DE AMBIENTES COM PAREDES EM PÉ DIREITO DUPLO E ÁREA ENTRE 5M2 E 10M2, ESPESSURA DE 0,5CM. AF_03/2023</t>
  </si>
  <si>
    <t>APLICAÇÃO MANUAL DE GESSO DESEMPENADO (SEM TALISCAS) EM TETO DE AMBIENTES COM PAREDES EM PÉ DIREITO DUPLO E ÁREA ENTRE 5M2 E 10M2, ESPESSURA DE 1,0CM. AF_03/2023</t>
  </si>
  <si>
    <t>APLICAÇÃO MANUAL DE GESSO DESEMPENADO (SEM TALISCAS) EM TETO DE AMBIENTES COM PAREDES EM PÉ DIREITO DUPLO E ÁREA MAIOR QUE 10M2, ESPESSURA DE 0,5CM. AF_03/2023</t>
  </si>
  <si>
    <t>APLICAÇÃO MANUAL DE GESSO DESEMPENADO (SEM TALISCAS) EM TETO DE AMBIENTES COM PAREDES EM PÉ DIREITO DUPLO E ÁREA MAIOR QUE 10M2, ESPESSURA DE 1,0CM. AF_03/2023</t>
  </si>
  <si>
    <t>APLICAÇÃO MANUAL DE GESSO DESEMPENADO (SEM TALISCAS) EM TETO DE AMBIENTES COM PAREDES EM PÉ DIREITO DUPLO E ÁREA MENOR QUE 5M2, ESPESSURA DE 0,5CM. AF_03/2023</t>
  </si>
  <si>
    <t>APLICAÇÃO MANUAL DE GESSO DESEMPENADO (SEM TALISCAS) EM TETO DE AMBIENTES COM PAREDES EM PÉ DIREITO DUPLO E ÁREA MENOR QUE 5M2, ESPESSURA DE 1,0CM. AF_03/2023</t>
  </si>
  <si>
    <t>APLICAÇÃO MANUAL DE GESSO DESEMPENADO (SEM TALISCAS) EM TETO DE AMBIENTES DE ÁREA ENTRE 5M2 E 10M2, ESPESSURA DE 0,5CM. AF_03/2023</t>
  </si>
  <si>
    <t>APLICAÇÃO MANUAL DE GESSO DESEMPENADO (SEM TALISCAS) EM TETO DE AMBIENTES DE ÁREA ENTRE 5M2 E 10M2, ESPESSURA DE 1,0CM. AF_03/2023</t>
  </si>
  <si>
    <t>APLICAÇÃO MANUAL DE GESSO DESEMPENADO (SEM TALISCAS) EM TETO DE AMBIENTES DE ÁREA MAIOR QUE 10M2, ESPESSURA DE 0,5CM. AF_03/2023</t>
  </si>
  <si>
    <t>APLICAÇÃO MANUAL DE GESSO DESEMPENADO (SEM TALISCAS) EM TETO DE AMBIENTES DE ÁREA MAIOR QUE 10M2, ESPESSURA DE 1,0CM. AF_03/2023</t>
  </si>
  <si>
    <t>APLICAÇÃO MANUAL DE GESSO DESEMPENADO (SEM TALISCAS) EM TETO DE AMBIENTES DE ÁREA MENOR QUE 5M2, ESPESSURA DE 0,5CM. AF_03/2023</t>
  </si>
  <si>
    <t>APLICAÇÃO MANUAL DE GESSO DESEMPENADO (SEM TALISCAS) EM TETO DE AMBIENTES DE ÁREA MENOR QUE 5M2, ESPESSURA DE 1,0CM. AF_03/2023</t>
  </si>
  <si>
    <t>CABO DE COBRE FLEXÍVEL ISOLADO, 1,5 MM2, ANTI-CHAMA 0,6/1,0 KV, PARA CIRCUITOS TERMINAIS - FORNECIMENTO E INSTALAÇÃO. AF_03/2023</t>
  </si>
  <si>
    <t>CABO DE COBRE FLEXÍVEL ISOLADO, 1,5 MM2, ANTI-CHAMA 450/750 V, PARA CIRCUITOS TERMINAIS - FORNECIMENTO E INSTALAÇÃO. AF_03/2023</t>
  </si>
  <si>
    <t>CABO DE COBRE FLEXÍVEL ISOLADO, 10 MM2, ANTI-CHAMA 0,6/1,0 KV, PARA CIRCUITOS TERMINAIS - FORNECIMENTO E INSTALAÇÃO. AF_03/2023</t>
  </si>
  <si>
    <t>CABO DE COBRE FLEXÍVEL ISOLADO, 10 MM2, ANTI-CHAMA 450/750 V, PARA CIRCUITOS TERMINAIS - FORNECIMENTO E INSTALAÇÃO. AF_03/2023</t>
  </si>
  <si>
    <t>CABO DE COBRE FLEXÍVEL ISOLADO, 16 MM2, ANTI-CHAMA 0,6/1,0 KV, PARA CIRCUITOS TERMINAIS - FORNECIMENTO E INSTALAÇÃO. AF_03/2023</t>
  </si>
  <si>
    <t>CABO DE COBRE FLEXÍVEL ISOLADO, 16 MM2, ANTI-CHAMA 450/750 V, PARA CIRCUITOS TERMINAIS - FORNECIMENTO E INSTALAÇÃO. AF_03/2023</t>
  </si>
  <si>
    <t>CABO DE COBRE FLEXÍVEL ISOLADO, 2,5 MM2, ANTI-CHAMA 0,6/1,0 KV, PARA CIRCUITOS TERMINAIS - FORNECIMENTO E INSTALAÇÃO. AF_03/2023</t>
  </si>
  <si>
    <t>CABO DE COBRE FLEXÍVEL ISOLADO, 2,5 MM2, ANTI-CHAMA 450/750 V, PARA CIRCUITOS TERMINAIS - FORNECIMENTO E INSTALAÇÃO. AF_03/2023</t>
  </si>
  <si>
    <t>CABO DE COBRE FLEXÍVEL ISOLADO, 4 MM2, ANTI-CHAMA 0,6/1,0 KV, PARA CIRCUITOS TERMINAIS - FORNECIMENTO E INSTALAÇÃO. AF_03/2023</t>
  </si>
  <si>
    <t>CABO DE COBRE FLEXÍVEL ISOLADO, 4 MM2, ANTI-CHAMA 450/750 V, PARA CIRCUITOS TERMINAIS - FORNECIMENTO E INSTALAÇÃO. AF_03/2023</t>
  </si>
  <si>
    <t>CABO DE COBRE FLEXÍVEL ISOLADO, 6 MM2, ANTI-CHAMA 0,6/1,0 KV, PARA CIRCUITOS TERMINAIS - FORNECIMENTO E INSTALAÇÃO. AF_03/2023</t>
  </si>
  <si>
    <t>CABO DE COBRE FLEXÍVEL ISOLADO, 6 MM2, ANTI-CHAMA 450/750 V, PARA CIRCUITOS TERMINAIS - FORNECIMENTO E INSTALAÇÃO. AF_03/2023</t>
  </si>
  <si>
    <t>CABO DE COBRE ISOLADO, 10 MM2, ANTI-CHAMA 450/750 V, INSTALADO EM ELETROCALHA OU PERFILADO - FORNECIMENTO E INSTALAÇÃO. AF_07/2025</t>
  </si>
  <si>
    <t>CABO DE COBRE ISOLADO, 16 MM2, ANTI-CHAMA 450/750 V, INSTALADO EM ELETROCALHA OU PERFILADO - FORNECIMENTO E INSTALAÇÃO. AF_07/2025</t>
  </si>
  <si>
    <t>CABO DE COBRE ISOLADO, 25 MM2, ANTI-CHAMA 450/750 V, INSTALADO EM ELETROCALHA OU PERFILADO - FORNECIMENTO E INSTALAÇÃO. AF_07/2025</t>
  </si>
  <si>
    <t>CABO DE COBRE FLEXÍVEL ISOLADO, 10 MM2, 0,6/1,0 KV, PARA REDE AÉREA DE DISTRIBUIÇÃO DE ENERGIA ELÉTRICA DE BAIXA TENSÃO - FORNECIMENTO E INSTALAÇÃO. AF_07/2020</t>
  </si>
  <si>
    <t>CABO DE COBRE FLEXÍVEL ISOLADO, 120 MM2, 0,6/1,0 KV, PARA REDE AÉREA DE DISTRIBUIÇÃO DE ENERGIA ELÉTRICA DE BAIXA TENSÃO - FORNECIMENTO E INSTALAÇÃO. AF_07/2020</t>
  </si>
  <si>
    <t>CABO DE COBRE FLEXÍVEL ISOLADO, 16 MM2, 0,6/1,0 KV, PARA REDE AÉREA DE DISTRIBUIÇÃO DE ENERGIA ELÉTRICA DE BAIXA TENSÃO - FORNECIMENTO E INSTALAÇÃO. AF_07/2020</t>
  </si>
  <si>
    <t>CABO DE COBRE FLEXÍVEL ISOLADO, 25 MM2, 0,6/1,0 KV, PARA REDE AÉREA DE DISTRIBUIÇÃO DE ENERGIA ELÉTRICA DE BAIXA TENSÃO - FORNECIMENTO E INSTALAÇÃO. AF_07/2020</t>
  </si>
  <si>
    <t>CABO DE COBRE FLEXÍVEL ISOLADO, 35 MM2, 0,6/1,0 KV, PARA REDE AÉREA DE DISTRIBUIÇÃO DE ENERGIA ELÉTRICA DE BAIXA TENSÃO - FORNECIMENTO E INSTALAÇÃO. AF_07/2020</t>
  </si>
  <si>
    <t>CABO DE COBRE FLEXÍVEL ISOLADO, 50 MM2, 0,6/1,0 KV, PARA REDE AÉREA DE DISTRIBUIÇÃO DE ENERGIA ELÉTRICA DE BAIXA TENSÃO - FORNECIMENTO E INSTALAÇÃO. AF_07/2020</t>
  </si>
  <si>
    <t>CABO DE COBRE FLEXÍVEL ISOLADO, 70 MM2, 0,6/1,0 KV, PARA REDE AÉREA DE DISTRIBUIÇÃO DE ENERGIA ELÉTRICA DE BAIXA TENSÃO - FORNECIMENTO E INSTALAÇÃO. AF_07/2020</t>
  </si>
  <si>
    <t>CABO DE COBRE FLEXÍVEL ISOLADO, 95 MM2, 0,6/1,0 KV, PARA REDE AÉREA DE DISTRIBUIÇÃO DE ENERGIA ELÉTRICA DE BAIXA TENSÃO - FORNECIMENTO E INSTALAÇÃO. AF_07/2020</t>
  </si>
  <si>
    <t>PAREDE DE MADEIRA COMPENSADA PARA CONSTRUÇÃO TEMPORÁRIA EM CHAPA DUPLA, EXTERNA, COM ÁREA LÍQUIDA MAIOR OU IGUAL A QUE 6 M2, COM VÃO. AF_03/2024</t>
  </si>
  <si>
    <t>PAREDE DE MADEIRA COMPENSADA PARA CONSTRUÇÃO TEMPORÁRIA EM CHAPA DUPLA, EXTERNA, COM ÁREA LÍQUIDA MENOR QUE 6 M2, COM VÃO. AF_03/2024</t>
  </si>
  <si>
    <t>PAREDE DE MADEIRA COMPENSADA PARA CONSTRUÇÃO TEMPORÁRIA EM CHAPA DUPLA, INTERNA, COM ÁREA LÍQUIDA MAIOR OU IGUAL A 6 M2, COM VÃO. AF_03/2024</t>
  </si>
  <si>
    <t>PAREDE DE MADEIRA COMPENSADA PARA CONSTRUÇÃO TEMPORÁRIA EM CHAPA DUPLA, INTERNA, COM ÁREA LÍQUIDA MENOR QUE 6 M2, COM VÃO. AF_03/2024</t>
  </si>
  <si>
    <t>PAREDE DE MADEIRA COMPENSADA PARA CONSTRUÇÃO TEMPORÁRIA EM CHAPA SIMPLES, EXTERNA, COM ÁREA LÍQUIDA MAIOR OU IGUAL A 6 M2, COM VÃO. AF_03/2024</t>
  </si>
  <si>
    <t>PAREDE DE MADEIRA COMPENSADA PARA CONSTRUÇÃO TEMPORÁRIA EM CHAPA SIMPLES, EXTERNA, COM ÁREA LÍQUIDA MENOR QUE 6 M2, COM VÃO. AF_03/2024</t>
  </si>
  <si>
    <t>PAREDE DE MADEIRA COMPENSADA PARA CONSTRUÇÃO TEMPORÁRIA EM CHAPA SIMPLES, INTERNA, COM ÁREA LÍQUIDA MAIOR OU IGUAL A 6 M2, COM VÃO. AF_03/2024</t>
  </si>
  <si>
    <t>PAREDE DE MADEIRA COMPENSADA PARA CONSTRUÇÃO TEMPORÁRIA EM CHAPA SIMPLES, INTERNA, COM ÁREA LÍQUIDA MENOR QUE 6 M2, COM VÃO. AF_03/2024</t>
  </si>
  <si>
    <t>PAREDE DE MADEIRA OSB PARA CONSTRUÇÃO TEMPORÁRIA EM CHAPA DUPLA, EXTERNA, COM ÁREA LÍQUIDA MAIOR OU IGUAL A QUE 6 M2, COM VÃO. AF_03/2024</t>
  </si>
  <si>
    <t>PAREDE DE MADEIRA OSB PARA CONSTRUÇÃO TEMPORÁRIA EM CHAPA DUPLA, EXTERNA, COM ÁREA LÍQUIDA MENOR QUE 6 M2, COM VÃO. AF_03/2024</t>
  </si>
  <si>
    <t>PAREDE DE MADEIRA OSB PARA CONSTRUÇÃO TEMPORÁRIA EM CHAPA DUPLA, INTERNA, COM ÁREA LÍQUIDA MAIOR OU IGUAL A 6 M2, COM VÃO. AF_03/2024</t>
  </si>
  <si>
    <t>PAREDE DE MADEIRA OSB PARA CONSTRUÇÃO TEMPORÁRIA EM CHAPA DUPLA, INTERNA, COM ÁREA LÍQUIDA MENOR QUE 6 M2, COM VÃO. AF_03/2024</t>
  </si>
  <si>
    <t>PAREDE DE MADEIRA OSB PARA CONSTRUÇÃO TEMPORÁRIA EM CHAPA SIMPLES, EXTERNA, COM ÁREA LÍQUIDA MAIOR OU IGUAL A 6 M2, COM VÃO. AF_03/2024</t>
  </si>
  <si>
    <t>PAREDE DE MADEIRA OSB PARA CONSTRUÇÃO TEMPORÁRIA EM CHAPA SIMPLES, EXTERNA, COM ÁREA LÍQUIDA MENOR QUE 6 M2, COM VÃO. AF_03/2024</t>
  </si>
  <si>
    <t>PAREDE DE MADEIRA OSB PARA CONSTRUÇÃO TEMPORÁRIA EM CHAPA SIMPLES, INTERNA, COM ÁREA LÍQUIDA MAIOR OU IGUAL A 6 M2, COM VÃO. AF_03/2024</t>
  </si>
  <si>
    <t>PAREDE DE MADEIRA OSB PARA CONSTRUÇÃO TEMPORÁRIA EM CHAPA SIMPLES, INTERNA, COM ÁREA LÍQUIDA MENOR QUE 6 M2, COM VÃO. AF_03/2024</t>
  </si>
  <si>
    <t>EMBOÇO, EM ARGAMASSA TRAÇO 1:2:8, PREPARO MANUAL, APLICADO MANUALMENTE EM PAREDES INTERNAS DE AMBIENTES COM PÉ-DIREITO DUPLO E ÁREA ENTRE 5M2 E 10M2, E = 10MM, COM TALISCAS. AF_03/2024</t>
  </si>
  <si>
    <t>EMBOÇO, EM ARGAMASSA TRAÇO 1:2:8, PREPARO MANUAL, APLICADO MANUALMENTE EM PAREDES INTERNAS DE AMBIENTES COM PÉ-DIREITO DUPLO E ÁREA ENTRE 5M2 E 10M2, E = 17,5MM, COM TALISCAS. AF_03/2024</t>
  </si>
  <si>
    <t>EMBOÇO, EM ARGAMASSA TRAÇO 1:2:8, PREPARO MANUAL, APLICADO MANUALMENTE EM PAREDES INTERNAS DE AMBIENTES COM PÉ-DIREITO DUPLO E ÁREA MAIOR QUE 10M2, E = 10MM, COM TALISCAS. AF_03/2024</t>
  </si>
  <si>
    <t>EMBOÇO, EM ARGAMASSA TRAÇO 1:2:8, PREPARO MANUAL, APLICADO MANUALMENTE EM PAREDES INTERNAS DE AMBIENTES COM PÉ-DIREITO DUPLO E ÁREA MAIOR QUE 10M2, E = 17,5MM, COM TALISCAS. AF_03/2024</t>
  </si>
  <si>
    <t>EMBOÇO, EM ARGAMASSA TRAÇO 1:2:8, PREPARO MANUAL, APLICADO MANUALMENTE EM PAREDES INTERNAS DE AMBIENTES COM PÉ-DIREITO DUPLO E ÁREA MENOR QUE 5M2, E = 10MM, COM TALISCAS. AF_03/2024</t>
  </si>
  <si>
    <t>EMBOÇO, EM ARGAMASSA TRAÇO 1:2:8, PREPARO MANUAL, APLICADO MANUALMENTE EM PAREDES INTERNAS DE AMBIENTES COM PÉ-DIREITO DUPLO E ÁREA MENOR QUE 5M2, E = 17,5MM, COM TALISCAS. AF_03/2024</t>
  </si>
  <si>
    <t>EMBOÇO, EM ARGAMASSA TRAÇO 1:2:8, PREPARO MANUAL, APLICADO MANUALMENTE EM PAREDES INTERNAS DE AMBIENTES COM ÁREA ENTRE 5M2 E 10M2, E = 10MM, COM TALISCAS. AF_03/2024</t>
  </si>
  <si>
    <t>EMBOÇO, EM ARGAMASSA TRAÇO 1:2:8, PREPARO MANUAL, APLICADO MANUALMENTE EM PAREDES INTERNAS DE AMBIENTES COM ÁREA ENTRE 5M2 E 10M2, E = 17,5MM, COM TALISCAS. AF_03/2024</t>
  </si>
  <si>
    <t>EMBOÇO, EM ARGAMASSA TRAÇO 1:2:8, PREPARO MANUAL, APLICADO MANUALMENTE EM PAREDES INTERNAS DE AMBIENTES COM ÁREA MAIOR QUE 10M2, E = 10MM, COM TALISCAS. AF_03/2024</t>
  </si>
  <si>
    <t>EMBOÇO, EM ARGAMASSA TRAÇO 1:2:8, PREPARO MANUAL, APLICADO MANUALMENTE EM PAREDES INTERNAS DE AMBIENTES COM ÁREA MAIOR QUE 10M2, E = 17,5MM, COM TALISCAS. AF_03/2024</t>
  </si>
  <si>
    <t>EMBOÇO, EM ARGAMASSA TRAÇO 1:2:8, PREPARO MANUAL, APLICADO MANUALMENTE EM PAREDES INTERNAS DE AMBIENTES COM ÁREA MENOR QUE 5M2, E = 17,5MM, COM TALISCAS. AF_03/2024</t>
  </si>
  <si>
    <t>EMBOÇO, EM ARGAMASSA TRAÇO 1:2:8, PREPARO MANUAL, APLICADO MANUALMENTE EM PAREDES INTERNAS, PARA AMBIENTES COM ÁREA MENOR QUE 5M2, E = 10MM, COM TALISCAS. AF_03/2024</t>
  </si>
  <si>
    <t>EMBOÇO, EM ARGAMASSA TRAÇO 1:2:8, PREPARO MECÂNICO, APLICADO MANUALMENTE EM PAREDES INTERNAS DE AMBIENTES COM PÉ-DIREITO DUPLO E ÁREA ENTRE 5M2 E 10M2, E = 10MM, COM TALISCAS. AF_03/2024</t>
  </si>
  <si>
    <t>EMBOÇO, EM ARGAMASSA TRAÇO 1:2:8, PREPARO MECÂNICO, APLICADO MANUALMENTE EM PAREDES INTERNAS DE AMBIENTES COM PÉ-DIREITO DUPLO E ÁREA ENTRE 5M2 E 10M2, E = 17,5MM, COM TALISCAS. AF_03/2024</t>
  </si>
  <si>
    <t>EMBOÇO, EM ARGAMASSA TRAÇO 1:2:8, PREPARO MECÂNICO, APLICADO MANUALMENTE EM PAREDES INTERNAS DE AMBIENTES COM PÉ-DIREITO DUPLO E ÁREA MAIOR QUE 10M2, E = 10MM, COM TALISCAS. AF_03/2024</t>
  </si>
  <si>
    <t>EMBOÇO, EM ARGAMASSA TRAÇO 1:2:8, PREPARO MECÂNICO, APLICADO MANUALMENTE EM PAREDES INTERNAS DE AMBIENTES COM PÉ-DIREITO DUPLO E ÁREA MAIOR QUE 10M2, E = 17,5MM, COM TALISCAS. AF_03/2024</t>
  </si>
  <si>
    <t>EMBOÇO, EM ARGAMASSA TRAÇO 1:2:8, PREPARO MECÂNICO, APLICADO MANUALMENTE EM PAREDES INTERNAS DE AMBIENTES COM PÉ-DIREITO DUPLO E ÁREA MENOR QUE 5M2, E = 10MM, COM TALISCAS. AF_03/2024</t>
  </si>
  <si>
    <t>EMBOÇO, EM ARGAMASSA TRAÇO 1:2:8, PREPARO MECÂNICO, APLICADO MANUALMENTE EM PAREDES INTERNAS DE AMBIENTES COM PÉ-DIREITO DUPLO E ÁREA MENOR QUE 5M2, E = 17,5MM, COM TALISCAS. AF_03/2024</t>
  </si>
  <si>
    <t>EMBOÇO, EM ARGAMASSA TRAÇO 1:2:8, PREPARO MECÂNICO, APLICADO MANUALMENTE EM PAREDES INTERNAS DE AMBIENTES COM ÁREA ENTRE 5M2 E 10M2, E = 10MM, COM TALISCAS. AF_03/2024</t>
  </si>
  <si>
    <t>EMBOÇO, EM ARGAMASSA TRAÇO 1:2:8, PREPARO MECÂNICO, APLICADO MANUALMENTE EM PAREDES INTERNAS DE AMBIENTES COM ÁREA ENTRE 5M2 E 10M2, E = 17,5MM, COM TALISCAS. AF_03/2024</t>
  </si>
  <si>
    <t>EMBOÇO, EM ARGAMASSA TRAÇO 1:2:8, PREPARO MECÂNICO, APLICADO MANUALMENTE EM PAREDES INTERNAS DE AMBIENTES COM ÁREA MAIOR QUE 10M2, E = 10MM, COM TALISCAS. AF_03/2024</t>
  </si>
  <si>
    <t>EMBOÇO, EM ARGAMASSA TRAÇO 1:2:8, PREPARO MECÂNICO, APLICADO MANUALMENTE EM PAREDES INTERNAS DE AMBIENTES COM ÁREA MAIOR QUE 10M2, E = 17,5MM, COM TALISCAS. AF_03/2024</t>
  </si>
  <si>
    <t>EMBOÇO, EM ARGAMASSA TRAÇO 1:2:8, PREPARO MECÂNICO, APLICADO MANUALMENTE EM PAREDES INTERNAS DE AMBIENTES COM ÁREA MENOR QUE 5M2, E =17,5MM, COM TALISCAS. AF_03/2024</t>
  </si>
  <si>
    <t>EMBOÇO, EM ARGAMASSA TRAÇO 1:2:8, PREPARO MECÂNICO, APLICADO MANUALMENTE EM PAREDES INTERNAS, PARA AMBIENTES COM ÁREA MENOR QUE 5M2, E = 10MM, COM TALISCAS. AF_03/2024</t>
  </si>
  <si>
    <t>MASSA ÚNICA, EM ARGAMASSA TRAÇO 1:2:8 PREPARO MANUAL, APLICADA MANUALMENTE EM PAREDES INTERNAS DE AMBIENTES COM ÁREA MAIOR QUE 10M2, E = 10MM, COM TALISCAS. AF_03/2024</t>
  </si>
  <si>
    <t>MASSA ÚNICA, EM ARGAMASSA TRAÇO 1:2:8 PREPARO MECÂNICO, APLICADA MANUALMENTE EM PAREDES INTERNAS DE AMBIENTES COM ÁREA MAIOR QUE 10M2, E = 10MM, COM TALISCAS. AF_03/2024</t>
  </si>
  <si>
    <t>MASSA ÚNICA, EM ARGAMASSA TRAÇO 1:2:8, PREPARO MANUAL, APLICADA MANUALMENTE EM PAREDES INTERNAS DE AMBIENTES COM PÉ-DIREITO DUPLO E ÁREA ENTRE 5M2 E 10M2, E = 10MM, COM TALISCAS. AF_03/2024</t>
  </si>
  <si>
    <t>MASSA ÚNICA, EM ARGAMASSA TRAÇO 1:2:8, PREPARO MANUAL, APLICADA MANUALMENTE EM PAREDES INTERNAS DE AMBIENTES COM PÉ-DIREITO DUPLO E ÁREA ENTRE 5M2 E 10M2, E = 17,5MM, COM TALISCAS. AF_03/2024</t>
  </si>
  <si>
    <t>MASSA ÚNICA, EM ARGAMASSA TRAÇO 1:2:8, PREPARO MANUAL, APLICADA MANUALMENTE EM PAREDES INTERNAS DE AMBIENTES COM PÉ-DIREITO DUPLO E ÁREA MAIOR QUE 10M2, E = 17,5MM, COM TALISCAS. AF_03/2024</t>
  </si>
  <si>
    <t>MASSA ÚNICA, EM ARGAMASSA TRAÇO 1:2:8, PREPARO MANUAL, APLICADA MANUALMENTE EM PAREDES INTERNAS DE AMBIENTES COM PÉ-DIREITO DUPLO ÁREA MAIOR QUE 10M2, E = 10MM, COM TALISCAS. AF_03/2024</t>
  </si>
  <si>
    <t>MASSA ÚNICA, EM ARGAMASSA TRAÇO 1:2:8, PREPARO MANUAL, APLICADA MANUALMENTE EM PAREDES INTERNAS DE AMBIENTES COM ÁREA ENTRE 5M2 E 10M2, E = 10MM, COM TALISCAS. AF_03/2024</t>
  </si>
  <si>
    <t>MASSA ÚNICA, EM ARGAMASSA TRAÇO 1:2:8, PREPARO MANUAL, APLICADA MANUALMENTE EM PAREDES INTERNAS DE AMBIENTES COM ÁREA ENTRE 5M2 E 10M2, E = 17,5MM, COM TALISCAS. AF_03/2024</t>
  </si>
  <si>
    <t>MASSA ÚNICA, EM ARGAMASSA TRAÇO 1:2:8, PREPARO MANUAL, APLICADA MANUALMENTE EM PAREDES INTERNAS DE AMBIENTES COM ÁREA MAIOR QUE 10M2, E = 17,5MM, COM TALISCAS. AF_03/2024</t>
  </si>
  <si>
    <t>MASSA ÚNICA, EM ARGAMASSA TRAÇO 1:2:8, PREPARO MECÂNICO, APLICADA MANUALMENTE EM PAREDES INTERNAS DE AMBIENTES COM PÉ-DIREITO DUPLO E ÁREA ENTRE 5M2 E 10M2, E = 10MM, COM TALISCAS. AF_03/2024</t>
  </si>
  <si>
    <t>MASSA ÚNICA, EM ARGAMASSA TRAÇO 1:2:8, PREPARO MECÂNICO, APLICADA MANUALMENTE EM PAREDES INTERNAS DE AMBIENTES COM PÉ-DIREITO DUPLO E ÁREA ENTRE 5M2 E 10M2, E = 17,5MM, COM TALISCAS. AF_03/2024</t>
  </si>
  <si>
    <t>MASSA ÚNICA, EM ARGAMASSA TRAÇO 1:2:8, PREPARO MECÂNICO, APLICADA MANUALMENTE EM PAREDES INTERNAS DE AMBIENTES COM PÉ-DIREITO DUPLO E ÁREA MAIOR QUE 10M2, E = 17,5MM, COM TALISCAS. AF_03/2024</t>
  </si>
  <si>
    <t>MASSA ÚNICA, EM ARGAMASSA TRAÇO 1:2:8, PREPARO MECÂNICO, APLICADA MANUALMENTE EM PAREDES INTERNAS DE AMBIENTES COM PÉ-DIREITO DUPLO ÁREA MAIOR QUE 10M2, E = 10MM, COM TALISCAS. AF_03/2024</t>
  </si>
  <si>
    <t>MASSA ÚNICA, EM ARGAMASSA TRAÇO 1:2:8, PREPARO MECÂNICO, APLICADA MANUALMENTE EM PAREDES INTERNAS DE AMBIENTES COM ÁREA ENTRE 5M2 E 10M2, E = 10MM, COM TALISCAS. AF_03/2024</t>
  </si>
  <si>
    <t>MASSA ÚNICA, EM ARGAMASSA TRAÇO 1:2:8, PREPARO MECÂNICO, APLICADA MANUALMENTE EM PAREDES INTERNAS DE AMBIENTES COM ÁREA ENTRE 5M2 E 10M2, E = 17,5MM, COM TALISCAS. AF_03/2024</t>
  </si>
  <si>
    <t>MASSA ÚNICA, EM ARGAMASSA TRAÇO 1:2:8, PREPARO MECÂNICO, APLICADA MANUALMENTE EM PAREDES INTERNAS DE AMBIENTES COM ÁREA MAIOR QUE 10M2, E = 17,5MM, COM TALISCAS. AF_03/2024</t>
  </si>
  <si>
    <t>ESTUCAMENTO DE DENSIDADE ALTA NAS FACES INTERNAS DE PAREDES DO SISTEMA DE PAREDES DE CONCRETO, EM AMBIENTES COM ÁREA ENTRE 5 M2 E 10 M2, UTILIZAÇÃO DE ARGAMASSA COLANTE. AF_12/2024</t>
  </si>
  <si>
    <t>ESTUCAMENTO DE DENSIDADE ALTA NAS FACES INTERNAS DE PAREDES DO SISTEMA DE PAREDES DE CONCRETO, EM AMBIENTES COM ÁREA ENTRE 5 M2 E 10 M2, UTILIZAÇÃO DE ARGAMASSA POLIMÉRICA. AF_12/2024</t>
  </si>
  <si>
    <t>ESTUCAMENTO DE DENSIDADE ALTA NAS FACES INTERNAS DE PAREDES DO SISTEMA DE PAREDES DE CONCRETO, EM AMBIENTES COM ÁREA ENTRE 5 M2 E 10 M2, UTILIZAÇÃO DE ARGAMASSA TRAÇO 1:1:6 (CIM:CAL:AREIA). AF_12/2024</t>
  </si>
  <si>
    <t>ESTUCAMENTO DE DENSIDADE ALTA NAS FACES INTERNAS DE PAREDES DO SISTEMA DE PAREDES DE CONCRETO, EM AMBIENTES COM ÁREA MAIOR OU IGUAL A 10 M2, UTILIZAÇÃO DE ARGAMASSA COLANTE. AF_12/2024</t>
  </si>
  <si>
    <t>ESTUCAMENTO DE DENSIDADE ALTA NAS FACES INTERNAS DE PAREDES DO SISTEMA DE PAREDES DE CONCRETO, EM AMBIENTES COM ÁREA MAIOR OU IGUAL A 10 M2, UTILIZAÇÃO DE ARGAMASSA POLIMÉRICA. AF_12/2024</t>
  </si>
  <si>
    <t>ESTUCAMENTO DE DENSIDADE ALTA NAS FACES INTERNAS DE PAREDES DO SISTEMA DE PAREDES DE CONCRETO, EM AMBIENTES COM ÁREA MAIOR OU IGUAL A 10 M2, UTILIZAÇÃO DE ARGAMASSA TRAÇO 1:1:6 (CIM:CAL:AREIA). AF_12/2024</t>
  </si>
  <si>
    <t>ESTUCAMENTO DE DENSIDADE ALTA NAS FACES INTERNAS DE PAREDES DO SISTEMA DE PAREDES DE CONCRETO, EM AMBIENTES COM ÁREA MENOR OU IGUAL A 5 M2, UTILIZAÇÃO DE ARGAMASSA COLANTE. AF_12/2024</t>
  </si>
  <si>
    <t>ESTUCAMENTO DE DENSIDADE ALTA NAS FACES INTERNAS DE PAREDES DO SISTEMA DE PAREDES DE CONCRETO, EM AMBIENTES COM ÁREA MENOR OU IGUAL A 5 M2, UTILIZAÇÃO DE ARGAMASSA POLIMÉRICA. AF_12/2024</t>
  </si>
  <si>
    <t>ESTUCAMENTO DE DENSIDADE ALTA NAS FACES INTERNAS DE PAREDES DO SISTEMA DE PAREDES DE CONCRETO, EM AMBIENTES COM ÁREA MENOR OU IGUAL A 5 M2, UTILIZAÇÃO DE ARGAMASSA TRAÇO 1:1:6 (CIM:CAL:AREIA). AF_12/2024</t>
  </si>
  <si>
    <t>ESTUCAMENTO DE DENSIDADE BAIXA NAS FACES INTERNAS DE PAREDES DO SISTEMA DE PAREDES DE CONCRETO, EM AMBIENTES COM ÁREA ENTRE 5 M2 E 10 M2, UTILIZAÇÃO DE ARGAMASSA COLANTE. AF_12/2024</t>
  </si>
  <si>
    <t>ESTUCAMENTO DE DENSIDADE BAIXA NAS FACES INTERNAS DE PAREDES DO SISTEMA DE PAREDES DE CONCRETO, EM AMBIENTES COM ÁREA MAIOR OU IGUAL A 10 M2, UTILIZAÇÃO DE ARGAMASSA COLANTE. AF_12/2024</t>
  </si>
  <si>
    <t>ESTUCAMENTO DE DENSIDADE BAIXA NAS FACES INTERNAS DE PAREDES DO SISTEMA DE PAREDES DE CONCRETO, EM AMBIENTES COM ÁREA MENOR OU IGUAL A 5 M2, UTILIZAÇÃO DE ARGAMASSA COLANTE. AF_12/2024</t>
  </si>
  <si>
    <t>ESTUCAMENTO PARA QUALQUER REVESTIMENTO, EM TETO DO SISTEMA DE PAREDES DE CONCRETO, EM AMBIENTES COM ÁREA ENTRE 5 M2 E 10 M2, UTILIZAÇÃO DE ARGAMASSA COLANTE. AF_12/2024</t>
  </si>
  <si>
    <t>ESTUCAMENTO PARA QUALQUER REVESTIMENTO, EM TETO DO SISTEMA DE PAREDES DE CONCRETO, EM AMBIENTES COM ÁREA MAIOR OU IGUAL A 10 M2, UTILIZAÇÃO DE ARGAMASSA COLANTE. AF_12/2024</t>
  </si>
  <si>
    <t>ESTUCAMENTO PARA QUALQUER REVESTIMENTO, EM TETO DO SISTEMA DE PAREDES DE CONCRETO, EM AMBIENTES COM ÁREA MENOR OU IGUAL A 5 M2, UTILIZAÇÃO DE ARGAMASSA COLANTE. AF_12/2024</t>
  </si>
  <si>
    <t>PISO EM LADRILHO HIDRÁULICO APLICADO EM AMBIENTES INTERNOS DE ÁREA ENTRE 5 E 15 M2, INCLUSO APLICAÇÃO DE RESINA. AF_09/2020</t>
  </si>
  <si>
    <t>PISO EM LADRILHO HIDRÁULICO APLICADO EM AMBIENTES INTERNOS DE ÁREA MENOR QUE 5 M2, INCLUSO APLICAÇÃO DE RESINA. AF_09/2020</t>
  </si>
  <si>
    <t>CABO DE COBRE FLEXÍVEL ISOLADO, 120 MM2, ANTI-CHAMA 0,6/1,0 KV, PARA REDE ENTERRADA DE DISTRIBUIÇÃO DE ENERGIA ELÉTRICA - FORNECIMENTO E INSTALAÇÃO. AF_12/2021</t>
  </si>
  <si>
    <t>CABO DE COBRE FLEXÍVEL ISOLADO, 150 MM2, ANTI-CHAMA 0,6/1,0 KV, PARA REDE ENTERRADA DE DISTRIBUIÇÃO DE ENERGIA ELÉTRICA - FORNECIMENTO E INSTALAÇÃO. AF_12/2021</t>
  </si>
  <si>
    <t>CABO DE COBRE FLEXÍVEL ISOLADO, 185 MM2, ANTI-CHAMA 0,6/1,0 KV, PARA REDE ENTERRADA DE DISTRIBUIÇÃO DE ENERGIA ELÉTRICA - FORNECIMENTO E INSTALAÇÃO. AF_12/2021</t>
  </si>
  <si>
    <t>CABO DE COBRE FLEXÍVEL ISOLADO, 240 MM2, ANTI-CHAMA 0,6/1,0 KV, PARA REDE ENTERRADA DE DISTRIBUIÇÃO DE ENERGIA ELÉTRICA - FORNECIMENTO E INSTALAÇÃO. AF_12/2021</t>
  </si>
  <si>
    <t>CABO DE COBRE FLEXÍVEL ISOLADO, 25 MM2, ANTI-CHAMA 0,6/1,0 KV, PARA REDE ENTERRADA DE DISTRIBUIÇÃO DE ENERGIA ELÉTRICA - FORNECIMENTO E INSTALAÇÃO. AF_12/2021</t>
  </si>
  <si>
    <t>CABO DE COBRE FLEXÍVEL ISOLADO, 300 MM2, ANTI-CHAMA 0,6/1,0 KV, PARA REDE ENTERRADA DE DISTRIBUIÇÃO DE ENERGIA ELÉTRICA - FORNECIMENTO E INSTALAÇÃO. AF_12/2021</t>
  </si>
  <si>
    <t>CABO DE COBRE FLEXÍVEL ISOLADO, 35 MM2, ANTI-CHAMA 0,6/1,0 KV, PARA REDE ENTERRADA DE DISTRIBUIÇÃO DE ENERGIA ELÉTRICA - FORNECIMENTO E INSTALAÇÃO. AF_12/2021</t>
  </si>
  <si>
    <t>CABO DE COBRE FLEXÍVEL ISOLADO, 50 MM2, ANTI-CHAMA 0,6/1,0 KV, PARA REDE ENTERRADA DE DISTRIBUIÇÃO DE ENERGIA ELÉTRICA - FORNECIMENTO E INSTALAÇÃO. AF_12/2021</t>
  </si>
  <si>
    <t>CABO DE COBRE FLEXÍVEL ISOLADO, 70 MM2, ANTI-CHAMA 0,6/1,0 KV, PARA REDE ENTERRADA DE DISTRIBUIÇÃO DE ENERGIA ELÉTRICA - FORNECIMENTO E INSTALAÇÃO. AF_12/2021</t>
  </si>
  <si>
    <t>CABO DE COBRE FLEXÍVEL ISOLADO, 95 MM2, ANTI-CHAMA 0,6/1,0 KV, PARA REDE ENTERRADA DE DISTRIBUIÇÃO DE ENERGIA ELÉTRICA - FORNECIMENTO E INSTALAÇÃO. AF_12/2021</t>
  </si>
  <si>
    <t>REVESTIMENTO CERÂMICO PARA PISO COM PLACAS TIPO ESMALTADA DE DIMENSÕES 35X35 CM APLICADA EM DIAGONAL EM AMBIENTES DE ÁREA ENTRE 5 M2 E 10 M2. AF_02/2023_PE</t>
  </si>
  <si>
    <t>REVESTIMENTO CERÂMICO PARA PISO COM PLACAS TIPO ESMALTADA DE DIMENSÕES 35X35 CM APLICADA EM DIAGONAL EM AMBIENTES DE ÁREA MAIOR QUE 10 M2. AF_02/2023_PE</t>
  </si>
  <si>
    <t>REVESTIMENTO CERÂMICO PARA PISO COM PLACAS TIPO ESMALTADA DE DIMENSÕES 35X35 CM APLICADA EM DIAGONAL EM AMBIENTES DE ÁREA MENOR QUE 5 M2. AF_02/2023_PE</t>
  </si>
  <si>
    <t>REVESTIMENTO CERÂMICO PARA PISO COM PLACAS TIPO ESMALTADA DE DIMENSÕES 45X45 CM APLICADA EM DIAGONAL EM AMBIENTES DE ÁREA ENTRE 5 M2 E 10 M2. AF_02/2023_PE</t>
  </si>
  <si>
    <t>REVESTIMENTO CERÂMICO PARA PISO COM PLACAS TIPO ESMALTADA DE DIMENSÕES 45X45 CM APLICADA EM DIAGONAL EM AMBIENTES DE ÁREA MAIOR QUE 10 M2. AF_02/2023_PE</t>
  </si>
  <si>
    <t>REVESTIMENTO CERÂMICO PARA PISO COM PLACAS TIPO ESMALTADA DE DIMENSÕES 45X45 CM APLICADA EM DIAGONAL EM AMBIENTES DE ÁREA MENOR QUE 5 M2. AF_02/2023_PE</t>
  </si>
  <si>
    <t>REVESTIMENTO CERÂMICO PARA PISO COM PLACAS TIPO ESMALTADA DE DIMENSÕES 80X80 CM APLICADA EM AMBIENTES DE ÁREA ENTRE 5 M2 E 10 M2. AF_02/2023_PE</t>
  </si>
  <si>
    <t>REVESTIMENTO CERÂMICO PARA PISO COM PLACAS TIPO ESMALTADA DE DIMENSÕES 80X80 CM APLICADA EM AMBIENTES DE ÁREA MAIOR QUE 10 M2. AF_02/2023_PE</t>
  </si>
  <si>
    <t>REVESTIMENTO CERÂMICO PARA PISO COM PLACAS TIPO ESMALTADA DE DIMENSÕES 80X80 CM APLICADA EM AMBIENTES DE ÁREA MENOR QUE 5 M2. AF_02/2023_PE</t>
  </si>
  <si>
    <t>REVESTIMENTO CERÂMICO PARA PISO COM PLACAS TIPO PORCELANATO DE DIMENSÕES 60X60 CM APLICADA EM AMBIENTES DE ÁREA ENTRE 5 M2 E 10 M2. AF_02/2023_PE</t>
  </si>
  <si>
    <t>REVESTIMENTO CERÂMICO PARA PISO COM PLACAS TIPO PORCELANATO DE DIMENSÕES 60X60 CM APLICADA EM AMBIENTES DE ÁREA MAIOR QUE 10 M2. AF_02/2023_PE</t>
  </si>
  <si>
    <t>REVESTIMENTO CERÂMICO PARA PISO COM PLACAS TIPO PORCELANATO DE DIMENSÕES 60X60 CM APLICADA EM AMBIENTES DE ÁREA MENOR QUE 5 M2. AF_02/2023_PE</t>
  </si>
  <si>
    <t>REVESTIMENTO CERÂMICO PARA PISO COM PLACAS TIPO PORCELANATO DE DIMENSÕES 80X80 CM APLICADA EM AMBIENTES DE ÁREA ENTRE 5 M2 E 10 M2. AF_02/2023_PE</t>
  </si>
  <si>
    <t>REVESTIMENTO CERÂMICO PARA PISO COM PLACAS TIPO PORCELANATO DE DIMENSÕES 80X80 CM APLICADA EM AMBIENTES DE ÁREA MAIOR QUE 10 M2. AF_02/2023_PE</t>
  </si>
  <si>
    <t>REVESTIMENTO CERÂMICO PARA PISO COM PLACAS TIPO PORCELANATO DE DIMENSÕES 80X80 CM APLICADA EM AMBIENTES DE ÁREA MENOR QUE 5 M2. AF_02/2023_PE</t>
  </si>
  <si>
    <t>CORDOALHA DE COBRE NU 35 MM2, NÃO ENTERRADA, COM ISOLADOR - FORNECIMENTO E INSTALAÇÃO. AF_08/2023</t>
  </si>
  <si>
    <t>CORDOALHA DE COBRE NU 35 MM2, NÃO ENTERRADA, COM PRESILHA - FORNECIMENTO E INSTALAÇÃO. AF_08/2023</t>
  </si>
  <si>
    <t>CORDOALHA DE COBRE NU 50 MM2, ENTERRADA - FORNECIMENTO E INSTALAÇÃO. AF_08/2023</t>
  </si>
  <si>
    <t>CORDOALHA DE COBRE NU 50 MM2, NÃO ENTERRADA, COM ISOLADOR - FORNECIMENTO E INSTALAÇÃO. AF_08/2023</t>
  </si>
  <si>
    <t>CORDOALHA DE COBRE NU 50 MM2, NÃO ENTERRADA, COM PRESILHA - FORNECIMENTO E INSTALAÇÃO. AF_08/2023</t>
  </si>
  <si>
    <t>CORDOALHA DE COBRE NU 70 MM2, ENTERRADA - FORNECIMENTO E INSTALAÇÃO. AF_08/2023</t>
  </si>
  <si>
    <t>CORDOALHA DE COBRE NU 70 MM2, NÃO ENTERRADA, COM ISOLADOR - FORNECIMENTO E INSTALAÇÃO. AF_08/2023</t>
  </si>
  <si>
    <t>CORDOALHA DE COBRE NU 70 MM2, NÃO ENTERRADA, COM PRESILHA - FORNECIMENTO E INSTALAÇÃO. AF_08/2023</t>
  </si>
  <si>
    <t>CORDOALHA DE COBRE NU 95 MM2, ENTERRADA - FORNECIMENTO E INSTALAÇÃO. AF_08/2023</t>
  </si>
  <si>
    <t>CORDOALHA DE COBRE NU 95 MM2, NÃO ENTERRADA, COM ISOLADOR - FORNECIMENTO E INSTALAÇÃO. AF_08/2023</t>
  </si>
  <si>
    <t>FITA DE ALUMÍNIO 70 MM2 PARA SPDA - FORNECIMENTO E INSTALAÇÃO. AF_08/2023</t>
  </si>
  <si>
    <t>ARGAMASSA INDUSTRIALIZADA PARA REVESTIMENTOS, MISTURA E PROJEÇÃO DE 1,5 M3/H DE ARGAMASSA. AF_08/2019</t>
  </si>
  <si>
    <t>ARGAMASSA INDUSTRIALIZADA PARA REVESTIMENTOS, MISTURA E PROJEÇÃO DE 2 M3/H DE ARGAMASSA. AF_08/2019</t>
  </si>
  <si>
    <t>ARGAMASSA À BASE DE GESSO, MISTURA E PROJEÇÃO DE 1,5 M3/H DE ARGAMASSA. AF_08/2019</t>
  </si>
  <si>
    <t>ATERRO MECANIZADO DE VALA COM ESCAVADEIRA HIDRÁULICA (CAPACIDADE DA CAÇAMBA: 0,8 M3 / POTÊNCIA: 111 HP), LARGURA ATÉ 2,5 M, PROFUNDIDADE ATÉ 1,5 M, COM SOLO ARGILO-ARENOSO. AF_08/2023</t>
  </si>
  <si>
    <t>ATERRO MECANIZADO DE VALA COM ESCAVADEIRA HIDRÁULICA (CAPACIDADE DA CAÇAMBA: 0,8 M3 / POTÊNCIA: 111 HP), LARGURA ATÉ 2,5 M, PROFUNDIDADE DE 1,5 A 3,0 M, COM SOLO ARGILO-ARENOSO. AF_08/2023</t>
  </si>
  <si>
    <t>ATERRO MECANIZADO DE VALA COM ESCAVADEIRA HIDRÁULICA (CAPACIDADE DA CAÇAMBA: 0,8 M3/POTÊNCIA: 111 HP), LARGURA ATÉ 2,5 M, PROFUNDIDADE ATÉ 1,5 M, COM AREIA PARA ATERRO. AF_08/2023</t>
  </si>
  <si>
    <t>ATERRO MECANIZADO DE VALA COM ESCAVADEIRA HIDRÁULICA (CAPACIDADE DA CAÇAMBA: 0,8 M3/POTÊNCIA: 111 HP), LARGURA ATÉ 2,5 M, PROFUNDIDADE DE 1,5 A 3,0 M, COM AREIA PARA ATERRO. AF_08/2023</t>
  </si>
  <si>
    <t>ATERRO MECANIZADO DE VALA COM ESCAVADEIRA HIDRÁULICA (CAPACIDADE DA CAÇAMBA: 0,8 M3/POTÊNCIA: 111 HP), LARGURA ATÉ 2,5 M, PROFUNDIDADE DE 3,0 A 6,0 M, COM AREIA PARA ATERRO. AF_08/2023</t>
  </si>
  <si>
    <t>ATERRO MECANIZADO DE VALA COM ESCAVADEIRA HIDRÁULICA (CAPACIDADE DA CAÇAMBA: 0,8 M3/POTÊNCIA: 111 HP), LARGURA ATÉ 2,5 M, PROFUNDIDADE DE 3,0 A 6,0 M, COM SOLO ARGILO-ARENOSO. AF_08/2023</t>
  </si>
  <si>
    <t>ATERRO MECANIZADO DE VALA COM RETROESCAVADEIRA (CAPACIDADE DA CAÇAMBA DA RETRO: 0,26 M3 / POTÊNCIA: 88 HP), LARGURA ATÉ 1,5 M, PROFUNDIDADE ATÉ 1,5 M, COM SOLO ARGILO-ARENOSO. AF_08/2023</t>
  </si>
  <si>
    <t>ATERRO MECANIZADO DE VALA COM RETROESCAVADEIRA (CAPACIDADE DA CAÇAMBA DA RETRO: 0,26 M3 / POTÊNCIA: 88 HP), LARGURA ATÉ 1,5 M, PROFUNDIDADE DE 1,5 A 3,0 M, COM SOLO ARGILO-ARENOSO. AF_08/2023</t>
  </si>
  <si>
    <t>ATERRO MECANIZADO DE VALA COM RETROESCAVADEIRA (CAPACIDADE DA CAÇAMBA DA RETRO: 0,26 M3/POTÊNCIA: 88 HP), LARGURA ATÉ 1,5 M, PROFUNDIDADE ATÉ 1,5 M, COM AREIA PARA ATERRO. AF_08/2023</t>
  </si>
  <si>
    <t>ATERRO MECANIZADO DE VALA COM RETROESCAVADEIRA (CAPACIDADE DA CAÇAMBA DA RETRO: 0,26 M3/POTÊNCIA: 88 HP), LARGURA ATÉ 1,5 M, PROFUNDIDADE DE 1,5 A 3,0 M, COM AREIA PARA ATERRO. AF_08/2023</t>
  </si>
  <si>
    <t>REATERRO MECANIZADO DE VALA COM ESCAVADEIRA HIDRÁULICA (CAPACIDADE DA CAÇAMBA: 0,8 M3/POTÊNCIA: 111 HP), LARGURA 1,5 A 2,5 M, PROFUNDIDADE 1,5 A 3,0 M, COM SOLO (SEM SUBSTITUIÇÃO) DE 1ª CATEGORIA, COM COMPACTADOR DE SOLOS DE PERCUSSÃO. AF_08/2023</t>
  </si>
  <si>
    <t>REATERRO MECANIZADO DE VALA COM ESCAVADEIRA HIDRÁULICA (CAPACIDADE DA CAÇAMBA: 0,8 M3/POTÊNCIA: 111 HP), LARGURA 1,5 A 2,5 M, PROFUNDIDADE 3,0 A 6,0 M, COM SOLO (SEM SUBSTITUIÇÃO) DE 1ª CATEGORIA, COM COMPACTADOR DE SOLOS DE PERCUSSÃO. AF_08/2023</t>
  </si>
  <si>
    <t>REATERRO MECANIZADO DE VALA COM ESCAVADEIRA HIDRÁULICA (CAPACIDADE DA CAÇAMBA: 0,8 M3/POTÊNCIA: 111 HP), LARGURA ATÉ 1,5 M, PROFUNDIDADE DE 1,5 A 3,0 M, COM SOLO (SEM SUBSTITUIÇÃO) DE 1ª CATEGORIA, COM COMPACTADOR DE SOLOS DE PERCUSSÃO. AF_08/2023</t>
  </si>
  <si>
    <t>REATERRO MECANIZADO DE VALA COM ESCAVADEIRA HIDRÁULICA (CAPACIDADE DA CAÇAMBA: 0,8 M3/POTÊNCIA: 111 HP), LARGURA ATÉ 1,5 M, PROFUNDIDADE DE 1,5 A 3,0 M, COM SOLO (SEM SUBSTITUIÇÃO) DE 1ª CATEGORIA, COM PLACA VIBRATÓRIA. AF_08/2023</t>
  </si>
  <si>
    <t>REATERRO MECANIZADO DE VALA COM ESCAVADEIRA HIDRÁULICA (CAPACIDADE DA CAÇAMBA: 0,8 M3/POTÊNCIA: 111 HP), LARGURA ATÉ 1,5 M, PROFUNDIDADE DE 3,0 A 6,0 M, COM SOLO (SEM SUBSTITUIÇÃO) DE 1ª CATEGORIA, COM COMPACTADOR DE SOLOS DE PERCUSSÃO. AF_08/2023</t>
  </si>
  <si>
    <t>REATERRO MECANIZADO DE VALA COM ESCAVADEIRA HIDRÁULICA (CAPACIDADE DA CAÇAMBA: 0,8 M3/POTÊNCIA: 111 HP), LARGURA ATÉ 1,5 M, PROFUNDIDADE DE 3,0 A 6,0 M, COM SOLO (SEM SUBSTITUIÇÃO) DE 1ª CATEGORIA, COM PLACA VIBRATÓRIA. AF_08/2023</t>
  </si>
  <si>
    <t>REATERRO MECANIZADO DE VALA COM ESCAVADEIRA HIDRÁULICA (CAPACIDADE DA CAÇAMBA: 0,8 M3/POTÊNCIA: 111 HP), LARGURA DE 1,5 A 2,5 M, PROFUNDIDADE ATÉ 1,5 M, COM SOLO (SEM SUBSTITUIÇÃO) DE 1ª CATEGORIA, COM COMPACTADOR DE SOLOS DE PERCUSSÃO. AF_08/2023</t>
  </si>
  <si>
    <t>REATERRO MECANIZADO DE VALA COM ESCAVADEIRA HIDRÁULICA (CAPACIDADE DA CAÇAMBA: 0,8 M3/POTÊNCIA: 111 HP), LARGURA DE 1,5 A 2,5 M, PROFUNDIDADE ATÉ 1,5 M, COM SOLO (SEM SUBSTITUIÇÃO) DE 1ª CATEGORIA, COM PLACA VIBRATÓRIA. AF_08/2023</t>
  </si>
  <si>
    <t>REATERRO MECANIZADO DE VALA COM ESCAVADEIRA HIDRÁULICA (CAPACIDADE DA CAÇAMBA: 0,8 M3/POTÊNCIA: 111 HP), LARGURA DE 1,5 A 2,5 M, PROFUNDIDADE DE 1,5 A 3,0 M, COM SOLO (SEM SUBSTITUIÇÃO) DE 1ª CATEGORIA, COM PLACA VIBRATÓRIA. AF_08/2023</t>
  </si>
  <si>
    <t>REATERRO MECANIZADO DE VALA COM ESCAVADEIRA HIDRÁULICA (CAPACIDADE DA CAÇAMBA: 0,8 M3/POTÊNCIA: 111 HP), LARGURA DE 1,5 A 2,5 M, PROFUNDIDADE DE 3,0 A 6,0 M, COM SOLO (SEM SUBSTITUIÇÃO) DE 1ª CATEGORIA, COM PLACA VIBRATÓRIA. AF_08/2023</t>
  </si>
  <si>
    <t>REATERRO MECANIZADO DE VALA COM RETROESCAVADEIRA (CAPACIDADE DA CAÇAMBA DA RETRO: 0,26 M3/POTÊNCIA: 88 HP), LARGURA 0,8 A 1,5 M, PROFUNDIDADE 1,5 A 3,0 M, COM SOLO (SEM SUBSTITUIÇÃO) DE 1ª CATEGORIA E COMPACTADOR DE SOLOS DE PERCUSSÃO. AF_08/2023</t>
  </si>
  <si>
    <t>REATERRO MECANIZADO DE VALA COM RETROESCAVADEIRA (CAPACIDADE DA CAÇAMBA DA RETRO: 0,26 M3/POTÊNCIA: 88 HP), LARGURA 0,8 A 1,5 M, PROFUNDIDADE ATÉ 1,5 M, COM SOLO (SEM SUBSTITUIÇÃO) DE 1ª CATEGORIA, COM COMPACTADOR DE SOLOS DE PERCUSSÃO AF_08/2023</t>
  </si>
  <si>
    <t>REATERRO MECANIZADO DE VALA COM RETROESCAVADEIRA (CAPACIDADE DA CAÇAMBA DA RETRO: 0,26 M3/POTÊNCIA: 88 HP), LARGURA ATÉ 0,8 M, PROFUNDIDADE 1,5 A 3,0 M, COM SOLO (SEM SUBSTITUIÇÃO) DE 1ª CATEGORIA, COM COMPACTADOR DE SOLOS DE PERCUSSÃO AF_08/2023</t>
  </si>
  <si>
    <t>REATERRO MECANIZADO DE VALA COM RETROESCAVADEIRA (CAPACIDADE DA CAÇAMBA DA RETRO: 0,26 M3/POTÊNCIA: 88 HP), LARGURA ATÉ 0,8 M, PROFUNDIDADE ATÉ 1,5 M, COM SOLO (SEM SUBSTITUIÇÃO) DE 1ª CATEGORIA, COM COMPACTADOR DE SOLOS DE PERCUSSÃO. AF_08/2023</t>
  </si>
  <si>
    <t>REATERRO MECANIZADO DE VALA COM RETROESCAVADEIRA (CAPACIDADE DA CAÇAMBA DA RETRO: 0,26 M3/POTÊNCIA: 88 HP), LARGURA ATÉ 0,8 M, PROFUNDIDADE ATÉ 1,5 M, COM SOLO (SEM SUBSTITUIÇÃO) DE 1ª CATEGORIA, COM PLACA VIBRATÓRIA. AF_08/2023</t>
  </si>
  <si>
    <t>REATERRO MECANIZADO DE VALA COM RETROESCAVADEIRA (CAPACIDADE DA CAÇAMBA DA RETRO: 0,26 M3/POTÊNCIA: 88 HP), LARGURA ATÉ 0,8 M, PROFUNDIDADE DE 1,5 A 3,0 M, COM SOLO (SEM SUBSTITUIÇÃO) DE 1ª CATEGORIA, COM PLACA VIBRATÓRIA. AF_08/2023</t>
  </si>
  <si>
    <t>REATERRO MECANIZADO DE VALA COM RETROESCAVADEIRA (CAPACIDADE DA CAÇAMBA DA RETRO: 0,26 M3/POTÊNCIA: 88 HP), LARGURA DE 0,8 A 1,5 M, PROFUNDIDADE ATÉ 1,5 M, COM SOLO (SEM SUBSTITUIÇÃO) DE 1ª CATEGORIA, COM PLACA VIBRATÓRIA. AF_08/2023</t>
  </si>
  <si>
    <t>REATERRO MECANIZADO DE VALA COM RETROESCAVADEIRA (CAPACIDADE DA CAÇAMBA DA RETRO: 0,26 M3/POTÊNCIA: 88 HP), LARGURA DE 0,8 A 1,5 M, PROFUNDIDADE DE 1,5 A 3,0 M, COM SOLO (SEM SUBSTITUIÇÃO) DE 1ª CATEGORIA, COM PLACA VIBRATÓRIA. AF_08/2023</t>
  </si>
  <si>
    <t>DISTRIBUIDOR DE AGREGADOS REBOCAVEL, CAPACIDADE 1,9 M3, LARGURA DE TRABALHO 3,66 M - CHI DIURNO. AF_11/2015</t>
  </si>
  <si>
    <t>DISTRIBUIDOR DE AGREGADOS REBOCAVEL, CAPACIDADE 1,9 M3, LARGURA DE TRABALHO 3,66 M - CHP DIURNO. AF_11/2015</t>
  </si>
  <si>
    <t>DISTRIBUIDOR DE AGREGADOS REBOCAVEL, CAPACIDADE 1,9 M3, LARGURA DE TRABALHO 3,66 M - DEPRECIAÇÃO. AF_11/2015</t>
  </si>
  <si>
    <t>DISTRIBUIDOR DE AGREGADOS REBOCAVEL, CAPACIDADE 1,9 M3, LARGURA DE TRABALHO 3,66 M - JUROS. AF_11/2015</t>
  </si>
  <si>
    <t>DISTRIBUIDOR DE AGREGADOS REBOCAVEL, CAPACIDADE 1,9 M3, LARGURA DE TRABALHO 3,66 M - MANUTENÇÃO. AF_11/2015</t>
  </si>
  <si>
    <t>ESCAVAÇÃO VERTICAL PARA EDIFICAÇÃO, COM CARGA, DESCARGA E TRANSPORTE DE SOLO DE 1ª CATEGORIA, COM ESCAVADEIRA HIDRÁULICA (CAÇAMBA: 0,8 M3 / 111 HP), FROTA DE 2 CAMINHÕES BASCULANTES DE 18 M3, DMT ATÉ 1 KM E VELOCIDADE MÉDIA 14 KM/H. AF_05/2020</t>
  </si>
  <si>
    <t>ESCAVAÇÃO VERTICAL PARA EDIFICAÇÃO, COM CARGA, DESCARGA E TRANSPORTE DE SOLO DE 1ª CATEGORIA, COM ESCAVADEIRA HIDRÁULICA (CAÇAMBA: 0,8 M3 / 111 HP), FROTA DE 3 CAMINHÕES BASCULANTES DE 14 M3, DMT ATÉ 1 KM E VELOCIDADE MÉDIA 14 KM/H. AF_05/2020</t>
  </si>
  <si>
    <t>ESCAVAÇÃO VERTICAL PARA EDIFICAÇÃO, COM CARGA, DESCARGA E TRANSPORTE DE SOLO DE 1ª CATEGORIA, COM ESCAVADEIRA HIDRÁULICA (CAÇAMBA: 0,8 M3 / 111 HP), FROTA DE 4 CAMINHÕES BASCULANTES DE 14 M3, DMT DE 1,5 KM E VELOCIDADE MÉDIA 18 KM/H. AF_05/2020</t>
  </si>
  <si>
    <t>ESCAVAÇÃO VERTICAL PARA EDIFICAÇÃO, COM CARGA, DESCARGA E TRANSPORTE DE SOLO DE 1ª CATEGORIA, COM ESCAVADEIRA HIDRÁULICA (CAÇAMBA: 0,8 M3 / 111 HP), FROTA DE 4 CAMINHÕES BASCULANTES DE 14 M3, DMT DE 2 KM E VELOCIDADE MÉDIA 19 KM/H. AF_05/2020</t>
  </si>
  <si>
    <t>ESCAVAÇÃO VERTICAL PARA EDIFICAÇÃO, COM CARGA, DESCARGA E TRANSPORTE DE SOLO DE 1ª CATEGORIA, COM ESCAVADEIRA HIDRÁULICA (CAÇAMBA: 0,8 M3 / 111 HP), FROTA DE 4 CAMINHÕES BASCULANTES DE 18 M3, DMT DE 1,5 KM E VELOCIDADE MÉDIA 18 KM/H. AF_05/2020</t>
  </si>
  <si>
    <t>ESCAVAÇÃO VERTICAL PARA EDIFICAÇÃO, COM CARGA, DESCARGA E TRANSPORTE DE SOLO DE 1ª CATEGORIA, COM ESCAVADEIRA HIDRÁULICA (CAÇAMBA: 0,8 M3 / 111 HP), FROTA DE 4 CAMINHÕES BASCULANTES DE 18 M3, DMT DE 2 KM E VELOCIDADE MÉDIA 19 KM/H. AF_05/2020</t>
  </si>
  <si>
    <t>ESCAVAÇÃO VERTICAL PARA EDIFICAÇÃO, COM CARGA, DESCARGA E TRANSPORTE DE SOLO DE 1ª CATEGORIA, COM ESCAVADEIRA HIDRÁULICA (CAÇAMBA: 0,8 M3 / 111 HP), FROTA DE 5 CAMINHÕES BASCULANTES DE 14 M3, DMT DE 3 KM E VELOCIDADE MÉDIA 20 KM/H. AF_05/2020</t>
  </si>
  <si>
    <t>ESCAVAÇÃO VERTICAL PARA EDIFICAÇÃO, COM CARGA, DESCARGA E TRANSPORTE DE SOLO DE 1ª CATEGORIA, COM ESCAVADEIRA HIDRÁULICA (CAÇAMBA: 0,8 M3 / 111 HP), FROTA DE 5 CAMINHÕES BASCULANTES DE 18 M3, DMT DE 3 KM E VELOCIDADE MÉDIA 20 KM/H. AF_05/2020</t>
  </si>
  <si>
    <t>ESCAVAÇÃO VERTICAL PARA EDIFICAÇÃO, COM CARGA, DESCARGA E TRANSPORTE DE SOLO DE 1ª CATEGORIA, COM ESCAVADEIRA HIDRÁULICA (CAÇAMBA: 0,8 M3 / 111 HP), FROTA DE 5 CAMINHÕES BASCULANTES DE 18 M3, DMT DE 4 KM E VELOCIDADE MÉDIA 22 KM/H. AF_05/2020</t>
  </si>
  <si>
    <t>ESCAVAÇÃO VERTICAL PARA EDIFICAÇÃO, COM CARGA, DESCARGA E TRANSPORTE DE SOLO DE 1ª CATEGORIA, COM ESCAVADEIRA HIDRÁULICA (CAÇAMBA: 0,8 M3 / 111 HP), FROTA DE 6 CAMINHÕES BASCULANTES DE 14 M3, DMT DE 4 KM E VELOCIDADE MÉDIA 22 KM/H. AF_05/2020</t>
  </si>
  <si>
    <t>ESCAVAÇÃO VERTICAL PARA EDIFICAÇÃO, COM CARGA, DESCARGA E TRANSPORTE DE SOLO DE 1ª CATEGORIA, COM ESCAVADEIRA HIDRÁULICA (CAÇAMBA: 0,8 M3 / 111 HP), FROTA DE 6 CAMINHÕES BASCULANTES DE 18 M3, DMT DE 6 KM E VELOCIDADE MÉDIA 22 KM/H. AF_05/2020</t>
  </si>
  <si>
    <t>ESCAVAÇÃO VERTICAL PARA EDIFICAÇÃO, COM CARGA, DESCARGA E TRANSPORTE DE SOLO DE 1ª CATEGORIA, COM ESCAVADEIRA HIDRÁULICA (CAÇAMBA: 0,8 M3 / 111 HP), FROTA DE 7 CAMINHÕES BASCULANTES DE 14 M3, DMT DE 6 KM E VELOCIDADE MÉDIA 22 KM/H. AF_05/2020</t>
  </si>
  <si>
    <t>ESCAVAÇÃO VERTICAL PARA EDIFICAÇÃO, COM CARGA, DESCARGA E TRANSPORTE DE SOLO DE 1ª CATEGORIA, COM ESCAVADEIRA HIDRÁULICA (CAÇAMBA: 0,8 M3 / 111HP), FROTA DE 3 CAMINHÕES BASCULANTES DE 10 M3, DMT ATÉ 1 KM E VELOCIDADE MÉDIA 14 KM/H. AF_05/2020</t>
  </si>
  <si>
    <t>ESCAVAÇÃO VERTICAL PARA EDIFICAÇÃO, COM CARGA, DESCARGA E TRANSPORTE DE SOLO DE 1ª CATEGORIA, COM ESCAVADEIRA HIDRÁULICA (CAÇAMBA: 0,8 M3 / 111HP), FROTA DE 5 CAMINHÕES BASCULANTES DE 10 M3, DMT DE 1,5 KM E VELOCIDADE MÉDIA 18 KM/H. AF_05/2020</t>
  </si>
  <si>
    <t>ESCAVAÇÃO VERTICAL PARA EDIFICAÇÃO, COM CARGA, DESCARGA E TRANSPORTE DE SOLO DE 1ª CATEGORIA, COM ESCAVADEIRA HIDRÁULICA (CAÇAMBA: 0,8 M3 / 111HP), FROTA DE 5 CAMINHÕES BASCULANTES DE 10 M3, DMT DE 2 KM E VELOCIDADE MÉDIA 19 KM/H. AF_05/2020</t>
  </si>
  <si>
    <t>ESCAVAÇÃO VERTICAL PARA EDIFICAÇÃO, COM CARGA, DESCARGA E TRANSPORTE DE SOLO DE 1ª CATEGORIA, COM ESCAVADEIRA HIDRÁULICA (CAÇAMBA: 0,8 M3 / 111HP), FROTA DE 6 CAMINHÕES BASCULANTES DE 10 M3, DMT DE 3 KM E VELOCIDADE MÉDIA 20 KM/H. AF_05/2020</t>
  </si>
  <si>
    <t>ESCAVAÇÃO VERTICAL PARA EDIFICAÇÃO, COM CARGA, DESCARGA E TRANSPORTE DE SOLO DE 1ª CATEGORIA, COM ESCAVADEIRA HIDRÁULICA (CAÇAMBA: 0,8 M3 / 111HP), FROTA DE 7 CAMINHÕES BASCULANTES DE 10 M3, DMT DE 4 KM E VELOCIDADE MÉDIA 22 KM/H. AF_05/2020</t>
  </si>
  <si>
    <t>ESCAVAÇÃO VERTICAL PARA EDIFICAÇÃO, COM CARGA, DESCARGA E TRANSPORTE DE SOLO DE 1ª CATEGORIA, COM ESCAVADEIRA HIDRÁULICA (CAÇAMBA: 0,8 M3 / 111HP), FROTA DE 9 CAMINHÕES BASCULANTES DE 10 M3, DMT DE 6 KM E VELOCIDADE MÉDIA 22 KM/H. AF_05/2020</t>
  </si>
  <si>
    <t>ESCAVAÇÃO VERTICAL PARA EDIFICAÇÃO, COM CARGA, DESCARGA E TRANSPORTE DE SOLO DE 1ª CATEGORIA, COM ESCAVADEIRA HIDRÁULICA (CAÇAMBA: 1,2 M3 / 155 HP), FROTA DE 3 CAMINHÕES BASCULANTES DE 14 M3, DMT ATÉ 1 KM E VELOCIDADE MÉDIA 14 KM/H. AF_05/2020</t>
  </si>
  <si>
    <t>ESCAVAÇÃO VERTICAL PARA EDIFICAÇÃO, COM CARGA, DESCARGA E TRANSPORTE DE SOLO DE 1ª CATEGORIA, COM ESCAVADEIRA HIDRÁULICA (CAÇAMBA: 1,2 M3 / 155 HP), FROTA DE 3 CAMINHÕES BASCULANTES DE 18 M3, DMT ATÉ 1 KM E VELOCIDADE MÉDIA 14 KM/H. AF_05/2020</t>
  </si>
  <si>
    <t>ESCAVAÇÃO VERTICAL PARA EDIFICAÇÃO, COM CARGA, DESCARGA E TRANSPORTE DE SOLO DE 1ª CATEGORIA, COM ESCAVADEIRA HIDRÁULICA (CAÇAMBA: 1,2 M3 / 155 HP), FROTA DE 5 CAMINHÕES BASCULANTES DE 14 M3, DMT DE 1,5 KM E VELOCIDADE MÉDIA 18 KM/H. AF_05/2020</t>
  </si>
  <si>
    <t>ESCAVAÇÃO VERTICAL PARA EDIFICAÇÃO, COM CARGA, DESCARGA E TRANSPORTE DE SOLO DE 1ª CATEGORIA, COM ESCAVADEIRA HIDRÁULICA (CAÇAMBA: 1,2 M3 / 155 HP), FROTA DE 5 CAMINHÕES BASCULANTES DE 14 M3, DMT DE 2 KM E VELOCIDADE MÉDIA 19 KM/H. AF_05/2020</t>
  </si>
  <si>
    <t>ESCAVAÇÃO VERTICAL PARA EDIFICAÇÃO, COM CARGA, DESCARGA E TRANSPORTE DE SOLO DE 1ª CATEGORIA, COM ESCAVADEIRA HIDRÁULICA (CAÇAMBA: 1,2 M3 / 155 HP), FROTA DE 5 CAMINHÕES BASCULANTES DE 18 M3, DMT DE 1,5 KM E VELOCIDADE MÉDIA 18 KM/H. AF_05/2020</t>
  </si>
  <si>
    <t>ESCAVAÇÃO VERTICAL PARA EDIFICAÇÃO, COM CARGA, DESCARGA E TRANSPORTE DE SOLO DE 1ª CATEGORIA, COM ESCAVADEIRA HIDRÁULICA (CAÇAMBA: 1,2 M3 / 155 HP), FROTA DE 5 CAMINHÕES BASCULANTES DE 18 M3, DMT DE 2 KM E VELOCIDADE MÉDIA 19 KM/H. AF_05/2020</t>
  </si>
  <si>
    <t>ESCAVAÇÃO VERTICAL PARA EDIFICAÇÃO, COM CARGA, DESCARGA E TRANSPORTE DE SOLO DE 1ª CATEGORIA, COM ESCAVADEIRA HIDRÁULICA (CAÇAMBA: 1,2 M3 / 155 HP), FROTA DE 6 CAMINHÕES BASCULANTES DE 14 M3, DMT DE 3 KM E VELOCIDADE MÉDIA 20 KM/H. AF_05/2020</t>
  </si>
  <si>
    <t>ESCAVAÇÃO VERTICAL PARA EDIFICAÇÃO, COM CARGA, DESCARGA E TRANSPORTE DE SOLO DE 1ª CATEGORIA, COM ESCAVADEIRA HIDRÁULICA (CAÇAMBA: 1,2 M3 / 155 HP), FROTA DE 6 CAMINHÕES BASCULANTES DE 18 M3, DMT DE 3 KM E VELOCIDADE MÉDIA 20 KM/H. AF_05/2020</t>
  </si>
  <si>
    <t>ESCAVAÇÃO VERTICAL PARA EDIFICAÇÃO, COM CARGA, DESCARGA E TRANSPORTE DE SOLO DE 1ª CATEGORIA, COM ESCAVADEIRA HIDRÁULICA (CAÇAMBA: 1,2 M3 / 155 HP), FROTA DE 6 CAMINHÕES BASCULANTES DE 18 M3, DMT DE 4 KM E VELOCIDADE MÉDIA 22 KM/H. AF_05/2020</t>
  </si>
  <si>
    <t>ESCAVAÇÃO VERTICAL PARA EDIFICAÇÃO, COM CARGA, DESCARGA E TRANSPORTE DE SOLO DE 1ª CATEGORIA, COM ESCAVADEIRA HIDRÁULICA (CAÇAMBA: 1,2 M3 / 155 HP), FROTA DE 7 CAMINHÕES BASCULANTES DE 14 M3, DMT DE 4 KM E VELOCIDADE MÉDIA 22 KM/H. AF_05/2020</t>
  </si>
  <si>
    <t>ESCAVAÇÃO VERTICAL PARA EDIFICAÇÃO, COM CARGA, DESCARGA E TRANSPORTE DE SOLO DE 1ª CATEGORIA, COM ESCAVADEIRA HIDRÁULICA (CAÇAMBA: 1,2 M3 / 155 HP), FROTA DE 8 CAMINHÕES BASCULANTES DE 18 M3, DMT DE 6 KM E VELOCIDADE MÉDIA 22 KM/H. AF_05/2020</t>
  </si>
  <si>
    <t>ESCAVAÇÃO VERTICAL PARA EDIFICAÇÃO, COM CARGA, DESCARGA E TRANSPORTE DE SOLO DE 1ª CATEGORIA, COM ESCAVADEIRA HIDRÁULICA (CAÇAMBA: 1,2 M3 / 155 HP), FROTA DE 9 CAMINHÕES BASCULANTES DE 14 M3, DMT DE 6 KM E VELOCIDADE MÉDIA 22 KM/H. AF_05/2020</t>
  </si>
  <si>
    <t>ESCAVAÇÃO VERTICAL PARA EDIFICAÇÃO, COM CARGA, DESCARGA E TRANSPORTE DE SOLO DE 1ª CATEGORIA, COM ESCAVADEIRA HIDRÁULICA (CAÇAMBA: 1,2 M3 / 155HP), FROTA DE 10 CAMINHÕES BASCULANTES DE 10 M3, DMT DE 6 KM E VELOCIDADE MÉDIA 22 KM/H. AF_05/2020</t>
  </si>
  <si>
    <t>ESCAVAÇÃO VERTICAL PARA EDIFICAÇÃO, COM CARGA, DESCARGA E TRANSPORTE DE SOLO DE 1ª CATEGORIA, COM ESCAVADEIRA HIDRÁULICA (CAÇAMBA: 1,2 M3 / 155HP), FROTA DE 3 CAMINHÕES BASCULANTES DE 10 M3, DMT ATÉ 1 KM E VELOCIDADE MÉDIA 14 KM/H. AF_05/2020</t>
  </si>
  <si>
    <t>ESCAVAÇÃO VERTICAL PARA EDIFICAÇÃO, COM CARGA, DESCARGA E TRANSPORTE DE SOLO DE 1ª CATEGORIA, COM ESCAVADEIRA HIDRÁULICA (CAÇAMBA: 1,2 M3 / 155HP), FROTA DE 6 CAMINHÕES BASCULANTES DE 10 M3, DMT DE 1,5 KM E VELOCIDADE MÉDIA 18 KM/H. AF_05/2020</t>
  </si>
  <si>
    <t>ESCAVAÇÃO VERTICAL PARA EDIFICAÇÃO, COM CARGA, DESCARGA E TRANSPORTE DE SOLO DE 1ª CATEGORIA, COM ESCAVADEIRA HIDRÁULICA (CAÇAMBA: 1,2 M3 / 155HP), FROTA DE 6 CAMINHÕES BASCULANTES DE 10 M3, DMT DE 2 KM E VELOCIDADE MÉDIA 19 KM/H. AF_05/2020</t>
  </si>
  <si>
    <t>ESCAVAÇÃO VERTICAL PARA EDIFICAÇÃO, COM CARGA, DESCARGA E TRANSPORTE DE SOLO DE 1ª CATEGORIA, COM ESCAVADEIRA HIDRÁULICA (CAÇAMBA: 1,2 M3 / 155HP), FROTA DE 7 CAMINHÕES BASCULANTES DE 10 M3, DMT DE 3 KM E VELOCIDADE MÉDIA 20 KM/H. AF_05/2020</t>
  </si>
  <si>
    <t>ESCAVAÇÃO VERTICAL PARA EDIFICAÇÃO, COM CARGA, DESCARGA E TRANSPORTE DE SOLO DE 1ª CATEGORIA, COM ESCAVADEIRA HIDRÁULICA (CAÇAMBA: 1,2 M3 / 155HP), FROTA DE 8 CAMINHÕES BASCULANTES DE 10 M3, DMT DE 4 KM E VELOCIDADE MÉDIA 22 KM/H. AF_05/2020</t>
  </si>
  <si>
    <t>ESCAVAÇÃO VERTICAL PARA INFRAESTRUTURA, COM CARGA, DESCARGA E TRANSPORTE DE SOLO DE 1ª CATEGORIA, COM ESCAVADEIRA HIDRÁULICA (CAÇAMBA: 0,8 M3 / 111 HP), FROTA DE 3 CAMINHÕES BASCULANTES DE 14 M3, DMT ATÉ 1 KM E VELOCIDADE MÉDIA14 KM/H. AF_05/2020</t>
  </si>
  <si>
    <t>ESCAVAÇÃO VERTICAL PARA INFRAESTRUTURA, COM CARGA, DESCARGA E TRANSPORTE DE SOLO DE 1ª CATEGORIA, COM ESCAVADEIRA HIDRÁULICA (CAÇAMBA: 0,8 M3 / 111 HP), FROTA DE 3 CAMINHÕES BASCULANTES DE 18 M3, DMT ATÉ 1 KM E VELOCIDADE MÉDIA14 KM/H. AF_05/2020</t>
  </si>
  <si>
    <t>ESCAVAÇÃO VERTICAL PARA INFRAESTRUTURA, COM CARGA, DESCARGA E TRANSPORTE DE SOLO DE 1ª CATEGORIA, COM ESCAVADEIRA HIDRÁULICA (CAÇAMBA: 0,8 M3 / 111HP), FROTA DE 10 CAMINHÕES BASCULANTES DE 10 M3, DMT DE 6 KM E VELOCIDADE MÉDIA22 KM/H. AF_05/2020</t>
  </si>
  <si>
    <t>ESCAVAÇÃO VERTICAL PARA INFRAESTRUTURA, COM CARGA, DESCARGA E TRANSPORTE DE SOLO DE 1ª CATEGORIA, COM ESCAVADEIRA HIDRÁULICA (CAÇAMBA: 0,8 M3 / 111HP), FROTA DE 3 CAMINHÕES BASCULANTES DE 10 M3, DMT ATÉ 1 KM E VELOCIDADE MÉDIA14 KM/H. AF_05/2020</t>
  </si>
  <si>
    <t>ESCAVAÇÃO VERTICAL PARA INFRAESTRUTURA, COM CARGA, DESCARGA E TRANSPORTE DE SOLO DE 1ª CATEGORIA, COM ESCAVADEIRA HIDRÁULICA (CAÇAMBA: 0,8 M3 / 111HP), FROTA DE 4 CAMINHÕES BASCULANTES DE 18 M3, DMT DE 1,5 KM E VELOCIDADE MÉDIA18 KM/H. AF_05/2020</t>
  </si>
  <si>
    <t>ESCAVAÇÃO VERTICAL PARA INFRAESTRUTURA, COM CARGA, DESCARGA E TRANSPORTE DE SOLO DE 1ª CATEGORIA, COM ESCAVADEIRA HIDRÁULICA (CAÇAMBA: 0,8 M3 / 111HP), FROTA DE 4 CAMINHÕES BASCULANTES DE 18 M3, DMT DE 2 KM E VELOCIDADE MÉDIA 19 KM/H. AF_05/2020</t>
  </si>
  <si>
    <t>ESCAVAÇÃO VERTICAL PARA INFRAESTRUTURA, COM CARGA, DESCARGA E TRANSPORTE DE SOLO DE 1ª CATEGORIA, COM ESCAVADEIRA HIDRÁULICA (CAÇAMBA: 0,8 M3 / 111HP), FROTA DE 5 CAMINHÕES BASCULANTES DE 10 M3, DMT DE 1,5 KM E VELOCIDADE MÉDIA18 KM/H. AF_05/2020</t>
  </si>
  <si>
    <t>ESCAVAÇÃO VERTICAL PARA INFRAESTRUTURA, COM CARGA, DESCARGA E TRANSPORTE DE SOLO DE 1ª CATEGORIA, COM ESCAVADEIRA HIDRÁULICA (CAÇAMBA: 0,8 M3 / 111HP), FROTA DE 5 CAMINHÕES BASCULANTES DE 14 M3, DMT DE 1,5 KM E VELOCIDADE MÉDIA18 KM/H. AF_05/2020</t>
  </si>
  <si>
    <t>ESCAVAÇÃO VERTICAL PARA INFRAESTRUTURA, COM CARGA, DESCARGA E TRANSPORTE DE SOLO DE 1ª CATEGORIA, COM ESCAVADEIRA HIDRÁULICA (CAÇAMBA: 0,8 M3 / 111HP), FROTA DE 5 CAMINHÕES BASCULANTES DE 14 M3, DMT DE 2 KM E VELOCIDADE MÉDIA 19 KM/H. AF_05/2020</t>
  </si>
  <si>
    <t>ESCAVAÇÃO VERTICAL PARA INFRAESTRUTURA, COM CARGA, DESCARGA E TRANSPORTE DE SOLO DE 1ª CATEGORIA, COM ESCAVADEIRA HIDRÁULICA (CAÇAMBA: 0,8 M3 / 111HP), FROTA DE 5 CAMINHÕES BASCULANTES DE 18 M3, DMT DE 3 KM E VELOCIDADE MÉDIA 20 KM/H. AF_05/2020</t>
  </si>
  <si>
    <t>ESCAVAÇÃO VERTICAL PARA INFRAESTRUTURA, COM CARGA, DESCARGA E TRANSPORTE DE SOLO DE 1ª CATEGORIA, COM ESCAVADEIRA HIDRÁULICA (CAÇAMBA: 0,8 M3 / 111HP), FROTA DE 6 CAMINHÕES BASCULANTES DE 10 M3, DMT DE 2 KM E VELOCIDADE MÉDIA 19 KM/H. AF_05/2020</t>
  </si>
  <si>
    <t>ESCAVAÇÃO VERTICAL PARA INFRAESTRUTURA, COM CARGA, DESCARGA E TRANSPORTE DE SOLO DE 1ª CATEGORIA, COM ESCAVADEIRA HIDRÁULICA (CAÇAMBA: 0,8 M3 / 111HP), FROTA DE 6 CAMINHÕES BASCULANTES DE 14 M3, DMT DE 3 KM E VELOCIDADE MÉDIA 20 KM/H. AF_05/2020</t>
  </si>
  <si>
    <t>ESCAVAÇÃO VERTICAL PARA INFRAESTRUTURA, COM CARGA, DESCARGA E TRANSPORTE DE SOLO DE 1ª CATEGORIA, COM ESCAVADEIRA HIDRÁULICA (CAÇAMBA: 0,8 M3 / 111HP), FROTA DE 6 CAMINHÕES BASCULANTES DE 14 M3, DMT DE 4 KM E VELOCIDADE MÉDIA 22 KM/H. AF_05/2020</t>
  </si>
  <si>
    <t>ESCAVAÇÃO VERTICAL PARA INFRAESTRUTURA, COM CARGA, DESCARGA E TRANSPORTE DE SOLO DE 1ª CATEGORIA, COM ESCAVADEIRA HIDRÁULICA (CAÇAMBA: 0,8 M3 / 111HP), FROTA DE 6 CAMINHÕES BASCULANTES DE 18 M3, DMT DE 4 KM E VELOCIDADE MÉDIA 22 KM/H. AF_05/2020</t>
  </si>
  <si>
    <t>ESCAVAÇÃO VERTICAL PARA INFRAESTRUTURA, COM CARGA, DESCARGA E TRANSPORTE DE SOLO DE 1ª CATEGORIA, COM ESCAVADEIRA HIDRÁULICA (CAÇAMBA: 0,8 M3 / 111HP), FROTA DE 7 CAMINHÕES BASCULANTES DE 10 M3, DMT DE 3 KM E VELOCIDADE MÉDIA 20 KM/H. AF_05/2020</t>
  </si>
  <si>
    <t>ESCAVAÇÃO VERTICAL PARA INFRAESTRUTURA, COM CARGA, DESCARGA E TRANSPORTE DE SOLO DE 1ª CATEGORIA, COM ESCAVADEIRA HIDRÁULICA (CAÇAMBA: 0,8 M3 / 111HP), FROTA DE 7 CAMINHÕES BASCULANTES DE 18 M3, DMT DE 6 KM E VELOCIDADE MÉDIA 22 KM/H. AF_05/2020</t>
  </si>
  <si>
    <t>ESCAVAÇÃO VERTICAL PARA INFRAESTRUTURA, COM CARGA, DESCARGA E TRANSPORTE DE SOLO DE 1ª CATEGORIA, COM ESCAVADEIRA HIDRÁULICA (CAÇAMBA: 0,8 M3 / 111HP), FROTA DE 8 CAMINHÕES BASCULANTES DE 10 M3, DMT DE 4 KM E VELOCIDADE MÉDIA 22 KM/H. AF_05/2020</t>
  </si>
  <si>
    <t>ESCAVAÇÃO VERTICAL PARA INFRAESTRUTURA, COM CARGA, DESCARGA E TRANSPORTE DE SOLO DE 1ª CATEGORIA, COM ESCAVADEIRA HIDRÁULICA (CAÇAMBA: 0,8 M3 / 111HP), FROTA DE 8 CAMINHÕES BASCULANTES DE 14 M3, DMT DE 6 KM E VELOCIDADE MÉDIA 22 KM/H. AF_05/2020</t>
  </si>
  <si>
    <t>ESCAVAÇÃO VERTICAL PARA INFRAESTRUTURA, COM CARGA, DESCARGA E TRANSPORTE DE SOLO DE 1ª CATEGORIA, COM ESCAVADEIRA HIDRÁULICA (CAÇAMBA: 1,2 M3 / 155 HP), FROTA DE 3 CAMINHÕES BASCULANTES DE 14 M3, DMT ATÉ 1 KM E VELOCIDADE MÉDIA14 KM/H. AF_05/2020</t>
  </si>
  <si>
    <t>ESCAVAÇÃO VERTICAL PARA INFRAESTRUTURA, COM CARGA, DESCARGA E TRANSPORTE DE SOLO DE 1ª CATEGORIA, COM ESCAVADEIRA HIDRÁULICA (CAÇAMBA: 1,2 M3 / 155 HP), FROTA DE 3 CAMINHÕES BASCULANTES DE 18 M3, DMT ATÉ 1 KM E VELOCIDADE MÉDIA14 KM/H. AF_05/2020</t>
  </si>
  <si>
    <t>ESCAVAÇÃO VERTICAL PARA INFRAESTRUTURA, COM CARGA, DESCARGA E TRANSPORTE DE SOLO DE 1ª CATEGORIA, COM ESCAVADEIRA HIDRÁULICA (CAÇAMBA: 1,2 M3 / 155HP), FROTA DE 10 CAMINHÕES BASCULANTES DE 14 M3, DMT DE 6 KM E VELOCIDADE MÉDIA22 KM/H. AF_05/2020</t>
  </si>
  <si>
    <t>ESCAVAÇÃO VERTICAL PARA INFRAESTRUTURA, COM CARGA, DESCARGA E TRANSPORTE DE SOLO DE 1ª CATEGORIA, COM ESCAVADEIRA HIDRÁULICA (CAÇAMBA: 1,2 M3 / 155HP), FROTA DE 12 CAMINHÕES BASCULANTES DE 10 M3, DMT DE 6 KM E VELOCIDADE MÉDIA22 KM/H. AF_05/2020</t>
  </si>
  <si>
    <t>ESCAVAÇÃO VERTICAL PARA INFRAESTRUTURA, COM CARGA, DESCARGA E TRANSPORTE DE SOLO DE 1ª CATEGORIA, COM ESCAVADEIRA HIDRÁULICA (CAÇAMBA: 1,2 M3 / 155HP), FROTA DE 4 CAMINHÕES BASCULANTES DE 10 M3, DMT ATÉ 1 KM E VELOCIDADE MÉDIA14 KM/H. AF_05/2020</t>
  </si>
  <si>
    <t>ESCAVAÇÃO VERTICAL PARA INFRAESTRUTURA, COM CARGA, DESCARGA E TRANSPORTE DE SOLO DE 1ª CATEGORIA, COM ESCAVADEIRA HIDRÁULICA (CAÇAMBA: 1,2 M3 / 155HP), FROTA DE 5 CAMINHÕES BASCULANTES DE 18 M3, DMT DE 1,5 KM E VELOCIDADE MÉDIA18 KM/H. AF_05/2020</t>
  </si>
  <si>
    <t>ESCAVAÇÃO VERTICAL PARA INFRAESTRUTURA, COM CARGA, DESCARGA E TRANSPORTE DE SOLO DE 1ª CATEGORIA, COM ESCAVADEIRA HIDRÁULICA (CAÇAMBA: 1,2 M3 / 155HP), FROTA DE 6 CAMINHÕES BASCULANTES DE 10 M3, DMT DE 1,5 KM E VELOCIDADE MÉDIA18 KM/H. AF_05/2020</t>
  </si>
  <si>
    <t>ESCAVAÇÃO VERTICAL PARA INFRAESTRUTURA, COM CARGA, DESCARGA E TRANSPORTE DE SOLO DE 1ª CATEGORIA, COM ESCAVADEIRA HIDRÁULICA (CAÇAMBA: 1,2 M3 / 155HP), FROTA DE 6 CAMINHÕES BASCULANTES DE 14 M3, DMT DE 2 KM E VELOCIDADE MÉDIA 19 KM/H. AF_05/2020</t>
  </si>
  <si>
    <t>ESCAVAÇÃO VERTICAL PARA INFRAESTRUTURA, COM CARGA, DESCARGA E TRANSPORTE DE SOLO DE 1ª CATEGORIA, COM ESCAVADEIRA HIDRÁULICA (CAÇAMBA: 1,2 M3 / 155HP), FROTA DE 6 CAMINHÕES BASCULANTES DE 18 M3, DMT DE 2 KM E VELOCIDADE MÉDIA 19 KM/H. AF_05/2020</t>
  </si>
  <si>
    <t>ESCAVAÇÃO VERTICAL PARA INFRAESTRUTURA, COM CARGA, DESCARGA E TRANSPORTE DE SOLO DE 1ª CATEGORIA, COM ESCAVADEIRA HIDRÁULICA (CAÇAMBA: 1,2 M3 / 155HP), FROTA DE 6 CAMINHÕES BASCULANTES DE 18 M3, DMT DE 3 KM E VELOCIDADE MÉDIA 20 KM/H. AF_05/2020</t>
  </si>
  <si>
    <t>ESCAVAÇÃO VERTICAL PARA INFRAESTRUTURA, COM CARGA, DESCARGA E TRANSPORTE DE SOLO DE 1ª CATEGORIA, COM ESCAVADEIRA HIDRÁULICA (CAÇAMBA: 1,2 M3 / 155HP), FROTA DE 7 CAMINHÕES BASCULANTES DE 10 M3, DMT DE 2 KM E VELOCIDADE MÉDIA 19 KM/H. AF_05/2020</t>
  </si>
  <si>
    <t>ESCAVAÇÃO VERTICAL PARA INFRAESTRUTURA, COM CARGA, DESCARGA E TRANSPORTE DE SOLO DE 1ª CATEGORIA, COM ESCAVADEIRA HIDRÁULICA (CAÇAMBA: 1,2 M3 / 155HP), FROTA DE 7 CAMINHÕES BASCULANTES DE 14 M3, DMT DE 3 KM E VELOCIDADE MÉDIA 20 KM/H. AF_05/2020</t>
  </si>
  <si>
    <t>ESCAVAÇÃO VERTICAL PARA INFRAESTRUTURA, COM CARGA, DESCARGA E TRANSPORTE DE SOLO DE 1ª CATEGORIA, COM ESCAVADEIRA HIDRÁULICA (CAÇAMBA: 1,2 M3 / 155HP), FROTA DE 7 CAMINHÕES BASCULANTES DE 18 M3, DMT DE 4 KM E VELOCIDADE MÉDIA 22 KM/H. AF_05/2020</t>
  </si>
  <si>
    <t>ESCAVAÇÃO VERTICAL PARA INFRAESTRUTURA, COM CARGA, DESCARGA E TRANSPORTE DE SOLO DE 1ª CATEGORIA, COM ESCAVADEIRA HIDRÁULICA (CAÇAMBA: 1,2 M3 / 155HP), FROTA DE 8 CAMINHÕES BASCULANTES DE 10 M3, DMT DE 3 KM E VELOCIDADE MÉDIA 20 KM/H. AF_05/2020</t>
  </si>
  <si>
    <t>ESCAVAÇÃO VERTICAL PARA INFRAESTRUTURA, COM CARGA, DESCARGA E TRANSPORTE DE SOLO DE 1ª CATEGORIA, COM ESCAVADEIRA HIDRÁULICA (CAÇAMBA: 1,2 M3 / 155HP), FROTA DE 8 CAMINHÕES BASCULANTES DE 14 M3, DMT DE 4 KM E VELOCIDADE MÉDIA 22 KM/H. AF_05/2020</t>
  </si>
  <si>
    <t>ESCAVAÇÃO VERTICAL PARA INFRAESTRUTURA, COM CARGA, DESCARGA E TRANSPORTE DE SOLO DE 1ª CATEGORIA, COM ESCAVADEIRA HIDRÁULICA (CAÇAMBA: 1,2 M3 / 155HP), FROTA DE 9 CAMINHÕES BASCULANTES DE 10 M3, DMT DE 4 KM E VELOCIDADE MÉDIA 22 KM/H. AF_05/2020</t>
  </si>
  <si>
    <t>ESCAVAÇÃO VERTICAL PARA INFRAESTRUTURA, COM CARGA, DESCARGA E TRANSPORTE DE SOLO DE 1ª CATEGORIA, COM ESCAVADEIRA HIDRÁULICA (CAÇAMBA: 1,2 M3 / 155HP), FROTA DE 9 CAMINHÕES BASCULANTES DE 18 M3, DMT DE 6 KM E VELOCIDADE MÉDIA 22 KM/H. AF_05/2020</t>
  </si>
  <si>
    <t>ESCAVAÇÃO VERTICAL PARA INFRAESTRUTURA, COM CARGA, DESCARGA E TRANSPORTE DE SOLO DE 1ª CATEGORIA, COM ESCAVADEIRA HIDRÁULICA (CAÇAMBA: 1,2M3 / 155HP), FROTA DE 6 CAMINHÕES BASCULANTES DE 14 M3, DMT DE 1,5 KM E VELOCIDADE MÉDIA18 KM/H. AF_05/2020</t>
  </si>
  <si>
    <t>PEÇA CIRCULAR PRÉ-MOLDADA, VOLUME DE CONCRETO ACIMA DE 100 LITROS, TAXA DE AÇO APROXIMADA DE 30KG/M3. AF_03/2024</t>
  </si>
  <si>
    <t>PEÇA CIRCULAR PRÉ-MOLDADA, VOLUME DE CONCRETO DE 10 A 30 LITROS, TAXA DE FIBRA DE POLIPROPILENO APROXIMADA DE 6 KG/M3. AF_03/2024_PS</t>
  </si>
  <si>
    <t>PEÇA CIRCULAR PRÉ-MOLDADA, VOLUME DE CONCRETO DE 30 A 100 LITROS, TAXA DE AÇO APROXIMADA DE 30KG/M3. AF_03/2024</t>
  </si>
  <si>
    <t>PEÇA RETANGULAR PRÉ-MOLDADA, VOLUME DE CONCRETO ACIMA DE 100 LITROS, TAXA DE AÇO APROXIMADA DE 30KG/M3. AF_03/2024</t>
  </si>
  <si>
    <t>PEÇA RETANGULAR PRÉ-MOLDADA, VOLUME DE CONCRETO DE 10 A 30 LITROS, TAXA DE AÇO APROXIMADA DE 30KG/M3. AF_03/2024</t>
  </si>
  <si>
    <t>PEÇA RETANGULAR PRÉ-MOLDADA, VOLUME DE CONCRETO DE 30 A 100 LITROS, TAXA DE AÇO APROXIMADA DE 30KG/M3. AF_03/2024</t>
  </si>
  <si>
    <t>PEÇA RETANGULAR PRÉ-MOLDADA, VOLUME DE CONCRETO DE 30 A 70 LITROS, TAXA DE AÇO APROXIMADA DE 70KG/M3. AF_03/2024</t>
  </si>
  <si>
    <t>PEÇA RETANGULAR PRÉ-MOLDADA, VOLUME DE CONCRETO DE ATÉ 10 LITROS, TAXA DE AÇO APROXIMADA DE 30KG/M3. AF_03/2024</t>
  </si>
  <si>
    <t>HIDRÔMETRO DN 1 1/2", 20 M3/H - FORNECIMENTO E INSTALAÇÃO. AF_03/2024</t>
  </si>
  <si>
    <t>HIDRÔMETRO DN 1", 10 M3/H - FORNECIMENTO E INSTALAÇÃO. AF_03/2024</t>
  </si>
  <si>
    <t>HIDRÔMETRO DN 1", 7 M3/H - FORNECIMENTO E INSTALAÇÃO. AF_03/2024</t>
  </si>
  <si>
    <t>HIDRÔMETRO DN 2", 30 M3/H - FORNECIMENTO E INSTALAÇÃO. AF_03/2024</t>
  </si>
  <si>
    <t>CARGA E DESCARGA DE CAMINHÃO DE 10 M3, EM BALSA DE 1000 TONELADAS. AF_05/2024</t>
  </si>
  <si>
    <t>CARGA E DESCARGA DE CAMINHÃO DE 10 M3, EM BALSA DE 1500 TONELADAS. AF_05/2024</t>
  </si>
  <si>
    <t>CARGA E DESCARGA DE CAMINHÃO DE 10 M3, EM BALSA DE 2000 TONELADAS. AF_05/2024</t>
  </si>
  <si>
    <t>CARGA E DESCARGA DE CAMINHÃO DE 10 M3, EM BALSA DE 600 TONELADAS. AF_05/2024</t>
  </si>
  <si>
    <t>CARGA E DESCARGA DE CAMINHÃO DE 14 M3, EM BALSA DE 1000 TONELADAS. AF_05/2024</t>
  </si>
  <si>
    <t>CARGA E DESCARGA DE CAMINHÃO DE 14 M3, EM BALSA DE 1500 TONELADAS. AF_05/2024</t>
  </si>
  <si>
    <t>CARGA E DESCARGA DE CAMINHÃO DE 14 M3, EM BALSA DE 2000 TONELADAS. AF_05/2024</t>
  </si>
  <si>
    <t>CARGA E DESCARGA DE CAMINHÃO DE 14 M3, EM BALSA DE 600 TONELADAS. AF_05/2024</t>
  </si>
  <si>
    <t>CARGA E DESCARGA DE CAMINHÃO DE 6 M3, EM BALSA DE 1000 TONELADAS. AF_05/2024</t>
  </si>
  <si>
    <t>CARGA E DESCARGA DE CAMINHÃO DE 6 M3, EM BALSA DE 1500 TONELADAS. AF_05/2024</t>
  </si>
  <si>
    <t>CARGA E DESCARGA DE CAMINHÃO DE 6 M3, EM BALSA DE 2000 TONELADAS. AF_05/2024</t>
  </si>
  <si>
    <t>CARGA E DESCARGA DE CAMINHÃO DE 6 M3, EM BALSA DE 600 TONELADAS. AF_05/2024</t>
  </si>
  <si>
    <t>CARGA E DESCARGA DE SOLOS E MATERIAIS GRANULARES, COM CAMINHÃO DE 10 M3 E ESCAVADEIRA HIDRÁULICA, EM BALSA DE 1000 TONELADAS. AF_05/2024</t>
  </si>
  <si>
    <t>CARGA E DESCARGA DE SOLOS E MATERIAIS GRANULARES, COM CAMINHÃO DE 10 M3 E ESCAVADEIRA HIDRÁULICA, EM BALSA DE 1500 TONELADAS. AF_05/2024</t>
  </si>
  <si>
    <t>CARGA E DESCARGA DE SOLOS E MATERIAIS GRANULARES, COM CAMINHÃO DE 10 M3 E ESCAVADEIRA HIDRÁULICA, EM BALSA DE 2000 TONELADAS. AF_05/2024</t>
  </si>
  <si>
    <t>CARGA E DESCARGA DE SOLOS E MATERIAIS GRANULARES, COM CAMINHÃO DE 10 M3 E ESCAVADEIRA HIDRÁULICA, EM BALSA DE 600 TONELADAS. AF_05/2024</t>
  </si>
  <si>
    <t>CARGA E DESCARGA DE SOLOS E MATERIAIS GRANULARES, COM CAMINHÃO DE 14 M3 E ESCAVADEIRA HIDRÁULICA, EM BALSA DE 1000 TONELADAS. AF_05/2024</t>
  </si>
  <si>
    <t>CARGA E DESCARGA DE SOLOS E MATERIAIS GRANULARES, COM CAMINHÃO DE 14 M3 E ESCAVADEIRA HIDRÁULICA, EM BALSA DE 1500 TONELADAS. AF_05/2024</t>
  </si>
  <si>
    <t>CARGA E DESCARGA DE SOLOS E MATERIAIS GRANULARES, COM CAMINHÃO DE 14 M3 E ESCAVADEIRA HIDRÁULICA, EM BALSA DE 2000 TONELADAS. AF_05/2024</t>
  </si>
  <si>
    <t>CARGA E DESCARGA DE SOLOS E MATERIAIS GRANULARES, COM CAMINHÃO DE 14 M3 E ESCAVADEIRA HIDRÁULICA, EM BALSA DE 600 TONELADAS. AF_05/2024</t>
  </si>
  <si>
    <t>CARGA E DESCARGA DE SOLOS E MATERIAIS GRANULARES, COM CAMINHÃO DE 6 M3 E ESCAVADEIRA HIDRÁULICA, EM BALSA DE 1000 TONELADAS. AF_05/2024</t>
  </si>
  <si>
    <t>CARGA E DESCARGA DE SOLOS E MATERIAIS GRANULARES, COM CAMINHÃO DE 6 M3 E ESCAVADEIRA HIDRÁULICA, EM BALSA DE 1500 TONELADAS. AF_05/2024</t>
  </si>
  <si>
    <t>CARGA E DESCARGA DE SOLOS E MATERIAIS GRANULARES, COM CAMINHÃO DE 6 M3 E ESCAVADEIRA HIDRÁULICA, EM BALSA DE 2000 TONELADAS. AF_05/2024</t>
  </si>
  <si>
    <t>CARGA E DESCARGA DE SOLOS E MATERIAIS GRANULARES, COM CAMINHÃO DE 6 M3 E ESCAVADEIRA HIDRÁULICA, EM BALSA DE 600 TONELADAS. AF_05/2024</t>
  </si>
  <si>
    <t>CARGA DE MISTURA ASFÁLTICA EM CAMINHÃO BASCULANTE 10 M3 (UNIDADE: M3). AF_07/2020</t>
  </si>
  <si>
    <t>CARGA DE MISTURA ASFÁLTICA EM CAMINHÃO BASCULANTE 10 M3 (UNIDADE: T). AF_07/2020</t>
  </si>
  <si>
    <t>CARGA DE MISTURA ASFÁLTICA EM CAMINHÃO BASCULANTE 14 M3 (UNIDADE: M3). AF_07/2020</t>
  </si>
  <si>
    <t>CARGA DE MISTURA ASFÁLTICA EM CAMINHÃO BASCULANTE 14 M3 (UNIDADE: T). AF_07/2020</t>
  </si>
  <si>
    <t>CARGA DE MISTURA ASFÁLTICA EM CAMINHÃO BASCULANTE 18 M3 (UNIDADE: M3). AF_07/2020</t>
  </si>
  <si>
    <t>CARGA DE MISTURA ASFÁLTICA EM CAMINHÃO BASCULANTE 18 M3 (UNIDADE: T). AF_07/2020</t>
  </si>
  <si>
    <t>CARGA DE MISTURA ASFÁLTICA EM CAMINHÃO BASCULANTE 6 M3 (UNIDADE: M3). AF_07/2020</t>
  </si>
  <si>
    <t>CARGA DE MISTURA ASFÁLTICA EM CAMINHÃO BASCULANTE 6 M3 (UNIDADE: T). AF_07/2020</t>
  </si>
  <si>
    <t>CARGA DE ÁGUA EM CAMINHÃO PIPA 10 M3. AF_07/2020</t>
  </si>
  <si>
    <t>CARGA DE ÁGUA EM CAMINHÃO PIPA 6 M3. AF_07/2020</t>
  </si>
  <si>
    <t>CARGA, MANOBRA E DESCARGA DE ENTULHO EM CAMINHÃO BASCULANTE 10 M3 - CARGA COM ESCAVADEIRA HIDRÁULICA (CAÇAMBA DE 0,80 M3 / 111 HP) E DESCARGA LIVRE (UNIDADE: M3). AF_07/2020</t>
  </si>
  <si>
    <t>CARGA, MANOBRA E DESCARGA DE ENTULHO EM CAMINHÃO BASCULANTE 10 M3 - CARGA COM ESCAVADEIRA HIDRÁULICA (CAÇAMBA DE 0,80 M3 / 111 HP) E DESCARGA LIVRE (UNIDADE: T). AF_07/2020</t>
  </si>
  <si>
    <t>CARGA, MANOBRA E DESCARGA DE ENTULHO EM CAMINHÃO BASCULANTE 14 M3 - CARGA COM ESCAVADEIRA HIDRÁULICA (CAÇAMBA DE 0,80 M3 / 111 HP) E DESCARGA LIVRE (UNIDADE: M3). AF_07/2020</t>
  </si>
  <si>
    <t>CARGA, MANOBRA E DESCARGA DE ENTULHO EM CAMINHÃO BASCULANTE 14 M3 - CARGA COM ESCAVADEIRA HIDRÁULICA (CAÇAMBA DE 0,80 M3 / 111 HP) E DESCARGA LIVRE (UNIDADE: T). AF_07/2020</t>
  </si>
  <si>
    <t>CARGA, MANOBRA E DESCARGA DE ENTULHO EM CAMINHÃO BASCULANTE 18 M3 - CARGA COM ESCAVADEIRA HIDRÁULICA (CAÇAMBA DE 0,80 M3 / 111 HP) E DESCARGA LIVRE (UNIDADE: M3). AF_07/2020</t>
  </si>
  <si>
    <t>CARGA, MANOBRA E DESCARGA DE ENTULHO EM CAMINHÃO BASCULANTE 18 M3 - CARGA COM ESCAVADEIRA HIDRÁULICA (CAÇAMBA DE 0,80 M3 / 111 HP) E DESCARGA LIVRE (UNIDADE: T). AF_07/2020</t>
  </si>
  <si>
    <t>CARGA, MANOBRA E DESCARGA DE ENTULHO EM CAMINHÃO BASCULANTE 6 M3 - CARGA COM ESCAVADEIRA HIDRÁULICA (CAÇAMBA DE 0,80 M3 / 111 HP) E DESCARGA LIVRE (UNIDADE: M3). AF_07/2020</t>
  </si>
  <si>
    <t>CARGA, MANOBRA E DESCARGA DE ENTULHO EM CAMINHÃO BASCULANTE 6 M3 - CARGA COM ESCAVADEIRA HIDRÁULICA (CAÇAMBA DE 0,80 M3 / 111 HP) E DESCARGA LIVRE (UNIDADE: T). AF_07/2020</t>
  </si>
  <si>
    <t>CARGA, MANOBRA E DESCARGA DE SOLOS E MATERIAIS GRANULARES EM CAMINHÃO BASCULANTE 10 M3 - CARGA COM ESCAVADEIRA HIDRÁULICA (CAÇAMBA DE 1,20 M3 / 155 HP) E DESCARGA LIVRE (UNIDADE: M3). AF_07/2020</t>
  </si>
  <si>
    <t>CARGA, MANOBRA E DESCARGA DE SOLOS E MATERIAIS GRANULARES EM CAMINHÃO BASCULANTE 10 M3 - CARGA COM ESCAVADEIRA HIDRÁULICA (CAÇAMBA DE 1,20 M3 / 155 HP) E DESCARGA LIVRE (UNIDADE: T). AF_07/2020</t>
  </si>
  <si>
    <t>CARGA, MANOBRA E DESCARGA DE SOLOS E MATERIAIS GRANULARES EM CAMINHÃO BASCULANTE 10 M3 - CARGA COM PÁ CARREGADEIRA (CAÇAMBA DE 1,7 A 2,8 M3 / 128 HP) E DESCARGA LIVRE (UNIDADE: M3). AF_07/2020</t>
  </si>
  <si>
    <t>CARGA, MANOBRA E DESCARGA DE SOLOS E MATERIAIS GRANULARES EM CAMINHÃO BASCULANTE 10 M3 - CARGA COM PÁ CARREGADEIRA (CAÇAMBA DE 1,7 A 2,8 M3 / 128 HP) E DESCARGA LIVRE (UNIDADE: T). AF_07/2020</t>
  </si>
  <si>
    <t>CARGA, MANOBRA E DESCARGA DE SOLOS E MATERIAIS GRANULARES EM CAMINHÃO BASCULANTE 14 M3 - CARGA COM ESCAVADEIRA HIDRÁULICA (CAÇAMBA DE 1,20 M3 / 155 HP) E DESCARGA LIVRE (UNIDADE: M3). AF_07/2020</t>
  </si>
  <si>
    <t>CARGA, MANOBRA E DESCARGA DE SOLOS E MATERIAIS GRANULARES EM CAMINHÃO BASCULANTE 14 M3 - CARGA COM ESCAVADEIRA HIDRÁULICA (CAÇAMBA DE 1,20 M3 / 155 HP) E DESCARGA LIVRE (UNIDADE: T). AF_07/2020</t>
  </si>
  <si>
    <t>CARGA, MANOBRA E DESCARGA DE SOLOS E MATERIAIS GRANULARES EM CAMINHÃO BASCULANTE 14 M3 - CARGA COM PÁ CARREGADEIRA (CAÇAMBA DE 1,7 A 2,8 M3 / 128 HP) E DESCARGA LIVRE (UNIDADE: M3). AF_07/2020</t>
  </si>
  <si>
    <t>CARGA, MANOBRA E DESCARGA DE SOLOS E MATERIAIS GRANULARES EM CAMINHÃO BASCULANTE 14 M3 - CARGA COM PÁ CARREGADEIRA (CAÇAMBA DE 1,7 A 2,8 M3 / 128 HP) E DESCARGA LIVRE (UNIDADE: T). AF_07/2020</t>
  </si>
  <si>
    <t>CARGA, MANOBRA E DESCARGA DE SOLOS E MATERIAIS GRANULARES EM CAMINHÃO BASCULANTE 18 M3 - CARGA COM ESCAVADEIRA HIDRÁULICA (CAÇAMBA DE 1,20 M3 / 155 HP) E DESCARGA LIVRE (UNIDADE: M3). AF_07/2020</t>
  </si>
  <si>
    <t>CARGA, MANOBRA E DESCARGA DE SOLOS E MATERIAIS GRANULARES EM CAMINHÃO BASCULANTE 18 M3 - CARGA COM ESCAVADEIRA HIDRÁULICA (CAÇAMBA DE 1,20 M3 / 155 HP) E DESCARGA LIVRE (UNIDADE: T). AF_07/2020</t>
  </si>
  <si>
    <t>CARGA, MANOBRA E DESCARGA DE SOLOS E MATERIAIS GRANULARES EM CAMINHÃO BASCULANTE 18 M3 - CARGA COM PÁ CARREGADEIRA (CAÇAMBA DE 1,7 A 2,8 M3 / 128 HP) E DESCARGA LIVRE (UNIDADE: M3). AF_07/2020</t>
  </si>
  <si>
    <t>CARGA, MANOBRA E DESCARGA DE SOLOS E MATERIAIS GRANULARES EM CAMINHÃO BASCULANTE 18 M3 - CARGA COM PÁ CARREGADEIRA (CAÇAMBA DE 1,7 A 2,8 M3 / 128 HP) E DESCARGA LIVRE (UNIDADE: T). AF_07/2020</t>
  </si>
  <si>
    <t>CARGA, MANOBRA E DESCARGA DE SOLOS E MATERIAIS GRANULARES EM CAMINHÃO BASCULANTE 6 M3 - CARGA COM ESCAVADEIRA HIDRÁULICA (CAÇAMBA DE 1,20 M3 / 155 HP) E DESCARGA LIVRE (UNIDADE: M3). AF_07/2020</t>
  </si>
  <si>
    <t>CARGA, MANOBRA E DESCARGA DE SOLOS E MATERIAIS GRANULARES EM CAMINHÃO BASCULANTE 6 M3 - CARGA COM ESCAVADEIRA HIDRÁULICA (CAÇAMBA DE 1,20 M3 / 155 HP) E DESCARGA LIVRE (UNIDADE: T). AF_07/2020</t>
  </si>
  <si>
    <t>CARGA, MANOBRA E DESCARGA DE SOLOS E MATERIAIS GRANULARES EM CAMINHÃO BASCULANTE 6 M3 - CARGA COM PÁ CARREGADEIRA (CAÇAMBA DE 1,7 A 2,8 M3 / 128 HP) E DESCARGA LIVRE (UNIDADE: M3). AF_07/2020</t>
  </si>
  <si>
    <t>CARGA, MANOBRA E DESCARGA DE SOLOS E MATERIAIS GRANULARES EM CAMINHÃO BASCULANTE 6 M3 - CARGA COM PÁ CARREGADEIRA (CAÇAMBA DE 1,7 A 2,8 M3 / 128 HP) E DESCARGA LIVRE (UNIDADE: T). AF_07/2020</t>
  </si>
  <si>
    <t>CARGA, MANOBRA E DESCARGA DE ÁGUA EM CAMINHÃO PIPA 10 M3. AF_07/2020</t>
  </si>
  <si>
    <t>CARGA, MANOBRA E DESCARGA DE ÁGUA EM CAMINHÃO PIPA 6 M3. AF_07/2020</t>
  </si>
  <si>
    <t>TRANSPORTE COM CAMINHÃO BASCULANTE DE 10 M3, EM VIA INTERNA (DENTRO DO CANTEIRO - UNIDADE: M3XKM). AF_07/2020</t>
  </si>
  <si>
    <t>TRANSPORTE COM CAMINHÃO BASCULANTE DE 10 M3, EM VIA INTERNA A OBRA (UNIDADE: TXKM). AF_07/2020</t>
  </si>
  <si>
    <t>TRANSPORTE COM CAMINHÃO BASCULANTE DE 10 M3, EM VIA URBANA EM LEITO NATURAL (UNIDADE: M3XKM). AF_07/2020</t>
  </si>
  <si>
    <t>TRANSPORTE COM CAMINHÃO BASCULANTE DE 10 M3, EM VIA URBANA EM LEITO NATURAL (UNIDADE: TXKM). AF_07/2020</t>
  </si>
  <si>
    <t>TRANSPORTE COM CAMINHÃO BASCULANTE DE 10 M3, EM VIA URBANA EM REVESTIMENTO PRIMÁRIO (UNIDADE: M3XKM). AF_07/2020</t>
  </si>
  <si>
    <t>TRANSPORTE COM CAMINHÃO BASCULANTE DE 10 M3, EM VIA URBANA EM REVESTIMENTO PRIMÁRIO (UNIDADE: TXKM). AF_07/2020</t>
  </si>
  <si>
    <t>TRANSPORTE COM CAMINHÃO BASCULANTE DE 10 M3, EM VIA URBANA PAVIMENTADA, ADICIONAL PARA DMT EXCEDENTE A 30 KM (UNIDADE: M3XKM). AF_07/2020</t>
  </si>
  <si>
    <t>TRANSPORTE COM CAMINHÃO BASCULANTE DE 10 M3, EM VIA URBANA PAVIMENTADA, ADICIONAL PARA DMT EXCEDENTE A 30 KM (UNIDADE: TXKM). AF_07/2020</t>
  </si>
  <si>
    <t>TRANSPORTE COM CAMINHÃO BASCULANTE DE 10 M3, EM VIA URBANA PAVIMENTADA, DMT ATÉ 30 KM (UNIDADE: M3XKM). AF_07/2020</t>
  </si>
  <si>
    <t>TRANSPORTE COM CAMINHÃO BASCULANTE DE 10 M3, EM VIA URBANA PAVIMENTADA, DMT ATÉ 30 KM (UNIDADE: TXKM). AF_07/2020</t>
  </si>
  <si>
    <t>TRANSPORTE COM CAMINHÃO BASCULANTE DE 14 M3, EM VIA INTERNA (DENTRO DO CANTEIRO - UNIDADE: TXKM). AF_07/2020</t>
  </si>
  <si>
    <t>TRANSPORTE COM CAMINHÃO BASCULANTE DE 14 M3, EM VIA INTERNA (DENTRO DO CANTEIRO - UNIDADE:M3XKM). AF_07/2020</t>
  </si>
  <si>
    <t>TRANSPORTE COM CAMINHÃO BASCULANTE DE 14 M3, EM VIA URBANA EM LEITO NATURAL (UNIDADE: M3XKM). AF_07/2020</t>
  </si>
  <si>
    <t>TRANSPORTE COM CAMINHÃO BASCULANTE DE 14 M3, EM VIA URBANA EM LEITO NATURAL (UNIDADE: TXKM). AF_07/2020</t>
  </si>
  <si>
    <t>TRANSPORTE COM CAMINHÃO BASCULANTE DE 14 M3, EM VIA URBANA EM REVESTIMENTO PRIMÁRIO (UNIDADE: M3XKM). AF_07/2020</t>
  </si>
  <si>
    <t>TRANSPORTE COM CAMINHÃO BASCULANTE DE 14 M3, EM VIA URBANA EM REVESTIMENTO PRIMÁRIO (UNIDADE: TXKM). AF_07/2020</t>
  </si>
  <si>
    <t>TRANSPORTE COM CAMINHÃO BASCULANTE DE 14 M3, EM VIA URBANA PAVIMENTADA, ADICIONAL PARA DMT EXCEDENTE A 30 KM (UNIDADE: M3XKM). AF_07/2020</t>
  </si>
  <si>
    <t>TRANSPORTE COM CAMINHÃO BASCULANTE DE 14 M3, EM VIA URBANA PAVIMENTADA, ADICIONAL PARA DMT EXCEDENTE A 30 KM (UNIDADE: TXKM). AF_07/2020</t>
  </si>
  <si>
    <t>TRANSPORTE COM CAMINHÃO BASCULANTE DE 14 M3, EM VIA URBANA PAVIMENTADA, DMT ATÉ 30 KM (UNIDADE: M3XKM). AF_07/2020</t>
  </si>
  <si>
    <t>TRANSPORTE COM CAMINHÃO BASCULANTE DE 14 M3, EM VIA URBANA PAVIMENTADA, DMT ATÉ 30 KM (UNIDADE: TXKM). AF_07/2020</t>
  </si>
  <si>
    <t>TRANSPORTE COM CAMINHÃO BASCULANTE DE 18 M3, EM VIA INTERNA (DENTRO DO CANTEIRO - UNIDADE: M3XKM). AF_07/2020</t>
  </si>
  <si>
    <t>TRANSPORTE COM CAMINHÃO BASCULANTE DE 18 M3, EM VIA INTERNA (DENTRO DO CANTEIRO - UNIDADE: TXKM). AF_07/2020</t>
  </si>
  <si>
    <t>TRANSPORTE COM CAMINHÃO BASCULANTE DE 18 M3, EM VIA URBANA EM LEITO NATURAL (UNIDADE: M3XKM). AF_07/2020</t>
  </si>
  <si>
    <t>TRANSPORTE COM CAMINHÃO BASCULANTE DE 18 M3, EM VIA URBANA EM LEITO NATURAL (UNIDADE: TXKM). AF_07/2020</t>
  </si>
  <si>
    <t>TRANSPORTE COM CAMINHÃO BASCULANTE DE 18 M3, EM VIA URBANA EM REVESTIMENTO PRIMÁRIO (UNIDADE: M3XKM). AF_07/2020</t>
  </si>
  <si>
    <t>TRANSPORTE COM CAMINHÃO BASCULANTE DE 18 M3, EM VIA URBANA EM REVESTIMENTO PRIMÁRIO (UNIDADE: TXKM). AF_07/2020</t>
  </si>
  <si>
    <t>TRANSPORTE COM CAMINHÃO BASCULANTE DE 18 M3, EM VIA URBANA PAVIMENTADA, ADICIONAL PARA DMT EXCEDENTE A 30 KM (UNIDADE: M3XKM). AF_07/2020</t>
  </si>
  <si>
    <t>TRANSPORTE COM CAMINHÃO BASCULANTE DE 18 M3, EM VIA URBANA PAVIMENTADA, ADICIONAL PARA DMT EXCEDENTE A 30 KM (UNIDADE: TXKM). AF_07/2020</t>
  </si>
  <si>
    <t>TRANSPORTE COM CAMINHÃO BASCULANTE DE 18 M3, EM VIA URBANA PAVIMENTADA, DMT ATÉ 30 KM (UNIDADE: M3XKM). AF_07/2020</t>
  </si>
  <si>
    <t>TRANSPORTE COM CAMINHÃO BASCULANTE DE 18 M3, EM VIA URBANA PAVIMENTADA, DMT ATÉ 30 KM (UNIDADE: TXKM). AF_07/2020</t>
  </si>
  <si>
    <t>TRANSPORTE COM CAMINHÃO BASCULANTE DE 6 M3, EM VIA INTERNA (DENTRO DO CANTEIRO - UNIDADE: M3XKM). AF_07/2020</t>
  </si>
  <si>
    <t>TRANSPORTE COM CAMINHÃO BASCULANTE DE 6 M3, EM VIA INTERNA (DENTRO DO CANTEIRO - UNIDADE: TXKM). AF_07/2020</t>
  </si>
  <si>
    <t>TRANSPORTE COM CAMINHÃO BASCULANTE DE 6 M3, EM VIA URBANA EM LEITO NATURAL (UNIDADE: M3XKM). AF_07/2020</t>
  </si>
  <si>
    <t>TRANSPORTE COM CAMINHÃO BASCULANTE DE 6 M3, EM VIA URBANA EM LEITO NATURAL (UNIDADE: TXKM). AF_07/2020</t>
  </si>
  <si>
    <t>TRANSPORTE COM CAMINHÃO BASCULANTE DE 6 M3, EM VIA URBANA EM REVESTIMENTO PRIMÁRIO (UNIDADE: M3XKM). AF_07/2020</t>
  </si>
  <si>
    <t>TRANSPORTE COM CAMINHÃO BASCULANTE DE 6 M3, EM VIA URBANA EM REVESTIMENTO PRIMÁRIO (UNIDADE: TXKM). AF_07/2020</t>
  </si>
  <si>
    <t>TRANSPORTE COM CAMINHÃO BASCULANTE DE 6 M3, EM VIA URBANA PAVIMENTADA, ADICIONAL PARA DMT EXCEDENTE A 30 KM (UNIDADE: M3XKM). AF_07/2020</t>
  </si>
  <si>
    <t>TRANSPORTE COM CAMINHÃO BASCULANTE DE 6 M3, EM VIA URBANA PAVIMENTADA, ADICIONAL PARA DMT EXCEDENTE A 30 KM (UNIDADE: TXKM). AF_07/2020</t>
  </si>
  <si>
    <t>TRANSPORTE COM CAMINHÃO BASCULANTE DE 6 M3, EM VIA URBANA PAVIMENTADA, DMT ATÉ 30 KM (UNIDADE: M3XKM). AF_07/2020</t>
  </si>
  <si>
    <t>TRANSPORTE COM CAMINHÃO BASCULANTE DE 6 M3, EM VIA URBANA PAVIMENTADA, DMT ATÉ 30 KM (UNIDADE: TXKM). AF_07/2020</t>
  </si>
  <si>
    <t>TRANSPORTE COM CAMINHÃO PIPA DE 10 M3, EM VIA INTERNA (DENTRO DO CANTEIRO - UNIDADE: M3XKM). AF_07/2020</t>
  </si>
  <si>
    <t>TRANSPORTE COM CAMINHÃO PIPA DE 10 M3, EM VIA URBANA EM LEITO NATURAL (UNIDADE: M3XKM). AF_07/2020</t>
  </si>
  <si>
    <t>TRANSPORTE COM CAMINHÃO PIPA DE 10 M3, EM VIA URBANA EM REVESTIMENTO PRIMÁRIO (UNIDADE: M3XKM). AF_07/2020</t>
  </si>
  <si>
    <t>TRANSPORTE COM CAMINHÃO PIPA DE 10 M3, EM VIA URBANA PAVIMENTADA, ADICIONAL PARA DMT EXCEDENTE A 30 KM (UNIDADE: M3XKM). AF_07/2020</t>
  </si>
  <si>
    <t>TRANSPORTE COM CAMINHÃO PIPA DE 10 M3, EM VIA URBANA PAVIMENTADA, DMT ATÉ 30KM (UNIDADE: M3XKM). AF_07/2020</t>
  </si>
  <si>
    <t>TRANSPORTE COM CAMINHÃO PIPA DE 6 M3, EM VIA INTERNA (DENTRO DO CANTEIRO - UNIDADE: M3XKM). AF_07/2020</t>
  </si>
  <si>
    <t>TRANSPORTE COM CAMINHÃO PIPA DE 6 M3, EM VIA URBANA EM LEITO NATURAL (UNIDADE: M3XKM). AF_07/2020</t>
  </si>
  <si>
    <t>TRANSPORTE COM CAMINHÃO PIPA DE 6 M3, EM VIA URBANA EM REVESTIMENTO PRIMÁRIO (UNIDADE: M3XKM). AF_07/2020</t>
  </si>
  <si>
    <t>TRANSPORTE COM CAMINHÃO PIPA DE 6 M3, EM VIA URBANA PAVIMENTADA, ADICIONAL PARA DMT EXCEDENTE A 30 KM (UNIDADE: M3XKM). AF_07/2020</t>
  </si>
  <si>
    <t>TRANSPORTE COM CAMINHÃO PIPA DE 6 M3, EM VIA URBANA PAVIMENTADA, DMT ATÉ 30KM (UNIDADE: M3XKM). AF_07/2020</t>
  </si>
  <si>
    <t>INSTALAÇÃO DA CENTRAL DE BRITAGEM COM CAPACIDADE DE 80 M3/H</t>
  </si>
  <si>
    <t>INSTALAÇÃO DA CENTRAL DE CONCRETO COM CAPACIDADE DE 150 M3/H</t>
  </si>
  <si>
    <t>INSTALAÇÃO DA CENTRAL DE CONCRETO COM CAPACIDADE DE 30 M3/H</t>
  </si>
  <si>
    <t>INSTALAÇÃO DA CENTRAL DE CONCRETO COM CAPACIDADE DE 40 M3/H</t>
  </si>
  <si>
    <t>MONTAGEM E DESMONTAGEM DA CENTRAL DE BRITAGEM COM CAPACIDADE DE 80 M3/H - INCLUSIVE CONSTRUÇÃO DE ATERRO, CONSTRUÇÃO E DEMOLIÇÃO DE RAMPA E BASES</t>
  </si>
  <si>
    <t>MONTAGEM E DESMONTAGEM DA CENTRAL DE CONCRETO COM CAPACIDADE DE 150 M3/H - INCLUSIVE CONSTRUÇÃO E DEMOLIÇÃO DE BASES, RAMPAS E DEPÓSITOS DE AGREGADOS</t>
  </si>
  <si>
    <t>MONTAGEM E DESMONTAGEM DA CENTRAL DE CONCRETO COM CAPACIDADE DE 30 M3/H - INCLUSIVE CONSTRUÇÃO E DEMOLIÇÃO DE BASES, RAMPAS E DEPÓSITOS DE AGREGADOS</t>
  </si>
  <si>
    <t>MONTAGEM E DESMONTAGEM DA CENTRAL DE CONCRETO COM CAPACIDADE DE 40 M3/H - INCLUSIVE CONSTRUÇÃO E DEMOLIÇÃO DE BASES, RAMPAS E DEPÓSITOS DE AGREGADOS</t>
  </si>
  <si>
    <t>RAMPA PARA ACESSO DO MISTURADOR DE AGREGADOS PARA CENTRAIS DE 30 M3 E 40 M3 - INCLUSIVE DEMOLIÇÃO</t>
  </si>
  <si>
    <t>RAMPA PARA ACESSO DO MISTURADOR DE AGREGADOS PARA CENTRAL DE 150 M3 - INCLUSIVE DEMOLIÇÃO</t>
  </si>
  <si>
    <t>CONCRETO AUTOADENSÁVEL COM SILICATO DE ALUMÍNIO FCK = 20 MPA - CONFECÇÃO EM CENTRAL DOSADORA DE 30 M3/H - AREIA E BRITA COMERCIAIS</t>
  </si>
  <si>
    <t>CONCRETO AUTOADENSÁVEL COM SILICATO DE ALUMÍNIO FCK = 25 MPA - CONFECÇÃO EM CENTRAL DOSADORA DE 30 M3/H - AREIA E BRITA COMERCIAIS</t>
  </si>
  <si>
    <t>CONCRETO AUTOADENSÁVEL COM SILICATO DE ALUMÍNIO FCK = 30 MPA - CONFECÇÃO EM CENTRAL DOSADORA DE 30 M3/H - AREIA E BRITA COMERCIAIS</t>
  </si>
  <si>
    <t>CONCRETO AUTOADENSÁVEL COM SILICATO DE ALUMÍNIO FCK = 35 MPA - CONFECÇÃO EM CENTRAL DOSADORA DE 30 M3/H - AREIA E BRITA COMERCIAIS</t>
  </si>
  <si>
    <t>CONCRETO AUTOADENSÁVEL COM SILICATO DE ALUMÍNIO FCK = 40 MPA - CONFECÇÃO EM CENTRAL DOSADORA DE 30 M3/H - AREIA E BRITA COMERCIAIS</t>
  </si>
  <si>
    <t>CONCRETO AUTOADENSÁVEL COM SILICATO DE ALUMÍNIO FCK = 45 MPA - CONFECÇÃO EM CENTRAL DOSADORA DE 30 M3/H - AREIA E BRITA COMERCIAIS</t>
  </si>
  <si>
    <t>CONCRETO AUTOADENSÁVEL COM SILICATO DE ALUMÍNIO FCK = 50 MPA - CONFECÇÃO EM CENTRAL DOSADORA DE 30 M3/H - AREIA E BRITA COMERCIAIS</t>
  </si>
  <si>
    <t>CONCRETO COM 10% DE MICROSSÍLICA FCK = 45 MPA - CONFECÇÃO EM CENTRAL DOSADORA DE 30 M3/H - AREIA E BRITA COMERCIAIS</t>
  </si>
  <si>
    <t>CONCRETO COM 10% DE MICROSSÍLICA FCK = 50 MPA - CONFECÇÃO EM CENTRAL DOSADORA DE 30 M3/H - AREIA E BRITA COMERCIAIS</t>
  </si>
  <si>
    <t>CONCRETO COM 8% DE MICROSSÍLICA FCK = 25 MPA - CONFECÇÃO EM CENTRAL DOSADORA DE 30 M3/H - AREIA E BRITA COMERCIAIS</t>
  </si>
  <si>
    <t>CONCRETO COM 8% DE MICROSSÍLICA FCK = 30 MPA - CONFECÇÃO EM CENTRAL DOSADORA DE 30 M3/H - AREIA E BRITA COMERCIAIS</t>
  </si>
  <si>
    <t>CONCRETO COM 8% DE MICROSSÍLICA FCK = 35 MPA - CONFECÇÃO EM CENTRAL DOSADORA DE 30 M3/H - AREIA E BRITA COMERCIAIS</t>
  </si>
  <si>
    <t>CONCRETO COM 8% DE MICROSSÍLICA FCK = 40 MPA - CONFECÇÃO EM CENTRAL DOSADORA DE 30 M3/H - AREIA E BRITA COMERCIAIS</t>
  </si>
  <si>
    <t>CONCRETO FCK = 20 MPA - CONFECÇÃO EM CENTRAL DOSADORA DE 30 M3/H - AREIA E BRITA COMERCIAIS</t>
  </si>
  <si>
    <t>CONCRETO FCK = 20 MPA - CONFECÇÃO EM CENTRAL DOSADORA DE 30 M3/H - AREIA EXTRAÍDA E BRITA PRODUZIDA</t>
  </si>
  <si>
    <t>CONCRETO FCK = 20 MPA - CONFECÇÃO EM CENTRAL DOSADORA DE 40 M3/H - AREIA E BRITA COMERCIAIS</t>
  </si>
  <si>
    <t>CONCRETO FCK = 20 MPA - CONFECÇÃO EM CENTRAL DOSADORA DE 40 M3/H - AREIA EXTRAÍDA E BRITA PRODUZIDA</t>
  </si>
  <si>
    <t>CONCRETO FCK = 25 MPA - CONFECÇÃO EM CENTRAL DOSADORA DE 30 M3/H - AREIA E BRITA COMERCIAIS</t>
  </si>
  <si>
    <t>CONCRETO FCK = 25 MPA - CONFECÇÃO EM CENTRAL DOSADORA DE 30 M3/H - AREIA EXTRAÍDA E BRITA PRODUZIDA</t>
  </si>
  <si>
    <t>CONCRETO FCK = 25 MPA - CONFECÇÃO EM CENTRAL DOSADORA DE 40 M3/H - AREIA E BRITA COMERCIAIS</t>
  </si>
  <si>
    <t>CONCRETO FCK = 25 MPA - CONFECÇÃO EM CENTRAL DOSADORA DE 40 M3/H - AREIA EXTRAÍDA E BRITA PRODUZIDA</t>
  </si>
  <si>
    <t>CONCRETO FCK = 30 MPA - CONFECÇÃO EM CENTRAL DOSADORA DE 30 M3/H - AREIA E BRITA COMERCIAIS</t>
  </si>
  <si>
    <t>CONCRETO FCK = 30 MPA - CONFECÇÃO EM CENTRAL DOSADORA DE 30 M3/H - AREIA EXTRAÍDA E BRITA PRODUZIDA</t>
  </si>
  <si>
    <t>CONCRETO FCK = 30 MPA - CONFECÇÃO EM CENTRAL DOSADORA DE 40 M3/H - AREIA E BRITA COMERCIAIS</t>
  </si>
  <si>
    <t>CONCRETO FCK = 30 MPA - CONFECÇÃO EM CENTRAL DOSADORA DE 40 M3/H - AREIA EXTRAÍDA E BRITA PRODUZIDA</t>
  </si>
  <si>
    <t>CONCRETO FCTM,K = 4,5 MPA - CONFECÇÃO EM CENTRAL DOSADORA DE 30 M3/H - AREIA E BRITA COMERCIAIS</t>
  </si>
  <si>
    <t>CONCRETO FCTM,K = 4,5 MPA - CONFECÇÃO EM CENTRAL DOSADORA DE 30 M3/H - AREIA EXTRAÍDA E BRITA PRODUZIDA</t>
  </si>
  <si>
    <t>CONCRETO PARA BOMBEAMENTO FCK = 25 MPA - CONFECÇÃO EM CENTRAL DOSADORA DE 30 M3/H - AREIA E BRITA COMERCIAIS</t>
  </si>
  <si>
    <t>CONCRETO PARA BOMBEAMENTO FCK = 25 MPA - CONFECÇÃO EM CENTRAL DOSADORA DE 30 M3/H - AREIA EXTRAÍDA E BRITA PRODUZIDA</t>
  </si>
  <si>
    <t>CONCRETO PARA BOMBEAMENTO FCK = 25 MPA - CONFECÇÃO EM CENTRAL DOSADORA DE 40 M3/H - AREIA E BRITA COMERCIAIS</t>
  </si>
  <si>
    <t>CONCRETO PARA BOMBEAMENTO FCK = 25 MPA - CONFECÇÃO EM CENTRAL DOSADORA DE 40 M3/H - AREIA EXTRAÍDA E BRITA PRODUZIDA</t>
  </si>
  <si>
    <t>CONCRETO PARA BOMBEAMENTO FCK = 30 MPA - CONFECÇÃO EM CENTRAL DOSADORA DE 30 M3/H - AREIA E BRITA COMERCIAIS</t>
  </si>
  <si>
    <t>CONCRETO PARA BOMBEAMENTO FCK = 30 MPA - CONFECÇÃO EM CENTRAL DOSADORA DE 30 M3/H - AREIA EXTRAÍDA E BRITA PRODUZIDA</t>
  </si>
  <si>
    <t>CONCRETO PARA BOMBEAMENTO FCK = 30 MPA - CONFECÇÃO EM CENTRAL DOSADORA DE 40 M3/H - AREIA E BRITA COMERCIAIS</t>
  </si>
  <si>
    <t>CONCRETO PARA BOMBEAMENTO FCK = 30 MPA - CONFECÇÃO EM CENTRAL DOSADORA DE 40 M3/H - AREIA EXTRAÍDA E BRITA PRODUZIDA</t>
  </si>
  <si>
    <t>CONCRETO PARA BOMBEAMENTO FCK = 35 MPA - CONFECÇÃO EM CENTRAL DOSADORA DE 30 M3/H - AREIA E BRITA COMERCIAIS</t>
  </si>
  <si>
    <t>CONCRETO PARA BOMBEAMENTO FCK = 35 MPA - CONFECÇÃO EM CENTRAL DOSADORA DE 30 M3/H - AREIA EXTRAÍDA E BRITA PRODUZIDA</t>
  </si>
  <si>
    <t>CONCRETO PARA BOMBEAMENTO FCK = 35 MPA - CONFECÇÃO EM CENTRAL DOSADORA DE 40 M3/H - AREIA E BRITA COMERCIAIS</t>
  </si>
  <si>
    <t>CONCRETO PARA BOMBEAMENTO FCK = 35 MPA - CONFECÇÃO EM CENTRAL DOSADORA DE 40 M3/H - AREIA EXTRAÍDA E BRITA PRODUZIDA</t>
  </si>
  <si>
    <t>CONCRETO PARA BOMBEAMENTO FCK = 40 MPA - CONFECÇÃO EM CENTRAL DOSADORA DE 30 M3/H - AREIA E BRITA COMERCIAIS</t>
  </si>
  <si>
    <t>CONCRETO PARA BOMBEAMENTO FCK = 40 MPA - CONFECÇÃO EM CENTRAL DOSADORA DE 30 M3/H - AREIA EXTRAÍDA E BRITA PRODUZIDA</t>
  </si>
  <si>
    <t>CONCRETO PARA BOMBEAMENTO FCK = 40 MPA - CONFECÇÃO EM CENTRAL DOSADORA DE 40 M3/H - AREIA E BRITA COMERCIAIS</t>
  </si>
  <si>
    <t>CONCRETO PARA BOMBEAMENTO FCK = 40 MPA - CONFECÇÃO EM CENTRAL DOSADORA DE 40 M3/H - AREIA EXTRAÍDA E BRITA PRODUZIDA</t>
  </si>
  <si>
    <t>CONCRETO PARA SUB-BASE ADENSADO POR VIBRAÇÃO FCK = 7,5 MPA - CONFECÇÃO EM CENTRAL DOSADORA DE 30 M3/H - AREIA E BRITA COMERCIAIS</t>
  </si>
  <si>
    <t>CONCRETO PARA SUB-BASE ADENSADO POR VIBRAÇÃO FCK = 7,5 MPA - CONFECÇÃO EM CENTRAL DOSADORA DE 30 M3/H - AREIA EXTRAÍDA E BRITA PRODUZIDA</t>
  </si>
  <si>
    <t>CONCRETO SUBMERSO FCK = 20 MPA - CONFECÇÃO EM CENTRAL DOSADORA DE 30 M3/H - AREIA E BRITA COMERCIAIS</t>
  </si>
  <si>
    <t>CONCRETO SUBMERSO FCK = 25 MPA - CONFECÇÃO EM CENTRAL DOSADORA DE 30 M3/H - AREIA E BRITA COMERCIAIS</t>
  </si>
  <si>
    <t>CONCRETO SUBMERSO FCK = 30 MPA - CONFECÇÃO EM CENTRAL DOSADORA DE 30 M3/H - AREIA E BRITA COMERCIAIS</t>
  </si>
  <si>
    <t>CONCRETO SUBMERSO FCK = 35 MPA - CONFECÇÃO EM CENTRAL DOSADORA DE 30 M3/H - AREIA E BRITA COMERCIAIS</t>
  </si>
  <si>
    <t>CONCRETO SUBMERSO FCK = 40 MPA - CONFECÇÃO EM CENTRAL DOSADORA DE 30 M3/H - AREIA E BRITA COMERCIAIS</t>
  </si>
  <si>
    <t>LANÇAMENTO LIVRE DE CONCRETO USINADO POR MEIO DE CAMINHÃO BETONEIRA - CONFECÇÃO EM CENTRAL DOSADORA DE 30 M3/H</t>
  </si>
  <si>
    <t>LANÇAMENTO LIVRE DE CONCRETO USINADO POR MEIO DE CAMINHÃO BETONEIRA - CONFECÇÃO EM CENTRAL DOSADORA DE 40 M3/H</t>
  </si>
  <si>
    <t>LANÇAMENTO MANUAL DE CONCRETO USINADO - CONFECÇÃO EM CENTRAL DOSADORA DE 30 M3/H</t>
  </si>
  <si>
    <t>LANÇAMENTO MANUAL DE CONCRETO USINADO - CONFECÇÃO EM CENTRAL DOSADORA DE 40 M3/H</t>
  </si>
  <si>
    <t>LANÇAMENTO MECÂNICO DE CONCRETO COM BOMBA LANÇA SOBRE CHASSI COM CAPACIDADE DE 50 M3/H - CONFECÇÃO EM CENTRAL DOSADORA DE 40 M3/H</t>
  </si>
  <si>
    <t>LANÇAMENTO MECÂNICO DE CONCRETO COM BOMBA REBOCÁVEL COM CAPACIDADE DE 30 M3/H - CONFECÇÃO EM CENTRAL DOSADORA DE 30 M3/H</t>
  </si>
  <si>
    <t>LANÇAMENTO MECÂNICO DE CONCRETO COM BOMBA REBOCÁVEL COM CAPACIDADE DE 41 M3/H - CONFECÇÃO EM CENTRAL DOSADORA DE 40 M3/H</t>
  </si>
  <si>
    <t>CONCRETO FCK = 30 MPA PARA PROJEÇÃO VIA ÚMIDA - CONFECÇÃO EM CENTRAL DOSADORA DE 30 M3/H - AREIA E BRITA COMERCIAIS</t>
  </si>
  <si>
    <t>CONCRETO FCK = 40 MPA PARA PROJEÇÃO VIA ÚMIDA - CONFECÇÃO EM CENTRAL DOSADORA DE 30 M3/H - AREIA E BRITA COMERCIAIS</t>
  </si>
  <si>
    <t>DERROCAGEM SUBAQUÁTICA DE MATERIAL DE 3ª CATEGORIA - CARGA E LIMPEZA COM DRAGA BACKHOE DE 7 M3 - SEM TRANSPORTE</t>
  </si>
  <si>
    <t>DERROCAGEM SUBAQUÁTICA DE MATERIAL DE 3ª CATEGORIA - CARGA E LIMPEZA COM DRAGA BACKHOE DE 7 M3 - TRANSPORTE COM BATELÃO AUTOPROPELIDO DE 300 M3 - DMT ATÉ 200 M</t>
  </si>
  <si>
    <t>DERROCAGEM SUBAQUÁTICA DE MATERIAL DE 3ª CATEGORIA - CARGA E LIMPEZA COM DRAGA BACKHOE DE 7 M3 - TRANSPORTE COM BATELÃO AUTOPROPELIDO DE 300 M3 - DMT DE 1.000 A 1.200 M</t>
  </si>
  <si>
    <t>DERROCAGEM SUBAQUÁTICA DE MATERIAL DE 3ª CATEGORIA - CARGA E LIMPEZA COM DRAGA BACKHOE DE 7 M3 - TRANSPORTE COM BATELÃO AUTOPROPELIDO DE 300 M3 - DMT DE 1.200 A 1.400 M</t>
  </si>
  <si>
    <t>DERROCAGEM SUBAQUÁTICA DE MATERIAL DE 3ª CATEGORIA - CARGA E LIMPEZA COM DRAGA BACKHOE DE 7 M3 - TRANSPORTE COM BATELÃO AUTOPROPELIDO DE 300 M3 - DMT DE 1.400 A 1.600 M</t>
  </si>
  <si>
    <t>DERROCAGEM SUBAQUÁTICA DE MATERIAL DE 3ª CATEGORIA - CARGA E LIMPEZA COM DRAGA BACKHOE DE 7 M3 - TRANSPORTE COM BATELÃO AUTOPROPELIDO DE 300 M3 - DMT DE 1.600 A 1.800 M</t>
  </si>
  <si>
    <t>DERROCAGEM SUBAQUÁTICA DE MATERIAL DE 3ª CATEGORIA - CARGA E LIMPEZA COM DRAGA BACKHOE DE 7 M3 - TRANSPORTE COM BATELÃO AUTOPROPELIDO DE 300 M3 - DMT DE 1.800 A 2.000 M</t>
  </si>
  <si>
    <t>DERROCAGEM SUBAQUÁTICA DE MATERIAL DE 3ª CATEGORIA - CARGA E LIMPEZA COM DRAGA BACKHOE DE 7 M3 - TRANSPORTE COM BATELÃO AUTOPROPELIDO DE 300 M3 - DMT DE 2.000 A 2.500 M</t>
  </si>
  <si>
    <t>DERROCAGEM SUBAQUÁTICA DE MATERIAL DE 3ª CATEGORIA - CARGA E LIMPEZA COM DRAGA BACKHOE DE 7 M3 - TRANSPORTE COM BATELÃO AUTOPROPELIDO DE 300 M3 - DMT DE 2.500 A 3.000 M</t>
  </si>
  <si>
    <t>DERROCAGEM SUBAQUÁTICA DE MATERIAL DE 3ª CATEGORIA - CARGA E LIMPEZA COM DRAGA BACKHOE DE 7 M3 - TRANSPORTE COM BATELÃO AUTOPROPELIDO DE 300 M3 - DMT DE 200 A 400 M</t>
  </si>
  <si>
    <t>DERROCAGEM SUBAQUÁTICA DE MATERIAL DE 3ª CATEGORIA - CARGA E LIMPEZA COM DRAGA BACKHOE DE 7 M3 - TRANSPORTE COM BATELÃO AUTOPROPELIDO DE 300 M3 - DMT DE 3.000 M</t>
  </si>
  <si>
    <t>DERROCAGEM SUBAQUÁTICA DE MATERIAL DE 3ª CATEGORIA - CARGA E LIMPEZA COM DRAGA BACKHOE DE 7 M3 - TRANSPORTE COM BATELÃO AUTOPROPELIDO DE 300 M3 - DMT DE 400 A 600 M</t>
  </si>
  <si>
    <t>DERROCAGEM SUBAQUÁTICA DE MATERIAL DE 3ª CATEGORIA - CARGA E LIMPEZA COM DRAGA BACKHOE DE 7 M3 - TRANSPORTE COM BATELÃO AUTOPROPELIDO DE 300 M3 - DMT DE 600 A 800 M</t>
  </si>
  <si>
    <t>DERROCAGEM SUBAQUÁTICA DE MATERIAL DE 3ª CATEGORIA - CARGA E LIMPEZA COM DRAGA BACKHOE DE 7 M3 - TRANSPORTE COM BATELÃO AUTOPROPELIDO DE 300 M3 - DMT DE 800 A 1.000 M</t>
  </si>
  <si>
    <t>DRAGAGEM DE AREIA FINA COM DRAGA HOPPER - CAPACIDADE DA CISTERNA DE 1.000 M3 - DMT DE 1.500 A 1.800 M</t>
  </si>
  <si>
    <t>DRAGAGEM DE AREIA FINA COM DRAGA HOPPER - CAPACIDADE DA CISTERNA DE 1.000 M3 - DMT DE 1.800 A 2.100 M</t>
  </si>
  <si>
    <t>DRAGAGEM DE AREIA FINA COM DRAGA HOPPER - CAPACIDADE DA CISTERNA DE 1.000 M3 - DMT DE 2.100 A 2.400 M</t>
  </si>
  <si>
    <t>DRAGAGEM DE AREIA FINA COM DRAGA HOPPER - CAPACIDADE DA CISTERNA DE 1.000 M3 - DMT DE 2.400 A 2.700 M</t>
  </si>
  <si>
    <t>DRAGAGEM DE AREIA FINA COM DRAGA HOPPER - CAPACIDADE DA CISTERNA DE 1.000 M3 - DMT DE 2.700 A 3.000 M</t>
  </si>
  <si>
    <t>DRAGAGEM DE AREIA FINA COM DRAGA HOPPER - CAPACIDADE DA CISTERNA DE 1.000 M3 - DMT DE 3.000 M</t>
  </si>
  <si>
    <t>DRAGAGEM DE AREIA FINA COM DRAGA HOPPER - CAPACIDADE DA CISTERNA DE 10.000 M3 - DMT DE 1.500 A 1.800 M</t>
  </si>
  <si>
    <t>DRAGAGEM DE AREIA FINA COM DRAGA HOPPER - CAPACIDADE DA CISTERNA DE 10.000 M3 - DMT DE 1.800 A 2.100 M</t>
  </si>
  <si>
    <t>DRAGAGEM DE AREIA FINA COM DRAGA HOPPER - CAPACIDADE DA CISTERNA DE 10.000 M3 - DMT DE 2.100 A 2.400 M</t>
  </si>
  <si>
    <t>DRAGAGEM DE AREIA FINA COM DRAGA HOPPER - CAPACIDADE DA CISTERNA DE 10.000 M3 - DMT DE 2.400 A 2.700 M</t>
  </si>
  <si>
    <t>DRAGAGEM DE AREIA FINA COM DRAGA HOPPER - CAPACIDADE DA CISTERNA DE 10.000 M3 - DMT DE 2.700 A 3.000 M</t>
  </si>
  <si>
    <t>DRAGAGEM DE AREIA FINA COM DRAGA HOPPER - CAPACIDADE DA CISTERNA DE 10.000 M3 - DMT DE 3.000 M</t>
  </si>
  <si>
    <t>DRAGAGEM DE AREIA FINA COM DRAGA HOPPER - CAPACIDADE DA CISTERNA DE 15.000 M3 - DMT DE 1.500 A 1.800 M</t>
  </si>
  <si>
    <t>DRAGAGEM DE AREIA FINA COM DRAGA HOPPER - CAPACIDADE DA CISTERNA DE 15.000 M3 - DMT DE 1.800 A 2.100 M</t>
  </si>
  <si>
    <t>DRAGAGEM DE AREIA FINA COM DRAGA HOPPER - CAPACIDADE DA CISTERNA DE 15.000 M3 - DMT DE 2.100 A 2.400 M</t>
  </si>
  <si>
    <t>DRAGAGEM DE AREIA FINA COM DRAGA HOPPER - CAPACIDADE DA CISTERNA DE 15.000 M3 - DMT DE 2.400 A 2.700 M</t>
  </si>
  <si>
    <t>DRAGAGEM DE AREIA FINA COM DRAGA HOPPER - CAPACIDADE DA CISTERNA DE 15.000 M3 - DMT DE 2.700 A 3.000 M</t>
  </si>
  <si>
    <t>DRAGAGEM DE AREIA FINA COM DRAGA HOPPER - CAPACIDADE DA CISTERNA DE 15.000 M3 - DMT DE 3.000 M</t>
  </si>
  <si>
    <t>DRAGAGEM DE AREIA FINA COM DRAGA HOPPER - CAPACIDADE DA CISTERNA DE 2.000 M3 - DMT DE 1.500 A 1.800 M</t>
  </si>
  <si>
    <t>DRAGAGEM DE AREIA FINA COM DRAGA HOPPER - CAPACIDADE DA CISTERNA DE 2.000 M3 - DMT DE 1.800 A 2.100 M</t>
  </si>
  <si>
    <t>DRAGAGEM DE AREIA FINA COM DRAGA HOPPER - CAPACIDADE DA CISTERNA DE 2.000 M3 - DMT DE 2.100 A 2.400 M</t>
  </si>
  <si>
    <t>DRAGAGEM DE AREIA FINA COM DRAGA HOPPER - CAPACIDADE DA CISTERNA DE 2.000 M3 - DMT DE 2.400 A 2.700 M</t>
  </si>
  <si>
    <t>DRAGAGEM DE AREIA FINA COM DRAGA HOPPER - CAPACIDADE DA CISTERNA DE 2.000 M3 - DMT DE 2.700 A 3.000 M</t>
  </si>
  <si>
    <t>DRAGAGEM DE AREIA FINA COM DRAGA HOPPER - CAPACIDADE DA CISTERNA DE 2.000 M3 - DMT DE 3.000 M</t>
  </si>
  <si>
    <t>DRAGAGEM DE AREIA FINA COM DRAGA HOPPER - CAPACIDADE DA CISTERNA DE 20.000 M3 - DMT DE 1.500 A 1.800 M</t>
  </si>
  <si>
    <t>DRAGAGEM DE AREIA FINA COM DRAGA HOPPER - CAPACIDADE DA CISTERNA DE 20.000 M3 - DMT DE 1.800 A 2.100 M</t>
  </si>
  <si>
    <t>DRAGAGEM DE AREIA FINA COM DRAGA HOPPER - CAPACIDADE DA CISTERNA DE 20.000 M3 - DMT DE 2.100 A 2.400 M</t>
  </si>
  <si>
    <t>DRAGAGEM DE AREIA FINA COM DRAGA HOPPER - CAPACIDADE DA CISTERNA DE 20.000 M3 - DMT DE 2.400 A 2.700 M</t>
  </si>
  <si>
    <t>DRAGAGEM DE AREIA FINA COM DRAGA HOPPER - CAPACIDADE DA CISTERNA DE 20.000 M3 - DMT DE 2.700 A 3.000 M</t>
  </si>
  <si>
    <t>DRAGAGEM DE AREIA FINA COM DRAGA HOPPER - CAPACIDADE DA CISTERNA DE 20.000 M3 - DMT DE 3.000 M</t>
  </si>
  <si>
    <t>DRAGAGEM DE AREIA FINA COM DRAGA HOPPER - CAPACIDADE DA CISTERNA DE 3.000 M3 - DMT DE 1.500 A 1.800 M</t>
  </si>
  <si>
    <t>DRAGAGEM DE AREIA FINA COM DRAGA HOPPER - CAPACIDADE DA CISTERNA DE 3.000 M3 - DMT DE 1.800 A 2.100 M</t>
  </si>
  <si>
    <t>DRAGAGEM DE AREIA FINA COM DRAGA HOPPER - CAPACIDADE DA CISTERNA DE 3.000 M3 - DMT DE 2.100 A 2.400 M</t>
  </si>
  <si>
    <t>DRAGAGEM DE AREIA FINA COM DRAGA HOPPER - CAPACIDADE DA CISTERNA DE 3.000 M3 - DMT DE 2.400 A 2.700 M</t>
  </si>
  <si>
    <t>DRAGAGEM DE AREIA FINA COM DRAGA HOPPER - CAPACIDADE DA CISTERNA DE 3.000 M3 - DMT DE 2.700 A 3.000 M</t>
  </si>
  <si>
    <t>DRAGAGEM DE AREIA FINA COM DRAGA HOPPER - CAPACIDADE DA CISTERNA DE 3.000 M3 - DMT DE 3.000 M</t>
  </si>
  <si>
    <t>DRAGAGEM DE AREIA FINA COM DRAGA HOPPER - CAPACIDADE DA CISTERNA DE 4.000 M3 - DMT DE 1.500 A 1.800 M</t>
  </si>
  <si>
    <t>DRAGAGEM DE AREIA FINA COM DRAGA HOPPER - CAPACIDADE DA CISTERNA DE 4.000 M3 - DMT DE 1.800 A 2.100 M</t>
  </si>
  <si>
    <t>DRAGAGEM DE AREIA FINA COM DRAGA HOPPER - CAPACIDADE DA CISTERNA DE 4.000 M3 - DMT DE 2.100 A 2.400 M</t>
  </si>
  <si>
    <t>DRAGAGEM DE AREIA FINA COM DRAGA HOPPER - CAPACIDADE DA CISTERNA DE 4.000 M3 - DMT DE 2.400 A 2.700 M</t>
  </si>
  <si>
    <t>DRAGAGEM DE AREIA FINA COM DRAGA HOPPER - CAPACIDADE DA CISTERNA DE 4.000 M3 - DMT DE 2.700 A 3.000 M</t>
  </si>
  <si>
    <t>DRAGAGEM DE AREIA FINA COM DRAGA HOPPER - CAPACIDADE DA CISTERNA DE 4.000 M3 - DMT DE 3.000 M</t>
  </si>
  <si>
    <t>DRAGAGEM DE AREIA FINA COM DRAGA HOPPER - CAPACIDADE DA CISTERNA DE 5.000 M3 - DMT DE 1.500 A 1.800 M</t>
  </si>
  <si>
    <t>DRAGAGEM DE AREIA FINA COM DRAGA HOPPER - CAPACIDADE DA CISTERNA DE 5.000 M3 - DMT DE 1.800 A 2.100 M</t>
  </si>
  <si>
    <t>DRAGAGEM DE AREIA FINA COM DRAGA HOPPER - CAPACIDADE DA CISTERNA DE 5.000 M3 - DMT DE 2.100 A 2.400 M</t>
  </si>
  <si>
    <t>DRAGAGEM DE AREIA FINA COM DRAGA HOPPER - CAPACIDADE DA CISTERNA DE 5.000 M3 - DMT DE 2.400 A 2.700 M</t>
  </si>
  <si>
    <t>DRAGAGEM DE AREIA FINA COM DRAGA HOPPER - CAPACIDADE DA CISTERNA DE 5.000 M3 - DMT DE 2.700 A 3.000 M</t>
  </si>
  <si>
    <t>DRAGAGEM DE AREIA FINA COM DRAGA HOPPER - CAPACIDADE DA CISTERNA DE 5.000 M3 - DMT DE 3.000 M</t>
  </si>
  <si>
    <t>DRAGAGEM DE AREIA FINA COM DRAGA HOPPER - CAPACIDADE DA CISTERNA DE 750 M3 - DMT DE 1.500 A 1.800 M</t>
  </si>
  <si>
    <t>DRAGAGEM DE AREIA FINA COM DRAGA HOPPER - CAPACIDADE DA CISTERNA DE 750 M3 - DMT DE 1.800 A 2.100 M</t>
  </si>
  <si>
    <t>DRAGAGEM DE AREIA FINA COM DRAGA HOPPER - CAPACIDADE DA CISTERNA DE 750 M3 - DMT DE 2.100 A 2.400 M</t>
  </si>
  <si>
    <t>DRAGAGEM DE AREIA FINA COM DRAGA HOPPER - CAPACIDADE DA CISTERNA DE 750 M3 - DMT DE 2.400 A 2.700 M</t>
  </si>
  <si>
    <t>DRAGAGEM DE AREIA FINA COM DRAGA HOPPER - CAPACIDADE DA CISTERNA DE 750 M3 - DMT DE 2.700 A 3.000 M</t>
  </si>
  <si>
    <t>DRAGAGEM DE AREIA FINA COM DRAGA HOPPER - CAPACIDADE DA CISTERNA DE 750 M3 - DMT DE 3.000 M</t>
  </si>
  <si>
    <t>DRAGAGEM DE AREIA GROSSA COM DRAGA HOPPER - CAPACIDADE DA CISTERNA DE 1.000 M3 - DMT DE 1.500 A 1.800 M</t>
  </si>
  <si>
    <t>DRAGAGEM DE AREIA GROSSA COM DRAGA HOPPER - CAPACIDADE DA CISTERNA DE 1.000 M3 - DMT DE 1.800 A 2.100 M</t>
  </si>
  <si>
    <t>DRAGAGEM DE AREIA GROSSA COM DRAGA HOPPER - CAPACIDADE DA CISTERNA DE 1.000 M3 - DMT DE 2.100 A 2.400 M</t>
  </si>
  <si>
    <t>DRAGAGEM DE AREIA GROSSA COM DRAGA HOPPER - CAPACIDADE DA CISTERNA DE 1.000 M3 - DMT DE 2.400 A 2.700 M</t>
  </si>
  <si>
    <t>DRAGAGEM DE AREIA GROSSA COM DRAGA HOPPER - CAPACIDADE DA CISTERNA DE 1.000 M3 - DMT DE 2.700 A 3.000 M</t>
  </si>
  <si>
    <t>DRAGAGEM DE AREIA GROSSA COM DRAGA HOPPER - CAPACIDADE DA CISTERNA DE 1.000 M3 - DMT DE 3.000 M</t>
  </si>
  <si>
    <t>DRAGAGEM DE AREIA GROSSA COM DRAGA HOPPER - CAPACIDADE DA CISTERNA DE 10.000 M3 - DMT DE 1.500 A 1.800 M</t>
  </si>
  <si>
    <t>DRAGAGEM DE AREIA GROSSA COM DRAGA HOPPER - CAPACIDADE DA CISTERNA DE 10.000 M3 - DMT DE 1.800 A 2.100 M</t>
  </si>
  <si>
    <t>DRAGAGEM DE AREIA GROSSA COM DRAGA HOPPER - CAPACIDADE DA CISTERNA DE 10.000 M3 - DMT DE 2.100 A 2.400 M</t>
  </si>
  <si>
    <t>DRAGAGEM DE AREIA GROSSA COM DRAGA HOPPER - CAPACIDADE DA CISTERNA DE 10.000 M3 - DMT DE 2.400 A 2.700 M</t>
  </si>
  <si>
    <t>DRAGAGEM DE AREIA GROSSA COM DRAGA HOPPER - CAPACIDADE DA CISTERNA DE 10.000 M3 - DMT DE 2.700 A 3.000 M</t>
  </si>
  <si>
    <t>DRAGAGEM DE AREIA GROSSA COM DRAGA HOPPER - CAPACIDADE DA CISTERNA DE 10.000 M3 - DMT DE 3.000 M</t>
  </si>
  <si>
    <t>DRAGAGEM DE AREIA GROSSA COM DRAGA HOPPER - CAPACIDADE DA CISTERNA DE 15.000 M3 - DMT DE 1.500 A 1.800 M</t>
  </si>
  <si>
    <t>DRAGAGEM DE AREIA GROSSA COM DRAGA HOPPER - CAPACIDADE DA CISTERNA DE 15.000 M3 - DMT DE 1.800 A 2.100 M</t>
  </si>
  <si>
    <t>DRAGAGEM DE AREIA GROSSA COM DRAGA HOPPER - CAPACIDADE DA CISTERNA DE 15.000 M3 - DMT DE 2.100 A 2.400 M</t>
  </si>
  <si>
    <t>DRAGAGEM DE AREIA GROSSA COM DRAGA HOPPER - CAPACIDADE DA CISTERNA DE 15.000 M3 - DMT DE 2.400 A 2.700 M</t>
  </si>
  <si>
    <t>DRAGAGEM DE AREIA GROSSA COM DRAGA HOPPER - CAPACIDADE DA CISTERNA DE 15.000 M3 - DMT DE 2.700 A 3.000 M</t>
  </si>
  <si>
    <t>DRAGAGEM DE AREIA GROSSA COM DRAGA HOPPER - CAPACIDADE DA CISTERNA DE 15.000 M3 - DMT DE 3.000 M</t>
  </si>
  <si>
    <t>DRAGAGEM DE AREIA GROSSA COM DRAGA HOPPER - CAPACIDADE DA CISTERNA DE 2.000 M3 - DMT DE 1.500 A 1.800 M</t>
  </si>
  <si>
    <t>DRAGAGEM DE AREIA GROSSA COM DRAGA HOPPER - CAPACIDADE DA CISTERNA DE 2.000 M3 - DMT DE 1.800 A 2.100 M</t>
  </si>
  <si>
    <t>DRAGAGEM DE AREIA GROSSA COM DRAGA HOPPER - CAPACIDADE DA CISTERNA DE 2.000 M3 - DMT DE 2.100 A 2.400 M</t>
  </si>
  <si>
    <t>DRAGAGEM DE AREIA GROSSA COM DRAGA HOPPER - CAPACIDADE DA CISTERNA DE 2.000 M3 - DMT DE 2.400 A 2.700 M</t>
  </si>
  <si>
    <t>DRAGAGEM DE AREIA GROSSA COM DRAGA HOPPER - CAPACIDADE DA CISTERNA DE 2.000 M3 - DMT DE 2.700 A 3.000 M</t>
  </si>
  <si>
    <t>DRAGAGEM DE AREIA GROSSA COM DRAGA HOPPER - CAPACIDADE DA CISTERNA DE 2.000 M3 - DMT DE 3.000 M</t>
  </si>
  <si>
    <t>DRAGAGEM DE AREIA GROSSA COM DRAGA HOPPER - CAPACIDADE DA CISTERNA DE 20.000 M3 - DMT DE 1.500 A 1.800 M</t>
  </si>
  <si>
    <t>DRAGAGEM DE AREIA GROSSA COM DRAGA HOPPER - CAPACIDADE DA CISTERNA DE 20.000 M3 - DMT DE 1.800 A 2.100 M</t>
  </si>
  <si>
    <t>DRAGAGEM DE AREIA GROSSA COM DRAGA HOPPER - CAPACIDADE DA CISTERNA DE 20.000 M3 - DMT DE 2.100 A 2.400 M</t>
  </si>
  <si>
    <t>DRAGAGEM DE AREIA GROSSA COM DRAGA HOPPER - CAPACIDADE DA CISTERNA DE 20.000 M3 - DMT DE 2.400 A 2.700 M</t>
  </si>
  <si>
    <t>DRAGAGEM DE AREIA GROSSA COM DRAGA HOPPER - CAPACIDADE DA CISTERNA DE 20.000 M3 - DMT DE 2.700 A 3.000 M</t>
  </si>
  <si>
    <t>DRAGAGEM DE AREIA GROSSA COM DRAGA HOPPER - CAPACIDADE DA CISTERNA DE 20.000 M3 - DMT DE 3.000 M</t>
  </si>
  <si>
    <t>DRAGAGEM DE AREIA GROSSA COM DRAGA HOPPER - CAPACIDADE DA CISTERNA DE 3.000 M3 - DMT DE 1.500 A 1.800 M</t>
  </si>
  <si>
    <t>DRAGAGEM DE AREIA GROSSA COM DRAGA HOPPER - CAPACIDADE DA CISTERNA DE 3.000 M3 - DMT DE 1.800 A 2.100 M</t>
  </si>
  <si>
    <t>DRAGAGEM DE AREIA GROSSA COM DRAGA HOPPER - CAPACIDADE DA CISTERNA DE 3.000 M3 - DMT DE 2.100 A 2.400 M</t>
  </si>
  <si>
    <t>DRAGAGEM DE AREIA GROSSA COM DRAGA HOPPER - CAPACIDADE DA CISTERNA DE 3.000 M3 - DMT DE 2.400 A 2.700 M</t>
  </si>
  <si>
    <t>DRAGAGEM DE AREIA GROSSA COM DRAGA HOPPER - CAPACIDADE DA CISTERNA DE 3.000 M3 - DMT DE 2.700 A 3.000 M</t>
  </si>
  <si>
    <t>DRAGAGEM DE AREIA GROSSA COM DRAGA HOPPER - CAPACIDADE DA CISTERNA DE 3.000 M3 - DMT DE 3.000 M</t>
  </si>
  <si>
    <t>DRAGAGEM DE AREIA GROSSA COM DRAGA HOPPER - CAPACIDADE DA CISTERNA DE 4.000 M3 - DMT DE 1.500 A 1.800 M</t>
  </si>
  <si>
    <t>DRAGAGEM DE AREIA GROSSA COM DRAGA HOPPER - CAPACIDADE DA CISTERNA DE 4.000 M3 - DMT DE 1.800 A 2.100 M</t>
  </si>
  <si>
    <t>DRAGAGEM DE AREIA GROSSA COM DRAGA HOPPER - CAPACIDADE DA CISTERNA DE 4.000 M3 - DMT DE 2.100 A 2.400 M</t>
  </si>
  <si>
    <t>DRAGAGEM DE AREIA GROSSA COM DRAGA HOPPER - CAPACIDADE DA CISTERNA DE 4.000 M3 - DMT DE 2.400 A 2.700 M</t>
  </si>
  <si>
    <t>DRAGAGEM DE AREIA GROSSA COM DRAGA HOPPER - CAPACIDADE DA CISTERNA DE 4.000 M3 - DMT DE 2.700 A 3.000 M</t>
  </si>
  <si>
    <t>DRAGAGEM DE AREIA GROSSA COM DRAGA HOPPER - CAPACIDADE DA CISTERNA DE 4.000 M3 - DMT DE 3.000 M</t>
  </si>
  <si>
    <t>DRAGAGEM DE AREIA GROSSA COM DRAGA HOPPER - CAPACIDADE DA CISTERNA DE 5.000 M3 - DMT DE 1.500 A 1.800 M</t>
  </si>
  <si>
    <t>DRAGAGEM DE AREIA GROSSA COM DRAGA HOPPER - CAPACIDADE DA CISTERNA DE 5.000 M3 - DMT DE 1.800 A 2.100 M</t>
  </si>
  <si>
    <t>DRAGAGEM DE AREIA GROSSA COM DRAGA HOPPER - CAPACIDADE DA CISTERNA DE 5.000 M3 - DMT DE 2.100 A 2.400 M</t>
  </si>
  <si>
    <t>DRAGAGEM DE AREIA GROSSA COM DRAGA HOPPER - CAPACIDADE DA CISTERNA DE 5.000 M3 - DMT DE 2.400 A 2.700 M</t>
  </si>
  <si>
    <t>DRAGAGEM DE AREIA GROSSA COM DRAGA HOPPER - CAPACIDADE DA CISTERNA DE 5.000 M3 - DMT DE 2.700 A 3.000 M</t>
  </si>
  <si>
    <t>DRAGAGEM DE AREIA GROSSA COM DRAGA HOPPER - CAPACIDADE DA CISTERNA DE 5.000 M3 - DMT DE 3.000 M</t>
  </si>
  <si>
    <t>DRAGAGEM DE AREIA GROSSA COM DRAGA HOPPER - CAPACIDADE DA CISTERNA DE 750 M3 - DMT DE 1.500 A 1.800 M</t>
  </si>
  <si>
    <t>DRAGAGEM DE AREIA GROSSA COM DRAGA HOPPER - CAPACIDADE DA CISTERNA DE 750 M3 - DMT DE 1.800 A 2.100 M</t>
  </si>
  <si>
    <t>DRAGAGEM DE AREIA GROSSA COM DRAGA HOPPER - CAPACIDADE DA CISTERNA DE 750 M3 - DMT DE 2.100 A 2.400 M</t>
  </si>
  <si>
    <t>DRAGAGEM DE AREIA GROSSA COM DRAGA HOPPER - CAPACIDADE DA CISTERNA DE 750 M3 - DMT DE 2.400 A 2.700 M</t>
  </si>
  <si>
    <t>DRAGAGEM DE AREIA GROSSA COM DRAGA HOPPER - CAPACIDADE DA CISTERNA DE 750 M3 - DMT DE 2.700 A 3.000 M</t>
  </si>
  <si>
    <t>DRAGAGEM DE AREIA GROSSA COM DRAGA HOPPER - CAPACIDADE DA CISTERNA DE 750 M3 - DMT DE 3.000 M</t>
  </si>
  <si>
    <t>DRAGAGEM DE AREIA MÉDIA COM DRAGA HOPPER - CAPACIDADE DA CISTERNA DE 1.000 M3 - DMT DE 1.500 A 1.800 M</t>
  </si>
  <si>
    <t>DRAGAGEM DE AREIA MÉDIA COM DRAGA HOPPER - CAPACIDADE DA CISTERNA DE 1.000 M3 - DMT DE 1.800 A 2.100 M</t>
  </si>
  <si>
    <t>DRAGAGEM DE AREIA MÉDIA COM DRAGA HOPPER - CAPACIDADE DA CISTERNA DE 1.000 M3 - DMT DE 2.100 A 2.400 M</t>
  </si>
  <si>
    <t>DRAGAGEM DE AREIA MÉDIA COM DRAGA HOPPER - CAPACIDADE DA CISTERNA DE 1.000 M3 - DMT DE 2.400 A 2.700 M</t>
  </si>
  <si>
    <t>DRAGAGEM DE AREIA MÉDIA COM DRAGA HOPPER - CAPACIDADE DA CISTERNA DE 1.000 M3 - DMT DE 2.700 A 3.000 M</t>
  </si>
  <si>
    <t>DRAGAGEM DE AREIA MÉDIA COM DRAGA HOPPER - CAPACIDADE DA CISTERNA DE 1.000 M3 - DMT DE 3.000 M</t>
  </si>
  <si>
    <t>DRAGAGEM DE AREIA MÉDIA COM DRAGA HOPPER - CAPACIDADE DA CISTERNA DE 10.000 M3 - DMT DE 1.500 A 1.800 M</t>
  </si>
  <si>
    <t>DRAGAGEM DE AREIA MÉDIA COM DRAGA HOPPER - CAPACIDADE DA CISTERNA DE 10.000 M3 - DMT DE 1.800 A 2.100 M</t>
  </si>
  <si>
    <t>DRAGAGEM DE AREIA MÉDIA COM DRAGA HOPPER - CAPACIDADE DA CISTERNA DE 10.000 M3 - DMT DE 2.100 A 2.400 M</t>
  </si>
  <si>
    <t>DRAGAGEM DE AREIA MÉDIA COM DRAGA HOPPER - CAPACIDADE DA CISTERNA DE 10.000 M3 - DMT DE 2.400 A 2.700 M</t>
  </si>
  <si>
    <t>DRAGAGEM DE AREIA MÉDIA COM DRAGA HOPPER - CAPACIDADE DA CISTERNA DE 10.000 M3 - DMT DE 2.700 A 3.000 M</t>
  </si>
  <si>
    <t>DRAGAGEM DE AREIA MÉDIA COM DRAGA HOPPER - CAPACIDADE DA CISTERNA DE 10.000 M3 - DMT DE 3.000 M</t>
  </si>
  <si>
    <t>DRAGAGEM DE AREIA MÉDIA COM DRAGA HOPPER - CAPACIDADE DA CISTERNA DE 15.000 M3 - DMT DE 1.500 A 1.800 M</t>
  </si>
  <si>
    <t>DRAGAGEM DE AREIA MÉDIA COM DRAGA HOPPER - CAPACIDADE DA CISTERNA DE 15.000 M3 - DMT DE 1.800 A 2.100 M</t>
  </si>
  <si>
    <t>DRAGAGEM DE AREIA MÉDIA COM DRAGA HOPPER - CAPACIDADE DA CISTERNA DE 15.000 M3 - DMT DE 2.100 A 2.400 M</t>
  </si>
  <si>
    <t>DRAGAGEM DE AREIA MÉDIA COM DRAGA HOPPER - CAPACIDADE DA CISTERNA DE 15.000 M3 - DMT DE 2.400 A 2.700 M</t>
  </si>
  <si>
    <t>DRAGAGEM DE AREIA MÉDIA COM DRAGA HOPPER - CAPACIDADE DA CISTERNA DE 15.000 M3 - DMT DE 2.700 A 3.000 M</t>
  </si>
  <si>
    <t>DRAGAGEM DE AREIA MÉDIA COM DRAGA HOPPER - CAPACIDADE DA CISTERNA DE 15.000 M3 - DMT DE 3.000 M</t>
  </si>
  <si>
    <t>DRAGAGEM DE AREIA MÉDIA COM DRAGA HOPPER - CAPACIDADE DA CISTERNA DE 2.000 M3 - DMT DE 1.500 A 1.800 M</t>
  </si>
  <si>
    <t>DRAGAGEM DE AREIA MÉDIA COM DRAGA HOPPER - CAPACIDADE DA CISTERNA DE 2.000 M3 - DMT DE 1.800 A 2.100 M</t>
  </si>
  <si>
    <t>DRAGAGEM DE AREIA MÉDIA COM DRAGA HOPPER - CAPACIDADE DA CISTERNA DE 2.000 M3 - DMT DE 2.100 A 2.400 M</t>
  </si>
  <si>
    <t>DRAGAGEM DE AREIA MÉDIA COM DRAGA HOPPER - CAPACIDADE DA CISTERNA DE 2.000 M3 - DMT DE 2.400 A 2.700 M</t>
  </si>
  <si>
    <t>DRAGAGEM DE AREIA MÉDIA COM DRAGA HOPPER - CAPACIDADE DA CISTERNA DE 2.000 M3 - DMT DE 2.700 A 3.000 M</t>
  </si>
  <si>
    <t>DRAGAGEM DE AREIA MÉDIA COM DRAGA HOPPER - CAPACIDADE DA CISTERNA DE 2.000 M3 - DMT DE 3.000 M</t>
  </si>
  <si>
    <t>DRAGAGEM DE AREIA MÉDIA COM DRAGA HOPPER - CAPACIDADE DA CISTERNA DE 20.000 M3 - DMT DE 1.500 A 1.800 M</t>
  </si>
  <si>
    <t>DRAGAGEM DE AREIA MÉDIA COM DRAGA HOPPER - CAPACIDADE DA CISTERNA DE 20.000 M3 - DMT DE 1.800 A 2.100 M</t>
  </si>
  <si>
    <t>DRAGAGEM DE AREIA MÉDIA COM DRAGA HOPPER - CAPACIDADE DA CISTERNA DE 20.000 M3 - DMT DE 2.100 A 2.400 M</t>
  </si>
  <si>
    <t>DRAGAGEM DE AREIA MÉDIA COM DRAGA HOPPER - CAPACIDADE DA CISTERNA DE 20.000 M3 - DMT DE 2.400 A 2.700 M</t>
  </si>
  <si>
    <t>DRAGAGEM DE AREIA MÉDIA COM DRAGA HOPPER - CAPACIDADE DA CISTERNA DE 20.000 M3 - DMT DE 2.700 A 3.000 M</t>
  </si>
  <si>
    <t>DRAGAGEM DE AREIA MÉDIA COM DRAGA HOPPER - CAPACIDADE DA CISTERNA DE 20.000 M3 - DMT DE 3.000 M</t>
  </si>
  <si>
    <t>DRAGAGEM DE AREIA MÉDIA COM DRAGA HOPPER - CAPACIDADE DA CISTERNA DE 3.000 M3 - DMT DE 1.500 A 1.800 M</t>
  </si>
  <si>
    <t>DRAGAGEM DE AREIA MÉDIA COM DRAGA HOPPER - CAPACIDADE DA CISTERNA DE 3.000 M3 - DMT DE 1.800 A 2.100 M</t>
  </si>
  <si>
    <t>DRAGAGEM DE AREIA MÉDIA COM DRAGA HOPPER - CAPACIDADE DA CISTERNA DE 3.000 M3 - DMT DE 2.100 A 2.400 M</t>
  </si>
  <si>
    <t>DRAGAGEM DE AREIA MÉDIA COM DRAGA HOPPER - CAPACIDADE DA CISTERNA DE 3.000 M3 - DMT DE 2.400 A 2.700 M</t>
  </si>
  <si>
    <t>DRAGAGEM DE AREIA MÉDIA COM DRAGA HOPPER - CAPACIDADE DA CISTERNA DE 3.000 M3 - DMT DE 2.700 A 3.000 M</t>
  </si>
  <si>
    <t>DRAGAGEM DE AREIA MÉDIA COM DRAGA HOPPER - CAPACIDADE DA CISTERNA DE 3.000 M3 - DMT DE 3.000 M</t>
  </si>
  <si>
    <t>DRAGAGEM DE AREIA MÉDIA COM DRAGA HOPPER - CAPACIDADE DA CISTERNA DE 4.000 M3 - DMT DE 1.500 A 1.800 M</t>
  </si>
  <si>
    <t>DRAGAGEM DE AREIA MÉDIA COM DRAGA HOPPER - CAPACIDADE DA CISTERNA DE 4.000 M3 - DMT DE 1.800 A 2.100 M</t>
  </si>
  <si>
    <t>DRAGAGEM DE AREIA MÉDIA COM DRAGA HOPPER - CAPACIDADE DA CISTERNA DE 4.000 M3 - DMT DE 2.100 A 2.400 M</t>
  </si>
  <si>
    <t>DRAGAGEM DE AREIA MÉDIA COM DRAGA HOPPER - CAPACIDADE DA CISTERNA DE 4.000 M3 - DMT DE 2.400 A 2.700 M</t>
  </si>
  <si>
    <t>DRAGAGEM DE AREIA MÉDIA COM DRAGA HOPPER - CAPACIDADE DA CISTERNA DE 4.000 M3 - DMT DE 2.700 A 3.000 M</t>
  </si>
  <si>
    <t>DRAGAGEM DE AREIA MÉDIA COM DRAGA HOPPER - CAPACIDADE DA CISTERNA DE 4.000 M3 - DMT DE 3.000 M</t>
  </si>
  <si>
    <t>DRAGAGEM DE AREIA MÉDIA COM DRAGA HOPPER - CAPACIDADE DA CISTERNA DE 5.000 M3 - DMT DE 1.500 A 1.800 M</t>
  </si>
  <si>
    <t>DRAGAGEM DE AREIA MÉDIA COM DRAGA HOPPER - CAPACIDADE DA CISTERNA DE 5.000 M3 - DMT DE 1.800 A 2.100 M</t>
  </si>
  <si>
    <t>DRAGAGEM DE AREIA MÉDIA COM DRAGA HOPPER - CAPACIDADE DA CISTERNA DE 5.000 M3 - DMT DE 2.100 A 2.400 M</t>
  </si>
  <si>
    <t>DRAGAGEM DE AREIA MÉDIA COM DRAGA HOPPER - CAPACIDADE DA CISTERNA DE 5.000 M3 - DMT DE 2.400 A 2.700 M</t>
  </si>
  <si>
    <t>DRAGAGEM DE AREIA MÉDIA COM DRAGA HOPPER - CAPACIDADE DA CISTERNA DE 5.000 M3 - DMT DE 2.700 A 3.000 M</t>
  </si>
  <si>
    <t>DRAGAGEM DE AREIA MÉDIA COM DRAGA HOPPER - CAPACIDADE DA CISTERNA DE 5.000 M3 - DMT DE 3.000 M</t>
  </si>
  <si>
    <t>DRAGAGEM DE AREIA MÉDIA COM DRAGA HOPPER - CAPACIDADE DA CISTERNA DE 750 M3 - DMT DE 1.500 A 1.800 M</t>
  </si>
  <si>
    <t>DRAGAGEM DE AREIA MÉDIA COM DRAGA HOPPER - CAPACIDADE DA CISTERNA DE 750 M3 - DMT DE 1.800 A 2.100 M</t>
  </si>
  <si>
    <t>DRAGAGEM DE AREIA MÉDIA COM DRAGA HOPPER - CAPACIDADE DA CISTERNA DE 750 M3 - DMT DE 2.100 A 2.400 M</t>
  </si>
  <si>
    <t>DRAGAGEM DE AREIA MÉDIA COM DRAGA HOPPER - CAPACIDADE DA CISTERNA DE 750 M3 - DMT DE 2.400 A 2.700 M</t>
  </si>
  <si>
    <t>DRAGAGEM DE AREIA MÉDIA COM DRAGA HOPPER - CAPACIDADE DA CISTERNA DE 750 M3 - DMT DE 2.700 A 3.000 M</t>
  </si>
  <si>
    <t>DRAGAGEM DE AREIA MÉDIA COM DRAGA HOPPER - CAPACIDADE DA CISTERNA DE 750 M3 - DMT DE 3.000 M</t>
  </si>
  <si>
    <t>DRAGAGEM DE CASCALHO COM DRAGA HOPPER - CAPACIDADE DA CISTERNA DE 1.000 M3 - DMT DE 1.500 A 1.800 M</t>
  </si>
  <si>
    <t>DRAGAGEM DE CASCALHO COM DRAGA HOPPER - CAPACIDADE DA CISTERNA DE 1.000 M3 - DMT DE 1.800 A 2.100 M</t>
  </si>
  <si>
    <t>DRAGAGEM DE CASCALHO COM DRAGA HOPPER - CAPACIDADE DA CISTERNA DE 1.000 M3 - DMT DE 2.100 A 2.400 M</t>
  </si>
  <si>
    <t>DRAGAGEM DE CASCALHO COM DRAGA HOPPER - CAPACIDADE DA CISTERNA DE 1.000 M3 - DMT DE 2.400 A 2.700 M</t>
  </si>
  <si>
    <t>DRAGAGEM DE CASCALHO COM DRAGA HOPPER - CAPACIDADE DA CISTERNA DE 1.000 M3 - DMT DE 2.700 A 3.000 M</t>
  </si>
  <si>
    <t>DRAGAGEM DE CASCALHO COM DRAGA HOPPER - CAPACIDADE DA CISTERNA DE 1.000 M3 - DMT DE 3.000 M</t>
  </si>
  <si>
    <t>DRAGAGEM DE CASCALHO COM DRAGA HOPPER - CAPACIDADE DA CISTERNA DE 10.000 M3 - DMT DE 1.500 A 1.800 M</t>
  </si>
  <si>
    <t>DRAGAGEM DE CASCALHO COM DRAGA HOPPER - CAPACIDADE DA CISTERNA DE 10.000 M3 - DMT DE 1.800 A 2.100 M</t>
  </si>
  <si>
    <t>DRAGAGEM DE CASCALHO COM DRAGA HOPPER - CAPACIDADE DA CISTERNA DE 10.000 M3 - DMT DE 2.100 A 2.400 M</t>
  </si>
  <si>
    <t>DRAGAGEM DE CASCALHO COM DRAGA HOPPER - CAPACIDADE DA CISTERNA DE 10.000 M3 - DMT DE 2.400 A 2.700 M</t>
  </si>
  <si>
    <t>DRAGAGEM DE CASCALHO COM DRAGA HOPPER - CAPACIDADE DA CISTERNA DE 10.000 M3 - DMT DE 2.700 A 3.000 M</t>
  </si>
  <si>
    <t>DRAGAGEM DE CASCALHO COM DRAGA HOPPER - CAPACIDADE DA CISTERNA DE 10.000 M3 - DMT DE 3.000 M</t>
  </si>
  <si>
    <t>DRAGAGEM DE CASCALHO COM DRAGA HOPPER - CAPACIDADE DA CISTERNA DE 15.000 M3 - DMT DE 1.500 A 1.800 M</t>
  </si>
  <si>
    <t>DRAGAGEM DE CASCALHO COM DRAGA HOPPER - CAPACIDADE DA CISTERNA DE 15.000 M3 - DMT DE 1.800 A 2.100 M</t>
  </si>
  <si>
    <t>DRAGAGEM DE CASCALHO COM DRAGA HOPPER - CAPACIDADE DA CISTERNA DE 15.000 M3 - DMT DE 2.100 A 2.400 M</t>
  </si>
  <si>
    <t>DRAGAGEM DE CASCALHO COM DRAGA HOPPER - CAPACIDADE DA CISTERNA DE 15.000 M3 - DMT DE 2.400 A 2.700 M</t>
  </si>
  <si>
    <t>DRAGAGEM DE CASCALHO COM DRAGA HOPPER - CAPACIDADE DA CISTERNA DE 15.000 M3 - DMT DE 2.700 A 3.000 M</t>
  </si>
  <si>
    <t>DRAGAGEM DE CASCALHO COM DRAGA HOPPER - CAPACIDADE DA CISTERNA DE 15.000 M3 - DMT DE 3.000 M</t>
  </si>
  <si>
    <t>DRAGAGEM DE CASCALHO COM DRAGA HOPPER - CAPACIDADE DA CISTERNA DE 2.000 M3 - DMT DE 1.500 A 1.800 M</t>
  </si>
  <si>
    <t>DRAGAGEM DE CASCALHO COM DRAGA HOPPER - CAPACIDADE DA CISTERNA DE 2.000 M3 - DMT DE 1.800 A 2.100 M</t>
  </si>
  <si>
    <t>DRAGAGEM DE CASCALHO COM DRAGA HOPPER - CAPACIDADE DA CISTERNA DE 2.000 M3 - DMT DE 2.100 A 2.400 M</t>
  </si>
  <si>
    <t>DRAGAGEM DE CASCALHO COM DRAGA HOPPER - CAPACIDADE DA CISTERNA DE 2.000 M3 - DMT DE 2.400 A 2.700 M</t>
  </si>
  <si>
    <t>DRAGAGEM DE CASCALHO COM DRAGA HOPPER - CAPACIDADE DA CISTERNA DE 2.000 M3 - DMT DE 2.700 A 3.000 M</t>
  </si>
  <si>
    <t>DRAGAGEM DE CASCALHO COM DRAGA HOPPER - CAPACIDADE DA CISTERNA DE 2.000 M3 - DMT DE 3.000 M</t>
  </si>
  <si>
    <t>DRAGAGEM DE CASCALHO COM DRAGA HOPPER - CAPACIDADE DA CISTERNA DE 20.000 M3 - DMT DE 1.500 A 1.800 M</t>
  </si>
  <si>
    <t>DRAGAGEM DE CASCALHO COM DRAGA HOPPER - CAPACIDADE DA CISTERNA DE 20.000 M3 - DMT DE 1.800 A 2.100 M</t>
  </si>
  <si>
    <t>DRAGAGEM DE CASCALHO COM DRAGA HOPPER - CAPACIDADE DA CISTERNA DE 20.000 M3 - DMT DE 2.100 A 2.400 M</t>
  </si>
  <si>
    <t>DRAGAGEM DE CASCALHO COM DRAGA HOPPER - CAPACIDADE DA CISTERNA DE 20.000 M3 - DMT DE 2.400 A 2.700 M</t>
  </si>
  <si>
    <t>DRAGAGEM DE CASCALHO COM DRAGA HOPPER - CAPACIDADE DA CISTERNA DE 20.000 M3 - DMT DE 2.700 A 3.000 M</t>
  </si>
  <si>
    <t>DRAGAGEM DE CASCALHO COM DRAGA HOPPER - CAPACIDADE DA CISTERNA DE 20.000 M3 - DMT DE 3.000 M</t>
  </si>
  <si>
    <t>DRAGAGEM DE CASCALHO COM DRAGA HOPPER - CAPACIDADE DA CISTERNA DE 3.000 M3 - DMT DE 1.500 A 1.800 M</t>
  </si>
  <si>
    <t>DRAGAGEM DE CASCALHO COM DRAGA HOPPER - CAPACIDADE DA CISTERNA DE 3.000 M3 - DMT DE 1.800 A 2.100 M</t>
  </si>
  <si>
    <t>DRAGAGEM DE CASCALHO COM DRAGA HOPPER - CAPACIDADE DA CISTERNA DE 3.000 M3 - DMT DE 2.100 A 2.400 M</t>
  </si>
  <si>
    <t>DRAGAGEM DE CASCALHO COM DRAGA HOPPER - CAPACIDADE DA CISTERNA DE 3.000 M3 - DMT DE 2.400 A 2.700 M</t>
  </si>
  <si>
    <t>DRAGAGEM DE CASCALHO COM DRAGA HOPPER - CAPACIDADE DA CISTERNA DE 3.000 M3 - DMT DE 2.700 A 3.000 M</t>
  </si>
  <si>
    <t>DRAGAGEM DE CASCALHO COM DRAGA HOPPER - CAPACIDADE DA CISTERNA DE 3.000 M3 - DMT DE 3.000 M</t>
  </si>
  <si>
    <t>DRAGAGEM DE CASCALHO COM DRAGA HOPPER - CAPACIDADE DA CISTERNA DE 4.000 M3 - DMT DE 1.500 A 1.800 M</t>
  </si>
  <si>
    <t>DRAGAGEM DE CASCALHO COM DRAGA HOPPER - CAPACIDADE DA CISTERNA DE 4.000 M3 - DMT DE 1.800 A 2.100 M</t>
  </si>
  <si>
    <t>DRAGAGEM DE CASCALHO COM DRAGA HOPPER - CAPACIDADE DA CISTERNA DE 4.000 M3 - DMT DE 2.100 A 2.400 M</t>
  </si>
  <si>
    <t>DRAGAGEM DE CASCALHO COM DRAGA HOPPER - CAPACIDADE DA CISTERNA DE 4.000 M3 - DMT DE 2.400 A 2.700 M</t>
  </si>
  <si>
    <t>DRAGAGEM DE CASCALHO COM DRAGA HOPPER - CAPACIDADE DA CISTERNA DE 4.000 M3 - DMT DE 2.700 A 3.000 M</t>
  </si>
  <si>
    <t>DRAGAGEM DE CASCALHO COM DRAGA HOPPER - CAPACIDADE DA CISTERNA DE 4.000 M3 - DMT DE 3.000 M</t>
  </si>
  <si>
    <t>DRAGAGEM DE CASCALHO COM DRAGA HOPPER - CAPACIDADE DA CISTERNA DE 5.000 M3 - DMT DE 1.500 A 1.800 M</t>
  </si>
  <si>
    <t>DRAGAGEM DE CASCALHO COM DRAGA HOPPER - CAPACIDADE DA CISTERNA DE 5.000 M3 - DMT DE 1.800 A 2.100 M</t>
  </si>
  <si>
    <t>DRAGAGEM DE CASCALHO COM DRAGA HOPPER - CAPACIDADE DA CISTERNA DE 5.000 M3 - DMT DE 2.100 A 2.400 M</t>
  </si>
  <si>
    <t>DRAGAGEM DE CASCALHO COM DRAGA HOPPER - CAPACIDADE DA CISTERNA DE 5.000 M3 - DMT DE 2.400 A 2.700 M</t>
  </si>
  <si>
    <t>DRAGAGEM DE CASCALHO COM DRAGA HOPPER - CAPACIDADE DA CISTERNA DE 5.000 M3 - DMT DE 2.700 A 3.000 M</t>
  </si>
  <si>
    <t>DRAGAGEM DE CASCALHO COM DRAGA HOPPER - CAPACIDADE DA CISTERNA DE 5.000 M3 - DMT DE 3.000 M</t>
  </si>
  <si>
    <t>DRAGAGEM DE CASCALHO COM DRAGA HOPPER - CAPACIDADE DA CISTERNA DE 750 M3 - DMT DE 1.500 A 1.800 M</t>
  </si>
  <si>
    <t>DRAGAGEM DE CASCALHO COM DRAGA HOPPER - CAPACIDADE DA CISTERNA DE 750 M3 - DMT DE 1.800 A 2.100 M</t>
  </si>
  <si>
    <t>DRAGAGEM DE CASCALHO COM DRAGA HOPPER - CAPACIDADE DA CISTERNA DE 750 M3 - DMT DE 2.100 A 2.400 M</t>
  </si>
  <si>
    <t>DRAGAGEM DE CASCALHO COM DRAGA HOPPER - CAPACIDADE DA CISTERNA DE 750 M3 - DMT DE 2.400 A 2.700 M</t>
  </si>
  <si>
    <t>DRAGAGEM DE CASCALHO COM DRAGA HOPPER - CAPACIDADE DA CISTERNA DE 750 M3 - DMT DE 2.700 A 3.000 M</t>
  </si>
  <si>
    <t>DRAGAGEM DE CASCALHO COM DRAGA HOPPER - CAPACIDADE DA CISTERNA DE 750 M3 - DMT DE 3.000 M</t>
  </si>
  <si>
    <t>DRAGAGEM DE CASCALHO FINO COM DRAGA HOPPER - CAPACIDADE DA CISTERNA DE 1.000 M3 - DMT DE 1.500 A 1.800 M</t>
  </si>
  <si>
    <t>DRAGAGEM DE CASCALHO FINO COM DRAGA HOPPER - CAPACIDADE DA CISTERNA DE 1.000 M3 - DMT DE 1.800 A 2.100 M</t>
  </si>
  <si>
    <t>DRAGAGEM DE CASCALHO FINO COM DRAGA HOPPER - CAPACIDADE DA CISTERNA DE 1.000 M3 - DMT DE 2.100 A 2.400 M</t>
  </si>
  <si>
    <t>DRAGAGEM DE CASCALHO FINO COM DRAGA HOPPER - CAPACIDADE DA CISTERNA DE 1.000 M3 - DMT DE 2.400 A 2.700 M</t>
  </si>
  <si>
    <t>DRAGAGEM DE CASCALHO FINO COM DRAGA HOPPER - CAPACIDADE DA CISTERNA DE 1.000 M3 - DMT DE 2.700 A 3.000 M</t>
  </si>
  <si>
    <t>DRAGAGEM DE CASCALHO FINO COM DRAGA HOPPER - CAPACIDADE DA CISTERNA DE 1.000 M3 - DMT DE 3.000 M</t>
  </si>
  <si>
    <t>DRAGAGEM DE CASCALHO FINO COM DRAGA HOPPER - CAPACIDADE DA CISTERNA DE 10.000 M3 - DMT DE 1.500 A 1.800 M</t>
  </si>
  <si>
    <t>DRAGAGEM DE CASCALHO FINO COM DRAGA HOPPER - CAPACIDADE DA CISTERNA DE 10.000 M3 - DMT DE 1.800 A 2.100 M</t>
  </si>
  <si>
    <t>DRAGAGEM DE CASCALHO FINO COM DRAGA HOPPER - CAPACIDADE DA CISTERNA DE 10.000 M3 - DMT DE 2.100 A 2.400 M</t>
  </si>
  <si>
    <t>DRAGAGEM DE CASCALHO FINO COM DRAGA HOPPER - CAPACIDADE DA CISTERNA DE 10.000 M3 - DMT DE 2.400 A 2.700 M</t>
  </si>
  <si>
    <t>DRAGAGEM DE CASCALHO FINO COM DRAGA HOPPER - CAPACIDADE DA CISTERNA DE 10.000 M3 - DMT DE 2.700 A 3.000 M</t>
  </si>
  <si>
    <t>DRAGAGEM DE CASCALHO FINO COM DRAGA HOPPER - CAPACIDADE DA CISTERNA DE 10.000 M3 - DMT DE 3.000 M</t>
  </si>
  <si>
    <t>DRAGAGEM DE CASCALHO FINO COM DRAGA HOPPER - CAPACIDADE DA CISTERNA DE 15.000 M3 - DMT DE 1.500 A 1.800 M</t>
  </si>
  <si>
    <t>DRAGAGEM DE CASCALHO FINO COM DRAGA HOPPER - CAPACIDADE DA CISTERNA DE 15.000 M3 - DMT DE 1.800 A 2.100 M</t>
  </si>
  <si>
    <t>DRAGAGEM DE CASCALHO FINO COM DRAGA HOPPER - CAPACIDADE DA CISTERNA DE 15.000 M3 - DMT DE 2.100 A 2.400 M</t>
  </si>
  <si>
    <t>DRAGAGEM DE CASCALHO FINO COM DRAGA HOPPER - CAPACIDADE DA CISTERNA DE 15.000 M3 - DMT DE 2.400 A 2.700 M</t>
  </si>
  <si>
    <t>DRAGAGEM DE CASCALHO FINO COM DRAGA HOPPER - CAPACIDADE DA CISTERNA DE 15.000 M3 - DMT DE 2.700 A 3.000 M</t>
  </si>
  <si>
    <t>DRAGAGEM DE CASCALHO FINO COM DRAGA HOPPER - CAPACIDADE DA CISTERNA DE 15.000 M3 - DMT DE 3.000 M</t>
  </si>
  <si>
    <t>DRAGAGEM DE CASCALHO FINO COM DRAGA HOPPER - CAPACIDADE DA CISTERNA DE 2.000 M3 - DMT DE 1.500 A 1.800 M</t>
  </si>
  <si>
    <t>DRAGAGEM DE CASCALHO FINO COM DRAGA HOPPER - CAPACIDADE DA CISTERNA DE 2.000 M3 - DMT DE 1.800 A 2.100 M</t>
  </si>
  <si>
    <t>DRAGAGEM DE CASCALHO FINO COM DRAGA HOPPER - CAPACIDADE DA CISTERNA DE 2.000 M3 - DMT DE 2.100 A 2.400 M</t>
  </si>
  <si>
    <t>DRAGAGEM DE CASCALHO FINO COM DRAGA HOPPER - CAPACIDADE DA CISTERNA DE 2.000 M3 - DMT DE 2.400 A 2.700 M</t>
  </si>
  <si>
    <t>DRAGAGEM DE CASCALHO FINO COM DRAGA HOPPER - CAPACIDADE DA CISTERNA DE 2.000 M3 - DMT DE 2.700 A 3.000 M</t>
  </si>
  <si>
    <t>DRAGAGEM DE CASCALHO FINO COM DRAGA HOPPER - CAPACIDADE DA CISTERNA DE 2.000 M3 - DMT DE 3.000 M</t>
  </si>
  <si>
    <t>DRAGAGEM DE CASCALHO FINO COM DRAGA HOPPER - CAPACIDADE DA CISTERNA DE 20.000 M3 - DMT DE 1.500 A 1.800 M</t>
  </si>
  <si>
    <t>DRAGAGEM DE CASCALHO FINO COM DRAGA HOPPER - CAPACIDADE DA CISTERNA DE 20.000 M3 - DMT DE 1.800 A 2.100 M</t>
  </si>
  <si>
    <t>DRAGAGEM DE CASCALHO FINO COM DRAGA HOPPER - CAPACIDADE DA CISTERNA DE 20.000 M3 - DMT DE 2.100 A 2.400 M</t>
  </si>
  <si>
    <t>DRAGAGEM DE CASCALHO FINO COM DRAGA HOPPER - CAPACIDADE DA CISTERNA DE 20.000 M3 - DMT DE 2.400 A 2.700 M</t>
  </si>
  <si>
    <t>DRAGAGEM DE CASCALHO FINO COM DRAGA HOPPER - CAPACIDADE DA CISTERNA DE 20.000 M3 - DMT DE 2.700 A 3.000 M</t>
  </si>
  <si>
    <t>DRAGAGEM DE CASCALHO FINO COM DRAGA HOPPER - CAPACIDADE DA CISTERNA DE 20.000 M3 - DMT DE 3.000 M</t>
  </si>
  <si>
    <t>DRAGAGEM DE CASCALHO FINO COM DRAGA HOPPER - CAPACIDADE DA CISTERNA DE 3.000 M3 - DMT DE 1.500 A 1.800 M</t>
  </si>
  <si>
    <t>DRAGAGEM DE CASCALHO FINO COM DRAGA HOPPER - CAPACIDADE DA CISTERNA DE 3.000 M3 - DMT DE 1.800 A 2.100 M</t>
  </si>
  <si>
    <t>DRAGAGEM DE CASCALHO FINO COM DRAGA HOPPER - CAPACIDADE DA CISTERNA DE 3.000 M3 - DMT DE 2.100 A 2.400 M</t>
  </si>
  <si>
    <t>DRAGAGEM DE CASCALHO FINO COM DRAGA HOPPER - CAPACIDADE DA CISTERNA DE 3.000 M3 - DMT DE 2.400 A 2.700 M</t>
  </si>
  <si>
    <t>DRAGAGEM DE CASCALHO FINO COM DRAGA HOPPER - CAPACIDADE DA CISTERNA DE 3.000 M3 - DMT DE 2.700 A 3.000 M</t>
  </si>
  <si>
    <t>DRAGAGEM DE CASCALHO FINO COM DRAGA HOPPER - CAPACIDADE DA CISTERNA DE 3.000 M3 - DMT DE 3.000 M</t>
  </si>
  <si>
    <t>DRAGAGEM DE CASCALHO FINO COM DRAGA HOPPER - CAPACIDADE DA CISTERNA DE 4.000 M3 - DMT DE 1.500 A 1.800 M</t>
  </si>
  <si>
    <t>DRAGAGEM DE CASCALHO FINO COM DRAGA HOPPER - CAPACIDADE DA CISTERNA DE 4.000 M3 - DMT DE 1.800 A 2.100 M</t>
  </si>
  <si>
    <t>DRAGAGEM DE CASCALHO FINO COM DRAGA HOPPER - CAPACIDADE DA CISTERNA DE 4.000 M3 - DMT DE 2.100 A 2.400 M</t>
  </si>
  <si>
    <t>DRAGAGEM DE CASCALHO FINO COM DRAGA HOPPER - CAPACIDADE DA CISTERNA DE 4.000 M3 - DMT DE 2.400 A 2.700 M</t>
  </si>
  <si>
    <t>DRAGAGEM DE CASCALHO FINO COM DRAGA HOPPER - CAPACIDADE DA CISTERNA DE 4.000 M3 - DMT DE 2.700 A 3.000 M</t>
  </si>
  <si>
    <t>DRAGAGEM DE CASCALHO FINO COM DRAGA HOPPER - CAPACIDADE DA CISTERNA DE 4.000 M3 - DMT DE 3.000 M</t>
  </si>
  <si>
    <t>DRAGAGEM DE CASCALHO FINO COM DRAGA HOPPER - CAPACIDADE DA CISTERNA DE 5.000 M3 - DMT DE 1.500 A 1.800 M</t>
  </si>
  <si>
    <t>DRAGAGEM DE CASCALHO FINO COM DRAGA HOPPER - CAPACIDADE DA CISTERNA DE 5.000 M3 - DMT DE 1.800 A 2.100 M</t>
  </si>
  <si>
    <t>DRAGAGEM DE CASCALHO FINO COM DRAGA HOPPER - CAPACIDADE DA CISTERNA DE 5.000 M3 - DMT DE 2.100 A 2.400 M</t>
  </si>
  <si>
    <t>DRAGAGEM DE CASCALHO FINO COM DRAGA HOPPER - CAPACIDADE DA CISTERNA DE 5.000 M3 - DMT DE 2.400 A 2.700 M</t>
  </si>
  <si>
    <t>DRAGAGEM DE CASCALHO FINO COM DRAGA HOPPER - CAPACIDADE DA CISTERNA DE 5.000 M3 - DMT DE 2.700 A 3.000 M</t>
  </si>
  <si>
    <t>DRAGAGEM DE CASCALHO FINO COM DRAGA HOPPER - CAPACIDADE DA CISTERNA DE 5.000 M3 - DMT DE 3.000 M</t>
  </si>
  <si>
    <t>DRAGAGEM DE CASCALHO FINO COM DRAGA HOPPER - CAPACIDADE DA CISTERNA DE 750 M3 - DMT DE 1.500 A 1.800 M</t>
  </si>
  <si>
    <t>DRAGAGEM DE CASCALHO FINO COM DRAGA HOPPER - CAPACIDADE DA CISTERNA DE 750 M3 - DMT DE 1.800 A 2.100 M</t>
  </si>
  <si>
    <t>DRAGAGEM DE CASCALHO FINO COM DRAGA HOPPER - CAPACIDADE DA CISTERNA DE 750 M3 - DMT DE 2.100 A 2.400 M</t>
  </si>
  <si>
    <t>DRAGAGEM DE CASCALHO FINO COM DRAGA HOPPER - CAPACIDADE DA CISTERNA DE 750 M3 - DMT DE 2.400 A 2.700 M</t>
  </si>
  <si>
    <t>DRAGAGEM DE CASCALHO FINO COM DRAGA HOPPER - CAPACIDADE DA CISTERNA DE 750 M3 - DMT DE 2.700 A 3.000 M</t>
  </si>
  <si>
    <t>DRAGAGEM DE CASCALHO FINO COM DRAGA HOPPER - CAPACIDADE DA CISTERNA DE 750 M3 - DMT DE 3.000 M</t>
  </si>
  <si>
    <t>DRAGAGEM DE MATERIAL DE 1ª CATEGORIA COM CLAMSHELL SOBRE PONTÃO FLUTUANTE - CAPACIDADE DA CAÇAMBA DE 4,6 M3 - TRANSPORTE COM BATELÃO SEM PROPULSÃO COM CAPACIDADE DE 100 T - DMT 0 A 300 M</t>
  </si>
  <si>
    <t>DRAGAGEM DE MATERIAL DE 1ª CATEGORIA COM CLAMSHELL SOBRE PONTÃO FLUTUANTE - CAPACIDADE DA CAÇAMBA DE 4,6 M3 - TRANSPORTE COM BATELÃO SEM PROPULSÃO COM CAPACIDADE DE 100 T - DMT 1.200 A 1.500 M</t>
  </si>
  <si>
    <t>DRAGAGEM DE MATERIAL DE 1ª CATEGORIA COM CLAMSHELL SOBRE PONTÃO FLUTUANTE - CAPACIDADE DA CAÇAMBA DE 4,6 M3 - TRANSPORTE COM BATELÃO SEM PROPULSÃO COM CAPACIDADE DE 100 T - DMT 1.500 A 1.800 M</t>
  </si>
  <si>
    <t>DRAGAGEM DE MATERIAL DE 1ª CATEGORIA COM CLAMSHELL SOBRE PONTÃO FLUTUANTE - CAPACIDADE DA CAÇAMBA DE 4,6 M3 - TRANSPORTE COM BATELÃO SEM PROPULSÃO COM CAPACIDADE DE 100 T - DMT 1.800 A 2.100 M</t>
  </si>
  <si>
    <t>DRAGAGEM DE MATERIAL DE 1ª CATEGORIA COM CLAMSHELL SOBRE PONTÃO FLUTUANTE - CAPACIDADE DA CAÇAMBA DE 4,6 M3 - TRANSPORTE COM BATELÃO SEM PROPULSÃO COM CAPACIDADE DE 100 T - DMT 2.100 A 2.400 M</t>
  </si>
  <si>
    <t>DRAGAGEM DE MATERIAL DE 1ª CATEGORIA COM CLAMSHELL SOBRE PONTÃO FLUTUANTE - CAPACIDADE DA CAÇAMBA DE 4,6 M3 - TRANSPORTE COM BATELÃO SEM PROPULSÃO COM CAPACIDADE DE 100 T - DMT 2.400 A 2.700 M</t>
  </si>
  <si>
    <t>DRAGAGEM DE MATERIAL DE 1ª CATEGORIA COM CLAMSHELL SOBRE PONTÃO FLUTUANTE - CAPACIDADE DA CAÇAMBA DE 4,6 M3 - TRANSPORTE COM BATELÃO SEM PROPULSÃO COM CAPACIDADE DE 100 T - DMT 2.700 A 3.000 M</t>
  </si>
  <si>
    <t>DRAGAGEM DE MATERIAL DE 1ª CATEGORIA COM CLAMSHELL SOBRE PONTÃO FLUTUANTE - CAPACIDADE DA CAÇAMBA DE 4,6 M3 - TRANSPORTE COM BATELÃO SEM PROPULSÃO COM CAPACIDADE DE 100 T - DMT 300 A 600 M</t>
  </si>
  <si>
    <t>DRAGAGEM DE MATERIAL DE 1ª CATEGORIA COM CLAMSHELL SOBRE PONTÃO FLUTUANTE - CAPACIDADE DA CAÇAMBA DE 4,6 M3 - TRANSPORTE COM BATELÃO SEM PROPULSÃO COM CAPACIDADE DE 100 T - DMT 600 A 900 M</t>
  </si>
  <si>
    <t>DRAGAGEM DE MATERIAL DE 1ª CATEGORIA COM CLAMSHELL SOBRE PONTÃO FLUTUANTE - CAPACIDADE DA CAÇAMBA DE 4,6 M3 - TRANSPORTE COM BATELÃO SEM PROPULSÃO COM CAPACIDADE DE 100 T - DMT 900 A 1.200 M</t>
  </si>
  <si>
    <t>DRAGAGEM DE MATERIAL DE 1ª CATEGORIA COM CLAMSHELL SOBRE PONTÃO FLUTUANTE - CAPACIDADE DA CAÇAMBA DE 4,6 M3 - TRANSPORTE COM BATELÃO SEM PROPULSÃO COM CAPACIDADE DE 100 T - DMT DE 3.000 M</t>
  </si>
  <si>
    <t>DRAGAGEM DE MATERIAL DE 1ª CATEGORIA COM DRAGLINE - CAÇAMBA DE 2,1 M3 - CAMINHO DE SERVIÇO EM LEITO NATURAL - DMT 1.000 A 1.200 M - COM CAMINHÃO DE 14 M3 E CARREGADEIRA</t>
  </si>
  <si>
    <t>DRAGAGEM DE MATERIAL DE 1ª CATEGORIA COM DRAGLINE - CAÇAMBA DE 2,1 M3 - CAMINHO DE SERVIÇO EM LEITO NATURAL - DMT 1.200 A 1.400 M - COM CAMINHÃO DE 14 M3 E CARREGADEIRA</t>
  </si>
  <si>
    <t>DRAGAGEM DE MATERIAL DE 1ª CATEGORIA COM DRAGLINE - CAÇAMBA DE 2,1 M3 - CAMINHO DE SERVIÇO EM LEITO NATURAL - DMT 1.400 A 1.600 M - COM CAMINHÃO DE 14 M3 E CARREGADEIRA</t>
  </si>
  <si>
    <t>DRAGAGEM DE MATERIAL DE 1ª CATEGORIA COM DRAGLINE - CAÇAMBA DE 2,1 M3 - CAMINHO DE SERVIÇO EM LEITO NATURAL - DMT 1.600 A 1.800 M - COM CAMINHÃO DE 14 M3 E CARREGADEIRA</t>
  </si>
  <si>
    <t>DRAGAGEM DE MATERIAL DE 1ª CATEGORIA COM DRAGLINE - CAÇAMBA DE 2,1 M3 - CAMINHO DE SERVIÇO EM LEITO NATURAL - DMT 1.800 A 2.000 M - COM CAMINHÃO DE 14 M3 E CARREGADEIRA</t>
  </si>
  <si>
    <t>DRAGAGEM DE MATERIAL DE 1ª CATEGORIA COM DRAGLINE - CAÇAMBA DE 2,1 M3 - CAMINHO DE SERVIÇO EM LEITO NATURAL - DMT 2.000 A 2.500 M - COM CAMINHÃO DE 14 M3 E CARREGADEIRA</t>
  </si>
  <si>
    <t>DRAGAGEM DE MATERIAL DE 1ª CATEGORIA COM DRAGLINE - CAÇAMBA DE 2,1 M3 - CAMINHO DE SERVIÇO EM LEITO NATURAL - DMT 2.500 A 3.000 M - COM CAMINHÃO DE 14 M3 E CARREGADEIRA</t>
  </si>
  <si>
    <t>DRAGAGEM DE MATERIAL DE 1ª CATEGORIA COM DRAGLINE - CAÇAMBA DE 2,1 M3 - CAMINHO DE SERVIÇO EM LEITO NATURAL - DMT 200 A 400 M - COM CAMINHÃO DE 14 M3 E CARREGADEIRA</t>
  </si>
  <si>
    <t>DRAGAGEM DE MATERIAL DE 1ª CATEGORIA COM DRAGLINE - CAÇAMBA DE 2,1 M3 - CAMINHO DE SERVIÇO EM LEITO NATURAL - DMT 400 A 600 M - COM CAMINHÃO DE 14 M3 E CARREGADEIRA</t>
  </si>
  <si>
    <t>DRAGAGEM DE MATERIAL DE 1ª CATEGORIA COM DRAGLINE - CAÇAMBA DE 2,1 M3 - CAMINHO DE SERVIÇO EM LEITO NATURAL - DMT 50 A 200 M - COM CAMINHÃO DE 14 M3 E CARREGADEIRA</t>
  </si>
  <si>
    <t>DRAGAGEM DE MATERIAL DE 1ª CATEGORIA COM DRAGLINE - CAÇAMBA DE 2,1 M3 - CAMINHO DE SERVIÇO EM LEITO NATURAL - DMT 600 A 800 M - COM CAMINHÃO DE 14 M3 E CARREGADEIRA</t>
  </si>
  <si>
    <t>DRAGAGEM DE MATERIAL DE 1ª CATEGORIA COM DRAGLINE - CAÇAMBA DE 2,1 M3 - CAMINHO DE SERVIÇO EM LEITO NATURAL - DMT 800 A 1.000 M - COM CAMINHÃO DE 14 M3 E CARREGADEIRA</t>
  </si>
  <si>
    <t>DRAGAGEM DE MATERIAL DE 1ª CATEGORIA COM DRAGLINE - CAÇAMBA DE 2,1 M3 - CAMINHO DE SERVIÇO EM LEITO NATURAL - DMT DE 3.000 M - COM CAMINHÃO DE 14 M3 E CARREGADEIRA</t>
  </si>
  <si>
    <t>DRAGAGEM DE MATERIAL DE 1ª CATEGORIA COM DRAGLINE - CAÇAMBA DE 2,1 M3 - CAMINHO DE SERVIÇO EM REVESTIMENTO PRIMÁRIO - DMT 1.000 A 1.200 M - COM CAMINHÃO DE 14 M3 E CARREGADEIRA</t>
  </si>
  <si>
    <t>DRAGAGEM DE MATERIAL DE 1ª CATEGORIA COM DRAGLINE - CAÇAMBA DE 2,1 M3 - CAMINHO DE SERVIÇO EM REVESTIMENTO PRIMÁRIO - DMT 1.200 A 1.400 M - COM CAMINHÃO DE 14 M3 E CARREGADEIRA</t>
  </si>
  <si>
    <t>DRAGAGEM DE MATERIAL DE 1ª CATEGORIA COM DRAGLINE - CAÇAMBA DE 2,1 M3 - CAMINHO DE SERVIÇO EM REVESTIMENTO PRIMÁRIO - DMT 1.400 A 1.600 M - COM CAMINHÃO DE 14 M3 E CARREGADEIRA</t>
  </si>
  <si>
    <t>DRAGAGEM DE MATERIAL DE 1ª CATEGORIA COM DRAGLINE - CAÇAMBA DE 2,1 M3 - CAMINHO DE SERVIÇO EM REVESTIMENTO PRIMÁRIO - DMT 1.600 A 1.800 M - COM CAMINHÃO DE 14 M3 E CARREGADEIRA</t>
  </si>
  <si>
    <t>DRAGAGEM DE MATERIAL DE 1ª CATEGORIA COM DRAGLINE - CAÇAMBA DE 2,1 M3 - CAMINHO DE SERVIÇO EM REVESTIMENTO PRIMÁRIO - DMT 1.800 A 2.000 M - COM CAMINHÃO DE 14 M3 E CARREGADEIRA</t>
  </si>
  <si>
    <t>DRAGAGEM DE MATERIAL DE 1ª CATEGORIA COM DRAGLINE - CAÇAMBA DE 2,1 M3 - CAMINHO DE SERVIÇO EM REVESTIMENTO PRIMÁRIO - DMT 2.000 A 2.500 M - COM CAMINHÃO DE 14 M3 E CARREGADEIRA</t>
  </si>
  <si>
    <t>DRAGAGEM DE MATERIAL DE 1ª CATEGORIA COM DRAGLINE - CAÇAMBA DE 2,1 M3 - CAMINHO DE SERVIÇO EM REVESTIMENTO PRIMÁRIO - DMT 2.500 A 3.000 M - COM CAMINHÃO DE 14 M3 E CARREGADEIRA</t>
  </si>
  <si>
    <t>DRAGAGEM DE MATERIAL DE 1ª CATEGORIA COM DRAGLINE - CAÇAMBA DE 2,1 M3 - CAMINHO DE SERVIÇO EM REVESTIMENTO PRIMÁRIO - DMT 200 A 400 M - COM CAMINHÃO DE 14 M3 E CARREGADEIRA</t>
  </si>
  <si>
    <t>DRAGAGEM DE MATERIAL DE 1ª CATEGORIA COM DRAGLINE - CAÇAMBA DE 2,1 M3 - CAMINHO DE SERVIÇO EM REVESTIMENTO PRIMÁRIO - DMT 400 A 600 M - COM CAMINHÃO DE 14 M3 E CARREGADEIRA</t>
  </si>
  <si>
    <t>DRAGAGEM DE MATERIAL DE 1ª CATEGORIA COM DRAGLINE - CAÇAMBA DE 2,1 M3 - CAMINHO DE SERVIÇO EM REVESTIMENTO PRIMÁRIO - DMT 50 A 200 M - COM CAMINHÃO DE 14 M3 E CARREGADEIRA</t>
  </si>
  <si>
    <t>DRAGAGEM DE MATERIAL DE 1ª CATEGORIA COM DRAGLINE - CAÇAMBA DE 2,1 M3 - CAMINHO DE SERVIÇO EM REVESTIMENTO PRIMÁRIO - DMT 600 A 800 M - COM CAMINHÃO DE 14 M3 E CARREGADEIRA</t>
  </si>
  <si>
    <t>DRAGAGEM DE MATERIAL DE 1ª CATEGORIA COM DRAGLINE - CAÇAMBA DE 2,1 M3 - CAMINHO DE SERVIÇO EM REVESTIMENTO PRIMÁRIO - DMT 800 A 1.000 M - COM CAMINHÃO DE 14 M3 E CARREGADEIRA</t>
  </si>
  <si>
    <t>DRAGAGEM DE MATERIAL DE 1ª CATEGORIA COM DRAGLINE - CAÇAMBA DE 2,1 M3 - CAMINHO DE SERVIÇO EM REVESTIMENTO PRIMÁRIO - DMT DE 3.000 M - COM CAMINHÃO DE 14 M3 E CARREGADEIRA</t>
  </si>
  <si>
    <t>DRAGAGEM DE MATERIAL DE 1ª CATEGORIA COM DRAGLINE - CAÇAMBA DE 2,1 M3 - CAMINHO DE SERVIÇO PAVIMENTADO - DMT 1.000 A 1.200 M - COM CAMINHÃO DE 14 M3 E CARREGADEIRA</t>
  </si>
  <si>
    <t>DRAGAGEM DE MATERIAL DE 1ª CATEGORIA COM DRAGLINE - CAÇAMBA DE 2,1 M3 - CAMINHO DE SERVIÇO PAVIMENTADO - DMT 1.200 A 1.400 M - COM CAMINHÃO DE 14 M3 E CARREGADEIRA</t>
  </si>
  <si>
    <t>DRAGAGEM DE MATERIAL DE 1ª CATEGORIA COM DRAGLINE - CAÇAMBA DE 2,1 M3 - CAMINHO DE SERVIÇO PAVIMENTADO - DMT 1.400 A 1.600 M - COM CAMINHÃO DE 14 M3 E CARREGADEIRA</t>
  </si>
  <si>
    <t>DRAGAGEM DE MATERIAL DE 1ª CATEGORIA COM DRAGLINE - CAÇAMBA DE 2,1 M3 - CAMINHO DE SERVIÇO PAVIMENTADO - DMT 1.600 A 1.800 M - COM CAMINHÃO DE 14 M3 E CARREGADEIRA</t>
  </si>
  <si>
    <t>DRAGAGEM DE MATERIAL DE 1ª CATEGORIA COM DRAGLINE - CAÇAMBA DE 2,1 M3 - CAMINHO DE SERVIÇO PAVIMENTADO - DMT 1.800 A 2.000 M - COM CAMINHÃO DE 14 M3 E CARREGADEIRA</t>
  </si>
  <si>
    <t>DRAGAGEM DE MATERIAL DE 1ª CATEGORIA COM DRAGLINE - CAÇAMBA DE 2,1 M3 - CAMINHO DE SERVIÇO PAVIMENTADO - DMT 2.000 A 2.500 M - COM CAMINHÃO DE 14 M3 E CARREGADEIRA</t>
  </si>
  <si>
    <t>DRAGAGEM DE MATERIAL DE 1ª CATEGORIA COM DRAGLINE - CAÇAMBA DE 2,1 M3 - CAMINHO DE SERVIÇO PAVIMENTADO - DMT 2.500 A 3.000 M - COM CAMINHÃO DE 14 M3 E CARREGADEIRA</t>
  </si>
  <si>
    <t>DRAGAGEM DE MATERIAL DE 1ª CATEGORIA COM DRAGLINE - CAÇAMBA DE 2,1 M3 - CAMINHO DE SERVIÇO PAVIMENTADO - DMT 200 A 400 M - COM CAMINHÃO DE 14 M3 E CARREGADEIRA</t>
  </si>
  <si>
    <t>DRAGAGEM DE MATERIAL DE 1ª CATEGORIA COM DRAGLINE - CAÇAMBA DE 2,1 M3 - CAMINHO DE SERVIÇO PAVIMENTADO - DMT 400 A 600 M - COM CAMINHÃO DE 14 M3 E CARREGADEIRA</t>
  </si>
  <si>
    <t>DRAGAGEM DE MATERIAL DE 1ª CATEGORIA COM DRAGLINE - CAÇAMBA DE 2,1 M3 - CAMINHO DE SERVIÇO PAVIMENTADO - DMT 50 A 200 M - COM CAMINHÃO DE 14 M3 E CARREGADEIRA</t>
  </si>
  <si>
    <t>DRAGAGEM DE MATERIAL DE 1ª CATEGORIA COM DRAGLINE - CAÇAMBA DE 2,1 M3 - CAMINHO DE SERVIÇO PAVIMENTADO - DMT 600 A 800 M - COM CAMINHÃO DE 14 M3 E CARREGADEIRA</t>
  </si>
  <si>
    <t>DRAGAGEM DE MATERIAL DE 1ª CATEGORIA COM DRAGLINE - CAÇAMBA DE 2,1 M3 - CAMINHO DE SERVIÇO PAVIMENTADO - DMT 800 A 1.000 M - COM CAMINHÃO DE 14 M3 E CARREGADEIRA</t>
  </si>
  <si>
    <t>DRAGAGEM DE MATERIAL DE 1ª CATEGORIA COM DRAGLINE - CAÇAMBA DE 2,1 M3 - CAMINHO DE SERVIÇO PAVIMENTADO - DMT DE 3.000 M - COM CAMINHÃO DE 14 M3 E CARREGADEIRA</t>
  </si>
  <si>
    <t>DRAGAGEM DE MATERIAL DE 1ª CATEGORIA COM DRAGLINE - CAÇAMBA DE 2,1 M3 - DMT ATÉ 50 M</t>
  </si>
  <si>
    <t>DRAGAGEM DE MATERIAL DE 1ª CATEGORIA COM ESCAVADEIRA HIDRÁULICA - CAPACIDADE DE CAÇAMBA DE 1,56 M3 - CAMINHO DE SERVIÇO EM LEITO NATURAL - DMT 1.000 A 1.200 M</t>
  </si>
  <si>
    <t>DRAGAGEM DE MATERIAL DE 1ª CATEGORIA COM ESCAVADEIRA HIDRÁULICA - CAPACIDADE DE CAÇAMBA DE 1,56 M3 - CAMINHO DE SERVIÇO EM LEITO NATURAL - DMT 1.200 A 1.400 M</t>
  </si>
  <si>
    <t>DRAGAGEM DE MATERIAL DE 1ª CATEGORIA COM ESCAVADEIRA HIDRÁULICA - CAPACIDADE DE CAÇAMBA DE 1,56 M3 - CAMINHO DE SERVIÇO EM LEITO NATURAL - DMT 1.400 A 1.600 M</t>
  </si>
  <si>
    <t>DRAGAGEM DE MATERIAL DE 1ª CATEGORIA COM ESCAVADEIRA HIDRÁULICA - CAPACIDADE DE CAÇAMBA DE 1,56 M3 - CAMINHO DE SERVIÇO EM LEITO NATURAL - DMT 1.600 A 1.800 M</t>
  </si>
  <si>
    <t>DRAGAGEM DE MATERIAL DE 1ª CATEGORIA COM ESCAVADEIRA HIDRÁULICA - CAPACIDADE DE CAÇAMBA DE 1,56 M3 - CAMINHO DE SERVIÇO EM LEITO NATURAL - DMT 1.800 A 2.000 M</t>
  </si>
  <si>
    <t>DRAGAGEM DE MATERIAL DE 1ª CATEGORIA COM ESCAVADEIRA HIDRÁULICA - CAPACIDADE DE CAÇAMBA DE 1,56 M3 - CAMINHO DE SERVIÇO EM LEITO NATURAL - DMT 2.000 A 2.500 M</t>
  </si>
  <si>
    <t>DRAGAGEM DE MATERIAL DE 1ª CATEGORIA COM ESCAVADEIRA HIDRÁULICA - CAPACIDADE DE CAÇAMBA DE 1,56 M3 - CAMINHO DE SERVIÇO EM LEITO NATURAL - DMT 2.500 A 3.000 M</t>
  </si>
  <si>
    <t>DRAGAGEM DE MATERIAL DE 1ª CATEGORIA COM ESCAVADEIRA HIDRÁULICA - CAPACIDADE DE CAÇAMBA DE 1,56 M3 - CAMINHO DE SERVIÇO EM LEITO NATURAL - DMT 200 A 400 M</t>
  </si>
  <si>
    <t>DRAGAGEM DE MATERIAL DE 1ª CATEGORIA COM ESCAVADEIRA HIDRÁULICA - CAPACIDADE DE CAÇAMBA DE 1,56 M3 - CAMINHO DE SERVIÇO EM LEITO NATURAL - DMT 3.000 M</t>
  </si>
  <si>
    <t>DRAGAGEM DE MATERIAL DE 1ª CATEGORIA COM ESCAVADEIRA HIDRÁULICA - CAPACIDADE DE CAÇAMBA DE 1,56 M3 - CAMINHO DE SERVIÇO EM LEITO NATURAL - DMT 400 A 600 M</t>
  </si>
  <si>
    <t>DRAGAGEM DE MATERIAL DE 1ª CATEGORIA COM ESCAVADEIRA HIDRÁULICA - CAPACIDADE DE CAÇAMBA DE 1,56 M3 - CAMINHO DE SERVIÇO EM LEITO NATURAL - DMT 50 A 200 M</t>
  </si>
  <si>
    <t>DRAGAGEM DE MATERIAL DE 1ª CATEGORIA COM ESCAVADEIRA HIDRÁULICA - CAPACIDADE DE CAÇAMBA DE 1,56 M3 - CAMINHO DE SERVIÇO EM LEITO NATURAL - DMT 600 A 800 M</t>
  </si>
  <si>
    <t>DRAGAGEM DE MATERIAL DE 1ª CATEGORIA COM ESCAVADEIRA HIDRÁULICA - CAPACIDADE DE CAÇAMBA DE 1,56 M3 - CAMINHO DE SERVIÇO EM LEITO NATURAL - DMT 800 A 1.000 M</t>
  </si>
  <si>
    <t>DRAGAGEM DE MATERIAL DE 1ª CATEGORIA COM ESCAVADEIRA HIDRÁULICA - CAPACIDADE DE CAÇAMBA DE 1,56 M3 - CAMINHO DE SERVIÇO EM REVESTIMENTO PRIMÁRIO - DMT 1.000 A 1.200 M</t>
  </si>
  <si>
    <t>DRAGAGEM DE MATERIAL DE 1ª CATEGORIA COM ESCAVADEIRA HIDRÁULICA - CAPACIDADE DE CAÇAMBA DE 1,56 M3 - CAMINHO DE SERVIÇO EM REVESTIMENTO PRIMÁRIO - DMT 1.200 A 1.400 M</t>
  </si>
  <si>
    <t>DRAGAGEM DE MATERIAL DE 1ª CATEGORIA COM ESCAVADEIRA HIDRÁULICA - CAPACIDADE DE CAÇAMBA DE 1,56 M3 - CAMINHO DE SERVIÇO EM REVESTIMENTO PRIMÁRIO - DMT 1.400 A 1.600 M</t>
  </si>
  <si>
    <t>DRAGAGEM DE MATERIAL DE 1ª CATEGORIA COM ESCAVADEIRA HIDRÁULICA - CAPACIDADE DE CAÇAMBA DE 1,56 M3 - CAMINHO DE SERVIÇO EM REVESTIMENTO PRIMÁRIO - DMT 1.600 A 1.800 M</t>
  </si>
  <si>
    <t>DRAGAGEM DE MATERIAL DE 1ª CATEGORIA COM ESCAVADEIRA HIDRÁULICA - CAPACIDADE DE CAÇAMBA DE 1,56 M3 - CAMINHO DE SERVIÇO EM REVESTIMENTO PRIMÁRIO - DMT 1.800 A 2.000 M</t>
  </si>
  <si>
    <t>DRAGAGEM DE MATERIAL DE 1ª CATEGORIA COM ESCAVADEIRA HIDRÁULICA - CAPACIDADE DE CAÇAMBA DE 1,56 M3 - CAMINHO DE SERVIÇO EM REVESTIMENTO PRIMÁRIO - DMT 2.000 A 2.500 M</t>
  </si>
  <si>
    <t>DRAGAGEM DE MATERIAL DE 1ª CATEGORIA COM ESCAVADEIRA HIDRÁULICA - CAPACIDADE DE CAÇAMBA DE 1,56 M3 - CAMINHO DE SERVIÇO EM REVESTIMENTO PRIMÁRIO - DMT 2.500 A 3.000 M</t>
  </si>
  <si>
    <t>DRAGAGEM DE MATERIAL DE 1ª CATEGORIA COM ESCAVADEIRA HIDRÁULICA - CAPACIDADE DE CAÇAMBA DE 1,56 M3 - CAMINHO DE SERVIÇO EM REVESTIMENTO PRIMÁRIO - DMT 200 A 400 M</t>
  </si>
  <si>
    <t>DRAGAGEM DE MATERIAL DE 1ª CATEGORIA COM ESCAVADEIRA HIDRÁULICA - CAPACIDADE DE CAÇAMBA DE 1,56 M3 - CAMINHO DE SERVIÇO EM REVESTIMENTO PRIMÁRIO - DMT 3.000 M</t>
  </si>
  <si>
    <t>DRAGAGEM DE MATERIAL DE 1ª CATEGORIA COM ESCAVADEIRA HIDRÁULICA - CAPACIDADE DE CAÇAMBA DE 1,56 M3 - CAMINHO DE SERVIÇO EM REVESTIMENTO PRIMÁRIO - DMT 400 A 600 M</t>
  </si>
  <si>
    <t>DRAGAGEM DE MATERIAL DE 1ª CATEGORIA COM ESCAVADEIRA HIDRÁULICA - CAPACIDADE DE CAÇAMBA DE 1,56 M3 - CAMINHO DE SERVIÇO EM REVESTIMENTO PRIMÁRIO - DMT 50 A 200 M</t>
  </si>
  <si>
    <t>DRAGAGEM DE MATERIAL DE 1ª CATEGORIA COM ESCAVADEIRA HIDRÁULICA - CAPACIDADE DE CAÇAMBA DE 1,56 M3 - CAMINHO DE SERVIÇO EM REVESTIMENTO PRIMÁRIO - DMT 600 A 800 M</t>
  </si>
  <si>
    <t>DRAGAGEM DE MATERIAL DE 1ª CATEGORIA COM ESCAVADEIRA HIDRÁULICA - CAPACIDADE DE CAÇAMBA DE 1,56 M3 - CAMINHO DE SERVIÇO EM REVESTIMENTO PRIMÁRIO - DMT 800 A 1.000 M</t>
  </si>
  <si>
    <t>DRAGAGEM DE MATERIAL DE 1ª CATEGORIA COM ESCAVADEIRA HIDRÁULICA - CAPACIDADE DE CAÇAMBA DE 1,56 M3 - CAMINHO DE SERVIÇO PAVIMENTADO - DMT 1.000 A 1.200 M</t>
  </si>
  <si>
    <t>DRAGAGEM DE MATERIAL DE 1ª CATEGORIA COM ESCAVADEIRA HIDRÁULICA - CAPACIDADE DE CAÇAMBA DE 1,56 M3 - CAMINHO DE SERVIÇO PAVIMENTADO - DMT 1.200 A 1.400 M</t>
  </si>
  <si>
    <t>DRAGAGEM DE MATERIAL DE 1ª CATEGORIA COM ESCAVADEIRA HIDRÁULICA - CAPACIDADE DE CAÇAMBA DE 1,56 M3 - CAMINHO DE SERVIÇO PAVIMENTADO - DMT 1.400 A 1.600 M</t>
  </si>
  <si>
    <t>DRAGAGEM DE MATERIAL DE 1ª CATEGORIA COM ESCAVADEIRA HIDRÁULICA - CAPACIDADE DE CAÇAMBA DE 1,56 M3 - CAMINHO DE SERVIÇO PAVIMENTADO - DMT 1.600 A 1.800 M</t>
  </si>
  <si>
    <t>DRAGAGEM DE MATERIAL DE 1ª CATEGORIA COM ESCAVADEIRA HIDRÁULICA - CAPACIDADE DE CAÇAMBA DE 1,56 M3 - CAMINHO DE SERVIÇO PAVIMENTADO - DMT 1.800 A 2.000 M</t>
  </si>
  <si>
    <t>DRAGAGEM DE MATERIAL DE 1ª CATEGORIA COM ESCAVADEIRA HIDRÁULICA - CAPACIDADE DE CAÇAMBA DE 1,56 M3 - CAMINHO DE SERVIÇO PAVIMENTADO - DMT 2.000 A 2.500 M</t>
  </si>
  <si>
    <t>DRAGAGEM DE MATERIAL DE 1ª CATEGORIA COM ESCAVADEIRA HIDRÁULICA - CAPACIDADE DE CAÇAMBA DE 1,56 M3 - CAMINHO DE SERVIÇO PAVIMENTADO - DMT 2.500 A 3.000 M</t>
  </si>
  <si>
    <t>DRAGAGEM DE MATERIAL DE 1ª CATEGORIA COM ESCAVADEIRA HIDRÁULICA - CAPACIDADE DE CAÇAMBA DE 1,56 M3 - CAMINHO DE SERVIÇO PAVIMENTADO - DMT 200 A 400 M</t>
  </si>
  <si>
    <t>DRAGAGEM DE MATERIAL DE 1ª CATEGORIA COM ESCAVADEIRA HIDRÁULICA - CAPACIDADE DE CAÇAMBA DE 1,56 M3 - CAMINHO DE SERVIÇO PAVIMENTADO - DMT 3.000 M</t>
  </si>
  <si>
    <t>DRAGAGEM DE MATERIAL DE 1ª CATEGORIA COM ESCAVADEIRA HIDRÁULICA - CAPACIDADE DE CAÇAMBA DE 1,56 M3 - CAMINHO DE SERVIÇO PAVIMENTADO - DMT 400 A 600 M</t>
  </si>
  <si>
    <t>DRAGAGEM DE MATERIAL DE 1ª CATEGORIA COM ESCAVADEIRA HIDRÁULICA - CAPACIDADE DE CAÇAMBA DE 1,56 M3 - CAMINHO DE SERVIÇO PAVIMENTADO - DMT 50 A 200 M</t>
  </si>
  <si>
    <t>DRAGAGEM DE MATERIAL DE 1ª CATEGORIA COM ESCAVADEIRA HIDRÁULICA - CAPACIDADE DE CAÇAMBA DE 1,56 M3 - CAMINHO DE SERVIÇO PAVIMENTADO - DMT 600 A 800 M</t>
  </si>
  <si>
    <t>DRAGAGEM DE MATERIAL DE 1ª CATEGORIA COM ESCAVADEIRA HIDRÁULICA - CAPACIDADE DE CAÇAMBA DE 1,56 M3 - CAMINHO DE SERVIÇO PAVIMENTADO - DMT 800 A 1.000 M</t>
  </si>
  <si>
    <t>DRAGAGEM DE MATERIAL DE 1ª CATEGORIA COM ESCAVADEIRA HIDRÁULICA - CAPACIDADE DE CAÇAMBA DE 1,56 M3 - DMT 0 A 50 M</t>
  </si>
  <si>
    <t>DRAGAGEM DE MATERIAL DE 1ª CATEGORIA COM ESCAVADEIRA HIDRÁULICA SOBRE PONTÃO FLUTUANTE - CAPACIDADE DA CAÇAMBA DE 1,56 M3 - TRANSPORTE COM BATELÃO SEM PROPULSÃO COM CAPACIDADE DE 100 T - DMT 0 A 300 M</t>
  </si>
  <si>
    <t>DRAGAGEM DE MATERIAL DE 1ª CATEGORIA COM ESCAVADEIRA HIDRÁULICA SOBRE PONTÃO FLUTUANTE - CAPACIDADE DA CAÇAMBA DE 1,56 M3 - TRANSPORTE COM BATELÃO SEM PROPULSÃO COM CAPACIDADE DE 100 T - DMT 1.200 A 1.500 M</t>
  </si>
  <si>
    <t>DRAGAGEM DE MATERIAL DE 1ª CATEGORIA COM ESCAVADEIRA HIDRÁULICA SOBRE PONTÃO FLUTUANTE - CAPACIDADE DA CAÇAMBA DE 1,56 M3 - TRANSPORTE COM BATELÃO SEM PROPULSÃO COM CAPACIDADE DE 100 T - DMT 1.500 A 1.800 M</t>
  </si>
  <si>
    <t>DRAGAGEM DE MATERIAL DE 1ª CATEGORIA COM ESCAVADEIRA HIDRÁULICA SOBRE PONTÃO FLUTUANTE - CAPACIDADE DA CAÇAMBA DE 1,56 M3 - TRANSPORTE COM BATELÃO SEM PROPULSÃO COM CAPACIDADE DE 100 T - DMT 1.800 A 2.100 M</t>
  </si>
  <si>
    <t>DRAGAGEM DE MATERIAL DE 1ª CATEGORIA COM ESCAVADEIRA HIDRÁULICA SOBRE PONTÃO FLUTUANTE - CAPACIDADE DA CAÇAMBA DE 1,56 M3 - TRANSPORTE COM BATELÃO SEM PROPULSÃO COM CAPACIDADE DE 100 T - DMT 2.100 A 2.400 M</t>
  </si>
  <si>
    <t>DRAGAGEM DE MATERIAL DE 1ª CATEGORIA COM ESCAVADEIRA HIDRÁULICA SOBRE PONTÃO FLUTUANTE - CAPACIDADE DA CAÇAMBA DE 1,56 M3 - TRANSPORTE COM BATELÃO SEM PROPULSÃO COM CAPACIDADE DE 100 T - DMT 2.400 A 2.700 M</t>
  </si>
  <si>
    <t>DRAGAGEM DE MATERIAL DE 1ª CATEGORIA COM ESCAVADEIRA HIDRÁULICA SOBRE PONTÃO FLUTUANTE - CAPACIDADE DA CAÇAMBA DE 1,56 M3 - TRANSPORTE COM BATELÃO SEM PROPULSÃO COM CAPACIDADE DE 100 T - DMT 2.700 A 3.000 M</t>
  </si>
  <si>
    <t>DRAGAGEM DE MATERIAL DE 1ª CATEGORIA COM ESCAVADEIRA HIDRÁULICA SOBRE PONTÃO FLUTUANTE - CAPACIDADE DA CAÇAMBA DE 1,56 M3 - TRANSPORTE COM BATELÃO SEM PROPULSÃO COM CAPACIDADE DE 100 T - DMT 300 A 600 M</t>
  </si>
  <si>
    <t>DRAGAGEM DE MATERIAL DE 1ª CATEGORIA COM ESCAVADEIRA HIDRÁULICA SOBRE PONTÃO FLUTUANTE - CAPACIDADE DA CAÇAMBA DE 1,56 M3 - TRANSPORTE COM BATELÃO SEM PROPULSÃO COM CAPACIDADE DE 100 T - DMT 600 A 900 M</t>
  </si>
  <si>
    <t>DRAGAGEM DE MATERIAL DE 1ª CATEGORIA COM ESCAVADEIRA HIDRÁULICA SOBRE PONTÃO FLUTUANTE - CAPACIDADE DA CAÇAMBA DE 1,56 M3 - TRANSPORTE COM BATELÃO SEM PROPULSÃO COM CAPACIDADE DE 100 T - DMT 900 A 1.200 M</t>
  </si>
  <si>
    <t>DRAGAGEM DE MATERIAL DE 1ª CATEGORIA COM ESCAVADEIRA HIDRÁULICA SOBRE PONTÃO FLUTUANTE - CAPACIDADE DA CAÇAMBA DE 1,56 M3 - TRANSPORTE COM BATELÃO SEM PROPULSÃO COM CAPACIDADE DE 100 T - DMT DE 3.000 M</t>
  </si>
  <si>
    <t>DRAGAGEM DE SILTE COM DRAGA HOPPER - CAPACIDADE DA CISTERNA DE 1.000 M3 - DMT DE 1.500 A 1.800 M</t>
  </si>
  <si>
    <t>DRAGAGEM DE SILTE COM DRAGA HOPPER - CAPACIDADE DA CISTERNA DE 1.000 M3 - DMT DE 1.800 A 2.100 M</t>
  </si>
  <si>
    <t>DRAGAGEM DE SILTE COM DRAGA HOPPER - CAPACIDADE DA CISTERNA DE 1.000 M3 - DMT DE 2.100 A 2.400 M</t>
  </si>
  <si>
    <t>DRAGAGEM DE SILTE COM DRAGA HOPPER - CAPACIDADE DA CISTERNA DE 1.000 M3 - DMT DE 2.400 A 2.700 M</t>
  </si>
  <si>
    <t>DRAGAGEM DE SILTE COM DRAGA HOPPER - CAPACIDADE DA CISTERNA DE 1.000 M3 - DMT DE 2.700 A 3.000 M</t>
  </si>
  <si>
    <t>DRAGAGEM DE SILTE COM DRAGA HOPPER - CAPACIDADE DA CISTERNA DE 1.000 M3 - DMT DE 3.000 M</t>
  </si>
  <si>
    <t>DRAGAGEM DE SILTE COM DRAGA HOPPER - CAPACIDADE DA CISTERNA DE 10.000 M3 - DMT DE 1.500 A 1.800 M</t>
  </si>
  <si>
    <t>DRAGAGEM DE SILTE COM DRAGA HOPPER - CAPACIDADE DA CISTERNA DE 10.000 M3 - DMT DE 1.800 A 2.100 M</t>
  </si>
  <si>
    <t>DRAGAGEM DE SILTE COM DRAGA HOPPER - CAPACIDADE DA CISTERNA DE 10.000 M3 - DMT DE 2.100 A 2.400 M</t>
  </si>
  <si>
    <t>DRAGAGEM DE SILTE COM DRAGA HOPPER - CAPACIDADE DA CISTERNA DE 10.000 M3 - DMT DE 2.400 A 2.700 M</t>
  </si>
  <si>
    <t>DRAGAGEM DE SILTE COM DRAGA HOPPER - CAPACIDADE DA CISTERNA DE 10.000 M3 - DMT DE 2.700 A 3.000 M</t>
  </si>
  <si>
    <t>DRAGAGEM DE SILTE COM DRAGA HOPPER - CAPACIDADE DA CISTERNA DE 10.000 M3 - DMT DE 3.000 M</t>
  </si>
  <si>
    <t>DRAGAGEM DE SILTE COM DRAGA HOPPER - CAPACIDADE DA CISTERNA DE 15.000 M3 - DMT DE 1.500 A 1.800 M</t>
  </si>
  <si>
    <t>DRAGAGEM DE SILTE COM DRAGA HOPPER - CAPACIDADE DA CISTERNA DE 15.000 M3 - DMT DE 1.800 A 2.100 M</t>
  </si>
  <si>
    <t>DRAGAGEM DE SILTE COM DRAGA HOPPER - CAPACIDADE DA CISTERNA DE 15.000 M3 - DMT DE 2.100 A 2.400 M</t>
  </si>
  <si>
    <t>DRAGAGEM DE SILTE COM DRAGA HOPPER - CAPACIDADE DA CISTERNA DE 15.000 M3 - DMT DE 2.400 A 2.700 M</t>
  </si>
  <si>
    <t>DRAGAGEM DE SILTE COM DRAGA HOPPER - CAPACIDADE DA CISTERNA DE 15.000 M3 - DMT DE 2.700 A 3.000 M</t>
  </si>
  <si>
    <t>DRAGAGEM DE SILTE COM DRAGA HOPPER - CAPACIDADE DA CISTERNA DE 15.000 M3 - DMT DE 3.000 M</t>
  </si>
  <si>
    <t>DRAGAGEM DE SILTE COM DRAGA HOPPER - CAPACIDADE DA CISTERNA DE 2.000 M3 - DMT DE 1.500 A 1.800 M</t>
  </si>
  <si>
    <t>DRAGAGEM DE SILTE COM DRAGA HOPPER - CAPACIDADE DA CISTERNA DE 2.000 M3 - DMT DE 1.800 A 2.100 M</t>
  </si>
  <si>
    <t>DRAGAGEM DE SILTE COM DRAGA HOPPER - CAPACIDADE DA CISTERNA DE 2.000 M3 - DMT DE 2.100 A 2.400 M</t>
  </si>
  <si>
    <t>DRAGAGEM DE SILTE COM DRAGA HOPPER - CAPACIDADE DA CISTERNA DE 2.000 M3 - DMT DE 2.400 A 2.700 M</t>
  </si>
  <si>
    <t>DRAGAGEM DE SILTE COM DRAGA HOPPER - CAPACIDADE DA CISTERNA DE 2.000 M3 - DMT DE 2.700 A 3.000 M</t>
  </si>
  <si>
    <t>DRAGAGEM DE SILTE COM DRAGA HOPPER - CAPACIDADE DA CISTERNA DE 2.000 M3 - DMT DE 3.000 M</t>
  </si>
  <si>
    <t>DRAGAGEM DE SILTE COM DRAGA HOPPER - CAPACIDADE DA CISTERNA DE 20.000 M3 - DMT DE 1.500 A 1.800 M</t>
  </si>
  <si>
    <t>DRAGAGEM DE SILTE COM DRAGA HOPPER - CAPACIDADE DA CISTERNA DE 20.000 M3 - DMT DE 1.800 A 2.100 M</t>
  </si>
  <si>
    <t>DRAGAGEM DE SILTE COM DRAGA HOPPER - CAPACIDADE DA CISTERNA DE 20.000 M3 - DMT DE 2.100 A 2.400 M</t>
  </si>
  <si>
    <t>DRAGAGEM DE SILTE COM DRAGA HOPPER - CAPACIDADE DA CISTERNA DE 20.000 M3 - DMT DE 2.400 A 2.700 M</t>
  </si>
  <si>
    <t>DRAGAGEM DE SILTE COM DRAGA HOPPER - CAPACIDADE DA CISTERNA DE 20.000 M3 - DMT DE 2.700 A 3.000 M</t>
  </si>
  <si>
    <t>DRAGAGEM DE SILTE COM DRAGA HOPPER - CAPACIDADE DA CISTERNA DE 20.000 M3 - DMT DE 3.000 M</t>
  </si>
  <si>
    <t>DRAGAGEM DE SILTE COM DRAGA HOPPER - CAPACIDADE DA CISTERNA DE 3.000 M3 - DMT DE 1.500 A 1.800 M</t>
  </si>
  <si>
    <t>DRAGAGEM DE SILTE COM DRAGA HOPPER - CAPACIDADE DA CISTERNA DE 3.000 M3 - DMT DE 1.800 A 2.100 M</t>
  </si>
  <si>
    <t>DRAGAGEM DE SILTE COM DRAGA HOPPER - CAPACIDADE DA CISTERNA DE 3.000 M3 - DMT DE 2.100 A 2.400 M</t>
  </si>
  <si>
    <t>DRAGAGEM DE SILTE COM DRAGA HOPPER - CAPACIDADE DA CISTERNA DE 3.000 M3 - DMT DE 2.400 A 2.700 M</t>
  </si>
  <si>
    <t>DRAGAGEM DE SILTE COM DRAGA HOPPER - CAPACIDADE DA CISTERNA DE 3.000 M3 - DMT DE 2.700 A 3.000 M</t>
  </si>
  <si>
    <t>DRAGAGEM DE SILTE COM DRAGA HOPPER - CAPACIDADE DA CISTERNA DE 3.000 M3 - DMT DE 3.000 M</t>
  </si>
  <si>
    <t>DRAGAGEM DE SILTE COM DRAGA HOPPER - CAPACIDADE DA CISTERNA DE 4.000 M3 - DMT DE 1.500 A 1.800 M</t>
  </si>
  <si>
    <t>DRAGAGEM DE SILTE COM DRAGA HOPPER - CAPACIDADE DA CISTERNA DE 4.000 M3 - DMT DE 1.800 A 2.100 M</t>
  </si>
  <si>
    <t>DRAGAGEM DE SILTE COM DRAGA HOPPER - CAPACIDADE DA CISTERNA DE 4.000 M3 - DMT DE 2.100 A 2.400 M</t>
  </si>
  <si>
    <t>DRAGAGEM DE SILTE COM DRAGA HOPPER - CAPACIDADE DA CISTERNA DE 4.000 M3 - DMT DE 2.400 A 2.700 M</t>
  </si>
  <si>
    <t>DRAGAGEM DE SILTE COM DRAGA HOPPER - CAPACIDADE DA CISTERNA DE 4.000 M3 - DMT DE 2.700 A 3.000 M</t>
  </si>
  <si>
    <t>DRAGAGEM DE SILTE COM DRAGA HOPPER - CAPACIDADE DA CISTERNA DE 4.000 M3 - DMT DE 3.000 M</t>
  </si>
  <si>
    <t>DRAGAGEM DE SILTE COM DRAGA HOPPER - CAPACIDADE DA CISTERNA DE 5.000 M3 - DMT DE 1.500 A 1.800 M</t>
  </si>
  <si>
    <t>DRAGAGEM DE SILTE COM DRAGA HOPPER - CAPACIDADE DA CISTERNA DE 5.000 M3 - DMT DE 1.800 A 2.100 M</t>
  </si>
  <si>
    <t>DRAGAGEM DE SILTE COM DRAGA HOPPER - CAPACIDADE DA CISTERNA DE 5.000 M3 - DMT DE 2.100 A 2.400 M</t>
  </si>
  <si>
    <t>DRAGAGEM DE SILTE COM DRAGA HOPPER - CAPACIDADE DA CISTERNA DE 5.000 M3 - DMT DE 2.400 A 2.700 M</t>
  </si>
  <si>
    <t>DRAGAGEM DE SILTE COM DRAGA HOPPER - CAPACIDADE DA CISTERNA DE 5.000 M3 - DMT DE 2.700 A 3.000 M</t>
  </si>
  <si>
    <t>DRAGAGEM DE SILTE COM DRAGA HOPPER - CAPACIDADE DA CISTERNA DE 5.000 M3 - DMT DE 3.000 M</t>
  </si>
  <si>
    <t>DRAGAGEM DE SILTE COM DRAGA HOPPER - CAPACIDADE DA CISTERNA DE 750 M3 - DMT DE 1.500 A 1.800 M</t>
  </si>
  <si>
    <t>DRAGAGEM DE SILTE COM DRAGA HOPPER - CAPACIDADE DA CISTERNA DE 750 M3 - DMT DE 1.800 A 2.100 M</t>
  </si>
  <si>
    <t>DRAGAGEM DE SILTE COM DRAGA HOPPER - CAPACIDADE DA CISTERNA DE 750 M3 - DMT DE 2.100 A 2.400 M</t>
  </si>
  <si>
    <t>DRAGAGEM DE SILTE COM DRAGA HOPPER - CAPACIDADE DA CISTERNA DE 750 M3 - DMT DE 2.400 A 2.700 M</t>
  </si>
  <si>
    <t>DRAGAGEM DE SILTE COM DRAGA HOPPER - CAPACIDADE DA CISTERNA DE 750 M3 - DMT DE 2.700 A 3.000 M</t>
  </si>
  <si>
    <t>DRAGAGEM DE SILTE COM DRAGA HOPPER - CAPACIDADE DA CISTERNA DE 750 M3 - DMT DE 3.000 M</t>
  </si>
  <si>
    <t>ENCHIMENTO DE JUNTA DE CONCRETO COM ARGAMASSA ASFÁLTICA DE DENSIDADE 1.700 KG/M3 - ESPESSURA DE 1 CM</t>
  </si>
  <si>
    <t>BERÇO PARA PRÉ-MOLDAGEM DE ESTACAS PROTENDIDAS COM CAPACIDADE DE 19 M3, INCLUSIVE FORMAS METÁLICAS - UTILIZAÇÃO DE 100 VEZES</t>
  </si>
  <si>
    <t>ESCAVAÇÃO, CARGA E TRANSPORTE DE MATERIAL PÉTREO PARA A SUBCARAPAÇA - CAMINHO DE SERVIÇO EM LEITO NATURAL - DMT DE 1.000 A 1.200 M - COM CAMINHÃO BASCULANTE DE 8 M3</t>
  </si>
  <si>
    <t>ESCAVAÇÃO, CARGA E TRANSPORTE DE MATERIAL PÉTREO PARA A SUBCARAPAÇA - CAMINHO DE SERVIÇO EM LEITO NATURAL - DMT DE 1.200 A 1.400 M - COM CAMINHÃO BASCULANTE DE 8 M3</t>
  </si>
  <si>
    <t>ESCAVAÇÃO, CARGA E TRANSPORTE DE MATERIAL PÉTREO PARA A SUBCARAPAÇA - CAMINHO DE SERVIÇO EM LEITO NATURAL - DMT DE 1.400 A 1.600 M - COM CAMINHÃO BASCULANTE DE 8 M3</t>
  </si>
  <si>
    <t>ESCAVAÇÃO, CARGA E TRANSPORTE DE MATERIAL PÉTREO PARA A SUBCARAPAÇA - CAMINHO DE SERVIÇO EM LEITO NATURAL - DMT DE 1.600 A 1.800 M - COM CAMINHÃO BASCULANTE DE 8 M3</t>
  </si>
  <si>
    <t>ESCAVAÇÃO, CARGA E TRANSPORTE DE MATERIAL PÉTREO PARA A SUBCARAPAÇA - CAMINHO DE SERVIÇO EM LEITO NATURAL - DMT DE 1.800 A 2.000 M - COM CAMINHÃO BASCULANTE DE 8 M3</t>
  </si>
  <si>
    <t>ESCAVAÇÃO, CARGA E TRANSPORTE DE MATERIAL PÉTREO PARA A SUBCARAPAÇA - CAMINHO DE SERVIÇO EM LEITO NATURAL - DMT DE 2.000 A 2.500 M - COM CAMINHÃO BASCULANTE DE 8 M3</t>
  </si>
  <si>
    <t>ESCAVAÇÃO, CARGA E TRANSPORTE DE MATERIAL PÉTREO PARA A SUBCARAPAÇA - CAMINHO DE SERVIÇO EM LEITO NATURAL - DMT DE 2.500 A 3.000 M - COM CAMINHÃO BASCULANTE DE 8 M3</t>
  </si>
  <si>
    <t>ESCAVAÇÃO, CARGA E TRANSPORTE DE MATERIAL PÉTREO PARA A SUBCARAPAÇA - CAMINHO DE SERVIÇO EM LEITO NATURAL - DMT DE 3.000 M - COM CAMINHÃO BASCULANTE DE 8 M3</t>
  </si>
  <si>
    <t>ESCAVAÇÃO, CARGA E TRANSPORTE DE MATERIAL PÉTREO PARA A SUBCARAPAÇA - CAMINHO DE SERVIÇO EM REVESTIMENTO PRIMÁRIO - DMT DE 1.000 A 1.200 M - COM CAMINHÃO BASCULANTE DE 8 M3</t>
  </si>
  <si>
    <t>ESCAVAÇÃO, CARGA E TRANSPORTE DE MATERIAL PÉTREO PARA A SUBCARAPAÇA - CAMINHO DE SERVIÇO EM REVESTIMENTO PRIMÁRIO - DMT DE 1.200 A 1.400 M - COM CAMINHÃO BASCULANTE DE 8 M3</t>
  </si>
  <si>
    <t>ESCAVAÇÃO, CARGA E TRANSPORTE DE MATERIAL PÉTREO PARA A SUBCARAPAÇA - CAMINHO DE SERVIÇO EM REVESTIMENTO PRIMÁRIO - DMT DE 1.400 A 1.600 M - COM CAMINHÃO BASCULANTE DE 8 M3</t>
  </si>
  <si>
    <t>ESCAVAÇÃO, CARGA E TRANSPORTE DE MATERIAL PÉTREO PARA A SUBCARAPAÇA - CAMINHO DE SERVIÇO EM REVESTIMENTO PRIMÁRIO - DMT DE 1.600 A 1.800 M - COM CAMINHÃO BASCULANTE DE 8 M3</t>
  </si>
  <si>
    <t>ESCAVAÇÃO, CARGA E TRANSPORTE DE MATERIAL PÉTREO PARA A SUBCARAPAÇA - CAMINHO DE SERVIÇO EM REVESTIMENTO PRIMÁRIO - DMT DE 1.800 A 2.000 M - COM CAMINHÃO BASCULANTE DE 8 M3</t>
  </si>
  <si>
    <t>ESCAVAÇÃO, CARGA E TRANSPORTE DE MATERIAL PÉTREO PARA A SUBCARAPAÇA - CAMINHO DE SERVIÇO EM REVESTIMENTO PRIMÁRIO - DMT DE 2.000 A 2.500 M - COM CAMINHÃO BASCULANTE DE 8 M3</t>
  </si>
  <si>
    <t>ESCAVAÇÃO, CARGA E TRANSPORTE DE MATERIAL PÉTREO PARA A SUBCARAPAÇA - CAMINHO DE SERVIÇO EM REVESTIMENTO PRIMÁRIO - DMT DE 2.500 A 3.000 M - COM CAMINHÃO BASCULANTE DE 8 M3</t>
  </si>
  <si>
    <t>ESCAVAÇÃO, CARGA E TRANSPORTE DE MATERIAL PÉTREO PARA A SUBCARAPAÇA - CAMINHO DE SERVIÇO EM REVESTIMENTO PRIMÁRIO - DMT DE 3.000 M - COM CAMINHÃO BASCULANTE DE 8 M3</t>
  </si>
  <si>
    <t>ESCAVAÇÃO, CARGA E TRANSPORTE DE MATERIAL PÉTREO PARA A SUBCARAPAÇA - CAMINHO DE SERVIÇO PAVIMENTADO - DMT DE 1.000 A 1.200 M - COM CAMINHÃO BASCULANTE DE 8 M3</t>
  </si>
  <si>
    <t>ESCAVAÇÃO, CARGA E TRANSPORTE DE MATERIAL PÉTREO PARA A SUBCARAPAÇA - CAMINHO DE SERVIÇO PAVIMENTADO - DMT DE 1.200 A 1.400 M - COM CAMINHÃO BASCULANTE DE 8 M3</t>
  </si>
  <si>
    <t>ESCAVAÇÃO, CARGA E TRANSPORTE DE MATERIAL PÉTREO PARA A SUBCARAPAÇA - CAMINHO DE SERVIÇO PAVIMENTADO - DMT DE 1.400 A 1.600 M - COM CAMINHÃO BASCULANTE DE 8 M3</t>
  </si>
  <si>
    <t>ESCAVAÇÃO, CARGA E TRANSPORTE DE MATERIAL PÉTREO PARA A SUBCARAPAÇA - CAMINHO DE SERVIÇO PAVIMENTADO - DMT DE 1.600 A 1.800 M - COM CAMINHÃO BASCULANTE DE 8 M3</t>
  </si>
  <si>
    <t>ESCAVAÇÃO, CARGA E TRANSPORTE DE MATERIAL PÉTREO PARA A SUBCARAPAÇA - CAMINHO DE SERVIÇO PAVIMENTADO - DMT DE 1.800 A 2.000 M - COM CAMINHÃO BASCULANTE DE 8 M3</t>
  </si>
  <si>
    <t>ESCAVAÇÃO, CARGA E TRANSPORTE DE MATERIAL PÉTREO PARA A SUBCARAPAÇA - CAMINHO DE SERVIÇO PAVIMENTADO - DMT DE 2.000 A 2.500 M - COM CAMINHÃO BASCULANTE DE 8 M3</t>
  </si>
  <si>
    <t>ESCAVAÇÃO, CARGA E TRANSPORTE DE MATERIAL PÉTREO PARA A SUBCARAPAÇA - CAMINHO DE SERVIÇO PAVIMENTADO - DMT DE 2.500 A 3.000 M - COM CAMINHÃO BASCULANTE DE 8 M3</t>
  </si>
  <si>
    <t>ESCAVAÇÃO, CARGA E TRANSPORTE DE MATERIAL PÉTREO PARA A SUBCARAPAÇA - CAMINHO DE SERVIÇO PAVIMENTADO - DMT DE 3.000 M - COM CAMINHÃO BASCULANTE DE 8 M3</t>
  </si>
  <si>
    <t>ESCAVAÇÃO, CARGA E TRANSPORTE DE MATERIAL PÉTREO PARA O NÚCLEO - CAMINHO DE SERVIÇO EM LEITO NATURAL - DMT DE 1.000 A 1.200 M - COM CAMINHÃO BASCULANTE DE 8 M3</t>
  </si>
  <si>
    <t>ESCAVAÇÃO, CARGA E TRANSPORTE DE MATERIAL PÉTREO PARA O NÚCLEO - CAMINHO DE SERVIÇO EM LEITO NATURAL - DMT DE 1.200 A 1.400 M - COM CAMINHÃO BASCULANTE DE 8 M3</t>
  </si>
  <si>
    <t>ESCAVAÇÃO, CARGA E TRANSPORTE DE MATERIAL PÉTREO PARA O NÚCLEO - CAMINHO DE SERVIÇO EM LEITO NATURAL - DMT DE 1.400 A 1.600 M - COM CAMINHÃO BASCULANTE DE 8 M3</t>
  </si>
  <si>
    <t>ESCAVAÇÃO, CARGA E TRANSPORTE DE MATERIAL PÉTREO PARA O NÚCLEO - CAMINHO DE SERVIÇO EM LEITO NATURAL - DMT DE 1.600 A 1.800 M - COM CAMINHÃO BASCULANTE DE 8 M3</t>
  </si>
  <si>
    <t>ESCAVAÇÃO, CARGA E TRANSPORTE DE MATERIAL PÉTREO PARA O NÚCLEO - CAMINHO DE SERVIÇO EM LEITO NATURAL - DMT DE 1.800 A 2.000 M - COM CAMINHÃO BASCULANTE DE 8 M3</t>
  </si>
  <si>
    <t>ESCAVAÇÃO, CARGA E TRANSPORTE DE MATERIAL PÉTREO PARA O NÚCLEO - CAMINHO DE SERVIÇO EM LEITO NATURAL - DMT DE 2.000 A 2.500 M - COM CAMINHÃO BASCULANTE DE 8 M3</t>
  </si>
  <si>
    <t>ESCAVAÇÃO, CARGA E TRANSPORTE DE MATERIAL PÉTREO PARA O NÚCLEO - CAMINHO DE SERVIÇO EM LEITO NATURAL - DMT DE 2.500 A 3.000 M - COM CAMINHÃO BASCULANTE DE 8 M3</t>
  </si>
  <si>
    <t>ESCAVAÇÃO, CARGA E TRANSPORTE DE MATERIAL PÉTREO PARA O NÚCLEO - CAMINHO DE SERVIÇO EM LEITO NATURAL - DMT DE 3.000 M - COM CAMINHÃO BASCULANTE DE 8 M3</t>
  </si>
  <si>
    <t>ESCAVAÇÃO, CARGA E TRANSPORTE DE MATERIAL PÉTREO PARA O NÚCLEO - CAMINHO DE SERVIÇO EM REVESTIMENTO PRIMÁRIO - DMT DE 1.000 A 1.200 M - COM CAMINHÃO BASCULANTE DE 8 M3</t>
  </si>
  <si>
    <t>ESCAVAÇÃO, CARGA E TRANSPORTE DE MATERIAL PÉTREO PARA O NÚCLEO - CAMINHO DE SERVIÇO EM REVESTIMENTO PRIMÁRIO - DMT DE 1.200 A 1.400 M - COM CAMINHÃO BASCULANTE DE 8 M3</t>
  </si>
  <si>
    <t>ESCAVAÇÃO, CARGA E TRANSPORTE DE MATERIAL PÉTREO PARA O NÚCLEO - CAMINHO DE SERVIÇO EM REVESTIMENTO PRIMÁRIO - DMT DE 1.400 A 1.600 M - COM CAMINHÃO BASCULANTE DE 8 M3</t>
  </si>
  <si>
    <t>ESCAVAÇÃO, CARGA E TRANSPORTE DE MATERIAL PÉTREO PARA O NÚCLEO - CAMINHO DE SERVIÇO EM REVESTIMENTO PRIMÁRIO - DMT DE 1.600 A 1.800 M - COM CAMINHÃO BASCULANTE DE 8 M3</t>
  </si>
  <si>
    <t>ESCAVAÇÃO, CARGA E TRANSPORTE DE MATERIAL PÉTREO PARA O NÚCLEO - CAMINHO DE SERVIÇO EM REVESTIMENTO PRIMÁRIO - DMT DE 1.800 A 2.000 M - COM CAMINHÃO BASCULANTE DE 8 M3</t>
  </si>
  <si>
    <t>ESCAVAÇÃO, CARGA E TRANSPORTE DE MATERIAL PÉTREO PARA O NÚCLEO - CAMINHO DE SERVIÇO EM REVESTIMENTO PRIMÁRIO - DMT DE 2.000 A 2.500 M - COM CAMINHÃO BASCULANTE DE 8 M3</t>
  </si>
  <si>
    <t>ESCAVAÇÃO, CARGA E TRANSPORTE DE MATERIAL PÉTREO PARA O NÚCLEO - CAMINHO DE SERVIÇO EM REVESTIMENTO PRIMÁRIO - DMT DE 2.500 A 3.000 M - COM CAMINHÃO BASCULANTE DE 8 M3</t>
  </si>
  <si>
    <t>ESCAVAÇÃO, CARGA E TRANSPORTE DE MATERIAL PÉTREO PARA O NÚCLEO - CAMINHO DE SERVIÇO EM REVESTIMENTO PRIMÁRIO - DMT DE 3.000 M - COM CAMINHÃO BASCULANTE DE 8 M3</t>
  </si>
  <si>
    <t>ESCAVAÇÃO, CARGA E TRANSPORTE DE MATERIAL PÉTREO PARA O NÚCLEO - CAMINHO DE SERVIÇO PAVIMENTADO - DMT DE 1.000 A 1.200 M - COM CAMINHÃO BASCULANTE DE 8 M3</t>
  </si>
  <si>
    <t>ESCAVAÇÃO, CARGA E TRANSPORTE DE MATERIAL PÉTREO PARA O NÚCLEO - CAMINHO DE SERVIÇO PAVIMENTADO - DMT DE 1.200 A 1.400 M - COM CAMINHÃO BASCULANTE DE 8 M3</t>
  </si>
  <si>
    <t>ESCAVAÇÃO, CARGA E TRANSPORTE DE MATERIAL PÉTREO PARA O NÚCLEO - CAMINHO DE SERVIÇO PAVIMENTADO - DMT DE 1.400 A 1.600 M - COM CAMINHÃO BASCULANTE DE 8 M3</t>
  </si>
  <si>
    <t>ESCAVAÇÃO, CARGA E TRANSPORTE DE MATERIAL PÉTREO PARA O NÚCLEO - CAMINHO DE SERVIÇO PAVIMENTADO - DMT DE 1.600 A 1.800 M - COM CAMINHÃO BASCULANTE DE 8 M3</t>
  </si>
  <si>
    <t>ESCAVAÇÃO, CARGA E TRANSPORTE DE MATERIAL PÉTREO PARA O NÚCLEO - CAMINHO DE SERVIÇO PAVIMENTADO - DMT DE 1.800 A 2.000 M - COM CAMINHÃO BASCULANTE DE 8 M3</t>
  </si>
  <si>
    <t>ESCAVAÇÃO, CARGA E TRANSPORTE DE MATERIAL PÉTREO PARA O NÚCLEO - CAMINHO DE SERVIÇO PAVIMENTADO - DMT DE 2.000 A 2.500 M - COM CAMINHÃO BASCULANTE DE 8 M3</t>
  </si>
  <si>
    <t>ESCAVAÇÃO, CARGA E TRANSPORTE DE MATERIAL PÉTREO PARA O NÚCLEO - CAMINHO DE SERVIÇO PAVIMENTADO - DMT DE 2.500 A 3.000 M - COM CAMINHÃO BASCULANTE DE 8 M3</t>
  </si>
  <si>
    <t>ESCAVAÇÃO, CARGA E TRANSPORTE DE MATERIAL PÉTREO PARA O NÚCLEO - CAMINHO DE SERVIÇO PAVIMENTADO - DMT DE 3.000 M - COM CAMINHÃO BASCULANTE DE 8 M3</t>
  </si>
  <si>
    <t>ESCAVAÇÃO E CARGA DE MATERIAL DE JAZIDA COM ESCAVADEIRA HIDRÁULICA DE 1,56 M3</t>
  </si>
  <si>
    <t>ESCAVAÇÃO E CARGA DE MATERIAL DE JAZIDA COM TRATOR DE 127 KW E CARREGADEIRA DE 3,4 M3</t>
  </si>
  <si>
    <t>ESCAVAÇÃO E CARGA DE MATERIAL DE JAZIDA COM TRATOR DE 97 KW E CARREGADEIRA DE 1,72 M3</t>
  </si>
  <si>
    <t>BRITA PRODUZIDA EM CENTRAL DE BRITAGEM DE 80 M3/H</t>
  </si>
  <si>
    <t>ATERRO COMPACTADO EM SOLO REFORÇADO COM FITA METÁLICA GALVANIZADA - TAXA 1,65 KG/M3 - MATERIAL DE JAZIDA</t>
  </si>
  <si>
    <t>ATERRO COMPACTADO EM SOLO REFORÇADO COM FITA METÁLICA GALVANIZADA - TAXA 12,40 KG/M3 - MATERIAL DE JAZIDA</t>
  </si>
  <si>
    <t>ATERRO COMPACTADO EM SOLO REFORÇADO COM FITA METÁLICA GALVANIZADA - TAXA 13,23 KG/M3 - MATERIAL DE JAZIDA</t>
  </si>
  <si>
    <t>ATERRO COMPACTADO EM SOLO REFORÇADO COM FITA METÁLICA GALVANIZADA - TAXA 14,88 KG/M3 - MATERIAL DE JAZIDA</t>
  </si>
  <si>
    <t>ATERRO COMPACTADO EM SOLO REFORÇADO COM FITA METÁLICA GALVANIZADA - TAXA 19,84 KG/M3 - MATERIAL DE JAZIDA</t>
  </si>
  <si>
    <t>ATERRO COMPACTADO EM SOLO REFORÇADO COM FITA METÁLICA GALVANIZADA - TAXA 3,31 KG/M3 - MATERIAL DE JAZIDA</t>
  </si>
  <si>
    <t>ATERRO COMPACTADO EM SOLO REFORÇADO COM FITA METÁLICA GALVANIZADA - TAXA 4,13 KG/M3 - MATERIAL DE JAZIDA</t>
  </si>
  <si>
    <t>ATERRO COMPACTADO EM SOLO REFORÇADO COM FITA METÁLICA GALVANIZADA - TAXA 4,96 KG/M3 - MATERIAL DE JAZIDA</t>
  </si>
  <si>
    <t>ATERRO COMPACTADO EM SOLO REFORÇADO COM FITA METÁLICA GALVANIZADA - TAXA 6,61 KG/M3 - MATERIAL DE JAZIDA</t>
  </si>
  <si>
    <t>ATERRO COMPACTADO EM SOLO REFORÇADO COM FITA METÁLICA GALVANIZADA - TAXA 8,27 KG/M3 - MATERIAL DE JAZIDA</t>
  </si>
  <si>
    <t>ATERRO COMPACTADO EM SOLO REFORÇADO COM FITA METÁLICA GALVANIZADA - TAXA 9,92 KG/M3 - MATERIAL DE JAZIDA</t>
  </si>
  <si>
    <t>ESCAVAÇÃO, CARGA E TRANSPORTE DE MATERIAL DE 1ª CATEGORIA - DMT DE 1.000 A 1.200 M - CAMINHO DE SERVIÇO EM LEITO NATURAL - COM CARREGADEIRA E CAMINHÃO BASCULANTE DE 14 M3</t>
  </si>
  <si>
    <t>ESCAVAÇÃO, CARGA E TRANSPORTE DE MATERIAL DE 1ª CATEGORIA - DMT DE 1.000 A 1.200 M - CAMINHO DE SERVIÇO EM LEITO NATURAL - COM ESCAVADEIRA E CAMINHÃO BASCULANTE DE 14 M3</t>
  </si>
  <si>
    <t>ESCAVAÇÃO, CARGA E TRANSPORTE DE MATERIAL DE 1ª CATEGORIA - DMT DE 1.000 A 1.200 M - CAMINHO DE SERVIÇO EM REVESTIMENTO PRIMÁRIO - COM CARREGADEIRA E CAMINHÃO BASCULANTE DE 14 M3</t>
  </si>
  <si>
    <t>ESCAVAÇÃO, CARGA E TRANSPORTE DE MATERIAL DE 1ª CATEGORIA - DMT DE 1.000 A 1.200 M - CAMINHO DE SERVIÇO EM REVESTIMENTO PRIMÁRIO - COM ESCAVADEIRA E CAMINHÃO BASCULANTE DE 14 M3</t>
  </si>
  <si>
    <t>ESCAVAÇÃO, CARGA E TRANSPORTE DE MATERIAL DE 1ª CATEGORIA - DMT DE 1.000 A 1.200 M - CAMINHO DE SERVIÇO PAVIMENTADO - COM CARREGADEIRA E CAMINHÃO BASCULANTE DE 14 M3</t>
  </si>
  <si>
    <t>ESCAVAÇÃO, CARGA E TRANSPORTE DE MATERIAL DE 1ª CATEGORIA - DMT DE 1.000 A 1.200 M - CAMINHO DE SERVIÇO PAVIMENTADO - COM ESCAVADEIRA E CAMINHÃO BASCULANTE DE 14 M3</t>
  </si>
  <si>
    <t>ESCAVAÇÃO, CARGA E TRANSPORTE DE MATERIAL DE 1ª CATEGORIA - DMT DE 1.200 A 1.400 M - CAMINHO DE SERVIÇO EM LEITO NATURAL - COM CARREGADEIRA E CAMINHÃO BASCULANTE DE 14 M3</t>
  </si>
  <si>
    <t>ESCAVAÇÃO, CARGA E TRANSPORTE DE MATERIAL DE 1ª CATEGORIA - DMT DE 1.200 A 1.400 M - CAMINHO DE SERVIÇO EM LEITO NATURAL - COM ESCAVADEIRA E CAMINHÃO BASCULANTE DE 14 M3</t>
  </si>
  <si>
    <t>ESCAVAÇÃO, CARGA E TRANSPORTE DE MATERIAL DE 1ª CATEGORIA - DMT DE 1.200 A 1.400 M - CAMINHO DE SERVIÇO EM REVESTIMENTO PRIMÁRIO - COM CARREGADEIRA E CAMINHÃO BASCULANTE DE 14 M3</t>
  </si>
  <si>
    <t>ESCAVAÇÃO, CARGA E TRANSPORTE DE MATERIAL DE 1ª CATEGORIA - DMT DE 1.200 A 1.400 M - CAMINHO DE SERVIÇO EM REVESTIMENTO PRIMÁRIO - COM ESCAVADEIRA E CAMINHÃO BASCULANTE DE 14 M3</t>
  </si>
  <si>
    <t>ESCAVAÇÃO, CARGA E TRANSPORTE DE MATERIAL DE 1ª CATEGORIA - DMT DE 1.200 A 1.400 M - CAMINHO DE SERVIÇO PAVIMENTADO - COM CARREGADEIRA E CAMINHÃO BASCULANTE DE 14 M3</t>
  </si>
  <si>
    <t>ESCAVAÇÃO, CARGA E TRANSPORTE DE MATERIAL DE 1ª CATEGORIA - DMT DE 1.200 A 1.400 M - CAMINHO DE SERVIÇO PAVIMENTADO - COM ESCAVADEIRA E CAMINHÃO BASCULANTE DE 14 M3</t>
  </si>
  <si>
    <t>ESCAVAÇÃO, CARGA E TRANSPORTE DE MATERIAL DE 1ª CATEGORIA - DMT DE 1.400 A 1.600 M - CAMINHO DE SERVIÇO EM LEITO NATURAL - COM CARREGADEIRA E CAMINHÃO BASCULANTE DE 14 M3</t>
  </si>
  <si>
    <t>ESCAVAÇÃO, CARGA E TRANSPORTE DE MATERIAL DE 1ª CATEGORIA - DMT DE 1.400 A 1.600 M - CAMINHO DE SERVIÇO EM LEITO NATURAL - COM ESCAVADEIRA E CAMINHÃO BASCULANTE DE 14 M3</t>
  </si>
  <si>
    <t>ESCAVAÇÃO, CARGA E TRANSPORTE DE MATERIAL DE 1ª CATEGORIA - DMT DE 1.400 A 1.600 M - CAMINHO DE SERVIÇO EM REVESTIMENTO PRIMÁRIO - COM CARREGADEIRA E CAMINHÃO BASCULANTE DE 14 M3</t>
  </si>
  <si>
    <t>ESCAVAÇÃO, CARGA E TRANSPORTE DE MATERIAL DE 1ª CATEGORIA - DMT DE 1.400 A 1.600 M - CAMINHO DE SERVIÇO EM REVESTIMENTO PRIMÁRIO - COM ESCAVADEIRA E CAMINHÃO BASCULANTE DE 14 M3</t>
  </si>
  <si>
    <t>ESCAVAÇÃO, CARGA E TRANSPORTE DE MATERIAL DE 1ª CATEGORIA - DMT DE 1.400 A 1.600 M - CAMINHO DE SERVIÇO PAVIMENTADO - COM CARREGADEIRA E CAMINHÃO BASCULANTE DE 14 M3</t>
  </si>
  <si>
    <t>ESCAVAÇÃO, CARGA E TRANSPORTE DE MATERIAL DE 1ª CATEGORIA - DMT DE 1.400 A 1.600 M - CAMINHO DE SERVIÇO PAVIMENTADO - COM ESCAVADEIRA E CAMINHÃO BASCULANTE DE 14 M3</t>
  </si>
  <si>
    <t>ESCAVAÇÃO, CARGA E TRANSPORTE DE MATERIAL DE 1ª CATEGORIA - DMT DE 1.600 A 1.800 M - CAMINHO DE SERVIÇO EM LEITO NATURAL - COM CARREGADEIRA E CAMINHÃO BASCULANTE DE 14 M3</t>
  </si>
  <si>
    <t>ESCAVAÇÃO, CARGA E TRANSPORTE DE MATERIAL DE 1ª CATEGORIA - DMT DE 1.600 A 1.800 M - CAMINHO DE SERVIÇO EM LEITO NATURAL - COM ESCAVADEIRA E CAMINHÃO BASCULANTE DE 14 M3</t>
  </si>
  <si>
    <t>ESCAVAÇÃO, CARGA E TRANSPORTE DE MATERIAL DE 1ª CATEGORIA - DMT DE 1.600 A 1.800 M - CAMINHO DE SERVIÇO EM REVESTIMENTO PRIMÁRIO - COM CARREGADEIRA E CAMINHÃO BASCULANTE DE 14 M3</t>
  </si>
  <si>
    <t>ESCAVAÇÃO, CARGA E TRANSPORTE DE MATERIAL DE 1ª CATEGORIA - DMT DE 1.600 A 1.800 M - CAMINHO DE SERVIÇO EM REVESTIMENTO PRIMÁRIO - COM ESCAVADEIRA E CAMINHÃO BASCULANTE DE 14 M3</t>
  </si>
  <si>
    <t>ESCAVAÇÃO, CARGA E TRANSPORTE DE MATERIAL DE 1ª CATEGORIA - DMT DE 1.600 A 1.800 M - CAMINHO DE SERVIÇO PAVIMENTADO - COM CARREGADEIRA E CAMINHÃO BASCULANTE DE 14 M3</t>
  </si>
  <si>
    <t>ESCAVAÇÃO, CARGA E TRANSPORTE DE MATERIAL DE 1ª CATEGORIA - DMT DE 1.600 A 1.800 M - CAMINHO DE SERVIÇO PAVIMENTADO - COM ESCAVADEIRA E CAMINHÃO BASCULANTE DE 14 M3</t>
  </si>
  <si>
    <t>ESCAVAÇÃO, CARGA E TRANSPORTE DE MATERIAL DE 1ª CATEGORIA - DMT DE 1.800 A 2.000 M - CAMINHO DE SERVIÇO EM LEITO NATURAL - COM CARREGADEIRA E CAMINHÃO BASCULANTE DE 14 M3</t>
  </si>
  <si>
    <t>ESCAVAÇÃO, CARGA E TRANSPORTE DE MATERIAL DE 1ª CATEGORIA - DMT DE 1.800 A 2.000 M - CAMINHO DE SERVIÇO EM LEITO NATURAL - COM ESCAVADEIRA E CAMINHÃO BASCULANTE DE 14 M3</t>
  </si>
  <si>
    <t>ESCAVAÇÃO, CARGA E TRANSPORTE DE MATERIAL DE 1ª CATEGORIA - DMT DE 1.800 A 2.000 M - CAMINHO DE SERVIÇO EM REVESTIMENTO PRIMÁRIO - COM CARREGADEIRA E CAMINHÃO BASCULANTE DE 14 M3</t>
  </si>
  <si>
    <t>ESCAVAÇÃO, CARGA E TRANSPORTE DE MATERIAL DE 1ª CATEGORIA - DMT DE 1.800 A 2.000 M - CAMINHO DE SERVIÇO EM REVESTIMENTO PRIMÁRIO - COM ESCAVADEIRA E CAMINHÃO BASCULANTE DE 14 M3</t>
  </si>
  <si>
    <t>ESCAVAÇÃO, CARGA E TRANSPORTE DE MATERIAL DE 1ª CATEGORIA - DMT DE 1.800 A 2.000 M - CAMINHO DE SERVIÇO PAVIMENTADO - COM CARREGADEIRA E CAMINHÃO BASCULANTE DE 14 M3</t>
  </si>
  <si>
    <t>ESCAVAÇÃO, CARGA E TRANSPORTE DE MATERIAL DE 1ª CATEGORIA - DMT DE 1.800 A 2.000 M - CAMINHO DE SERVIÇO PAVIMENTADO - COM ESCAVADEIRA E CAMINHÃO BASCULANTE DE 14 M3</t>
  </si>
  <si>
    <t>ESCAVAÇÃO, CARGA E TRANSPORTE DE MATERIAL DE 1ª CATEGORIA - DMT DE 2.000 A 2.500 M - CAMINHO DE SERVIÇO EM LEITO NATURAL - COM CARREGADEIRA E CAMINHÃO BASCULANTE DE 14 M3</t>
  </si>
  <si>
    <t>ESCAVAÇÃO, CARGA E TRANSPORTE DE MATERIAL DE 1ª CATEGORIA - DMT DE 2.000 A 2.500 M - CAMINHO DE SERVIÇO EM LEITO NATURAL - COM ESCAVADEIRA E CAMINHÃO BASCULANTE DE 14 M3</t>
  </si>
  <si>
    <t>ESCAVAÇÃO, CARGA E TRANSPORTE DE MATERIAL DE 1ª CATEGORIA - DMT DE 2.000 A 2.500 M - CAMINHO DE SERVIÇO EM REVESTIMENTO PRIMÁRIO - COM CARREGADEIRA E CAMINHÃO BASCULANTE DE 14 M3</t>
  </si>
  <si>
    <t>ESCAVAÇÃO, CARGA E TRANSPORTE DE MATERIAL DE 1ª CATEGORIA - DMT DE 2.000 A 2.500 M - CAMINHO DE SERVIÇO EM REVESTIMENTO PRIMÁRIO - COM ESCAVADEIRA E CAMINHÃO BASCULANTE DE 14 M3</t>
  </si>
  <si>
    <t>ESCAVAÇÃO, CARGA E TRANSPORTE DE MATERIAL DE 1ª CATEGORIA - DMT DE 2.000 A 2.500 M - CAMINHO DE SERVIÇO PAVIMENTADO - COM CARREGADEIRA E CAMINHÃO BASCULANTE DE 14 M3</t>
  </si>
  <si>
    <t>ESCAVAÇÃO, CARGA E TRANSPORTE DE MATERIAL DE 1ª CATEGORIA - DMT DE 2.000 A 2.500 M - CAMINHO DE SERVIÇO PAVIMENTADO - COM ESCAVADEIRA E CAMINHÃO BASCULANTE DE 14 M3</t>
  </si>
  <si>
    <t>ESCAVAÇÃO, CARGA E TRANSPORTE DE MATERIAL DE 1ª CATEGORIA - DMT DE 2.500 A 3.000 M - CAMINHO DE SERVIÇO EM LEITO NATURAL - COM CARREGADEIRA E CAMINHÃO BASCULANTE DE 14 M3</t>
  </si>
  <si>
    <t>ESCAVAÇÃO, CARGA E TRANSPORTE DE MATERIAL DE 1ª CATEGORIA - DMT DE 2.500 A 3.000 M - CAMINHO DE SERVIÇO EM LEITO NATURAL - COM ESCAVADEIRA E CAMINHÃO BASCULANTE DE 14 M3</t>
  </si>
  <si>
    <t>ESCAVAÇÃO, CARGA E TRANSPORTE DE MATERIAL DE 1ª CATEGORIA - DMT DE 2.500 A 3.000 M - CAMINHO DE SERVIÇO EM REVESTIMENTO PRIMÁRIO - COM CARREGADEIRA E CAMINHÃO BASCULANTE DE 14 M3</t>
  </si>
  <si>
    <t>ESCAVAÇÃO, CARGA E TRANSPORTE DE MATERIAL DE 1ª CATEGORIA - DMT DE 2.500 A 3.000 M - CAMINHO DE SERVIÇO EM REVESTIMENTO PRIMÁRIO - COM ESCAVADEIRA E CAMINHÃO BASCULANTE DE 14 M3</t>
  </si>
  <si>
    <t>ESCAVAÇÃO, CARGA E TRANSPORTE DE MATERIAL DE 1ª CATEGORIA - DMT DE 2.500 A 3.000 M - CAMINHO DE SERVIÇO PAVIMENTADO - COM CARREGADEIRA E CAMINHÃO BASCULANTE DE 14 M3</t>
  </si>
  <si>
    <t>ESCAVAÇÃO, CARGA E TRANSPORTE DE MATERIAL DE 1ª CATEGORIA - DMT DE 2.500 A 3.000 M - CAMINHO DE SERVIÇO PAVIMENTADO - COM ESCAVADEIRA E CAMINHÃO BASCULANTE DE 14 M3</t>
  </si>
  <si>
    <t>ESCAVAÇÃO, CARGA E TRANSPORTE DE MATERIAL DE 1ª CATEGORIA - DMT DE 200 A 400 M - CAMINHO DE SERVIÇO EM LEITO NATURAL - COM CARREGADEIRA E CAMINHÃO BASCULANTE DE 14 M3</t>
  </si>
  <si>
    <t>ESCAVAÇÃO, CARGA E TRANSPORTE DE MATERIAL DE 1ª CATEGORIA - DMT DE 200 A 400 M - CAMINHO DE SERVIÇO EM LEITO NATURAL - COM ESCAVADEIRA E CAMINHÃO BASCULANTE DE 14 M3</t>
  </si>
  <si>
    <t>ESCAVAÇÃO, CARGA E TRANSPORTE DE MATERIAL DE 1ª CATEGORIA - DMT DE 200 A 400 M - CAMINHO DE SERVIÇO EM REVESTIMENTO PRIMÁRIO - COM CARREGADEIRA E CAMINHÃO BASCULANTE DE 14 M3</t>
  </si>
  <si>
    <t>ESCAVAÇÃO, CARGA E TRANSPORTE DE MATERIAL DE 1ª CATEGORIA - DMT DE 200 A 400 M - CAMINHO DE SERVIÇO EM REVESTIMENTO PRIMÁRIO - COM ESCAVADEIRA E CAMINHÃO BASCULANTE DE 14 M3</t>
  </si>
  <si>
    <t>ESCAVAÇÃO, CARGA E TRANSPORTE DE MATERIAL DE 1ª CATEGORIA - DMT DE 200 A 400 M - CAMINHO DE SERVIÇO PAVIMENTADO - COM CARREGADEIRA E CAMINHÃO BASCULANTE DE 14 M3</t>
  </si>
  <si>
    <t>ESCAVAÇÃO, CARGA E TRANSPORTE DE MATERIAL DE 1ª CATEGORIA - DMT DE 200 A 400 M - CAMINHO DE SERVIÇO PAVIMENTADO - COM ESCAVADEIRA E CAMINHÃO BASCULANTE DE 14 M3</t>
  </si>
  <si>
    <t>ESCAVAÇÃO, CARGA E TRANSPORTE DE MATERIAL DE 1ª CATEGORIA - DMT DE 400 A 600 M - CAMINHO DE SERVIÇO EM LEITO NATURAL - COM CARREGADEIRA E CAMINHÃO BASCULANTE DE 14 M3</t>
  </si>
  <si>
    <t>ESCAVAÇÃO, CARGA E TRANSPORTE DE MATERIAL DE 1ª CATEGORIA - DMT DE 400 A 600 M - CAMINHO DE SERVIÇO EM LEITO NATURAL - COM ESCAVADEIRA E CAMINHÃO BASCULANTE DE 14 M3</t>
  </si>
  <si>
    <t>ESCAVAÇÃO, CARGA E TRANSPORTE DE MATERIAL DE 1ª CATEGORIA - DMT DE 400 A 600 M - CAMINHO DE SERVIÇO EM REVESTIMENTO PRIMÁRIO - COM CARREGADEIRA E CAMINHÃO BASCULANTE DE 14 M3</t>
  </si>
  <si>
    <t>ESCAVAÇÃO, CARGA E TRANSPORTE DE MATERIAL DE 1ª CATEGORIA - DMT DE 400 A 600 M - CAMINHO DE SERVIÇO EM REVESTIMENTO PRIMÁRIO - COM ESCAVADEIRA E CAMINHÃO BASCULANTE DE 14 M3</t>
  </si>
  <si>
    <t>ESCAVAÇÃO, CARGA E TRANSPORTE DE MATERIAL DE 1ª CATEGORIA - DMT DE 400 A 600 M - CAMINHO DE SERVIÇO PAVIMENTADO - COM CARREGADEIRA E CAMINHÃO BASCULANTE DE 14 M3</t>
  </si>
  <si>
    <t>ESCAVAÇÃO, CARGA E TRANSPORTE DE MATERIAL DE 1ª CATEGORIA - DMT DE 400 A 600 M - CAMINHO DE SERVIÇO PAVIMENTADO - COM ESCAVADEIRA E CAMINHÃO BASCULANTE DE 14 M3</t>
  </si>
  <si>
    <t>ESCAVAÇÃO, CARGA E TRANSPORTE DE MATERIAL DE 1ª CATEGORIA - DMT DE 50 A 200 M - CAMINHO DE SERVIÇO EM LEITO NATURAL - COM CARREGADEIRA E CAMINHÃO BASCULANTE DE 14 M3</t>
  </si>
  <si>
    <t>ESCAVAÇÃO, CARGA E TRANSPORTE DE MATERIAL DE 1ª CATEGORIA - DMT DE 50 A 200 M - CAMINHO DE SERVIÇO EM LEITO NATURAL - COM ESCAVADEIRA E CAMINHÃO BASCULANTE DE 14 M3</t>
  </si>
  <si>
    <t>ESCAVAÇÃO, CARGA E TRANSPORTE DE MATERIAL DE 1ª CATEGORIA - DMT DE 50 A 200 M - CAMINHO DE SERVIÇO EM REVESTIMENTO PRIMÁRIO - COM CARREGADEIRA E CAMINHÃO BASCULANTE DE 14 M3</t>
  </si>
  <si>
    <t>ESCAVAÇÃO, CARGA E TRANSPORTE DE MATERIAL DE 1ª CATEGORIA - DMT DE 50 A 200 M - CAMINHO DE SERVIÇO EM REVESTIMENTO PRIMÁRIO - COM ESCAVADEIRA E CAMINHÃO BASCULANTE DE 14 M3</t>
  </si>
  <si>
    <t>ESCAVAÇÃO, CARGA E TRANSPORTE DE MATERIAL DE 1ª CATEGORIA - DMT DE 50 A 200 M - CAMINHO DE SERVIÇO PAVIMENTADO - COM CARREGADEIRA E CAMINHÃO BASCULANTE DE 14 M3</t>
  </si>
  <si>
    <t>ESCAVAÇÃO, CARGA E TRANSPORTE DE MATERIAL DE 1ª CATEGORIA - DMT DE 50 A 200 M - CAMINHO DE SERVIÇO PAVIMENTADO - COM ESCAVADEIRA E CAMINHÃO BASCULANTE DE 14 M3</t>
  </si>
  <si>
    <t>ESCAVAÇÃO, CARGA E TRANSPORTE DE MATERIAL DE 1ª CATEGORIA - DMT DE 600 A 800 M - CAMINHO DE SERVIÇO EM LEITO NATURAL - COM CARREGADEIRA E CAMINHÃO BASCULANTE DE 14 M3</t>
  </si>
  <si>
    <t>ESCAVAÇÃO, CARGA E TRANSPORTE DE MATERIAL DE 1ª CATEGORIA - DMT DE 600 A 800 M - CAMINHO DE SERVIÇO EM LEITO NATURAL - COM ESCAVADEIRA E CAMINHÃO BASCULANTE DE 14 M3</t>
  </si>
  <si>
    <t>ESCAVAÇÃO, CARGA E TRANSPORTE DE MATERIAL DE 1ª CATEGORIA - DMT DE 600 A 800 M - CAMINHO DE SERVIÇO EM REVESTIMENTO PRIMÁRIO - COM CARREGADEIRA E CAMINHÃO BASCULANTE DE 14 M3</t>
  </si>
  <si>
    <t>ESCAVAÇÃO, CARGA E TRANSPORTE DE MATERIAL DE 1ª CATEGORIA - DMT DE 600 A 800 M - CAMINHO DE SERVIÇO EM REVESTIMENTO PRIMÁRIO - COM ESCAVADEIRA E CAMINHÃO BASCULANTE DE 14 M3</t>
  </si>
  <si>
    <t>ESCAVAÇÃO, CARGA E TRANSPORTE DE MATERIAL DE 1ª CATEGORIA - DMT DE 600 A 800 M - CAMINHO DE SERVIÇO PAVIMENTADO - COM CARREGADEIRA E CAMINHÃO BASCULANTE DE 14 M3</t>
  </si>
  <si>
    <t>ESCAVAÇÃO, CARGA E TRANSPORTE DE MATERIAL DE 1ª CATEGORIA - DMT DE 600 A 800 M - CAMINHO DE SERVIÇO PAVIMENTADO - COM ESCAVADEIRA E CAMINHÃO BASCULANTE DE 14 M3</t>
  </si>
  <si>
    <t>ESCAVAÇÃO, CARGA E TRANSPORTE DE MATERIAL DE 1ª CATEGORIA - DMT DE 800 A 1.000 M - CAMINHO DE SERVIÇO EM LEITO NATURAL - COM CARREGADEIRA E CAMINHÃO BASCULANTE DE 14 M3</t>
  </si>
  <si>
    <t>ESCAVAÇÃO, CARGA E TRANSPORTE DE MATERIAL DE 1ª CATEGORIA - DMT DE 800 A 1.000 M - CAMINHO DE SERVIÇO EM LEITO NATURAL - COM ESCAVADEIRA E CAMINHÃO BASCULANTE DE 14 M3</t>
  </si>
  <si>
    <t>ESCAVAÇÃO, CARGA E TRANSPORTE DE MATERIAL DE 1ª CATEGORIA - DMT DE 800 A 1.000 M - CAMINHO DE SERVIÇO EM REVESTIMENTO PRIMÁRIO - COM CARREGADEIRA E CAMINHÃO BASCULANTE DE 14 M3</t>
  </si>
  <si>
    <t>ESCAVAÇÃO, CARGA E TRANSPORTE DE MATERIAL DE 1ª CATEGORIA - DMT DE 800 A 1.000 M - CAMINHO DE SERVIÇO EM REVESTIMENTO PRIMÁRIO - COM ESCAVADEIRA E CAMINHÃO BASCULANTE DE 14 M3</t>
  </si>
  <si>
    <t>ESCAVAÇÃO, CARGA E TRANSPORTE DE MATERIAL DE 1ª CATEGORIA - DMT DE 800 A 1.000 M - CAMINHO DE SERVIÇO PAVIMENTADO - COM CARREGADEIRA E CAMINHÃO BASCULANTE DE 14 M3</t>
  </si>
  <si>
    <t>ESCAVAÇÃO, CARGA E TRANSPORTE DE MATERIAL DE 1ª CATEGORIA - DMT DE 800 A 1.000 M - CAMINHO DE SERVIÇO PAVIMENTADO - COM ESCAVADEIRA E CAMINHÃO BASCULANTE DE 14 M3</t>
  </si>
  <si>
    <t>ESCAVAÇÃO, CARGA E TRANSPORTE DE MATERIAL DE 1ª CATEGORIA NA DISTÂNCIA DE 3.000 M - CAMINHO DE SERVIÇO EM LEITO NATURAL - COM CARREGADEIRA E CAMINHÃO BASCULANTE DE 14 M3</t>
  </si>
  <si>
    <t>ESCAVAÇÃO, CARGA E TRANSPORTE DE MATERIAL DE 1ª CATEGORIA NA DISTÂNCIA DE 3.000 M - CAMINHO DE SERVIÇO EM LEITO NATURAL - COM ESCAVADEIRA E CAMINHÃO BASCULANTE DE 14 M3</t>
  </si>
  <si>
    <t>ESCAVAÇÃO, CARGA E TRANSPORTE DE MATERIAL DE 1ª CATEGORIA NA DISTÂNCIA DE 3.000 M - CAMINHO DE SERVIÇO EM REVESTIMENTO PRIMÁRIO - COM CARREGADEIRA E CAMINHÃO BASCULANTE DE 14 M3</t>
  </si>
  <si>
    <t>ESCAVAÇÃO, CARGA E TRANSPORTE DE MATERIAL DE 1ª CATEGORIA NA DISTÂNCIA DE 3.000 M - CAMINHO DE SERVIÇO EM REVESTIMENTO PRIMÁRIO - COM ESCAVADEIRA E CAMINHÃO BASCULANTE DE 14 M3</t>
  </si>
  <si>
    <t>ESCAVAÇÃO, CARGA E TRANSPORTE DE MATERIAL DE 1ª CATEGORIA NA DISTÂNCIA DE 3.000 M - CAMINHO DE SERVIÇO PAVIMENTADO - COM CARREGADEIRA E CAMINHÃO BASCULANTE DE 14 M3</t>
  </si>
  <si>
    <t>ESCAVAÇÃO, CARGA E TRANSPORTE DE MATERIAL DE 1ª CATEGORIA NA DISTÂNCIA DE 3.000 M - CAMINHO DE SERVIÇO PAVIMENTADO - COM ESCAVADEIRA E CAMINHÃO BASCULANTE DE 14 M3</t>
  </si>
  <si>
    <t>ESCAVAÇÃO, CARGA E TRANSPORTE DE MATERIAL DE 2ª CATEGORIA - DMT DE 1.000 A 1.200 M - CAMINHO DE SERVIÇO EM LEITO NATURAL - COM CARREGADEIRA E CAMINHÃO BASCULANTE DE 14 M3</t>
  </si>
  <si>
    <t>ESCAVAÇÃO, CARGA E TRANSPORTE DE MATERIAL DE 2ª CATEGORIA - DMT DE 1.000 A 1.200 M - CAMINHO DE SERVIÇO EM LEITO NATURAL - COM ESCAVADEIRA E CAMINHÃO BASCULANTE DE 14 M3</t>
  </si>
  <si>
    <t>ESCAVAÇÃO, CARGA E TRANSPORTE DE MATERIAL DE 2ª CATEGORIA - DMT DE 1.000 A 1.200 M - CAMINHO DE SERVIÇO EM REVESTIMENTO PRIMÁRIO - COM CARREGADEIRA E CAMINHÃO BASCULANTE DE 14 M3</t>
  </si>
  <si>
    <t>ESCAVAÇÃO, CARGA E TRANSPORTE DE MATERIAL DE 2ª CATEGORIA - DMT DE 1.000 A 1.200 M - CAMINHO DE SERVIÇO EM REVESTIMENTO PRIMÁRIO - COM ESCAVADEIRA E CAMINHÃO BASCULANTE DE 14 M3</t>
  </si>
  <si>
    <t>ESCAVAÇÃO, CARGA E TRANSPORTE DE MATERIAL DE 2ª CATEGORIA - DMT DE 1.000 A 1.200 M - CAMINHO DE SERVIÇO PAVIMENTADO - COM CARREGADEIRA E CAMINHÃO BASCULANTE DE 14 M3</t>
  </si>
  <si>
    <t>ESCAVAÇÃO, CARGA E TRANSPORTE DE MATERIAL DE 2ª CATEGORIA - DMT DE 1.000 A 1.200 M - CAMINHO DE SERVIÇO PAVIMENTADO - COM ESCAVADEIRA E CAMINHÃO BASCULANTE DE 14 M3</t>
  </si>
  <si>
    <t>ESCAVAÇÃO, CARGA E TRANSPORTE DE MATERIAL DE 2ª CATEGORIA - DMT DE 1.200 A 1.400 M - CAMINHO DE SERVIÇO EM LEITO NATURAL - COM CARREGADEIRA E CAMINHÃO BASCULANTE DE 14 M3</t>
  </si>
  <si>
    <t>ESCAVAÇÃO, CARGA E TRANSPORTE DE MATERIAL DE 2ª CATEGORIA - DMT DE 1.200 A 1.400 M - CAMINHO DE SERVIÇO EM LEITO NATURAL - COM ESCAVADEIRA E CAMINHÃO BASCULANTE DE 14 M3</t>
  </si>
  <si>
    <t>ESCAVAÇÃO, CARGA E TRANSPORTE DE MATERIAL DE 2ª CATEGORIA - DMT DE 1.200 A 1.400 M - CAMINHO DE SERVIÇO EM REVESTIMENTO PRIMÁRIO - COM CARREGADEIRA E CAMINHÃO BASCULANTE DE 14 M3</t>
  </si>
  <si>
    <t>ESCAVAÇÃO, CARGA E TRANSPORTE DE MATERIAL DE 2ª CATEGORIA - DMT DE 1.200 A 1.400 M - CAMINHO DE SERVIÇO EM REVESTIMENTO PRIMÁRIO - COM ESCAVADEIRA E CAMINHÃO BASCULANTE DE 14 M3</t>
  </si>
  <si>
    <t>ESCAVAÇÃO, CARGA E TRANSPORTE DE MATERIAL DE 2ª CATEGORIA - DMT DE 1.200 A 1.400 M - CAMINHO DE SERVIÇO PAVIMENTADO - COM CARREGADEIRA E CAMINHÃO BASCULANTE DE 14 M3</t>
  </si>
  <si>
    <t>ESCAVAÇÃO, CARGA E TRANSPORTE DE MATERIAL DE 2ª CATEGORIA - DMT DE 1.200 A 1.400 M - CAMINHO DE SERVIÇO PAVIMENTADO - COM ESCAVADEIRA E CAMINHÃO BASCULANTE DE 14 M3</t>
  </si>
  <si>
    <t>ESCAVAÇÃO, CARGA E TRANSPORTE DE MATERIAL DE 2ª CATEGORIA - DMT DE 1.400 A 1.600 M - CAMINHO DE SERVIÇO EM LEITO NATURAL - COM CARREGADEIRA E CAMINHÃO BASCULANTE DE 14 M3</t>
  </si>
  <si>
    <t>ESCAVAÇÃO, CARGA E TRANSPORTE DE MATERIAL DE 2ª CATEGORIA - DMT DE 1.400 A 1.600 M - CAMINHO DE SERVIÇO EM LEITO NATURAL - COM ESCAVADEIRA E CAMINHÃO BASCULANTE DE 14 M3</t>
  </si>
  <si>
    <t>ESCAVAÇÃO, CARGA E TRANSPORTE DE MATERIAL DE 2ª CATEGORIA - DMT DE 1.400 A 1.600 M - CAMINHO DE SERVIÇO EM REVESTIMENTO PRIMÁRIO - COM CARREGADEIRA E CAMINHÃO BASCULANTE DE 14 M3</t>
  </si>
  <si>
    <t>ESCAVAÇÃO, CARGA E TRANSPORTE DE MATERIAL DE 2ª CATEGORIA - DMT DE 1.400 A 1.600 M - CAMINHO DE SERVIÇO EM REVESTIMENTO PRIMÁRIO - COM ESCAVADEIRA E CAMINHÃO BASCULANTE DE 14 M3</t>
  </si>
  <si>
    <t>ESCAVAÇÃO, CARGA E TRANSPORTE DE MATERIAL DE 2ª CATEGORIA - DMT DE 1.400 A 1.600 M - CAMINHO DE SERVIÇO PAVIMENTADO - COM CARREGADEIRA E CAMINHÃO BASCULANTE DE 14 M3</t>
  </si>
  <si>
    <t>ESCAVAÇÃO, CARGA E TRANSPORTE DE MATERIAL DE 2ª CATEGORIA - DMT DE 1.400 A 1.600 M - CAMINHO DE SERVIÇO PAVIMENTADO - COM ESCAVADEIRA E CAMINHÃO BASCULANTE DE 14 M3</t>
  </si>
  <si>
    <t>ESCAVAÇÃO, CARGA E TRANSPORTE DE MATERIAL DE 2ª CATEGORIA - DMT DE 1.600 A 1.800 M - CAMINHO DE SERVIÇO EM LEITO NATURAL - COM CARREGADEIRA E CAMINHÃO BASCULANTE DE 14 M3</t>
  </si>
  <si>
    <t>ESCAVAÇÃO, CARGA E TRANSPORTE DE MATERIAL DE 2ª CATEGORIA - DMT DE 1.600 A 1.800 M - CAMINHO DE SERVIÇO EM LEITO NATURAL - COM ESCAVADEIRA E CAMINHÃO BASCULANTE DE 14 M3</t>
  </si>
  <si>
    <t>ESCAVAÇÃO, CARGA E TRANSPORTE DE MATERIAL DE 2ª CATEGORIA - DMT DE 1.600 A 1.800 M - CAMINHO DE SERVIÇO EM REVESTIMENTO PRIMÁRIO - COM CARREGADEIRA E CAMINHÃO BASCULANTE DE 14 M3</t>
  </si>
  <si>
    <t>ESCAVAÇÃO, CARGA E TRANSPORTE DE MATERIAL DE 2ª CATEGORIA - DMT DE 1.600 A 1.800 M - CAMINHO DE SERVIÇO EM REVESTIMENTO PRIMÁRIO - COM ESCAVADEIRA E CAMINHÃO BASCULANTE DE 14 M3</t>
  </si>
  <si>
    <t>ESCAVAÇÃO, CARGA E TRANSPORTE DE MATERIAL DE 2ª CATEGORIA - DMT DE 1.600 A 1.800 M - CAMINHO DE SERVIÇO PAVIMENTADO - COM CARREGADEIRA E CAMINHÃO BASCULANTE DE 14 M3</t>
  </si>
  <si>
    <t>ESCAVAÇÃO, CARGA E TRANSPORTE DE MATERIAL DE 2ª CATEGORIA - DMT DE 1.600 A 1.800 M - CAMINHO DE SERVIÇO PAVIMENTADO - COM ESCAVADEIRA E CAMINHÃO BASCULANTE DE 14 M3</t>
  </si>
  <si>
    <t>ESCAVAÇÃO, CARGA E TRANSPORTE DE MATERIAL DE 2ª CATEGORIA - DMT DE 1.800 A 2.000 M - CAMINHO DE SERVIÇO EM LEITO NATURAL - COM CARREGADEIRA E CAMINHÃO BASCULANTE DE 14 M3</t>
  </si>
  <si>
    <t>ESCAVAÇÃO, CARGA E TRANSPORTE DE MATERIAL DE 2ª CATEGORIA - DMT DE 1.800 A 2.000 M - CAMINHO DE SERVIÇO EM LEITO NATURAL - COM ESCAVADEIRA E CAMINHÃO BASCULANTE DE 14 M3</t>
  </si>
  <si>
    <t>ESCAVAÇÃO, CARGA E TRANSPORTE DE MATERIAL DE 2ª CATEGORIA - DMT DE 1.800 A 2.000 M - CAMINHO DE SERVIÇO EM REVESTIMENTO PRIMÁRIO - COM CARREGADEIRA E CAMINHÃO BASCULANTE DE 14 M3</t>
  </si>
  <si>
    <t>ESCAVAÇÃO, CARGA E TRANSPORTE DE MATERIAL DE 2ª CATEGORIA - DMT DE 1.800 A 2.000 M - CAMINHO DE SERVIÇO EM REVESTIMENTO PRIMÁRIO - COM ESCAVADEIRA E CAMINHÃO BASCULANTE DE 14 M3</t>
  </si>
  <si>
    <t>ESCAVAÇÃO, CARGA E TRANSPORTE DE MATERIAL DE 2ª CATEGORIA - DMT DE 1.800 A 2.000 M - CAMINHO DE SERVIÇO PAVIMENTADO - COM CARREGADEIRA E CAMINHÃO BASCULANTE DE 14 M3</t>
  </si>
  <si>
    <t>ESCAVAÇÃO, CARGA E TRANSPORTE DE MATERIAL DE 2ª CATEGORIA - DMT DE 1.800 A 2.000 M - CAMINHO DE SERVIÇO PAVIMENTADO - COM ESCAVADEIRA E CAMINHÃO BASCULANTE DE 14 M3</t>
  </si>
  <si>
    <t>ESCAVAÇÃO, CARGA E TRANSPORTE DE MATERIAL DE 2ª CATEGORIA - DMT DE 2.000 A 2.500 M - CAMINHO DE SERVIÇO EM LEITO NATURAL - COM CARREGADEIRA E CAMINHÃO BASCULANTE DE 14 M3</t>
  </si>
  <si>
    <t>ESCAVAÇÃO, CARGA E TRANSPORTE DE MATERIAL DE 2ª CATEGORIA - DMT DE 2.000 A 2.500 M - CAMINHO DE SERVIÇO EM LEITO NATURAL - COM ESCAVADEIRA E CAMINHÃO BASCULANTE DE 14 M3</t>
  </si>
  <si>
    <t>ESCAVAÇÃO, CARGA E TRANSPORTE DE MATERIAL DE 2ª CATEGORIA - DMT DE 2.000 A 2.500 M - CAMINHO DE SERVIÇO EM REVESTIMENTO PRIMÁRIO - COM CARREGADEIRA E CAMINHÃO BASCULANTE DE 14 M3</t>
  </si>
  <si>
    <t>ESCAVAÇÃO, CARGA E TRANSPORTE DE MATERIAL DE 2ª CATEGORIA - DMT DE 2.000 A 2.500 M - CAMINHO DE SERVIÇO EM REVESTIMENTO PRIMÁRIO - COM ESCAVADEIRA E CAMINHÃO BASCULANTE DE 14 M3</t>
  </si>
  <si>
    <t>ESCAVAÇÃO, CARGA E TRANSPORTE DE MATERIAL DE 2ª CATEGORIA - DMT DE 2.000 A 2.500 M - CAMINHO DE SERVIÇO PAVIMENTADO - COM CARREGADEIRA E CAMINHÃO BASCULANTE DE 14 M3</t>
  </si>
  <si>
    <t>ESCAVAÇÃO, CARGA E TRANSPORTE DE MATERIAL DE 2ª CATEGORIA - DMT DE 2.000 A 2.500 M - CAMINHO DE SERVIÇO PAVIMENTADO - COM ESCAVADEIRA E CAMINHÃO BASCULANTE DE 14 M3</t>
  </si>
  <si>
    <t>ESCAVAÇÃO, CARGA E TRANSPORTE DE MATERIAL DE 2ª CATEGORIA - DMT DE 2.500 A 3.000 M - CAMINHO DE SERVIÇO EM LEITO NATURAL - COM CARREGADEIRA E CAMINHÃO BASCULANTE DE 14 M3</t>
  </si>
  <si>
    <t>ESCAVAÇÃO, CARGA E TRANSPORTE DE MATERIAL DE 2ª CATEGORIA - DMT DE 2.500 A 3.000 M - CAMINHO DE SERVIÇO EM LEITO NATURAL - COM ESCAVADEIRA E CAMINHÃO BASCULANTE DE 14 M3</t>
  </si>
  <si>
    <t>ESCAVAÇÃO, CARGA E TRANSPORTE DE MATERIAL DE 2ª CATEGORIA - DMT DE 2.500 A 3.000 M - CAMINHO DE SERVIÇO EM REVESTIMENTO PRIMÁRIO - COM CARREGADEIRA E CAMINHÃO BASCULANTE DE 14 M3</t>
  </si>
  <si>
    <t>ESCAVAÇÃO, CARGA E TRANSPORTE DE MATERIAL DE 2ª CATEGORIA - DMT DE 2.500 A 3.000 M - CAMINHO DE SERVIÇO EM REVESTIMENTO PRIMÁRIO - COM ESCAVADEIRA E CAMINHÃO BASCULANTE DE 14 M3</t>
  </si>
  <si>
    <t>ESCAVAÇÃO, CARGA E TRANSPORTE DE MATERIAL DE 2ª CATEGORIA - DMT DE 2.500 A 3.000 M - CAMINHO DE SERVIÇO PAVIMENTADO - COM CARREGADEIRA E CAMINHÃO BASCULANTE DE 14 M3</t>
  </si>
  <si>
    <t>ESCAVAÇÃO, CARGA E TRANSPORTE DE MATERIAL DE 2ª CATEGORIA - DMT DE 2.500 A 3.000 M - CAMINHO DE SERVIÇO PAVIMENTADO - COM ESCAVADEIRA E CAMINHÃO BASCULANTE DE 14 M3</t>
  </si>
  <si>
    <t>ESCAVAÇÃO, CARGA E TRANSPORTE DE MATERIAL DE 2ª CATEGORIA - DMT DE 200 A 400 M - CAMINHO DE SERVIÇO EM LEITO NATURAL - COM CARREGADEIRA E CAMINHÃO BASCULANTE DE 14 M3</t>
  </si>
  <si>
    <t>ESCAVAÇÃO, CARGA E TRANSPORTE DE MATERIAL DE 2ª CATEGORIA - DMT DE 200 A 400 M - CAMINHO DE SERVIÇO EM LEITO NATURAL - COM ESCAVADEIRA E CAMINHÃO BASCULANTE DE 14 M3</t>
  </si>
  <si>
    <t>ESCAVAÇÃO, CARGA E TRANSPORTE DE MATERIAL DE 2ª CATEGORIA - DMT DE 200 A 400 M - CAMINHO DE SERVIÇO EM REVESTIMENTO PRIMÁRIO - COM CARREGADEIRA E CAMINHÃO BASCULANTE DE 14 M3</t>
  </si>
  <si>
    <t>ESCAVAÇÃO, CARGA E TRANSPORTE DE MATERIAL DE 2ª CATEGORIA - DMT DE 200 A 400 M - CAMINHO DE SERVIÇO EM REVESTIMENTO PRIMÁRIO - COM ESCAVADEIRA E CAMINHÃO BASCULANTE DE 14 M3</t>
  </si>
  <si>
    <t>ESCAVAÇÃO, CARGA E TRANSPORTE DE MATERIAL DE 2ª CATEGORIA - DMT DE 200 A 400 M - CAMINHO DE SERVIÇO PAVIMENTADO - COM CARREGADEIRA E CAMINHÃO BASCULANTE DE 14 M3</t>
  </si>
  <si>
    <t>ESCAVAÇÃO, CARGA E TRANSPORTE DE MATERIAL DE 2ª CATEGORIA - DMT DE 200 A 400 M - CAMINHO DE SERVIÇO PAVIMENTADO - COM ESCAVADEIRA E CAMINHÃO BASCULANTE DE 14 M3</t>
  </si>
  <si>
    <t>ESCAVAÇÃO, CARGA E TRANSPORTE DE MATERIAL DE 2ª CATEGORIA - DMT DE 400 A 600 M - CAMINHO DE SERVIÇO EM LEITO NATURAL - COM CARREGADEIRA E CAMINHÃO BASCULANTE DE 14 M3</t>
  </si>
  <si>
    <t>ESCAVAÇÃO, CARGA E TRANSPORTE DE MATERIAL DE 2ª CATEGORIA - DMT DE 400 A 600 M - CAMINHO DE SERVIÇO EM LEITO NATURAL - COM ESCAVADEIRA E CAMINHÃO BASCULANTE DE 14 M3</t>
  </si>
  <si>
    <t>ESCAVAÇÃO, CARGA E TRANSPORTE DE MATERIAL DE 2ª CATEGORIA - DMT DE 400 A 600 M - CAMINHO DE SERVIÇO EM REVESTIMENTO PRIMÁRIO - COM CARREGADEIRA E CAMINHÃO BASCULANTE DE 14 M3</t>
  </si>
  <si>
    <t>ESCAVAÇÃO, CARGA E TRANSPORTE DE MATERIAL DE 2ª CATEGORIA - DMT DE 400 A 600 M - CAMINHO DE SERVIÇO EM REVESTIMENTO PRIMÁRIO - COM ESCAVADEIRA E CAMINHÃO BASCULANTE DE 14 M3</t>
  </si>
  <si>
    <t>ESCAVAÇÃO, CARGA E TRANSPORTE DE MATERIAL DE 2ª CATEGORIA - DMT DE 400 A 600 M - CAMINHO DE SERVIÇO PAVIMENTADO - COM CARREGADEIRA E CAMINHÃO BASCULANTE DE 14 M3</t>
  </si>
  <si>
    <t>ESCAVAÇÃO, CARGA E TRANSPORTE DE MATERIAL DE 2ª CATEGORIA - DMT DE 400 A 600 M - CAMINHO DE SERVIÇO PAVIMENTADO - COM ESCAVADEIRA E CAMINHÃO BASCULANTE DE 14 M3</t>
  </si>
  <si>
    <t>ESCAVAÇÃO, CARGA E TRANSPORTE DE MATERIAL DE 2ª CATEGORIA - DMT DE 50 A 200 M - CAMINHO DE SERVIÇO EM LEITO NATURAL - COM CARREGADEIRA E CAMINHÃO BASCULANTE DE 14 M3</t>
  </si>
  <si>
    <t>ESCAVAÇÃO, CARGA E TRANSPORTE DE MATERIAL DE 2ª CATEGORIA - DMT DE 50 A 200 M - CAMINHO DE SERVIÇO EM LEITO NATURAL - COM ESCAVADEIRA E CAMINHÃO BASCULANTE DE 14 M3</t>
  </si>
  <si>
    <t>ESCAVAÇÃO, CARGA E TRANSPORTE DE MATERIAL DE 2ª CATEGORIA - DMT DE 50 A 200 M - CAMINHO DE SERVIÇO EM REVESTIMENTO PRIMÁRIO - COM CARREGADEIRA E CAMINHÃO BASCULANTE DE 14 M3</t>
  </si>
  <si>
    <t>ESCAVAÇÃO, CARGA E TRANSPORTE DE MATERIAL DE 2ª CATEGORIA - DMT DE 50 A 200 M - CAMINHO DE SERVIÇO EM REVESTIMENTO PRIMÁRIO - COM ESCAVADEIRA E CAMINHÃO BASCULANTE DE 14 M3</t>
  </si>
  <si>
    <t>ESCAVAÇÃO, CARGA E TRANSPORTE DE MATERIAL DE 2ª CATEGORIA - DMT DE 50 A 200 M - CAMINHO DE SERVIÇO PAVIMENTADO - COM CARREGADEIRA E CAMINHÃO BASCULANTE DE 14 M3</t>
  </si>
  <si>
    <t>ESCAVAÇÃO, CARGA E TRANSPORTE DE MATERIAL DE 2ª CATEGORIA - DMT DE 50 A 200 M - CAMINHO DE SERVIÇO PAVIMENTADO - COM ESCAVADEIRA E CAMINHÃO BASCULANTE DE 14 M3</t>
  </si>
  <si>
    <t>ESCAVAÇÃO, CARGA E TRANSPORTE DE MATERIAL DE 2ª CATEGORIA - DMT DE 600 A 800 M - CAMINHO DE SERVIÇO EM LEITO NATURAL - COM CARREGADEIRA E CAMINHÃO BASCULANTE DE 14 M3</t>
  </si>
  <si>
    <t>ESCAVAÇÃO, CARGA E TRANSPORTE DE MATERIAL DE 2ª CATEGORIA - DMT DE 600 A 800 M - CAMINHO DE SERVIÇO EM LEITO NATURAL - COM ESCAVADEIRA E CAMINHÃO BASCULANTE DE 14 M3</t>
  </si>
  <si>
    <t>ESCAVAÇÃO, CARGA E TRANSPORTE DE MATERIAL DE 2ª CATEGORIA - DMT DE 600 A 800 M - CAMINHO DE SERVIÇO EM REVESTIMENTO PRIMÁRIO - COM CARREGADEIRA E CAMINHÃO BASCULANTE DE 14 M3</t>
  </si>
  <si>
    <t>ESCAVAÇÃO, CARGA E TRANSPORTE DE MATERIAL DE 2ª CATEGORIA - DMT DE 600 A 800 M - CAMINHO DE SERVIÇO EM REVESTIMENTO PRIMÁRIO - COM ESCAVADEIRA E CAMINHÃO BASCULANTE DE 14 M3</t>
  </si>
  <si>
    <t>ESCAVAÇÃO, CARGA E TRANSPORTE DE MATERIAL DE 2ª CATEGORIA - DMT DE 600 A 800 M - CAMINHO DE SERVIÇO PAVIMENTADO - COM CARREGADEIRA E CAMINHÃO BASCULANTE DE 14 M3</t>
  </si>
  <si>
    <t>ESCAVAÇÃO, CARGA E TRANSPORTE DE MATERIAL DE 2ª CATEGORIA - DMT DE 600 A 800 M - CAMINHO DE SERVIÇO PAVIMENTADO - COM ESCAVADEIRA E CAMINHÃO BASCULANTE DE 14 M3</t>
  </si>
  <si>
    <t>ESCAVAÇÃO, CARGA E TRANSPORTE DE MATERIAL DE 2ª CATEGORIA - DMT DE 800 A 1.000 M - CAMINHO DE SERVIÇO EM LEITO NATURAL - COM CARREGADEIRA E CAMINHÃO BASCULANTE DE 14 M3</t>
  </si>
  <si>
    <t>ESCAVAÇÃO, CARGA E TRANSPORTE DE MATERIAL DE 2ª CATEGORIA - DMT DE 800 A 1.000 M - CAMINHO DE SERVIÇO EM LEITO NATURAL - COM ESCAVADEIRA E CAMINHÃO BASCULANTE DE 14 M3</t>
  </si>
  <si>
    <t>ESCAVAÇÃO, CARGA E TRANSPORTE DE MATERIAL DE 2ª CATEGORIA - DMT DE 800 A 1.000 M - CAMINHO DE SERVIÇO EM REVESTIMENTO PRIMÁRIO - COM CARREGADEIRA E CAMINHÃO BASCULANTE DE 14 M3</t>
  </si>
  <si>
    <t>ESCAVAÇÃO, CARGA E TRANSPORTE DE MATERIAL DE 2ª CATEGORIA - DMT DE 800 A 1.000 M - CAMINHO DE SERVIÇO EM REVESTIMENTO PRIMÁRIO - COM ESCAVADEIRA E CAMINHÃO BASCULANTE DE 14 M3</t>
  </si>
  <si>
    <t>ESCAVAÇÃO, CARGA E TRANSPORTE DE MATERIAL DE 2ª CATEGORIA - DMT DE 800 A 1.000 M - CAMINHO DE SERVIÇO PAVIMENTADO - COM CARREGADEIRA E CAMINHÃO BASCULANTE DE 14 M3</t>
  </si>
  <si>
    <t>ESCAVAÇÃO, CARGA E TRANSPORTE DE MATERIAL DE 2ª CATEGORIA - DMT DE 800 A 1.000 M - CAMINHO DE SERVIÇO PAVIMENTADO - COM ESCAVADEIRA E CAMINHÃO BASCULANTE DE 14 M3</t>
  </si>
  <si>
    <t>ESCAVAÇÃO, CARGA E TRANSPORTE DE MATERIAL DE 2ª CATEGORIA NA DISTÂNCIA DE 3.000 M - CAMINHO DE SERVIÇO EM LEITO NATURAL - COM ESCAVADEIRA E CAMINHÃO BASCULANTE DE 14 M3</t>
  </si>
  <si>
    <t>ESCAVAÇÃO, CARGA E TRANSPORTE DE MATERIAL DE 2ª CATEGORIA NA DISTÂNCIA DE 3.000 M - CAMINHO DE SERVIÇO EM LEITO NATURAL COM CARREGADEIRA E CAMINHÃO BASCULANTE DE 14 M3</t>
  </si>
  <si>
    <t>ESCAVAÇÃO, CARGA E TRANSPORTE DE MATERIAL DE 2ª CATEGORIA NA DISTÂNCIA DE 3.000 M - CAMINHO DE SERVIÇO EM REVESTIMENTO PRIMÁRIO - COM ESCAVADEIRA E CAMINHÃO BASCULANTE DE 14 M3</t>
  </si>
  <si>
    <t>ESCAVAÇÃO, CARGA E TRANSPORTE DE MATERIAL DE 2ª CATEGORIA NA DISTÂNCIA DE 3.000 M - CAMINHO DE SERVIÇO PAVIMENTADO - COM CARREGADEIRA E CAMINHÃO BASCULANTE DE 14 M3</t>
  </si>
  <si>
    <t>ESCAVAÇÃO, CARGA E TRANSPORTE DE MATERIAL DE 2ª CATEGORIA NA DISTÂNCIA DE 3.000 M - CAMINHO DE SERVIÇO PAVIMENTADO - COM ESCAVADEIRA E CAMINHÃO BASCULANTE DE 14 M3</t>
  </si>
  <si>
    <t>ESCAVAÇÃO, CARGA E TRANSPORTE DE MATERIAL DE 2ª CATEGORIA NA DISTÂNCIA DE 3.000 M -CAMINHO DE SERVIÇO COM REVESTIMENTO PRIMÁRIO COM CARREGADEIRA E CAMINHÃO BASCULANTE DE 14 M3</t>
  </si>
  <si>
    <t>ESCAVAÇÃO, CARGA E TRANSPORTE DE MATERIAL DE 3ª CATEGORIA - DMT DE 1.000 A 1.200 M - CAMINHO DE SERVIÇO EM LEITO NATURAL COM CAMINHÃO BASCULANTE DE 12 M3</t>
  </si>
  <si>
    <t>ESCAVAÇÃO, CARGA E TRANSPORTE DE MATERIAL DE 3ª CATEGORIA - DMT DE 1.000 A 1.200 M - CAMINHO DE SERVIÇO EM REVESTIMENTO PRIMÁRIO - COM CAMINHÃO BASCULANTE DE 12 M3</t>
  </si>
  <si>
    <t>ESCAVAÇÃO, CARGA E TRANSPORTE DE MATERIAL DE 3ª CATEGORIA - DMT DE 1.000 A 1.200 M - CAMINHO DE SERVIÇO PAVIMENTADO - COM CAMINHÃO BASCULANTE DE 12 M3</t>
  </si>
  <si>
    <t>ESCAVAÇÃO, CARGA E TRANSPORTE DE MATERIAL DE 3ª CATEGORIA - DMT DE 1.200 A 1.400 M - CAMINHO DE SERVIÇO EM LEITO NATURAL COM CAMINHÃO BASCULANTE DE 12 M3</t>
  </si>
  <si>
    <t>ESCAVAÇÃO, CARGA E TRANSPORTE DE MATERIAL DE 3ª CATEGORIA - DMT DE 1.200 A 1.400 M - CAMINHO DE SERVIÇO EM REVESTIMENTO PRIMÁRIO - COM CAMINHÃO BASCULANTE DE 12 M3</t>
  </si>
  <si>
    <t>ESCAVAÇÃO, CARGA E TRANSPORTE DE MATERIAL DE 3ª CATEGORIA - DMT DE 1.200 A 1.400 M - CAMINHO DE SERVIÇO PAVIMENTADO - COM CAMINHÃO BASCULANTE DE 12 M3</t>
  </si>
  <si>
    <t>ESCAVAÇÃO, CARGA E TRANSPORTE DE MATERIAL DE 3ª CATEGORIA - DMT DE 1.400 A 1.600 M - CAMINHO DE SERVIÇO EM LEITO NATURAL COM CAMINHÃO BASCULANTE DE 12 M3</t>
  </si>
  <si>
    <t>ESCAVAÇÃO, CARGA E TRANSPORTE DE MATERIAL DE 3ª CATEGORIA - DMT DE 1.400 A 1.600 M - CAMINHO DE SERVIÇO EM REVESTIMENTO PRIMÁRIO - COM CAMINHÃO BASCULANTE DE 12 M3</t>
  </si>
  <si>
    <t>ESCAVAÇÃO, CARGA E TRANSPORTE DE MATERIAL DE 3ª CATEGORIA - DMT DE 1.400 A 1.600 M - CAMINHO DE SERVIÇO PAVIMENTADO - COM CAMINHÃO BASCULANTE DE 12 M3</t>
  </si>
  <si>
    <t>ESCAVAÇÃO, CARGA E TRANSPORTE DE MATERIAL DE 3ª CATEGORIA - DMT DE 1.600 A 1.800 M - CAMINHO DE SERVIÇO EM LEITO NATURAL COM CAMINHÃO BASCULANTE DE 12 M3</t>
  </si>
  <si>
    <t>ESCAVAÇÃO, CARGA E TRANSPORTE DE MATERIAL DE 3ª CATEGORIA - DMT DE 1.600 A 1.800 M - CAMINHO DE SERVIÇO EM REVESTIMENTO PRIMÁRIO - COM CAMINHÃO BASCULANTE DE 12 M3</t>
  </si>
  <si>
    <t>ESCAVAÇÃO, CARGA E TRANSPORTE DE MATERIAL DE 3ª CATEGORIA - DMT DE 1.600 A 1.800 M - CAMINHO DE SERVIÇO PAVIMENTADO - COM CAMINHÃO BASCULANTE DE 12 M3</t>
  </si>
  <si>
    <t>ESCAVAÇÃO, CARGA E TRANSPORTE DE MATERIAL DE 3ª CATEGORIA - DMT DE 1.800 A 2.000 M - CAMINHO DE SERVIÇO EM LEITO NATURAL COM CAMINHÃO BASCULANTE DE 12 M3</t>
  </si>
  <si>
    <t>ESCAVAÇÃO, CARGA E TRANSPORTE DE MATERIAL DE 3ª CATEGORIA - DMT DE 1.800 A 2.000 M - CAMINHO DE SERVIÇO EM REVESTIMENTO PRIMÁRIO - COM CAMINHÃO BASCULANTE DE 12 M3</t>
  </si>
  <si>
    <t>ESCAVAÇÃO, CARGA E TRANSPORTE DE MATERIAL DE 3ª CATEGORIA - DMT DE 1.800 A 2.000 M - CAMINHO DE SERVIÇO PAVIMENTADO - COM CAMINHÃO BASCULANTE DE 12 M3</t>
  </si>
  <si>
    <t>ESCAVAÇÃO, CARGA E TRANSPORTE DE MATERIAL DE 3ª CATEGORIA - DMT DE 2.000 A 2.500 M - CAMINHO DE SERVIÇO EM LEITO NATURAL COM CAMINHÃO BASCULANTE DE 12 M3</t>
  </si>
  <si>
    <t>ESCAVAÇÃO, CARGA E TRANSPORTE DE MATERIAL DE 3ª CATEGORIA - DMT DE 2.000 A 2.500 M - CAMINHO DE SERVIÇO EM REVESTIMENTO PRIMÁRIO - COM CAMINHÃO BASCULANTE DE 12 M3</t>
  </si>
  <si>
    <t>ESCAVAÇÃO, CARGA E TRANSPORTE DE MATERIAL DE 3ª CATEGORIA - DMT DE 2.000 A 2.500 M - CAMINHO DE SERVIÇO PAVIMENTADO - COM CAMINHÃO BASCULANTE DE 12 M3</t>
  </si>
  <si>
    <t>ESCAVAÇÃO, CARGA E TRANSPORTE DE MATERIAL DE 3ª CATEGORIA - DMT DE 2.500 A 3.000 M - CAMINHO DE SERVIÇO EM LEITO NATURAL COM CAMINHÃO BASCULANTE DE 12 M3</t>
  </si>
  <si>
    <t>ESCAVAÇÃO, CARGA E TRANSPORTE DE MATERIAL DE 3ª CATEGORIA - DMT DE 2.500 A 3.000 M - CAMINHO DE SERVIÇO EM REVESTIMENTO PRIMÁRIO - COM CAMINHÃO BASCULANTE DE 12 M3</t>
  </si>
  <si>
    <t>ESCAVAÇÃO, CARGA E TRANSPORTE DE MATERIAL DE 3ª CATEGORIA - DMT DE 2.500 A 3.000 M - CAMINHO DE SERVIÇO PAVIMENTADO - COM CAMINHÃO BASCULANTE DE 12 M3</t>
  </si>
  <si>
    <t>ESCAVAÇÃO, CARGA E TRANSPORTE DE MATERIAL DE 3ª CATEGORIA - DMT DE 200 A 400 M - CAMINHO DE SERVIÇO EM LEITO NATURAL COM CAMINHÃO BASCULANTE DE 12 M3</t>
  </si>
  <si>
    <t>ESCAVAÇÃO, CARGA E TRANSPORTE DE MATERIAL DE 3ª CATEGORIA - DMT DE 200 A 400 M - CAMINHO DE SERVIÇO EM REVESTIMENTO PRIMÁRIO - COM CAMINHÃO BASCULANTE DE 12 M3</t>
  </si>
  <si>
    <t>ESCAVAÇÃO, CARGA E TRANSPORTE DE MATERIAL DE 3ª CATEGORIA - DMT DE 200 A 400 M - CAMINHO DE SERVIÇO PAVIMENTADO - COM CAMINHÃO BASCULANTE DE 12 M3</t>
  </si>
  <si>
    <t>ESCAVAÇÃO, CARGA E TRANSPORTE DE MATERIAL DE 3ª CATEGORIA - DMT DE 400 A 600 M - CAMINHO DE SERVIÇO EM LEITO NATURAL COM CAMINHÃO BASCULANTE DE 12 M3</t>
  </si>
  <si>
    <t>ESCAVAÇÃO, CARGA E TRANSPORTE DE MATERIAL DE 3ª CATEGORIA - DMT DE 400 A 600 M - CAMINHO DE SERVIÇO EM REVESTIMENTO PRIMÁRIO - COM CAMINHÃO BASCULANTE DE 12 M3</t>
  </si>
  <si>
    <t>ESCAVAÇÃO, CARGA E TRANSPORTE DE MATERIAL DE 3ª CATEGORIA - DMT DE 400 A 600 M - CAMINHO DE SERVIÇO PAVIMENTADO - COM CAMINHÃO BASCULANTE DE 12 M3</t>
  </si>
  <si>
    <t>ESCAVAÇÃO, CARGA E TRANSPORTE DE MATERIAL DE 3ª CATEGORIA - DMT DE 50 A 200 M - CAMINHO DE SERVIÇO EM LEITO NATURAL COM CAMINHÃO BASCULANTE DE 12 M3</t>
  </si>
  <si>
    <t>ESCAVAÇÃO, CARGA E TRANSPORTE DE MATERIAL DE 3ª CATEGORIA - DMT DE 50 A 200 M - CAMINHO DE SERVIÇO EM REVESTIMENTO PRIMÁRIO - COM CAMINHÃO BASCULANTE DE 12 M3</t>
  </si>
  <si>
    <t>ESCAVAÇÃO, CARGA E TRANSPORTE DE MATERIAL DE 3ª CATEGORIA - DMT DE 50 A 200 M - CAMINHO DE SERVIÇO PAVIMENTADO - COM CAMINHÃO BASCULANTE DE 12 M3</t>
  </si>
  <si>
    <t>ESCAVAÇÃO, CARGA E TRANSPORTE DE MATERIAL DE 3ª CATEGORIA - DMT DE 600 A 800 M - CAMINHO DE SERVIÇO EM LEITO NATURAL COM CAMINHÃO BASCULANTE DE 12 M3</t>
  </si>
  <si>
    <t>ESCAVAÇÃO, CARGA E TRANSPORTE DE MATERIAL DE 3ª CATEGORIA - DMT DE 600 A 800 M - CAMINHO DE SERVIÇO EM REVESTIMENTO PRIMÁRIO - COM CAMINHÃO BASCULANTE DE 12 M3</t>
  </si>
  <si>
    <t>ESCAVAÇÃO, CARGA E TRANSPORTE DE MATERIAL DE 3ª CATEGORIA - DMT DE 600 A 800 M - CAMINHO DE SERVIÇO PAVIMENTADO - COM CAMINHÃO BASCULANTE DE 12 M3</t>
  </si>
  <si>
    <t>ESCAVAÇÃO, CARGA E TRANSPORTE DE MATERIAL DE 3ª CATEGORIA - DMT DE 800 A 1.000 M - CAMINHO DE SERVIÇO EM LEITO NATURAL COM CAMINHÃO BASCULANTE DE 12 M3</t>
  </si>
  <si>
    <t>ESCAVAÇÃO, CARGA E TRANSPORTE DE MATERIAL DE 3ª CATEGORIA - DMT DE 800 A 1.000 M - CAMINHO DE SERVIÇO EM REVESTIMENTO PRIMÁRIO - COM CAMINHÃO BASCULANTE DE 12 M3</t>
  </si>
  <si>
    <t>ESCAVAÇÃO, CARGA E TRANSPORTE DE MATERIAL DE 3ª CATEGORIA - DMT DE 800 A 1.000 M - CAMINHO DE SERVIÇO PAVIMENTADO - COM CAMINHÃO BASCULANTE DE 12 M3</t>
  </si>
  <si>
    <t>ESCAVAÇÃO, CARGA E TRANSPORTE DE MATERIAL DE 3ª CATEGORIA NA DISTÂNCIA DE 3.000 M - CAMINHO DE SERVIÇO EM LEITO NATURAL COM CAMINHÃO BASCULANTE DE 12 M3</t>
  </si>
  <si>
    <t>ESCAVAÇÃO, CARGA E TRANSPORTE DE MATERIAL DE 3ª CATEGORIA NA DISTÂNCIA DE 3.000 M - CAMINHO DE SERVIÇO EM REVESTIMENTO PRIMÁRIO - COM CAMINHÃO BASCULANTE DE 12 M3</t>
  </si>
  <si>
    <t>ESCAVAÇÃO, CARGA E TRANSPORTE DE MATERIAL DE 3ª CATEGORIA NA DISTÂNCIA DE 3.000 M - CAMINHO DE SERVIÇO PAVIMENTADO - COM CAMINHÃO BASCULANTE DE 12 M3</t>
  </si>
  <si>
    <t>ESCAVAÇÃO, CARGA E TRANSPORTE DE SOLOS MOLES - DMT DE 1.000 A 1.200 M - CAMINHO DE SERVIÇO EM LEITO NATURAL - COM CAMINHÃO BASCULANTE DE 14 M3</t>
  </si>
  <si>
    <t>ESCAVAÇÃO, CARGA E TRANSPORTE DE SOLOS MOLES - DMT DE 1.000 A 1.200 M - CAMINHO DE SERVIÇO EM REVESTIMENTO PRIMÁRIO - COM CAMINHÃO BASCULANTE DE 14 M3</t>
  </si>
  <si>
    <t>ESCAVAÇÃO, CARGA E TRANSPORTE DE SOLOS MOLES - DMT DE 1.000 A 1.200 M - CAMINHO DE SERVIÇO PAVIMENTADO - COM CAMINHÃO BASCULANTE DE 14 M3</t>
  </si>
  <si>
    <t>ESCAVAÇÃO, CARGA E TRANSPORTE DE SOLOS MOLES - DMT DE 1.200 A 1.400 M - CAMINHO DE SERVIÇO EM LEITO NATURAL - COM CAMINHÃO BASCULANTE DE 14 M3</t>
  </si>
  <si>
    <t>ESCAVAÇÃO, CARGA E TRANSPORTE DE SOLOS MOLES - DMT DE 1.200 A 1.400 M - CAMINHO DE SERVIÇO EM REVESTIMENTO PRIMÁRIO - COM CAMINHÃO BASCULANTE DE 14 M3</t>
  </si>
  <si>
    <t>ESCAVAÇÃO, CARGA E TRANSPORTE DE SOLOS MOLES - DMT DE 1.200 A 1.400 M - CAMINHO DE SERVIÇO PAVIMENTADO - COM CAMINHÃO BASCULANTE DE 14 M3</t>
  </si>
  <si>
    <t>ESCAVAÇÃO, CARGA E TRANSPORTE DE SOLOS MOLES - DMT DE 1.400 A 1.600 M - CAMINHO DE SERVIÇO EM LEITO NATURAL - COM CAMINHÃO BASCULANTE DE 14 M3</t>
  </si>
  <si>
    <t>ESCAVAÇÃO, CARGA E TRANSPORTE DE SOLOS MOLES - DMT DE 1.400 A 1.600 M - CAMINHO DE SERVIÇO EM REVESTIMENTO PRIMÁRIO - COM CAMINHÃO BASCULANTE DE 14 M3</t>
  </si>
  <si>
    <t>ESCAVAÇÃO, CARGA E TRANSPORTE DE SOLOS MOLES - DMT DE 1.400 A 1.600 M - CAMINHO DE SERVIÇO PAVIMENTADO - COM CAMINHÃO BASCULANTE DE 14 M3</t>
  </si>
  <si>
    <t>ESCAVAÇÃO, CARGA E TRANSPORTE DE SOLOS MOLES - DMT DE 1.600 A 1.800 M - CAMINHO DE SERVIÇO EM LEITO NATURAL - COM CAMINHÃO BASCULANTE DE 14 M3</t>
  </si>
  <si>
    <t>ESCAVAÇÃO, CARGA E TRANSPORTE DE SOLOS MOLES - DMT DE 1.600 A 1.800 M - CAMINHO DE SERVIÇO EM REVESTIMENTO PRIMÁRIO - COM CAMINHÃO BASCULANTE DE 14 M3</t>
  </si>
  <si>
    <t>ESCAVAÇÃO, CARGA E TRANSPORTE DE SOLOS MOLES - DMT DE 1.600 A 1.800 M - CAMINHO DE SERVIÇO PAVIMENTADO - COM CAMINHÃO BASCULANTE DE 14 M3</t>
  </si>
  <si>
    <t>ESCAVAÇÃO, CARGA E TRANSPORTE DE SOLOS MOLES - DMT DE 1.800 A 2.000 M - CAMINHO DE SERVIÇO EM LEITO NATURAL - COM CAMINHÃO BASCULANTE DE 14 M3</t>
  </si>
  <si>
    <t>ESCAVAÇÃO, CARGA E TRANSPORTE DE SOLOS MOLES - DMT DE 1.800 A 2.000 M - CAMINHO DE SERVIÇO EM REVESTIMENTO PRIMÁRIO - COM CAMINHÃO BASCULANTE DE 14 M3</t>
  </si>
  <si>
    <t>ESCAVAÇÃO, CARGA E TRANSPORTE DE SOLOS MOLES - DMT DE 1.800 A 2.000 M - CAMINHO DE SERVIÇO PAVIMENTADO - COM CAMINHÃO BASCULANTE DE 14 M3</t>
  </si>
  <si>
    <t>ESCAVAÇÃO, CARGA E TRANSPORTE DE SOLOS MOLES - DMT DE 2.000 A 2.500 M - CAMINHO DE SERVIÇO EM LEITO NATURAL - COM CAMINHÃO BASCULANTE DE 14 M3</t>
  </si>
  <si>
    <t>ESCAVAÇÃO, CARGA E TRANSPORTE DE SOLOS MOLES - DMT DE 2.000 A 2.500 M - CAMINHO DE SERVIÇO EM REVESTIMENTO PRIMÁRIO - COM CAMINHÃO BASCULANTE DE 14 M3</t>
  </si>
  <si>
    <t>ESCAVAÇÃO, CARGA E TRANSPORTE DE SOLOS MOLES - DMT DE 2.000 A 2.500 M - CAMINHO DE SERVIÇO PAVIMENTADO - COM CAMINHÃO BASCULANTE DE 14 M3</t>
  </si>
  <si>
    <t>ESCAVAÇÃO, CARGA E TRANSPORTE DE SOLOS MOLES - DMT DE 2.500 A 3.000 M - CAMINHO DE SERVIÇO EM LEITO NATURAL - COM CAMINHÃO BASCULANTE DE 14 M3</t>
  </si>
  <si>
    <t>ESCAVAÇÃO, CARGA E TRANSPORTE DE SOLOS MOLES - DMT DE 2.500 A 3.000 M - CAMINHO DE SERVIÇO EM REVESTIMENTO PRIMÁRIO - COM CAMINHÃO BASCULANTE DE 14 M3</t>
  </si>
  <si>
    <t>ESCAVAÇÃO, CARGA E TRANSPORTE DE SOLOS MOLES - DMT DE 2.500 A 3.000 M - CAMINHO DE SERVIÇO PAVIMENTADO - COM CAMINHÃO BASCULANTE DE 14 M3</t>
  </si>
  <si>
    <t>ESCAVAÇÃO, CARGA E TRANSPORTE DE SOLOS MOLES - DMT DE 200 A 400 M - CAMINHO DE SERVIÇO EM LEITO NATURAL - COM CAMINHÃO BASCULANTE DE 14 M3</t>
  </si>
  <si>
    <t>ESCAVAÇÃO, CARGA E TRANSPORTE DE SOLOS MOLES - DMT DE 200 A 400 M - CAMINHO DE SERVIÇO EM REVESTIMENTO PRIMÁRIO - COM CAMINHÃO BASCULANTE DE 14 M3</t>
  </si>
  <si>
    <t>ESCAVAÇÃO, CARGA E TRANSPORTE DE SOLOS MOLES - DMT DE 200 A 400 M - CAMINHO DE SERVIÇO PAVIMENTADO - COM CAMINHÃO BASCULANTE DE 14 M3</t>
  </si>
  <si>
    <t>ESCAVAÇÃO, CARGA E TRANSPORTE DE SOLOS MOLES - DMT DE 400 A 600 M - CAMINHO DE SERVIÇO EM LEITO NATURAL - COM CAMINHÃO BASCULANTE DE 14 M3</t>
  </si>
  <si>
    <t>ESCAVAÇÃO, CARGA E TRANSPORTE DE SOLOS MOLES - DMT DE 400 A 600 M - CAMINHO DE SERVIÇO EM REVESTIMENTO PRIMÁRIO - COM CAMINHÃO BASCULANTE DE 14 M3</t>
  </si>
  <si>
    <t>ESCAVAÇÃO, CARGA E TRANSPORTE DE SOLOS MOLES - DMT DE 400 A 600 M - CAMINHO DE SERVIÇO PAVIMENTADO - COM CAMINHÃO BASCULANTE DE 14 M3</t>
  </si>
  <si>
    <t>ESCAVAÇÃO, CARGA E TRANSPORTE DE SOLOS MOLES - DMT DE 50 A 200 M - CAMINHO DE SERVIÇO EM LEITO NATURAL - COM CAMINHÃO BASCULANTE DE 14 M3</t>
  </si>
  <si>
    <t>ESCAVAÇÃO, CARGA E TRANSPORTE DE SOLOS MOLES - DMT DE 50 A 200 M - CAMINHO DE SERVIÇO EM REVESTIMENTO PRIMÁRIO - COM CAMINHÃO BASCULANTE DE 14 M3</t>
  </si>
  <si>
    <t>ESCAVAÇÃO, CARGA E TRANSPORTE DE SOLOS MOLES - DMT DE 50 A 200 M - CAMINHO DE SERVIÇO PAVIMENTADO - COM CAMINHÃO BASCULANTE DE 14 M3</t>
  </si>
  <si>
    <t>ESCAVAÇÃO, CARGA E TRANSPORTE DE SOLOS MOLES - DMT DE 600 A 800 M - CAMINHO DE SERVIÇO EM LEITO NATURAL - COM CAMINHÃO BASCULANTE DE 14 M3</t>
  </si>
  <si>
    <t>ESCAVAÇÃO, CARGA E TRANSPORTE DE SOLOS MOLES - DMT DE 600 A 800 M - CAMINHO DE SERVIÇO EM REVESTIMENTO PRIMÁRIO - COM CAMINHÃO BASCULANTE DE 14 M3</t>
  </si>
  <si>
    <t>ESCAVAÇÃO, CARGA E TRANSPORTE DE SOLOS MOLES - DMT DE 600 A 800 M - CAMINHO DE SERVIÇO PAVIMENTADO - COM CAMINHÃO BASCULANTE DE 14 M3</t>
  </si>
  <si>
    <t>ESCAVAÇÃO, CARGA E TRANSPORTE DE SOLOS MOLES - DMT DE 800 A 1.000 M - CAMINHO DE SERVIÇO EM LEITO NATURAL - COM CAMINHÃO BASCULANTE DE 14 M3</t>
  </si>
  <si>
    <t>ESCAVAÇÃO, CARGA E TRANSPORTE DE SOLOS MOLES - DMT DE 800 A 1.000 M - CAMINHO DE SERVIÇO EM REVESTIMENTO PRIMÁRIO - COM CAMINHÃO BASCULANTE DE 14 M3</t>
  </si>
  <si>
    <t>ESCAVAÇÃO, CARGA E TRANSPORTE DE SOLOS MOLES - DMT DE 800 A 1.000 M - CAMINHO DE SERVIÇO PAVIMENTADO - COM CAMINHÃO BASCULANTE DE 14 M3</t>
  </si>
  <si>
    <t>ESCAVAÇÃO, CARGA E TRANSPORTE DE SOLOS MOLES NA DISTÂNCIA DE 3.000 M - CAMINHO DE SERVIÇO EM LEITO NATURAL - COM CAMINHÃO BASCULANTE DE 14 M3</t>
  </si>
  <si>
    <t>ESCAVAÇÃO, CARGA E TRANSPORTE DE SOLOS MOLES NA DISTÂNCIA DE 3.000 M - CAMINHO DE SERVIÇO EM REVESTIMENTO PRIMÁRIO - COM CAMINHÃO BASCULANTE DE 14 M3</t>
  </si>
  <si>
    <t>ESCAVAÇÃO, CARGA E TRANSPORTE DE SOLOS MOLES NA DISTÂNCIA DE 3.000 M - CAMINHO DE SERVIÇO PAVIMENTADO - COM CAMINHÃO BASCULANTE DE 14 M3</t>
  </si>
  <si>
    <t>CARGA E MANOBRA DE BRITA PARA LASTRO COM LOCOMOTIVA DIESEL-ELÉTRICA EM VAGÃO HOPPER ABERTO COM CAPACIDADE DE 45 M3 - CARGA COM CARREGADEIRA E DESCARGA AUTOMÁTICA - BITOLA MÉTRICA</t>
  </si>
  <si>
    <t>CARGA E MANOBRA DE BRITA PARA LASTRO COM LOCOMOTIVA DIESEL-ELÉTRICA EM VAGÃO HOPPER ABERTO COM CAPACIDADE DE 63 M3 - CARGA COM CARREGADEIRA E DESCARGA AUTOMÁTICA - BITOLA LARGA</t>
  </si>
  <si>
    <t>CARGA, MANOBRA E DESCARGA DE AGREGADOS OU SOLOS EM CAMINHÃO BASCULANTE DE 10 M3 - CARGA COM CARREGADEIRA DE 3,40 M3 (EXCLUSA) E DESCARGA EM DISTRIBUIDOR AUTOPROPELIDO</t>
  </si>
  <si>
    <t>CARGA, MANOBRA E DESCARGA DE AGREGADOS OU SOLOS EM CAMINHÃO BASCULANTE DE 10 M3 - CARGA COM CARREGADEIRA DE 3,40 M3 (EXCLUSA) E DESCARGA EM DISTRIBUIDOR REBOCÁVEL</t>
  </si>
  <si>
    <t>CARGA, MANOBRA E DESCARGA DE AGREGADOS OU SOLOS EM CAMINHÃO BASCULANTE DE 10 M3 - CARGA COM CARREGADEIRA DE 3,40 M3 (EXCLUSA) E DESCARGA LIVRE</t>
  </si>
  <si>
    <t>CARGA, MANOBRA E DESCARGA DE AGREGADOS OU SOLOS EM CAMINHÃO BASCULANTE DE 10 M3 - CARGA COM CARREGADEIRA DE 3,40 M3 E DESCARGA EM DISTRIBUIDOR AUTOPROPELIDO</t>
  </si>
  <si>
    <t>CARGA, MANOBRA E DESCARGA DE AGREGADOS OU SOLOS EM CAMINHÃO BASCULANTE DE 10 M3 - CARGA COM CARREGADEIRA DE 3,40 M3 E DESCARGA EM DISTRIBUIDOR REBOCÁVEL</t>
  </si>
  <si>
    <t>CARGA, MANOBRA E DESCARGA DE AGREGADOS OU SOLOS EM CAMINHÃO BASCULANTE DE 10 M3 - CARGA COM CARREGADEIRA DE 3,40 M3 E DESCARGA LIVRE</t>
  </si>
  <si>
    <t>CARGA, MANOBRA E DESCARGA DE AGREGADOS OU SOLOS EM CAMINHÃO BASCULANTE DE 10 M3 - CARGA COM ESCAVADEIRA DE 1,56 M3 (EXCLUSA) E DESCARGA LIVRE</t>
  </si>
  <si>
    <t>CARGA, MANOBRA E DESCARGA DE AGREGADOS OU SOLOS EM CAMINHÃO BASCULANTE DE 10 M3 - CARGA EM USINA DE 60 T/H (PMF) E DESCARGA LIVRE</t>
  </si>
  <si>
    <t>CARGA, MANOBRA E DESCARGA DE AGREGADOS OU SOLOS EM CAMINHÃO BASCULANTE DE 10 M3 - CARGA EM USINA DE SOLOS DE 300 T/H E DESCARGA EM DISTRIBUIDOR AUTOPROPELIDO</t>
  </si>
  <si>
    <t>CARGA, MANOBRA E DESCARGA DE AGREGADOS OU SOLOS EM CAMINHÃO BASCULANTE DE 10 M3 - CARGA EM USINA DE SOLOS DE 300 T/H E DESCARGA EM VIBROACABADORA</t>
  </si>
  <si>
    <t>CARGA, MANOBRA E DESCARGA DE AGREGADOS OU SOLOS EM CAMINHÃO BASCULANTE DE 10 M3 - CARGA EM USINA DE SOLOS DE 300 T/H E DESCARGA LIVRE</t>
  </si>
  <si>
    <t>CARGA, MANOBRA E DESCARGA DE AGREGADOS OU SOLOS EM CAMINHÃO BASCULANTE DE 14 M3 - CARGA COM CARREGADEIRA DE 3,40 M3 E DESCARGA LIVRE</t>
  </si>
  <si>
    <t>CARGA, MANOBRA E DESCARGA DE AGREGADOS OU SOLOS EM CAMINHÃO BASCULANTE DE 6 M3 - CARGA COM CARREGADEIRA DE 1,72 M3 (EXCLUSA) E DESCARGA EM DISTRIBUIDOR AUTOPROPELIDO</t>
  </si>
  <si>
    <t>CARGA, MANOBRA E DESCARGA DE AGREGADOS OU SOLOS EM CAMINHÃO BASCULANTE DE 6 M3 - CARGA COM CARREGADEIRA DE 1,72 M3 (EXCLUSA) E DESCARGA EM DISTRIBUIDOR REBOCÁVEL</t>
  </si>
  <si>
    <t>CARGA, MANOBRA E DESCARGA DE AGREGADOS OU SOLOS EM CAMINHÃO BASCULANTE DE 6 M3 - CARGA COM CARREGADEIRA DE 1,72 M3 (EXCLUSA) E DESCARGA LIVRE</t>
  </si>
  <si>
    <t>CARGA, MANOBRA E DESCARGA DE AGREGADOS OU SOLOS EM CAMINHÃO BASCULANTE DE 6 M3 - CARGA COM CARREGADEIRA DE 1,72 M3 E DESCARGA EM DISTRIBUIDOR AUTOPROPELIDO</t>
  </si>
  <si>
    <t>CARGA, MANOBRA E DESCARGA DE AGREGADOS OU SOLOS EM CAMINHÃO BASCULANTE DE 6 M3 - CARGA COM CARREGADEIRA DE 1,72 M3 E DESCARGA EM DISTRIBUIDOR REBOCÁVEL</t>
  </si>
  <si>
    <t>CARGA, MANOBRA E DESCARGA DE AGREGADOS OU SOLOS EM CAMINHÃO BASCULANTE DE 6 M3 - CARGA COM CARREGADEIRA DE 1,72 M3 E DESCARGA LIVRE</t>
  </si>
  <si>
    <t>CARGA, MANOBRA E DESCARGA DE AGREGADOS OU SOLOS EM CAMINHÃO BASCULANTE DE 6 M3 - CARGA COM ESCAVADEIRA DE 1,56 M3 (EXCLUSA) E DESCARGA LIVRE</t>
  </si>
  <si>
    <t>CARGA, MANOBRA E DESCARGA DE AGREGADOS OU SOLOS EM CAMINHÃO BASCULANTE DE 6 M3 - CARGA COM ESCAVADEIRA DE 1,56 M3 E DESCARGA LIVRE</t>
  </si>
  <si>
    <t>CARGA, MANOBRA E DESCARGA DE AGREGADOS OU SOLOS EM CAMINHÃO BASCULANTE DE 6 M3 - CARGA COM MINICARREGADEIRA DE 0,45 M3 E DESCARGA LIVRE</t>
  </si>
  <si>
    <t>CARGA, MANOBRA E DESCARGA DE AGREGADOS OU SOLOS EM CAMINHÃO BASCULANTE DE 6 M3 - CARGA MANUAL E DESCARGA LIVRE</t>
  </si>
  <si>
    <t>CARGA, MANOBRA E DESCARGA DE BLOCOS DE ROCHA EM CAMINHÃO BASCULANTE DE 8 M3 - CARGA COM CARREGADEIRA DE 1,72 M3 (EXCLUSA) E DESCARGA LIVRE</t>
  </si>
  <si>
    <t>CARGA, MANOBRA E DESCARGA DE BLOCOS DE ROCHA EM CAMINHÃO BASCULANTE DE 8 M3 - CARGA COM CARREGADEIRA DE 1,72 M3 E DESCARGA LIVRE</t>
  </si>
  <si>
    <t>CARGA, MANOBRA E DESCARGA DE BLOCOS DE ROCHA EM CAMINHÃO BASCULANTE DE 8 M3 - CARGA COM RETROESCAVADEIRA DE 0,29 M3 E DESCARGA LIVRE</t>
  </si>
  <si>
    <t>CARGA, MANOBRA E DESCARGA DE CIMENTO OU CAL HIDRATADA A GRANEL EM CAMINHÃO SILO DE 30 M3</t>
  </si>
  <si>
    <t>CARGA, MANOBRA E DESCARGA DE CONCRETO ASFÁLTICO COM BORRACHA EM CAMINHÃO BASCULANTE DE 10 M3 - CARGA EM USINA DE ASFALTO 100/140 T/H E DESCARGA EM VIBROACABADORA</t>
  </si>
  <si>
    <t>CARGA, MANOBRA E DESCARGA DE CONCRETO COM CAMINHÃO BETONEIRA - CARGA EM CENTRAL DE CONCRETO DE 30 M3/H E DESCARGA EM EXTRUSORA DE BARREIRA DE CONCRETO</t>
  </si>
  <si>
    <t>CARGA, MANOBRA E DESCARGA DE CONCRETO COM CAMINHÃO BETONEIRA - CARGA EM CENTRAL DE CONCRETO DE 30 M3/H E DESCARGA EM EXTRUSORA DE MEIO-FIO</t>
  </si>
  <si>
    <t>CARGA, MANOBRA E DESCARGA DE CONCRETO COM CAMINHÃO BETONEIRA - CARGA EM CENTRAL DE CONCRETO DE 30 M3/H E DESCARGA EM EXTRUSORA DE SARJETA</t>
  </si>
  <si>
    <t>CARGA, MANOBRA E DESCARGA DE CONCRETO COM CAMINHÃO BETONEIRA - CARGA EM CENTRAL DE CONCRETO DE 30 M3/H E DESCARGA LIVRE</t>
  </si>
  <si>
    <t>CARGA, MANOBRA E DESCARGA DE CONCRETO COM CAMINHÃO BETONEIRA - CARGA EM CENTRAL DE CONCRETO DE 40 M3/H E DESCARGA LIVRE</t>
  </si>
  <si>
    <t>CARGA, MANOBRA E DESCARGA DE CONCRETO DE CIMENTO EM CAMINHÃO BASCULANTE DE 10 M3 - CARGA EM CENTRAL DE CONCRETO DE 150 M3/H E DESCARGA EM VIBROACABADORA</t>
  </si>
  <si>
    <t>CARGA, MANOBRA E DESCARGA DE MATERIAL DEMOLIDO EM CAMINHÃO BASCULANTE DE 6 M3 - CARGA COM CARREGADEIRA DE 1,72 M3 E DESCARGA LIVRE</t>
  </si>
  <si>
    <t>CARGA, MANOBRA E DESCARGA DE MATERIAL DEMOLIDO EM CAMINHÃO BASCULANTE DE 6 M3 - CARGA MANUAL E DESCARGA LIVRE</t>
  </si>
  <si>
    <t>CARGA, MANOBRA E DESCARGA DE MATERIAL FRESADO EM CAMINHÃO BASCULANTE DE 10 M3 - FRESAGEM CONTÍNUA EM ESPESSURA DE 3 CM - CARGA COM FRESADORA E DESCARGA LIVRE</t>
  </si>
  <si>
    <t>CARGA, MANOBRA E DESCARGA DE MATERIAL FRESADO EM CAMINHÃO BASCULANTE DE 10 M3 - FRESAGEM CONTÍNUA EM ESPESSURA DE 4 CM - CARGA COM FRESADORA E DESCARGA LIVRE</t>
  </si>
  <si>
    <t>CARGA, MANOBRA E DESCARGA DE MATERIAL FRESADO EM CAMINHÃO BASCULANTE DE 10 M3 - FRESAGEM CONTÍNUA EM ESPESSURA DE 5 CM - CARGA COM FRESADORA E DESCARGA LIVRE</t>
  </si>
  <si>
    <t>CARGA, MANOBRA E DESCARGA DE MATERIAL FRESADO EM CAMINHÃO BASCULANTE DE 10 M3 - FRESAGEM CONTÍNUA EM ESPESSURA DE 6 CM - CARGA COM FRESADORA E DESCARGA LIVRE</t>
  </si>
  <si>
    <t>CARGA, MANOBRA E DESCARGA DE MATERIAL FRESADO EM CAMINHÃO BASCULANTE DE 10 M3 - FRESAGEM CONTÍNUA EM ESPESSURA DE 7 CM - CARGA COM FRESADORA E DESCARGA LIVRE</t>
  </si>
  <si>
    <t>CARGA, MANOBRA E DESCARGA DE MATERIAL FRESADO EM CAMINHÃO BASCULANTE DE 10 M3 - FRESAGEM CONTÍNUA EM ESPESSURA DE 8 CM - CARGA COM FRESADORA E DESCARGA LIVRE</t>
  </si>
  <si>
    <t>CARGA, MANOBRA E DESCARGA DE MATERIAL FRESADO EM CAMINHÃO BASCULANTE DE 10 M3 - FRESAGEM DESCONTÍNUA EM ESPESSURA DE 3 CM - CARGA COM FRESADORA E DESCARGA LIVRE</t>
  </si>
  <si>
    <t>CARGA, MANOBRA E DESCARGA DE MATERIAL FRESADO EM CAMINHÃO BASCULANTE DE 10 M3 - FRESAGEM DESCONTÍNUA EM ESPESSURA DE 4 CM - CARGA COM FRESADORA E DESCARGA LIVRE</t>
  </si>
  <si>
    <t>CARGA, MANOBRA E DESCARGA DE MATERIAL FRESADO EM CAMINHÃO BASCULANTE DE 10 M3 - FRESAGEM DESCONTÍNUA EM ESPESSURA DE 5 CM - CARGA COM FRESADORA E DESCARGA LIVRE</t>
  </si>
  <si>
    <t>CARGA, MANOBRA E DESCARGA DE MATERIAL FRESADO EM CAMINHÃO BASCULANTE DE 10 M3 - FRESAGEM DESCONTÍNUA EM ESPESSURA DE 6 CM - CARGA COM FRESADORA E DESCARGA LIVRE</t>
  </si>
  <si>
    <t>CARGA, MANOBRA E DESCARGA DE MATERIAL FRESADO EM CAMINHÃO BASCULANTE DE 10 M3 - FRESAGEM DESCONTÍNUA EM ESPESSURA DE 7 CM - CARGA COM FRESADORA E DESCARGA LIVRE</t>
  </si>
  <si>
    <t>CARGA, MANOBRA E DESCARGA DE MATERIAL FRESADO EM CAMINHÃO BASCULANTE DE 10 M3 - FRESAGEM DESCONTÍNUA EM ESPESSURA DE 8 CM - CARGA COM FRESADORA E DESCARGA LIVRE</t>
  </si>
  <si>
    <t>CARGA, MANOBRA E DESCARGA DE MATERIAL FRESADO EM CAMINHÃO BASCULANTE DE 6 M3 - FRESAGEM DESCONTÍNUA EM ESPESSURA DE 5 CM - CARGA COM FRESADORA E DESCARGA LIVRE</t>
  </si>
  <si>
    <t>CARGA, MANOBRA E DESCARGA DE MISTURA BETUMINOSA A FRIO EM CAMINHÃO BASCULANTE DE 10 M3 - CARGA EM USINA DE 60 T/H (PMF) E DESCARGA EM VIBROACABADORA</t>
  </si>
  <si>
    <t>CARGA, MANOBRA E DESCARGA DE MISTURA BETUMINOSA A FRIO EM CAMINHÃO BASCULANTE DE 6 M3 - CARGA EM USINA DE 60 T/H (PMF) E DESCARGA EM VIBROACABADORA</t>
  </si>
  <si>
    <t>CARGA, MANOBRA E DESCARGA DE MISTURA BETUMINOSA A FRIO EM CAMINHÃO BASCULANTE DE 6 M3 - CARGA EM USINA DE 60 T/H (PMF) E DESCARGA MANUAL</t>
  </si>
  <si>
    <t>CARGA, MANOBRA E DESCARGA DE MISTURA BETUMINOSA A QUENTE EM CAMINHÃO BASCULANTE DE 10 M3 - CARGA EM USINA DE ASFALTO 100/140 T/H E DESCARGA EM VIBROACABADORA</t>
  </si>
  <si>
    <t>CARGA, MANOBRA E DESCARGA DE MISTURA BETUMINOSA A QUENTE EM CAMINHÃO BASCULANTE DE 6 M3 - CARGA EM USINA DE ASFALTO 100/140 T/H E DESCARGA EM VIBROACABADORA</t>
  </si>
  <si>
    <t>CARGA, MANOBRA E DESCARGA DE MISTURA BETUMINOSA A QUENTE EM CAMINHÃO BASCULANTE DE 6 M3 - CARGA EM USINA DE ASFALTO 100/140 T/H E DESCARGA MANUAL</t>
  </si>
  <si>
    <t>CARGA, MANOBRA E DESCARGA DE MISTURA BETUMINOSA A QUENTE EM CAMINHÃO COM CAÇAMBA TÉRMICA DE 6 M3 - CARGA EM USINA DE ASFALTO DE 100/140 T/H E DESCARGA MANUAL</t>
  </si>
  <si>
    <t>CARGA, MANOBRA E DESCARGA DE MISTURA RECICLADA COM ESPUMA DE ASFALTO EM CAMINHÃO BASCULANTE DE 10 M3 - CARGA EM USINA DE RECICLAGEM A FRIO E DESCARGA EM VIBROACABADORA</t>
  </si>
  <si>
    <t>CARGA, MANOBRA E DESCARGA DE TRITURAÇÃO DE GALHOS E TRONCOS EM CAMINHÃO BASCULANTE DE 6 M3 - CARGA COM TRITURADORA E DESCARGA LIVRE</t>
  </si>
  <si>
    <t>TRANSPORTE COM CAMINHÃO BASCULANTE COM CAÇAMBA ESTANQUE COM CAPACIDADE DE 14 M3 - RODOVIA EM LEITO NATURAL</t>
  </si>
  <si>
    <t>TRANSPORTE COM CAMINHÃO BASCULANTE COM CAÇAMBA ESTANQUE COM CAPACIDADE DE 14 M3 - RODOVIA EM REVESTIMENTO PRIMÁRIO</t>
  </si>
  <si>
    <t>TRANSPORTE COM CAMINHÃO BASCULANTE COM CAÇAMBA ESTANQUE COM CAPACIDADE DE 14 M3 - RODOVIA PAVIMENTADA</t>
  </si>
  <si>
    <t>TRANSPORTE COM CAMINHÃO BASCULANTE DE 10 M3 - RODOVIA EM LEITO NATURAL</t>
  </si>
  <si>
    <t>TRANSPORTE COM CAMINHÃO BASCULANTE DE 10 M3 - RODOVIA EM REVESTIMENTO PRIMÁRIO</t>
  </si>
  <si>
    <t>TRANSPORTE COM CAMINHÃO BASCULANTE DE 10 M3 - RODOVIA PAVIMENTADA</t>
  </si>
  <si>
    <t>TRANSPORTE COM CAMINHÃO BASCULANTE DE 14 M3 - RODOVIA EM LEITO NATURAL</t>
  </si>
  <si>
    <t>TRANSPORTE COM CAMINHÃO BASCULANTE DE 14 M3 - RODOVIA EM REVESTIMENTO PRIMÁRIO</t>
  </si>
  <si>
    <t>TRANSPORTE COM CAMINHÃO BASCULANTE DE 14 M3 - RODOVIA PAVIMENTADA</t>
  </si>
  <si>
    <t>TRANSPORTE COM CAMINHÃO BASCULANTE DE 6 M3 - RODOVIA EM LEITO NATURAL</t>
  </si>
  <si>
    <t>TRANSPORTE COM CAMINHÃO BASCULANTE DE 6 M3 - RODOVIA EM REVESTIMENTO PRIMÁRIO</t>
  </si>
  <si>
    <t>TRANSPORTE COM CAMINHÃO BASCULANTE DE 6 M3 - RODOVIA PAVIMENTADA</t>
  </si>
  <si>
    <t>TRANSPORTE DE AREIA FINA COM DRAGA HOPPER - CAPACIDADE DA CISTERNA DE 1.000 M3</t>
  </si>
  <si>
    <t>M3KM</t>
  </si>
  <si>
    <t>TRANSPORTE DE AREIA FINA COM DRAGA HOPPER - CAPACIDADE DA CISTERNA DE 10.000 M3</t>
  </si>
  <si>
    <t>TRANSPORTE DE AREIA FINA COM DRAGA HOPPER - CAPACIDADE DA CISTERNA DE 15.000 M3</t>
  </si>
  <si>
    <t>TRANSPORTE DE AREIA FINA COM DRAGA HOPPER - CAPACIDADE DA CISTERNA DE 2.000 M3</t>
  </si>
  <si>
    <t>TRANSPORTE DE AREIA FINA COM DRAGA HOPPER - CAPACIDADE DA CISTERNA DE 20.000 M3</t>
  </si>
  <si>
    <t>TRANSPORTE DE AREIA FINA COM DRAGA HOPPER - CAPACIDADE DA CISTERNA DE 3.000 M3</t>
  </si>
  <si>
    <t>TRANSPORTE DE AREIA FINA COM DRAGA HOPPER - CAPACIDADE DA CISTERNA DE 4.000 M3</t>
  </si>
  <si>
    <t>TRANSPORTE DE AREIA FINA COM DRAGA HOPPER - CAPACIDADE DA CISTERNA DE 5.000 M3</t>
  </si>
  <si>
    <t>TRANSPORTE DE AREIA FINA COM DRAGA HOPPER - CAPACIDADE DA CISTERNA DE 750 M3</t>
  </si>
  <si>
    <t>TRANSPORTE DE AREIA GROSSA COM DRAGA HOPPER - CAPACIDADE DA CISTERNA DE 1.000 M3</t>
  </si>
  <si>
    <t>TRANSPORTE DE AREIA GROSSA COM DRAGA HOPPER - CAPACIDADE DA CISTERNA DE 10.000 M3</t>
  </si>
  <si>
    <t>TRANSPORTE DE AREIA GROSSA COM DRAGA HOPPER - CAPACIDADE DA CISTERNA DE 15.000 M3</t>
  </si>
  <si>
    <t>TRANSPORTE DE AREIA GROSSA COM DRAGA HOPPER - CAPACIDADE DA CISTERNA DE 2.000 M3</t>
  </si>
  <si>
    <t>TRANSPORTE DE AREIA GROSSA COM DRAGA HOPPER - CAPACIDADE DA CISTERNA DE 20.000 M3</t>
  </si>
  <si>
    <t>TRANSPORTE DE AREIA GROSSA COM DRAGA HOPPER - CAPACIDADE DA CISTERNA DE 3.000 M3</t>
  </si>
  <si>
    <t>TRANSPORTE DE AREIA GROSSA COM DRAGA HOPPER - CAPACIDADE DA CISTERNA DE 4.000 M3</t>
  </si>
  <si>
    <t>TRANSPORTE DE AREIA GROSSA COM DRAGA HOPPER - CAPACIDADE DA CISTERNA DE 5.000 M3</t>
  </si>
  <si>
    <t>TRANSPORTE DE AREIA GROSSA COM DRAGA HOPPER - CAPACIDADE DA CISTERNA DE 750 M3</t>
  </si>
  <si>
    <t>TRANSPORTE DE AREIA MÉDIA COM DRAGA HOPPER - CAPACIDADE DA CISTERNA DE 1.000 M3</t>
  </si>
  <si>
    <t>TRANSPORTE DE AREIA MÉDIA COM DRAGA HOPPER - CAPACIDADE DA CISTERNA DE 10.000 M3</t>
  </si>
  <si>
    <t>TRANSPORTE DE AREIA MÉDIA COM DRAGA HOPPER - CAPACIDADE DA CISTERNA DE 15.000 M3</t>
  </si>
  <si>
    <t>TRANSPORTE DE AREIA MÉDIA COM DRAGA HOPPER - CAPACIDADE DA CISTERNA DE 2.000 M3</t>
  </si>
  <si>
    <t>TRANSPORTE DE AREIA MÉDIA COM DRAGA HOPPER - CAPACIDADE DA CISTERNA DE 20.000 M3</t>
  </si>
  <si>
    <t>TRANSPORTE DE AREIA MÉDIA COM DRAGA HOPPER - CAPACIDADE DA CISTERNA DE 3.000 M3</t>
  </si>
  <si>
    <t>TRANSPORTE DE AREIA MÉDIA COM DRAGA HOPPER - CAPACIDADE DA CISTERNA DE 4.000 M3</t>
  </si>
  <si>
    <t>TRANSPORTE DE AREIA MÉDIA COM DRAGA HOPPER - CAPACIDADE DA CISTERNA DE 5.000 M3</t>
  </si>
  <si>
    <t>TRANSPORTE DE AREIA MÉDIA COM DRAGA HOPPER - CAPACIDADE DA CISTERNA DE 750 M3</t>
  </si>
  <si>
    <t>TRANSPORTE DE CASCALHO COM DRAGA HOPPER - CAPACIDADE DA CISTERNA DE 1.000 M3</t>
  </si>
  <si>
    <t>TRANSPORTE DE CASCALHO COM DRAGA HOPPER - CAPACIDADE DA CISTERNA DE 10.000 M3</t>
  </si>
  <si>
    <t>TRANSPORTE DE CASCALHO COM DRAGA HOPPER - CAPACIDADE DA CISTERNA DE 15.000 M3</t>
  </si>
  <si>
    <t>TRANSPORTE DE CASCALHO COM DRAGA HOPPER - CAPACIDADE DA CISTERNA DE 2.000 M3</t>
  </si>
  <si>
    <t>TRANSPORTE DE CASCALHO COM DRAGA HOPPER - CAPACIDADE DA CISTERNA DE 20.000 M3</t>
  </si>
  <si>
    <t>TRANSPORTE DE CASCALHO COM DRAGA HOPPER - CAPACIDADE DA CISTERNA DE 3.000 M3</t>
  </si>
  <si>
    <t>TRANSPORTE DE CASCALHO COM DRAGA HOPPER - CAPACIDADE DA CISTERNA DE 4.000 M3</t>
  </si>
  <si>
    <t>TRANSPORTE DE CASCALHO COM DRAGA HOPPER - CAPACIDADE DA CISTERNA DE 5.000 M3</t>
  </si>
  <si>
    <t>TRANSPORTE DE CASCALHO COM DRAGA HOPPER - CAPACIDADE DA CISTERNA DE 750 M3</t>
  </si>
  <si>
    <t>TRANSPORTE DE CASCALHO FINO COM DRAGA HOPPER - CAPACIDADE DA CISTERNA DE 1.000 M3</t>
  </si>
  <si>
    <t>TRANSPORTE DE CASCALHO FINO COM DRAGA HOPPER - CAPACIDADE DA CISTERNA DE 10.000 M3</t>
  </si>
  <si>
    <t>TRANSPORTE DE CASCALHO FINO COM DRAGA HOPPER - CAPACIDADE DA CISTERNA DE 15.000 M3</t>
  </si>
  <si>
    <t>TRANSPORTE DE CASCALHO FINO COM DRAGA HOPPER - CAPACIDADE DA CISTERNA DE 2.000 M3</t>
  </si>
  <si>
    <t>TRANSPORTE DE CASCALHO FINO COM DRAGA HOPPER - CAPACIDADE DA CISTERNA DE 20.000 M3</t>
  </si>
  <si>
    <t>TRANSPORTE DE CASCALHO FINO COM DRAGA HOPPER - CAPACIDADE DA CISTERNA DE 3.000 M3</t>
  </si>
  <si>
    <t>TRANSPORTE DE CASCALHO FINO COM DRAGA HOPPER - CAPACIDADE DA CISTERNA DE 4.000 M3</t>
  </si>
  <si>
    <t>TRANSPORTE DE CASCALHO FINO COM DRAGA HOPPER - CAPACIDADE DA CISTERNA DE 5.000 M3</t>
  </si>
  <si>
    <t>TRANSPORTE DE CASCALHO FINO COM DRAGA HOPPER - CAPACIDADE DA CISTERNA DE 750 M3</t>
  </si>
  <si>
    <t>TRANSPORTE DE CIMENTO OU CAL COM CAMINHÃO DISTRIBUIDOR DE 15 M3 - RODOVIA EM LEITO NATURAL</t>
  </si>
  <si>
    <t>TRANSPORTE DE CIMENTO OU CAL COM CAMINHÃO DISTRIBUIDOR DE 15 M3 - RODOVIA EM REVESTIMENTO PRIMÁRIO</t>
  </si>
  <si>
    <t>TRANSPORTE DE CIMENTO OU CAL COM CAMINHÃO DISTRIBUIDOR DE 15 M3 - RODOVIA PAVIMENTADA</t>
  </si>
  <si>
    <t>TRANSPORTE DE CIMENTO OU CAL HIDRATADA A GRANEL COM CAMINHÃO SILO DE 30 M3 - RODOVIA EM LEITO NATURAL</t>
  </si>
  <si>
    <t>TRANSPORTE DE CIMENTO OU CAL HIDRATADA A GRANEL COM CAMINHÃO SILO DE 30 M3 - RODOVIA EM REVESTIMENTO PRIMÁRIO</t>
  </si>
  <si>
    <t>TRANSPORTE DE CIMENTO OU CAL HIDRATADA A GRANEL COM CAMINHÃO SILO DE 30 M3 - RODOVIA PAVIMENTADA</t>
  </si>
  <si>
    <t>TRANSPORTE DE CONCRETO COM CAMINHÃO BASCULANTE DE 10 M3 - RODOVIA EM LEITO NATURAL</t>
  </si>
  <si>
    <t>TRANSPORTE DE CONCRETO COM CAMINHÃO BASCULANTE DE 10 M3 - RODOVIA EM REVESTIMENTO PRIMÁRIO</t>
  </si>
  <si>
    <t>TRANSPORTE DE CONCRETO COM CAMINHÃO BASCULANTE DE 10 M3 - RODOVIA PAVIMENTADA</t>
  </si>
  <si>
    <t>TRANSPORTE DE DETRITOS COM CAMINHÃO DE HIDROJATEAMENTO DE ALTA PRESSÃO E VÁCUO DE 9 M3 - RODOVIA EM LEITO NATURAL</t>
  </si>
  <si>
    <t>TRANSPORTE DE DETRITOS COM CAMINHÃO DE HIDROJATEAMENTO DE ALTA PRESSÃO E VÁCUO DE 9 M3 - RODOVIA EM REVESTIMENTO PRIMÁRIO</t>
  </si>
  <si>
    <t>TRANSPORTE DE DETRITOS COM CAMINHÃO DE HIDROJATEAMENTO DE ALTA PRESSÃO E VÁCUO DE 9 M3 - RODOVIA PAVIMENTADA</t>
  </si>
  <si>
    <t>TRANSPORTE DE LASTRO DE BRITA COM LOCOMOTIVA DIESEL-ELÉTRICA EM VAGÃO HOPPER ABERTO COM CAPACIDADE DE 45 M3 - BITOLA MÉTRICA</t>
  </si>
  <si>
    <t>TRANSPORTE DE LASTRO DE BRITA COM LOCOMOTIVA DIESEL-ELÉTRICA EM VAGÃO HOPPER ABERTO COM CAPACIDADE DE 63 M3 - BITOLA LARGA</t>
  </si>
  <si>
    <t>TRANSPORTE DE MATERIAL DE 1ª CATEGORIA COM BATELÃO AUTOPROPELIDO COM CAPACIDADE DE 300 M3</t>
  </si>
  <si>
    <t>TRANSPORTE DE MATERIAL DE 1ª CATEGORIA COM BATELÃO AUTOPROPELIDO COM CAPACIDADE DE 500 M3</t>
  </si>
  <si>
    <t>TRANSPORTE DE MATERIAL DE 1ª CATEGORIA COM BATELÃO REBOCADO COM CAPACIDADE DE 66 M3</t>
  </si>
  <si>
    <t>TRANSPORTE DE MATERIAL DE 1ª CATEGORIA COM BATELÃO REBOCADO MONTADO NA OBRA COM CAPACIDADE DE 66 M3</t>
  </si>
  <si>
    <t>TRANSPORTE DE MATERIAL DE 3ª CATEGORIA COM BATELÃO AUTOPROPELIDO COM CAPACIDADE DE 300 M3</t>
  </si>
  <si>
    <t>TRANSPORTE DE MATERIAL DE 3ª CATEGORIA COM BATELÃO REBOCADO COM CAPACIDADE DE 66 M3</t>
  </si>
  <si>
    <t>TRANSPORTE DE MATERIAL DE 3ª CATEGORIA COM BATELÃO REBOCADO MONTADO NA OBRA COM CAPACIDADE DE 66 M3</t>
  </si>
  <si>
    <t>TRANSPORTE DE MATERIAL DE 3ª CATEGORIA COM CAMINHÃO BASCULANTE DE 12 M3 PARA ROCHA - RODOVIA EM LEITO NATURAL</t>
  </si>
  <si>
    <t>TRANSPORTE DE MATERIAL DE 3ª CATEGORIA COM CAMINHÃO BASCULANTE DE 12 M3 PARA ROCHA - RODOVIA EM REVESTIMENTO PRIMÁRIO</t>
  </si>
  <si>
    <t>TRANSPORTE DE MATERIAL DE 3ª CATEGORIA COM CAMINHÃO BASCULANTE DE 12 M3 PARA ROCHA - RODOVIA PAVIMENTADA</t>
  </si>
  <si>
    <t>TRANSPORTE DE MATERIAL DE 3ª CATEGORIA COM CAMINHÃO BASCULANTE DE 8 M3 PARA ROCHA - RODOVIA EM LEITO NATURAL</t>
  </si>
  <si>
    <t>TRANSPORTE DE MATERIAL DE 3ª CATEGORIA COM CAMINHÃO BASCULANTE DE 8 M3 PARA ROCHA - RODOVIA EM REVESTIMENTO PRIMÁRIO</t>
  </si>
  <si>
    <t>TRANSPORTE DE MATERIAL DE 3ª CATEGORIA COM CAMINHÃO BASCULANTE DE 8 M3 PARA ROCHA - RODOVIA PAVIMENTADA</t>
  </si>
  <si>
    <t>TRANSPORTE DE MISTURA BETUMINOSA A QUENTE COM CAMINHÃO COM CAÇAMBA TÉRMICA DE 6 M3 - RODOVIA EM LEITO NATURAL</t>
  </si>
  <si>
    <t>TRANSPORTE DE MISTURA BETUMINOSA A QUENTE COM CAMINHÃO COM CAÇAMBA TÉRMICA DE 6 M3 - RODOVIA EM REVESTIMENTO PRIMÁRIO</t>
  </si>
  <si>
    <t>TRANSPORTE DE MISTURA BETUMINOSA A QUENTE COM CAMINHÃO COM CAÇAMBA TÉRMICA DE 6 M3 - RODOVIA PAVIMENTADA</t>
  </si>
  <si>
    <t>TRANSPORTE DE SILTE COM DRAGA HOPPER - CAPACIDADE DA CISTERNA DE 1.000 M3</t>
  </si>
  <si>
    <t>TRANSPORTE DE SILTE COM DRAGA HOPPER - CAPACIDADE DA CISTERNA DE 10.000 M3</t>
  </si>
  <si>
    <t>TRANSPORTE DE SILTE COM DRAGA HOPPER - CAPACIDADE DA CISTERNA DE 15.000 M3</t>
  </si>
  <si>
    <t>TRANSPORTE DE SILTE COM DRAGA HOPPER - CAPACIDADE DA CISTERNA DE 2.000 M3</t>
  </si>
  <si>
    <t>TRANSPORTE DE SILTE COM DRAGA HOPPER - CAPACIDADE DA CISTERNA DE 20.000 M3</t>
  </si>
  <si>
    <t>TRANSPORTE DE SILTE COM DRAGA HOPPER - CAPACIDADE DA CISTERNA DE 3.000 M3</t>
  </si>
  <si>
    <t>TRANSPORTE DE SILTE COM DRAGA HOPPER - CAPACIDADE DA CISTERNA DE 4.000 M3</t>
  </si>
  <si>
    <t>TRANSPORTE DE SILTE COM DRAGA HOPPER - CAPACIDADE DA CISTERNA DE 5.000 M3</t>
  </si>
  <si>
    <t>TRANSPORTE DE SILTE COM DRAGA HOPPER - CAPACIDADE DA CISTERNA DE 750 M3</t>
  </si>
  <si>
    <t>CONCRETO PROJETADO VIA ÚMIDA FCK = 30 MPA APLICADO EM TÚNEIS CLASSE I COM SEÇÃO DE 20 A 40 M2</t>
  </si>
  <si>
    <t>CONCRETO PROJETADO VIA ÚMIDA FCK = 30 MPA APLICADO EM TÚNEIS CLASSE I COM SEÇÃO DE 40 A 60 M2</t>
  </si>
  <si>
    <t>CONCRETO PROJETADO VIA ÚMIDA FCK = 30 MPA APLICADO EM TÚNEIS CLASSE I COM SEÇÃO DE 60 A 90 M2</t>
  </si>
  <si>
    <t>CONCRETO PROJETADO VIA ÚMIDA FCK = 30 MPA APLICADO EM TÚNEIS CLASSE I COM SEÇÃO SUPERIOR A 90 M2</t>
  </si>
  <si>
    <t>CONCRETO PROJETADO VIA ÚMIDA FCK = 30 MPA APLICADO EM TÚNEIS CLASSE II COM SEÇÃO DE 20 A 40 M2</t>
  </si>
  <si>
    <t>CONCRETO PROJETADO VIA ÚMIDA FCK = 30 MPA APLICADO EM TÚNEIS CLASSE II COM SEÇÃO DE 40 A 60 M2</t>
  </si>
  <si>
    <t>CONCRETO PROJETADO VIA ÚMIDA FCK = 30 MPA APLICADO EM TÚNEIS CLASSE II COM SEÇÃO DE 60 A 90 M2</t>
  </si>
  <si>
    <t>CONCRETO PROJETADO VIA ÚMIDA FCK = 30 MPA APLICADO EM TÚNEIS CLASSE II COM SEÇÃO SUPERIOR A 90 M2</t>
  </si>
  <si>
    <t>CONCRETO PROJETADO VIA ÚMIDA FCK = 30 MPA APLICADO EM TÚNEIS CLASSE III COM SEÇÃO DE 20 A 40 M2</t>
  </si>
  <si>
    <t>CONCRETO PROJETADO VIA ÚMIDA FCK = 30 MPA APLICADO EM TÚNEIS CLASSE III COM SEÇÃO DE 40 A 60 M2</t>
  </si>
  <si>
    <t>CONCRETO PROJETADO VIA ÚMIDA FCK = 30 MPA APLICADO EM TÚNEIS CLASSE III COM SEÇÃO DE 60 A 90 M2</t>
  </si>
  <si>
    <t>CONCRETO PROJETADO VIA ÚMIDA FCK = 30 MPA APLICADO EM TÚNEIS CLASSE III COM SEÇÃO SUPERIOR A 90 M2</t>
  </si>
  <si>
    <t>CONCRETO PROJETADO VIA ÚMIDA FCK = 30 MPA APLICADO EM TÚNEIS CLASSE IV COM SEÇÃO DE 20 A 40 M2</t>
  </si>
  <si>
    <t>CONCRETO PROJETADO VIA ÚMIDA FCK = 30 MPA APLICADO EM TÚNEIS CLASSE IV COM SEÇÃO DE 40 A 60 M2</t>
  </si>
  <si>
    <t>CONCRETO PROJETADO VIA ÚMIDA FCK = 30 MPA APLICADO EM TÚNEIS CLASSE IV COM SEÇÃO DE 60 A 90 M2</t>
  </si>
  <si>
    <t>CONCRETO PROJETADO VIA ÚMIDA FCK = 30 MPA APLICADO EM TÚNEIS CLASSE IV COM SEÇÃO SUPERIOR A 90 M2</t>
  </si>
  <si>
    <t>CONCRETO PROJETADO VIA ÚMIDA FCK = 30 MPA APLICADO EM TÚNEIS CLASSE V COM SEÇÃO DE 20 A 40 M2</t>
  </si>
  <si>
    <t>CONCRETO PROJETADO VIA ÚMIDA FCK = 30 MPA APLICADO EM TÚNEIS CLASSE V COM SEÇÃO DE 40 A 60 M2</t>
  </si>
  <si>
    <t>CONCRETO PROJETADO VIA ÚMIDA FCK = 30 MPA APLICADO EM TÚNEIS CLASSE V COM SEÇÃO DE 60 A 90 M2</t>
  </si>
  <si>
    <t>CONCRETO PROJETADO VIA ÚMIDA FCK = 30 MPA APLICADO EM TÚNEIS CLASSE V COM SEÇÃO SUPERIOR A 90 M2</t>
  </si>
  <si>
    <t>CONCRETO PROJETADO VIA ÚMIDA FCK = 30 MPA APLICADO EM TÚNEIS CLASSE VI COM SEÇÃO DE 20 A 40 M2</t>
  </si>
  <si>
    <t>CONCRETO PROJETADO VIA ÚMIDA FCK = 30 MPA APLICADO EM TÚNEIS CLASSE VI COM SEÇÃO DE 40 A 60 M2</t>
  </si>
  <si>
    <t>CONCRETO PROJETADO VIA ÚMIDA FCK = 30 MPA APLICADO EM TÚNEIS CLASSE VI COM SEÇÃO DE 60 A 90 M2</t>
  </si>
  <si>
    <t>CONCRETO PROJETADO VIA ÚMIDA FCK = 30 MPA APLICADO EM TÚNEIS CLASSE VI COM SEÇÃO SUPERIOR A 90 M2</t>
  </si>
  <si>
    <t>CONCRETO PROJETADO VIA ÚMIDA FCK = 40 MPA APLICADO EM TÚNEIS CLASSE I COM SEÇÃO DE 20 A 40 M2</t>
  </si>
  <si>
    <t>CONCRETO PROJETADO VIA ÚMIDA FCK = 40 MPA APLICADO EM TÚNEIS CLASSE I COM SEÇÃO DE 40 A 60 M2</t>
  </si>
  <si>
    <t>CONCRETO PROJETADO VIA ÚMIDA FCK = 40 MPA APLICADO EM TÚNEIS CLASSE I COM SEÇÃO DE 60 A 90 M2</t>
  </si>
  <si>
    <t>CONCRETO PROJETADO VIA ÚMIDA FCK = 40 MPA APLICADO EM TÚNEIS CLASSE I COM SEÇÃO SUPERIOR A 90 M2</t>
  </si>
  <si>
    <t>CONCRETO PROJETADO VIA ÚMIDA FCK = 40 MPA APLICADO EM TÚNEIS CLASSE II COM SEÇÃO DE 20 A 40 M2</t>
  </si>
  <si>
    <t>CONCRETO PROJETADO VIA ÚMIDA FCK = 40 MPA APLICADO EM TÚNEIS CLASSE II COM SEÇÃO DE 40 A 60 M2</t>
  </si>
  <si>
    <t>CONCRETO PROJETADO VIA ÚMIDA FCK = 40 MPA APLICADO EM TÚNEIS CLASSE II COM SEÇÃO DE 60 A 90 M2</t>
  </si>
  <si>
    <t>CONCRETO PROJETADO VIA ÚMIDA FCK = 40 MPA APLICADO EM TÚNEIS CLASSE II COM SEÇÃO SUPERIOR A 90 M2</t>
  </si>
  <si>
    <t>CONCRETO PROJETADO VIA ÚMIDA FCK = 40 MPA APLICADO EM TÚNEIS CLASSE III COM SEÇÃO DE 20 A 40 M2</t>
  </si>
  <si>
    <t>CONCRETO PROJETADO VIA ÚMIDA FCK = 40 MPA APLICADO EM TÚNEIS CLASSE III COM SEÇÃO DE 40 A 60 M2</t>
  </si>
  <si>
    <t>CONCRETO PROJETADO VIA ÚMIDA FCK = 40 MPA APLICADO EM TÚNEIS CLASSE III COM SEÇÃO DE 60 A 90 M2</t>
  </si>
  <si>
    <t>CONCRETO PROJETADO VIA ÚMIDA FCK = 40 MPA APLICADO EM TÚNEIS CLASSE III COM SEÇÃO SUPERIOR A 90 M2</t>
  </si>
  <si>
    <t>CONCRETO PROJETADO VIA ÚMIDA FCK = 40 MPA APLICADO EM TÚNEIS CLASSE IV COM SEÇÃO DE 20 A 40 M2</t>
  </si>
  <si>
    <t>CONCRETO PROJETADO VIA ÚMIDA FCK = 40 MPA APLICADO EM TÚNEIS CLASSE IV COM SEÇÃO DE 40 A 60 M2</t>
  </si>
  <si>
    <t>CONCRETO PROJETADO VIA ÚMIDA FCK = 40 MPA APLICADO EM TÚNEIS CLASSE IV COM SEÇÃO DE 60 A 90 M2</t>
  </si>
  <si>
    <t>CONCRETO PROJETADO VIA ÚMIDA FCK = 40 MPA APLICADO EM TÚNEIS CLASSE IV COM SEÇÃO SUPERIOR A 90 M2</t>
  </si>
  <si>
    <t>CONCRETO PROJETADO VIA ÚMIDA FCK = 40 MPA APLICADO EM TÚNEIS CLASSE V COM SEÇÃO DE 20 A 40 M2</t>
  </si>
  <si>
    <t>CONCRETO PROJETADO VIA ÚMIDA FCK = 40 MPA APLICADO EM TÚNEIS CLASSE V COM SEÇÃO DE 40 A 60 M2</t>
  </si>
  <si>
    <t>CONCRETO PROJETADO VIA ÚMIDA FCK = 40 MPA APLICADO EM TÚNEIS CLASSE V COM SEÇÃO DE 60 A 90 M2</t>
  </si>
  <si>
    <t>CONCRETO PROJETADO VIA ÚMIDA FCK = 40 MPA APLICADO EM TÚNEIS CLASSE V COM SEÇÃO SUPERIOR A 90 M2</t>
  </si>
  <si>
    <t>CONCRETO PROJETADO VIA ÚMIDA FCK = 40 MPA APLICADO EM TÚNEIS CLASSE VI COM SEÇÃO DE 20 A 40 M2</t>
  </si>
  <si>
    <t>CONCRETO PROJETADO VIA ÚMIDA FCK = 40 MPA APLICADO EM TÚNEIS CLASSE VI COM SEÇÃO DE 40 A 60 M2</t>
  </si>
  <si>
    <t>CONCRETO PROJETADO VIA ÚMIDA FCK = 40 MPA APLICADO EM TÚNEIS CLASSE VI COM SEÇÃO DE 60 A 90 M2</t>
  </si>
  <si>
    <t>CONCRETO PROJETADO VIA ÚMIDA FCK = 40 MPA APLICADO EM TÚNEIS CLASSE VI COM SEÇÃO SUPERIOR A 90 M2</t>
  </si>
  <si>
    <t>GEOCÉLULA EM PEAD, PAREDES PERFURADAS, SOLDADAS - ALTURA DE 100 MM E 1.206 CM2 DE ÁREA DE CÉLULA - FORNECIMENTO E INSTALAÇÃO</t>
  </si>
  <si>
    <t>GEOCÉLULA EM PEAD, PAREDES PERFURADAS, SOLDADAS - ALTURA DE 100 MM E 289 CM2 DE ÁREA DE CÉLULA - FORNECIMENTO E INSTALAÇÃO</t>
  </si>
  <si>
    <t>GEOCÉLULA EM PEAD, PAREDES PERFURADAS, SOLDADAS - ALTURA DE 100 MM E 460 CM2 DE ÁREA DE CÉLULA - FORNECIMENTO E INSTALAÇÃO</t>
  </si>
  <si>
    <t>GEOCÉLULA EM PEAD, PAREDES PERFURADAS, SOLDADAS - ALTURA DE 150 MM E 1.206 CM2 DE ÁREA DE CÉLULA - FORNECIMENTO E INSTALAÇÃO</t>
  </si>
  <si>
    <t>GEOCÉLULA EM PEAD, PAREDES PERFURADAS, SOLDADAS - ALTURA DE 150 MM E 289 CM2 DE ÁREA DE CÉLULA - FORNECIMENTO E INSTALAÇÃO</t>
  </si>
  <si>
    <t>GEOCÉLULA EM PEAD, PAREDES PERFURADAS, SOLDADAS - ALTURA DE 150 MM E 460 CM2 DE ÁREA DE CÉLULA - FORNECIMENTO E INSTALAÇÃO</t>
  </si>
  <si>
    <t>GEOCÉLULA EM PEAD, PAREDES PERFURADAS, SOLDADAS - ALTURA DE 200 MM E 1.206 CM2 DE ÁREA DE CÉLULA - FORNECIMENTO E INSTALAÇÃO</t>
  </si>
  <si>
    <t>GEOCÉLULA EM PEAD, PAREDES PERFURADAS, SOLDADAS - ALTURA DE 200 MM E 289 CM2 DE ÁREA DE CÉLULA - FORNECIMENTO E INSTALAÇÃO</t>
  </si>
  <si>
    <t>GEOCÉLULA EM PEAD, PAREDES PERFURADAS, SOLDADAS - ALTURA DE 200 MM E 460 CM2 DE ÁREA DE CÉLULA - FORNECIMENTO E INSTALAÇÃO</t>
  </si>
  <si>
    <t>GEOCÉLULA EM PEAD, PAREDES PERFURADAS, SOLDADAS - ALTURA DE 75 MM E 1.206 CM2 DE ÁREA DE CÉLULA - FORNECIMENTO E INSTALAÇÃO</t>
  </si>
  <si>
    <t>GEOCÉLULA EM PEAD, PAREDES PERFURADAS, SOLDADAS - ALTURA DE 75 MM E 289 CM2 DE ÁREA DE CÉLULA - FORNECIMENTO E INSTALAÇÃO</t>
  </si>
  <si>
    <t>GEOCÉLULA EM PEAD, PAREDES PERFURADAS, SOLDADAS - ALTURA DE 75 MM E 460 CM2 DE ÁREA DE CÉLULA - FORNECIMENTO E INSTALAÇÃO</t>
  </si>
  <si>
    <t>DERROCAGEM SUBAQUÁTICA DE MATERIAL DE 3ª CATEGORIA - MALHA DE 1,5 M2 - PERFURAÇÃO E DETONAÇÃO - PLATAFORMA AUTOELEVATÓRIA COM TRÊS TORRES DE PERFURAÇÃO</t>
  </si>
  <si>
    <t>DERROCAGEM SUBAQUÁTICA DE MATERIAL DE 3ª CATEGORIA - MALHA DE 1,5 M2 - PERFURAÇÃO E DETONAÇÃO - PLATAFORMA AUTOELEVATÓRIA MONTADA NA OBRA COM TRÊS TORRES DE PERFURAÇÃO</t>
  </si>
  <si>
    <t>DERROCAGEM SUBAQUÁTICA DE MATERIAL DE 3ª CATEGORIA - MALHA DE 1,5 M2 - PERFURAÇÃO E DETONAÇÃO - PLATAFORMA FLUTUANTE COM DUAS TORRES DE PERFURAÇÃO</t>
  </si>
  <si>
    <t>DERROCAGEM SUBAQUÁTICA DE MATERIAL DE 3ª CATEGORIA - MALHA DE 1,5 M2 - PERFURAÇÃO E DETONAÇÃO - PLATAFORMA FLUTUANTE COM TRÊS TORRES DE PERFURAÇÃO</t>
  </si>
  <si>
    <t>DERROCAGEM SUBAQUÁTICA DE MATERIAL DE 3ª CATEGORIA - MALHA DE 1,5 M2 - PERFURAÇÃO E DETONAÇÃO - PLATAFORMA FLUTUANTE COM UMA TORRE DE PERFURAÇÃO</t>
  </si>
  <si>
    <t>DERROCAGEM SUBAQUÁTICA DE MATERIAL DE 3ª CATEGORIA - MALHA DE 1,5 M2 - PERFURAÇÃO E DETONAÇÃO - PLATAFORMA MONTADA NA OBRA COM DUAS TORRES DE PERFURAÇÃO</t>
  </si>
  <si>
    <t>DERROCAGEM SUBAQUÁTICA DE MATERIAL DE 3ª CATEGORIA - MALHA DE 1,5 M2 - PERFURAÇÃO E DETONAÇÃO - PLATAFORMA MONTADA NA OBRA COM TRÊS TORRES DE PERFURAÇÃO</t>
  </si>
  <si>
    <t>DERROCAGEM SUBAQUÁTICA DE MATERIAL DE 3ª CATEGORIA - MALHA DE 1,5 M2 - PERFURAÇÃO E DETONAÇÃO - PLATAFORMA MONTADA NA OBRA COM UMA TORRE DE PERFURAÇÃO</t>
  </si>
  <si>
    <t>DERROCAGEM SUBAQUÁTICA DE MATERIAL DE 3ª CATEGORIA - MALHA DE 2,5 M2 - PERFURAÇÃO E DETONAÇÃO - PLATAFORMA COM DUAS TORRES DE PERFURAÇÃO</t>
  </si>
  <si>
    <t>DERROCAGEM SUBAQUÁTICA DE MATERIAL DE 3ª CATEGORIA - MALHA DE 4,0 M2 - PERFURAÇÃO E DETONAÇÃO - PLATAFORMA COM DUAS TORRES DE PERFURAÇÃO</t>
  </si>
  <si>
    <t>ESCAVAÇÃO MECÂNICA DE VALA TRAPEZOIDAL OU TRIANGULAR EM MATERIAL DE 1ª CATEGORIA PARA DRENAGEM SUPERFICIAL COM RETROESCAVADEIRA - 0,10 M2 ≤ SEÇÃO &lt; 0,15 M2</t>
  </si>
  <si>
    <t>ESCAVAÇÃO MECÂNICA DE VALA TRAPEZOIDAL OU TRIANGULAR EM MATERIAL DE 1ª CATEGORIA PARA DRENAGEM SUPERFICIAL COM RETROESCAVADEIRA - 0,15 M2 ≤ SEÇÃO &lt; 0,20 M2</t>
  </si>
  <si>
    <t>ESCAVAÇÃO MECÂNICA DE VALA TRAPEZOIDAL OU TRIANGULAR EM MATERIAL DE 1ª CATEGORIA PARA DRENAGEM SUPERFICIAL COM RETROESCAVADEIRA - 0,20 M2 ≤ SEÇÃO &lt; 0,30 M2</t>
  </si>
  <si>
    <t>ESCAVAÇÃO MECÂNICA DE VALA TRAPEZOIDAL OU TRIANGULAR EM MATERIAL DE 1ª CATEGORIA PARA DRENAGEM SUPERFICIAL COM RETROESCAVADEIRA - 0,30 M2 ≤ SEÇÃO &lt; 0,50 M2</t>
  </si>
  <si>
    <t>ESCAVAÇÃO MECÂNICA DE VALA TRAPEZOIDAL OU TRIANGULAR EM MATERIAL DE 1ª CATEGORIA PARA DRENAGEM SUPERFICIAL COM RETROESCAVADEIRA - SEÇÃO &lt; 0,10 M2</t>
  </si>
  <si>
    <t>ESCORAMENTO METÁLICO COM QUADRO TUBULAR CONTRAVENTADO - CAPACIDADE DE CARGA ATÉ 3,8 T/M2 - QUADRO DE 1,0 X 1,0 X 1,25 M - UTILIZAÇÃO DE 50 VEZES - FORNECIMENTO, INSTALAÇÃO E RETIRADA</t>
  </si>
  <si>
    <t>ARRASAMENTO DE ESTACAS DE CONCRETO COM SEÇÃO DE ATÉ 900 CM2</t>
  </si>
  <si>
    <t>ARRASAMENTO DE ESTACAS DE CONCRETO COM SEÇÃO SUPERIOR À 900 CM2</t>
  </si>
  <si>
    <t>ABERTURA DE JANELA EM ESTRUTURA DE CONCRETO EXISTENTE PARA INSPEÇÃO COM ESPESSURA ATÉ 0,20 M E SEÇÃO 0,49 M2</t>
  </si>
  <si>
    <t>M2.DIA</t>
  </si>
  <si>
    <t>PLACA EM AÇO, MODULADA - ACIMA DE 2 M2 - PELÍCULA I + I - FORNECIMENTO E IMPLANTAÇÃO</t>
  </si>
  <si>
    <t>PLACA EM AÇO, MODULADA - ACIMA DE 2 M2 - PELÍCULA I + III - FORNECIMENTO E IMPLANTAÇÃO</t>
  </si>
  <si>
    <t>PLACA EM AÇO, MODULADA - ACIMA DE 2 M2 - PELÍCULA III + III - FORNECIMENTO E IMPLANTAÇÃO</t>
  </si>
  <si>
    <t>PÓRTICO METÁLICO COM VÃO DE 15,9 M, VENTO DE 35 M/S E ÁREA DE EXPOSIÇÃO DE ATÉ 23,85 M2 - FORNECIMENTO E IMPLANTAÇÃO - AREIA E BRITA COMERCIAIS</t>
  </si>
  <si>
    <t>PÓRTICO METÁLICO COM VÃO DE 15,9 M, VENTO DE 35 M/S E ÁREA DE EXPOSIÇÃO DE ATÉ 23,85 M2 - FORNECIMENTO E IMPLANTAÇÃO - AREIA EXTRAÍDA E BRITA PRODUZIDA</t>
  </si>
  <si>
    <t>PÓRTICO METÁLICO COM VÃO DE 15,9 M, VENTO DE 40 M/S E ÁREA DE EXPOSIÇÃO DE ATÉ 23,85 M2 - FORNECIMENTO E IMPLANTAÇÃO - AREIA E BRITA COMERCIAIS</t>
  </si>
  <si>
    <t>PÓRTICO METÁLICO COM VÃO DE 15,9 M, VENTO DE 40 M/S E ÁREA DE EXPOSIÇÃO DE ATÉ 23,85 M2 - FORNECIMENTO E IMPLANTAÇÃO - AREIA EXTRAÍDA E BRITA PRODUZIDA</t>
  </si>
  <si>
    <t>PÓRTICO METÁLICO COM VÃO DE 15,9 M, VENTO DE 45 M/S E ÁREA DE EXPOSIÇÃO DE ATÉ 23,85 M2 - FORNECIMENTO E IMPLANTAÇÃO - AREIA E BRITA COMERCIAIS</t>
  </si>
  <si>
    <t>PÓRTICO METÁLICO COM VÃO DE 15,9 M, VENTO DE 45 M/S E ÁREA DE EXPOSIÇÃO DE ATÉ 23,85 M2 - FORNECIMENTO E IMPLANTAÇÃO - AREIA EXTRAÍDA E BRITA PRODUZIDA</t>
  </si>
  <si>
    <t>SEMIPÓRTICO DUPLO METÁLICO COM VÃO DE 2 X 8,3 M, VENTO DE 35 M/S E ÁREA DE EXPOSIÇÃO DE ATÉ 2 X 12,45 M2 - FORNECIMENTO E IMPLANTAÇÃO - AREIA E BRITA COMERCIAIS</t>
  </si>
  <si>
    <t>SEMIPÓRTICO DUPLO METÁLICO COM VÃO DE 2 X 8,3 M, VENTO DE 35 M/S E ÁREA DE EXPOSIÇÃO DE ATÉ 2 X 12,45 M2 - FORNECIMENTO E IMPLANTAÇÃO - AREIA EXTRAÍDA E BRITA PRODUZIDA</t>
  </si>
  <si>
    <t>SEMIPÓRTICO DUPLO METÁLICO COM VÃO DE 2 X 8,3 M, VENTO DE 40 M/S E ÁREA DE EXPOSIÇÃO DE ATÉ 2 X 12,45 M2 - FORNECIMENTO E IMPLANTAÇÃO - AREIA E BRITA COMERCIAIS</t>
  </si>
  <si>
    <t>SEMIPÓRTICO DUPLO METÁLICO COM VÃO DE 2 X 8,3 M, VENTO DE 40 M/S E ÁREA DE EXPOSIÇÃO DE ATÉ 2 X 12,45 M2 - FORNECIMENTO E IMPLANTAÇÃO - AREIA EXTRAÍDA E BRITA PRODUZIDA</t>
  </si>
  <si>
    <t>SEMIPÓRTICO DUPLO METÁLICO COM VÃO DE 2 X 8,3 M, VENTO DE 45 M/S E ÁREA DE EXPOSIÇÃO DE ATÉ 2 X 12,45 M2 - FORNECIMENTO E IMPLANTAÇÃO - AREIA E BRITA COMERCIAIS</t>
  </si>
  <si>
    <t>SEMIPÓRTICO DUPLO METÁLICO COM VÃO DE 2 X 8,3 M, VENTO DE 45 M/S E ÁREA DE EXPOSIÇÃO DE ATÉ 2 X 12,45 M2 - FORNECIMENTO E IMPLANTAÇÃO - AREIA EXTRAÍDA E BRITA PRODUZIDA</t>
  </si>
  <si>
    <t>SEMIPÓRTICO METÁLICO COM VÃO DE 8,3 M, VENTO DE 35 M/S E ÁREA DE EXPOSIÇÃO DE ATÉ 12,45 M2 - FORNECIMENTO E IMPLANTAÇÃO - AREIA E BRITA COMERCIAIS</t>
  </si>
  <si>
    <t>SEMIPÓRTICO METÁLICO COM VÃO DE 8,3 M, VENTO DE 35 M/S E ÁREA DE EXPOSIÇÃO DE ATÉ 12,45 M2 - FORNECIMENTO E IMPLANTAÇÃO - AREIA EXTRAÍDA E BRITA PRODUZIDA</t>
  </si>
  <si>
    <t>SEMIPÓRTICO METÁLICO COM VÃO DE 8,3 M, VENTO DE 40 M/S E ÁREA DE EXPOSIÇÃO DE ATÉ 12,45 M2 - FORNECIMENTO E IMPLANTAÇÃO - AREIA E BRITA COMERCIAIS</t>
  </si>
  <si>
    <t>SEMIPÓRTICO METÁLICO COM VÃO DE 8,3 M, VENTO DE 40 M/S E ÁREA DE EXPOSIÇÃO DE ATÉ 12,45 M2 - FORNECIMENTO E IMPLANTAÇÃO - AREIA EXTRAÍDA E BRITA PRODUZIDA</t>
  </si>
  <si>
    <t>SEMIPÓRTICO METÁLICO COM VÃO DE 8,3 M, VENTO DE 45 M/S E ÁREA DE EXPOSIÇÃO DE ATÉ 12,45 M2 - FORNECIMENTO E IMPLANTAÇÃO - AREIA E BRITA COMERCIAIS</t>
  </si>
  <si>
    <t>SEMIPÓRTICO METÁLICO COM VÃO DE 8,3 M, VENTO DE 45 M/S E ÁREA DE EXPOSIÇÃO DE ATÉ 12,45 M2 - FORNECIMENTO E IMPLANTAÇÃO - AREIA EXTRAÍDA E BRITA PRODUZIDA</t>
  </si>
  <si>
    <t>PROTENSÃO DE TIRANTE PERMANENTE AUTOINJETÁVEL DE AÇO D = 40 MM, SEÇÃO DE 684 MM2, TENSÃO DE ESCOAMENTO = 440 MPA E TENSÃO DE RUPTURA = 580 MPA - INCLUSIVE ANCORAGEM E GRAUTEAMENTO DA CABEÇA</t>
  </si>
  <si>
    <t>PROTENSÃO DE TIRANTE PERMANENTE AUTOINJETÁVEL DE AÇO D = 40 MM, SEÇÃO DE 822 MM2, TENSÃO DE ESCOAMENTO = 470 MPA E TENSÃO DE RUPTURA = 600 MPA - INCLUSIVE ANCORAGEM E GRAUTEAMENTO DA CABEÇA</t>
  </si>
  <si>
    <t>PROTENSÃO DE TIRANTE PERMANENTE AUTOINJETÁVEL DE AÇO D = 40 MM, SEÇÃO DE 936 MM2, TENSÃO DE ESCOAMENTO = 700 MPA E TENSÃO DE RUPTURA = 830 MPA - INCLUSIVE ANCORAGEM E GRAUTEAMENTO DA CABEÇA</t>
  </si>
  <si>
    <t>PROTENSÃO DE TIRANTE PERMANENTE AUTOINJETÁVEL DE AÇO D = 50 MM, SEÇÃO DE 1.330 MM2, TENSÃO DE ESCOAMENTO = 630 MPA E TENSÃO DE RUPTURA = 740 MPA - INCLUSIVE ANCORAGEM E GRAUTEAMENTO DA CABEÇA</t>
  </si>
  <si>
    <t>PROTENSÃO DE TIRANTE PERMANENTE AUTOINJETÁVEL DE AÇO D = 50 MM, SEÇÃO DE 1.569 MM2, TENSÃO DE ESCOAMENTO = 630 MPA E TENSÃO DE RUPTURA = 740 MP - INCLUSIVE ANCORAGEM E GRAUTEAMENTO DA CABEÇA</t>
  </si>
  <si>
    <t>TIRANTE PERMANENTE PROTENDIDO AUTOINJETÁVEL DE AÇO D = 40 MM, SEÇÃO DE 684 MM2, TENSÃO DE ESCOAMENTO = 440 MPA E TENSÃO DE RUPTURA = 580 MPA - EXCETO PERFURAÇÃO</t>
  </si>
  <si>
    <t>TIRANTE PERMANENTE PROTENDIDO AUTOINJETÁVEL DE AÇO D = 40 MM, SEÇÃO DE 822 MM2, TENSÃO DE ESCOAMENTO = 470 MPA E TENSÃO DE RUPTURA = 600 MPA - EXCETO PERFURAÇÃO</t>
  </si>
  <si>
    <t>TIRANTE PERMANENTE PROTENDIDO AUTOINJETÁVEL DE AÇO D = 40 MM, SEÇÃO DE 936 MM2, TENSÃO DE ESCOAMENTO = 700 MPA E TENSÃO DE RUPTURA = 830 MPA - EXCETO PERFURAÇÃO</t>
  </si>
  <si>
    <t>TIRANTE PERMANENTE PROTENDIDO AUTOINJETÁVEL DE AÇO D = 50 MM, SEÇÃO DE 1.330 MM2, TENSÃO DE ESCOAMENTO = 630 MPA E TENSÃO DE RUPTURA = 740 MPA - EXCETO PERFURAÇÃO</t>
  </si>
  <si>
    <t>TIRANTE PERMANENTE PROTENDIDO AUTOINJETÁVEL DE AÇO D = 50 MM, SEÇÃO DE 1.569 MM2, TENSÃO DE ESCOAMENTO = 630 MPA E TENSÃO DE RUPTURA = 740 MPA - EXCETO PERFURAÇÃO</t>
  </si>
  <si>
    <t>ESCAVAÇÃO SUBTERRÂNEA E CARREGAMENTO DO MATERIAL DA CALOTA EM TÚNEL CLASSE I - DMT DE 0 A 200 M - SEÇÃO ACIMA DE 90 M2</t>
  </si>
  <si>
    <t>ESCAVAÇÃO SUBTERRÂNEA E CARREGAMENTO DO MATERIAL DA CALOTA EM TÚNEL CLASSE I - DMT DE 0 A 200 M - SEÇÃO DE 20 A 40 M2</t>
  </si>
  <si>
    <t>ESCAVAÇÃO SUBTERRÂNEA E CARREGAMENTO DO MATERIAL DA CALOTA EM TÚNEL CLASSE I - DMT DE 0 A 200 M - SEÇÃO DE 40 A 60 M2</t>
  </si>
  <si>
    <t>ESCAVAÇÃO SUBTERRÂNEA E CARREGAMENTO DO MATERIAL DA CALOTA EM TÚNEL CLASSE I - DMT DE 0 A 200 M - SEÇÃO DE 60 A 90 M2</t>
  </si>
  <si>
    <t>ESCAVAÇÃO SUBTERRÂNEA E CARREGAMENTO DO MATERIAL DA CALOTA EM TÚNEL CLASSE II - DMT DE 0 A 200 M - SEÇÃO ACIMA DE 90 M2</t>
  </si>
  <si>
    <t>ESCAVAÇÃO SUBTERRÂNEA E CARREGAMENTO DO MATERIAL DA CALOTA EM TÚNEL CLASSE II - DMT DE 0 A 200 M - SEÇÃO DE 20 A 40 M2</t>
  </si>
  <si>
    <t>ESCAVAÇÃO SUBTERRÂNEA E CARREGAMENTO DO MATERIAL DA CALOTA EM TÚNEL CLASSE II - DMT DE 0 A 200 M - SEÇÃO DE 40 A 60 M2</t>
  </si>
  <si>
    <t>ESCAVAÇÃO SUBTERRÂNEA E CARREGAMENTO DO MATERIAL DA CALOTA EM TÚNEL CLASSE II - DMT DE 0 A 200 M - SEÇÃO DE 60 A 90 M2</t>
  </si>
  <si>
    <t>ESCAVAÇÃO SUBTERRÂNEA E CARREGAMENTO DO MATERIAL DA CALOTA EM TÚNEL CLASSE III - DMT DE 0 A 200 M - SEÇÃO ACIMA DE 90 M2</t>
  </si>
  <si>
    <t>ESCAVAÇÃO SUBTERRÂNEA E CARREGAMENTO DO MATERIAL DA CALOTA EM TÚNEL CLASSE III - DMT DE 0 A 200 M - SEÇÃO DE 20 A 40 M2</t>
  </si>
  <si>
    <t>ESCAVAÇÃO SUBTERRÂNEA E CARREGAMENTO DO MATERIAL DA CALOTA EM TÚNEL CLASSE III - DMT DE 0 A 200 M - SEÇÃO DE 40 A 60 M2</t>
  </si>
  <si>
    <t>ESCAVAÇÃO SUBTERRÂNEA E CARREGAMENTO DO MATERIAL DA CALOTA EM TÚNEL CLASSE III - DMT DE 0 A 200 M - SEÇÃO DE 60 A 90 M2</t>
  </si>
  <si>
    <t>ESCAVAÇÃO SUBTERRÂNEA E CARREGAMENTO DO MATERIAL DA CALOTA EM TÚNEL CLASSE IV - DMT DE 0 A 200 M - SEÇÃO ACIMA DE 90 M2</t>
  </si>
  <si>
    <t>ESCAVAÇÃO SUBTERRÂNEA E CARREGAMENTO DO MATERIAL DA CALOTA EM TÚNEL CLASSE IV - DMT DE 0 A 200 M - SEÇÃO DE 20 A 40 M2</t>
  </si>
  <si>
    <t>ESCAVAÇÃO SUBTERRÂNEA E CARREGAMENTO DO MATERIAL DA CALOTA EM TÚNEL CLASSE IV - DMT DE 0 A 200 M - SEÇÃO DE 40 A 60 M2</t>
  </si>
  <si>
    <t>ESCAVAÇÃO SUBTERRÂNEA E CARREGAMENTO DO MATERIAL DA CALOTA EM TÚNEL CLASSE IV - DMT DE 0 A 200 M - SEÇÃO DE 60 A 90 M2</t>
  </si>
  <si>
    <t>ESCAVAÇÃO SUBTERRÂNEA E CARREGAMENTO EM TÚNEL CLASSE V - DMT DE 0 A 200 M - SEÇÃO ACIMA DE 90 M2</t>
  </si>
  <si>
    <t>ESCAVAÇÃO SUBTERRÂNEA E CARREGAMENTO EM TÚNEL CLASSE V - DMT DE 0 A 200 M - SEÇÃO DE 20 A 40 M2</t>
  </si>
  <si>
    <t>ESCAVAÇÃO SUBTERRÂNEA E CARREGAMENTO EM TÚNEL CLASSE V - DMT DE 0 A 200 M - SEÇÃO DE 40 A 60 M2</t>
  </si>
  <si>
    <t>ESCAVAÇÃO SUBTERRÂNEA E CARREGAMENTO EM TÚNEL CLASSE V - DMT DE 0 A 200 M - SEÇÃO DE 60 A 90 M2</t>
  </si>
  <si>
    <t>ESCAVAÇÃO SUBTERRÂNEA E CARREGAMENTO EM TÚNEL CLASSE VI - DMT DE 0 A 200 M - SEÇÃO ACIMA DE 90 M2</t>
  </si>
  <si>
    <t>ESCAVAÇÃO SUBTERRÂNEA E CARREGAMENTO EM TÚNEL CLASSE VI - DMT DE 0 A 200 M - SEÇÃO DE 20 A 40 M2</t>
  </si>
  <si>
    <t>ESCAVAÇÃO SUBTERRÂNEA E CARREGAMENTO EM TÚNEL CLASSE VI - DMT DE 0 A 200 M - SEÇÃO DE 40 A 60 M2</t>
  </si>
  <si>
    <t>ESCAVAÇÃO SUBTERRÂNEA E CARREGAMENTO EM TÚNEL CLASSE VI - DMT DE 0 A 200 M - SEÇÃO DE 60 A 90 M2</t>
  </si>
  <si>
    <t>FORNECIMENTO E ASSENTAMENTO DE TUBO DE POLIPROPILENO (PPR), PRESSÃO DE 12 KGF/CM2, INCLUSIVE CONEXÕES E SUPORTES, D = 110 MM (NBR 15813)</t>
  </si>
  <si>
    <t>FORNECIMENTO E ASSENTAMENTO DE TUBO DE POLIPROPILENO (PPR), PRESSÃO DE 12 KGF/CM2, INCLUSIVE CONEXÕES E SUPORTES, D = 32 MM (NBR 15813)</t>
  </si>
  <si>
    <t>FORNECIMENTO E ASSENTAMENTO DE TUBO DE POLIPROPILENO (PPR), PRESSÃO DE 12 KGF/CM2, INCLUSIVE CONEXÕES E SUPORTES, D = 40 MM (NBR 15813)</t>
  </si>
  <si>
    <t>FORNECIMENTO E ASSENTAMENTO DE TUBO DE POLIPROPILENO (PPR), PRESSÃO DE 12 KGF/CM2, INCLUSIVE CONEXÕES E SUPORTES, D = 50 MM (NBR 15813)</t>
  </si>
  <si>
    <t>FORNECIMENTO E ASSENTAMENTO DE TUBO DE POLIPROPILENO (PPR), PRESSÃO DE 12 KGF/CM2, INCLUSIVE CONEXÕES E SUPORTES, D = 63 MM (NBR 15813)</t>
  </si>
  <si>
    <t>FORNECIMENTO E ASSENTAMENTO DE TUBO DE POLIPROPILENO (PPR), PRESSÃO DE 12 KGF/CM2, INCLUSIVE CONEXÕES E SUPORTES, D = 75 MM (NBR 15813)</t>
  </si>
  <si>
    <t>FORNECIMENTO E ASSENTAMENTO DE TUBO DE POLIPROPILENO (PPR), PRESSÃO DE 12 KGF/CM2, INCLUSIVE CONEXÕES E SUPORTES, D = 90 MM (NBR 15813)</t>
  </si>
  <si>
    <t>FORNECIMENTO E ASSENTAMENTO DE TUBO DE POLIPROPILENO (PPR), PRESSÃO DE 20 KGF/CM2, INCLUSIVE CONEXÕES E SUPORTES, D = 110 MM (NBR 15813)</t>
  </si>
  <si>
    <t>FORNECIMENTO E ASSENTAMENTO DE TUBO DE POLIPROPILENO (PPR), PRESSÃO DE 20 KGF/CM2, INCLUSIVE CONEXÕES E SUPORTES, D = 25 MM (NBR 15813)</t>
  </si>
  <si>
    <t>FORNECIMENTO E ASSENTAMENTO DE TUBO DE POLIPROPILENO (PPR), PRESSÃO DE 20 KGF/CM2, INCLUSIVE CONEXÕES E SUPORTES, D = 32 MM (NBR 15813)</t>
  </si>
  <si>
    <t>FORNECIMENTO E ASSENTAMENTO DE TUBO DE POLIPROPILENO (PPR), PRESSÃO DE 20 KGF/CM2, INCLUSIVE CONEXÕES E SUPORTES, D = 40 MM (NBR 15813)</t>
  </si>
  <si>
    <t>FORNECIMENTO E ASSENTAMENTO DE TUBO DE POLIPROPILENO (PPR), PRESSÃO DE 20 KGF/CM2, INCLUSIVE CONEXÕES E SUPORTES, D = 50 MM (NBR 15813)</t>
  </si>
  <si>
    <t>FORNECIMENTO E ASSENTAMENTO DE TUBO DE POLIPROPILENO (PPR), PRESSÃO DE 20 KGF/CM2, INCLUSIVE CONEXÕES E SUPORTES, D = 63 MM (NBR 15813)</t>
  </si>
  <si>
    <t>FORNECIMENTO E ASSENTAMENTO DE TUBO DE POLIPROPILENO (PPR), PRESSÃO DE 20 KGF/CM2, INCLUSIVE CONEXÕES E SUPORTES, D = 75 MM (NBR 15813)</t>
  </si>
  <si>
    <t>FORNECIMENTO E ASSENTAMENTO DE TUBO DE POLIPROPILENO (PPR), PRESSÃO DE 20 KGF/CM2, INCLUSIVE CONEXÕES E SUPORTES, D = 90 MM (NBR 15813)</t>
  </si>
  <si>
    <t>FORNECIMENTO E ASSENTAMENTO DE TUBO DE POLIPROPILENO (PPR), PRESSÃO DE 25 KGF/CM2, INCLUSIVE CONEXÕES E SUPORTES, D = 110 MM (NBR 15813)</t>
  </si>
  <si>
    <t>FORNECIMENTO E ASSENTAMENTO DE TUBO DE POLIPROPILENO (PPR), PRESSÃO DE 25 KGF/CM2, INCLUSIVE CONEXÕES E SUPORTES, D = 25 MM (NBR 15813)</t>
  </si>
  <si>
    <t>FORNECIMENTO E ASSENTAMENTO DE TUBO DE POLIPROPILENO (PPR), PRESSÃO DE 25 KGF/CM2, INCLUSIVE CONEXÕES E SUPORTES, D = 32 MM (NBR 15813)</t>
  </si>
  <si>
    <t>FORNECIMENTO E ASSENTAMENTO DE TUBO DE POLIPROPILENO (PPR), PRESSÃO DE 25 KGF/CM2, INCLUSIVE CONEXÕES E SUPORTES, D = 40 MM (NBR 15813)</t>
  </si>
  <si>
    <t>FORNECIMENTO E ASSENTAMENTO DE TUBO DE POLIPROPILENO (PPR), PRESSÃO DE 25 KGF/CM2, INCLUSIVE CONEXÕES E SUPORTES, D = 50 MM (NBR 15813)</t>
  </si>
  <si>
    <t>FORNECIMENTO E ASSENTAMENTO DE TUBO DE POLIPROPILENO (PPR), PRESSÃO DE 25 KGF/CM2, INCLUSIVE CONEXÕES E SUPORTES, D = 63 MM (NBR 15813)</t>
  </si>
  <si>
    <t>FORNECIMENTO E ASSENTAMENTO DE TUBO DE POLIPROPILENO (PPR), PRESSÃO DE 25 KGF/CM2, INCLUSIVE CONEXÕES E SUPORTES, D = 75 MM (NBR 15813)</t>
  </si>
  <si>
    <t>FORNECIMENTO E ASSENTAMENTO DE TUBO DE POLIPROPILENO (PPR), PRESSÃO DE 25 KGF/CM2, INCLUSIVE CONEXÕES E SUPORTES, D = 90 MM (NBR 15813)</t>
  </si>
  <si>
    <t>CARGA, MANOBRA E DESCARGA DE AGREGADOS OU SOLOS EM CAMINHÃO BASCULANTE DE 12 M3 - CARGA COM CARREGADEIRA DE 3,40 M3 E DESCARGA EM DISTRIBUIDOR AUTOPROPELIDO</t>
  </si>
  <si>
    <t>CARGA, MANOBRA E DESCARGA DE AGREGADOS OU SOLOS EM CAMINHÃO BASCULANTE DE 12 M3 - CARGA COM CARREGADEIRA DE 3,40 M3 E DESCARGA EM DISTRIBUIDOR REBOCÁVEL</t>
  </si>
  <si>
    <t>CARGA, MANOBRA E DESCARGA DE AGREGADOS OU SOLOS EM CAMINHÃO BASCULANTE DE 12 M3 - CARGA COM CARREGADEIRA DE 3,40 M3 E DESCARGA LIVRE</t>
  </si>
  <si>
    <t>CARGA, MANOBRA E DESCARGA DE AGREGADOS OU SOLOS EM CAMINHÃO BASCULANTE DE 12 M3 - CARGA COM CARREGADEIRA DE 3,40 M3 (EXCLUSA) E DESCARGA EM DISTRIBUIDOR AUTOPROPELIDO</t>
  </si>
  <si>
    <t>CARGA, MANOBRA E DESCARGA DE AGREGADOS OU SOLOS EM CAMINHÃO BASCULANTE DE 12 M3 - CARGA COM CARREGADEIRA DE 3,40 M3 (EXCLUSA) E DESCARGA EM DISTRIBUIDOR REBOCÁVEL</t>
  </si>
  <si>
    <t>CARGA, MANOBRA E DESCARGA DE AGREGADOS OU SOLOS EM CAMINHÃO BASCULANTE DE 12 M3 - CARGA COM CARREGADEIRA DE 3,40 M3 (EXCLUSA) E DESCARGA LIVRE</t>
  </si>
  <si>
    <t>CARGA, MANOBRA E DESCARGA DE AGREGADOS OU SOLOS EM CAMINHÃO BASCULANTE DE 12 M3 - CARGA COM ESCAVADEIRA DE 1,40 M3 (EXCLUSA) E DESCARGA LIVRE</t>
  </si>
  <si>
    <t>CARGA, MANOBRA E DESCARGA DE AGREGADOS OU SOLOS EM CAMINHÃO BASCULANTE DE 12 M3 - CARGA EM USINA DE SOLOS DE 300 T/H E DESCARGA EM DISTRIBUIDOR AUTOPROPELIDO</t>
  </si>
  <si>
    <t>CARGA, MANOBRA E DESCARGA DE AGREGADOS OU SOLOS EM CAMINHÃO BASCULANTE DE 12 M3 - CARGA EM USINA DE SOLOS DE 300 T/H E DESCARGA EM VIBROACABADORA</t>
  </si>
  <si>
    <t>CARGA, MANOBRA E DESCARGA DE AGREGADOS OU SOLOS EM CAMINHÃO BASCULANTE DE 12 M3 - CARGA EM USINA DE SOLOS DE 300 T/H E DESCARGA LIVRE</t>
  </si>
  <si>
    <t>CARGA, MANOBRA E DESCARGA DE AGREGADOS OU SOLOS EM CAMINHÃO BASCULANTE DE 12 M3 - CARGA EM USINA DE 60 T/H (PMF) E DESCARGA LIVRE</t>
  </si>
  <si>
    <t>CARGA, MANOBRA E DESCARGA DE AGREGADOS OU SOLOS EM CAMINHÃO BASCULANTE DE 6 M3 - CARGA COM ESCAVADEIRA DE 1,40 M3 E DESCARGA LIVRE</t>
  </si>
  <si>
    <t>CARGA, MANOBRA E DESCARGA DE AGREGADOS OU SOLOS EM CAMINHÃO BASCULANTE DE 6 M3 - CARGA COM ESCAVADEIRA DE 1,40 M3 (EXCLUSA) E DESCARGA LIVRE</t>
  </si>
  <si>
    <t>CARGA, MANOBRA E DESCARGA DE BLOCOS DE ROCHA EM CAMINHÃO BASCULANTE DE 8 M3 - CARGA COM ESCAVADEIRA DE 1,40 M3 E DESCARGA LIVRE</t>
  </si>
  <si>
    <t>CARGA, MANOBRA E DESCARGA DE BLOCOS DE ROCHA EM CAMINHÃO BASCULANTE DE 8 M3 - CARGA COM ESCAVADEIRA DE 1,40 M3 (EXCLUSA) E DESCARGA LIVRE</t>
  </si>
  <si>
    <t>CARGA, MANOBRA E DESCARGA DE CIMENTO OU CAL A GRANEL EM CAMINHÃO SILO DE 30 M3</t>
  </si>
  <si>
    <t>CARGA, MANOBRA E DESCARGA DE CONCRETO ASFÁLTICO COM BORRACHA EM CAMINHÃO BASCULANTE DE 12 M3 - CARGA EM USINA DE ASFALTO 120 T/H E DESCARGA EM VIBROACABADORA</t>
  </si>
  <si>
    <t>CARGA, MANOBRA E DESCARGA DE CONCRETO COM CAMINHÃO BETONEIRA DE 8 M3 - CARGA EM CENTRAL DE CONCRETO DE 30 M3/H E DESCARGA LIVRE</t>
  </si>
  <si>
    <t>CARGA, MANOBRA E DESCARGA DE CONCRETO COM CAMINHÃO BETONEIRA DE 8 M3 - CARGA EM CENTRAL DE CONCRETO DE 40 M3/H E DESCARGA LIVRE</t>
  </si>
  <si>
    <t>CARGA, MANOBRA E DESCARGA DE CONCRETO DE CIMENTO EM CAMINHÃO BASCULANTE DE 7 M3 - CARGA EM CENTRAL DE CONCRETO DE 150 M3/H E DESCARGA EM VIBROACABADORA</t>
  </si>
  <si>
    <t>CARGA, MANOBRA E DESCARGA DE FRESAGEM CONTÍNUA SOLTA - ESPESSURA DE 2,0 CM EM CAMINHÃO BASCULANTE DE 12 M3 - CARGA COM FRESADORA E DESCARGA LIVRE</t>
  </si>
  <si>
    <t>CARGA, MANOBRA E DESCARGA DE FRESAGEM CONTÍNUA SOLTA - ESPESSURA DE 3,0 CM EM CAMINHÃO BASCULANTE DE 12 M3 - CARGA COM FRESADORA E DESCARGA LIVRE</t>
  </si>
  <si>
    <t>CARGA, MANOBRA E DESCARGA DE FRESAGEM CONTÍNUA SOLTA - ESPESSURA DE 4,0 CM EM CAMINHÃO BASCULANTE DE 12 M3 - CARGA COM FRESADORA E DESCARGA LIVRE</t>
  </si>
  <si>
    <t>CARGA, MANOBRA E DESCARGA DE FRESAGEM CONTÍNUA SOLTA - ESPESSURA DE 5,0 CM EM CAMINHÃO BASCULANTE DE 12 M3 - CARGA COM FRESADORA E DESCARGA LIVRE</t>
  </si>
  <si>
    <t>CARGA, MANOBRA E DESCARGA DE FRESAGEM DESCONTÍNUA SOLTA - ESPESSURA DE 2,0 CM EM CAMINHÃO BASCULANTE DE 12 M3 - CARGA COM FRESADORA E DESCARGA LIVRE</t>
  </si>
  <si>
    <t>CARGA, MANOBRA E DESCARGA DE FRESAGEM DESCONTÍNUA SOLTA - ESPESSURA DE 3,0 CM EM CAMINHÃO BASCULANTE DE 12 M3 - CARGA COM FRESADORA E DESCARGA LIVRE</t>
  </si>
  <si>
    <t>CARGA, MANOBRA E DESCARGA DE FRESAGEM DESCONTÍNUA SOLTA - ESPESSURA DE 4,0 CM EM CAMINHÃO BASCULANTE DE 12 M3 - CARGA COM FRESADORA E DESCARGA LIVRE</t>
  </si>
  <si>
    <t>CARGA, MANOBRA E DESCARGA DE FRESAGEM DESCONTÍNUA SOLTA - ESPESSURA DE 5,0 CM EM CAMINHÃO BASCULANTE DE 12 M3 - CARGA COM FRESADORA E DESCARGA LIVRE</t>
  </si>
  <si>
    <t>CARGA, MANOBRA E DESCARGA DE MISTURA BETUMINOSA A FRIO EM CAMINHÃO BASCULANTE DE 12 M3 - CARGA EM USINA DE 60 T/H (PMF) E DESCARGA EM VIBROACABADORA</t>
  </si>
  <si>
    <t>CARGA, MANOBRA E DESCARGA DE MISTURA BETUMINOSA A QUENTE EM CAMINHÃO BASCULANTE DE 12 M3 - CARGA EM USINA DE ASFALTO 120 T/H E DESCARGA EM VIBROACABADORA</t>
  </si>
  <si>
    <t>CARGA, MANOBRA E DESCARGA DE MISTURA BETUMINOSA A QUENTE EM CAMINHÃO BASCULANTE DE 6 M3 - CARGA EM USINA DE ASFALTO 120 T/H E DESCARGA EM VIBROACABADORA</t>
  </si>
  <si>
    <t>CARGA, MANOBRA E DESCARGA DE MISTURA BETUMINOSA A QUENTE EM CAMINHÃO BASCULANTE DE 6 M3 - CARGA EM USINA DE ASFALTO 120 T/H E DESCARGA MANUAL</t>
  </si>
  <si>
    <t>CARGA, MANOBRA E DESCARGA DE MISTURA BETUMINOSA A QUENTE EM CAMINHÃO COM CAÇAMBA TÉRMICA DE 6 M3 - CARGA EM USINA DE ASFALTO DE 120 T/H E DESCARGA MANUAL</t>
  </si>
  <si>
    <t>TRANSPORTE COM CAMINHÃO BASCULANTE DE 12 M3 - RODOVIA EM LEITO NATURAL</t>
  </si>
  <si>
    <t>TRANSPORTE COM CAMINHÃO BASCULANTE DE 12 M3 - RODOVIA EM REVESTIMENTO PRIMÁRIO</t>
  </si>
  <si>
    <t>TRANSPORTE COM CAMINHÃO BASCULANTE DE 12 M3 - RODOVIA PAVIMENTADA</t>
  </si>
  <si>
    <t>TRANSPORTE COM CAMINHÃO BETONEIRA DE 8 M3 - RODOVIA EM LEITO NATURAL</t>
  </si>
  <si>
    <t>TRANSPORTE COM CAMINHÃO BETONEIRA DE 8 M3 - RODOVIA EM REVESTIMENTO PRIMÁRIO</t>
  </si>
  <si>
    <t>TRANSPORTE COM CAMINHÃO BETONEIRA DE 8 M3 - RODOVIA PAVIMENTADA</t>
  </si>
  <si>
    <t>TRANSPORTE DE CIMENTO A GRANEL COM CAMINHÃO SILO DE 30 M3 - RODOVIA EM LEITO NATURAL</t>
  </si>
  <si>
    <t>TRANSPORTE DE CIMENTO A GRANEL COM CAMINHÃO SILO DE 30 M3 - RODOVIA EM REVESTIMENTO PRIMÁRIO</t>
  </si>
  <si>
    <t>TRANSPORTE DE CIMENTO A GRANEL COM CAMINHÃO SILO DE 30 M3 - RODOVIA PAVIMENTADA</t>
  </si>
  <si>
    <t>TRANSPORTE DE CONCRETO COM CAMINHÃO BASCULANTE DE 7 M3 - RODOVIA EM LEITO NATURAL</t>
  </si>
  <si>
    <t>TRANSPORTE DE CONCRETO COM CAMINHÃO BASCULANTE DE 7 M3 - RODOVIA EM REVESTIMENTO PRIMÁRIO</t>
  </si>
  <si>
    <t>TRANSPORTE DE CONCRETO COM CAMINHÃO BASCULANTE DE 7 M3 - RODOVIA PAVIMENTADA</t>
  </si>
  <si>
    <t>Origem de
Preço</t>
  </si>
  <si>
    <t>CR</t>
  </si>
  <si>
    <t>C</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</si>
  <si>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</si>
  <si>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</si>
  <si>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</si>
  <si>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</si>
  <si>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</si>
  <si>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</si>
  <si>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</si>
  <si>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</si>
  <si>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</si>
  <si>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</si>
  <si>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</si>
  <si>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</si>
  <si>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</si>
  <si>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</si>
  <si>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</si>
  <si>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</si>
  <si>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</si>
  <si>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</si>
  <si>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</si>
  <si>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</si>
  <si>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</si>
  <si>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</si>
  <si>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</si>
  <si>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</si>
  <si>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</si>
  <si>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</si>
  <si>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</si>
  <si>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</si>
  <si>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</si>
  <si>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</si>
  <si>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</si>
  <si>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</si>
  <si>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</si>
  <si>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</si>
  <si>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</si>
  <si>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</si>
  <si>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</si>
  <si>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</si>
  <si>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</si>
  <si>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</si>
  <si>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</si>
  <si>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</si>
  <si>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</si>
  <si>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</si>
  <si>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</si>
  <si>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</si>
  <si>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</si>
  <si>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</si>
  <si>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</si>
  <si>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</si>
  <si>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</si>
  <si>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</si>
  <si>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</si>
  <si>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</si>
  <si>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</si>
  <si>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</si>
  <si>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</si>
  <si>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</si>
  <si>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</si>
  <si>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</si>
  <si>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</si>
  <si>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</si>
  <si>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</si>
  <si>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</si>
  <si>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</si>
  <si>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</si>
  <si>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</si>
  <si>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</si>
  <si>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</si>
  <si>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</si>
  <si>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</si>
  <si>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</si>
  <si>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</si>
  <si>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</si>
  <si>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</si>
  <si>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</si>
  <si>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</si>
  <si>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</si>
  <si>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</si>
  <si>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</si>
  <si>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</si>
  <si>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</si>
  <si>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MARTELO PERFURADOR PNEUMATICO MANUAL, DE SUPERFICIE, COM AVANCO DE COLUNA, PESO DE *28* KG</t>
  </si>
  <si>
    <t>MARTELO PERFURADOR PNEUMATICO MANUAL, HASTE 19 X 108 MM, *11* KG</t>
  </si>
  <si>
    <t>MARTELO ROMPEDOR PNEUMATICO MANUAL, HASTE 22 X 82,5 MM, 10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</si>
  <si>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</si>
  <si>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</si>
  <si>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</si>
  <si>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</si>
  <si>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</si>
  <si>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</si>
  <si>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</si>
  <si>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</si>
  <si>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</si>
  <si>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</si>
  <si>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</si>
  <si>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</si>
  <si>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</si>
  <si>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SERRA TICO-TICO COM MOTOR ELETRICO, POTENCIA DE 450 W, 60 HZ, 220 V, 3000 GPM, SEM LAMINA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</si>
  <si>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</si>
  <si>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</si>
  <si>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</si>
  <si>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</si>
  <si>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</si>
  <si>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</si>
  <si>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</si>
  <si>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</si>
  <si>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</si>
  <si>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</si>
  <si>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</si>
  <si>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</si>
  <si>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</si>
  <si>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</si>
  <si>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01</t>
  </si>
  <si>
    <t>ESCRITÓRIO DA CONTRATADA - ATÉ 15M2</t>
  </si>
  <si>
    <t>ESCRITÓRIO DA CONTRATADA - ATÉ 22M2</t>
  </si>
  <si>
    <t>ESCRITÓRIO DA FISCALIZAÇÃO - ATÉ 15M2</t>
  </si>
  <si>
    <t>ESCRITÓRIO DA FISCALIZAÇÃO - ATÉ 22M2</t>
  </si>
  <si>
    <t>DEPÓSITO E FERRAMENTARIA - ATÉ 15 M2</t>
  </si>
  <si>
    <t>DEPÓSITO E FERRAMENTARIA - ATÉ 26M2</t>
  </si>
  <si>
    <t>DEPÓSITO E FERRAMENTARIA - ATÉ 33M2</t>
  </si>
  <si>
    <t>DEPÓSITO DE MATERIAIS ENSACADOS - ATÉ 15 M2</t>
  </si>
  <si>
    <t>REFEITÓRIO - ATÉ 19M2</t>
  </si>
  <si>
    <t>REFEITÓRIO- ATÉ 26M2</t>
  </si>
  <si>
    <t>INSTALAÇÃO SANITÁRIA - ATÉ 15M2</t>
  </si>
  <si>
    <t>INSTALAÇÃO SANITÁRIA - ATÉ 22M2</t>
  </si>
  <si>
    <t>INSTALAÇÃO SANITÁRIA - ATÉ 33M2</t>
  </si>
  <si>
    <t>VISTORIA CAUTELAR - ÁREA CONSTRUÍDA &lt;= 100M2</t>
  </si>
  <si>
    <t>VISTORIA CAUTELAR - 101M2 &lt; ÁREA CONSTRUÍDA &lt;= 200M2</t>
  </si>
  <si>
    <t>VISTORIA CAUTELAR - 201M2 &lt; ÁREA CONSTRUÍDA &lt;= 500M2</t>
  </si>
  <si>
    <t>VISTORIA CAUTELAR - 501M2 &lt; ÁREA CONSTRUÍDA &lt;= 2000M2</t>
  </si>
  <si>
    <t>VISTORIA CAUTELAR - 2001M2 &lt; ÁREA CONSTRUÍDA &lt;= 7000M2</t>
  </si>
  <si>
    <t>VISTORIA CAUTELAR - ÁREA CONSTRUÍDA &gt; 7001M2</t>
  </si>
  <si>
    <t>FORNECIMENTO DE BIG BAG PARA RESÍDUOS COMUNS - CAPACIDADE APROXIMADA 1M3, PADRÃO CLUB FARM OU EQUIVALENTE</t>
  </si>
  <si>
    <t>JANELA DE CORRER DE FERRO 1x1/8", AREA &gt; 1,0 M2</t>
  </si>
  <si>
    <t>INSTALAÇÃO ELÉTRICA - ESCRITÓRIOS ATÉ 15M2</t>
  </si>
  <si>
    <t>INSTALAÇÃO ELÉTRICA - ESCRITÓRIOS ATÉ 22M2</t>
  </si>
  <si>
    <t>INSTALAÇÃO ELÉTRICA - DEPÓSITO ATÉ 15M2</t>
  </si>
  <si>
    <t>INSTALAÇÃO ELÉTRICA - DEPÓSITO ATÉ 26M2</t>
  </si>
  <si>
    <t>INSTALAÇÃO ELÉTRICA - DEPÓSITO ATÉ 33M2</t>
  </si>
  <si>
    <t>INSTALAÇÃO ELÉTRICA - REFEITÓRIO ATÉ 19M2</t>
  </si>
  <si>
    <t>INSTALAÇÃO ELÉTRICA - REFEITÓRIO ATÉ 26M2</t>
  </si>
  <si>
    <t>INSTALAÇÃO ELÉTRICA - SANITÁRIO ATÉ 15M2</t>
  </si>
  <si>
    <t>INSTALAÇÃO ELÉTRICA - SANITÁRIO ATÉ 22M2</t>
  </si>
  <si>
    <t>INSTALAÇÃO ELÉTRICA - SANITÁRIO ATÉ 33M2</t>
  </si>
  <si>
    <t>INSTALAÇÃO HIDROSSANITÁRIA - SANITÁRIO ATÉ 15M2</t>
  </si>
  <si>
    <t>INSTALAÇÃO HIDROSSANITÁRIA - SANITÁRIO ATÉ 22M2</t>
  </si>
  <si>
    <t>INSTALAÇÃO HIDROSSANITÁRIA - SANITÁRIO ATÉ 33M2</t>
  </si>
  <si>
    <t>M2MES</t>
  </si>
  <si>
    <t>TRANSPORTE DE MATERIAL DE QUALQUER NATUREZA EM CAÇAMBA DE 5M3</t>
  </si>
  <si>
    <t>FORMA PARA SAPATA EM CHAPA DE MADEIRA COMPENSADA RESINADA 18 MM, 2 APROVEITAMENTOS - FABRICAÇÃO, MONTAGEM E DESMONTAGEM REF 96538</t>
  </si>
  <si>
    <t>MANTA GEOTÊXTIL - 180G/M2 - RESISTÊNCIA A TRAÇÃO &gt;= 9KN/M REF 102712</t>
  </si>
  <si>
    <t>MANTA GEOTÊXTIL - 300G/M2 - RESISTÊNCIA A TRAÇÃO &gt;= 16KN/M</t>
  </si>
  <si>
    <t>LAJE PRÉ-MOLDADA TRELIÇADA, SOBRECARGA 300KGF/M2, TRELIÇA TR08, VÃO ATÉ 4 METROS, INCLUSIVE CAPEAMENTO E=4CM. ESPESSURA TOTAL DA LAJE=12CM</t>
  </si>
  <si>
    <t>LAJE PRÉ-MOLDADA TRELIÇADA, SOBRECARGA 300KGF/M2, TRELIÇA TR12, VÃO ATÉ 5 METROS, INCLUSIVE CAPEAMENTO E=4CM. ESPESSURA TOTAL DA LAJE=16CM</t>
  </si>
  <si>
    <t>LAJE PRÉ-MOLDADA TRELIÇADA, SOBRECARGA 300KGF/M2, TRELIÇA TR16, VÃO ATÉ 6 METROS, INCLUSIVE CAPEAMENTO E=4CM. ESPESSURA TOTAL DA LAJE=20CM</t>
  </si>
  <si>
    <t>LAJE PRÉ-MOLDADA TRELIÇADA, SOBRECARGA 300KGF/M2, TRELIÇA TR20, VÃO ATÉ 8 METROS, INCLUSIVE CAPEAMENTO E=5CM. ESPESSURA TOTAL DA LAJE=25CM</t>
  </si>
  <si>
    <t>ALVENARIA DE TIJOLO MACIÇO REQUEIMADO, E=10 CM REF 101159</t>
  </si>
  <si>
    <t>ALVENARIA DE VEDAÇÃO COM BLOCO CERÂMICO, E=9CM, ADP REF 103356</t>
  </si>
  <si>
    <t>ALVENARIA DE VEDAÇÃO COM BLOCO CERÂMICO, E=14CM, ADP REF 103360</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</si>
  <si>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</si>
  <si>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</si>
  <si>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</si>
  <si>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</si>
  <si>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</si>
  <si>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</si>
  <si>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</si>
  <si>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</si>
  <si>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</si>
  <si>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ALVENARIA DE VEDAÇÃO DE BLOCOS VAZADOS DE CONCRETO DE 9X19X39 CM (ESPESSURA 9 CM) ADP 103316</t>
  </si>
  <si>
    <t>ALVENARIA DE VEDAÇÃO DE BLOCOS VAZADOS DE CONCRETO DE 14X19X39 CM (ESPESSURA 14 CM) ADP 103318</t>
  </si>
  <si>
    <t>ALVENARIA DE VEDAÇÃO DE BLOCOS VAZADOS DE CONCRETO DE 19X19X39 CM (ESPESSURA 19 CM) ADP 103320</t>
  </si>
  <si>
    <t>ALVENARIA DE VEDAÇÃO DE BLOCOS VAZADOS DE CONCRETO APARENTE DE 9X19X39 CM (ESPESSURA 9 CM) ADP 103336</t>
  </si>
  <si>
    <t>ALVENARIA DE VEDAÇÃO DE BLOCOS VAZADOS DE CONCRETO APARENTE DE 14X19X39 CM (ESPESSURA 14 CM) ADP 103338</t>
  </si>
  <si>
    <t>ALVENARIA DE VEDAÇÃO DE BLOCOS VAZADOS DE CONCRETO APARENTE DE 19X19X39 CM (ESPESSURA 19 CM) ADP 103340</t>
  </si>
  <si>
    <t>07.05.18</t>
  </si>
  <si>
    <t>ALVENARIA DE VEDAÇÃO COM ELEMENTO VAZADO DE CONCRETO (COBOGÓ) DE 7 X 50 X 50 CM REF 101161</t>
  </si>
  <si>
    <t>ALVENARIA DE BLOCOS DE CONCRETO ESTRUTURAL 4,5 MPA DE 14X19X39 CM (ESPESSURA 14 CM) ADP 89470</t>
  </si>
  <si>
    <t>ALVENARIA DE BLOCOS DE CONCRETO ESTRUTURAL 4,5 MPA DE 19X19X39 CM (ESPESSURA 19 CM)</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</si>
  <si>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</si>
  <si>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</si>
  <si>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</si>
  <si>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</si>
  <si>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</si>
  <si>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</si>
  <si>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</si>
  <si>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</si>
  <si>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DIVISÓRIA CEGA - PAINEL MSO/COLMÉIA E=35MM - PERFIS SIMPLES AÇO GALVANIZADO PINTADO (DIVISÓRIA NAVAL) INCLUSIVE INSTALAÇÃO</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</si>
  <si>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</si>
  <si>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</si>
  <si>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</si>
  <si>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</si>
  <si>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</si>
  <si>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</si>
  <si>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</si>
  <si>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</si>
  <si>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</si>
  <si>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</si>
  <si>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</si>
  <si>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</si>
  <si>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MURO DE CONCRETO PRÉ-MOLDADO TIPO CALHA"V", ALTURA LIVRE= 2,5M, SAPATA CONCRETO 1:3:6, 30 X 50CM</t>
  </si>
  <si>
    <t>MURO DE DIVISA EM BLOCO DE CONCRETO APARENTE</t>
  </si>
  <si>
    <t>07.38.05</t>
  </si>
  <si>
    <t>MURO DE DIVISA, BLOCO DE CONCRETO APARENTE DE 14X19X39 CM, H= 2,60M, INCLUSIVE FUNDAÇÃO</t>
  </si>
  <si>
    <t>07.40</t>
  </si>
  <si>
    <t>07.40.01</t>
  </si>
  <si>
    <t>07.40.02</t>
  </si>
  <si>
    <t>07.40.03</t>
  </si>
  <si>
    <t>07.40.04</t>
  </si>
  <si>
    <t>07.40.05</t>
  </si>
  <si>
    <t>07.40.06</t>
  </si>
  <si>
    <t>07.41</t>
  </si>
  <si>
    <t>07.41.01</t>
  </si>
  <si>
    <t>07.41.02</t>
  </si>
  <si>
    <t>07.41.03</t>
  </si>
  <si>
    <t>07.41.04</t>
  </si>
  <si>
    <t>07.41.05</t>
  </si>
  <si>
    <t>07.41.06</t>
  </si>
  <si>
    <t>MOTO-BOMBA 0,5CV Vm=5M3/H,SUC=1 1/2"/R=1 1/2",TRIF</t>
  </si>
  <si>
    <t>MOTO-BOMBA 1HP,SUC=1 1/2"/R=1 1/4",Vm=5M3/H,HM=16M</t>
  </si>
  <si>
    <t>FIO CONDUTOR #1,5MM2, COM ISOLAMENTO, NÃO HALOGENADO 750V</t>
  </si>
  <si>
    <t>FIO CONDUTOR #2,5MM2, COM ISOLAMENTO, NÃO HALOGENADO 750V</t>
  </si>
  <si>
    <t>FIO CONDUTOR #4,0MM2, COM ISOLAMENTO, NÃO HALOGENADO 750V</t>
  </si>
  <si>
    <t>FIO CONDUTOR #6,0MM2, COM ISOLAMENTO, NÃO HALOGENADO 750V</t>
  </si>
  <si>
    <t>FIO CONDUTOR #10,0MM2, COM ISOLAMENTO, NÃO HALOGENADO 750V</t>
  </si>
  <si>
    <t>CABO FLEXÍVEL #1,5MM2, ISOLAMENTO 750V NÃO HALOGENADO</t>
  </si>
  <si>
    <t>CABO FLEXÍVEL #2,5MM2, ISOLAMENTO 750V NÃO HALOGENADO</t>
  </si>
  <si>
    <t>CABO FLEXÍVEL #4,0MM2, ISOLAMENTO 750V NÃO HALOGENADO</t>
  </si>
  <si>
    <t>CABO FLEXÍVEL #6,0MM2, ISOLAMENTO 750V NÃO HALOGENADO</t>
  </si>
  <si>
    <t>CABO FLEXÍVEL #10,0MM2, ISOLAMENTO 750V NÃO HALOGENADO</t>
  </si>
  <si>
    <t>CABO FLEXÍVEL #16,0MM2, ISOLAMENTO 750V NÃO HALOGENADO</t>
  </si>
  <si>
    <t>CABO FLEXÍVEL #25,0MM2, ISOLAMENTO 750V NÃO HALOGENADO</t>
  </si>
  <si>
    <t>CABO FLEXÍVEL #35,0MM2, ISOLAMENTO 750V NÃO HALOGENADO</t>
  </si>
  <si>
    <t>CABO FLEXÍVEL #50,0MM2, ISOLAMENTO 750V NÃO HALOGENADO</t>
  </si>
  <si>
    <t>CABO FLEXÍVEL #70,0MM2, ISOLAMENTO 750V NÃO HALOGENADO</t>
  </si>
  <si>
    <t>CABO FLEXÍVEL #95,0MM2, ISOLAMENTO 750V NÃO HALOGENADO</t>
  </si>
  <si>
    <t>CABO FLEXÍVEL #120,0MM2, ISOLAMENTO 750V NÃO HALOGENADO</t>
  </si>
  <si>
    <t>CABO FLEXÍVEL COM 1 CONDUTOR #1X1,5MM2, ISOLAMENTO 1KV NÃO HALOGENADO</t>
  </si>
  <si>
    <t>CABO FLEXÍVEL COM 1 CONDUTOR #1X2,5MM2, ISOLAMENTO 1KV NÃO HALOGENADO</t>
  </si>
  <si>
    <t>CABO FLEXÍVEL COM 1 CONDUTOR #1X4,0MM2, ISOLAMENTO 1KV NÃO HALOGENADO</t>
  </si>
  <si>
    <t>CABO FLEXÍVEL COM 1 CONDUTOR #1X6,0MM2, ISOLAMENTO 1KV NÃO HALOGENADO</t>
  </si>
  <si>
    <t>CABO FLEXÍVEL COM 1 CONDUTOR #1X10,0MM2, ISOLAMENTO 1KV NÃO HALOGENADO</t>
  </si>
  <si>
    <t>CABO FLEXÍVEL COM 1 CONDUTOR #1X16,0MM2, ISOLAMENTO 1KV NÃO HALOGENADO</t>
  </si>
  <si>
    <t>CABO FLEXÍVEL COM 1 CONDUTOR #1X25,0MM2, ISOLAMENTO 1KV NÃO HALOGENADO</t>
  </si>
  <si>
    <t>CABO FLEXÍVEL COM 1 CONDUTOR #1X35,0MM2, ISOLAMENTO 1KV NÃO HALOGENADO</t>
  </si>
  <si>
    <t>CABO FLEXÍVEL COM 1 CONDUTOR #1X50,0MM2, ISOLAMENTO 1KV NÃO HALOGENADO</t>
  </si>
  <si>
    <t>CABO FLEXÍVEL COM 1 CONDUTOR #1X70,0MM2, ISOLAMENTO 1KV NÃO HALOGENADO</t>
  </si>
  <si>
    <t>CABO FLEXÍVEL COM 1 CONDUTOR #1X95,0MM2, ISOLAMENTO 1KV NÃO HALOGENADO</t>
  </si>
  <si>
    <t>CABO FLEXÍVEL COM 1 CONDUTOR #1X120,0MM2, ISOLAMENTO 1KV NÃO HALOGENADO</t>
  </si>
  <si>
    <t>CABO FLEXÍVEL COM 1 CONDUTOR #1X150,0MM2, ISOLAMENTO 1KV NÃO HALOGENADO</t>
  </si>
  <si>
    <t>CABO FLEXÍVEL COM 1 CONDUTOR #1X185,0MM2, ISOLAMENTO 1KV NÃO HALOGENADO</t>
  </si>
  <si>
    <t>CABO FLEXÍVEL COM 1 CONDUTOR #1X240,0MM2, ISOLAMENTO 1KV NÃO HALOGENADO</t>
  </si>
  <si>
    <t>CABO DE COBRE NU # 10MM2</t>
  </si>
  <si>
    <t>CABO DE COBRE NU # 16 MM2</t>
  </si>
  <si>
    <t>CABO DE COBRE NU # 25 MM2</t>
  </si>
  <si>
    <t>CABO DE COBRE NU # 35 MM2</t>
  </si>
  <si>
    <t>CABO DE COBRE NU # 50 MM2</t>
  </si>
  <si>
    <t>CABO DE COBRE NU # 70MM2</t>
  </si>
  <si>
    <t>PRESILHA LATÃO PARA CABO 35 / 50MM2 COM PARAFUSO E BUCHA S6</t>
  </si>
  <si>
    <t>CONECTOR MINI-GAR 16 A 35MM2 PARA TERMINAIS AÉREOS</t>
  </si>
  <si>
    <t>FIXADOR ÔMEGA EM LATÃO PARA CABO 35 MM2</t>
  </si>
  <si>
    <t>GRAMPO TIPO X ESTAMPADO COBRE 35 MM2</t>
  </si>
  <si>
    <t>PRESILHA LATÃO 16 MM2 FURO COM DIÂMETRO DE 5MM</t>
  </si>
  <si>
    <t>FIXADOR ÔMEGA EM LATÃO PARA CABO DE COBRE 16/25MM2</t>
  </si>
  <si>
    <t>CONECTOR EMENDA E MEDIÇÃO PARA CABOS COBRE 16 A 50MM2</t>
  </si>
  <si>
    <t>TERMINAL DE COMPRESSÃO 1 FURO DE 16 MM2</t>
  </si>
  <si>
    <t>TERMINAL DE COMPRESSÃO 1 FURO 35 MM2</t>
  </si>
  <si>
    <t>CONECTOR DE PRESSÃO 35MM2 TEL-5015/EQUIVALENTE</t>
  </si>
  <si>
    <t>TERMINAL EM LATÃO 16-50MM2 TEL-5099/EQUIVALENTE</t>
  </si>
  <si>
    <t>ASSENTAMENTO PISO CERÂMICO, PLACAS ATÉ 2025 CM2, EM AMBIENTES DE ÁREA MENOR QUE 5 M2 REF 87246</t>
  </si>
  <si>
    <t>ASSENTAMENTO PISO CERÂMICO, PLACAS ATÉ 2025 CM2, EM AMBIENTES DE ÁREA ENTRE 5 E 10 M2 REF 87247</t>
  </si>
  <si>
    <t>ASSENTAMENTO PISO CERÂMICO, PLACAS ATÉ 2025 CM2, EM AMBIENTES DE ÁREA MAIOR QUE 10 M2 REF 87248</t>
  </si>
  <si>
    <t>ESPELHO CRISTAL, E = 4 MM, APARAFUSADO, ÁREA MENOR OU IGUAL A 1,0 M2, FORNECIMENTO E INSTALAÇÃO REF 102143</t>
  </si>
  <si>
    <t>BANCO DE 150 CM DE CONCRETO MOLDADO IN LOCO</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</si>
  <si>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</si>
  <si>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</si>
  <si>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</si>
  <si>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</si>
  <si>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</si>
  <si>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</si>
  <si>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</si>
  <si>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</si>
  <si>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</si>
  <si>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BARRAGEM TIPO B - SACO RÁFIA 50KG (SOLO / CIMENTO - 50KG/M3) - PADRÃO SUDECAP</t>
  </si>
  <si>
    <t>CONCRETO COMPACTADO A ROLO - CONSUMO DE CIMENTO 120 KG/M3 E FCTM, K= 2,0 MPA (AOS 28 DIAS)</t>
  </si>
  <si>
    <t>PAVIMENTO DE CONCRETO - CONSUMO DE CIMENTO 390KG/M3 E FCTM, K=4,5 MPA, INCLUSIVE TEXTURIZAÇÃO</t>
  </si>
  <si>
    <t>MANTA GEOTEXTIL - 300G/M2 - RES. TRACAO &gt;= 16KN/M</t>
  </si>
  <si>
    <t>CHP/BOMBA HIDRÁULICA SUBMERSÍVEL 2" 36 M3/H COM 20M DE MANGUEIRA</t>
  </si>
  <si>
    <t>CHI/BOMBA HIDRÁULICA SUBMERSÍVEL 2" 36 M3/H COM 20M DE MANGUEIRA</t>
  </si>
  <si>
    <t>CHP/BOMBA HIDRÁULICA SUBMERSÍVEL 3" 72 M3/H COM 20M DE MANGUEIRA</t>
  </si>
  <si>
    <t>CHI/BOMBA HIDRÁULICA SUBMERSÍVEL 3" 72 M3/H COM 20M DE MANGUEIRA</t>
  </si>
  <si>
    <t>CHP/PÁ CARREGADEIRA 180HP CAPACIDADE CAÇAMBA 3M3 OU EQUIVALENTE</t>
  </si>
  <si>
    <t>CHI/PÁ CARREGADEIRA 180HP CAPACIDADE CAÇAMBA 3M3 OU EQUIVALENTE</t>
  </si>
  <si>
    <t>CHP/PÁ CARREGADEIRA 140HP CAPACIDADE CAÇAMBA 1,7M3 OU EQUIVALENTE</t>
  </si>
  <si>
    <t>CHI/PÁ CARREGADEIRA 140HP CAPACIDADE CAÇAMBA 1,7M3 OU EQUIVALENTE</t>
  </si>
  <si>
    <t>CHP/RETROESCAVADEIRA TRAÇÃO 4X2, 85HP, CAÇAMBA 610MM / 0,22M3 OU EQUIVALENTE</t>
  </si>
  <si>
    <t>CHI/RETROESCAVADEIRA TRAÇÃO 4X2, 85HP, CAÇAMBA 610MM / 0,22M3 OU EQUIVALENTE</t>
  </si>
  <si>
    <t>CHP/RETROESCAVADEIRA SOBRE RODAS COM CARREGADEIRA, TRAÇÃO 4X4, POTÊNCIA 88 HP, CAÇAMBA CARREGADEIRA CAPACIDADE MÍNIMA 1 M3, CAÇAMBA RETRO CAPACIDADE 0,26 M3, PESO OPERACIONAL MÍNIMO 6.674 KG, PROFUNDIDADE ESCAVAÇÃO MÁXIMA. 4,37 M</t>
  </si>
  <si>
    <t>CHI/RETROESCAVADEIRA SOBRE RODAS COM CARREGADEIRA, TRAÇÃO 4X4, POTÊNCIA 88 HP, CAÇAMBA CARREGADEIRA CAPACIDADE MÍNIMA 1 M3, CAÇAMBA RETRO CAPACIDADE 0,26 M3, PESO OPERACIONAL MÍNIMO 6.674 KG, PROFUNDIDADE ESCAVAÇÃO MÁXIMA. 4,37 M</t>
  </si>
  <si>
    <t>CHP/ESCAVADEIRA HIDRÁULICA SOBRE ESTEIRAS, CAÇAMBA 0,98M3, PESO OPERACIONAL 17T, POTÊNCIA BRUTA 119HP, OU EQUIVALENTE</t>
  </si>
  <si>
    <t>CHI/ESCAVADEIRA HIDRÁULICA SOBRE ESTEIRAS, CAÇAMBA 0,98M3, PESO OPERACIONAL 17T, POTÊNCIA BRUTA 119HP, OU EQUIVALENTE</t>
  </si>
  <si>
    <t>CHP/ESCAVADEIRA HIDRÁULICA SOBRE ESTEIRAS, CAÇAMBA 1,3M3, PESO OPERACIONAL 22T, POTÊNCIA BRUTA 156HP, OU EQUIVALENTE</t>
  </si>
  <si>
    <t>CHI/ESCAVADEIRA HIDRAULICA SOBRE ESTEIRAS, CACAMBA 1,3M3, PESO OPERACIONAL 22T, POTÊNCIA BRUTA 156HP, OU EQUIVALENTE</t>
  </si>
  <si>
    <t>CHP/TRATOR DE ESTEIRAS, POTÊNCIA DE 347 HP, PESO OPERACIONAL DE 38,5 T, COM LÂMINA COM CAPACIDADE DE 8,70M3</t>
  </si>
  <si>
    <t>CHI/TRATOR DE ESTEIRAS, POTÊNCIA DE 347 HP, PESO OPERACIONAL DE 38,5 T, COM LÂMINA COM CAPACIDADE DE 8,70M3</t>
  </si>
  <si>
    <t>CHP/TRATOR DE ESTEIRAS, POTÊNCIA DE 177HP/132KW, PESO OPERACIONAL DE 16,5T, COM LÂMINA COM CAPACIDADE DE 3,18M3, OU EQUIVALENTE</t>
  </si>
  <si>
    <t>CHI/TRATOR DE ESTEIRAS, POTÊNCIA DE 177HP/132KW, PESO OPERACIONAL DE 16,5T, COM LÂMINA COM CAPACIDADE DE 3,18M3, OU EQUIVALENTE</t>
  </si>
  <si>
    <t>BOMBA HIDRÁULICA SUBMERSÍVEL 2" 36 M3/H COM 20M DE MANGUEIRA</t>
  </si>
  <si>
    <t>BOMBA HIDRÁULICA SUBMERSÍVEL 3" 72 M3/H COM 20M DE MANGUEIRA</t>
  </si>
  <si>
    <t>PÁ CARREGADEIRA 180HP CAPACIDADE CAÇAMBA 3M3 OU EQUIVALENTE</t>
  </si>
  <si>
    <t>PÁ CARREGADEIRA 140HP CAPACIDADE CAÇAMBA 1,7M3 OU EQUIVALENTE</t>
  </si>
  <si>
    <t>RETROESCAVADEIRA TRAÇÃO 4X2, 85HP, CAÇAMBA 610MM / 0,22M3 OU EQUIVALENTE</t>
  </si>
  <si>
    <t>RETROESCAVADEIRA SOBRE RODAS COM CARREGADEIRA, TRAÇÃO 4X4, POTÊNCIA 88 HP, CAÇAMBA CARREGADEIRA CAPACIDADE MÍNIMA 1 M3, CAÇAMBA RETRO CAPACIDADE 0,26 M3, PESO OPERACIONAL MÍNIMO 6.674 KG, PROFUNDIDADE ESCAVAÇÃO MÁXIMA. 4,37 M REF 36531</t>
  </si>
  <si>
    <t>ESCAVADEIRA HIDRÁULICA SOBRE ESTEIRAS, CAÇAMBA 0,98M3, PESO OPERACIONAL 17T, POTÊNCIA BRUTA 119HP, OU EQUIVALENTE</t>
  </si>
  <si>
    <t>ESCAVADEIRA HIDRÁULICA SOBRE ESTEIRAS, CAÇAMBA 1,3M3, PESO OPERACIONAL 22T, POTÊNCIA BRUTA 156HP, OU EQUIVALENTE</t>
  </si>
  <si>
    <t>TRATOR DE ESTEIRAS, POTÊNCIA DE 347 HP, PESO OPERACIONAL DE 38,5 T, COM LÂMINA COM CAPACIDADE DE 8,70M3</t>
  </si>
  <si>
    <t>TRATOR DE ESTEIRAS, POTÊNCIA DE 177HP/132KW, PESO OPERACIONAL DE 16,5T, COM LÂMINA COM CAPACIDADE DE 3,18M3, OU EQUIVALENTE</t>
  </si>
  <si>
    <t>AUXILIAR DE ENCANADOR OU BOMBEIRO HIDRÁULICO/ELETRICISTA</t>
  </si>
  <si>
    <t>TELA DE AÇO SOLDADA NERVURADA, CA-60, Q-196, (3,11 KG/M2), DIÂMETRO DO FIO = 5,0MM, PAINEL 2,45 X 6,00 M, ESPAÇAMENTO DA MALHA = 10 X 10 CM</t>
  </si>
  <si>
    <t>TELA DE AÇO SOLDADA NERVURADA, CA-60, Q-61, (0,97 KG/M2), DIÂMETRO DO FIO = 3,4MM, PAINEL 2,45x6,00 M, ESPAÇAMENTO DA MALHA = 15 X 15 CM</t>
  </si>
  <si>
    <t>TELA DE AÇO SOLDADA NERVURADA, CA-60, Q-75, (1,21 KG/M2), DIÂMETRO DO FIO = 3,8MM, PAINEL 2,45x6,00 M, ESPAÇAMENTO DA MALHA = 15 X 15 CM</t>
  </si>
  <si>
    <t>TELA DE AÇO SOLDADA NERVURADA CA-60, Q-113, (1,80 KG/M2), DIÂMETRO DO FIO = 3,8MM, PAINEL 2,45 X 6,00 M, ESPAÇAMENTO DA MALHA = 10 X 10 CM</t>
  </si>
  <si>
    <t>TELA DE AÇO SOLDADA NERVURADA CA-60, Q-138, (2,20 KG/M2), DIÂMETRO DO FIO = 4,2MM, PAINEL 2,45 X 6,00 M, ESPAÇAMENTO DA MALHA = 10 X 10 CM</t>
  </si>
  <si>
    <t>TELA DE AÇO SOLDADA NERVURADA, CA-60, Q-283, (4,48 KG/M2), DIÂMETRO DO FIO = 6,0MM, PAINEL 2,45 X 6,00 M, ESPAÇAMENTO DA MALHA 10 X 10 CM</t>
  </si>
  <si>
    <t>TELA DE AÇO SOLDADA NERVURADA, CA-60, Q-335, (5,37 KG/M2), DIÂMETRO DO FIO = 8,0MM, PAINEL 2,45 X 6,00 M, ESPAÇAMENTO DA MALHA 15 X 15 CM</t>
  </si>
  <si>
    <t>TELA DE AÇO SOLDADA NERVURADA, CA-60, Q-503, (7,97 KG/M2), DIÂMETRO DO FIO = 8,0MM, PAINEL 2,45 X 6,00 M, ESPAÇAMENTO DA MALHA 10 X 10 CM</t>
  </si>
  <si>
    <t>TELA DE AÇO SOLDADA NERVURADA, CA-60, Q-785, (12,45 KG/M2), DIÂMETRO DO FIO = 10,0MM, PAINEL 2,45 X 6,00 M, ESPAÇAMENTO DA MALHA 10 X 10 CM</t>
  </si>
  <si>
    <t>TELA DE AÇO SOLDADA NERVURADA, CA-60, Q-166, (2,63 KG/M2), DIÂMETRO DO FIO = 4,6MM, PAINEL 2,45 X 6,00 M, ESPAÇAMENTO DA MALHA 10 X 10 CM</t>
  </si>
  <si>
    <t>TELA DE AÇO SOLDADA NERVURADA, CA-60, Q-238, (3,77 KG/M2), DIÂMETRO DO FIO = 5,5MM, PAINEL 2,45 X 6,00 M, ESPAÇAMENTO DA MALHA 10 X 10 CM</t>
  </si>
  <si>
    <t>TELA DE AÇO SOLDADA NERVURADA, CA-60, Q-385, (6,10 KG/M2), DIÂMETRO DO FIO = 7,0MM, PAINEL 2,45 X 6,00 M, ESPAÇAMENTO DA MALHA 10 X 10 CM</t>
  </si>
  <si>
    <t>TELA DE AÇO SOLDADA NERVURADA, CA-60, Q-709, (11,23 KG/M2), DIÂMETRO DO FIO = 9,5MM, PAINEL 2,45 X 6,00 M, ESPAÇAMENTO DA MALHA 10 X 10 CM</t>
  </si>
  <si>
    <t>TELA DE AÇO SOLDADA NERVURADA CA-60, Q-92, (1,48 KG/M2), DIÂMETRO DO FIO = 4,2MM, PAINEL 2,45 X 6,00 M, ESPAÇAMENTO DA MALHA = 15 X 15 CM REF 21141</t>
  </si>
  <si>
    <t>60.33.37</t>
  </si>
  <si>
    <t>TELA DE AÇO SOLDADA GALVANIZADA/ZINCADA PARA ALVENARIA, FIO D = 1,20 A 1,70 MM, MALHA 15 X 15 MM, (C X L) 50 X 7,5 CM REF 34557</t>
  </si>
  <si>
    <t>60.33.38</t>
  </si>
  <si>
    <t>TELA DE AÇO SOLDADA GALVANIZADA/ZINCADA PARA ALVENARIA, FIO D = 1,20 A 1,70 MM, MALHA 15 X 15 MM, (C X L) 50 X 12 CM REF 34547</t>
  </si>
  <si>
    <t>60.33.39</t>
  </si>
  <si>
    <t>TELA DE AÇO SOLDADA GALVANIZADA/ZINCADA PARA ALVENARIA, FIO D = 1,20 A 1,70 MM, MALHA 15 X 15 MM, (C X L) 50 X 17,5 CM REF 34548</t>
  </si>
  <si>
    <t>MANTA GEOTÊXTIL RESISTÊNCIA TRAÇÃO 16KN/M (300G/M2) REF 4019</t>
  </si>
  <si>
    <t>MANTA GEOTÊXTIL RESISTÊNCIA TRAÇÃO 9KN/M (180G/M2) REF 4013</t>
  </si>
  <si>
    <t>KIT PORTA PRONTA DE MADEIRA, FOLHA MÉDIA, 60 X 210CM, E= 35 MM, NÚCLEO SARRAFEADO, (INCLUI MARCO, ALIZARES DOBRADIÇAS E FECHADURAS) REF 39490</t>
  </si>
  <si>
    <t>KIT PORTA PRONTA DE MADEIRA, FOLHA MÉDIA, 70 X 210CM, E= 35 MM, NÚCLEO SARRAFEADO, (INCLUI MARCO, ALIZARES DOBRADIÇAS E FECHADURAS) REF 39490</t>
  </si>
  <si>
    <t>KIT PORTA PRONTA DE MADEIRA, FOLHA MÉDIA, 80 X 210CM, E= 35 MM, NÚCLEO SARRAFEADO, (INCLUI MARCO, ALIZARES DOBRADIÇAS E FECHADURAS) REF 39492</t>
  </si>
  <si>
    <t>KIT PORTA PRONTA DE MADEIRA, FOLHA MÉDIA, 90 X 210CM, E= 35 MM, NÚCLEO SARRAFEADO, (INCLUI MARCO, ALIZARES DOBRADIÇAS E FECHADURAS) REF 39493</t>
  </si>
  <si>
    <t>CHAPA DE AÇO FINA LAMINADA A QUENTE E = 3,00 MM, 23,55 KG / M2</t>
  </si>
  <si>
    <t>CHAPA DE AÇO FINA A FRIO BITOLA MSG 24, E= 0,60 MM (4,80KG/M2) REF 1327</t>
  </si>
  <si>
    <t>CHAPA DE AÇO FINA A QUENTE BITOLA MSG 18, E= 1,20 MM (9,60KG/M2)</t>
  </si>
  <si>
    <t>CHAPA DE AÇO GALVANIZADA BITOLA GSG 18, E= 1,25 MM (10,00KG/M2)</t>
  </si>
  <si>
    <t>TELHA CERÂMICA TIPO FRANCESA, COMPRIMENTO DE 40 CM, RENDIMENTO DE 16 TELHAS / M2 REF 7175</t>
  </si>
  <si>
    <t>TELHA CERÂMICA TIPO PAULISTA, COMPRIMENTO DE 48 CM, RENDIMENTO DE 26 TELHAS / M2</t>
  </si>
  <si>
    <t>TELHA CERÂMICA TIPO PLAN, COMPRIMENTO DE 47 CM, RENDIMENTO DE 26 TELHAS / M2</t>
  </si>
  <si>
    <t>FORRO DE GESSO LISO 60X60CM COLOCADO (ACIMA 100M2), EXCLUSIVE TABICA</t>
  </si>
  <si>
    <t>FORRO DE GESSO ACARTONADO 60X200CM COLOCADO&gt;=100M2, EXCLUSIVE TABICA</t>
  </si>
  <si>
    <t>CABO DE COBRE, RÍGIDO, CLASSE 2, ISOLAÇÃO EM PVC/A, ANTICHAMA BWF-B, 1 CONDUTOR, 450/750V, SEÇÃO NOMINAL 150MM2 REF 990</t>
  </si>
  <si>
    <t>CABO DE COBRE, RÍGIDO, CLASSE 2, ISOLAÇÃO EM PVC/A, ANTICHAMA BWF-B, 1 CONDUTOR, 450/750V, SEÇÃO NOMINAL 185MM2</t>
  </si>
  <si>
    <t>CABO DE COBRE, RÍGIDO, CLASSE 2, ISOLAÇÃO EM PVC/A, ANTICHAMA BWF-B, 1 CONDUTOR, 450/750V, SEÇÃO NOMINAL 240MM2 REF 991</t>
  </si>
  <si>
    <t>FIO DE COBRE, SÓLIDO, CLASSE 1, ISOLAÇÃO EM PVC/A, ANTICHAMA BWF-B, 450/750V, SEÇÃO NOMINAL 1,5MM2 REF 938</t>
  </si>
  <si>
    <t>FIO DE COBRE, SÓLIDO, CLASSE 1, ISOLAÇÃO EM PVC/A, ANTICHAMA BWF-B, 450/750V, SEÇÃO NOMINAL 2,5MM2 REF 939</t>
  </si>
  <si>
    <t>FIO DE COBRE, SÓLIDO, CLASSE 1, ISOLAÇÃO EM PVC/A, ANTICHAMA BWF-B, 450/750V, SEÇÃO NOMINAL 4MM2 REF 944</t>
  </si>
  <si>
    <t>FIO DE COBRE, SÓLIDO, CLASSE 1, ISOLAÇÃO EM PVC/A, ANTICHAMA BWF-B, 450/750V, SEÇÃO NOMINAL 6MM2 REF 940</t>
  </si>
  <si>
    <t>FIO DE COBRE, SÓLIDO, CLASSE 1, ISOLAÇÃO EM PVC/A, ANTICHAMA BWF-B, 450/750V, SEÇÃO NOMINAL 10MM2 REF 937</t>
  </si>
  <si>
    <t>CABO DE COBRE, FLEXÍVEL, CLASSE 4 OU 5, ISOLAÇÃO EM PVC/A, ANTICHAMA BWF-B, 1 CONDUTOR, 450/750V, SEÇÃO NOMINAL 1,5MM2 REF 1013</t>
  </si>
  <si>
    <t>CABO DE COBRE, FLEXÍVEL, CLASSE 4 OU 5, ISOLAÇÃO EM PVC/A, ANTICHAMA BWF-B, 1 CONDUTOR, 450/750V, SEÇÃO NOMINAL 2,5MM2 REF 1014</t>
  </si>
  <si>
    <t>CABO DE COBRE, FLEXÍVEL, CLASSE 4 OU 5, ISOLAÇÃO EM PVC/A, ANTICHAMA BWF-B, 1 CONDUTOR, 450/750V, SEÇÃO NOMINAL 4MM2 REF 981</t>
  </si>
  <si>
    <t>CABO DE COBRE, FLEXÍVEL, CLASSE 4 OU 5, ISOLAÇÃO EM PVC/A, ANTICHAMA BWF-B, 1 CONDUTOR, 450/750V, SEÇÃO NOMINAL 6MM2 REF 982</t>
  </si>
  <si>
    <t>CABO DE COBRE, FLEXÍVEL, CLASSE 4 OU 5, ISOLAÇÃO EM PVC/A, ANTICHAMA BWF-B, 1 CONDUTOR, 450/750V, SEÇÃO NOMINAL 10MM2 REF 980</t>
  </si>
  <si>
    <t>CABO DE COBRE, FLEXÍVEL, CLASSE 4 OU 5, ISOLAÇÃO EM PVC/A, ANTICHAMA BWF-B, 1 CONDUTOR, 450/750V, SEÇÃO NOMINAL 16MM2 REF 979</t>
  </si>
  <si>
    <t>CABO DE COBRE, FLEXÍVEL, CLASSE 4 OU 5, ISOLAÇÃO EM PVC/A, ANTICHAMA BWF-B, 1 CONDUTOR, 450/750V, SEÇÃO NOMINAL 25MM2 REF 39232</t>
  </si>
  <si>
    <t>CABO DE COBRE, FLEXÍVEL, CLASSE 4 OU 5, ISOLAÇÃO EM PVC/A, ANTICHAMA BWF-B, 1 CONDUTOR, 450/750V, SEÇÃO NOMINAL 35MM2 REF 39233</t>
  </si>
  <si>
    <t>CABO DE COBRE, FLEXÍVEL, CLASSE 4 OU 5, ISOLAÇÃO EM PVC/A, ANTICHAMA BWF-B, 1 CONDUTOR, 450/750V, SEÇÃO NOMINAL 50MM2 REF 39234</t>
  </si>
  <si>
    <t>CABO DE COBRE, FLEXÍVEL, CLASSE 4 OU 5, ISOLAÇÃO EM PVC/A, ANTICHAMA BWF-B, 1 CONDUTOR, 450/750V, SEÇÃO NOMINAL 70MM2 REF 39235</t>
  </si>
  <si>
    <t>CABO DE COBRE, FLEXÍVEL, CLASSE 4 OU 5, ISOLAÇÃO EM PVC/A, ANTICHAMA BWF-B, 1 CONDUTOR, 450/750V, SEÇÃO NOMINAL 95MM2 REF 39236</t>
  </si>
  <si>
    <t>CABO DE COBRE, FLEXÍVEL, CLASSE 4 OU 5, ISOLAÇÃO EM PVC/A, ANTICHAMA BWF-B, 1 CONDUTOR, 450/750V, SEÇÃO NOMINAL 120MM2 REF 39237</t>
  </si>
  <si>
    <t>CABO DE COBRE, FLEXÍVEL, CLASSE 4 OU 5, ISOLAÇÃO EM PVC/A, ANTICHAMA BWF-B, COBERTURA PVC-ST1, ANTICHAMA BWF-B, 1 CONDUTOR, 0,6/1 KV, SEÇÃO NOMINAL 1,5MM2 REF 993</t>
  </si>
  <si>
    <t>CABO DE COBRE, FLEXÍVEL, CLASSE 4 OU 5, ISOLAÇÃO EM PVC/A, ANTICHAMA BWF-B, COBERTURA PVC-ST1, ANTICHAMA BWF-B, 1 CONDUTOR, 0,6/1 KV, SEÇÃO NOMINAL 2,5MM2 REF 1022</t>
  </si>
  <si>
    <t>CABO DE COBRE, FLEXÍVEL, CLASSE 4 OU 5, ISOLAÇÃO EM PVC/A, ANTICHAMA BWF-B, COBERTURA PVC-ST1, ANTICHAMA BWF-B, 1 CONDUTOR, 0,6/1 KV, SEÇÃO NOMINAL 4MM2 REF 1021</t>
  </si>
  <si>
    <t>CABO DE COBRE, FLEXÍVEL, CLASSE 4 OU 5, ISOLAÇÃO EM PVC/A, ANTICHAMA BWF-B, COBERTURA PVC-ST1, ANTICHAMA BWF-B, 1 CONDUTOR, 0,6/1 KV, SEÇÃO NOMINAL 6MM2 REF 994</t>
  </si>
  <si>
    <t>CABO DE COBRE, FLEXÍVEL, CLASSE 4 OU 5, ISOLAÇÃO EM PVC/A, ANTICHAMA BWF-B, COBERTURA PVC-ST1, ANTICHAMA BWF-B, 1 CONDUTOR, 0,6/1 KV, SEÇÃO NOMINAL 10MM2 REF 1020</t>
  </si>
  <si>
    <t>CABO DE COBRE, FLEXÍVEL, CLASSE 4 OU 5, ISOLAÇÃO EM PVC/A, ANTICHAMA BWF-B, COBERTURA PVC-ST1, ANTICHAMA BWF-B, 1 CONDUTOR, 0,6/1 KV, SEÇÃO NOMINAL 16MM2 REF 995</t>
  </si>
  <si>
    <t>CABO DE COBRE, FLEXÍVEL, CLASSE 4 OU 5, ISOLAÇÃO EM PVC/A, ANTICHAMA BWF-B, COBERTURA PVC-ST1, ANTICHAMA BWF-B, 1 CONDUTOR, 0,6/1 KV, SEÇÃO NOMINAL 25MM2 REF 996</t>
  </si>
  <si>
    <t>CABO DE COBRE, FLEXÍVEL, CLASSE 4 OU 5, ISOLAÇÃO EM PVC/A, ANTICHAMA BWF-B, COBERTURA PVC-ST1, ANTICHAMA BWF-B, 1 CONDUTOR, 0,6/1 KV, SEÇÃO NOMINAL 35MM2 REF 1019</t>
  </si>
  <si>
    <t>CABO DE COBRE, FLEXÍVEL, CLASSE 4 OU 5, ISOLAÇÃO EM PVC/A, ANTICHAMA BWF-B, COBERTURA PVC-ST1, ANTICHAMA BWF-B, 1 CONDUTOR, 0,6/1 KV, SEÇÃO NOMINAL 50MM2 REF 1018</t>
  </si>
  <si>
    <t>CABO DE COBRE, FLEXÍVEL, CLASSE 4 OU 5, ISOLAÇÃO EM PVC/A, ANTICHAMA BWF-B, COBERTURA PVC-ST1, ANTICHAMA BWF-B, 1 CONDUTOR, 0,6/1 KV, SEÇÃO NOMINAL 70MM2 REF 977</t>
  </si>
  <si>
    <t>CABO DE COBRE, FLEXÍVEL, CLASSE 4 OU 5, ISOLAÇÃO EM PVC/A, ANTICHAMA BWF-B, COBERTURA PVC-ST1, ANTICHAMA BWF-B, 1 CONDUTOR, 0,6/1 KV, SEÇÃO NOMINAL 95MM2 REF 998</t>
  </si>
  <si>
    <t>CABO DE COBRE, FLEXÍVEL, CLASSE 4 OU 5, ISOLAÇÃO EM PVC/A, ANTICHAMA BWF-B, COBERTURA PVC-ST1, ANTICHAMA BWF-B, 1 CONDUTOR, 0,6/1 KV, SEÇÃO NOMINAL 120MM2 REF 1017</t>
  </si>
  <si>
    <t>CABO DE COBRE NU (CORDOALHA) 10,0MM2 REF 862</t>
  </si>
  <si>
    <t>CABO DE COBRE NU (CORDOALHA) 16,0MM2 REF 857</t>
  </si>
  <si>
    <t>CABO DE COBRE NU (CORDOALHA) 25,0MM2 REF 868</t>
  </si>
  <si>
    <t>CABO DE COBRE NU (CORDOALHA) 35,0MM2 REF 863</t>
  </si>
  <si>
    <t>CABO DE COBRE NU (CORDOALHA) 50,0MM2 REF 867</t>
  </si>
  <si>
    <t>CABO DE COBRE NU (CORDOALHA) 70,0MM2 REF 864</t>
  </si>
  <si>
    <t>TERMINAL DE PRESSÃO 16,0MM2 DE COBRE OU BRONZE PARA ATERRAMENTO</t>
  </si>
  <si>
    <t>CONECTOR METÁLICO TIPO PARAFUSO FENDIDO (SPLIT BOLT), PARA CABOS 10MM2</t>
  </si>
  <si>
    <t>CONECTOR METÁLICO TIPO PARAFUSO FENDIDO (SPLIT BOLT), PARA CABOS ATÉ 6MM2</t>
  </si>
  <si>
    <t>CONECTOR METÁLICO TIPO PARAFUSO FENDIDO (SPLIT BOLT), PARA CABOS 16MM2</t>
  </si>
  <si>
    <t>CONECTOR METÁLICO TIPO PARAFUSO FENDIDO (SPLIT BOLT), PARA CABOS 25MM2</t>
  </si>
  <si>
    <t>CONECTOR METÁLICO TIPO PARAFUSO FENDIDO (SPLIT BOLT), PARA CABOS 35MM2</t>
  </si>
  <si>
    <t>CONECTOR METÁLICO TIPO PARAFUSO FENDIDO (SPLIT BOLT), PARA CABOS 50MM2</t>
  </si>
  <si>
    <t>CONECTOR METÁLICO TIPO PARAFUSO FENDIDO (SPLIT BOLT), PARA CABOS 70MM2</t>
  </si>
  <si>
    <t>CONECTOR METÁLICO TIPO PARAFUSO FENDIDO (SPLIT BOLT), PARA CABOS 95MM2</t>
  </si>
  <si>
    <t>GRAMPO METÁLICO TIPO OLHAL PARA HASTE DE ATERRAMENTO DE 3/4'', CONDUTOR DE 10 A 50MM2 REF 416</t>
  </si>
  <si>
    <t>CAIXA DE EQUALIZAÇÃO EM POLIPROPILENO 180 X 145MM COM BARRAMENTO DE COBRE 6MM, 4 TERMINAIS 16MM2 E 1 TERMINAL 50MM2</t>
  </si>
  <si>
    <t>PRESILHA DE LATÃO PARA CABO DE 35 - 50MM2 + BUCHA S6</t>
  </si>
  <si>
    <t>CONECTOR MINI-GAR PARA CABOS DE 16 - 50MM2</t>
  </si>
  <si>
    <t>CAIXA DE EQUALIZAÇÃO 380 X 320 X 175 MM COM BARRAMENTO DE COBRE, 8 TERMINAIS 16MM2 E 1 TERMINAL 50MM2 USO INTERNO E EXTERNO</t>
  </si>
  <si>
    <t>FIXADOR OMEGA EM LATÃO PARA CABO 35MM2</t>
  </si>
  <si>
    <t>GRAMPO TIPO "X" EM COBRE DE 35MM2 - 50MM2</t>
  </si>
  <si>
    <t>PRESILHA DE LATÃO PARA CABO DE 16 - 25MM2 + BUCHA S6</t>
  </si>
  <si>
    <t>FIXADOR OMEGA EM LATÃO PARA CABO DE 16 - 25MM2</t>
  </si>
  <si>
    <t>CONECTOR DE MEDIÇÃO EM BRONZE ESTANHADO COM 1 PARAFUSO PARA CABOS DE 16 - 70MM2</t>
  </si>
  <si>
    <t>TERMINAL DE COMPRESSAO 1 FURO 16MM2 REF 1575</t>
  </si>
  <si>
    <t>TERMINAL DE COMPRESSÃO 1 FURO 35MM2 REF 1577</t>
  </si>
  <si>
    <t>BARRA CHATA DE ALUMÍNIO 7/8" X 1/8" X 3000MM (70MM2) COM FUROS Ø7MM</t>
  </si>
  <si>
    <t>TERMINAL A COMPRESSÃO EM COBRE ESTANHADO PARA CABO 35MM2, 1 FURO E 1 COMPRESSÃO, PARA PARAFUSO DE FIXAÇÃO M8 REF 1577</t>
  </si>
  <si>
    <t>CONECTOR DE PRESSÃO 35MM2 (SPLIT-BOLT) REF 11854</t>
  </si>
  <si>
    <t>TERMINAL TIPO CRUZ EM LATÃO PARA CABOS DE COBRE DE 16 - 50MM2</t>
  </si>
  <si>
    <t>TERMINAL A COMPRESSÃO EM COBRE ESTANHADO PARA CABO 50MM2, 1 FURO E 1 COMPRESSÃO, PARA PARAFUSO DE FIXAÇÃO M8 REF 1578</t>
  </si>
  <si>
    <t>RE-BAR Ø3/8" X 3,40M GALVANIZADA A FOGO (70MM2)</t>
  </si>
  <si>
    <t>LAJE PRÉ-MOLDADA TRELIÇADA, UNIDIRECIONAL, BI-APOIADA, COM TRELIÇA METÁLICA TR08 E ENCHIMENTO EM EPS, SC=300KGF/M2, VÃO ATÉ 4 METROS, SEM COLOCAÇÃO</t>
  </si>
  <si>
    <t>LAJE PRÉ-MOLDADA TRELIÇADA, UNIDIRECIONAL, BI-APOIADA, COM TRELIÇA METÁLICA TR12 E ENCHIMENTO EM EPS, SC=300KGF/M2, VÃO ATÉ 5 METROS, SEM COLOCAÇÃO</t>
  </si>
  <si>
    <t>LAJE PRÉ-MOLDADA TRELIÇADA, UNIDIRECIONAL, BI-APOIADA, COM TRELIÇA METÁLICA TR16 E ENCHIMENTO EM EPS, SC=300KGF/M2, VÃO ATÉ 6 METROS, SEM COLOCAÇÃO</t>
  </si>
  <si>
    <t>LAJE PRÉ-MOLDADA TRELIÇADA, UNIDIRECIONAL, BI-APOIADA, COM TRELIÇA METÁLICA TR20 E ENCHIMENTO EM EPS, SC=300KGF/M2, VÃO ATÉ 8 METROS, SEM COLOCAÇÃO</t>
  </si>
  <si>
    <t>76.14.08</t>
  </si>
  <si>
    <t>MOURÃO TIPO V, PRÉ-MOLDADO EM CONCRETO 25MPA, H= 3,0M OU EQUIVALENTE</t>
  </si>
  <si>
    <t>77.05.58</t>
  </si>
  <si>
    <t>PINO DE AÇO COM FURO, HASTE = 27 MM (AÇÃO DIRETA) REF 37395</t>
  </si>
  <si>
    <t>79.02.13</t>
  </si>
  <si>
    <t>TIJOLO CERÂMICO FURADO 9 FUROS 29 X 19 X 19CM COM FRETE REF 44464</t>
  </si>
  <si>
    <t>79.02.14</t>
  </si>
  <si>
    <t>ELEMENTO VAZADO CERÂMICO QUADRADO (TIPO RETO OU REDONDO) DE 7 A 9 X 20 X 20 CM (L X A X C) REF 7272</t>
  </si>
  <si>
    <t>79.10.09</t>
  </si>
  <si>
    <t>BLOCO DE CONCRETO ESTRUTURAL 4,5 MPA DE 14 X 19 X 34 CM COM FRETE REF 38591</t>
  </si>
  <si>
    <t>79.10.11</t>
  </si>
  <si>
    <t>MEIO BLOCO DE CONCRETO ESTRUTURAL 4,5 MPA DE 14 X 19 X 19 CM COM FRETE REF 38589</t>
  </si>
  <si>
    <t>79.10.12</t>
  </si>
  <si>
    <t>MEIO BLOCO DE CONCRETO ESTRUTURAL 4,5 MPA DE 19 X 19 X 19 CM COM FRETE</t>
  </si>
  <si>
    <t>79.10.13</t>
  </si>
  <si>
    <t>CANALETA DE CONCRETO ESTRUTURAL 4,5 MPA DE 14 X 19 X 39 CM COM FRETE REF 38600</t>
  </si>
  <si>
    <t>79.10.14</t>
  </si>
  <si>
    <t>CANALETA DE CONCRETO ESTRUTURAL 4,5 MPA DE 19 X 19 X 39 CM COM FRETE</t>
  </si>
  <si>
    <t>79.10.15</t>
  </si>
  <si>
    <t>BLOCO ESTRUTURAL CERÂMICO DE 14 X 19 X 39 CM E 6,0 MPA COM FRETE REF 34588</t>
  </si>
  <si>
    <t>79.10.16</t>
  </si>
  <si>
    <t>BLOCO ESTRUTURAL CERÂMICO DE 14 X 19 X 34 CM E 6,0 MPA COM FRETE REF 38603</t>
  </si>
  <si>
    <t>79.10.17</t>
  </si>
  <si>
    <t>BLOCO ESTRUTURAL CERÂMICO DE 14 X 19 X 29 CM E 6,0 MPA COM FRETE REF 34586</t>
  </si>
  <si>
    <t>79.10.18</t>
  </si>
  <si>
    <t>MEIO BLOCO ESTRUTURAL CERÂMICO DE 14 X 19 X 19 CM E 6,0 MPA COM FRETE REF 34781</t>
  </si>
  <si>
    <t>79.10.19</t>
  </si>
  <si>
    <t>MEIO BLOCO ESTRUTURAL CERÂMICO DE 14 X 19 X 14 CM E 6,0 MPA COM FRETE REF 34788</t>
  </si>
  <si>
    <t>79.10.20</t>
  </si>
  <si>
    <t>CANALETA ESTRUTURAL CERÂMICA DE 14 X 19 X 39 CM E 6,0 MPA COM FRETE REF 34655</t>
  </si>
  <si>
    <t>79.10.21</t>
  </si>
  <si>
    <t>CANALETA ESTRUTURAL CERÂMICA DE 14 X 19 X 29 CM E 6,0 MPA COM FRETE REF 34649</t>
  </si>
  <si>
    <t>79.16.06</t>
  </si>
  <si>
    <t>ELEMENTO VAZADO DE CONCRETO, QUADRICULADO, 16 FUROS 50 x 50 x 7 CM REF 665</t>
  </si>
  <si>
    <t>79.22.06</t>
  </si>
  <si>
    <t>DIVISORIA EM GRANITO, COM DUAS FACES POLIDAS, CINZA CORUMBÁ, E= 3,0 CM</t>
  </si>
  <si>
    <t>79.22.08</t>
  </si>
  <si>
    <t>DIVISÓRIA EM ARDOSIA, COM DUAS FACES POLIDAS, E= 3,0 CM</t>
  </si>
  <si>
    <t>CERÂMICA ESMALTADA EXTRA, PEI MENOR OU IGUAL A 3, FORMATO MENOR OU IGUAL A 2025CM2 REF 536</t>
  </si>
  <si>
    <t>CERÂMICA ESMALTADA EXTRA PARA PISO, PEI MAIOR OU IGUAL A 4, ÁREA ATÉ 2025CM2 REF 1287</t>
  </si>
  <si>
    <t>PISO / REVESTIMENTO EM MÁRMORE, POLIDO, BRANCO COMUM, FORMATO MAIOR OU IGUAL A 3025CM2, E= 2CM REF 4822</t>
  </si>
  <si>
    <t>82.17.13</t>
  </si>
  <si>
    <t>ADESIVO ESTRUTURAL A BASE DE RESINA EPÓXI, BICOMPONENTE, PASTOSO (TIXOTRÓPICO)</t>
  </si>
  <si>
    <t>TANQUE DE AÇO PARA TRANSPORTE DE ÁGUA COM CAPACIDADE DE 6M3 (INCLUI MONTAGEM, NÃO INCLUI CAMINHÃO)</t>
  </si>
  <si>
    <t>TRANSPORTE EM CAÇAMBA (5M3)</t>
  </si>
  <si>
    <t>BIG BAG PARA RESÍDUOS COMUNS, CAPACIDADE APROXIMADA DE 1M3, PADRÃO CLUB FARM/EQUIVALENTE</t>
  </si>
  <si>
    <t>SERVIÇO DE BOMBEAMENTO DE CONCRETO COM CONSUMO MÍNIMO DE 40M3 REF 44535</t>
  </si>
  <si>
    <t>CONCRETO CONSUMO CIMENTO 120 KG/M3 FCTMK&gt;=2 MPA</t>
  </si>
  <si>
    <t>CONCRETO - CONSUMO DE CIMENTO 390 KG/M3 E FCTM, K=4,5 MPA - USINADO</t>
  </si>
  <si>
    <t>TARIFA "A" ENTRE 0 E 20M3, FORNECIMENTO DE ÁGUA REF 44480</t>
  </si>
  <si>
    <t>PLOTAGEM SULFITE FORMATO A3 MÍNIMO 75G/M2</t>
  </si>
  <si>
    <t>PLOTAGEM SULFITE FORMATO A2 MÍNIMO 90G/M2</t>
  </si>
  <si>
    <t>PLOTAGEM SULFITE FORMATO A1 MÍNIMO 90G/M2</t>
  </si>
  <si>
    <t>PLOTAGEM SULFITE FORMATO A0 MÍNIMO 90G/M2</t>
  </si>
  <si>
    <t>PLOTAGEM SULFITE FORMATO A1 EXTENDIDO MÍNIMO 90G/M2</t>
  </si>
  <si>
    <t>PLOTAGEM SULFITE FORMATO A0 EXTENDIDO MÍNIMO 90G/M2</t>
  </si>
  <si>
    <t>PLOTAGEM COLORIDA SULFITE FORMATO A4 MÍNIMO 75G/M2</t>
  </si>
  <si>
    <t>PLOTAGEM COLORIDA SULFITE FORMATO A3 MÍNIMO 75G/M2</t>
  </si>
  <si>
    <t>PLOTAGEM COLORIDA SULFITE FORMATO A2 MÍNIMO 90G/M2</t>
  </si>
  <si>
    <t>PLOTAGEM COLORIDA SULFITE FORMATO A1 MÍNIMO 90G/M2</t>
  </si>
  <si>
    <t>PLOTAGEM COLORIDA SULFITE FORMATO A0 MÍNIMO 90G/M2</t>
  </si>
  <si>
    <t>PLOTAGEM COLORIDA SULFITE FORMATO A1 EXTENDIDO MÍNIMO 90G/M2</t>
  </si>
  <si>
    <t>PLOTAGEM COLORIDA SULFITE FORMATO A0 EXTENDIDO MÍNIMO 90G/M2</t>
  </si>
  <si>
    <t xml:space="preserve">REGIÃO/MÊS DE REFERÊNCIA:  SICOR-SEINFRA-CENTRAL-JULHO DE 2025; SICRO/MG - JULHO DE 2025; SINAPI/MG - SETEMBRO DE 2025 - SEM DESONERAÇÃO; </t>
  </si>
  <si>
    <t>CPU-001</t>
  </si>
  <si>
    <t>PLACA DE IDENTIFICAÇÃO DE LOGRADOURO</t>
  </si>
  <si>
    <t>2.3</t>
  </si>
  <si>
    <t>2.4</t>
  </si>
  <si>
    <t>3.5</t>
  </si>
  <si>
    <t>5.3</t>
  </si>
  <si>
    <t>LOCAL: RUA ARARA DA SERRA - DISTRITO DE SÃO JOSÉ DA SERRA, R. PEDRO MARQUES DE MORAIS - BAIRRO SANTO ANTÔNIO E ALAMEDA DOS AÇAÍS - BOSQUE DOS COQUEIROS</t>
  </si>
  <si>
    <t xml:space="preserve">QUADRO DE AFERIÇÃO DE ÁREAS </t>
  </si>
  <si>
    <t xml:space="preserve">RUA ARARA DA SERRA </t>
  </si>
  <si>
    <t xml:space="preserve">MEMÓRIA DE CÁLCULO </t>
  </si>
  <si>
    <t>CÁLCULO</t>
  </si>
  <si>
    <t>1,0 PLACA (RUA ARARA DA SERRA) + 1,0 PLACA (R.
PEDRO MARQUES DE MORAIS) + 1,0 PLACA (ALAMEDA
DOS AÇAÍS)</t>
  </si>
  <si>
    <t>1,0 (RUA ARARA DA SERRA) + 1,0 (R. PEDRO MARQUES
DE MORAIS) + 1,0 (ALAMEDA DOS AÇAÍS)</t>
  </si>
  <si>
    <t>PRAZO TOTAL DA OBRA</t>
  </si>
  <si>
    <r>
      <t>ALAMEDA DOS AÇAÍS: 131,00+88,00+16,00+67,00+131,00+86,00+13,00+64,00 = 596
R. PEDRO MARQUES DE MORAIS: 44,00+51,00+41,00+48,00 = 184,00
R. ARARAS DA SERRA: 27,10+26,20+16,30+58,20+</t>
    </r>
    <r>
      <rPr>
        <sz val="9"/>
        <color rgb="FFFF0000"/>
        <rFont val="Calibri"/>
        <family val="2"/>
        <scheme val="minor"/>
      </rPr>
      <t>3,22</t>
    </r>
    <r>
      <rPr>
        <sz val="9"/>
        <rFont val="Calibri"/>
        <family val="2"/>
        <scheme val="minor"/>
      </rPr>
      <t>+2,50+</t>
    </r>
    <r>
      <rPr>
        <sz val="9"/>
        <color rgb="FFFF0000"/>
        <rFont val="Calibri"/>
        <family val="2"/>
        <scheme val="minor"/>
      </rPr>
      <t>2,96+1,16</t>
    </r>
    <r>
      <rPr>
        <sz val="9"/>
        <rFont val="Calibri"/>
        <family val="2"/>
        <scheme val="minor"/>
      </rPr>
      <t>+39,90+51,50+38,30+38,30+9,40+11,30+4,90+3,50+3,50+4,20+25,40+109,10++15,00+25,10+26,90 =</t>
    </r>
    <r>
      <rPr>
        <sz val="9"/>
        <color rgb="FFFF0000"/>
        <rFont val="Calibri"/>
        <family val="2"/>
        <scheme val="minor"/>
      </rPr>
      <t xml:space="preserve"> 543,94</t>
    </r>
  </si>
  <si>
    <t>ALAMEDA DOS AÇAÍS: 298,0X 6,30 = 1877,40 
RUA PEDRO MARQUES DE MORAIS: 92,0X 6,30 =579,60
RUA ARARAS DA SERRA: 1566,72+(543,94X0,65) =1920,28</t>
  </si>
  <si>
    <t>ALAMEDA DOS AÇAÍS: 298,0X 6,30 = 1877,40 X 0,15 = 281,61
RUA PEDRO MARQUES DE MORAIS: 92,0X 6,30 =579,60 X 0,15 = 86,94
RUA ARARAS DA SERRA: 1566,72+(543,94X0,65) =1920,28 X 0,15 = 288,04</t>
  </si>
  <si>
    <t>ALAMEDA DOS AÇAÍS: 298,0x5,00 = 1490,00 
R. PEDRO MARQUES DE MORAIS: 92,0x5,00= 460,0</t>
  </si>
  <si>
    <t>EM PROJETO A ESPESSURA DA BASE É 15CM</t>
  </si>
  <si>
    <t>DE ACORDO COM OS CROQUIS A DMT MEDIANA SERIA 22,8; A MÉDIA SERIA 22,5; NÃO ENCONTRAMOS O VALOR DE 22 ADOTADO PELO MUNICÍPIO</t>
  </si>
  <si>
    <t>RUA ARARAS DA SERRA - LEVANTAMENTO EM AUTOCAD</t>
  </si>
  <si>
    <t xml:space="preserve">RUA ARARAS DA SERRA : ((1566,72x0,18) x 22,8 = 6429,82
</t>
  </si>
  <si>
    <t>SUGERE-SE A ADOÇÃO DA DMT MEDIANA OU DA MENOR</t>
  </si>
  <si>
    <t>ALAMEDA DOS AÇAÍS: 1490,00 X 0,18 X 1,80 = 482,76
R. PEDRO MARQUES DE MORAIS:  460,0 X 0,18 X 1,20 = 99,36</t>
  </si>
  <si>
    <r>
      <t xml:space="preserve">ALAMEDA DOS AÇAÍS: 2 X 6,30 = 12,60
R. PEDRO MARQUES DE MORAIS:2 X 6,30 = 12,60 
R. ARARAS DA SERRA: </t>
    </r>
    <r>
      <rPr>
        <sz val="9"/>
        <color rgb="FFFF0000"/>
        <rFont val="Calibri"/>
        <family val="2"/>
        <scheme val="minor"/>
      </rPr>
      <t>6,30+6,30+6,30+8,00+6,30+6,30 = 36,80</t>
    </r>
  </si>
  <si>
    <t>1,0 UNI. NA ALAMEDA DOS AÇAÍS, 1,0 UNI. NA R. PEDRO MARQUES
DE MORAIS, 1,0 UNI. NA RUA ARARA DA SERRA</t>
  </si>
  <si>
    <t>2,0 UNI. NA ALAMEDA DOS AÇAÍS,2,0 UNI. NA R. PEDRO MARQUES
DE MORAIS, 2,0 UNI. NA RUA ARARA DA SERRA</t>
  </si>
  <si>
    <t>ALAMEDA DOS AÇAÍS: 281,61 X 0,30 X 1,4 X 55,6 = 6.576,15672
RUA PEDRO MARQUES DE MORAIS: 86,94 X 0,30 X 1,4 X 54,60 = 1.993,70808
RUA ARARAS DA SERRA: 288,04 X 0,30 X 1,40 X 69,70 = 8.432,08296</t>
  </si>
  <si>
    <t>*DEMONSTRATIVO DE BDI EXTRAÍDO DA TABELA DE REFERÊNCIA (SEINFRA/DER-MG - JULHO DE 2025)  - PÁG. 16</t>
  </si>
  <si>
    <t xml:space="preserve"> A CARGO DA PREFEITURA </t>
  </si>
  <si>
    <t>RICARDO SANTOS SOARES</t>
  </si>
  <si>
    <t xml:space="preserve">RACLY ARAUJO ANDRADE </t>
  </si>
  <si>
    <t xml:space="preserve">  Prefeito Municipal de Jaboticatubas</t>
  </si>
  <si>
    <t>MÊS 5</t>
  </si>
  <si>
    <t>MÊS 6</t>
  </si>
  <si>
    <t>MÊS 7</t>
  </si>
  <si>
    <t>CREA 160878/D</t>
  </si>
</sst>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0.000%"/>
    <numFmt numFmtId="176" formatCode="0000"/>
    <numFmt numFmtId="177" formatCode="##0.00"/>
    <numFmt numFmtId="178" formatCode="#0.00"/>
    <numFmt numFmtId="179" formatCode="##,##0.00"/>
    <numFmt numFmtId="180" formatCode="00000"/>
    <numFmt numFmtId="181" formatCode="00"/>
    <numFmt numFmtId="182" formatCode="000"/>
    <numFmt numFmtId="183" formatCode="&quot;R$&quot;\ #,##0.00"/>
    <numFmt numFmtId="184" formatCode="#,##0.00;\-\ #,##0.00;\-"/>
    <numFmt numFmtId="185" formatCode="0.00\ &quot;CM²&quot;"/>
    <numFmt numFmtId="186" formatCode="0.00\ &quot;M²&quot;"/>
  </numFmts>
  <fonts count="9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sz val="12"/>
      <name val="Arial Black"/>
      <family val="2"/>
    </font>
    <font>
      <b/>
      <sz val="8"/>
      <color theme="0"/>
      <name val="Arial"/>
      <family val="2"/>
    </font>
    <font>
      <b/>
      <vertAlign val="superscript"/>
      <sz val="8"/>
      <color theme="0"/>
      <name val="Arial"/>
      <family val="2"/>
    </font>
    <font>
      <b/>
      <sz val="8"/>
      <name val="Arial"/>
      <family val="2"/>
    </font>
    <font>
      <vertAlign val="superscript"/>
      <sz val="8"/>
      <name val="Arial"/>
      <family val="2"/>
    </font>
    <font>
      <b/>
      <u/>
      <sz val="8"/>
      <name val="Arial"/>
      <family val="2"/>
    </font>
    <font>
      <sz val="8"/>
      <color theme="1"/>
      <name val="Arial"/>
      <family val="2"/>
    </font>
    <font>
      <b/>
      <sz val="13"/>
      <name val="Arial"/>
      <family val="2"/>
    </font>
    <font>
      <sz val="7"/>
      <color rgb="FF010000"/>
      <name val="Arial"/>
      <family val="2"/>
    </font>
    <font>
      <sz val="8"/>
      <color rgb="FF010000"/>
      <name val="Arial"/>
      <family val="2"/>
    </font>
    <font>
      <b/>
      <sz val="9"/>
      <color rgb="FF010000"/>
      <name val="Arial"/>
      <family val="2"/>
    </font>
    <font>
      <sz val="9"/>
      <color rgb="FF010000"/>
      <name val="Arial"/>
      <family val="2"/>
    </font>
    <font>
      <b/>
      <sz val="10"/>
      <color rgb="FF010000"/>
      <name val="Arial"/>
      <family val="2"/>
    </font>
    <font>
      <sz val="10"/>
      <name val="Calibri"/>
      <family val="2"/>
      <scheme val="minor"/>
    </font>
    <font>
      <b/>
      <sz val="8"/>
      <name val="Calibri"/>
      <family val="2"/>
      <scheme val="minor"/>
    </font>
    <font>
      <sz val="11"/>
      <color theme="0"/>
      <name val="Calibri"/>
      <family val="2"/>
      <scheme val="minor"/>
    </font>
    <font>
      <sz val="7"/>
      <color rgb="FF000000"/>
      <name val="Arial"/>
      <family val="2"/>
    </font>
    <font>
      <sz val="8"/>
      <name val="Calibri"/>
      <family val="2"/>
      <scheme val="minor"/>
    </font>
    <font>
      <b/>
      <sz val="10"/>
      <name val="Calibri"/>
      <family val="2"/>
      <scheme val="minor"/>
    </font>
    <font>
      <b/>
      <u/>
      <sz val="11"/>
      <name val="Calibri"/>
      <family val="2"/>
      <scheme val="minor"/>
    </font>
    <font>
      <b/>
      <sz val="11"/>
      <name val="Calibri"/>
      <family val="2"/>
      <scheme val="minor"/>
    </font>
    <font>
      <sz val="11"/>
      <name val="Calibri"/>
      <family val="2"/>
      <scheme val="minor"/>
    </font>
    <font>
      <b/>
      <sz val="11"/>
      <color indexed="8"/>
      <name val="Calibri"/>
      <family val="2"/>
      <scheme val="minor"/>
    </font>
    <font>
      <sz val="11"/>
      <color indexed="8"/>
      <name val="Calibri"/>
      <family val="2"/>
      <scheme val="minor"/>
    </font>
    <font>
      <sz val="8"/>
      <color rgb="FF000000"/>
      <name val="Arial"/>
      <family val="2"/>
    </font>
    <font>
      <b/>
      <sz val="7"/>
      <color rgb="FF000000"/>
      <name val="Arial"/>
      <family val="2"/>
    </font>
    <font>
      <sz val="6"/>
      <color rgb="FF000000"/>
      <name val="Arial"/>
      <family val="2"/>
    </font>
    <font>
      <sz val="10"/>
      <color theme="1"/>
      <name val="Arial"/>
      <family val="2"/>
    </font>
    <font>
      <b/>
      <sz val="10"/>
      <color rgb="FFFFFFFF"/>
      <name val="Arial"/>
      <family val="2"/>
    </font>
    <font>
      <sz val="8"/>
      <color theme="1"/>
      <name val="Calibri"/>
      <family val="2"/>
      <scheme val="minor"/>
    </font>
    <font>
      <b/>
      <sz val="9"/>
      <name val="Calibri"/>
      <family val="2"/>
      <scheme val="minor"/>
    </font>
    <font>
      <sz val="9"/>
      <name val="Calibri"/>
      <family val="2"/>
      <scheme val="minor"/>
    </font>
    <font>
      <b/>
      <u/>
      <sz val="12"/>
      <name val="Calibri"/>
      <family val="2"/>
      <scheme val="minor"/>
    </font>
    <font>
      <b/>
      <sz val="12"/>
      <name val="Calibri"/>
      <family val="2"/>
      <scheme val="minor"/>
    </font>
    <font>
      <sz val="10"/>
      <color rgb="FF000000"/>
      <name val="Arial"/>
      <family val="2"/>
    </font>
    <font>
      <b/>
      <sz val="7"/>
      <name val="Calibri"/>
      <family val="2"/>
      <scheme val="minor"/>
    </font>
    <font>
      <b/>
      <sz val="14"/>
      <name val="Calibri"/>
      <family val="2"/>
      <scheme val="minor"/>
    </font>
    <font>
      <b/>
      <sz val="20"/>
      <name val="Arial"/>
      <family val="2"/>
    </font>
    <font>
      <i/>
      <sz val="10"/>
      <color theme="1"/>
      <name val="Calibri"/>
      <family val="2"/>
      <scheme val="minor"/>
    </font>
    <font>
      <b/>
      <u/>
      <sz val="16"/>
      <name val="Calibri"/>
      <family val="2"/>
      <scheme val="minor"/>
    </font>
    <font>
      <sz val="9"/>
      <color rgb="FFFF0000"/>
      <name val="Calibri"/>
      <family val="2"/>
      <scheme val="minor"/>
    </font>
    <font>
      <sz val="8"/>
      <color rgb="FFFF0000"/>
      <name val="Calibri"/>
      <family val="2"/>
      <scheme val="minor"/>
    </font>
    <font>
      <sz val="9"/>
      <color rgb="FF0000FF"/>
      <name val="Calibri"/>
      <family val="2"/>
      <scheme val="minor"/>
    </font>
    <font>
      <b/>
      <sz val="9"/>
      <color rgb="FF0000FF"/>
      <name val="Calibri"/>
      <family val="2"/>
      <scheme val="minor"/>
    </font>
    <font>
      <sz val="8"/>
      <color rgb="FF0000FF"/>
      <name val="Calibri"/>
      <family val="2"/>
      <scheme val="minor"/>
    </font>
  </fonts>
  <fills count="24">
    <fill>
      <patternFill patternType="none"/>
    </fill>
    <fill>
      <patternFill patternType="gray125"/>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0" tint="-4.9958800012207406E-2"/>
        <bgColor indexed="64"/>
      </patternFill>
    </fill>
    <fill>
      <patternFill patternType="solid">
        <fgColor rgb="FFC0504D"/>
        <bgColor indexed="64"/>
      </patternFill>
    </fill>
    <fill>
      <patternFill patternType="solid">
        <fgColor rgb="FFF2DCDB"/>
        <bgColor indexed="64"/>
      </patternFill>
    </fill>
    <fill>
      <patternFill patternType="solid">
        <fgColor rgb="FFE6E6E6"/>
        <bgColor indexed="64"/>
      </patternFill>
    </fill>
    <fill>
      <patternFill patternType="solid">
        <fgColor theme="4"/>
        <bgColor indexed="64"/>
      </patternFill>
    </fill>
    <fill>
      <patternFill patternType="solid">
        <fgColor rgb="FFA9A9A9"/>
      </patternFill>
    </fill>
    <fill>
      <patternFill patternType="solid">
        <fgColor rgb="FFD3D3D3"/>
      </patternFill>
    </fill>
    <fill>
      <patternFill patternType="solid">
        <fgColor theme="0" tint="-0.14999847407452621"/>
        <bgColor indexed="64"/>
      </patternFill>
    </fill>
    <fill>
      <patternFill patternType="solid">
        <fgColor rgb="FF005CA9"/>
        <bgColor indexed="64"/>
      </patternFill>
    </fill>
    <fill>
      <patternFill patternType="solid">
        <fgColor rgb="FF002E6E"/>
        <bgColor indexed="64"/>
      </patternFill>
    </fill>
    <fill>
      <patternFill patternType="solid">
        <fgColor rgb="FF4F81BD"/>
        <bgColor indexed="64"/>
      </patternFill>
    </fill>
    <fill>
      <patternFill patternType="solid">
        <fgColor rgb="FFDCE6F1"/>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style="thin">
        <color indexed="64"/>
      </left>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hair">
        <color indexed="64"/>
      </left>
      <right/>
      <top style="hair">
        <color indexed="64"/>
      </top>
      <bottom style="hair">
        <color indexed="64"/>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right style="hair">
        <color theme="1"/>
      </right>
      <top style="hair">
        <color theme="1"/>
      </top>
      <bottom/>
      <diagonal/>
    </border>
    <border>
      <left/>
      <right/>
      <top style="hair">
        <color theme="1"/>
      </top>
      <bottom/>
      <diagonal/>
    </border>
    <border>
      <left/>
      <right style="hair">
        <color theme="1"/>
      </right>
      <top/>
      <bottom style="hair">
        <color theme="1"/>
      </bottom>
      <diagonal/>
    </border>
    <border>
      <left/>
      <right/>
      <top/>
      <bottom style="hair">
        <color theme="1"/>
      </bottom>
      <diagonal/>
    </border>
    <border>
      <left/>
      <right/>
      <top/>
      <bottom style="thin">
        <color rgb="FF010000"/>
      </bottom>
      <diagonal/>
    </border>
    <border>
      <left/>
      <right/>
      <top style="thin">
        <color rgb="FF010000"/>
      </top>
      <bottom/>
      <diagonal/>
    </border>
    <border>
      <left/>
      <right/>
      <top style="thin">
        <color rgb="FF010000"/>
      </top>
      <bottom style="thin">
        <color rgb="FF01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rgb="FF000000"/>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diagonal/>
    </border>
    <border>
      <left style="hair">
        <color auto="1"/>
      </left>
      <right/>
      <top style="hair">
        <color auto="1"/>
      </top>
      <bottom/>
      <diagonal/>
    </border>
    <border>
      <left style="thin">
        <color indexed="64"/>
      </left>
      <right style="thin">
        <color indexed="64"/>
      </right>
      <top/>
      <bottom style="thin">
        <color indexed="64"/>
      </bottom>
      <diagonal/>
    </border>
    <border>
      <left/>
      <right/>
      <top style="hair">
        <color indexed="64"/>
      </top>
      <bottom style="hair">
        <color indexed="64"/>
      </bottom>
      <diagonal/>
    </border>
    <border>
      <left style="hair">
        <color indexed="64"/>
      </left>
      <right/>
      <top/>
      <bottom style="hair">
        <color indexed="64"/>
      </bottom>
      <diagonal/>
    </border>
    <border>
      <left/>
      <right/>
      <top style="thin">
        <color rgb="FFA0A0A0"/>
      </top>
      <bottom style="thin">
        <color rgb="FFA0A0A0"/>
      </bottom>
      <diagonal/>
    </border>
    <border>
      <left/>
      <right style="thin">
        <color rgb="FFA0A0A0"/>
      </right>
      <top/>
      <bottom style="thin">
        <color rgb="FFA0A0A0"/>
      </bottom>
      <diagonal/>
    </border>
    <border>
      <left style="thin">
        <color rgb="FFA0A0A0"/>
      </left>
      <right style="thin">
        <color rgb="FFA0A0A0"/>
      </right>
      <top/>
      <bottom style="thin">
        <color rgb="FFA0A0A0"/>
      </bottom>
      <diagonal/>
    </border>
    <border>
      <left style="thin">
        <color rgb="FFA0A0A0"/>
      </left>
      <right/>
      <top/>
      <bottom style="thin">
        <color rgb="FFA0A0A0"/>
      </bottom>
      <diagonal/>
    </border>
    <border>
      <left/>
      <right/>
      <top style="thin">
        <color rgb="FFA0A0A0"/>
      </top>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auto="1"/>
      </bottom>
      <diagonal/>
    </border>
    <border>
      <left style="hair">
        <color theme="1"/>
      </left>
      <right style="hair">
        <color theme="1"/>
      </right>
      <top/>
      <bottom style="hair">
        <color theme="1"/>
      </bottom>
      <diagonal/>
    </border>
    <border>
      <left/>
      <right/>
      <top style="thin">
        <color auto="1"/>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s>
  <cellStyleXfs count="109">
    <xf numFmtId="0" fontId="0" fillId="0" borderId="0"/>
    <xf numFmtId="9" fontId="23" fillId="0" borderId="0" applyFont="0" applyFill="0" applyBorder="0" applyAlignment="0" applyProtection="0"/>
    <xf numFmtId="165" fontId="23" fillId="0" borderId="0" applyFont="0" applyFill="0" applyBorder="0" applyAlignment="0" applyProtection="0"/>
    <xf numFmtId="0" fontId="25" fillId="0" borderId="0"/>
    <xf numFmtId="168" fontId="25" fillId="0" borderId="0" applyFont="0" applyFill="0" applyBorder="0" applyAlignment="0" applyProtection="0"/>
    <xf numFmtId="9" fontId="25"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0" fontId="26"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0" borderId="0">
      <protection locked="0"/>
    </xf>
    <xf numFmtId="166" fontId="25" fillId="0" borderId="0" applyFont="0" applyFill="0" applyBorder="0" applyAlignment="0" applyProtection="0"/>
    <xf numFmtId="0" fontId="29" fillId="0" borderId="0"/>
    <xf numFmtId="0" fontId="29" fillId="0" borderId="0"/>
    <xf numFmtId="165" fontId="30" fillId="0" borderId="0" applyBorder="0" applyProtection="0"/>
    <xf numFmtId="167" fontId="28" fillId="0" borderId="0">
      <protection locked="0"/>
    </xf>
    <xf numFmtId="0" fontId="31" fillId="6" borderId="0" applyNumberFormat="0" applyBorder="0" applyAlignment="0" applyProtection="0"/>
    <xf numFmtId="0" fontId="32" fillId="0" borderId="0">
      <alignment horizontal="left"/>
    </xf>
    <xf numFmtId="0" fontId="33" fillId="7" borderId="6" applyNumberFormat="0" applyAlignment="0" applyProtection="0"/>
    <xf numFmtId="0" fontId="34" fillId="0" borderId="7" applyNumberFormat="0" applyFill="0" applyAlignment="0" applyProtection="0"/>
    <xf numFmtId="38" fontId="35" fillId="0" borderId="0" applyFont="0" applyFill="0" applyBorder="0" applyAlignment="0" applyProtection="0"/>
    <xf numFmtId="40" fontId="35" fillId="0" borderId="0" applyFont="0" applyFill="0" applyBorder="0" applyAlignment="0" applyProtection="0"/>
    <xf numFmtId="0" fontId="36" fillId="0" borderId="2"/>
    <xf numFmtId="168" fontId="25" fillId="0" borderId="0" applyFont="0" applyFill="0" applyBorder="0" applyAlignment="0" applyProtection="0"/>
    <xf numFmtId="168" fontId="25" fillId="0" borderId="0" applyFont="0" applyFill="0" applyBorder="0" applyAlignment="0" applyProtection="0"/>
    <xf numFmtId="169" fontId="25" fillId="0" borderId="0" applyFont="0" applyFill="0" applyBorder="0" applyAlignment="0" applyProtection="0"/>
    <xf numFmtId="170" fontId="25" fillId="0" borderId="0" applyFont="0" applyFill="0" applyBorder="0" applyAlignment="0" applyProtection="0"/>
    <xf numFmtId="0" fontId="37" fillId="8" borderId="0" applyNumberFormat="0" applyBorder="0" applyAlignment="0" applyProtection="0"/>
    <xf numFmtId="0" fontId="25" fillId="0" borderId="0"/>
    <xf numFmtId="0" fontId="25" fillId="0" borderId="0"/>
    <xf numFmtId="0" fontId="22" fillId="0" borderId="0"/>
    <xf numFmtId="0" fontId="25" fillId="9" borderId="8" applyNumberFormat="0" applyAlignment="0" applyProtection="0"/>
    <xf numFmtId="40" fontId="38" fillId="0" borderId="0" applyFont="0" applyFill="0" applyBorder="0" applyAlignment="0" applyProtection="0"/>
    <xf numFmtId="38" fontId="38" fillId="0" borderId="0" applyFont="0" applyFill="0" applyBorder="0" applyAlignment="0" applyProtection="0"/>
    <xf numFmtId="171" fontId="28" fillId="0" borderId="0">
      <protection locked="0"/>
    </xf>
    <xf numFmtId="172" fontId="28" fillId="0" borderId="0">
      <protection locked="0"/>
    </xf>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173" fontId="39" fillId="0" borderId="0">
      <protection locked="0"/>
    </xf>
    <xf numFmtId="165" fontId="25" fillId="0" borderId="0" applyFont="0" applyFill="0" applyBorder="0" applyAlignment="0" applyProtection="0"/>
    <xf numFmtId="165" fontId="40"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43" fontId="22" fillId="0" borderId="0" applyFont="0" applyFill="0" applyBorder="0" applyAlignment="0" applyProtection="0"/>
    <xf numFmtId="0" fontId="36" fillId="0" borderId="0"/>
    <xf numFmtId="0" fontId="41" fillId="2" borderId="1">
      <alignment wrapText="1"/>
    </xf>
    <xf numFmtId="0" fontId="41" fillId="2" borderId="1">
      <alignment wrapText="1"/>
    </xf>
    <xf numFmtId="0" fontId="42" fillId="0" borderId="9" applyNumberFormat="0" applyFill="0" applyAlignment="0" applyProtection="0"/>
    <xf numFmtId="173" fontId="43" fillId="0" borderId="0">
      <protection locked="0"/>
    </xf>
    <xf numFmtId="173" fontId="43" fillId="0" borderId="0">
      <protection locked="0"/>
    </xf>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0" fontId="44" fillId="0" borderId="0" applyNumberFormat="0" applyFill="0" applyBorder="0" applyAlignment="0" applyProtection="0"/>
    <xf numFmtId="0" fontId="21" fillId="0" borderId="0"/>
    <xf numFmtId="0" fontId="21" fillId="0" borderId="0"/>
    <xf numFmtId="43" fontId="25" fillId="0" borderId="0" applyFont="0" applyFill="0" applyBorder="0" applyAlignment="0" applyProtection="0"/>
    <xf numFmtId="164" fontId="45" fillId="0" borderId="0" applyFont="0" applyFill="0" applyBorder="0" applyAlignment="0" applyProtection="0"/>
    <xf numFmtId="0" fontId="23" fillId="0" borderId="0"/>
    <xf numFmtId="0" fontId="20" fillId="0" borderId="0"/>
    <xf numFmtId="0" fontId="19" fillId="0" borderId="0"/>
    <xf numFmtId="0" fontId="18" fillId="0" borderId="0"/>
    <xf numFmtId="0" fontId="17" fillId="0" borderId="0"/>
    <xf numFmtId="9" fontId="23" fillId="0" borderId="0" applyFont="0" applyFill="0" applyBorder="0" applyAlignment="0" applyProtection="0"/>
    <xf numFmtId="44" fontId="23" fillId="0" borderId="0" applyFont="0" applyFill="0" applyBorder="0" applyAlignment="0" applyProtection="0"/>
    <xf numFmtId="42" fontId="23" fillId="0" borderId="0" applyFont="0" applyFill="0" applyBorder="0" applyAlignment="0" applyProtection="0"/>
    <xf numFmtId="43" fontId="23" fillId="0" borderId="0" applyFont="0" applyFill="0" applyBorder="0" applyAlignment="0" applyProtection="0"/>
    <xf numFmtId="41" fontId="23" fillId="0" borderId="0" applyFont="0" applyFill="0" applyBorder="0" applyAlignment="0" applyProtection="0"/>
    <xf numFmtId="9" fontId="17" fillId="0" borderId="0" applyFont="0" applyFill="0" applyBorder="0" applyAlignment="0" applyProtection="0"/>
    <xf numFmtId="0" fontId="61" fillId="16" borderId="0" applyNumberFormat="0" applyBorder="0" applyAlignment="0" applyProtection="0"/>
    <xf numFmtId="9" fontId="23" fillId="0" borderId="0"/>
    <xf numFmtId="0" fontId="23" fillId="0" borderId="0" applyNumberFormat="0" applyFont="0" applyFill="0" applyBorder="0" applyAlignment="0" applyProtection="0"/>
    <xf numFmtId="0" fontId="23" fillId="0" borderId="0" applyNumberFormat="0" applyFont="0" applyFill="0" applyBorder="0" applyAlignment="0" applyProtection="0"/>
    <xf numFmtId="0" fontId="23" fillId="0" borderId="0"/>
    <xf numFmtId="164" fontId="23" fillId="0" borderId="0" applyFont="0" applyFill="0" applyBorder="0" applyAlignment="0" applyProtection="0"/>
    <xf numFmtId="0" fontId="16" fillId="0" borderId="0"/>
    <xf numFmtId="0" fontId="15" fillId="0" borderId="0"/>
    <xf numFmtId="0" fontId="14" fillId="0" borderId="0"/>
    <xf numFmtId="9" fontId="14" fillId="0" borderId="0" applyFont="0" applyFill="0" applyBorder="0" applyAlignment="0" applyProtection="0"/>
    <xf numFmtId="44" fontId="23" fillId="0" borderId="0" applyFont="0" applyFill="0" applyBorder="0" applyAlignment="0" applyProtection="0"/>
    <xf numFmtId="0" fontId="13" fillId="0" borderId="0"/>
    <xf numFmtId="0" fontId="12" fillId="0" borderId="0"/>
    <xf numFmtId="9" fontId="12" fillId="0" borderId="0" applyFont="0" applyFill="0" applyBorder="0" applyAlignment="0" applyProtection="0"/>
    <xf numFmtId="0" fontId="11" fillId="0" borderId="0"/>
    <xf numFmtId="9" fontId="11" fillId="0" borderId="0" applyFont="0" applyFill="0" applyBorder="0" applyAlignment="0" applyProtection="0"/>
    <xf numFmtId="0" fontId="10" fillId="0" borderId="0"/>
    <xf numFmtId="9" fontId="10" fillId="0" borderId="0" applyFont="0" applyFill="0" applyBorder="0" applyAlignment="0" applyProtection="0"/>
    <xf numFmtId="0" fontId="9" fillId="0" borderId="0"/>
    <xf numFmtId="0" fontId="8" fillId="0" borderId="0"/>
    <xf numFmtId="9" fontId="8" fillId="0" borderId="0" applyFont="0" applyFill="0" applyBorder="0" applyAlignment="0" applyProtection="0"/>
    <xf numFmtId="0" fontId="7" fillId="0" borderId="0"/>
    <xf numFmtId="9" fontId="7" fillId="0" borderId="0" applyFont="0" applyFill="0" applyBorder="0" applyAlignment="0" applyProtection="0"/>
    <xf numFmtId="0" fontId="6" fillId="0" borderId="0"/>
    <xf numFmtId="0" fontId="6" fillId="0" borderId="0"/>
    <xf numFmtId="0" fontId="5" fillId="0" borderId="0"/>
    <xf numFmtId="9" fontId="5" fillId="0" borderId="0" applyFont="0" applyFill="0" applyBorder="0" applyAlignment="0" applyProtection="0"/>
    <xf numFmtId="0" fontId="4" fillId="0" borderId="0"/>
    <xf numFmtId="0" fontId="3" fillId="0" borderId="0"/>
    <xf numFmtId="0" fontId="2" fillId="0" borderId="0"/>
    <xf numFmtId="9" fontId="2" fillId="0" borderId="0" applyFont="0" applyFill="0" applyBorder="0" applyAlignment="0" applyProtection="0"/>
    <xf numFmtId="0" fontId="1" fillId="0" borderId="0"/>
    <xf numFmtId="9" fontId="1" fillId="0" borderId="0" applyFont="0" applyFill="0" applyBorder="0" applyAlignment="0" applyProtection="0"/>
  </cellStyleXfs>
  <cellXfs count="408">
    <xf numFmtId="0" fontId="0" fillId="0" borderId="0" xfId="0"/>
    <xf numFmtId="10" fontId="24" fillId="0" borderId="12" xfId="77" applyNumberFormat="1" applyFont="1" applyBorder="1" applyAlignment="1">
      <alignment horizontal="center" vertical="center"/>
    </xf>
    <xf numFmtId="10" fontId="49" fillId="0" borderId="12" xfId="77" applyNumberFormat="1" applyFont="1" applyBorder="1" applyAlignment="1">
      <alignment horizontal="center" vertical="center"/>
    </xf>
    <xf numFmtId="10" fontId="52" fillId="0" borderId="12" xfId="77" applyNumberFormat="1" applyFont="1" applyBorder="1" applyAlignment="1">
      <alignment horizontal="center" vertical="center"/>
    </xf>
    <xf numFmtId="9" fontId="47" fillId="13" borderId="12" xfId="65" applyNumberFormat="1" applyFont="1" applyFill="1" applyBorder="1" applyAlignment="1">
      <alignment horizontal="center" vertical="center" wrapText="1"/>
    </xf>
    <xf numFmtId="10" fontId="24" fillId="14" borderId="12" xfId="77" applyNumberFormat="1" applyFont="1" applyFill="1" applyBorder="1" applyAlignment="1">
      <alignment horizontal="center" vertical="center"/>
    </xf>
    <xf numFmtId="0" fontId="63" fillId="0" borderId="0" xfId="0" applyFont="1"/>
    <xf numFmtId="0" fontId="66" fillId="10" borderId="1" xfId="3" applyFont="1" applyFill="1" applyBorder="1" applyAlignment="1">
      <alignment horizontal="center" vertical="center"/>
    </xf>
    <xf numFmtId="49" fontId="68" fillId="10" borderId="1" xfId="3" applyNumberFormat="1" applyFont="1" applyFill="1" applyBorder="1" applyAlignment="1">
      <alignment horizontal="center" vertical="center" wrapText="1"/>
    </xf>
    <xf numFmtId="10" fontId="68" fillId="10" borderId="1" xfId="3" applyNumberFormat="1" applyFont="1" applyFill="1" applyBorder="1" applyAlignment="1">
      <alignment horizontal="center" vertical="center" wrapText="1"/>
    </xf>
    <xf numFmtId="10" fontId="68" fillId="0" borderId="1" xfId="3" applyNumberFormat="1" applyFont="1" applyBorder="1" applyAlignment="1">
      <alignment horizontal="center" vertical="center" wrapText="1"/>
    </xf>
    <xf numFmtId="49" fontId="69" fillId="10" borderId="1" xfId="3" applyNumberFormat="1" applyFont="1" applyFill="1" applyBorder="1" applyAlignment="1">
      <alignment horizontal="center" vertical="center" wrapText="1"/>
    </xf>
    <xf numFmtId="174" fontId="69" fillId="10" borderId="1" xfId="64" applyNumberFormat="1" applyFont="1" applyFill="1" applyBorder="1" applyAlignment="1">
      <alignment horizontal="center" vertical="center" wrapText="1"/>
    </xf>
    <xf numFmtId="174" fontId="69" fillId="0" borderId="1" xfId="3" applyNumberFormat="1" applyFont="1" applyBorder="1" applyAlignment="1">
      <alignment horizontal="center" vertical="center" wrapText="1"/>
    </xf>
    <xf numFmtId="174" fontId="69" fillId="0" borderId="1" xfId="64" applyNumberFormat="1" applyFont="1" applyFill="1" applyBorder="1" applyAlignment="1">
      <alignment horizontal="center" vertical="center" wrapText="1"/>
    </xf>
    <xf numFmtId="174" fontId="69" fillId="10" borderId="1" xfId="3" applyNumberFormat="1" applyFont="1" applyFill="1" applyBorder="1" applyAlignment="1">
      <alignment horizontal="center" vertical="center" wrapText="1"/>
    </xf>
    <xf numFmtId="174" fontId="68" fillId="10" borderId="1" xfId="3" applyNumberFormat="1" applyFont="1" applyFill="1" applyBorder="1" applyAlignment="1">
      <alignment horizontal="center" vertical="center" wrapText="1"/>
    </xf>
    <xf numFmtId="0" fontId="66" fillId="10" borderId="23" xfId="3" applyFont="1" applyFill="1" applyBorder="1" applyAlignment="1">
      <alignment vertical="center"/>
    </xf>
    <xf numFmtId="0" fontId="67" fillId="10" borderId="23" xfId="3" applyFont="1" applyFill="1" applyBorder="1" applyAlignment="1">
      <alignment vertical="center"/>
    </xf>
    <xf numFmtId="0" fontId="66" fillId="10" borderId="28" xfId="3" applyFont="1" applyFill="1" applyBorder="1" applyAlignment="1">
      <alignment horizontal="center" vertical="center"/>
    </xf>
    <xf numFmtId="10" fontId="68" fillId="0" borderId="31" xfId="3" applyNumberFormat="1" applyFont="1" applyBorder="1" applyAlignment="1">
      <alignment horizontal="center" vertical="center" wrapText="1"/>
    </xf>
    <xf numFmtId="174" fontId="69" fillId="0" borderId="31" xfId="3" applyNumberFormat="1" applyFont="1" applyBorder="1" applyAlignment="1">
      <alignment horizontal="center" vertical="center" wrapText="1"/>
    </xf>
    <xf numFmtId="174" fontId="69" fillId="0" borderId="31" xfId="64" applyNumberFormat="1" applyFont="1" applyFill="1" applyBorder="1" applyAlignment="1">
      <alignment horizontal="center" vertical="center" wrapText="1"/>
    </xf>
    <xf numFmtId="10" fontId="68" fillId="10" borderId="31" xfId="3" applyNumberFormat="1" applyFont="1" applyFill="1" applyBorder="1" applyAlignment="1">
      <alignment horizontal="center" vertical="center" wrapText="1"/>
    </xf>
    <xf numFmtId="0" fontId="67" fillId="10" borderId="0" xfId="3" applyFont="1" applyFill="1"/>
    <xf numFmtId="0" fontId="67" fillId="10" borderId="0" xfId="3" applyFont="1" applyFill="1" applyAlignment="1">
      <alignment vertical="center"/>
    </xf>
    <xf numFmtId="0" fontId="67" fillId="10" borderId="27" xfId="3" applyFont="1" applyFill="1" applyBorder="1"/>
    <xf numFmtId="0" fontId="67" fillId="10" borderId="0" xfId="3" applyFont="1" applyFill="1" applyAlignment="1">
      <alignment wrapText="1"/>
    </xf>
    <xf numFmtId="0" fontId="67" fillId="10" borderId="26" xfId="3" applyFont="1" applyFill="1" applyBorder="1"/>
    <xf numFmtId="0" fontId="67" fillId="10" borderId="29" xfId="3" applyFont="1" applyFill="1" applyBorder="1"/>
    <xf numFmtId="0" fontId="67" fillId="10" borderId="2" xfId="3" applyFont="1" applyFill="1" applyBorder="1"/>
    <xf numFmtId="0" fontId="67" fillId="10" borderId="2" xfId="3" applyFont="1" applyFill="1" applyBorder="1" applyAlignment="1">
      <alignment wrapText="1"/>
    </xf>
    <xf numFmtId="0" fontId="67" fillId="10" borderId="30" xfId="3" applyFont="1" applyFill="1" applyBorder="1"/>
    <xf numFmtId="10" fontId="49" fillId="0" borderId="38" xfId="65" applyNumberFormat="1" applyFont="1" applyBorder="1" applyAlignment="1">
      <alignment horizontal="center" vertical="center"/>
    </xf>
    <xf numFmtId="10" fontId="24" fillId="0" borderId="38" xfId="65" applyNumberFormat="1" applyFont="1" applyBorder="1" applyAlignment="1">
      <alignment horizontal="center" vertical="center"/>
    </xf>
    <xf numFmtId="0" fontId="63" fillId="0" borderId="0" xfId="0" applyFont="1" applyAlignment="1">
      <alignment horizontal="center"/>
    </xf>
    <xf numFmtId="0" fontId="60" fillId="0" borderId="0" xfId="0" applyFont="1" applyAlignment="1">
      <alignment horizontal="center"/>
    </xf>
    <xf numFmtId="0" fontId="60" fillId="0" borderId="0" xfId="0" applyFont="1"/>
    <xf numFmtId="9" fontId="24" fillId="0" borderId="12" xfId="77" applyFont="1" applyBorder="1" applyAlignment="1">
      <alignment horizontal="center" vertical="center"/>
    </xf>
    <xf numFmtId="10" fontId="24" fillId="0" borderId="12" xfId="65" applyNumberFormat="1" applyFont="1" applyBorder="1" applyAlignment="1">
      <alignment horizontal="center" vertical="center"/>
    </xf>
    <xf numFmtId="0" fontId="24" fillId="0" borderId="11" xfId="65" applyFont="1" applyBorder="1" applyAlignment="1">
      <alignment horizontal="right" vertical="center"/>
    </xf>
    <xf numFmtId="10" fontId="49" fillId="14" borderId="12" xfId="77" applyNumberFormat="1" applyFont="1" applyFill="1" applyBorder="1" applyAlignment="1">
      <alignment horizontal="center" vertical="center"/>
    </xf>
    <xf numFmtId="0" fontId="63" fillId="0" borderId="0" xfId="0" applyFont="1" applyAlignment="1">
      <alignment horizontal="center" wrapText="1"/>
    </xf>
    <xf numFmtId="10" fontId="76" fillId="0" borderId="1" xfId="1" applyNumberFormat="1" applyFont="1" applyBorder="1" applyAlignment="1">
      <alignment horizontal="center" vertical="center"/>
    </xf>
    <xf numFmtId="164" fontId="76" fillId="0" borderId="1" xfId="64" applyFont="1" applyBorder="1" applyAlignment="1">
      <alignment horizontal="center" vertical="center"/>
    </xf>
    <xf numFmtId="164" fontId="76" fillId="0" borderId="31" xfId="64" applyFont="1" applyBorder="1" applyAlignment="1">
      <alignment horizontal="center" vertical="center"/>
    </xf>
    <xf numFmtId="0" fontId="59" fillId="0" borderId="0" xfId="0" applyFont="1" applyAlignment="1">
      <alignment horizontal="center"/>
    </xf>
    <xf numFmtId="0" fontId="59" fillId="0" borderId="0" xfId="0" applyFont="1"/>
    <xf numFmtId="0" fontId="77" fillId="0" borderId="0" xfId="0" applyFont="1" applyAlignment="1">
      <alignment horizontal="center"/>
    </xf>
    <xf numFmtId="0" fontId="77" fillId="0" borderId="0" xfId="0" applyFont="1"/>
    <xf numFmtId="10" fontId="60" fillId="0" borderId="31" xfId="1" applyNumberFormat="1" applyFont="1" applyFill="1" applyBorder="1" applyAlignment="1">
      <alignment horizontal="center" vertical="center"/>
    </xf>
    <xf numFmtId="0" fontId="82" fillId="0" borderId="0" xfId="0" applyFont="1" applyAlignment="1">
      <alignment horizontal="center" vertical="center"/>
    </xf>
    <xf numFmtId="183" fontId="63" fillId="0" borderId="0" xfId="0" applyNumberFormat="1" applyFont="1" applyAlignment="1">
      <alignment horizontal="center"/>
    </xf>
    <xf numFmtId="44" fontId="76" fillId="19" borderId="31" xfId="64" applyNumberFormat="1" applyFont="1" applyFill="1" applyBorder="1" applyAlignment="1">
      <alignment horizontal="center" vertical="center" wrapText="1"/>
    </xf>
    <xf numFmtId="164" fontId="59" fillId="0" borderId="0" xfId="64" applyFont="1" applyBorder="1" applyAlignment="1">
      <alignment horizontal="center"/>
    </xf>
    <xf numFmtId="10" fontId="59" fillId="0" borderId="0" xfId="1" applyNumberFormat="1" applyFont="1" applyBorder="1" applyAlignment="1">
      <alignment horizontal="center"/>
    </xf>
    <xf numFmtId="164" fontId="59" fillId="0" borderId="26" xfId="64" applyFont="1" applyBorder="1" applyAlignment="1">
      <alignment horizontal="center"/>
    </xf>
    <xf numFmtId="0" fontId="63" fillId="0" borderId="2" xfId="0" applyFont="1" applyBorder="1"/>
    <xf numFmtId="164" fontId="59" fillId="0" borderId="2" xfId="64" applyFont="1" applyBorder="1" applyAlignment="1">
      <alignment horizontal="center"/>
    </xf>
    <xf numFmtId="10" fontId="59" fillId="0" borderId="2" xfId="1" applyNumberFormat="1" applyFont="1" applyBorder="1" applyAlignment="1">
      <alignment horizontal="center"/>
    </xf>
    <xf numFmtId="164" fontId="59" fillId="0" borderId="30" xfId="64" applyFont="1" applyBorder="1" applyAlignment="1">
      <alignment horizontal="center"/>
    </xf>
    <xf numFmtId="164" fontId="59" fillId="0" borderId="0" xfId="64" applyFont="1" applyAlignment="1">
      <alignment horizontal="center"/>
    </xf>
    <xf numFmtId="10" fontId="59" fillId="0" borderId="0" xfId="1" applyNumberFormat="1" applyFont="1" applyAlignment="1">
      <alignment horizontal="center"/>
    </xf>
    <xf numFmtId="44" fontId="76" fillId="19" borderId="1" xfId="64" applyNumberFormat="1" applyFont="1" applyFill="1" applyBorder="1" applyAlignment="1">
      <alignment horizontal="center" vertical="center" wrapText="1"/>
    </xf>
    <xf numFmtId="0" fontId="47" fillId="13" borderId="12" xfId="65" applyFont="1" applyFill="1" applyBorder="1" applyAlignment="1">
      <alignment horizontal="center" vertical="center" wrapText="1"/>
    </xf>
    <xf numFmtId="0" fontId="76" fillId="0" borderId="1" xfId="0" applyFont="1" applyBorder="1" applyAlignment="1">
      <alignment horizontal="center" vertical="center" wrapText="1"/>
    </xf>
    <xf numFmtId="0" fontId="66" fillId="10" borderId="1" xfId="3" applyFont="1" applyFill="1" applyBorder="1" applyAlignment="1">
      <alignment horizontal="center" vertical="center" wrapText="1"/>
    </xf>
    <xf numFmtId="0" fontId="63" fillId="0" borderId="0" xfId="0" applyFont="1" applyAlignment="1">
      <alignment vertical="center" wrapText="1"/>
    </xf>
    <xf numFmtId="0" fontId="63" fillId="0" borderId="0" xfId="0" applyFont="1" applyAlignment="1">
      <alignment vertical="center"/>
    </xf>
    <xf numFmtId="0" fontId="76" fillId="19" borderId="28" xfId="0" applyFont="1" applyFill="1" applyBorder="1" applyAlignment="1">
      <alignment horizontal="center" vertical="center" wrapText="1"/>
    </xf>
    <xf numFmtId="0" fontId="76" fillId="19" borderId="1" xfId="0" applyFont="1" applyFill="1" applyBorder="1" applyAlignment="1">
      <alignment horizontal="center" vertical="center" wrapText="1"/>
    </xf>
    <xf numFmtId="49" fontId="76" fillId="19" borderId="1" xfId="0" applyNumberFormat="1" applyFont="1" applyFill="1" applyBorder="1" applyAlignment="1">
      <alignment horizontal="center" vertical="center" wrapText="1"/>
    </xf>
    <xf numFmtId="0" fontId="76" fillId="19" borderId="1" xfId="0" applyFont="1" applyFill="1" applyBorder="1" applyAlignment="1">
      <alignment horizontal="left" vertical="center" wrapText="1"/>
    </xf>
    <xf numFmtId="2" fontId="76" fillId="19" borderId="1" xfId="2" applyNumberFormat="1" applyFont="1" applyFill="1" applyBorder="1" applyAlignment="1">
      <alignment horizontal="center" vertical="center" wrapText="1"/>
    </xf>
    <xf numFmtId="4" fontId="76" fillId="19" borderId="1" xfId="0" applyNumberFormat="1" applyFont="1" applyFill="1" applyBorder="1" applyAlignment="1">
      <alignment horizontal="center" vertical="center" wrapText="1"/>
    </xf>
    <xf numFmtId="10" fontId="76" fillId="19" borderId="1" xfId="1" applyNumberFormat="1" applyFont="1" applyFill="1" applyBorder="1" applyAlignment="1">
      <alignment horizontal="center" vertical="center" wrapText="1"/>
    </xf>
    <xf numFmtId="0" fontId="77" fillId="0" borderId="28" xfId="0" applyFont="1" applyBorder="1" applyAlignment="1">
      <alignment horizontal="center" vertical="center" wrapText="1"/>
    </xf>
    <xf numFmtId="0" fontId="77" fillId="0" borderId="1" xfId="0" applyFont="1" applyBorder="1" applyAlignment="1">
      <alignment horizontal="center" vertical="center" wrapText="1"/>
    </xf>
    <xf numFmtId="1" fontId="77" fillId="0" borderId="1" xfId="0" applyNumberFormat="1" applyFont="1" applyBorder="1" applyAlignment="1">
      <alignment horizontal="center" vertical="center" wrapText="1"/>
    </xf>
    <xf numFmtId="0" fontId="77" fillId="0" borderId="1" xfId="0" applyFont="1" applyBorder="1" applyAlignment="1">
      <alignment horizontal="left" vertical="center" wrapText="1"/>
    </xf>
    <xf numFmtId="4" fontId="76" fillId="0" borderId="1" xfId="0" applyNumberFormat="1" applyFont="1" applyBorder="1" applyAlignment="1">
      <alignment horizontal="center" vertical="center" wrapText="1"/>
    </xf>
    <xf numFmtId="44" fontId="77" fillId="0" borderId="1" xfId="64" applyNumberFormat="1" applyFont="1" applyBorder="1" applyAlignment="1">
      <alignment horizontal="center" vertical="center" wrapText="1"/>
    </xf>
    <xf numFmtId="10" fontId="77" fillId="0" borderId="1" xfId="1" applyNumberFormat="1" applyFont="1" applyBorder="1" applyAlignment="1">
      <alignment horizontal="center" vertical="center" wrapText="1"/>
    </xf>
    <xf numFmtId="44" fontId="77" fillId="0" borderId="31" xfId="64" applyNumberFormat="1" applyFont="1" applyBorder="1" applyAlignment="1">
      <alignment horizontal="center" vertical="center" wrapText="1"/>
    </xf>
    <xf numFmtId="44" fontId="77" fillId="0" borderId="1" xfId="64" applyNumberFormat="1" applyFont="1" applyBorder="1" applyAlignment="1">
      <alignment vertical="center" wrapText="1"/>
    </xf>
    <xf numFmtId="44" fontId="77" fillId="0" borderId="1" xfId="0" applyNumberFormat="1" applyFont="1" applyBorder="1" applyAlignment="1">
      <alignment vertical="center" wrapText="1"/>
    </xf>
    <xf numFmtId="10" fontId="77" fillId="0" borderId="1" xfId="1" applyNumberFormat="1" applyFont="1" applyFill="1" applyBorder="1" applyAlignment="1">
      <alignment horizontal="center" vertical="center" wrapText="1"/>
    </xf>
    <xf numFmtId="44" fontId="77" fillId="0" borderId="1" xfId="64" applyNumberFormat="1" applyFont="1" applyFill="1" applyBorder="1" applyAlignment="1">
      <alignment horizontal="center" vertical="center" wrapText="1"/>
    </xf>
    <xf numFmtId="44" fontId="77" fillId="0" borderId="31" xfId="64" applyNumberFormat="1" applyFont="1" applyFill="1" applyBorder="1" applyAlignment="1">
      <alignment horizontal="center" vertical="center" wrapText="1"/>
    </xf>
    <xf numFmtId="0" fontId="76" fillId="0" borderId="28" xfId="0" applyFont="1" applyBorder="1" applyAlignment="1">
      <alignment horizontal="center" vertical="center"/>
    </xf>
    <xf numFmtId="0" fontId="76" fillId="0" borderId="1" xfId="0" applyFont="1" applyBorder="1" applyAlignment="1">
      <alignment horizontal="center" vertical="center"/>
    </xf>
    <xf numFmtId="164" fontId="76" fillId="0" borderId="1" xfId="64" applyFont="1" applyBorder="1" applyAlignment="1">
      <alignment horizontal="center" vertical="center" wrapText="1"/>
    </xf>
    <xf numFmtId="10" fontId="76" fillId="0" borderId="1" xfId="1" applyNumberFormat="1" applyFont="1" applyBorder="1" applyAlignment="1">
      <alignment horizontal="center" vertical="center" wrapText="1"/>
    </xf>
    <xf numFmtId="164" fontId="76" fillId="0" borderId="31" xfId="64" applyFont="1" applyBorder="1" applyAlignment="1">
      <alignment horizontal="center" vertical="center" wrapText="1"/>
    </xf>
    <xf numFmtId="164" fontId="77" fillId="0" borderId="1" xfId="64" applyFont="1" applyFill="1" applyBorder="1" applyAlignment="1">
      <alignment horizontal="center" vertical="center" wrapText="1"/>
    </xf>
    <xf numFmtId="0" fontId="59" fillId="0" borderId="27" xfId="0" applyFont="1" applyBorder="1" applyAlignment="1">
      <alignment horizontal="center"/>
    </xf>
    <xf numFmtId="0" fontId="59" fillId="0" borderId="29" xfId="0" applyFont="1" applyBorder="1" applyAlignment="1">
      <alignment horizontal="center"/>
    </xf>
    <xf numFmtId="164" fontId="76" fillId="0" borderId="1" xfId="64" applyFont="1" applyBorder="1" applyAlignment="1">
      <alignment vertical="center" wrapText="1"/>
    </xf>
    <xf numFmtId="44" fontId="76" fillId="19" borderId="1" xfId="64" applyNumberFormat="1" applyFont="1" applyFill="1" applyBorder="1" applyAlignment="1">
      <alignment vertical="center" wrapText="1"/>
    </xf>
    <xf numFmtId="164" fontId="59" fillId="0" borderId="0" xfId="64" applyFont="1" applyBorder="1" applyAlignment="1"/>
    <xf numFmtId="164" fontId="59" fillId="0" borderId="2" xfId="64" applyFont="1" applyBorder="1" applyAlignment="1"/>
    <xf numFmtId="164" fontId="59" fillId="0" borderId="0" xfId="64" applyFont="1" applyAlignment="1"/>
    <xf numFmtId="0" fontId="59" fillId="0" borderId="0" xfId="0" applyFont="1" applyAlignment="1">
      <alignment horizontal="center" vertical="center"/>
    </xf>
    <xf numFmtId="0" fontId="59" fillId="0" borderId="2" xfId="0" applyFont="1" applyBorder="1" applyAlignment="1">
      <alignment horizontal="center" vertical="center"/>
    </xf>
    <xf numFmtId="0" fontId="66" fillId="10" borderId="0" xfId="3" applyFont="1" applyFill="1" applyAlignment="1">
      <alignment horizontal="center" vertical="center" wrapText="1"/>
    </xf>
    <xf numFmtId="49" fontId="68" fillId="10" borderId="0" xfId="3" applyNumberFormat="1" applyFont="1" applyFill="1" applyAlignment="1">
      <alignment horizontal="center" vertical="center" wrapText="1"/>
    </xf>
    <xf numFmtId="0" fontId="67" fillId="11" borderId="0" xfId="0" applyFont="1" applyFill="1" applyAlignment="1">
      <alignment horizontal="center"/>
    </xf>
    <xf numFmtId="0" fontId="67" fillId="11" borderId="0" xfId="0" applyFont="1" applyFill="1" applyAlignment="1">
      <alignment horizontal="center" vertical="center"/>
    </xf>
    <xf numFmtId="0" fontId="67" fillId="11" borderId="0" xfId="0" applyFont="1" applyFill="1" applyAlignment="1">
      <alignment vertical="center"/>
    </xf>
    <xf numFmtId="0" fontId="67" fillId="10" borderId="0" xfId="3" applyFont="1" applyFill="1" applyAlignment="1">
      <alignment horizontal="center" vertical="center"/>
    </xf>
    <xf numFmtId="0" fontId="1" fillId="0" borderId="0" xfId="107"/>
    <xf numFmtId="0" fontId="56" fillId="0" borderId="19" xfId="107" applyFont="1" applyBorder="1" applyAlignment="1">
      <alignment horizontal="center" vertical="top" wrapText="1"/>
    </xf>
    <xf numFmtId="0" fontId="57" fillId="0" borderId="19" xfId="107" applyFont="1" applyBorder="1" applyAlignment="1">
      <alignment horizontal="center" vertical="top" wrapText="1"/>
    </xf>
    <xf numFmtId="176" fontId="56" fillId="0" borderId="19" xfId="107" applyNumberFormat="1" applyFont="1" applyBorder="1" applyAlignment="1">
      <alignment horizontal="center" vertical="top" wrapText="1"/>
    </xf>
    <xf numFmtId="2" fontId="57" fillId="0" borderId="19" xfId="107" applyNumberFormat="1" applyFont="1" applyBorder="1" applyAlignment="1">
      <alignment horizontal="center" vertical="top" wrapText="1"/>
    </xf>
    <xf numFmtId="177" fontId="57" fillId="0" borderId="19" xfId="107" applyNumberFormat="1" applyFont="1" applyBorder="1" applyAlignment="1">
      <alignment horizontal="center" vertical="top" wrapText="1"/>
    </xf>
    <xf numFmtId="178" fontId="57" fillId="0" borderId="19" xfId="107" applyNumberFormat="1" applyFont="1" applyBorder="1" applyAlignment="1">
      <alignment horizontal="center" vertical="top" wrapText="1"/>
    </xf>
    <xf numFmtId="4" fontId="57" fillId="0" borderId="19" xfId="107" applyNumberFormat="1" applyFont="1" applyBorder="1" applyAlignment="1">
      <alignment horizontal="center" vertical="top" wrapText="1"/>
    </xf>
    <xf numFmtId="179" fontId="57" fillId="0" borderId="19" xfId="107" applyNumberFormat="1" applyFont="1" applyBorder="1" applyAlignment="1">
      <alignment horizontal="center" vertical="top" wrapText="1"/>
    </xf>
    <xf numFmtId="180" fontId="56" fillId="0" borderId="19" xfId="107" applyNumberFormat="1" applyFont="1" applyBorder="1" applyAlignment="1">
      <alignment horizontal="center" vertical="top" wrapText="1"/>
    </xf>
    <xf numFmtId="181" fontId="56" fillId="0" borderId="19" xfId="107" applyNumberFormat="1" applyFont="1" applyBorder="1" applyAlignment="1">
      <alignment horizontal="center" vertical="top" wrapText="1"/>
    </xf>
    <xf numFmtId="0" fontId="55" fillId="0" borderId="0" xfId="107" applyFont="1" applyAlignment="1">
      <alignment horizontal="center" vertical="top" wrapText="1"/>
    </xf>
    <xf numFmtId="182" fontId="56" fillId="0" borderId="19" xfId="107" applyNumberFormat="1" applyFont="1" applyBorder="1" applyAlignment="1">
      <alignment horizontal="center" vertical="top" wrapText="1"/>
    </xf>
    <xf numFmtId="0" fontId="58" fillId="0" borderId="0" xfId="107" applyFont="1" applyAlignment="1">
      <alignment horizontal="center" vertical="top" wrapText="1"/>
    </xf>
    <xf numFmtId="0" fontId="54" fillId="0" borderId="0" xfId="107" applyFont="1" applyAlignment="1">
      <alignment horizontal="center" vertical="top" wrapText="1"/>
    </xf>
    <xf numFmtId="0" fontId="23" fillId="0" borderId="0" xfId="107" applyFont="1" applyAlignment="1">
      <alignment horizontal="center"/>
    </xf>
    <xf numFmtId="0" fontId="56" fillId="0" borderId="19" xfId="107" applyFont="1" applyBorder="1" applyAlignment="1">
      <alignment horizontal="left" vertical="top" wrapText="1"/>
    </xf>
    <xf numFmtId="0" fontId="57" fillId="0" borderId="19" xfId="107" applyFont="1" applyBorder="1" applyAlignment="1">
      <alignment horizontal="left" vertical="top" wrapText="1"/>
    </xf>
    <xf numFmtId="0" fontId="55" fillId="0" borderId="0" xfId="107" applyFont="1" applyAlignment="1">
      <alignment horizontal="left" vertical="top" wrapText="1"/>
    </xf>
    <xf numFmtId="0" fontId="58" fillId="0" borderId="0" xfId="107" applyFont="1" applyAlignment="1">
      <alignment horizontal="left" vertical="top" wrapText="1"/>
    </xf>
    <xf numFmtId="0" fontId="54" fillId="0" borderId="0" xfId="107" applyFont="1" applyAlignment="1">
      <alignment horizontal="left" vertical="top" wrapText="1"/>
    </xf>
    <xf numFmtId="0" fontId="23" fillId="0" borderId="0" xfId="107" applyFont="1" applyAlignment="1">
      <alignment horizontal="left"/>
    </xf>
    <xf numFmtId="0" fontId="56" fillId="15" borderId="17" xfId="107" applyFont="1" applyFill="1" applyBorder="1" applyAlignment="1">
      <alignment horizontal="center" vertical="top" wrapText="1"/>
    </xf>
    <xf numFmtId="0" fontId="56" fillId="15" borderId="17" xfId="107" applyFont="1" applyFill="1" applyBorder="1" applyAlignment="1">
      <alignment horizontal="left" vertical="top" wrapText="1"/>
    </xf>
    <xf numFmtId="0" fontId="57" fillId="0" borderId="18" xfId="107" applyFont="1" applyBorder="1" applyAlignment="1">
      <alignment horizontal="center" vertical="top" wrapText="1"/>
    </xf>
    <xf numFmtId="0" fontId="57" fillId="0" borderId="18" xfId="107" applyFont="1" applyBorder="1" applyAlignment="1">
      <alignment horizontal="left" vertical="top" wrapText="1"/>
    </xf>
    <xf numFmtId="178" fontId="57" fillId="0" borderId="18" xfId="107" applyNumberFormat="1" applyFont="1" applyBorder="1" applyAlignment="1">
      <alignment horizontal="center" vertical="top" wrapText="1"/>
    </xf>
    <xf numFmtId="0" fontId="47" fillId="22" borderId="12" xfId="65" applyFont="1" applyFill="1" applyBorder="1" applyAlignment="1">
      <alignment horizontal="center" vertical="center" wrapText="1"/>
    </xf>
    <xf numFmtId="9" fontId="47" fillId="22" borderId="12" xfId="65" applyNumberFormat="1" applyFont="1" applyFill="1" applyBorder="1" applyAlignment="1">
      <alignment horizontal="center" vertical="center" wrapText="1"/>
    </xf>
    <xf numFmtId="10" fontId="24" fillId="0" borderId="12" xfId="65" applyNumberFormat="1" applyFont="1" applyBorder="1" applyAlignment="1">
      <alignment horizontal="left" vertical="center" wrapText="1"/>
    </xf>
    <xf numFmtId="175" fontId="24" fillId="0" borderId="12" xfId="77" applyNumberFormat="1" applyFont="1" applyBorder="1" applyAlignment="1">
      <alignment horizontal="center" vertical="center"/>
    </xf>
    <xf numFmtId="175" fontId="49" fillId="0" borderId="12" xfId="77" applyNumberFormat="1" applyFont="1" applyBorder="1" applyAlignment="1">
      <alignment horizontal="center" vertical="center"/>
    </xf>
    <xf numFmtId="10" fontId="24" fillId="23" borderId="12" xfId="77" applyNumberFormat="1" applyFont="1" applyFill="1" applyBorder="1" applyAlignment="1">
      <alignment horizontal="center" vertical="center"/>
    </xf>
    <xf numFmtId="43" fontId="24" fillId="0" borderId="12" xfId="108" applyNumberFormat="1" applyFont="1" applyBorder="1" applyAlignment="1">
      <alignment horizontal="center" vertical="center"/>
    </xf>
    <xf numFmtId="0" fontId="24" fillId="0" borderId="10" xfId="65" applyFont="1" applyBorder="1" applyAlignment="1">
      <alignment horizontal="right" vertical="center"/>
    </xf>
    <xf numFmtId="175" fontId="49" fillId="0" borderId="45" xfId="77" applyNumberFormat="1" applyFont="1" applyBorder="1" applyAlignment="1">
      <alignment horizontal="center" vertical="center"/>
    </xf>
    <xf numFmtId="175" fontId="49" fillId="0" borderId="46" xfId="77" applyNumberFormat="1" applyFont="1" applyBorder="1" applyAlignment="1">
      <alignment horizontal="center" vertical="center"/>
    </xf>
    <xf numFmtId="0" fontId="84" fillId="0" borderId="0" xfId="107" applyFont="1" applyAlignment="1">
      <alignment horizontal="justify" vertical="center" wrapText="1"/>
    </xf>
    <xf numFmtId="10" fontId="1" fillId="0" borderId="0" xfId="107" applyNumberFormat="1"/>
    <xf numFmtId="10" fontId="49" fillId="14" borderId="36" xfId="77" applyNumberFormat="1" applyFont="1" applyFill="1" applyBorder="1" applyAlignment="1">
      <alignment horizontal="center" vertical="center"/>
    </xf>
    <xf numFmtId="10" fontId="49" fillId="14" borderId="13" xfId="77" applyNumberFormat="1" applyFont="1" applyFill="1" applyBorder="1" applyAlignment="1">
      <alignment horizontal="center" vertical="center"/>
    </xf>
    <xf numFmtId="0" fontId="80" fillId="0" borderId="40" xfId="107" applyFont="1" applyBorder="1" applyAlignment="1">
      <alignment horizontal="center" vertical="center"/>
    </xf>
    <xf numFmtId="0" fontId="80" fillId="0" borderId="40" xfId="107" applyFont="1" applyBorder="1" applyAlignment="1">
      <alignment horizontal="left" vertical="center" wrapText="1"/>
    </xf>
    <xf numFmtId="4" fontId="80" fillId="0" borderId="40" xfId="107" applyNumberFormat="1" applyFont="1" applyBorder="1" applyAlignment="1">
      <alignment horizontal="right" vertical="center"/>
    </xf>
    <xf numFmtId="0" fontId="74" fillId="21" borderId="41" xfId="107" applyFont="1" applyFill="1" applyBorder="1" applyAlignment="1">
      <alignment horizontal="center" vertical="center"/>
    </xf>
    <xf numFmtId="0" fontId="74" fillId="21" borderId="42" xfId="107" applyFont="1" applyFill="1" applyBorder="1" applyAlignment="1">
      <alignment horizontal="center" vertical="center" wrapText="1"/>
    </xf>
    <xf numFmtId="0" fontId="74" fillId="21" borderId="42" xfId="107" applyFont="1" applyFill="1" applyBorder="1" applyAlignment="1">
      <alignment horizontal="center" vertical="center"/>
    </xf>
    <xf numFmtId="0" fontId="74" fillId="21" borderId="43" xfId="107" applyFont="1" applyFill="1" applyBorder="1" applyAlignment="1">
      <alignment horizontal="center" vertical="center" wrapText="1"/>
    </xf>
    <xf numFmtId="0" fontId="80" fillId="0" borderId="44" xfId="107" applyFont="1" applyBorder="1" applyAlignment="1">
      <alignment horizontal="center" vertical="center"/>
    </xf>
    <xf numFmtId="0" fontId="80" fillId="0" borderId="44" xfId="107" applyFont="1" applyBorder="1" applyAlignment="1">
      <alignment horizontal="left" vertical="center" wrapText="1"/>
    </xf>
    <xf numFmtId="4" fontId="80" fillId="0" borderId="44" xfId="107" applyNumberFormat="1" applyFont="1" applyBorder="1" applyAlignment="1">
      <alignment horizontal="right" vertical="center"/>
    </xf>
    <xf numFmtId="0" fontId="1" fillId="0" borderId="0" xfId="107" applyAlignment="1">
      <alignment vertical="center" wrapText="1"/>
    </xf>
    <xf numFmtId="0" fontId="1" fillId="0" borderId="0" xfId="107" applyAlignment="1">
      <alignment horizontal="center" vertical="center"/>
    </xf>
    <xf numFmtId="0" fontId="1" fillId="0" borderId="0" xfId="107" applyAlignment="1">
      <alignment vertical="center"/>
    </xf>
    <xf numFmtId="0" fontId="73" fillId="0" borderId="0" xfId="107" applyFont="1" applyAlignment="1">
      <alignment horizontal="center" vertical="center"/>
    </xf>
    <xf numFmtId="0" fontId="73" fillId="0" borderId="0" xfId="107" applyFont="1" applyAlignment="1">
      <alignment vertical="center" wrapText="1"/>
    </xf>
    <xf numFmtId="184" fontId="73" fillId="0" borderId="0" xfId="107" applyNumberFormat="1" applyFont="1" applyAlignment="1">
      <alignment horizontal="center" vertical="center"/>
    </xf>
    <xf numFmtId="0" fontId="74" fillId="20" borderId="37" xfId="107" applyFont="1" applyFill="1" applyBorder="1" applyAlignment="1">
      <alignment horizontal="centerContinuous" vertical="center" wrapText="1"/>
    </xf>
    <xf numFmtId="0" fontId="74" fillId="20" borderId="37" xfId="107" applyFont="1" applyFill="1" applyBorder="1" applyAlignment="1">
      <alignment horizontal="center" vertical="center" wrapText="1"/>
    </xf>
    <xf numFmtId="49" fontId="71" fillId="17" borderId="50" xfId="107" applyNumberFormat="1" applyFont="1" applyFill="1" applyBorder="1" applyAlignment="1">
      <alignment horizontal="left" vertical="center" wrapText="1" shrinkToFit="1" readingOrder="1"/>
    </xf>
    <xf numFmtId="49" fontId="71" fillId="17" borderId="32" xfId="107" applyNumberFormat="1" applyFont="1" applyFill="1" applyBorder="1" applyAlignment="1">
      <alignment horizontal="left" vertical="center" wrapText="1" shrinkToFit="1" readingOrder="1"/>
    </xf>
    <xf numFmtId="0" fontId="71" fillId="17" borderId="32" xfId="107" applyFont="1" applyFill="1" applyBorder="1" applyAlignment="1">
      <alignment horizontal="left" vertical="top" wrapText="1" shrinkToFit="1" readingOrder="1"/>
    </xf>
    <xf numFmtId="49" fontId="62" fillId="18" borderId="50" xfId="107" applyNumberFormat="1" applyFont="1" applyFill="1" applyBorder="1" applyAlignment="1">
      <alignment horizontal="left" vertical="center" wrapText="1" shrinkToFit="1" readingOrder="1"/>
    </xf>
    <xf numFmtId="49" fontId="62" fillId="18" borderId="32" xfId="107" applyNumberFormat="1" applyFont="1" applyFill="1" applyBorder="1" applyAlignment="1">
      <alignment horizontal="left" vertical="center" wrapText="1" shrinkToFit="1" readingOrder="1"/>
    </xf>
    <xf numFmtId="0" fontId="62" fillId="18" borderId="32" xfId="107" applyFont="1" applyFill="1" applyBorder="1" applyAlignment="1">
      <alignment horizontal="left" vertical="center" wrapText="1" shrinkToFit="1" readingOrder="1"/>
    </xf>
    <xf numFmtId="49" fontId="72" fillId="0" borderId="50" xfId="107" applyNumberFormat="1" applyFont="1" applyBorder="1" applyAlignment="1">
      <alignment horizontal="left" vertical="center" wrapText="1" shrinkToFit="1" readingOrder="1"/>
    </xf>
    <xf numFmtId="49" fontId="72" fillId="0" borderId="32" xfId="107" applyNumberFormat="1" applyFont="1" applyBorder="1" applyAlignment="1">
      <alignment horizontal="left" vertical="center" wrapText="1" shrinkToFit="1" readingOrder="1"/>
    </xf>
    <xf numFmtId="4" fontId="72" fillId="0" borderId="32" xfId="107" applyNumberFormat="1" applyFont="1" applyBorder="1" applyAlignment="1">
      <alignment horizontal="right" vertical="center" wrapText="1" shrinkToFit="1" readingOrder="1"/>
    </xf>
    <xf numFmtId="0" fontId="70" fillId="0" borderId="51" xfId="107" applyFont="1" applyBorder="1" applyAlignment="1">
      <alignment horizontal="center" vertical="center" wrapText="1" shrinkToFit="1" readingOrder="1"/>
    </xf>
    <xf numFmtId="0" fontId="70" fillId="0" borderId="33" xfId="107" applyFont="1" applyBorder="1" applyAlignment="1">
      <alignment horizontal="center" vertical="center" wrapText="1" shrinkToFit="1" readingOrder="1"/>
    </xf>
    <xf numFmtId="49" fontId="72" fillId="0" borderId="33" xfId="107" applyNumberFormat="1" applyFont="1" applyBorder="1" applyAlignment="1">
      <alignment horizontal="left" vertical="center" wrapText="1" shrinkToFit="1" readingOrder="1"/>
    </xf>
    <xf numFmtId="4" fontId="72" fillId="0" borderId="34" xfId="107" applyNumberFormat="1" applyFont="1" applyBorder="1" applyAlignment="1">
      <alignment horizontal="right" vertical="center" wrapText="1" shrinkToFit="1" readingOrder="1"/>
    </xf>
    <xf numFmtId="0" fontId="70" fillId="0" borderId="34" xfId="107" applyFont="1" applyBorder="1" applyAlignment="1">
      <alignment horizontal="center" vertical="center" wrapText="1" shrinkToFit="1" readingOrder="1"/>
    </xf>
    <xf numFmtId="4" fontId="72" fillId="0" borderId="0" xfId="107" applyNumberFormat="1" applyFont="1" applyAlignment="1">
      <alignment horizontal="right" vertical="center" wrapText="1" shrinkToFit="1" readingOrder="1"/>
    </xf>
    <xf numFmtId="49" fontId="72" fillId="0" borderId="33" xfId="107" applyNumberFormat="1" applyFont="1" applyBorder="1" applyAlignment="1">
      <alignment horizontal="center" vertical="center" wrapText="1" shrinkToFit="1" readingOrder="1"/>
    </xf>
    <xf numFmtId="49" fontId="72" fillId="0" borderId="32" xfId="107" applyNumberFormat="1" applyFont="1" applyBorder="1" applyAlignment="1">
      <alignment horizontal="center" vertical="center" wrapText="1" shrinkToFit="1" readingOrder="1"/>
    </xf>
    <xf numFmtId="0" fontId="1" fillId="0" borderId="0" xfId="107" applyAlignment="1">
      <alignment horizontal="center" readingOrder="1"/>
    </xf>
    <xf numFmtId="10" fontId="81" fillId="0" borderId="1" xfId="1" applyNumberFormat="1" applyFont="1" applyBorder="1" applyAlignment="1">
      <alignment horizontal="center" vertical="center" wrapText="1"/>
    </xf>
    <xf numFmtId="0" fontId="1" fillId="0" borderId="0" xfId="107" applyAlignment="1">
      <alignment horizontal="center"/>
    </xf>
    <xf numFmtId="0" fontId="77" fillId="0" borderId="54" xfId="0" applyFont="1" applyBorder="1" applyAlignment="1">
      <alignment horizontal="left" vertical="center" wrapText="1"/>
    </xf>
    <xf numFmtId="0" fontId="77" fillId="0" borderId="52" xfId="0" applyFont="1" applyBorder="1" applyAlignment="1">
      <alignment horizontal="center" vertical="center" wrapText="1"/>
    </xf>
    <xf numFmtId="0" fontId="63" fillId="0" borderId="0" xfId="0" applyFont="1" applyAlignment="1">
      <alignment horizontal="left" vertical="center"/>
    </xf>
    <xf numFmtId="0" fontId="66" fillId="10" borderId="52" xfId="3" applyFont="1" applyFill="1" applyBorder="1" applyAlignment="1">
      <alignment vertical="center"/>
    </xf>
    <xf numFmtId="0" fontId="66" fillId="10" borderId="53" xfId="3" applyFont="1" applyFill="1" applyBorder="1" applyAlignment="1">
      <alignment vertical="center"/>
    </xf>
    <xf numFmtId="0" fontId="67" fillId="10" borderId="52" xfId="3" applyFont="1" applyFill="1" applyBorder="1" applyAlignment="1">
      <alignment vertical="center"/>
    </xf>
    <xf numFmtId="0" fontId="67" fillId="10" borderId="53" xfId="3" applyFont="1" applyFill="1" applyBorder="1" applyAlignment="1">
      <alignment vertical="center"/>
    </xf>
    <xf numFmtId="0" fontId="66" fillId="11" borderId="49" xfId="0" applyFont="1" applyFill="1" applyBorder="1" applyAlignment="1">
      <alignment horizontal="center" vertical="center"/>
    </xf>
    <xf numFmtId="0" fontId="76" fillId="0" borderId="52" xfId="0" applyFont="1" applyBorder="1" applyAlignment="1">
      <alignment horizontal="center" vertical="center"/>
    </xf>
    <xf numFmtId="10" fontId="76" fillId="0" borderId="52" xfId="1" applyNumberFormat="1" applyFont="1" applyBorder="1" applyAlignment="1">
      <alignment horizontal="center" vertical="center"/>
    </xf>
    <xf numFmtId="0" fontId="66" fillId="0" borderId="49" xfId="0" applyFont="1" applyBorder="1" applyAlignment="1">
      <alignment horizontal="center" vertical="center"/>
    </xf>
    <xf numFmtId="0" fontId="66" fillId="0" borderId="0" xfId="0" applyFont="1" applyAlignment="1">
      <alignment horizontal="center" vertical="center"/>
    </xf>
    <xf numFmtId="0" fontId="67" fillId="0" borderId="0" xfId="0" applyFont="1" applyAlignment="1">
      <alignment horizontal="center"/>
    </xf>
    <xf numFmtId="4" fontId="59" fillId="0" borderId="0" xfId="0" applyNumberFormat="1" applyFont="1"/>
    <xf numFmtId="183" fontId="59" fillId="0" borderId="0" xfId="0" applyNumberFormat="1" applyFont="1" applyAlignment="1">
      <alignment horizontal="center" vertical="center"/>
    </xf>
    <xf numFmtId="0" fontId="67" fillId="0" borderId="0" xfId="0" applyFont="1" applyAlignment="1">
      <alignment horizontal="center" vertical="center"/>
    </xf>
    <xf numFmtId="0" fontId="66" fillId="10" borderId="1" xfId="3" applyFont="1" applyFill="1" applyBorder="1" applyAlignment="1">
      <alignment vertical="center" wrapText="1"/>
    </xf>
    <xf numFmtId="185" fontId="66" fillId="10" borderId="1" xfId="3" applyNumberFormat="1" applyFont="1" applyFill="1" applyBorder="1" applyAlignment="1">
      <alignment horizontal="center" vertical="center" wrapText="1"/>
    </xf>
    <xf numFmtId="185" fontId="68" fillId="10" borderId="1" xfId="3" applyNumberFormat="1" applyFont="1" applyFill="1" applyBorder="1" applyAlignment="1">
      <alignment horizontal="center" vertical="center" wrapText="1"/>
    </xf>
    <xf numFmtId="186" fontId="66" fillId="10" borderId="1" xfId="3" applyNumberFormat="1" applyFont="1" applyFill="1" applyBorder="1" applyAlignment="1">
      <alignment horizontal="center" vertical="center" wrapText="1"/>
    </xf>
    <xf numFmtId="186" fontId="68" fillId="10" borderId="1" xfId="3" applyNumberFormat="1" applyFont="1" applyFill="1" applyBorder="1" applyAlignment="1">
      <alignment horizontal="center" vertical="center" wrapText="1"/>
    </xf>
    <xf numFmtId="186" fontId="69" fillId="10" borderId="1" xfId="64" applyNumberFormat="1" applyFont="1" applyFill="1" applyBorder="1" applyAlignment="1">
      <alignment horizontal="center" vertical="center" wrapText="1"/>
    </xf>
    <xf numFmtId="0" fontId="77" fillId="0" borderId="1" xfId="0" applyFont="1" applyBorder="1" applyAlignment="1">
      <alignment vertical="center" wrapText="1"/>
    </xf>
    <xf numFmtId="0" fontId="87" fillId="0" borderId="0" xfId="0" applyFont="1" applyAlignment="1">
      <alignment horizontal="center"/>
    </xf>
    <xf numFmtId="0" fontId="87" fillId="0" borderId="0" xfId="0" applyFont="1" applyAlignment="1">
      <alignment horizontal="center" wrapText="1"/>
    </xf>
    <xf numFmtId="0" fontId="66" fillId="10" borderId="49" xfId="3" applyFont="1" applyFill="1" applyBorder="1" applyAlignment="1">
      <alignment horizontal="center" vertical="center" wrapText="1"/>
    </xf>
    <xf numFmtId="0" fontId="88" fillId="0" borderId="28" xfId="0" applyFont="1" applyBorder="1" applyAlignment="1">
      <alignment horizontal="center" vertical="center" wrapText="1"/>
    </xf>
    <xf numFmtId="0" fontId="88" fillId="0" borderId="1" xfId="0" applyFont="1" applyBorder="1" applyAlignment="1">
      <alignment horizontal="center" vertical="center" wrapText="1"/>
    </xf>
    <xf numFmtId="1" fontId="88" fillId="0" borderId="1" xfId="0" applyNumberFormat="1" applyFont="1" applyBorder="1" applyAlignment="1">
      <alignment horizontal="center" vertical="center" wrapText="1"/>
    </xf>
    <xf numFmtId="0" fontId="88" fillId="0" borderId="1" xfId="0" applyFont="1" applyBorder="1" applyAlignment="1">
      <alignment horizontal="left" vertical="center" wrapText="1"/>
    </xf>
    <xf numFmtId="4" fontId="89" fillId="0" borderId="1" xfId="0" applyNumberFormat="1" applyFont="1" applyBorder="1" applyAlignment="1">
      <alignment horizontal="center" vertical="center" wrapText="1"/>
    </xf>
    <xf numFmtId="44" fontId="88" fillId="0" borderId="1" xfId="0" applyNumberFormat="1" applyFont="1" applyBorder="1" applyAlignment="1">
      <alignment vertical="center" wrapText="1"/>
    </xf>
    <xf numFmtId="0" fontId="90" fillId="0" borderId="0" xfId="0" applyFont="1" applyAlignment="1">
      <alignment horizontal="center"/>
    </xf>
    <xf numFmtId="0" fontId="90" fillId="0" borderId="0" xfId="0" applyFont="1"/>
    <xf numFmtId="0" fontId="90" fillId="0" borderId="0" xfId="0" applyFont="1" applyAlignment="1">
      <alignment vertical="center" wrapText="1"/>
    </xf>
    <xf numFmtId="0" fontId="90" fillId="0" borderId="0" xfId="0" applyFont="1" applyAlignment="1">
      <alignment vertical="center"/>
    </xf>
    <xf numFmtId="44" fontId="77" fillId="0" borderId="1" xfId="0" applyNumberFormat="1" applyFont="1" applyBorder="1" applyAlignment="1">
      <alignment vertical="center"/>
    </xf>
    <xf numFmtId="44" fontId="77" fillId="0" borderId="1" xfId="0" applyNumberFormat="1" applyFont="1" applyBorder="1" applyAlignment="1">
      <alignment horizontal="left" vertical="center" wrapText="1"/>
    </xf>
    <xf numFmtId="44" fontId="59" fillId="0" borderId="0" xfId="0" applyNumberFormat="1" applyFont="1" applyAlignment="1">
      <alignment horizontal="center"/>
    </xf>
    <xf numFmtId="10" fontId="76" fillId="0" borderId="1" xfId="1" applyNumberFormat="1" applyFont="1" applyFill="1" applyBorder="1" applyAlignment="1">
      <alignment horizontal="center" vertical="center" wrapText="1"/>
    </xf>
    <xf numFmtId="0" fontId="66" fillId="10" borderId="54" xfId="3" applyFont="1" applyFill="1" applyBorder="1" applyAlignment="1">
      <alignment vertical="center"/>
    </xf>
    <xf numFmtId="0" fontId="67" fillId="10" borderId="54" xfId="3" applyFont="1" applyFill="1" applyBorder="1" applyAlignment="1">
      <alignment vertical="center"/>
    </xf>
    <xf numFmtId="0" fontId="66" fillId="10" borderId="58" xfId="3" applyFont="1" applyFill="1" applyBorder="1" applyAlignment="1">
      <alignment horizontal="center" vertical="center" wrapText="1"/>
    </xf>
    <xf numFmtId="174" fontId="68" fillId="10" borderId="59" xfId="3" applyNumberFormat="1" applyFont="1" applyFill="1" applyBorder="1" applyAlignment="1">
      <alignment horizontal="center" vertical="center" wrapText="1"/>
    </xf>
    <xf numFmtId="0" fontId="67" fillId="10" borderId="58" xfId="3" applyFont="1" applyFill="1" applyBorder="1"/>
    <xf numFmtId="0" fontId="67" fillId="10" borderId="59" xfId="3" applyFont="1" applyFill="1" applyBorder="1" applyAlignment="1">
      <alignment wrapText="1"/>
    </xf>
    <xf numFmtId="0" fontId="67" fillId="10" borderId="4" xfId="3" applyFont="1" applyFill="1" applyBorder="1"/>
    <xf numFmtId="0" fontId="67" fillId="10" borderId="3" xfId="3" applyFont="1" applyFill="1" applyBorder="1"/>
    <xf numFmtId="0" fontId="67" fillId="10" borderId="3" xfId="3" applyFont="1" applyFill="1" applyBorder="1" applyAlignment="1">
      <alignment wrapText="1"/>
    </xf>
    <xf numFmtId="0" fontId="67" fillId="10" borderId="60" xfId="3" applyFont="1" applyFill="1" applyBorder="1" applyAlignment="1">
      <alignment wrapText="1"/>
    </xf>
    <xf numFmtId="0" fontId="66" fillId="0" borderId="49" xfId="0" applyNumberFormat="1" applyFont="1" applyBorder="1" applyAlignment="1">
      <alignment horizontal="center" vertical="center"/>
    </xf>
    <xf numFmtId="0" fontId="67" fillId="10" borderId="0" xfId="3" applyFont="1" applyFill="1" applyBorder="1"/>
    <xf numFmtId="0" fontId="66" fillId="10" borderId="54" xfId="80" applyFont="1" applyFill="1" applyBorder="1" applyAlignment="1">
      <alignment horizontal="center" vertical="center"/>
    </xf>
    <xf numFmtId="0" fontId="66" fillId="10" borderId="1" xfId="80" applyFont="1" applyFill="1" applyBorder="1" applyAlignment="1">
      <alignment horizontal="center" vertical="center"/>
    </xf>
    <xf numFmtId="0" fontId="66" fillId="10" borderId="55" xfId="80" applyFont="1" applyFill="1" applyBorder="1" applyAlignment="1">
      <alignment horizontal="center" vertical="center"/>
    </xf>
    <xf numFmtId="0" fontId="67" fillId="10" borderId="52" xfId="3" applyFont="1" applyFill="1" applyBorder="1"/>
    <xf numFmtId="0" fontId="67" fillId="10" borderId="49" xfId="3" applyFont="1" applyFill="1" applyBorder="1"/>
    <xf numFmtId="0" fontId="67" fillId="10" borderId="21" xfId="3" applyFont="1" applyFill="1" applyBorder="1"/>
    <xf numFmtId="0" fontId="67" fillId="10" borderId="22" xfId="3" applyFont="1" applyFill="1" applyBorder="1"/>
    <xf numFmtId="0" fontId="67" fillId="10" borderId="55" xfId="3" applyFont="1" applyFill="1" applyBorder="1"/>
    <xf numFmtId="0" fontId="67" fillId="10" borderId="57" xfId="3" applyFont="1" applyFill="1" applyBorder="1"/>
    <xf numFmtId="0" fontId="67" fillId="10" borderId="25" xfId="3" applyFont="1" applyFill="1" applyBorder="1"/>
    <xf numFmtId="49" fontId="68" fillId="10" borderId="62" xfId="3" applyNumberFormat="1" applyFont="1" applyFill="1" applyBorder="1" applyAlignment="1">
      <alignment horizontal="center" vertical="center" wrapText="1"/>
    </xf>
    <xf numFmtId="174" fontId="68" fillId="10" borderId="62" xfId="3" applyNumberFormat="1" applyFont="1" applyFill="1" applyBorder="1" applyAlignment="1">
      <alignment horizontal="center" vertical="center" wrapText="1"/>
    </xf>
    <xf numFmtId="174" fontId="68" fillId="10" borderId="63" xfId="3" applyNumberFormat="1" applyFont="1" applyFill="1" applyBorder="1" applyAlignment="1">
      <alignment horizontal="center" vertical="center" wrapText="1"/>
    </xf>
    <xf numFmtId="0" fontId="66" fillId="10" borderId="64" xfId="3" applyFont="1" applyFill="1" applyBorder="1" applyAlignment="1">
      <alignment horizontal="center" vertical="center" wrapText="1"/>
    </xf>
    <xf numFmtId="49" fontId="68" fillId="10" borderId="49" xfId="3" applyNumberFormat="1" applyFont="1" applyFill="1" applyBorder="1" applyAlignment="1">
      <alignment horizontal="center" vertical="center" wrapText="1"/>
    </xf>
    <xf numFmtId="174" fontId="68" fillId="10" borderId="49" xfId="3" applyNumberFormat="1" applyFont="1" applyFill="1" applyBorder="1" applyAlignment="1">
      <alignment horizontal="center" vertical="center" wrapText="1"/>
    </xf>
    <xf numFmtId="0" fontId="67" fillId="10" borderId="49" xfId="3" applyFont="1" applyFill="1" applyBorder="1" applyAlignment="1">
      <alignment vertical="center"/>
    </xf>
    <xf numFmtId="0" fontId="67" fillId="10" borderId="57" xfId="3" applyFont="1" applyFill="1" applyBorder="1" applyAlignment="1">
      <alignment vertical="center"/>
    </xf>
    <xf numFmtId="0" fontId="67" fillId="10" borderId="0" xfId="3" applyFont="1" applyFill="1" applyBorder="1" applyAlignment="1">
      <alignment wrapText="1"/>
    </xf>
    <xf numFmtId="174" fontId="67" fillId="10" borderId="0" xfId="3" applyNumberFormat="1" applyFont="1" applyFill="1" applyBorder="1"/>
    <xf numFmtId="0" fontId="67" fillId="11" borderId="0" xfId="0" applyFont="1" applyFill="1" applyBorder="1" applyAlignment="1">
      <alignment horizontal="center"/>
    </xf>
    <xf numFmtId="0" fontId="67" fillId="11" borderId="0" xfId="0" applyFont="1" applyFill="1" applyBorder="1" applyAlignment="1">
      <alignment horizontal="center" vertical="center"/>
    </xf>
    <xf numFmtId="0" fontId="67" fillId="11" borderId="0" xfId="0" applyFont="1" applyFill="1" applyBorder="1" applyAlignment="1">
      <alignment vertical="center"/>
    </xf>
    <xf numFmtId="0" fontId="66" fillId="11" borderId="0" xfId="0" applyFont="1" applyFill="1" applyBorder="1" applyAlignment="1">
      <alignment horizontal="center" vertical="center"/>
    </xf>
    <xf numFmtId="0" fontId="67" fillId="10" borderId="0" xfId="3" applyFont="1" applyFill="1" applyBorder="1" applyAlignment="1">
      <alignment horizontal="center" vertical="center"/>
    </xf>
    <xf numFmtId="0" fontId="76" fillId="0" borderId="23" xfId="0" applyFont="1" applyBorder="1" applyAlignment="1">
      <alignment horizontal="left" vertical="center"/>
    </xf>
    <xf numFmtId="0" fontId="76" fillId="0" borderId="52" xfId="0" applyFont="1" applyBorder="1" applyAlignment="1">
      <alignment horizontal="left" vertical="center"/>
    </xf>
    <xf numFmtId="0" fontId="76" fillId="0" borderId="53" xfId="0" applyFont="1" applyBorder="1" applyAlignment="1">
      <alignment horizontal="left" vertical="center"/>
    </xf>
    <xf numFmtId="0" fontId="76" fillId="0" borderId="54" xfId="0" applyFont="1" applyBorder="1" applyAlignment="1">
      <alignment horizontal="center" vertical="center"/>
    </xf>
    <xf numFmtId="0" fontId="76" fillId="0" borderId="52" xfId="0" applyFont="1" applyBorder="1" applyAlignment="1">
      <alignment horizontal="center" vertical="center"/>
    </xf>
    <xf numFmtId="14" fontId="76" fillId="0" borderId="52" xfId="64" applyNumberFormat="1" applyFont="1" applyBorder="1" applyAlignment="1">
      <alignment horizontal="center" vertical="center"/>
    </xf>
    <xf numFmtId="14" fontId="76" fillId="0" borderId="55" xfId="64" applyNumberFormat="1" applyFont="1" applyBorder="1" applyAlignment="1">
      <alignment horizontal="center" vertical="center"/>
    </xf>
    <xf numFmtId="0" fontId="77" fillId="0" borderId="23" xfId="0" applyFont="1" applyBorder="1" applyAlignment="1">
      <alignment horizontal="left" vertical="center" wrapText="1"/>
    </xf>
    <xf numFmtId="0" fontId="77" fillId="0" borderId="52" xfId="0" applyFont="1" applyBorder="1" applyAlignment="1">
      <alignment horizontal="left" vertical="center" wrapText="1"/>
    </xf>
    <xf numFmtId="0" fontId="77" fillId="0" borderId="53" xfId="0" applyFont="1" applyBorder="1" applyAlignment="1">
      <alignment horizontal="left" vertical="center" wrapText="1"/>
    </xf>
    <xf numFmtId="0" fontId="59" fillId="0" borderId="20" xfId="0" applyFont="1" applyBorder="1" applyAlignment="1">
      <alignment horizontal="center"/>
    </xf>
    <xf numFmtId="0" fontId="59" fillId="0" borderId="21" xfId="0" applyFont="1" applyBorder="1" applyAlignment="1">
      <alignment horizontal="center"/>
    </xf>
    <xf numFmtId="0" fontId="64" fillId="0" borderId="21" xfId="0" applyFont="1" applyBorder="1" applyAlignment="1">
      <alignment horizontal="center" vertical="center" wrapText="1"/>
    </xf>
    <xf numFmtId="0" fontId="64" fillId="0" borderId="22" xfId="0" applyFont="1" applyBorder="1" applyAlignment="1">
      <alignment horizontal="center" vertical="center" wrapText="1"/>
    </xf>
    <xf numFmtId="0" fontId="78" fillId="0" borderId="24" xfId="0" applyFont="1" applyBorder="1" applyAlignment="1">
      <alignment horizontal="center" vertical="center"/>
    </xf>
    <xf numFmtId="0" fontId="78" fillId="0" borderId="3" xfId="0" applyFont="1" applyBorder="1" applyAlignment="1">
      <alignment horizontal="center" vertical="center"/>
    </xf>
    <xf numFmtId="0" fontId="79" fillId="0" borderId="3" xfId="0" applyFont="1" applyBorder="1" applyAlignment="1">
      <alignment horizontal="center" vertical="center"/>
    </xf>
    <xf numFmtId="0" fontId="79" fillId="0" borderId="25" xfId="0" applyFont="1" applyBorder="1" applyAlignment="1">
      <alignment horizontal="center" vertical="center"/>
    </xf>
    <xf numFmtId="0" fontId="76" fillId="0" borderId="55" xfId="0" applyFont="1" applyBorder="1" applyAlignment="1">
      <alignment horizontal="left" vertical="center"/>
    </xf>
    <xf numFmtId="164" fontId="76" fillId="0" borderId="54" xfId="64" applyFont="1" applyBorder="1" applyAlignment="1">
      <alignment horizontal="center" vertical="center"/>
    </xf>
    <xf numFmtId="164" fontId="76" fillId="0" borderId="53" xfId="64" applyFont="1" applyBorder="1" applyAlignment="1">
      <alignment horizontal="center" vertical="center"/>
    </xf>
    <xf numFmtId="0" fontId="67" fillId="11" borderId="2" xfId="0" applyFont="1" applyFill="1" applyBorder="1" applyAlignment="1">
      <alignment horizontal="center"/>
    </xf>
    <xf numFmtId="0" fontId="76" fillId="0" borderId="23" xfId="0" applyFont="1" applyBorder="1" applyAlignment="1">
      <alignment horizontal="left" vertical="center" wrapText="1"/>
    </xf>
    <xf numFmtId="0" fontId="76" fillId="0" borderId="52" xfId="0" applyFont="1" applyBorder="1" applyAlignment="1">
      <alignment horizontal="left" vertical="center" wrapText="1"/>
    </xf>
    <xf numFmtId="0" fontId="76" fillId="0" borderId="55" xfId="0" applyFont="1" applyBorder="1" applyAlignment="1">
      <alignment horizontal="left" vertical="center" wrapText="1"/>
    </xf>
    <xf numFmtId="0" fontId="76" fillId="0" borderId="28" xfId="0" applyFont="1" applyBorder="1" applyAlignment="1">
      <alignment horizontal="center" vertical="center" wrapText="1"/>
    </xf>
    <xf numFmtId="0" fontId="76" fillId="0" borderId="1" xfId="0" applyFont="1" applyBorder="1" applyAlignment="1">
      <alignment horizontal="center" vertical="center" wrapText="1"/>
    </xf>
    <xf numFmtId="0" fontId="76" fillId="0" borderId="31" xfId="0" applyFont="1" applyBorder="1" applyAlignment="1">
      <alignment horizontal="center" vertical="center" wrapText="1"/>
    </xf>
    <xf numFmtId="9" fontId="60" fillId="0" borderId="54" xfId="1" applyFont="1" applyBorder="1" applyAlignment="1">
      <alignment horizontal="center" vertical="center" wrapText="1"/>
    </xf>
    <xf numFmtId="9" fontId="60" fillId="0" borderId="53" xfId="1" applyFont="1" applyBorder="1" applyAlignment="1">
      <alignment horizontal="center" vertical="center" wrapText="1"/>
    </xf>
    <xf numFmtId="0" fontId="76" fillId="19" borderId="28" xfId="0" applyFont="1" applyFill="1" applyBorder="1" applyAlignment="1">
      <alignment horizontal="right" vertical="center" wrapText="1"/>
    </xf>
    <xf numFmtId="0" fontId="76" fillId="19" borderId="1" xfId="0" applyFont="1" applyFill="1" applyBorder="1" applyAlignment="1">
      <alignment horizontal="right" vertical="center" wrapText="1"/>
    </xf>
    <xf numFmtId="44" fontId="76" fillId="19" borderId="1" xfId="0" applyNumberFormat="1" applyFont="1" applyFill="1" applyBorder="1" applyAlignment="1">
      <alignment horizontal="center" vertical="center" wrapText="1"/>
    </xf>
    <xf numFmtId="10" fontId="77" fillId="0" borderId="52" xfId="1" applyNumberFormat="1" applyFont="1" applyFill="1" applyBorder="1" applyAlignment="1">
      <alignment horizontal="center" vertical="center" wrapText="1"/>
    </xf>
    <xf numFmtId="10" fontId="77" fillId="0" borderId="53" xfId="1" applyNumberFormat="1" applyFont="1" applyFill="1" applyBorder="1" applyAlignment="1">
      <alignment horizontal="center" vertical="center" wrapText="1"/>
    </xf>
    <xf numFmtId="164" fontId="59" fillId="0" borderId="3" xfId="64" applyFont="1" applyBorder="1" applyAlignment="1">
      <alignment horizontal="center"/>
    </xf>
    <xf numFmtId="164" fontId="64" fillId="0" borderId="49" xfId="64" applyFont="1" applyBorder="1" applyAlignment="1">
      <alignment horizontal="center"/>
    </xf>
    <xf numFmtId="164" fontId="59" fillId="0" borderId="0" xfId="64" applyFont="1" applyBorder="1" applyAlignment="1">
      <alignment horizontal="center"/>
    </xf>
    <xf numFmtId="0" fontId="67" fillId="10" borderId="20" xfId="3" applyFont="1" applyFill="1" applyBorder="1" applyAlignment="1">
      <alignment horizontal="center"/>
    </xf>
    <xf numFmtId="0" fontId="67" fillId="10" borderId="21" xfId="3" applyFont="1" applyFill="1" applyBorder="1" applyAlignment="1">
      <alignment horizontal="center"/>
    </xf>
    <xf numFmtId="0" fontId="65" fillId="10" borderId="23" xfId="3" applyFont="1" applyFill="1" applyBorder="1" applyAlignment="1">
      <alignment horizontal="center" vertical="center"/>
    </xf>
    <xf numFmtId="0" fontId="65" fillId="10" borderId="52" xfId="3" applyFont="1" applyFill="1" applyBorder="1" applyAlignment="1">
      <alignment horizontal="center" vertical="center"/>
    </xf>
    <xf numFmtId="0" fontId="65" fillId="10" borderId="53" xfId="3" applyFont="1" applyFill="1" applyBorder="1" applyAlignment="1">
      <alignment horizontal="center" vertical="center"/>
    </xf>
    <xf numFmtId="0" fontId="66" fillId="10" borderId="54" xfId="3" applyFont="1" applyFill="1" applyBorder="1" applyAlignment="1">
      <alignment horizontal="center" vertical="center" wrapText="1"/>
    </xf>
    <xf numFmtId="0" fontId="66" fillId="10" borderId="53" xfId="3" applyFont="1" applyFill="1" applyBorder="1" applyAlignment="1">
      <alignment horizontal="center" vertical="center" wrapText="1"/>
    </xf>
    <xf numFmtId="0" fontId="66" fillId="10" borderId="56" xfId="3" applyFont="1" applyFill="1" applyBorder="1" applyAlignment="1">
      <alignment horizontal="center" vertical="center" wrapText="1"/>
    </xf>
    <xf numFmtId="0" fontId="66" fillId="10" borderId="49" xfId="3" applyFont="1" applyFill="1" applyBorder="1" applyAlignment="1">
      <alignment horizontal="center" vertical="center" wrapText="1"/>
    </xf>
    <xf numFmtId="0" fontId="66" fillId="10" borderId="4" xfId="3" applyFont="1" applyFill="1" applyBorder="1" applyAlignment="1">
      <alignment horizontal="center" vertical="center" wrapText="1"/>
    </xf>
    <xf numFmtId="0" fontId="66" fillId="10" borderId="3" xfId="3" applyFont="1" applyFill="1" applyBorder="1" applyAlignment="1">
      <alignment horizontal="center" vertical="center" wrapText="1"/>
    </xf>
    <xf numFmtId="0" fontId="66" fillId="10" borderId="28" xfId="3" applyFont="1" applyFill="1" applyBorder="1" applyAlignment="1">
      <alignment horizontal="center" vertical="center" wrapText="1"/>
    </xf>
    <xf numFmtId="0" fontId="66" fillId="10" borderId="1" xfId="3" applyFont="1" applyFill="1" applyBorder="1" applyAlignment="1">
      <alignment vertical="center" wrapText="1"/>
    </xf>
    <xf numFmtId="14" fontId="66" fillId="10" borderId="54" xfId="3" applyNumberFormat="1" applyFont="1" applyFill="1" applyBorder="1" applyAlignment="1">
      <alignment horizontal="center" vertical="center"/>
    </xf>
    <xf numFmtId="14" fontId="66" fillId="10" borderId="52" xfId="3" applyNumberFormat="1" applyFont="1" applyFill="1" applyBorder="1" applyAlignment="1">
      <alignment horizontal="center" vertical="center"/>
    </xf>
    <xf numFmtId="0" fontId="66" fillId="10" borderId="54" xfId="3" applyFont="1" applyFill="1" applyBorder="1" applyAlignment="1">
      <alignment horizontal="center" vertical="center"/>
    </xf>
    <xf numFmtId="0" fontId="66" fillId="10" borderId="53" xfId="3" applyFont="1" applyFill="1" applyBorder="1" applyAlignment="1">
      <alignment horizontal="center" vertical="center"/>
    </xf>
    <xf numFmtId="174" fontId="66" fillId="10" borderId="52" xfId="3" applyNumberFormat="1" applyFont="1" applyFill="1" applyBorder="1" applyAlignment="1">
      <alignment horizontal="center" vertical="center"/>
    </xf>
    <xf numFmtId="0" fontId="67" fillId="10" borderId="23" xfId="3" applyFont="1" applyFill="1" applyBorder="1" applyAlignment="1">
      <alignment horizontal="left" vertical="center" wrapText="1"/>
    </xf>
    <xf numFmtId="0" fontId="67" fillId="10" borderId="52" xfId="3" applyFont="1" applyFill="1" applyBorder="1" applyAlignment="1">
      <alignment horizontal="left" vertical="center" wrapText="1"/>
    </xf>
    <xf numFmtId="0" fontId="67" fillId="10" borderId="53" xfId="3" applyFont="1" applyFill="1" applyBorder="1" applyAlignment="1">
      <alignment horizontal="left" vertical="center" wrapText="1"/>
    </xf>
    <xf numFmtId="0" fontId="66" fillId="10" borderId="1" xfId="3" applyFont="1" applyFill="1" applyBorder="1" applyAlignment="1">
      <alignment horizontal="center" vertical="center" wrapText="1"/>
    </xf>
    <xf numFmtId="0" fontId="66" fillId="10" borderId="61" xfId="3" applyFont="1" applyFill="1" applyBorder="1" applyAlignment="1">
      <alignment horizontal="center" vertical="center" wrapText="1"/>
    </xf>
    <xf numFmtId="0" fontId="66" fillId="10" borderId="62" xfId="3" applyFont="1" applyFill="1" applyBorder="1" applyAlignment="1">
      <alignment horizontal="center" vertical="center" wrapText="1"/>
    </xf>
    <xf numFmtId="0" fontId="53" fillId="0" borderId="0" xfId="107" applyFont="1" applyAlignment="1">
      <alignment horizontal="center"/>
    </xf>
    <xf numFmtId="0" fontId="46" fillId="12" borderId="10" xfId="65" applyFont="1" applyFill="1" applyBorder="1" applyAlignment="1">
      <alignment horizontal="center" vertical="center" wrapText="1"/>
    </xf>
    <xf numFmtId="0" fontId="46" fillId="12" borderId="38" xfId="65" applyFont="1" applyFill="1" applyBorder="1" applyAlignment="1">
      <alignment horizontal="center" vertical="center" wrapText="1"/>
    </xf>
    <xf numFmtId="0" fontId="46" fillId="12" borderId="11" xfId="65" applyFont="1" applyFill="1" applyBorder="1" applyAlignment="1">
      <alignment horizontal="center" vertical="center" wrapText="1"/>
    </xf>
    <xf numFmtId="0" fontId="47" fillId="13" borderId="12" xfId="65" applyFont="1" applyFill="1" applyBorder="1" applyAlignment="1">
      <alignment horizontal="center" vertical="center" wrapText="1"/>
    </xf>
    <xf numFmtId="0" fontId="47" fillId="13" borderId="12" xfId="65" applyFont="1" applyFill="1" applyBorder="1" applyAlignment="1">
      <alignment horizontal="center" vertical="center"/>
    </xf>
    <xf numFmtId="0" fontId="47" fillId="13" borderId="45" xfId="65" applyFont="1" applyFill="1" applyBorder="1" applyAlignment="1">
      <alignment horizontal="center" vertical="center" wrapText="1"/>
    </xf>
    <xf numFmtId="0" fontId="47" fillId="13" borderId="46" xfId="65" applyFont="1" applyFill="1" applyBorder="1" applyAlignment="1">
      <alignment horizontal="center" vertical="center" wrapText="1"/>
    </xf>
    <xf numFmtId="0" fontId="47" fillId="13" borderId="48" xfId="65" applyFont="1" applyFill="1" applyBorder="1" applyAlignment="1">
      <alignment horizontal="center" vertical="center" wrapText="1"/>
    </xf>
    <xf numFmtId="0" fontId="47" fillId="13" borderId="10" xfId="65" applyFont="1" applyFill="1" applyBorder="1" applyAlignment="1">
      <alignment horizontal="center" vertical="center"/>
    </xf>
    <xf numFmtId="0" fontId="47" fillId="13" borderId="38" xfId="65" applyFont="1" applyFill="1" applyBorder="1" applyAlignment="1">
      <alignment horizontal="center" vertical="center"/>
    </xf>
    <xf numFmtId="0" fontId="47" fillId="13" borderId="11" xfId="65" applyFont="1" applyFill="1" applyBorder="1" applyAlignment="1">
      <alignment horizontal="center" vertical="center"/>
    </xf>
    <xf numFmtId="0" fontId="49" fillId="12" borderId="10" xfId="65" applyFont="1" applyFill="1" applyBorder="1" applyAlignment="1">
      <alignment horizontal="center" vertical="center"/>
    </xf>
    <xf numFmtId="0" fontId="49" fillId="12" borderId="38" xfId="65" applyFont="1" applyFill="1" applyBorder="1" applyAlignment="1">
      <alignment horizontal="center" vertical="center"/>
    </xf>
    <xf numFmtId="0" fontId="49" fillId="12" borderId="11" xfId="65" applyFont="1" applyFill="1" applyBorder="1" applyAlignment="1">
      <alignment horizontal="center" vertical="center"/>
    </xf>
    <xf numFmtId="0" fontId="24" fillId="14" borderId="10" xfId="65" applyFont="1" applyFill="1" applyBorder="1" applyAlignment="1">
      <alignment horizontal="justify" vertical="center" wrapText="1"/>
    </xf>
    <xf numFmtId="0" fontId="24" fillId="14" borderId="38" xfId="65" applyFont="1" applyFill="1" applyBorder="1" applyAlignment="1">
      <alignment horizontal="justify" vertical="center" wrapText="1"/>
    </xf>
    <xf numFmtId="0" fontId="24" fillId="14" borderId="11" xfId="65" applyFont="1" applyFill="1" applyBorder="1" applyAlignment="1">
      <alignment horizontal="justify" vertical="center" wrapText="1"/>
    </xf>
    <xf numFmtId="0" fontId="75" fillId="0" borderId="0" xfId="107" applyFont="1" applyAlignment="1">
      <alignment horizontal="justify" vertical="center" wrapText="1"/>
    </xf>
    <xf numFmtId="0" fontId="24" fillId="0" borderId="10" xfId="65" applyFont="1" applyBorder="1" applyAlignment="1">
      <alignment horizontal="left" vertical="center"/>
    </xf>
    <xf numFmtId="0" fontId="24" fillId="0" borderId="38" xfId="65" applyFont="1" applyBorder="1" applyAlignment="1">
      <alignment horizontal="left" vertical="center"/>
    </xf>
    <xf numFmtId="0" fontId="24" fillId="0" borderId="11" xfId="65" applyFont="1" applyBorder="1" applyAlignment="1">
      <alignment horizontal="left" vertical="center"/>
    </xf>
    <xf numFmtId="0" fontId="49" fillId="0" borderId="36" xfId="65" applyFont="1" applyBorder="1" applyAlignment="1">
      <alignment horizontal="center" vertical="center"/>
    </xf>
    <xf numFmtId="0" fontId="49" fillId="0" borderId="13" xfId="65" applyFont="1" applyBorder="1" applyAlignment="1">
      <alignment horizontal="center" vertical="center"/>
    </xf>
    <xf numFmtId="0" fontId="49" fillId="0" borderId="39" xfId="65" applyFont="1" applyBorder="1" applyAlignment="1">
      <alignment horizontal="center" vertical="center"/>
    </xf>
    <xf numFmtId="0" fontId="49" fillId="0" borderId="15" xfId="65" applyFont="1" applyBorder="1" applyAlignment="1">
      <alignment horizontal="center" vertical="center"/>
    </xf>
    <xf numFmtId="0" fontId="51" fillId="12" borderId="36" xfId="65" applyFont="1" applyFill="1" applyBorder="1" applyAlignment="1">
      <alignment horizontal="center" vertical="center"/>
    </xf>
    <xf numFmtId="0" fontId="51" fillId="12" borderId="14" xfId="65" applyFont="1" applyFill="1" applyBorder="1" applyAlignment="1">
      <alignment horizontal="center" vertical="center"/>
    </xf>
    <xf numFmtId="0" fontId="51" fillId="12" borderId="13" xfId="65" applyFont="1" applyFill="1" applyBorder="1" applyAlignment="1">
      <alignment horizontal="center" vertical="center"/>
    </xf>
    <xf numFmtId="0" fontId="49" fillId="12" borderId="39" xfId="65" applyFont="1" applyFill="1" applyBorder="1" applyAlignment="1">
      <alignment horizontal="center" vertical="center"/>
    </xf>
    <xf numFmtId="0" fontId="49" fillId="12" borderId="16" xfId="65" applyFont="1" applyFill="1" applyBorder="1" applyAlignment="1">
      <alignment horizontal="center" vertical="center"/>
    </xf>
    <xf numFmtId="0" fontId="49" fillId="12" borderId="15" xfId="65" applyFont="1" applyFill="1" applyBorder="1" applyAlignment="1">
      <alignment horizontal="center" vertical="center"/>
    </xf>
    <xf numFmtId="0" fontId="67" fillId="10" borderId="54" xfId="3" applyFont="1" applyFill="1" applyBorder="1" applyAlignment="1">
      <alignment horizontal="left" vertical="center" wrapText="1"/>
    </xf>
    <xf numFmtId="0" fontId="67" fillId="10" borderId="54" xfId="3" applyFont="1" applyFill="1" applyBorder="1" applyAlignment="1">
      <alignment horizontal="center"/>
    </xf>
    <xf numFmtId="0" fontId="67" fillId="10" borderId="52" xfId="3" applyFont="1" applyFill="1" applyBorder="1" applyAlignment="1">
      <alignment horizontal="center"/>
    </xf>
    <xf numFmtId="0" fontId="67" fillId="10" borderId="53" xfId="3" applyFont="1" applyFill="1" applyBorder="1" applyAlignment="1">
      <alignment horizontal="center"/>
    </xf>
    <xf numFmtId="0" fontId="85" fillId="10" borderId="54" xfId="3" applyFont="1" applyFill="1" applyBorder="1" applyAlignment="1">
      <alignment horizontal="center" vertical="center"/>
    </xf>
    <xf numFmtId="0" fontId="85" fillId="10" borderId="52" xfId="3" applyFont="1" applyFill="1" applyBorder="1" applyAlignment="1">
      <alignment horizontal="center" vertical="center"/>
    </xf>
    <xf numFmtId="0" fontId="85" fillId="10" borderId="53" xfId="3" applyFont="1" applyFill="1" applyBorder="1" applyAlignment="1">
      <alignment horizontal="center" vertical="center"/>
    </xf>
    <xf numFmtId="0" fontId="83" fillId="0" borderId="0" xfId="107" applyFont="1" applyAlignment="1">
      <alignment horizontal="center" vertical="center" wrapText="1"/>
    </xf>
    <xf numFmtId="0" fontId="83" fillId="0" borderId="0" xfId="107" applyFont="1" applyAlignment="1">
      <alignment horizontal="center" vertical="center"/>
    </xf>
    <xf numFmtId="0" fontId="47" fillId="22" borderId="12" xfId="65" applyFont="1" applyFill="1" applyBorder="1" applyAlignment="1">
      <alignment horizontal="center" vertical="center" wrapText="1"/>
    </xf>
    <xf numFmtId="0" fontId="47" fillId="22" borderId="10" xfId="65" applyFont="1" applyFill="1" applyBorder="1" applyAlignment="1">
      <alignment horizontal="center" vertical="center" wrapText="1"/>
    </xf>
    <xf numFmtId="0" fontId="47" fillId="22" borderId="38" xfId="65" applyFont="1" applyFill="1" applyBorder="1" applyAlignment="1">
      <alignment horizontal="center" vertical="center" wrapText="1"/>
    </xf>
    <xf numFmtId="0" fontId="47" fillId="22" borderId="11" xfId="65" applyFont="1" applyFill="1" applyBorder="1" applyAlignment="1">
      <alignment horizontal="center" vertical="center" wrapText="1"/>
    </xf>
    <xf numFmtId="43" fontId="24" fillId="0" borderId="10" xfId="108" applyNumberFormat="1" applyFont="1" applyBorder="1" applyAlignment="1">
      <alignment horizontal="center" vertical="center"/>
    </xf>
    <xf numFmtId="43" fontId="24" fillId="0" borderId="11" xfId="108" applyNumberFormat="1" applyFont="1" applyBorder="1" applyAlignment="1">
      <alignment horizontal="center" vertical="center"/>
    </xf>
    <xf numFmtId="9" fontId="24" fillId="0" borderId="10" xfId="77" applyFont="1" applyBorder="1" applyAlignment="1">
      <alignment horizontal="center" vertical="center"/>
    </xf>
    <xf numFmtId="9" fontId="24" fillId="0" borderId="11" xfId="77" applyFont="1" applyBorder="1" applyAlignment="1">
      <alignment horizontal="center" vertical="center"/>
    </xf>
    <xf numFmtId="10" fontId="24" fillId="0" borderId="10" xfId="77" applyNumberFormat="1" applyFont="1" applyBorder="1" applyAlignment="1">
      <alignment horizontal="center" vertical="center"/>
    </xf>
    <xf numFmtId="10" fontId="24" fillId="0" borderId="11" xfId="77" applyNumberFormat="1" applyFont="1" applyBorder="1" applyAlignment="1">
      <alignment horizontal="center" vertical="center"/>
    </xf>
    <xf numFmtId="10" fontId="24" fillId="0" borderId="10" xfId="65" applyNumberFormat="1" applyFont="1" applyBorder="1" applyAlignment="1">
      <alignment horizontal="center" vertical="center"/>
    </xf>
    <xf numFmtId="10" fontId="24" fillId="0" borderId="11" xfId="65" applyNumberFormat="1" applyFont="1" applyBorder="1" applyAlignment="1">
      <alignment horizontal="center" vertical="center"/>
    </xf>
    <xf numFmtId="10" fontId="49" fillId="0" borderId="10" xfId="77" applyNumberFormat="1" applyFont="1" applyBorder="1" applyAlignment="1">
      <alignment horizontal="center" vertical="center"/>
    </xf>
    <xf numFmtId="10" fontId="49" fillId="0" borderId="11" xfId="77" applyNumberFormat="1" applyFont="1" applyBorder="1" applyAlignment="1">
      <alignment horizontal="center" vertical="center"/>
    </xf>
    <xf numFmtId="10" fontId="24" fillId="23" borderId="10" xfId="77" applyNumberFormat="1" applyFont="1" applyFill="1" applyBorder="1" applyAlignment="1">
      <alignment horizontal="center" vertical="center"/>
    </xf>
    <xf numFmtId="10" fontId="24" fillId="23" borderId="11" xfId="77" applyNumberFormat="1" applyFont="1" applyFill="1" applyBorder="1" applyAlignment="1">
      <alignment horizontal="center" vertical="center"/>
    </xf>
    <xf numFmtId="10" fontId="49" fillId="23" borderId="36" xfId="77" applyNumberFormat="1" applyFont="1" applyFill="1" applyBorder="1" applyAlignment="1">
      <alignment horizontal="center" vertical="center"/>
    </xf>
    <xf numFmtId="10" fontId="49" fillId="23" borderId="13" xfId="77" applyNumberFormat="1" applyFont="1" applyFill="1" applyBorder="1" applyAlignment="1">
      <alignment horizontal="center" vertical="center"/>
    </xf>
    <xf numFmtId="10" fontId="49" fillId="23" borderId="39" xfId="77" applyNumberFormat="1" applyFont="1" applyFill="1" applyBorder="1" applyAlignment="1">
      <alignment horizontal="center" vertical="center"/>
    </xf>
    <xf numFmtId="10" fontId="49" fillId="23" borderId="15" xfId="77" applyNumberFormat="1" applyFont="1" applyFill="1" applyBorder="1" applyAlignment="1">
      <alignment horizontal="center" vertical="center"/>
    </xf>
    <xf numFmtId="0" fontId="24" fillId="0" borderId="10" xfId="65" applyFont="1" applyBorder="1" applyAlignment="1">
      <alignment horizontal="right" vertical="center"/>
    </xf>
    <xf numFmtId="0" fontId="24" fillId="0" borderId="11" xfId="65" applyFont="1" applyBorder="1" applyAlignment="1">
      <alignment horizontal="right" vertical="center"/>
    </xf>
    <xf numFmtId="10" fontId="52" fillId="0" borderId="10" xfId="77" applyNumberFormat="1" applyFont="1" applyBorder="1" applyAlignment="1">
      <alignment horizontal="center" vertical="center"/>
    </xf>
    <xf numFmtId="10" fontId="52" fillId="0" borderId="11" xfId="77" applyNumberFormat="1" applyFont="1" applyBorder="1" applyAlignment="1">
      <alignment horizontal="center" vertical="center"/>
    </xf>
    <xf numFmtId="175" fontId="49" fillId="0" borderId="45" xfId="77" applyNumberFormat="1" applyFont="1" applyBorder="1" applyAlignment="1">
      <alignment horizontal="center" vertical="center"/>
    </xf>
    <xf numFmtId="175" fontId="49" fillId="0" borderId="46" xfId="77" applyNumberFormat="1" applyFont="1" applyBorder="1" applyAlignment="1">
      <alignment horizontal="center" vertical="center"/>
    </xf>
    <xf numFmtId="175" fontId="49" fillId="0" borderId="48" xfId="77" applyNumberFormat="1" applyFont="1" applyBorder="1" applyAlignment="1">
      <alignment horizontal="center" vertical="center"/>
    </xf>
    <xf numFmtId="10" fontId="49" fillId="23" borderId="12" xfId="77" applyNumberFormat="1" applyFont="1" applyFill="1" applyBorder="1" applyAlignment="1">
      <alignment horizontal="center" vertical="center"/>
    </xf>
    <xf numFmtId="10" fontId="49" fillId="23" borderId="47" xfId="77" applyNumberFormat="1" applyFont="1" applyFill="1" applyBorder="1" applyAlignment="1">
      <alignment horizontal="center" vertical="center"/>
    </xf>
    <xf numFmtId="0" fontId="24" fillId="23" borderId="10" xfId="65" applyFont="1" applyFill="1" applyBorder="1" applyAlignment="1">
      <alignment horizontal="left" vertical="center" wrapText="1"/>
    </xf>
    <xf numFmtId="0" fontId="24" fillId="23" borderId="38" xfId="65" applyFont="1" applyFill="1" applyBorder="1" applyAlignment="1">
      <alignment horizontal="left" vertical="center" wrapText="1"/>
    </xf>
    <xf numFmtId="0" fontId="24" fillId="23" borderId="11" xfId="65" applyFont="1" applyFill="1" applyBorder="1" applyAlignment="1">
      <alignment horizontal="left" vertical="center" wrapText="1"/>
    </xf>
    <xf numFmtId="0" fontId="52" fillId="0" borderId="0" xfId="107" applyFont="1" applyAlignment="1">
      <alignment horizontal="justify" vertical="center" wrapText="1"/>
    </xf>
    <xf numFmtId="10" fontId="49" fillId="14" borderId="36" xfId="77" applyNumberFormat="1" applyFont="1" applyFill="1" applyBorder="1" applyAlignment="1">
      <alignment horizontal="center" vertical="center"/>
    </xf>
    <xf numFmtId="10" fontId="49" fillId="14" borderId="13" xfId="77" applyNumberFormat="1" applyFont="1" applyFill="1" applyBorder="1" applyAlignment="1">
      <alignment horizontal="center" vertical="center"/>
    </xf>
    <xf numFmtId="10" fontId="49" fillId="14" borderId="39" xfId="77" applyNumberFormat="1" applyFont="1" applyFill="1" applyBorder="1" applyAlignment="1">
      <alignment horizontal="center" vertical="center"/>
    </xf>
    <xf numFmtId="10" fontId="49" fillId="14" borderId="15" xfId="77" applyNumberFormat="1" applyFont="1" applyFill="1" applyBorder="1" applyAlignment="1">
      <alignment horizontal="center" vertical="center"/>
    </xf>
    <xf numFmtId="10" fontId="49" fillId="14" borderId="12" xfId="77" applyNumberFormat="1" applyFont="1" applyFill="1" applyBorder="1" applyAlignment="1">
      <alignment horizontal="center" vertical="center"/>
    </xf>
    <xf numFmtId="0" fontId="70" fillId="0" borderId="35" xfId="107" applyFont="1" applyBorder="1" applyAlignment="1">
      <alignment horizontal="left" vertical="top" wrapText="1" shrinkToFit="1" readingOrder="1"/>
    </xf>
  </cellXfs>
  <cellStyles count="109">
    <cellStyle name="60% - Accent1" xfId="8"/>
    <cellStyle name="Accent1" xfId="9"/>
    <cellStyle name="Check Cell" xfId="10"/>
    <cellStyle name="Comma" xfId="73"/>
    <cellStyle name="Comma [0]" xfId="74"/>
    <cellStyle name="Currency" xfId="71"/>
    <cellStyle name="Currency [0]" xfId="72"/>
    <cellStyle name="Data" xfId="11"/>
    <cellStyle name="Ênfase1 2" xfId="76"/>
    <cellStyle name="Euro" xfId="12"/>
    <cellStyle name="Excel Built-in Normal" xfId="13"/>
    <cellStyle name="Excel Built-in Normal 1" xfId="14"/>
    <cellStyle name="Excel_BuiltIn_Comma" xfId="15"/>
    <cellStyle name="Fixo" xfId="16"/>
    <cellStyle name="Good" xfId="17"/>
    <cellStyle name="HEADER" xfId="18"/>
    <cellStyle name="Input" xfId="19"/>
    <cellStyle name="Linked Cell" xfId="20"/>
    <cellStyle name="Milliers [0]_after_discount" xfId="21"/>
    <cellStyle name="Milliers_after_discount" xfId="22"/>
    <cellStyle name="Model" xfId="23"/>
    <cellStyle name="Moeda" xfId="64" builtinId="4"/>
    <cellStyle name="Moeda 2" xfId="24"/>
    <cellStyle name="Moeda 3" xfId="25"/>
    <cellStyle name="Moeda 4" xfId="81"/>
    <cellStyle name="Moeda 5" xfId="86"/>
    <cellStyle name="Monétaire [0]_after_discount" xfId="26"/>
    <cellStyle name="Monétaire_after_discount" xfId="27"/>
    <cellStyle name="Neutral" xfId="28"/>
    <cellStyle name="Normal" xfId="0" builtinId="0"/>
    <cellStyle name="Normal 10" xfId="65"/>
    <cellStyle name="Normal 11" xfId="83"/>
    <cellStyle name="Normal 12" xfId="84"/>
    <cellStyle name="Normal 13" xfId="87"/>
    <cellStyle name="Normal 14" xfId="88"/>
    <cellStyle name="Normal 15" xfId="90"/>
    <cellStyle name="Normal 16" xfId="92"/>
    <cellStyle name="Normal 17" xfId="94"/>
    <cellStyle name="Normal 18" xfId="95"/>
    <cellStyle name="Normal 19" xfId="97"/>
    <cellStyle name="Normal 2" xfId="3"/>
    <cellStyle name="Normal 2 2" xfId="29"/>
    <cellStyle name="Normal 2 2 2" xfId="62"/>
    <cellStyle name="Normal 2 2 3" xfId="99"/>
    <cellStyle name="Normal 2 3" xfId="61"/>
    <cellStyle name="Normal 2 4" xfId="79"/>
    <cellStyle name="Normal 2 5" xfId="80"/>
    <cellStyle name="Normal 20" xfId="101"/>
    <cellStyle name="Normal 21" xfId="103"/>
    <cellStyle name="Normal 22" xfId="104"/>
    <cellStyle name="Normal 23" xfId="105"/>
    <cellStyle name="Normal 24" xfId="107"/>
    <cellStyle name="Normal 3" xfId="30"/>
    <cellStyle name="Normal 3 2" xfId="78"/>
    <cellStyle name="Normal 4" xfId="31"/>
    <cellStyle name="Normal 4 2" xfId="100"/>
    <cellStyle name="Normal 5" xfId="66"/>
    <cellStyle name="Normal 6" xfId="67"/>
    <cellStyle name="Normal 7" xfId="68"/>
    <cellStyle name="Normal 8" xfId="69"/>
    <cellStyle name="Normal 9" xfId="82"/>
    <cellStyle name="Note" xfId="32"/>
    <cellStyle name="Œ…‹æØ‚è [0.00]_COST_SUM" xfId="33"/>
    <cellStyle name="Œ…‹æØ‚è_COST_SUM" xfId="34"/>
    <cellStyle name="Percent" xfId="70"/>
    <cellStyle name="Percentual" xfId="35"/>
    <cellStyle name="Ponto" xfId="36"/>
    <cellStyle name="Porcentagem" xfId="1" builtinId="5"/>
    <cellStyle name="Porcentagem 10" xfId="93"/>
    <cellStyle name="Porcentagem 11" xfId="96"/>
    <cellStyle name="Porcentagem 12" xfId="98"/>
    <cellStyle name="Porcentagem 13" xfId="102"/>
    <cellStyle name="Porcentagem 14" xfId="106"/>
    <cellStyle name="Porcentagem 15" xfId="108"/>
    <cellStyle name="Porcentagem 2" xfId="37"/>
    <cellStyle name="Porcentagem 2 2" xfId="5"/>
    <cellStyle name="Porcentagem 2 2 2" xfId="77"/>
    <cellStyle name="Porcentagem 3" xfId="38"/>
    <cellStyle name="Porcentagem 3 2" xfId="39"/>
    <cellStyle name="Porcentagem 4" xfId="40"/>
    <cellStyle name="Porcentagem 5" xfId="41"/>
    <cellStyle name="Porcentagem 6" xfId="75"/>
    <cellStyle name="Porcentagem 7" xfId="85"/>
    <cellStyle name="Porcentagem 8" xfId="89"/>
    <cellStyle name="Porcentagem 9" xfId="91"/>
    <cellStyle name="Separador de m" xfId="42"/>
    <cellStyle name="Separador de milhares 2" xfId="4"/>
    <cellStyle name="Separador de milhares 2 2" xfId="7"/>
    <cellStyle name="Separador de milhares 3" xfId="6"/>
    <cellStyle name="Separador de milhares 3 2" xfId="43"/>
    <cellStyle name="Separador de milhares 4" xfId="44"/>
    <cellStyle name="Separador de milhares 5" xfId="45"/>
    <cellStyle name="Separador de milhares 6" xfId="46"/>
    <cellStyle name="Separador de milhares 6 2" xfId="47"/>
    <cellStyle name="Separador de milhares 7" xfId="48"/>
    <cellStyle name="subhead" xfId="49"/>
    <cellStyle name="SUBTIT" xfId="50"/>
    <cellStyle name="SUBTIT 2" xfId="51"/>
    <cellStyle name="Título 1 1" xfId="52"/>
    <cellStyle name="Titulo1" xfId="53"/>
    <cellStyle name="Titulo2" xfId="54"/>
    <cellStyle name="Vírgula" xfId="2" builtinId="3"/>
    <cellStyle name="Vírgula 2" xfId="55"/>
    <cellStyle name="Vírgula 2 2" xfId="56"/>
    <cellStyle name="Vírgula 3" xfId="57"/>
    <cellStyle name="Vírgula 4" xfId="58"/>
    <cellStyle name="Vírgula 5" xfId="59"/>
    <cellStyle name="Vírgula 6" xfId="63"/>
    <cellStyle name="Warning Text" xfId="60"/>
  </cellStyles>
  <dxfs count="44">
    <dxf>
      <font>
        <b val="0"/>
        <i val="0"/>
        <strike val="0"/>
        <condense val="0"/>
        <extend val="0"/>
        <outline val="0"/>
        <shadow val="0"/>
        <u val="none"/>
        <vertAlign val="baseline"/>
        <sz val="6"/>
        <color rgb="FF000000"/>
        <name val="Arial"/>
        <scheme val="none"/>
      </font>
      <numFmt numFmtId="4" formatCode="#,##0.00"/>
      <alignment horizontal="right" vertical="center" textRotation="0" wrapText="1" indent="0" justifyLastLine="0" shrinkToFit="1" readingOrder="1"/>
      <border diagonalUp="0" diagonalDown="0">
        <left/>
        <right/>
        <top/>
        <bottom style="thin">
          <color rgb="FF000000"/>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center" vertical="center" textRotation="0" wrapText="1" indent="0" justifyLastLine="0" shrinkToFit="1" readingOrder="1"/>
      <border diagonalUp="0" diagonalDown="0" outline="0">
        <left/>
        <right style="thin">
          <color rgb="FF000000"/>
        </right>
        <top/>
        <bottom style="thin">
          <color rgb="FF000000"/>
        </bottom>
      </border>
      <protection locked="1" hidden="0"/>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outline="0">
        <left/>
        <right/>
        <top/>
        <bottom style="thin">
          <color rgb="FF000000"/>
        </bottom>
      </border>
      <protection locked="1" hidden="0"/>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left/>
        <right style="thin">
          <color rgb="FF000000"/>
        </right>
        <top/>
        <bottom style="thin">
          <color rgb="FF000000"/>
        </bottom>
        <vertical/>
        <horizontal/>
      </border>
      <protection locked="1" hidden="0"/>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6"/>
        <color rgb="FF000000"/>
        <name val="Arial"/>
        <scheme val="none"/>
      </font>
      <alignment horizontal="left" vertical="center" textRotation="0" wrapText="1" indent="0" justifyLastLine="0" shrinkToFit="1" readingOrder="1"/>
      <protection locked="1" hidden="0"/>
    </dxf>
    <dxf>
      <border outline="0">
        <bottom style="thin">
          <color rgb="FF000000"/>
        </bottom>
      </border>
    </dxf>
    <dxf>
      <font>
        <b val="0"/>
        <i val="0"/>
        <strike val="0"/>
        <condense val="0"/>
        <extend val="0"/>
        <outline val="0"/>
        <shadow val="0"/>
        <u val="none"/>
        <vertAlign val="baseline"/>
        <sz val="8"/>
        <color rgb="FF000000"/>
        <name val="Arial"/>
        <scheme val="none"/>
      </font>
      <numFmt numFmtId="0" formatCode="General"/>
      <alignment horizontal="center" vertical="center" textRotation="0" wrapText="1" indent="0" justifyLastLine="0" shrinkToFit="1" readingOrder="1"/>
      <protection locked="1" hidden="0"/>
    </dxf>
    <dxf>
      <font>
        <b val="0"/>
        <i val="0"/>
        <strike val="0"/>
        <condense val="0"/>
        <extend val="0"/>
        <outline val="0"/>
        <shadow val="0"/>
        <u val="none"/>
        <vertAlign val="baseline"/>
        <sz val="6"/>
        <color rgb="FF000000"/>
        <name val="Arial"/>
        <scheme val="none"/>
      </font>
      <numFmt numFmtId="4" formatCode="#,##0.00"/>
      <alignment horizontal="right" vertical="center" textRotation="0" wrapText="1" indent="0" justifyLastLine="0" shrinkToFit="1" readingOrder="1"/>
      <border diagonalUp="0" diagonalDown="0">
        <left/>
        <right style="thin">
          <color rgb="FF000000"/>
        </right>
        <top/>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left/>
        <right style="thin">
          <color rgb="FF000000"/>
        </right>
        <top/>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left/>
        <right style="thin">
          <color rgb="FF000000"/>
        </right>
        <top/>
        <bottom/>
        <vertical/>
        <horizontal/>
      </border>
      <protection locked="1" hidden="0"/>
    </dxf>
    <dxf>
      <font>
        <b val="0"/>
        <i val="0"/>
        <strike val="0"/>
        <condense val="0"/>
        <extend val="0"/>
        <outline val="0"/>
        <shadow val="0"/>
        <u val="none"/>
        <vertAlign val="baseline"/>
        <sz val="6"/>
        <color rgb="FF000000"/>
        <name val="Arial"/>
        <scheme val="none"/>
      </font>
      <numFmt numFmtId="30" formatCode="@"/>
      <alignment horizontal="left" vertical="center" textRotation="0" wrapText="1" indent="0" justifyLastLine="0" shrinkToFit="1" readingOrder="1"/>
      <border diagonalUp="0" diagonalDown="0">
        <left style="thin">
          <color rgb="FF000000"/>
        </left>
        <right style="thin">
          <color rgb="FF000000"/>
        </right>
        <top/>
        <bottom/>
        <vertical/>
        <horizontal/>
      </border>
      <protection locked="1" hidden="0"/>
    </dxf>
    <dxf>
      <border outline="0">
        <top style="thin">
          <color rgb="FF000000"/>
        </top>
      </border>
    </dxf>
    <dxf>
      <border outline="0">
        <bottom style="thin">
          <color rgb="FF000000"/>
        </bottom>
      </border>
    </dxf>
    <dxf>
      <font>
        <b val="0"/>
        <i val="0"/>
        <strike val="0"/>
        <condense val="0"/>
        <extend val="0"/>
        <outline val="0"/>
        <shadow val="0"/>
        <u val="none"/>
        <vertAlign val="baseline"/>
        <sz val="8"/>
        <color rgb="FF000000"/>
        <name val="Arial"/>
        <scheme val="none"/>
      </font>
      <numFmt numFmtId="0" formatCode="General"/>
      <alignment horizontal="center" vertical="center" textRotation="0" wrapText="1" indent="0" justifyLastLine="0" shrinkToFit="1" readingOrder="1"/>
      <protection locked="1" hidden="0"/>
    </dxf>
    <dxf>
      <font>
        <b val="0"/>
        <i val="0"/>
        <strike val="0"/>
        <condense val="0"/>
        <extend val="0"/>
        <outline val="0"/>
        <shadow val="0"/>
        <u val="none"/>
        <vertAlign val="baseline"/>
        <sz val="10"/>
        <color theme="1"/>
        <name val="Arial"/>
        <scheme val="none"/>
      </font>
      <numFmt numFmtId="184" formatCode="#,##0.00;\-\ #,##0.00;\-"/>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border outline="0">
        <top style="thin">
          <color auto="1"/>
        </top>
      </border>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rgb="FFFFFFFF"/>
        <name val="Arial"/>
        <scheme val="none"/>
      </font>
      <fill>
        <patternFill patternType="solid">
          <fgColor indexed="64"/>
          <bgColor rgb="FF005CA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scheme val="none"/>
      </font>
      <numFmt numFmtId="184" formatCode="#,##0.00;\-\ #,##0.00;\-"/>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theme="1"/>
        <name val="Arial"/>
        <scheme val="none"/>
      </font>
      <alignment horizontal="center" vertical="center" textRotation="0" wrapText="0" indent="0" justifyLastLine="0" shrinkToFit="0" readingOrder="0"/>
    </dxf>
    <dxf>
      <border outline="0">
        <top style="thin">
          <color auto="1"/>
        </top>
      </border>
    </dxf>
    <dxf>
      <border outline="0">
        <bottom style="thin">
          <color indexed="64"/>
        </bottom>
      </border>
    </dxf>
    <dxf>
      <font>
        <b val="0"/>
        <i val="0"/>
        <strike val="0"/>
        <condense val="0"/>
        <extend val="0"/>
        <outline val="0"/>
        <shadow val="0"/>
        <u val="none"/>
        <vertAlign val="baseline"/>
        <sz val="10"/>
        <color rgb="FF000000"/>
        <name val="Arial"/>
        <scheme val="none"/>
      </font>
      <numFmt numFmtId="4" formatCode="#,##0.00"/>
      <alignment horizontal="right" vertical="center" textRotation="0" wrapText="0" indent="0" justifyLastLine="0" shrinkToFit="0" readingOrder="0"/>
      <border diagonalUp="0" diagonalDown="0">
        <left/>
        <right/>
        <top style="thin">
          <color rgb="FFA0A0A0"/>
        </top>
        <bottom style="thin">
          <color rgb="FFA0A0A0"/>
        </bottom>
        <vertical/>
        <horizontal/>
      </border>
    </dxf>
    <dxf>
      <font>
        <b val="0"/>
        <i val="0"/>
        <strike val="0"/>
        <condense val="0"/>
        <extend val="0"/>
        <outline val="0"/>
        <shadow val="0"/>
        <u val="none"/>
        <vertAlign val="baseline"/>
        <sz val="10"/>
        <color rgb="FF000000"/>
        <name val="Arial"/>
        <scheme val="none"/>
      </font>
      <alignment horizontal="center" vertical="center" textRotation="0" wrapText="0" indent="0" justifyLastLine="0" shrinkToFit="0" readingOrder="0"/>
      <border diagonalUp="0" diagonalDown="0">
        <left/>
        <right/>
        <top style="thin">
          <color rgb="FFA0A0A0"/>
        </top>
        <bottom style="thin">
          <color rgb="FFA0A0A0"/>
        </bottom>
        <vertical/>
        <horizontal/>
      </border>
    </dxf>
    <dxf>
      <font>
        <b val="0"/>
        <i val="0"/>
        <strike val="0"/>
        <condense val="0"/>
        <extend val="0"/>
        <outline val="0"/>
        <shadow val="0"/>
        <u val="none"/>
        <vertAlign val="baseline"/>
        <sz val="10"/>
        <color rgb="FF000000"/>
        <name val="Arial"/>
        <scheme val="none"/>
      </font>
      <alignment horizontal="left" vertical="center" textRotation="0" wrapText="1" indent="0" justifyLastLine="0" shrinkToFit="0" readingOrder="0"/>
      <border diagonalUp="0" diagonalDown="0">
        <left/>
        <right/>
        <top style="thin">
          <color rgb="FFA0A0A0"/>
        </top>
        <bottom style="thin">
          <color rgb="FFA0A0A0"/>
        </bottom>
        <vertical/>
        <horizontal/>
      </border>
    </dxf>
    <dxf>
      <font>
        <b val="0"/>
        <i val="0"/>
        <strike val="0"/>
        <condense val="0"/>
        <extend val="0"/>
        <outline val="0"/>
        <shadow val="0"/>
        <u val="none"/>
        <vertAlign val="baseline"/>
        <sz val="10"/>
        <color rgb="FF000000"/>
        <name val="Arial"/>
        <scheme val="none"/>
      </font>
      <numFmt numFmtId="0" formatCode="General"/>
      <alignment horizontal="center" vertical="center" textRotation="0" wrapText="0" indent="0" justifyLastLine="0" shrinkToFit="0" readingOrder="0"/>
      <border diagonalUp="0" diagonalDown="0">
        <left/>
        <right/>
        <top style="thin">
          <color rgb="FFA0A0A0"/>
        </top>
        <bottom style="thin">
          <color rgb="FFA0A0A0"/>
        </bottom>
        <vertical/>
        <horizontal/>
      </border>
    </dxf>
    <dxf>
      <border outline="0">
        <top style="thin">
          <color rgb="FFA0A0A0"/>
        </top>
      </border>
    </dxf>
    <dxf>
      <border outline="0">
        <top style="thin">
          <color rgb="FFA0A0A0"/>
        </top>
        <bottom style="thin">
          <color rgb="FFA0A0A0"/>
        </bottom>
      </border>
    </dxf>
    <dxf>
      <border outline="0">
        <bottom style="thin">
          <color rgb="FFA0A0A0"/>
        </bottom>
      </border>
    </dxf>
    <dxf>
      <font>
        <b val="0"/>
        <i val="0"/>
        <strike val="0"/>
        <condense val="0"/>
        <extend val="0"/>
        <outline val="0"/>
        <shadow val="0"/>
        <u val="none"/>
        <vertAlign val="baseline"/>
        <sz val="9"/>
        <color rgb="FF010000"/>
        <name val="Arial"/>
        <scheme val="none"/>
      </font>
      <numFmt numFmtId="0" formatCode="General"/>
      <fill>
        <patternFill patternType="none">
          <fgColor indexed="64"/>
          <bgColor indexed="65"/>
        </patternFill>
      </fill>
      <alignment horizontal="center" vertical="top" textRotation="0" wrapText="1" indent="0" justifyLastLine="0" shrinkToFit="0" readingOrder="0"/>
      <border diagonalUp="0" diagonalDown="0">
        <left/>
        <right/>
        <top style="thin">
          <color rgb="FF010000"/>
        </top>
        <bottom style="thin">
          <color rgb="FF010000"/>
        </bottom>
        <vertical/>
        <horizontal/>
      </border>
      <protection locked="1" hidden="0"/>
    </dxf>
    <dxf>
      <font>
        <b val="0"/>
        <i val="0"/>
        <strike val="0"/>
        <condense val="0"/>
        <extend val="0"/>
        <outline val="0"/>
        <shadow val="0"/>
        <u val="none"/>
        <vertAlign val="baseline"/>
        <sz val="9"/>
        <color rgb="FF010000"/>
        <name val="Arial"/>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left/>
        <right/>
        <top style="thin">
          <color rgb="FF010000"/>
        </top>
        <bottom style="thin">
          <color rgb="FF010000"/>
        </bottom>
        <vertical/>
        <horizontal/>
      </border>
      <protection locked="1" hidden="0"/>
    </dxf>
    <dxf>
      <font>
        <b val="0"/>
        <i val="0"/>
        <strike val="0"/>
        <condense val="0"/>
        <extend val="0"/>
        <outline val="0"/>
        <shadow val="0"/>
        <u val="none"/>
        <vertAlign val="baseline"/>
        <sz val="9"/>
        <color rgb="FF010000"/>
        <name val="Arial"/>
        <scheme val="none"/>
      </font>
      <numFmt numFmtId="0" formatCode="General"/>
      <fill>
        <patternFill patternType="none">
          <fgColor indexed="64"/>
          <bgColor indexed="65"/>
        </patternFill>
      </fill>
      <alignment horizontal="center" vertical="top" textRotation="0" wrapText="1" indent="0" justifyLastLine="0" shrinkToFit="0" readingOrder="0"/>
      <border diagonalUp="0" diagonalDown="0">
        <left/>
        <right/>
        <top style="thin">
          <color rgb="FF010000"/>
        </top>
        <bottom style="thin">
          <color rgb="FF010000"/>
        </bottom>
        <vertical/>
        <horizontal/>
      </border>
      <protection locked="1" hidden="0"/>
    </dxf>
    <dxf>
      <border outline="0">
        <top style="thin">
          <color rgb="FF010000"/>
        </top>
      </border>
    </dxf>
    <dxf>
      <border outline="0">
        <top style="thin">
          <color rgb="FF010000"/>
        </top>
        <bottom style="thin">
          <color rgb="FF010000"/>
        </bottom>
      </border>
    </dxf>
    <dxf>
      <border outline="0">
        <bottom style="thin">
          <color rgb="FF010000"/>
        </bottom>
      </border>
    </dxf>
    <dxf>
      <font>
        <b/>
        <i val="0"/>
        <strike val="0"/>
        <condense val="0"/>
        <extend val="0"/>
        <outline val="0"/>
        <shadow val="0"/>
        <u val="none"/>
        <vertAlign val="baseline"/>
        <sz val="9"/>
        <color rgb="FF010000"/>
        <name val="Arial"/>
        <scheme val="none"/>
      </font>
      <numFmt numFmtId="0" formatCode="General"/>
      <fill>
        <patternFill patternType="solid">
          <fgColor indexed="64"/>
          <bgColor rgb="FFE6E6E6"/>
        </patternFill>
      </fill>
      <alignment horizontal="center" vertical="top" textRotation="0" wrapText="1" indent="0" justifyLastLine="0" shrinkToFit="0" readingOrder="0"/>
      <protection locked="1" hidden="0"/>
    </dxf>
  </dxfs>
  <tableStyles count="0" defaultTableStyle="TableStyleMedium9" defaultPivotStyle="PivotStyleLight16"/>
  <colors>
    <mruColors>
      <color rgb="FF0000FF"/>
      <color rgb="FFFFFFD1"/>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26"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0</xdr:row>
          <xdr:rowOff>85725</xdr:rowOff>
        </xdr:from>
        <xdr:to>
          <xdr:col>1</xdr:col>
          <xdr:colOff>457200</xdr:colOff>
          <xdr:row>0</xdr:row>
          <xdr:rowOff>752475</xdr:rowOff>
        </xdr:to>
        <xdr:sp macro="" textlink="">
          <xdr:nvSpPr>
            <xdr:cNvPr id="8193" name="Object 1" hidden="1">
              <a:extLst>
                <a:ext uri="{63B3BB69-23CF-44E3-9099-C40C66FF867C}">
                  <a14:compatExt spid="_x0000_s8193"/>
                </a:ext>
                <a:ext uri="{FF2B5EF4-FFF2-40B4-BE49-F238E27FC236}">
                  <a16:creationId xmlns="" xmlns:a16="http://schemas.microsoft.com/office/drawing/2014/main" id="{00000000-0008-0000-00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689263</xdr:colOff>
      <xdr:row>0</xdr:row>
      <xdr:rowOff>0</xdr:rowOff>
    </xdr:from>
    <xdr:to>
      <xdr:col>3</xdr:col>
      <xdr:colOff>2794288</xdr:colOff>
      <xdr:row>0</xdr:row>
      <xdr:rowOff>838200</xdr:rowOff>
    </xdr:to>
    <xdr:sp macro="" textlink="">
      <xdr:nvSpPr>
        <xdr:cNvPr id="2" name="Text Box 6">
          <a:extLst>
            <a:ext uri="{FF2B5EF4-FFF2-40B4-BE49-F238E27FC236}">
              <a16:creationId xmlns="" xmlns:a16="http://schemas.microsoft.com/office/drawing/2014/main" id="{B24D481A-752D-4B28-A51C-E11F0B407822}"/>
            </a:ext>
          </a:extLst>
        </xdr:cNvPr>
        <xdr:cNvSpPr txBox="1">
          <a:spLocks noChangeArrowheads="1"/>
        </xdr:cNvSpPr>
      </xdr:nvSpPr>
      <xdr:spPr bwMode="auto">
        <a:xfrm>
          <a:off x="1062643" y="0"/>
          <a:ext cx="3568065" cy="800100"/>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mn-lt"/>
              <a:cs typeface="Arial"/>
            </a:rPr>
            <a:t>ESTADO DE MINAS GERAIS</a:t>
          </a:r>
        </a:p>
        <a:p>
          <a:pPr algn="l" rtl="0">
            <a:defRPr sz="1000"/>
          </a:pPr>
          <a:r>
            <a:rPr lang="pt-BR" sz="900" b="0" i="0" u="none" strike="noStrike" baseline="0">
              <a:solidFill>
                <a:srgbClr val="000000"/>
              </a:solidFill>
              <a:latin typeface="+mn-lt"/>
              <a:cs typeface="Arial"/>
            </a:rPr>
            <a:t>Secretaria de Estado de Infraestrutura, Mobilidade e Parcerias</a:t>
          </a:r>
        </a:p>
        <a:p>
          <a:pPr algn="l" rtl="0">
            <a:defRPr sz="1000"/>
          </a:pPr>
          <a:r>
            <a:rPr lang="pt-BR" sz="900" b="0" i="0" u="none" strike="noStrike" baseline="0">
              <a:solidFill>
                <a:srgbClr val="000000"/>
              </a:solidFill>
              <a:latin typeface="+mn-lt"/>
              <a:cs typeface="Arial"/>
            </a:rPr>
            <a:t>Subsecretaria de Obras e Infraestrutura</a:t>
          </a:r>
        </a:p>
        <a:p>
          <a:pPr algn="l" rtl="0">
            <a:defRPr sz="1000"/>
          </a:pPr>
          <a:r>
            <a:rPr lang="pt-BR" sz="900" b="0" i="0" u="none" strike="noStrike" baseline="0">
              <a:solidFill>
                <a:srgbClr val="000000"/>
              </a:solidFill>
              <a:latin typeface="+mn-lt"/>
              <a:cs typeface="Arial"/>
            </a:rPr>
            <a:t>Superintendência de Apoio Técnico e Cooperação </a:t>
          </a:r>
        </a:p>
        <a:p>
          <a:pPr algn="l" rtl="0">
            <a:defRPr sz="1000"/>
          </a:pPr>
          <a:r>
            <a:rPr lang="pt-BR" sz="900" b="0" i="0" u="none" strike="noStrike" baseline="0">
              <a:solidFill>
                <a:srgbClr val="000000"/>
              </a:solidFill>
              <a:latin typeface="+mn-lt"/>
              <a:cs typeface="Arial"/>
            </a:rPr>
            <a:t>Diretoria de Projetos e Custos</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0</xdr:row>
          <xdr:rowOff>85725</xdr:rowOff>
        </xdr:from>
        <xdr:to>
          <xdr:col>1</xdr:col>
          <xdr:colOff>457200</xdr:colOff>
          <xdr:row>0</xdr:row>
          <xdr:rowOff>752475</xdr:rowOff>
        </xdr:to>
        <xdr:sp macro="" textlink="">
          <xdr:nvSpPr>
            <xdr:cNvPr id="19457" name="Object 1" hidden="1">
              <a:extLst>
                <a:ext uri="{63B3BB69-23CF-44E3-9099-C40C66FF867C}">
                  <a14:compatExt spid="_x0000_s19457"/>
                </a:ext>
                <a:ext uri="{FF2B5EF4-FFF2-40B4-BE49-F238E27FC236}">
                  <a16:creationId xmlns="" xmlns:a16="http://schemas.microsoft.com/office/drawing/2014/main" id="{00000000-0008-0000-01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689263</xdr:colOff>
      <xdr:row>0</xdr:row>
      <xdr:rowOff>0</xdr:rowOff>
    </xdr:from>
    <xdr:to>
      <xdr:col>3</xdr:col>
      <xdr:colOff>2794288</xdr:colOff>
      <xdr:row>0</xdr:row>
      <xdr:rowOff>838200</xdr:rowOff>
    </xdr:to>
    <xdr:sp macro="" textlink="">
      <xdr:nvSpPr>
        <xdr:cNvPr id="2" name="Text Box 6">
          <a:extLst>
            <a:ext uri="{FF2B5EF4-FFF2-40B4-BE49-F238E27FC236}">
              <a16:creationId xmlns="" xmlns:a16="http://schemas.microsoft.com/office/drawing/2014/main" id="{5851BE44-2050-489F-ACAF-4231359C8FDF}"/>
            </a:ext>
          </a:extLst>
        </xdr:cNvPr>
        <xdr:cNvSpPr txBox="1">
          <a:spLocks noChangeArrowheads="1"/>
        </xdr:cNvSpPr>
      </xdr:nvSpPr>
      <xdr:spPr bwMode="auto">
        <a:xfrm>
          <a:off x="1245523" y="0"/>
          <a:ext cx="3651885" cy="800100"/>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mn-lt"/>
              <a:cs typeface="Arial"/>
            </a:rPr>
            <a:t>ESTADO DE MINAS GERAIS</a:t>
          </a:r>
        </a:p>
        <a:p>
          <a:pPr algn="l" rtl="0">
            <a:defRPr sz="1000"/>
          </a:pPr>
          <a:r>
            <a:rPr lang="pt-BR" sz="900" b="0" i="0" u="none" strike="noStrike" baseline="0">
              <a:solidFill>
                <a:srgbClr val="000000"/>
              </a:solidFill>
              <a:latin typeface="+mn-lt"/>
              <a:cs typeface="Arial"/>
            </a:rPr>
            <a:t>Secretaria de Estado de Infraestrutura, Mobilidade e Parcerias</a:t>
          </a:r>
        </a:p>
        <a:p>
          <a:pPr algn="l" rtl="0">
            <a:defRPr sz="1000"/>
          </a:pPr>
          <a:r>
            <a:rPr lang="pt-BR" sz="900" b="0" i="0" u="none" strike="noStrike" baseline="0">
              <a:solidFill>
                <a:srgbClr val="000000"/>
              </a:solidFill>
              <a:latin typeface="+mn-lt"/>
              <a:cs typeface="Arial"/>
            </a:rPr>
            <a:t>Subsecretaria de Obras e Infraestrutura</a:t>
          </a:r>
        </a:p>
        <a:p>
          <a:pPr algn="l" rtl="0">
            <a:defRPr sz="1000"/>
          </a:pPr>
          <a:r>
            <a:rPr lang="pt-BR" sz="900" b="0" i="0" u="none" strike="noStrike" baseline="0">
              <a:solidFill>
                <a:srgbClr val="000000"/>
              </a:solidFill>
              <a:latin typeface="+mn-lt"/>
              <a:cs typeface="Arial"/>
            </a:rPr>
            <a:t>Superintendência de Apoio Técnico e Cooperação </a:t>
          </a:r>
        </a:p>
        <a:p>
          <a:pPr algn="l" rtl="0">
            <a:defRPr sz="1000"/>
          </a:pPr>
          <a:r>
            <a:rPr lang="pt-BR" sz="900" b="0" i="0" u="none" strike="noStrike" baseline="0">
              <a:solidFill>
                <a:srgbClr val="000000"/>
              </a:solidFill>
              <a:latin typeface="+mn-lt"/>
              <a:cs typeface="Arial"/>
            </a:rPr>
            <a:t>Diretoria de Projetos e Custos</a:t>
          </a:r>
        </a:p>
      </xdr:txBody>
    </xdr:sp>
    <xdr:clientData/>
  </xdr:twoCellAnchor>
  <xdr:twoCellAnchor editAs="oneCell">
    <xdr:from>
      <xdr:col>10</xdr:col>
      <xdr:colOff>617220</xdr:colOff>
      <xdr:row>10</xdr:row>
      <xdr:rowOff>175260</xdr:rowOff>
    </xdr:from>
    <xdr:to>
      <xdr:col>28</xdr:col>
      <xdr:colOff>176196</xdr:colOff>
      <xdr:row>23</xdr:row>
      <xdr:rowOff>244426</xdr:rowOff>
    </xdr:to>
    <xdr:pic>
      <xdr:nvPicPr>
        <xdr:cNvPr id="3" name="Imagem 2">
          <a:extLst>
            <a:ext uri="{FF2B5EF4-FFF2-40B4-BE49-F238E27FC236}">
              <a16:creationId xmlns="" xmlns:a16="http://schemas.microsoft.com/office/drawing/2014/main" id="{E6C86D62-6ABF-0B5F-B6CA-5A6EED1EF734}"/>
            </a:ext>
          </a:extLst>
        </xdr:cNvPr>
        <xdr:cNvPicPr>
          <a:picLocks noChangeAspect="1"/>
        </xdr:cNvPicPr>
      </xdr:nvPicPr>
      <xdr:blipFill>
        <a:blip xmlns:r="http://schemas.openxmlformats.org/officeDocument/2006/relationships" r:embed="rId1"/>
        <a:stretch>
          <a:fillRect/>
        </a:stretch>
      </xdr:blipFill>
      <xdr:spPr>
        <a:xfrm>
          <a:off x="14820900" y="3870960"/>
          <a:ext cx="10806096" cy="67595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209550</xdr:rowOff>
        </xdr:from>
        <xdr:to>
          <xdr:col>1</xdr:col>
          <xdr:colOff>352425</xdr:colOff>
          <xdr:row>0</xdr:row>
          <xdr:rowOff>876300</xdr:rowOff>
        </xdr:to>
        <xdr:sp macro="" textlink="">
          <xdr:nvSpPr>
            <xdr:cNvPr id="3073" name="Object 1" hidden="1">
              <a:extLst>
                <a:ext uri="{63B3BB69-23CF-44E3-9099-C40C66FF867C}">
                  <a14:compatExt spid="_x0000_s3073"/>
                </a:ext>
                <a:ext uri="{FF2B5EF4-FFF2-40B4-BE49-F238E27FC236}">
                  <a16:creationId xmlns=""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403513</xdr:colOff>
      <xdr:row>0</xdr:row>
      <xdr:rowOff>85725</xdr:rowOff>
    </xdr:from>
    <xdr:to>
      <xdr:col>1</xdr:col>
      <xdr:colOff>3937288</xdr:colOff>
      <xdr:row>0</xdr:row>
      <xdr:rowOff>952500</xdr:rowOff>
    </xdr:to>
    <xdr:sp macro="" textlink="">
      <xdr:nvSpPr>
        <xdr:cNvPr id="3" name="Text Box 6">
          <a:extLst>
            <a:ext uri="{FF2B5EF4-FFF2-40B4-BE49-F238E27FC236}">
              <a16:creationId xmlns="" xmlns:a16="http://schemas.microsoft.com/office/drawing/2014/main" id="{00000000-0008-0000-0200-000003000000}"/>
            </a:ext>
          </a:extLst>
        </xdr:cNvPr>
        <xdr:cNvSpPr txBox="1">
          <a:spLocks noChangeArrowheads="1"/>
        </xdr:cNvSpPr>
      </xdr:nvSpPr>
      <xdr:spPr bwMode="auto">
        <a:xfrm>
          <a:off x="1022638" y="85725"/>
          <a:ext cx="3533775" cy="866775"/>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mn-lt"/>
              <a:cs typeface="Arial"/>
            </a:rPr>
            <a:t>ESTADO DE MINAS GERAIS</a:t>
          </a:r>
        </a:p>
        <a:p>
          <a:pPr algn="l" rtl="0">
            <a:defRPr sz="1000"/>
          </a:pPr>
          <a:r>
            <a:rPr lang="pt-BR" sz="900" b="0" i="0" u="none" strike="noStrike" baseline="0">
              <a:solidFill>
                <a:srgbClr val="000000"/>
              </a:solidFill>
              <a:latin typeface="+mn-lt"/>
              <a:cs typeface="Arial"/>
            </a:rPr>
            <a:t>Secretaria de Estado de Infraestrutura, Mobilidade e Parcerias</a:t>
          </a:r>
        </a:p>
        <a:p>
          <a:pPr algn="l" rtl="0">
            <a:defRPr sz="1000"/>
          </a:pPr>
          <a:r>
            <a:rPr lang="pt-BR" sz="900" b="0" i="0" u="none" strike="noStrike" baseline="0">
              <a:solidFill>
                <a:srgbClr val="000000"/>
              </a:solidFill>
              <a:latin typeface="+mn-lt"/>
              <a:cs typeface="Arial"/>
            </a:rPr>
            <a:t>Subsecretaria de Obras e Infraestrutura</a:t>
          </a:r>
        </a:p>
        <a:p>
          <a:pPr algn="l" rtl="0">
            <a:defRPr sz="1000"/>
          </a:pPr>
          <a:r>
            <a:rPr lang="pt-BR" sz="900" b="0" i="0" u="none" strike="noStrike" baseline="0">
              <a:solidFill>
                <a:srgbClr val="000000"/>
              </a:solidFill>
              <a:latin typeface="+mn-lt"/>
              <a:cs typeface="Arial"/>
            </a:rPr>
            <a:t>Superintendência de Apoio Técnico e Cooperação </a:t>
          </a:r>
        </a:p>
        <a:p>
          <a:pPr algn="l" rtl="0">
            <a:defRPr sz="1000"/>
          </a:pPr>
          <a:r>
            <a:rPr lang="pt-BR" sz="900" b="0" i="0" u="none" strike="noStrike" baseline="0">
              <a:solidFill>
                <a:srgbClr val="000000"/>
              </a:solidFill>
              <a:latin typeface="+mn-lt"/>
              <a:cs typeface="Arial"/>
            </a:rPr>
            <a:t>Diretoria de Projetos e Custos</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209550</xdr:rowOff>
        </xdr:from>
        <xdr:to>
          <xdr:col>1</xdr:col>
          <xdr:colOff>352425</xdr:colOff>
          <xdr:row>0</xdr:row>
          <xdr:rowOff>876300</xdr:rowOff>
        </xdr:to>
        <xdr:sp macro="" textlink="">
          <xdr:nvSpPr>
            <xdr:cNvPr id="10241" name="Object 1" hidden="1">
              <a:extLst>
                <a:ext uri="{63B3BB69-23CF-44E3-9099-C40C66FF867C}">
                  <a14:compatExt spid="_x0000_s10241"/>
                </a:ext>
                <a:ext uri="{FF2B5EF4-FFF2-40B4-BE49-F238E27FC236}">
                  <a16:creationId xmlns="" xmlns:a16="http://schemas.microsoft.com/office/drawing/2014/main" id="{00000000-0008-0000-04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403513</xdr:colOff>
      <xdr:row>0</xdr:row>
      <xdr:rowOff>85725</xdr:rowOff>
    </xdr:from>
    <xdr:to>
      <xdr:col>1</xdr:col>
      <xdr:colOff>3937288</xdr:colOff>
      <xdr:row>0</xdr:row>
      <xdr:rowOff>952500</xdr:rowOff>
    </xdr:to>
    <xdr:sp macro="" textlink="">
      <xdr:nvSpPr>
        <xdr:cNvPr id="2" name="Text Box 6">
          <a:extLst>
            <a:ext uri="{FF2B5EF4-FFF2-40B4-BE49-F238E27FC236}">
              <a16:creationId xmlns="" xmlns:a16="http://schemas.microsoft.com/office/drawing/2014/main" id="{CAB66EE0-E52D-46FA-8964-6FFA6715B377}"/>
            </a:ext>
          </a:extLst>
        </xdr:cNvPr>
        <xdr:cNvSpPr txBox="1">
          <a:spLocks noChangeArrowheads="1"/>
        </xdr:cNvSpPr>
      </xdr:nvSpPr>
      <xdr:spPr bwMode="auto">
        <a:xfrm>
          <a:off x="1043593" y="85725"/>
          <a:ext cx="3533775" cy="866775"/>
        </a:xfrm>
        <a:prstGeom prst="rect">
          <a:avLst/>
        </a:prstGeom>
        <a:noFill/>
        <a:ln w="9525">
          <a:noFill/>
          <a:miter lim="800000"/>
          <a:headEnd/>
          <a:tailEnd/>
        </a:ln>
      </xdr:spPr>
      <xdr:txBody>
        <a:bodyPr vertOverflow="clip" wrap="square" lIns="27432" tIns="22860" rIns="0" bIns="0" anchor="ctr" upright="1"/>
        <a:lstStyle/>
        <a:p>
          <a:pPr algn="l" rtl="0">
            <a:defRPr sz="1000"/>
          </a:pPr>
          <a:r>
            <a:rPr lang="pt-BR" sz="1100" b="1" i="0" u="none" strike="noStrike" baseline="0">
              <a:solidFill>
                <a:srgbClr val="000000"/>
              </a:solidFill>
              <a:latin typeface="+mn-lt"/>
              <a:cs typeface="Arial"/>
            </a:rPr>
            <a:t>ESTADO DE MINAS GERAIS</a:t>
          </a:r>
        </a:p>
        <a:p>
          <a:pPr algn="l" rtl="0">
            <a:defRPr sz="1000"/>
          </a:pPr>
          <a:r>
            <a:rPr lang="pt-BR" sz="900" b="0" i="0" u="none" strike="noStrike" baseline="0">
              <a:solidFill>
                <a:srgbClr val="000000"/>
              </a:solidFill>
              <a:latin typeface="+mn-lt"/>
              <a:cs typeface="Arial"/>
            </a:rPr>
            <a:t>Secretaria de Estado de Infraestrutura, Mobilidade e Parcerias</a:t>
          </a:r>
        </a:p>
        <a:p>
          <a:pPr algn="l" rtl="0">
            <a:defRPr sz="1000"/>
          </a:pPr>
          <a:r>
            <a:rPr lang="pt-BR" sz="900" b="0" i="0" u="none" strike="noStrike" baseline="0">
              <a:solidFill>
                <a:srgbClr val="000000"/>
              </a:solidFill>
              <a:latin typeface="+mn-lt"/>
              <a:cs typeface="Arial"/>
            </a:rPr>
            <a:t>Subsecretaria de Obras e Infraestrutura</a:t>
          </a:r>
        </a:p>
        <a:p>
          <a:pPr algn="l" rtl="0">
            <a:defRPr sz="1000"/>
          </a:pPr>
          <a:r>
            <a:rPr lang="pt-BR" sz="900" b="0" i="0" u="none" strike="noStrike" baseline="0">
              <a:solidFill>
                <a:srgbClr val="000000"/>
              </a:solidFill>
              <a:latin typeface="+mn-lt"/>
              <a:cs typeface="Arial"/>
            </a:rPr>
            <a:t>Superintendência de Apoio Técnico e Cooperação </a:t>
          </a:r>
        </a:p>
        <a:p>
          <a:pPr algn="l" rtl="0">
            <a:defRPr sz="1000"/>
          </a:pPr>
          <a:r>
            <a:rPr lang="pt-BR" sz="900" b="0" i="0" u="none" strike="noStrike" baseline="0">
              <a:solidFill>
                <a:srgbClr val="000000"/>
              </a:solidFill>
              <a:latin typeface="+mn-lt"/>
              <a:cs typeface="Arial"/>
            </a:rPr>
            <a:t>Diretoria de Projetos e Custos</a:t>
          </a:r>
        </a:p>
      </xdr:txBody>
    </xdr:sp>
    <xdr:clientData/>
  </xdr:twoCellAnchor>
  <xdr:twoCellAnchor editAs="oneCell">
    <xdr:from>
      <xdr:col>1</xdr:col>
      <xdr:colOff>274320</xdr:colOff>
      <xdr:row>6</xdr:row>
      <xdr:rowOff>83820</xdr:rowOff>
    </xdr:from>
    <xdr:to>
      <xdr:col>1</xdr:col>
      <xdr:colOff>7056708</xdr:colOff>
      <xdr:row>6</xdr:row>
      <xdr:rowOff>4183735</xdr:rowOff>
    </xdr:to>
    <xdr:pic>
      <xdr:nvPicPr>
        <xdr:cNvPr id="5" name="Imagem 4">
          <a:extLst>
            <a:ext uri="{FF2B5EF4-FFF2-40B4-BE49-F238E27FC236}">
              <a16:creationId xmlns="" xmlns:a16="http://schemas.microsoft.com/office/drawing/2014/main" id="{FC28BA19-739D-3DEA-7262-257AA331192D}"/>
            </a:ext>
          </a:extLst>
        </xdr:cNvPr>
        <xdr:cNvPicPr>
          <a:picLocks noChangeAspect="1"/>
        </xdr:cNvPicPr>
      </xdr:nvPicPr>
      <xdr:blipFill>
        <a:blip xmlns:r="http://schemas.openxmlformats.org/officeDocument/2006/relationships" r:embed="rId1"/>
        <a:stretch>
          <a:fillRect/>
        </a:stretch>
      </xdr:blipFill>
      <xdr:spPr>
        <a:xfrm>
          <a:off x="914400" y="2903220"/>
          <a:ext cx="6782388" cy="4099915"/>
        </a:xfrm>
        <a:prstGeom prst="rect">
          <a:avLst/>
        </a:prstGeom>
      </xdr:spPr>
    </xdr:pic>
    <xdr:clientData/>
  </xdr:twoCellAnchor>
  <xdr:twoCellAnchor editAs="oneCell">
    <xdr:from>
      <xdr:col>1</xdr:col>
      <xdr:colOff>600075</xdr:colOff>
      <xdr:row>7</xdr:row>
      <xdr:rowOff>47625</xdr:rowOff>
    </xdr:from>
    <xdr:to>
      <xdr:col>1</xdr:col>
      <xdr:colOff>6864258</xdr:colOff>
      <xdr:row>7</xdr:row>
      <xdr:rowOff>4166617</xdr:rowOff>
    </xdr:to>
    <xdr:pic>
      <xdr:nvPicPr>
        <xdr:cNvPr id="6" name="Imagem 5">
          <a:extLst>
            <a:ext uri="{FF2B5EF4-FFF2-40B4-BE49-F238E27FC236}">
              <a16:creationId xmlns="" xmlns:a16="http://schemas.microsoft.com/office/drawing/2014/main" id="{3B9B5A57-A33D-6B24-4DE3-3D4A20BCCDD5}"/>
            </a:ext>
          </a:extLst>
        </xdr:cNvPr>
        <xdr:cNvPicPr>
          <a:picLocks noChangeAspect="1"/>
        </xdr:cNvPicPr>
      </xdr:nvPicPr>
      <xdr:blipFill rotWithShape="1">
        <a:blip xmlns:r="http://schemas.openxmlformats.org/officeDocument/2006/relationships" r:embed="rId2"/>
        <a:srcRect t="6689"/>
        <a:stretch>
          <a:fillRect/>
        </a:stretch>
      </xdr:blipFill>
      <xdr:spPr>
        <a:xfrm>
          <a:off x="1238250" y="7181850"/>
          <a:ext cx="6264183" cy="41189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Outros%20computadores\Documentos\Particulares\Pavimenta&#231;&#227;o%20Ipanema%20-%20Charlim\Planilha\Trecho%2001%20-%2009-01-2025\Pavimenta&#231;&#227;o%20Ipanem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ow r="5">
          <cell r="F5">
            <v>0</v>
          </cell>
        </row>
        <row r="7">
          <cell r="F7">
            <v>0</v>
          </cell>
        </row>
        <row r="8">
          <cell r="F8">
            <v>0</v>
          </cell>
        </row>
        <row r="16">
          <cell r="F16">
            <v>0</v>
          </cell>
        </row>
        <row r="17">
          <cell r="F17">
            <v>0</v>
          </cell>
        </row>
        <row r="18">
          <cell r="F18" t="str">
            <v>NÃO DESONERADO</v>
          </cell>
        </row>
      </sheetData>
      <sheetData sheetId="2" refreshError="1"/>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persons/person.xml><?xml version="1.0" encoding="utf-8"?>
<personList xmlns="http://schemas.microsoft.com/office/spreadsheetml/2018/threadedcomments" xmlns:x="http://schemas.openxmlformats.org/spreadsheetml/2006/main">
  <person displayName="Glória Stephanie Gomes (SEINFRA)" id="{36D57165-4BD1-468D-AD1B-8641E814B2AB}" userId="S::m13150867@ca.mg.gov.br::35d342d4-1aea-46ff-abf3-0b4665953834" providerId="AD"/>
</personList>
</file>

<file path=xl/tables/table1.xml><?xml version="1.0" encoding="utf-8"?>
<table xmlns="http://schemas.openxmlformats.org/spreadsheetml/2006/main" id="4" name="SICOR_JULHO2025" displayName="SICOR_JULHO2025" ref="A1:D5110" totalsRowShown="0" headerRowDxfId="43" headerRowBorderDxfId="42" tableBorderDxfId="41" totalsRowBorderDxfId="40" headerRowCellStyle="Normal 24">
  <autoFilter ref="A1:D5110"/>
  <tableColumns count="4">
    <tableColumn id="1" name="CÓDIGO" dataDxfId="39" dataCellStyle="Normal 24"/>
    <tableColumn id="2" name="DESCRIÇÃO DO SERVIÇO" dataDxfId="38" dataCellStyle="Normal 24"/>
    <tableColumn id="3" name="UNIDADE" dataDxfId="37" dataCellStyle="Normal 24"/>
    <tableColumn id="4" name="CUSTO UNITÁRIO"/>
  </tableColumns>
  <tableStyleInfo name="TableStyleLight2" showFirstColumn="0" showLastColumn="0" showRowStripes="1" showColumnStripes="0"/>
</table>
</file>

<file path=xl/tables/table2.xml><?xml version="1.0" encoding="utf-8"?>
<table xmlns="http://schemas.openxmlformats.org/spreadsheetml/2006/main" id="5" name="SICRO_JULHO2025" displayName="SICRO_JULHO2025" ref="A1:D6495" totalsRowShown="0" headerRowBorderDxfId="36" tableBorderDxfId="35" totalsRowBorderDxfId="34">
  <autoFilter ref="A1:D6495"/>
  <tableColumns count="4">
    <tableColumn id="1" name="Código" dataDxfId="33" dataCellStyle="Normal 24"/>
    <tableColumn id="2" name="DESCRIÇÃO DO SERVIÇO" dataDxfId="32" dataCellStyle="Normal 24"/>
    <tableColumn id="3" name="UNIDADE" dataDxfId="31" dataCellStyle="Normal 24"/>
    <tableColumn id="4" name="Custo Unitário_x000a_(R$)" dataDxfId="30" dataCellStyle="Normal 24"/>
  </tableColumns>
  <tableStyleInfo name="TableStyleLight3" showFirstColumn="0" showLastColumn="0" showRowStripes="1" showColumnStripes="0"/>
</table>
</file>

<file path=xl/tables/table3.xml><?xml version="1.0" encoding="utf-8"?>
<table xmlns="http://schemas.openxmlformats.org/spreadsheetml/2006/main" id="6" name="SINAPI_SERV_SET2025" displayName="SINAPI_SERV_SET2025" ref="A1:D9784" totalsRowShown="0" headerRowBorderDxfId="29" tableBorderDxfId="28">
  <autoFilter ref="A1:D9784"/>
  <tableColumns count="4">
    <tableColumn id="1" name="Código da_x000a_Composição" dataDxfId="27" dataCellStyle="Normal 24"/>
    <tableColumn id="2" name="Descrição" dataDxfId="26" dataCellStyle="Normal 24"/>
    <tableColumn id="3" name="Unidade" dataDxfId="25" dataCellStyle="Normal 24"/>
    <tableColumn id="4" name="Custo (R$)" dataDxfId="24" dataCellStyle="Normal 24"/>
  </tableColumns>
  <tableStyleInfo name="TableStyleLight4" showFirstColumn="0" showLastColumn="0" showRowStripes="1" showColumnStripes="0"/>
</table>
</file>

<file path=xl/tables/table4.xml><?xml version="1.0" encoding="utf-8"?>
<table xmlns="http://schemas.openxmlformats.org/spreadsheetml/2006/main" id="7" name="SINAPI_INSUMOS_SET2025" displayName="SINAPI_INSUMOS_SET2025" ref="A1:E4985" totalsRowShown="0" headerRowDxfId="23" dataDxfId="21" headerRowBorderDxfId="22" tableBorderDxfId="20" headerRowCellStyle="Normal 24" dataCellStyle="Normal 24">
  <autoFilter ref="A1:E4985"/>
  <tableColumns count="5">
    <tableColumn id="1" name="Código do_x000a_Insumo" dataDxfId="19" dataCellStyle="Normal 24"/>
    <tableColumn id="2" name="Descrição do Insumo" dataDxfId="18" dataCellStyle="Normal 24"/>
    <tableColumn id="3" name="Unidade" dataDxfId="17" dataCellStyle="Normal 24"/>
    <tableColumn id="4" name="Origem de_x000a_Preço" dataDxfId="16" dataCellStyle="Normal 24"/>
    <tableColumn id="5" name="MG" dataDxfId="15" dataCellStyle="Normal 24"/>
  </tableColumns>
  <tableStyleInfo name="TableStyleLight5" showFirstColumn="0" showLastColumn="0" showRowStripes="1" showColumnStripes="0"/>
</table>
</file>

<file path=xl/tables/table5.xml><?xml version="1.0" encoding="utf-8"?>
<table xmlns="http://schemas.openxmlformats.org/spreadsheetml/2006/main" id="8" name="SUDECAP_SERVICOS_JUL2025" displayName="SUDECAP_SERVICOS_JUL2025" ref="A1:D2641" totalsRowShown="0" headerRowDxfId="14" headerRowBorderDxfId="13" tableBorderDxfId="12" headerRowCellStyle="Normal 24">
  <autoFilter ref="A1:D2641"/>
  <tableColumns count="4">
    <tableColumn id="1" name="CÓDIGO" dataDxfId="11" dataCellStyle="Normal 24"/>
    <tableColumn id="2" name="DESCRICAO" dataDxfId="10" dataCellStyle="Normal 24"/>
    <tableColumn id="3" name="UND" dataDxfId="9" dataCellStyle="Normal 24"/>
    <tableColumn id="4" name="VALOR" dataDxfId="8" dataCellStyle="Normal 24"/>
  </tableColumns>
  <tableStyleInfo name="TableStyleLight6" showFirstColumn="0" showLastColumn="0" showRowStripes="1" showColumnStripes="0"/>
</table>
</file>

<file path=xl/tables/table6.xml><?xml version="1.0" encoding="utf-8"?>
<table xmlns="http://schemas.openxmlformats.org/spreadsheetml/2006/main" id="10" name="SUDECAP_INSUMOS_JUL2025" displayName="SUDECAP_INSUMOS_JUL2025" ref="A1:D1551" totalsRowShown="0" headerRowDxfId="7" dataDxfId="5" headerRowBorderDxfId="6" tableBorderDxfId="4" headerRowCellStyle="Normal 24" dataCellStyle="Normal 24">
  <autoFilter ref="A1:D1551"/>
  <tableColumns count="4">
    <tableColumn id="1" name="CÓDIGO" dataDxfId="3" dataCellStyle="Normal 24"/>
    <tableColumn id="2" name="DESCRICAO" dataDxfId="2" dataCellStyle="Normal 24"/>
    <tableColumn id="3" name="UND" dataDxfId="1" dataCellStyle="Normal 24"/>
    <tableColumn id="4" name="VALOR" dataDxfId="0" dataCellStyle="Normal 24"/>
  </tableColumns>
  <tableStyleInfo name="TableStyleLight7" showFirstColumn="0" showLastColumn="0" showRowStripes="1" showColumnStripes="0"/>
</table>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7" dT="2025-01-03T13:15:03.25" personId="{36D57165-4BD1-468D-AD1B-8641E814B2AB}" id="{F14E03CA-3AD0-4B0B-893B-104F1E3579DE}">
    <text>Inserir percentual de ISS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 Id="rId9"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table" Target="../tables/table2.xml"/></Relationships>
</file>

<file path=xl/worksheets/_rels/sheet9.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
    <pageSetUpPr fitToPage="1"/>
  </sheetPr>
  <dimension ref="A1:L52"/>
  <sheetViews>
    <sheetView showGridLines="0" showZeros="0" tabSelected="1" view="pageBreakPreview" topLeftCell="A28" zoomScale="88" zoomScaleNormal="88" zoomScaleSheetLayoutView="88" workbookViewId="0">
      <selection activeCell="E29" sqref="E29"/>
    </sheetView>
  </sheetViews>
  <sheetFormatPr defaultColWidth="9.140625" defaultRowHeight="12.75"/>
  <cols>
    <col min="1" max="1" width="8.140625" style="46" customWidth="1"/>
    <col min="2" max="2" width="11.42578125" style="6" customWidth="1"/>
    <col min="3" max="3" width="11.140625" style="6" customWidth="1"/>
    <col min="4" max="4" width="61.7109375" style="47" customWidth="1"/>
    <col min="5" max="5" width="11.85546875" style="46" customWidth="1"/>
    <col min="6" max="6" width="13" style="102" customWidth="1"/>
    <col min="7" max="7" width="12.85546875" style="101" customWidth="1"/>
    <col min="8" max="8" width="16.140625" style="61" bestFit="1" customWidth="1"/>
    <col min="9" max="9" width="13" style="62" customWidth="1"/>
    <col min="10" max="10" width="13" style="61" customWidth="1"/>
    <col min="11" max="11" width="16.140625" style="61" bestFit="1" customWidth="1"/>
    <col min="12" max="12" width="52.28515625" style="46" customWidth="1"/>
    <col min="13" max="13" width="9.140625" style="47"/>
    <col min="14" max="14" width="11.85546875" style="47" bestFit="1" customWidth="1"/>
    <col min="15" max="16384" width="9.140625" style="47"/>
  </cols>
  <sheetData>
    <row r="1" spans="1:12" ht="63" customHeight="1">
      <c r="A1" s="276"/>
      <c r="B1" s="277"/>
      <c r="C1" s="277"/>
      <c r="D1" s="278"/>
      <c r="E1" s="278"/>
      <c r="F1" s="278"/>
      <c r="G1" s="278"/>
      <c r="H1" s="278"/>
      <c r="I1" s="278"/>
      <c r="J1" s="278"/>
      <c r="K1" s="279"/>
    </row>
    <row r="2" spans="1:12" ht="20.100000000000001" customHeight="1">
      <c r="A2" s="280" t="s">
        <v>12422</v>
      </c>
      <c r="B2" s="281"/>
      <c r="C2" s="282"/>
      <c r="D2" s="282"/>
      <c r="E2" s="282"/>
      <c r="F2" s="282"/>
      <c r="G2" s="282"/>
      <c r="H2" s="282"/>
      <c r="I2" s="282"/>
      <c r="J2" s="282"/>
      <c r="K2" s="283"/>
    </row>
    <row r="3" spans="1:12" s="49" customFormat="1" ht="20.100000000000001" customHeight="1">
      <c r="A3" s="266" t="s">
        <v>35223</v>
      </c>
      <c r="B3" s="267"/>
      <c r="C3" s="267"/>
      <c r="D3" s="267"/>
      <c r="E3" s="267"/>
      <c r="F3" s="267"/>
      <c r="G3" s="267"/>
      <c r="H3" s="267"/>
      <c r="I3" s="267"/>
      <c r="J3" s="267"/>
      <c r="K3" s="284"/>
      <c r="L3" s="48"/>
    </row>
    <row r="4" spans="1:12" s="49" customFormat="1" ht="20.100000000000001" customHeight="1">
      <c r="A4" s="266" t="s">
        <v>35753</v>
      </c>
      <c r="B4" s="267"/>
      <c r="C4" s="267"/>
      <c r="D4" s="267"/>
      <c r="E4" s="268"/>
      <c r="F4" s="269" t="s">
        <v>20</v>
      </c>
      <c r="G4" s="270"/>
      <c r="H4" s="197"/>
      <c r="I4" s="198"/>
      <c r="J4" s="271">
        <f ca="1">TODAY()</f>
        <v>46056</v>
      </c>
      <c r="K4" s="272"/>
      <c r="L4" s="48"/>
    </row>
    <row r="5" spans="1:12" s="49" customFormat="1" ht="35.25" customHeight="1">
      <c r="A5" s="288" t="s">
        <v>38880</v>
      </c>
      <c r="B5" s="289"/>
      <c r="C5" s="289"/>
      <c r="D5" s="289"/>
      <c r="E5" s="289"/>
      <c r="F5" s="289"/>
      <c r="G5" s="289"/>
      <c r="H5" s="289"/>
      <c r="I5" s="289"/>
      <c r="J5" s="289"/>
      <c r="K5" s="290"/>
      <c r="L5" s="48"/>
    </row>
    <row r="6" spans="1:12" s="49" customFormat="1" ht="42" customHeight="1">
      <c r="A6" s="273" t="s">
        <v>38873</v>
      </c>
      <c r="B6" s="274"/>
      <c r="C6" s="274"/>
      <c r="D6" s="274"/>
      <c r="E6" s="275"/>
      <c r="F6" s="65" t="s">
        <v>25</v>
      </c>
      <c r="G6" s="285" t="s">
        <v>12426</v>
      </c>
      <c r="H6" s="286"/>
      <c r="I6" s="43" t="s">
        <v>3</v>
      </c>
      <c r="J6" s="44" t="s">
        <v>69</v>
      </c>
      <c r="K6" s="45" t="s">
        <v>4</v>
      </c>
      <c r="L6" s="48"/>
    </row>
    <row r="7" spans="1:12" s="49" customFormat="1" ht="27.75" customHeight="1">
      <c r="A7" s="273" t="s">
        <v>38902</v>
      </c>
      <c r="B7" s="274"/>
      <c r="C7" s="274"/>
      <c r="D7" s="274"/>
      <c r="E7" s="275"/>
      <c r="F7" s="228">
        <v>0.04</v>
      </c>
      <c r="G7" s="294" t="s">
        <v>27</v>
      </c>
      <c r="H7" s="295"/>
      <c r="I7" s="43">
        <f>IF(F7=2%,'BDI-SEM DESONERAÇÃO'!C24,IF(F7=3%,'BDI-SEM DESONERAÇÃO'!D24,IF(F7=4%,'BDI-SEM DESONERAÇÃO'!E24,IF(F7=5%,'BDI-SEM DESONERAÇÃO'!F24))))</f>
        <v>0.2356</v>
      </c>
      <c r="J7" s="187" t="s">
        <v>12429</v>
      </c>
      <c r="K7" s="50" t="s">
        <v>9</v>
      </c>
      <c r="L7" s="48"/>
    </row>
    <row r="8" spans="1:12" ht="3.75" customHeight="1">
      <c r="A8" s="291"/>
      <c r="B8" s="292"/>
      <c r="C8" s="292"/>
      <c r="D8" s="292"/>
      <c r="E8" s="292"/>
      <c r="F8" s="292"/>
      <c r="G8" s="292"/>
      <c r="H8" s="292"/>
      <c r="I8" s="292"/>
      <c r="J8" s="292"/>
      <c r="K8" s="293"/>
    </row>
    <row r="9" spans="1:12" s="6" customFormat="1" ht="33" customHeight="1">
      <c r="A9" s="89" t="s">
        <v>0</v>
      </c>
      <c r="B9" s="90" t="s">
        <v>74</v>
      </c>
      <c r="C9" s="90" t="s">
        <v>26</v>
      </c>
      <c r="D9" s="90" t="s">
        <v>12423</v>
      </c>
      <c r="E9" s="90" t="s">
        <v>2</v>
      </c>
      <c r="F9" s="65" t="s">
        <v>1</v>
      </c>
      <c r="G9" s="97" t="s">
        <v>12424</v>
      </c>
      <c r="H9" s="91" t="s">
        <v>23403</v>
      </c>
      <c r="I9" s="92" t="s">
        <v>12421</v>
      </c>
      <c r="J9" s="91" t="s">
        <v>12425</v>
      </c>
      <c r="K9" s="93" t="s">
        <v>5</v>
      </c>
      <c r="L9" s="51"/>
    </row>
    <row r="10" spans="1:12" s="37" customFormat="1" ht="21.75" customHeight="1">
      <c r="A10" s="69" t="s">
        <v>22</v>
      </c>
      <c r="B10" s="70"/>
      <c r="C10" s="71"/>
      <c r="D10" s="72" t="s">
        <v>10</v>
      </c>
      <c r="E10" s="73"/>
      <c r="F10" s="74"/>
      <c r="G10" s="98"/>
      <c r="H10" s="63">
        <f>ROUND(SUM(H11:H15),2)</f>
        <v>21951.96</v>
      </c>
      <c r="I10" s="75"/>
      <c r="J10" s="63"/>
      <c r="K10" s="53">
        <f>ROUND(SUM(K11:K15),2)</f>
        <v>27123.82</v>
      </c>
      <c r="L10" s="36"/>
    </row>
    <row r="11" spans="1:12" s="6" customFormat="1" ht="76.5" customHeight="1">
      <c r="A11" s="76" t="s">
        <v>6</v>
      </c>
      <c r="B11" s="77" t="s">
        <v>35749</v>
      </c>
      <c r="C11" s="78" t="s">
        <v>270</v>
      </c>
      <c r="D11" s="79" t="str">
        <f>IFERROR(VLOOKUP($C11,SICOR_JULHO2025[],2,FALSE),IFERROR(VLOOKUP($C11,SICRO_JULHO2025[],2,FALSE),IFERROR(VLOOKUP($C11,SINAPI_SERV_SET2025[],2,FALSE),IFERROR(VLOOKUP($C11,SINAPI_INSUMOS_SET2025[],2,FALSE),IFERROR(VLOOKUP($C11,SUDECAP_SERVICOS_JUL2025[],2,FALSE),IFERROR(VLOOKUP($C11,SUDECAP_INSUMOS_JUL2025[],2,FALSE),"NÃO ENCONTRADO"))))))</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1" s="77" t="str">
        <f>IFERROR(VLOOKUP($C11,SICOR_JULHO2025[],3,FALSE),IFERROR(VLOOKUP($C11,SICRO_JULHO2025[],3,FALSE),IFERROR(VLOOKUP($C11,SINAPI_SERV_SET2025[],3,FALSE),IFERROR(VLOOKUP($C11,SINAPI_INSUMOS_SET2025[],3,FALSE),IFERROR(VLOOKUP($C11,SUDECAP_SERVICOS_JUL2025[],3,FALSE),IFERROR(VLOOKUP($C11,SUDECAP_INSUMOS_JUL2025[],3,FALSE),"NÃO ENCONTRADO"))))))</f>
        <v>UN</v>
      </c>
      <c r="F11" s="80">
        <f>'Memória de Cálculo'!F9</f>
        <v>3</v>
      </c>
      <c r="G11" s="85">
        <f>IFERROR(VLOOKUP($C11,SICOR_JULHO2025[],4,FALSE),IFERROR(VLOOKUP($C11,SICRO_JULHO2025[],4,FALSE),IFERROR(VLOOKUP($C11,SINAPI_SERV_SET2025[],4,FALSE),IFERROR(VLOOKUP($C11,SINAPI_INSUMOS_SET2025[],4,FALSE),IFERROR(VLOOKUP($C11,SUDECAP_SERVICOS_JUL2025[],4,FALSE),IFERROR(VLOOKUP($C11,SUDECAP_INSUMOS_JUL2025[],4,FALSE),"NÃO ENCONTRADO"))))))</f>
        <v>1156.55</v>
      </c>
      <c r="H11" s="81">
        <f>ROUND(F11*G11,2)</f>
        <v>3469.65</v>
      </c>
      <c r="I11" s="82">
        <f>$I$7</f>
        <v>0.2356</v>
      </c>
      <c r="J11" s="81">
        <f>ROUND(G11+(G11*I11),2)</f>
        <v>1429.03</v>
      </c>
      <c r="K11" s="83">
        <f>ROUND(F11*J11,2)</f>
        <v>4287.09</v>
      </c>
      <c r="L11" s="35"/>
    </row>
    <row r="12" spans="1:12" s="6" customFormat="1" ht="47.25" customHeight="1">
      <c r="A12" s="76" t="s">
        <v>32813</v>
      </c>
      <c r="B12" s="77" t="s">
        <v>35749</v>
      </c>
      <c r="C12" s="78" t="s">
        <v>340</v>
      </c>
      <c r="D12" s="79" t="str">
        <f>IFERROR(VLOOKUP($C12,SICOR_JULHO2025[],2,FALSE),IFERROR(VLOOKUP($C12,SICRO_JULHO2025[],2,FALSE),IFERROR(VLOOKUP($C12,SINAPI_SERV_SET2025[],2,FALSE),IFERROR(VLOOKUP($C12,SINAPI_INSUMOS_SET2025[],2,FALSE),IFERROR(VLOOKUP($C12,SUDECAP_SERVICOS_JUL2025[],2,FALSE),IFERROR(VLOOKUP($C12,SUDECAP_INSUMOS_JUL2025[],2,FALSE),"NÃO ENCONTRADO"))))))</f>
        <v>MOBILIZAÇÃO E DESMOBILIZAÇÃO DE CONTAINER, INCLUSIVE CARGA, DESCARGA E TRANSPORTE EM CAMINHÃO CARROCERIA COM GUINDAUTO (MUNCK), EXCLUSIVE LOCAÇÃO DO CONTAINER</v>
      </c>
      <c r="E12" s="77" t="str">
        <f>IFERROR(VLOOKUP($C12,SICOR_JULHO2025[],3,FALSE),IFERROR(VLOOKUP($C12,SICRO_JULHO2025[],3,FALSE),IFERROR(VLOOKUP($C12,SINAPI_SERV_SET2025[],3,FALSE),IFERROR(VLOOKUP($C12,SINAPI_INSUMOS_SET2025[],3,FALSE),IFERROR(VLOOKUP($C12,SUDECAP_SERVICOS_JUL2025[],3,FALSE),IFERROR(VLOOKUP($C12,SUDECAP_INSUMOS_JUL2025[],3,FALSE),"NÃO ENCONTRADO"))))))</f>
        <v>UN</v>
      </c>
      <c r="F12" s="80">
        <f>'Memória de Cálculo'!F10</f>
        <v>3</v>
      </c>
      <c r="G12" s="85">
        <f>IFERROR(VLOOKUP($C12,SICOR_JULHO2025[],4,FALSE),IFERROR(VLOOKUP($C12,SICRO_JULHO2025[],4,FALSE),IFERROR(VLOOKUP($C12,SINAPI_SERV_SET2025[],4,FALSE),IFERROR(VLOOKUP($C12,SINAPI_INSUMOS_SET2025[],4,FALSE),IFERROR(VLOOKUP($C12,SUDECAP_SERVICOS_JUL2025[],4,FALSE),IFERROR(VLOOKUP($C12,SUDECAP_INSUMOS_JUL2025[],4,FALSE),"NÃO ENCONTRADO"))))))</f>
        <v>1671.8</v>
      </c>
      <c r="H12" s="81">
        <f t="shared" ref="H12:H15" si="0">ROUND(F12*G12,2)</f>
        <v>5015.3999999999996</v>
      </c>
      <c r="I12" s="82">
        <f t="shared" ref="I12:I29" si="1">$I$7</f>
        <v>0.2356</v>
      </c>
      <c r="J12" s="81">
        <f t="shared" ref="J12:J15" si="2">ROUND(G12+(G12*I12),2)</f>
        <v>2065.6799999999998</v>
      </c>
      <c r="K12" s="83">
        <f t="shared" ref="K12:K15" si="3">ROUND(F12*J12,2)</f>
        <v>6197.04</v>
      </c>
      <c r="L12" s="35"/>
    </row>
    <row r="13" spans="1:12" s="6" customFormat="1" ht="84.75" customHeight="1">
      <c r="A13" s="76" t="s">
        <v>32814</v>
      </c>
      <c r="B13" s="77" t="s">
        <v>35749</v>
      </c>
      <c r="C13" s="78" t="s">
        <v>328</v>
      </c>
      <c r="D13" s="79" t="str">
        <f>IFERROR(VLOOKUP($C13,SICOR_JULHO2025[],2,FALSE),IFERROR(VLOOKUP($C13,SICRO_JULHO2025[],2,FALSE),IFERROR(VLOOKUP($C13,SINAPI_SERV_SET2025[],2,FALSE),IFERROR(VLOOKUP($C13,SINAPI_INSUMOS_SET2025[],2,FALSE),IFERROR(VLOOKUP($C13,SUDECAP_SERVICOS_JUL2025[],2,FALSE),IFERROR(VLOOKUP($C13,SUDECAP_INSUMOS_JUL2025[],2,FALSE),"NÃO ENCONTRADO"))))))</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E13" s="77" t="str">
        <f>IFERROR(VLOOKUP($C13,SICOR_JULHO2025[],3,FALSE),IFERROR(VLOOKUP($C13,SICRO_JULHO2025[],3,FALSE),IFERROR(VLOOKUP($C13,SINAPI_SERV_SET2025[],3,FALSE),IFERROR(VLOOKUP($C13,SINAPI_INSUMOS_SET2025[],3,FALSE),IFERROR(VLOOKUP($C13,SUDECAP_SERVICOS_JUL2025[],3,FALSE),IFERROR(VLOOKUP($C13,SUDECAP_INSUMOS_JUL2025[],3,FALSE),"NÃO ENCONTRADO"))))))</f>
        <v>MÊS</v>
      </c>
      <c r="F13" s="80">
        <f>'Memória de Cálculo'!F11</f>
        <v>7</v>
      </c>
      <c r="G13" s="85">
        <f>IFERROR(VLOOKUP($C13,SICOR_JULHO2025[],4,FALSE),IFERROR(VLOOKUP($C13,SICRO_JULHO2025[],4,FALSE),IFERROR(VLOOKUP($C13,SINAPI_SERV_SET2025[],4,FALSE),IFERROR(VLOOKUP($C13,SINAPI_INSUMOS_SET2025[],4,FALSE),IFERROR(VLOOKUP($C13,SUDECAP_SERVICOS_JUL2025[],4,FALSE),IFERROR(VLOOKUP($C13,SUDECAP_INSUMOS_JUL2025[],4,FALSE),"NÃO ENCONTRADO"))))))</f>
        <v>794.71</v>
      </c>
      <c r="H13" s="81">
        <f t="shared" si="0"/>
        <v>5562.97</v>
      </c>
      <c r="I13" s="82">
        <f t="shared" si="1"/>
        <v>0.2356</v>
      </c>
      <c r="J13" s="81">
        <f t="shared" si="2"/>
        <v>981.94</v>
      </c>
      <c r="K13" s="83">
        <f t="shared" si="3"/>
        <v>6873.58</v>
      </c>
      <c r="L13" s="35"/>
    </row>
    <row r="14" spans="1:12" s="6" customFormat="1" ht="29.25" customHeight="1">
      <c r="A14" s="76" t="s">
        <v>32822</v>
      </c>
      <c r="B14" s="77" t="s">
        <v>35749</v>
      </c>
      <c r="C14" s="78" t="s">
        <v>310</v>
      </c>
      <c r="D14" s="79" t="str">
        <f>IFERROR(VLOOKUP($C14,SICOR_JULHO2025[],2,FALSE),IFERROR(VLOOKUP($C14,SICRO_JULHO2025[],2,FALSE),IFERROR(VLOOKUP($C14,SINAPI_SERV_SET2025[],2,FALSE),IFERROR(VLOOKUP($C14,SINAPI_INSUMOS_SET2025[],2,FALSE),IFERROR(VLOOKUP($C14,SUDECAP_SERVICOS_JUL2025[],2,FALSE),IFERROR(VLOOKUP($C14,SUDECAP_INSUMOS_JUL2025[],2,FALSE),"NÃO ENCONTRADO"))))))</f>
        <v>LIGAÇÕES PROVISÓRIAS PARA CONTAINER TIPO 3 (CORRESPONDENTE AO CÓDIGO ED-16350)</v>
      </c>
      <c r="E14" s="77" t="str">
        <f>IFERROR(VLOOKUP($C14,SICOR_JULHO2025[],3,FALSE),IFERROR(VLOOKUP($C14,SICRO_JULHO2025[],3,FALSE),IFERROR(VLOOKUP($C14,SINAPI_SERV_SET2025[],3,FALSE),IFERROR(VLOOKUP($C14,SINAPI_INSUMOS_SET2025[],3,FALSE),IFERROR(VLOOKUP($C14,SUDECAP_SERVICOS_JUL2025[],3,FALSE),IFERROR(VLOOKUP($C14,SUDECAP_INSUMOS_JUL2025[],3,FALSE),"NÃO ENCONTRADO"))))))</f>
        <v>UN</v>
      </c>
      <c r="F14" s="80">
        <f>'Memória de Cálculo'!F12</f>
        <v>3</v>
      </c>
      <c r="G14" s="85">
        <f>IFERROR(VLOOKUP($C14,SICOR_JULHO2025[],4,FALSE),IFERROR(VLOOKUP($C14,SICRO_JULHO2025[],4,FALSE),IFERROR(VLOOKUP($C14,SINAPI_SERV_SET2025[],4,FALSE),IFERROR(VLOOKUP($C14,SINAPI_INSUMOS_SET2025[],4,FALSE),IFERROR(VLOOKUP($C14,SUDECAP_SERVICOS_JUL2025[],4,FALSE),IFERROR(VLOOKUP($C14,SUDECAP_INSUMOS_JUL2025[],4,FALSE),"NÃO ENCONTRADO"))))))</f>
        <v>347.98</v>
      </c>
      <c r="H14" s="81">
        <f t="shared" si="0"/>
        <v>1043.94</v>
      </c>
      <c r="I14" s="82">
        <f t="shared" si="1"/>
        <v>0.2356</v>
      </c>
      <c r="J14" s="81">
        <f t="shared" si="2"/>
        <v>429.96</v>
      </c>
      <c r="K14" s="83">
        <f t="shared" si="3"/>
        <v>1289.8800000000001</v>
      </c>
      <c r="L14" s="35"/>
    </row>
    <row r="15" spans="1:12" s="6" customFormat="1" ht="39.75" customHeight="1">
      <c r="A15" s="76" t="s">
        <v>32823</v>
      </c>
      <c r="B15" s="77" t="s">
        <v>35749</v>
      </c>
      <c r="C15" s="78" t="s">
        <v>322</v>
      </c>
      <c r="D15" s="79" t="str">
        <f>IFERROR(VLOOKUP($C15,SICOR_JULHO2025[],2,FALSE),IFERROR(VLOOKUP($C15,SICRO_JULHO2025[],2,FALSE),IFERROR(VLOOKUP($C15,SINAPI_SERV_SET2025[],2,FALSE),IFERROR(VLOOKUP($C15,SINAPI_INSUMOS_SET2025[],2,FALSE),IFERROR(VLOOKUP($C15,SUDECAP_SERVICOS_JUL2025[],2,FALSE),IFERROR(VLOOKUP($C15,SUDECAP_INSUMOS_JUL2025[],2,FALSE),"NÃO ENCONTRADO"))))))</f>
        <v>LOCAÇÃO DE BANHEIRO QUÍMICO, DIMENSÃO (110X120X230)CM, LINHA PADRÃO, CONTENDO UMA (1) PIA/HIGIENIZADOR DE MÃOS, INCLUSIVE MANUTENÇÃO E MOBILIZAÇÃO/DESMOBILIZAÇÃO</v>
      </c>
      <c r="E15" s="77" t="str">
        <f>IFERROR(VLOOKUP($C15,SICOR_JULHO2025[],3,FALSE),IFERROR(VLOOKUP($C15,SICRO_JULHO2025[],3,FALSE),IFERROR(VLOOKUP($C15,SINAPI_SERV_SET2025[],3,FALSE),IFERROR(VLOOKUP($C15,SINAPI_INSUMOS_SET2025[],3,FALSE),IFERROR(VLOOKUP($C15,SUDECAP_SERVICOS_JUL2025[],3,FALSE),IFERROR(VLOOKUP($C15,SUDECAP_INSUMOS_JUL2025[],3,FALSE),"NÃO ENCONTRADO"))))))</f>
        <v>MÊS</v>
      </c>
      <c r="F15" s="80">
        <f>'Memória de Cálculo'!F13</f>
        <v>7</v>
      </c>
      <c r="G15" s="85">
        <f>IFERROR(VLOOKUP($C15,SICOR_JULHO2025[],4,FALSE),IFERROR(VLOOKUP($C15,SICRO_JULHO2025[],4,FALSE),IFERROR(VLOOKUP($C15,SINAPI_SERV_SET2025[],4,FALSE),IFERROR(VLOOKUP($C15,SINAPI_INSUMOS_SET2025[],4,FALSE),IFERROR(VLOOKUP($C15,SUDECAP_SERVICOS_JUL2025[],4,FALSE),IFERROR(VLOOKUP($C15,SUDECAP_INSUMOS_JUL2025[],4,FALSE),"NÃO ENCONTRADO"))))))</f>
        <v>980</v>
      </c>
      <c r="H15" s="81">
        <f t="shared" si="0"/>
        <v>6860</v>
      </c>
      <c r="I15" s="82">
        <f t="shared" si="1"/>
        <v>0.2356</v>
      </c>
      <c r="J15" s="81">
        <f t="shared" si="2"/>
        <v>1210.8900000000001</v>
      </c>
      <c r="K15" s="83">
        <f t="shared" si="3"/>
        <v>8476.23</v>
      </c>
      <c r="L15" s="35"/>
    </row>
    <row r="16" spans="1:12" s="37" customFormat="1" ht="17.45" customHeight="1">
      <c r="A16" s="69" t="s">
        <v>23</v>
      </c>
      <c r="B16" s="70"/>
      <c r="C16" s="71"/>
      <c r="D16" s="72" t="s">
        <v>35752</v>
      </c>
      <c r="E16" s="73"/>
      <c r="F16" s="74"/>
      <c r="G16" s="98"/>
      <c r="H16" s="63">
        <f>SUM(H17:H20)</f>
        <v>77069.51999999999</v>
      </c>
      <c r="I16" s="75"/>
      <c r="J16" s="63"/>
      <c r="K16" s="53">
        <f>SUM(K17:K20)</f>
        <v>95246.01999999999</v>
      </c>
      <c r="L16" s="36"/>
    </row>
    <row r="17" spans="1:12" s="6" customFormat="1" ht="24.75" customHeight="1">
      <c r="A17" s="76" t="s">
        <v>7</v>
      </c>
      <c r="B17" s="77" t="s">
        <v>12427</v>
      </c>
      <c r="C17" s="78">
        <v>4413986</v>
      </c>
      <c r="D17" s="79" t="str">
        <f>IFERROR(VLOOKUP($C17,SICOR_JULHO2025[],2,FALSE),IFERROR(VLOOKUP($C17,SICRO_JULHO2025[],2,FALSE),IFERROR(VLOOKUP($C17,SINAPI_SERV_SET2025[],2,FALSE),IFERROR(VLOOKUP($C17,SINAPI_INSUMOS_SET2025[],2,FALSE),IFERROR(VLOOKUP($C17,SUDECAP_SERVICOS_JUL2025[],2,FALSE),IFERROR(VLOOKUP($C17,SUDECAP_INSUMOS_JUL2025[],2,FALSE),"NÃO ENCONTRADO"))))))</f>
        <v>REGULARIZAÇÃO DE SUPERFÍCIE COM MOTONIVELADORA</v>
      </c>
      <c r="E17" s="77" t="str">
        <f>IFERROR(VLOOKUP($C17,SICOR_JULHO2025[],3,FALSE),IFERROR(VLOOKUP($C17,SICRO_JULHO2025[],3,FALSE),IFERROR(VLOOKUP($C17,SINAPI_SERV_SET2025[],3,FALSE),IFERROR(VLOOKUP($C17,SINAPI_INSUMOS_SET2025[],3,FALSE),IFERROR(VLOOKUP($C17,SUDECAP_SERVICOS_JUL2025[],3,FALSE),IFERROR(VLOOKUP($C17,SUDECAP_INSUMOS_JUL2025[],3,FALSE),"NÃO ENCONTRADO"))))))</f>
        <v>M2</v>
      </c>
      <c r="F17" s="80">
        <f>'Memória de Cálculo'!F15</f>
        <v>4377.2809999999999</v>
      </c>
      <c r="G17" s="85">
        <f>IFERROR(VLOOKUP($C17,SICOR_JULHO2025[],4,FALSE),IFERROR(VLOOKUP($C17,SICRO_JULHO2025[],4,FALSE),IFERROR(VLOOKUP($C17,SINAPI_SERV_SET2025[],4,FALSE),IFERROR(VLOOKUP($C17,SINAPI_INSUMOS_SET2025[],4,FALSE),IFERROR(VLOOKUP($C17,SUDECAP_SERVICOS_JUL2025[],4,FALSE),IFERROR(VLOOKUP($C17,SUDECAP_INSUMOS_JUL2025[],4,FALSE),"NÃO ENCONTRADO"))))))</f>
        <v>0.08</v>
      </c>
      <c r="H17" s="84">
        <f>ROUND(F17*G17,2)</f>
        <v>350.18</v>
      </c>
      <c r="I17" s="82">
        <f t="shared" si="1"/>
        <v>0.2356</v>
      </c>
      <c r="J17" s="81">
        <f t="shared" ref="J17:J20" si="4">ROUND(G17+(G17*I17),2)</f>
        <v>0.1</v>
      </c>
      <c r="K17" s="83">
        <f t="shared" ref="K17:K20" si="5">ROUND(F17*J17,2)</f>
        <v>437.73</v>
      </c>
      <c r="L17" s="35"/>
    </row>
    <row r="18" spans="1:12" s="68" customFormat="1" ht="31.5" customHeight="1">
      <c r="A18" s="76" t="s">
        <v>35750</v>
      </c>
      <c r="B18" s="77" t="s">
        <v>12427</v>
      </c>
      <c r="C18" s="78">
        <v>4011209</v>
      </c>
      <c r="D18" s="79" t="str">
        <f>IFERROR(VLOOKUP($C18,SICOR_JULHO2025[],2,FALSE),IFERROR(VLOOKUP($C18,SICRO_JULHO2025[],2,FALSE),IFERROR(VLOOKUP($C18,SINAPI_SERV_SET2025[],2,FALSE),IFERROR(VLOOKUP($C18,SINAPI_INSUMOS_SET2025[],2,FALSE),IFERROR(VLOOKUP($C18,SUDECAP_SERVICOS_JUL2025[],2,FALSE),IFERROR(VLOOKUP($C18,SUDECAP_INSUMOS_JUL2025[],2,FALSE),"NÃO ENCONTRADO"))))))</f>
        <v>REGULARIZAÇÃO DO SUBLEITO - 100% PROCTOR INTERMEDIÁRIO</v>
      </c>
      <c r="E18" s="77" t="str">
        <f>IFERROR(VLOOKUP($C18,SICOR_JULHO2025[],3,FALSE),IFERROR(VLOOKUP($C18,SICRO_JULHO2025[],3,FALSE),IFERROR(VLOOKUP($C18,SINAPI_SERV_SET2025[],3,FALSE),IFERROR(VLOOKUP($C18,SINAPI_INSUMOS_SET2025[],3,FALSE),IFERROR(VLOOKUP($C18,SUDECAP_SERVICOS_JUL2025[],3,FALSE),IFERROR(VLOOKUP($C18,SUDECAP_INSUMOS_JUL2025[],3,FALSE),"NÃO ENCONTRADO"))))))</f>
        <v>M2</v>
      </c>
      <c r="F18" s="80">
        <f>'Memória de Cálculo'!F16</f>
        <v>4377.2809999999999</v>
      </c>
      <c r="G18" s="85">
        <f>IFERROR(VLOOKUP($C18,SICOR_JULHO2025[],4,FALSE),IFERROR(VLOOKUP($C18,SICRO_JULHO2025[],4,FALSE),IFERROR(VLOOKUP($C18,SINAPI_SERV_SET2025[],4,FALSE),IFERROR(VLOOKUP($C18,SINAPI_INSUMOS_SET2025[],4,FALSE),IFERROR(VLOOKUP($C18,SUDECAP_SERVICOS_JUL2025[],4,FALSE),IFERROR(VLOOKUP($C18,SUDECAP_INSUMOS_JUL2025[],4,FALSE),"NÃO ENCONTRADO"))))))</f>
        <v>1.81</v>
      </c>
      <c r="H18" s="84">
        <f t="shared" ref="H18:H20" si="6">ROUND(F18*G18,2)</f>
        <v>7922.88</v>
      </c>
      <c r="I18" s="82">
        <f t="shared" si="1"/>
        <v>0.2356</v>
      </c>
      <c r="J18" s="81">
        <f t="shared" si="4"/>
        <v>2.2400000000000002</v>
      </c>
      <c r="K18" s="83">
        <f t="shared" si="5"/>
        <v>9805.11</v>
      </c>
      <c r="L18" s="67"/>
    </row>
    <row r="19" spans="1:12" s="6" customFormat="1" ht="39.75" customHeight="1">
      <c r="A19" s="76" t="s">
        <v>38876</v>
      </c>
      <c r="B19" s="77" t="s">
        <v>12427</v>
      </c>
      <c r="C19" s="78">
        <v>4011320</v>
      </c>
      <c r="D19" s="79" t="str">
        <f>IFERROR(VLOOKUP($C19,SICOR_JULHO2025[],2,FALSE),IFERROR(VLOOKUP($C19,SICRO_JULHO2025[],2,FALSE),IFERROR(VLOOKUP($C19,SINAPI_SERV_SET2025[],2,FALSE),IFERROR(VLOOKUP($C19,SINAPI_INSUMOS_SET2025[],2,FALSE),IFERROR(VLOOKUP($C19,SUDECAP_SERVICOS_JUL2025[],2,FALSE),IFERROR(VLOOKUP($C19,SUDECAP_INSUMOS_JUL2025[],2,FALSE),"NÃO ENCONTRADO"))))))</f>
        <v>BASE OU SUB-BASE ESTABILIZADA GRANULOMETRICAMENTE COM MISTURA SOLO BRITA (70% - 30%) NA PISTA COM MATERIAL DE JAZIDA E BRITA COMERCIAL - 100% PROCTOR MODIFICADO</v>
      </c>
      <c r="E19" s="77" t="str">
        <f>IFERROR(VLOOKUP($C19,SICOR_JULHO2025[],3,FALSE),IFERROR(VLOOKUP($C19,SICRO_JULHO2025[],3,FALSE),IFERROR(VLOOKUP($C19,SINAPI_SERV_SET2025[],3,FALSE),IFERROR(VLOOKUP($C19,SINAPI_INSUMOS_SET2025[],3,FALSE),IFERROR(VLOOKUP($C19,SUDECAP_SERVICOS_JUL2025[],3,FALSE),IFERROR(VLOOKUP($C19,SUDECAP_INSUMOS_JUL2025[],3,FALSE),"NÃO ENCONTRADO"))))))</f>
        <v>M3</v>
      </c>
      <c r="F19" s="80">
        <f>'Memória de Cálculo'!F17</f>
        <v>656.59214999999995</v>
      </c>
      <c r="G19" s="85">
        <f>IFERROR(VLOOKUP($C19,SICOR_JULHO2025[],4,FALSE),IFERROR(VLOOKUP($C19,SICRO_JULHO2025[],4,FALSE),IFERROR(VLOOKUP($C19,SINAPI_SERV_SET2025[],4,FALSE),IFERROR(VLOOKUP($C19,SINAPI_INSUMOS_SET2025[],4,FALSE),IFERROR(VLOOKUP($C19,SUDECAP_SERVICOS_JUL2025[],4,FALSE),IFERROR(VLOOKUP($C19,SUDECAP_INSUMOS_JUL2025[],4,FALSE),"NÃO ENCONTRADO"))))))</f>
        <v>87.17</v>
      </c>
      <c r="H19" s="84">
        <f t="shared" si="6"/>
        <v>57235.14</v>
      </c>
      <c r="I19" s="82">
        <f t="shared" si="1"/>
        <v>0.2356</v>
      </c>
      <c r="J19" s="81">
        <f t="shared" si="4"/>
        <v>107.71</v>
      </c>
      <c r="K19" s="83">
        <f t="shared" si="5"/>
        <v>70721.539999999994</v>
      </c>
      <c r="L19" s="35"/>
    </row>
    <row r="20" spans="1:12" s="6" customFormat="1" ht="23.25" customHeight="1">
      <c r="A20" s="76" t="s">
        <v>38877</v>
      </c>
      <c r="B20" s="77" t="s">
        <v>12427</v>
      </c>
      <c r="C20" s="78">
        <v>5915321</v>
      </c>
      <c r="D20" s="79" t="str">
        <f>IFERROR(VLOOKUP($C20,SICOR_JULHO2025[],2,FALSE),IFERROR(VLOOKUP($C20,SICRO_JULHO2025[],2,FALSE),IFERROR(VLOOKUP($C20,SINAPI_SERV_SET2025[],2,FALSE),IFERROR(VLOOKUP($C20,SINAPI_INSUMOS_SET2025[],2,FALSE),IFERROR(VLOOKUP($C20,SUDECAP_SERVICOS_JUL2025[],2,FALSE),IFERROR(VLOOKUP($C20,SUDECAP_INSUMOS_JUL2025[],2,FALSE),"NÃO ENCONTRADO"))))))</f>
        <v>TRANSPORTE COM CAMINHÃO BASCULANTE DE 14 M3 - RODOVIA PAVIMENTADA</v>
      </c>
      <c r="E20" s="77" t="str">
        <f>IFERROR(VLOOKUP($C20,SICOR_JULHO2025[],3,FALSE),IFERROR(VLOOKUP($C20,SICRO_JULHO2025[],3,FALSE),IFERROR(VLOOKUP($C20,SINAPI_SERV_SET2025[],3,FALSE),IFERROR(VLOOKUP($C20,SINAPI_INSUMOS_SET2025[],3,FALSE),IFERROR(VLOOKUP($C20,SUDECAP_SERVICOS_JUL2025[],3,FALSE),IFERROR(VLOOKUP($C20,SUDECAP_INSUMOS_JUL2025[],3,FALSE),"NÃO ENCONTRADO"))))))</f>
        <v>TKM</v>
      </c>
      <c r="F20" s="80">
        <f>'Memória de Cálculo'!F18</f>
        <v>17001.947759999999</v>
      </c>
      <c r="G20" s="85">
        <f>IFERROR(VLOOKUP($C20,SICOR_JULHO2025[],4,FALSE),IFERROR(VLOOKUP($C20,SICRO_JULHO2025[],4,FALSE),IFERROR(VLOOKUP($C20,SINAPI_SERV_SET2025[],4,FALSE),IFERROR(VLOOKUP($C20,SINAPI_INSUMOS_SET2025[],4,FALSE),IFERROR(VLOOKUP($C20,SUDECAP_SERVICOS_JUL2025[],4,FALSE),IFERROR(VLOOKUP($C20,SUDECAP_INSUMOS_JUL2025[],4,FALSE),"NÃO ENCONTRADO"))))))</f>
        <v>0.68</v>
      </c>
      <c r="H20" s="84">
        <f t="shared" si="6"/>
        <v>11561.32</v>
      </c>
      <c r="I20" s="82">
        <f t="shared" si="1"/>
        <v>0.2356</v>
      </c>
      <c r="J20" s="81">
        <f t="shared" si="4"/>
        <v>0.84</v>
      </c>
      <c r="K20" s="83">
        <f t="shared" si="5"/>
        <v>14281.64</v>
      </c>
      <c r="L20" s="35"/>
    </row>
    <row r="21" spans="1:12" s="37" customFormat="1" ht="17.45" customHeight="1">
      <c r="A21" s="69" t="s">
        <v>5448</v>
      </c>
      <c r="B21" s="70"/>
      <c r="C21" s="71"/>
      <c r="D21" s="72" t="s">
        <v>4279</v>
      </c>
      <c r="E21" s="73"/>
      <c r="F21" s="74"/>
      <c r="G21" s="98"/>
      <c r="H21" s="63">
        <f>SUM(H22:H26)</f>
        <v>366938.04000000004</v>
      </c>
      <c r="I21" s="75"/>
      <c r="J21" s="63"/>
      <c r="K21" s="53">
        <f>SUM(K22:K26)</f>
        <v>453427.27999999997</v>
      </c>
      <c r="L21" s="36"/>
    </row>
    <row r="22" spans="1:12" s="6" customFormat="1" ht="65.25" customHeight="1">
      <c r="A22" s="76" t="s">
        <v>5449</v>
      </c>
      <c r="B22" s="77" t="s">
        <v>35749</v>
      </c>
      <c r="C22" s="78" t="s">
        <v>6064</v>
      </c>
      <c r="D22" s="79" t="str">
        <f>IFERROR(VLOOKUP($C22,SICOR_JULHO2025[],2,FALSE),IFERROR(VLOOKUP($C22,SICRO_JULHO2025[],2,FALSE),IFERROR(VLOOKUP($C22,SINAPI_SERV_SET2025[],2,FALSE),IFERROR(VLOOKUP($C22,SINAPI_INSUMOS_SET2025[],2,FALSE),IFERROR(VLOOKUP($C22,SUDECAP_SERVICOS_JUL2025[],2,FALSE),IFERROR(VLOOKUP($C22,SUDECAP_INSUMOS_JUL2025[],2,FALSE),"NÃO ENCONTRADO"))))))</f>
        <v>EXECUÇÃO DE PAVIMENTO COM PISO INTERTRAVADO, TIPO RETANGULAR, ESP. 8CM, COM FCK DE 35MPA, INCLUSIVE COLCHÃO DE AREIA, ESP. 6CM, PARA ASSENTAMENTO, COMPACTAÇÃO MECANIZADA, CARGA E DESCARGA MECÂNICA EM CAMINHÃO, EXCLUSIVE TRANSPORTE DE PISO INTERTRAVADO</v>
      </c>
      <c r="E22" s="77" t="str">
        <f>IFERROR(VLOOKUP($C22,SICOR_JULHO2025[],3,FALSE),IFERROR(VLOOKUP($C22,SICRO_JULHO2025[],3,FALSE),IFERROR(VLOOKUP($C22,SINAPI_SERV_SET2025[],3,FALSE),IFERROR(VLOOKUP($C22,SINAPI_INSUMOS_SET2025[],3,FALSE),IFERROR(VLOOKUP($C22,SUDECAP_SERVICOS_JUL2025[],3,FALSE),IFERROR(VLOOKUP($C22,SUDECAP_INSUMOS_JUL2025[],3,FALSE),"NÃO ENCONTRADO"))))))</f>
        <v>M2</v>
      </c>
      <c r="F22" s="80">
        <f>'Memória de Cálculo'!F20</f>
        <v>1566.72</v>
      </c>
      <c r="G22" s="85">
        <f>IFERROR(VLOOKUP($C22,SICOR_JULHO2025[],4,FALSE),IFERROR(VLOOKUP($C22,SICRO_JULHO2025[],4,FALSE),IFERROR(VLOOKUP($C22,SINAPI_SERV_SET2025[],4,FALSE),IFERROR(VLOOKUP($C22,SINAPI_INSUMOS_SET2025[],4,FALSE),IFERROR(VLOOKUP($C22,SUDECAP_SERVICOS_JUL2025[],4,FALSE),IFERROR(VLOOKUP($C22,SUDECAP_INSUMOS_JUL2025[],4,FALSE),"NÃO ENCONTRADO"))))))</f>
        <v>104.95</v>
      </c>
      <c r="H22" s="81">
        <f t="shared" ref="H22:H32" si="7">ROUND(F22*G22,2)</f>
        <v>164427.26</v>
      </c>
      <c r="I22" s="82">
        <f t="shared" si="1"/>
        <v>0.2356</v>
      </c>
      <c r="J22" s="81">
        <f t="shared" ref="J22:J32" si="8">ROUND(G22+(G22*I22),2)</f>
        <v>129.68</v>
      </c>
      <c r="K22" s="83">
        <f t="shared" ref="K22:K33" si="9">ROUND(F22*J22,2)</f>
        <v>203172.25</v>
      </c>
      <c r="L22" s="35"/>
    </row>
    <row r="23" spans="1:12" s="6" customFormat="1" ht="58.5" customHeight="1">
      <c r="A23" s="76" t="s">
        <v>12428</v>
      </c>
      <c r="B23" s="77" t="s">
        <v>35749</v>
      </c>
      <c r="C23" s="78" t="s">
        <v>6068</v>
      </c>
      <c r="D23" s="79" t="str">
        <f>IFERROR(VLOOKUP($C23,SICOR_JULHO2025[],2,FALSE),IFERROR(VLOOKUP($C23,SICRO_JULHO2025[],2,FALSE),IFERROR(VLOOKUP($C23,SINAPI_SERV_SET2025[],2,FALSE),IFERROR(VLOOKUP($C23,SINAPI_INSUMOS_SET2025[],2,FALSE),IFERROR(VLOOKUP($C23,SUDECAP_SERVICOS_JUL2025[],2,FALSE),IFERROR(VLOOKUP($C23,SUDECAP_INSUMOS_JUL2025[],2,FALSE),"NÃO ENCONTRADO"))))))</f>
        <v>EXECUÇÃO DE PAVIMENTO COM PISO INTERTRAVADO, TIPO SEXTAVADO, ESP. 8CM, COM FCK DE 35MPA, INCLUSIVE COLCHÃO DE AREIA, ESP. 6CM, PARA ASSENTAMENTO, COMPACTAÇÃO MECANIZADA, CARGA E DESCARGA MECÂNICA EM CAMINHÃO, EXCLUSIVE TRANSPORTE DE PISO INTERTRAVADO</v>
      </c>
      <c r="E23" s="77" t="str">
        <f>IFERROR(VLOOKUP($C23,SICOR_JULHO2025[],3,FALSE),IFERROR(VLOOKUP($C23,SICRO_JULHO2025[],3,FALSE),IFERROR(VLOOKUP($C23,SINAPI_SERV_SET2025[],3,FALSE),IFERROR(VLOOKUP($C23,SINAPI_INSUMOS_SET2025[],3,FALSE),IFERROR(VLOOKUP($C23,SUDECAP_SERVICOS_JUL2025[],3,FALSE),IFERROR(VLOOKUP($C23,SUDECAP_INSUMOS_JUL2025[],3,FALSE),"NÃO ENCONTRADO"))))))</f>
        <v>M2</v>
      </c>
      <c r="F23" s="80">
        <f>'Memória de Cálculo'!F21</f>
        <v>1950</v>
      </c>
      <c r="G23" s="85">
        <f>IFERROR(VLOOKUP($C23,SICOR_JULHO2025[],4,FALSE),IFERROR(VLOOKUP($C23,SICRO_JULHO2025[],4,FALSE),IFERROR(VLOOKUP($C23,SINAPI_SERV_SET2025[],4,FALSE),IFERROR(VLOOKUP($C23,SINAPI_INSUMOS_SET2025[],4,FALSE),IFERROR(VLOOKUP($C23,SUDECAP_SERVICOS_JUL2025[],4,FALSE),IFERROR(VLOOKUP($C23,SUDECAP_INSUMOS_JUL2025[],4,FALSE),"NÃO ENCONTRADO"))))))</f>
        <v>96.52</v>
      </c>
      <c r="H23" s="81">
        <f t="shared" si="7"/>
        <v>188214</v>
      </c>
      <c r="I23" s="82">
        <f t="shared" si="1"/>
        <v>0.2356</v>
      </c>
      <c r="J23" s="81">
        <f t="shared" si="8"/>
        <v>119.26</v>
      </c>
      <c r="K23" s="83">
        <f t="shared" si="9"/>
        <v>232557</v>
      </c>
      <c r="L23" s="35"/>
    </row>
    <row r="24" spans="1:12" s="6" customFormat="1" ht="66.75" customHeight="1">
      <c r="A24" s="76" t="s">
        <v>30682</v>
      </c>
      <c r="B24" s="77" t="s">
        <v>35749</v>
      </c>
      <c r="C24" s="78" t="s">
        <v>6080</v>
      </c>
      <c r="D24" s="79" t="str">
        <f>IFERROR(VLOOKUP($C24,SICOR_JULHO2025[],2,FALSE),IFERROR(VLOOKUP($C24,SICRO_JULHO2025[],2,FALSE),IFERROR(VLOOKUP($C24,SINAPI_SERV_SET2025[],2,FALSE),IFERROR(VLOOKUP($C24,SINAPI_INSUMOS_SET2025[],2,FALSE),IFERROR(VLOOKUP($C24,SUDECAP_SERVICOS_JUL2025[],2,FALSE),IFERROR(VLOOKUP($C24,SUDECAP_INSUMOS_JUL2025[],2,FALSE),"NÃO ENCONTRADO"))))))</f>
        <v>TRANSPORTE DE PISO INTERTRAVADO, EM CAMINHÃO, TRAÇÃO 6X2, TIPO TRUCADO, PESO BRUTO TOTAL (PBT) DE 23.000KG, COM GUINDASTE ARTICULADO, MOMENTO DE CARGA MÁXIMO DE 10TXM, E CARROCERIA DE CARGA SECA, COM CAPACIDADE DE 14T, EM RODOVIA COM LEITO NATURAL, EXCLUSIVE MANOBRA, CARGA E DESCARGA</v>
      </c>
      <c r="E24" s="77" t="str">
        <f>IFERROR(VLOOKUP($C24,SICOR_JULHO2025[],3,FALSE),IFERROR(VLOOKUP($C24,SICRO_JULHO2025[],3,FALSE),IFERROR(VLOOKUP($C24,SINAPI_SERV_SET2025[],3,FALSE),IFERROR(VLOOKUP($C24,SINAPI_INSUMOS_SET2025[],3,FALSE),IFERROR(VLOOKUP($C24,SUDECAP_SERVICOS_JUL2025[],3,FALSE),IFERROR(VLOOKUP($C24,SUDECAP_INSUMOS_JUL2025[],3,FALSE),"NÃO ENCONTRADO"))))))</f>
        <v>TXKM</v>
      </c>
      <c r="F24" s="80">
        <f>'Memória de Cálculo'!F22</f>
        <v>6429.8188799999998</v>
      </c>
      <c r="G24" s="85">
        <f>IFERROR(VLOOKUP($C24,SICOR_JULHO2025[],4,FALSE),IFERROR(VLOOKUP($C24,SICRO_JULHO2025[],4,FALSE),IFERROR(VLOOKUP($C24,SINAPI_SERV_SET2025[],4,FALSE),IFERROR(VLOOKUP($C24,SINAPI_INSUMOS_SET2025[],4,FALSE),IFERROR(VLOOKUP($C24,SUDECAP_SERVICOS_JUL2025[],4,FALSE),IFERROR(VLOOKUP($C24,SUDECAP_INSUMOS_JUL2025[],4,FALSE),"NÃO ENCONTRADO"))))))</f>
        <v>1.38</v>
      </c>
      <c r="H24" s="81">
        <f t="shared" si="7"/>
        <v>8873.15</v>
      </c>
      <c r="I24" s="82">
        <f t="shared" si="1"/>
        <v>0.2356</v>
      </c>
      <c r="J24" s="81">
        <f t="shared" si="8"/>
        <v>1.71</v>
      </c>
      <c r="K24" s="83">
        <f t="shared" si="9"/>
        <v>10994.99</v>
      </c>
      <c r="L24" s="35"/>
    </row>
    <row r="25" spans="1:12" s="6" customFormat="1" ht="65.25" customHeight="1">
      <c r="A25" s="76" t="s">
        <v>30683</v>
      </c>
      <c r="B25" s="77" t="s">
        <v>35749</v>
      </c>
      <c r="C25" s="78" t="s">
        <v>6084</v>
      </c>
      <c r="D25" s="79" t="str">
        <f>IFERROR(VLOOKUP($C25,SICOR_JULHO2025[],2,FALSE),IFERROR(VLOOKUP($C25,SICRO_JULHO2025[],2,FALSE),IFERROR(VLOOKUP($C25,SINAPI_SERV_SET2025[],2,FALSE),IFERROR(VLOOKUP($C25,SINAPI_INSUMOS_SET2025[],2,FALSE),IFERROR(VLOOKUP($C25,SUDECAP_SERVICOS_JUL2025[],2,FALSE),IFERROR(VLOOKUP($C25,SUDECAP_INSUMOS_JUL2025[],2,FALSE),"NÃO ENCONTRADO"))))))</f>
        <v>TRANSPORTE DE PISO INTERTRAVADO, EM CAMINHÃO, TRAÇÃO 6X2, TIPO TRUCADO, PESO BRUTO TOTAL (PBT) DE 23.000KG, COM GUINDASTE ARTICULADO, MOMENTO DE CARGA MÁXIMO DE 10TXM, E CARROCERIA DE CARGA SECA, COM CAPACIDADE DE 14T, EM RODOVIA PAVIMENTADA, EXCLUSIVE MANOBRA, CARGA E DESCARGA</v>
      </c>
      <c r="E25" s="77" t="str">
        <f>IFERROR(VLOOKUP($C25,SICOR_JULHO2025[],3,FALSE),IFERROR(VLOOKUP($C25,SICRO_JULHO2025[],3,FALSE),IFERROR(VLOOKUP($C25,SINAPI_SERV_SET2025[],3,FALSE),IFERROR(VLOOKUP($C25,SINAPI_INSUMOS_SET2025[],3,FALSE),IFERROR(VLOOKUP($C25,SUDECAP_SERVICOS_JUL2025[],3,FALSE),IFERROR(VLOOKUP($C25,SUDECAP_INSUMOS_JUL2025[],3,FALSE),"NÃO ENCONTRADO"))))))</f>
        <v>TXKM</v>
      </c>
      <c r="F25" s="80">
        <f>'Memória de Cálculo'!F23</f>
        <v>582.12</v>
      </c>
      <c r="G25" s="85">
        <f>IFERROR(VLOOKUP($C25,SICOR_JULHO2025[],4,FALSE),IFERROR(VLOOKUP($C25,SICRO_JULHO2025[],4,FALSE),IFERROR(VLOOKUP($C25,SINAPI_SERV_SET2025[],4,FALSE),IFERROR(VLOOKUP($C25,SINAPI_INSUMOS_SET2025[],4,FALSE),IFERROR(VLOOKUP($C25,SUDECAP_SERVICOS_JUL2025[],4,FALSE),IFERROR(VLOOKUP($C25,SUDECAP_INSUMOS_JUL2025[],4,FALSE),"NÃO ENCONTRADO"))))))</f>
        <v>0.92</v>
      </c>
      <c r="H25" s="81">
        <f t="shared" si="7"/>
        <v>535.54999999999995</v>
      </c>
      <c r="I25" s="82">
        <f t="shared" si="1"/>
        <v>0.2356</v>
      </c>
      <c r="J25" s="81">
        <f t="shared" si="8"/>
        <v>1.1399999999999999</v>
      </c>
      <c r="K25" s="83">
        <f t="shared" si="9"/>
        <v>663.62</v>
      </c>
      <c r="L25" s="35"/>
    </row>
    <row r="26" spans="1:12" s="6" customFormat="1" ht="59.25" customHeight="1">
      <c r="A26" s="76" t="s">
        <v>38878</v>
      </c>
      <c r="B26" s="77" t="s">
        <v>35749</v>
      </c>
      <c r="C26" s="78" t="s">
        <v>4189</v>
      </c>
      <c r="D26" s="79" t="str">
        <f>IFERROR(VLOOKUP($C26,SICOR_JULHO2025[],2,FALSE),IFERROR(VLOOKUP($C26,SICRO_JULHO2025[],2,FALSE),IFERROR(VLOOKUP($C26,SINAPI_SERV_SET2025[],2,FALSE),IFERROR(VLOOKUP($C26,SINAPI_INSUMOS_SET2025[],2,FALSE),IFERROR(VLOOKUP($C26,SUDECAP_SERVICOS_JUL2025[],2,FALSE),IFERROR(VLOOKUP($C26,SUDECAP_INSUMOS_JUL2025[],2,FALSE),"NÃO ENCONTRADO"))))))</f>
        <v>GUIA DE MEIO-FIO, EM CONCRETO COM FCK 20MPA, PRÉ-MOLDADA, MFC-01 PADRÃO DER-MG, DIMENSÕES (12X16,7X35)CM, EXCLUSIVE SARJETA, INCLUSIVE ESCAVAÇÃO, APILOAMENTO E TRANSPORTE COM RETIRADA DO MATERIAL ESCAVADO (EM CAÇAMBA)</v>
      </c>
      <c r="E26" s="77" t="str">
        <f>IFERROR(VLOOKUP($C26,SICOR_JULHO2025[],3,FALSE),IFERROR(VLOOKUP($C26,SICRO_JULHO2025[],3,FALSE),IFERROR(VLOOKUP($C26,SINAPI_SERV_SET2025[],3,FALSE),IFERROR(VLOOKUP($C26,SINAPI_INSUMOS_SET2025[],3,FALSE),IFERROR(VLOOKUP($C26,SUDECAP_SERVICOS_JUL2025[],3,FALSE),IFERROR(VLOOKUP($C26,SUDECAP_INSUMOS_JUL2025[],3,FALSE),"NÃO ENCONTRADO"))))))</f>
        <v>M</v>
      </c>
      <c r="F26" s="80">
        <f>'Memória de Cálculo'!F24</f>
        <v>62</v>
      </c>
      <c r="G26" s="85">
        <f>IFERROR(VLOOKUP($C26,SICOR_JULHO2025[],4,FALSE),IFERROR(VLOOKUP($C26,SICRO_JULHO2025[],4,FALSE),IFERROR(VLOOKUP($C26,SINAPI_SERV_SET2025[],4,FALSE),IFERROR(VLOOKUP($C26,SINAPI_INSUMOS_SET2025[],4,FALSE),IFERROR(VLOOKUP($C26,SUDECAP_SERVICOS_JUL2025[],4,FALSE),IFERROR(VLOOKUP($C26,SUDECAP_INSUMOS_JUL2025[],4,FALSE),"NÃO ENCONTRADO"))))))</f>
        <v>78.84</v>
      </c>
      <c r="H26" s="81">
        <f t="shared" si="7"/>
        <v>4888.08</v>
      </c>
      <c r="I26" s="82">
        <f t="shared" si="1"/>
        <v>0.2356</v>
      </c>
      <c r="J26" s="81">
        <f t="shared" si="8"/>
        <v>97.41</v>
      </c>
      <c r="K26" s="83">
        <f t="shared" si="9"/>
        <v>6039.42</v>
      </c>
      <c r="L26" s="35"/>
    </row>
    <row r="27" spans="1:12" s="37" customFormat="1" ht="17.45" customHeight="1">
      <c r="A27" s="69" t="s">
        <v>24</v>
      </c>
      <c r="B27" s="70"/>
      <c r="C27" s="71"/>
      <c r="D27" s="72" t="s">
        <v>35747</v>
      </c>
      <c r="E27" s="73"/>
      <c r="F27" s="74"/>
      <c r="G27" s="98"/>
      <c r="H27" s="63">
        <f>SUM(H28:H29)</f>
        <v>165135.03999999998</v>
      </c>
      <c r="I27" s="75"/>
      <c r="J27" s="63"/>
      <c r="K27" s="53">
        <f>SUM(K28:K29)</f>
        <v>204032.4</v>
      </c>
      <c r="L27" s="36"/>
    </row>
    <row r="28" spans="1:12" s="6" customFormat="1" ht="57" customHeight="1">
      <c r="A28" s="76" t="s">
        <v>5450</v>
      </c>
      <c r="B28" s="77" t="s">
        <v>35749</v>
      </c>
      <c r="C28" s="77" t="s">
        <v>4189</v>
      </c>
      <c r="D28" s="79" t="str">
        <f>IFERROR(VLOOKUP($C28,SICOR_JULHO2025[],2,FALSE),IFERROR(VLOOKUP($C28,SICRO_JULHO2025[],2,FALSE),IFERROR(VLOOKUP($C28,SINAPI_SERV_SET2025[],2,FALSE),IFERROR(VLOOKUP($C28,SINAPI_INSUMOS_SET2025[],2,FALSE),IFERROR(VLOOKUP($C28,SUDECAP_SERVICOS_JUL2025[],2,FALSE),IFERROR(VLOOKUP($C28,SUDECAP_INSUMOS_JUL2025[],2,FALSE),"NÃO ENCONTRADO"))))))</f>
        <v>GUIA DE MEIO-FIO, EM CONCRETO COM FCK 20MPA, PRÉ-MOLDADA, MFC-01 PADRÃO DER-MG, DIMENSÕES (12X16,7X35)CM, EXCLUSIVE SARJETA, INCLUSIVE ESCAVAÇÃO, APILOAMENTO E TRANSPORTE COM RETIRADA DO MATERIAL ESCAVADO (EM CAÇAMBA)</v>
      </c>
      <c r="E28" s="77" t="str">
        <f>IFERROR(VLOOKUP($C28,SICOR_JULHO2025[],3,FALSE),IFERROR(VLOOKUP($C28,SICRO_JULHO2025[],3,FALSE),IFERROR(VLOOKUP($C28,SINAPI_SERV_SET2025[],3,FALSE),IFERROR(VLOOKUP($C28,SINAPI_INSUMOS_SET2025[],3,FALSE),IFERROR(VLOOKUP($C28,SUDECAP_SERVICOS_JUL2025[],3,FALSE),IFERROR(VLOOKUP($C28,SUDECAP_INSUMOS_JUL2025[],3,FALSE),"NÃO ENCONTRADO"))))))</f>
        <v>M</v>
      </c>
      <c r="F28" s="80">
        <f>'Memória de Cálculo'!F26</f>
        <v>1323.94</v>
      </c>
      <c r="G28" s="85">
        <f>IFERROR(VLOOKUP($C28,SICOR_JULHO2025[],4,FALSE),IFERROR(VLOOKUP($C28,SICRO_JULHO2025[],4,FALSE),IFERROR(VLOOKUP($C28,SINAPI_SERV_SET2025[],4,FALSE),IFERROR(VLOOKUP($C28,SINAPI_INSUMOS_SET2025[],4,FALSE),IFERROR(VLOOKUP($C28,SUDECAP_SERVICOS_JUL2025[],4,FALSE),IFERROR(VLOOKUP($C28,SUDECAP_INSUMOS_JUL2025[],4,FALSE),"NÃO ENCONTRADO"))))))</f>
        <v>78.84</v>
      </c>
      <c r="H28" s="87">
        <f t="shared" si="7"/>
        <v>104379.43</v>
      </c>
      <c r="I28" s="82">
        <f t="shared" si="1"/>
        <v>0.2356</v>
      </c>
      <c r="J28" s="87">
        <f t="shared" si="8"/>
        <v>97.41</v>
      </c>
      <c r="K28" s="88">
        <f t="shared" si="9"/>
        <v>128965</v>
      </c>
      <c r="L28" s="35"/>
    </row>
    <row r="29" spans="1:12" s="6" customFormat="1" ht="60" customHeight="1">
      <c r="A29" s="76" t="s">
        <v>35751</v>
      </c>
      <c r="B29" s="77" t="s">
        <v>35749</v>
      </c>
      <c r="C29" s="77" t="s">
        <v>72</v>
      </c>
      <c r="D29" s="79" t="str">
        <f>IFERROR(VLOOKUP($C29,SICOR_JULHO2025[],2,FALSE),IFERROR(VLOOKUP($C29,SICRO_JULHO2025[],2,FALSE),IFERROR(VLOOKUP($C29,SINAPI_SERV_SET2025[],2,FALSE),IFERROR(VLOOKUP($C29,SINAPI_INSUMOS_SET2025[],2,FALSE),IFERROR(VLOOKUP($C29,SUDECAP_SERVICOS_JUL2025[],2,FALSE),IFERROR(VLOOKUP($C29,SUDECAP_INSUMOS_JUL2025[],2,FALSE),"NÃO ENCONTRADO"))))))</f>
        <v>SARJETA DE CONCRETO URBANO (SCU), TIPO 1, COM FCK 15 MPA, LARGURA DE 50CM COM INCLINAÇÃO DE 3%, ESP. 7CM, PADRÃO DER-MG, EXCLUSIVE MEIO-FIO, INCLUSIVE ESCAVAÇÃO, APILAOMENTO E TRANSPORTE COM RETIRADA DO MATERIAL ESCAVADO (EM CAÇAMBA)</v>
      </c>
      <c r="E29" s="77" t="str">
        <f>IFERROR(VLOOKUP($C29,SICOR_JULHO2025[],3,FALSE),IFERROR(VLOOKUP($C29,SICRO_JULHO2025[],3,FALSE),IFERROR(VLOOKUP($C29,SINAPI_SERV_SET2025[],3,FALSE),IFERROR(VLOOKUP($C29,SINAPI_INSUMOS_SET2025[],3,FALSE),IFERROR(VLOOKUP($C29,SUDECAP_SERVICOS_JUL2025[],3,FALSE),IFERROR(VLOOKUP($C29,SUDECAP_INSUMOS_JUL2025[],3,FALSE),"NÃO ENCONTRADO"))))))</f>
        <v>M</v>
      </c>
      <c r="F29" s="80">
        <f>'Memória de Cálculo'!F27</f>
        <v>1323.94</v>
      </c>
      <c r="G29" s="85">
        <f>IFERROR(VLOOKUP($C29,SICOR_JULHO2025[],4,FALSE),IFERROR(VLOOKUP($C29,SICRO_JULHO2025[],4,FALSE),IFERROR(VLOOKUP($C29,SINAPI_SERV_SET2025[],4,FALSE),IFERROR(VLOOKUP($C29,SINAPI_INSUMOS_SET2025[],4,FALSE),IFERROR(VLOOKUP($C29,SUDECAP_SERVICOS_JUL2025[],4,FALSE),IFERROR(VLOOKUP($C29,SUDECAP_INSUMOS_JUL2025[],4,FALSE),"NÃO ENCONTRADO"))))))</f>
        <v>45.89</v>
      </c>
      <c r="H29" s="87">
        <f t="shared" si="7"/>
        <v>60755.61</v>
      </c>
      <c r="I29" s="82">
        <f t="shared" si="1"/>
        <v>0.2356</v>
      </c>
      <c r="J29" s="87">
        <f t="shared" si="8"/>
        <v>56.7</v>
      </c>
      <c r="K29" s="88">
        <f t="shared" si="9"/>
        <v>75067.399999999994</v>
      </c>
      <c r="L29" s="35"/>
    </row>
    <row r="30" spans="1:12" s="37" customFormat="1" ht="17.45" customHeight="1">
      <c r="A30" s="69" t="s">
        <v>5451</v>
      </c>
      <c r="B30" s="70"/>
      <c r="C30" s="71"/>
      <c r="D30" s="72" t="s">
        <v>35748</v>
      </c>
      <c r="E30" s="73"/>
      <c r="F30" s="74"/>
      <c r="G30" s="98"/>
      <c r="H30" s="63">
        <f>SUM(H31:H33)</f>
        <v>4624.38</v>
      </c>
      <c r="I30" s="75"/>
      <c r="J30" s="63"/>
      <c r="K30" s="53">
        <f>SUM(K31:K33)</f>
        <v>5713.89</v>
      </c>
      <c r="L30" s="36"/>
    </row>
    <row r="31" spans="1:12" s="6" customFormat="1" ht="37.5" customHeight="1">
      <c r="A31" s="76" t="s">
        <v>24127</v>
      </c>
      <c r="B31" s="77" t="s">
        <v>12427</v>
      </c>
      <c r="C31" s="77">
        <v>5213447</v>
      </c>
      <c r="D31" s="79" t="str">
        <f>IFERROR(VLOOKUP($C31,SICOR_JULHO2025[],2,FALSE),IFERROR(VLOOKUP($C31,SICRO_JULHO2025[],2,FALSE),IFERROR(VLOOKUP($C31,SINAPI_SERV_SET2025[],2,FALSE),IFERROR(VLOOKUP($C31,SINAPI_INSUMOS_SET2025[],2,FALSE),IFERROR(VLOOKUP($C31,SUDECAP_SERVICOS_JUL2025[],2,FALSE),IFERROR(VLOOKUP($C31,SUDECAP_INSUMOS_JUL2025[],2,FALSE),"NÃO ENCONTRADO"))))))</f>
        <v>PLACA DE REGULAMENTAÇÃO EM AÇO, R1 LADO 0,497 M - PELÍCULA RETRORREFLETIVA TIPO III + SI - FORNECIMENTO E IMPLANTAÇÃO</v>
      </c>
      <c r="E31" s="77" t="str">
        <f>IFERROR(VLOOKUP($C31,SICOR_JULHO2025[],3,FALSE),IFERROR(VLOOKUP($C31,SICRO_JULHO2025[],3,FALSE),IFERROR(VLOOKUP($C31,SINAPI_SERV_SET2025[],3,FALSE),IFERROR(VLOOKUP($C31,SINAPI_INSUMOS_SET2025[],3,FALSE),IFERROR(VLOOKUP($C31,SUDECAP_SERVICOS_JUL2025[],3,FALSE),IFERROR(VLOOKUP($C31,SUDECAP_INSUMOS_JUL2025[],3,FALSE),"NÃO ENCONTRADO"))))))</f>
        <v>UN</v>
      </c>
      <c r="F31" s="80">
        <f>'Memória de Cálculo'!F29</f>
        <v>3</v>
      </c>
      <c r="G31" s="85">
        <f>IFERROR(VLOOKUP($C31,SICOR_JULHO2025[],4,FALSE),IFERROR(VLOOKUP($C31,SICRO_JULHO2025[],4,FALSE),IFERROR(VLOOKUP($C31,SINAPI_SERV_SET2025[],4,FALSE),IFERROR(VLOOKUP($C31,SINAPI_INSUMOS_SET2025[],4,FALSE),IFERROR(VLOOKUP($C31,SUDECAP_SERVICOS_JUL2025[],4,FALSE),IFERROR(VLOOKUP($C31,SUDECAP_INSUMOS_JUL2025[],4,FALSE),"NÃO ENCONTRADO"))))))</f>
        <v>1070.74</v>
      </c>
      <c r="H31" s="87">
        <f t="shared" si="7"/>
        <v>3212.22</v>
      </c>
      <c r="I31" s="86">
        <f t="shared" ref="I31:I32" si="10">$I$7</f>
        <v>0.2356</v>
      </c>
      <c r="J31" s="87">
        <f t="shared" si="8"/>
        <v>1323.01</v>
      </c>
      <c r="K31" s="88">
        <f t="shared" si="9"/>
        <v>3969.03</v>
      </c>
      <c r="L31" s="42"/>
    </row>
    <row r="32" spans="1:12" s="6" customFormat="1" ht="33.75" customHeight="1">
      <c r="A32" s="76" t="s">
        <v>32815</v>
      </c>
      <c r="B32" s="77" t="s">
        <v>12427</v>
      </c>
      <c r="C32" s="77">
        <v>5213858</v>
      </c>
      <c r="D32" s="79" t="str">
        <f>IFERROR(VLOOKUP($C32,SICOR_JULHO2025[],2,FALSE),IFERROR(VLOOKUP($C32,SICRO_JULHO2025[],2,FALSE),IFERROR(VLOOKUP($C32,SINAPI_SERV_SET2025[],2,FALSE),IFERROR(VLOOKUP($C32,SINAPI_INSUMOS_SET2025[],2,FALSE),IFERROR(VLOOKUP($C32,SUDECAP_SERVICOS_JUL2025[],2,FALSE),IFERROR(VLOOKUP($C32,SUDECAP_INSUMOS_JUL2025[],2,FALSE),"NÃO ENCONTRADO"))))))</f>
        <v>SUPORTE METÁLICO GALVANIZADO PARA PLACA DE REGULAMENTAÇÃO - R1 - LADO DE 0,497 M - FORNECIMENTO E IMPLANTAÇÃO</v>
      </c>
      <c r="E32" s="77" t="str">
        <f>IFERROR(VLOOKUP($C32,SICOR_JULHO2025[],3,FALSE),IFERROR(VLOOKUP($C32,SICRO_JULHO2025[],3,FALSE),IFERROR(VLOOKUP($C32,SINAPI_SERV_SET2025[],3,FALSE),IFERROR(VLOOKUP($C32,SINAPI_INSUMOS_SET2025[],3,FALSE),IFERROR(VLOOKUP($C32,SUDECAP_SERVICOS_JUL2025[],3,FALSE),IFERROR(VLOOKUP($C32,SUDECAP_INSUMOS_JUL2025[],3,FALSE),"NÃO ENCONTRADO"))))))</f>
        <v>UN</v>
      </c>
      <c r="F32" s="80">
        <f>'Memória de Cálculo'!F30</f>
        <v>3</v>
      </c>
      <c r="G32" s="85">
        <f>IFERROR(VLOOKUP($C32,SICOR_JULHO2025[],4,FALSE),IFERROR(VLOOKUP($C32,SICRO_JULHO2025[],4,FALSE),IFERROR(VLOOKUP($C32,SINAPI_SERV_SET2025[],4,FALSE),IFERROR(VLOOKUP($C32,SINAPI_INSUMOS_SET2025[],4,FALSE),IFERROR(VLOOKUP($C32,SUDECAP_SERVICOS_JUL2025[],4,FALSE),IFERROR(VLOOKUP($C32,SUDECAP_INSUMOS_JUL2025[],4,FALSE),"NÃO ENCONTRADO"))))))</f>
        <v>470.72</v>
      </c>
      <c r="H32" s="87">
        <f t="shared" si="7"/>
        <v>1412.16</v>
      </c>
      <c r="I32" s="86">
        <f t="shared" si="10"/>
        <v>0.2356</v>
      </c>
      <c r="J32" s="87">
        <f t="shared" si="8"/>
        <v>581.62</v>
      </c>
      <c r="K32" s="88">
        <f t="shared" si="9"/>
        <v>1744.86</v>
      </c>
      <c r="L32" s="35"/>
    </row>
    <row r="33" spans="1:12" s="6" customFormat="1" ht="23.25" customHeight="1">
      <c r="A33" s="76" t="s">
        <v>38879</v>
      </c>
      <c r="B33" s="77" t="s">
        <v>9</v>
      </c>
      <c r="C33" s="77" t="s">
        <v>38874</v>
      </c>
      <c r="D33" s="79" t="s">
        <v>38875</v>
      </c>
      <c r="E33" s="77" t="s">
        <v>12402</v>
      </c>
      <c r="F33" s="80">
        <f>'Memória de Cálculo'!F31</f>
        <v>6</v>
      </c>
      <c r="G33" s="225" t="s">
        <v>38903</v>
      </c>
      <c r="H33" s="87"/>
      <c r="I33" s="86"/>
      <c r="J33" s="87"/>
      <c r="K33" s="88">
        <f t="shared" si="9"/>
        <v>0</v>
      </c>
      <c r="L33" s="35"/>
    </row>
    <row r="34" spans="1:12" s="37" customFormat="1" ht="17.45" customHeight="1">
      <c r="A34" s="69" t="s">
        <v>32816</v>
      </c>
      <c r="B34" s="70"/>
      <c r="C34" s="71"/>
      <c r="D34" s="72" t="s">
        <v>70</v>
      </c>
      <c r="E34" s="73"/>
      <c r="F34" s="74"/>
      <c r="G34" s="98"/>
      <c r="H34" s="63">
        <f>SUM(H35)</f>
        <v>3178.5947000000006</v>
      </c>
      <c r="I34" s="75"/>
      <c r="J34" s="63"/>
      <c r="K34" s="53">
        <f>K35</f>
        <v>3927.47</v>
      </c>
      <c r="L34" s="36"/>
    </row>
    <row r="35" spans="1:12" s="6" customFormat="1" ht="27.6" customHeight="1">
      <c r="A35" s="76" t="s">
        <v>32817</v>
      </c>
      <c r="B35" s="77" t="s">
        <v>35749</v>
      </c>
      <c r="C35" s="78" t="s">
        <v>77</v>
      </c>
      <c r="D35" s="189" t="s">
        <v>23406</v>
      </c>
      <c r="E35" s="190" t="s">
        <v>68</v>
      </c>
      <c r="F35" s="299">
        <v>5.0000000000000001E-3</v>
      </c>
      <c r="G35" s="300"/>
      <c r="H35" s="94">
        <f>F35*(H10+H16+H21+H27+H30)</f>
        <v>3178.5947000000006</v>
      </c>
      <c r="I35" s="86">
        <f>$I$7</f>
        <v>0.2356</v>
      </c>
      <c r="J35" s="87">
        <f>ROUND(H35+(H35*I35),2)</f>
        <v>3927.47</v>
      </c>
      <c r="K35" s="88">
        <f>J35</f>
        <v>3927.47</v>
      </c>
      <c r="L35" s="191"/>
    </row>
    <row r="36" spans="1:12" s="6" customFormat="1" ht="20.100000000000001" customHeight="1">
      <c r="A36" s="296" t="s">
        <v>19</v>
      </c>
      <c r="B36" s="297"/>
      <c r="C36" s="297"/>
      <c r="D36" s="297"/>
      <c r="E36" s="298"/>
      <c r="F36" s="298"/>
      <c r="G36" s="298"/>
      <c r="H36" s="63">
        <f>ROUND(H10+H16+H21+H27+H30+H34,2)</f>
        <v>638897.53</v>
      </c>
      <c r="I36" s="298"/>
      <c r="J36" s="298"/>
      <c r="K36" s="53">
        <f>ROUND(K10+K16+K21+K27+K30+K34,2)</f>
        <v>789470.88</v>
      </c>
      <c r="L36" s="52"/>
    </row>
    <row r="37" spans="1:12" s="6" customFormat="1" ht="20.100000000000001" customHeight="1">
      <c r="A37" s="296" t="s">
        <v>23404</v>
      </c>
      <c r="B37" s="297"/>
      <c r="C37" s="297"/>
      <c r="D37" s="297"/>
      <c r="E37" s="298"/>
      <c r="F37" s="298"/>
      <c r="G37" s="298"/>
      <c r="H37" s="298"/>
      <c r="I37" s="298"/>
      <c r="J37" s="298"/>
      <c r="K37" s="53">
        <f>K36</f>
        <v>789470.88</v>
      </c>
      <c r="L37" s="52"/>
    </row>
    <row r="38" spans="1:12">
      <c r="A38" s="95"/>
      <c r="G38" s="99"/>
      <c r="H38" s="54"/>
      <c r="I38" s="55"/>
      <c r="J38" s="54"/>
      <c r="K38" s="56"/>
    </row>
    <row r="39" spans="1:12">
      <c r="A39" s="95"/>
      <c r="G39" s="99"/>
      <c r="H39" s="54"/>
      <c r="I39" s="55"/>
      <c r="J39" s="54"/>
      <c r="K39" s="56"/>
      <c r="L39" s="227">
        <f>89470.88/K37</f>
        <v>0.11333018388214648</v>
      </c>
    </row>
    <row r="40" spans="1:12" ht="25.5" customHeight="1">
      <c r="A40" s="95"/>
      <c r="G40" s="99"/>
      <c r="H40" s="54"/>
      <c r="I40" s="55"/>
      <c r="J40" s="54"/>
      <c r="K40" s="56"/>
    </row>
    <row r="41" spans="1:12">
      <c r="A41" s="95"/>
      <c r="G41" s="301"/>
      <c r="H41" s="301"/>
      <c r="I41" s="301"/>
      <c r="J41" s="301"/>
      <c r="K41" s="56"/>
    </row>
    <row r="42" spans="1:12" ht="15">
      <c r="A42" s="95"/>
      <c r="D42" s="199" t="s">
        <v>38904</v>
      </c>
      <c r="E42" s="200"/>
      <c r="G42" s="302" t="s">
        <v>38905</v>
      </c>
      <c r="H42" s="302"/>
      <c r="I42" s="302"/>
      <c r="J42" s="302"/>
      <c r="K42" s="56"/>
    </row>
    <row r="43" spans="1:12" ht="15">
      <c r="A43" s="95"/>
      <c r="D43" s="201" t="s">
        <v>38910</v>
      </c>
      <c r="E43" s="201"/>
      <c r="G43" s="303" t="s">
        <v>38906</v>
      </c>
      <c r="H43" s="303"/>
      <c r="I43" s="303"/>
      <c r="J43" s="303"/>
      <c r="K43" s="56"/>
    </row>
    <row r="44" spans="1:12" ht="15">
      <c r="A44" s="95"/>
      <c r="D44" s="107"/>
      <c r="E44" s="107"/>
      <c r="G44" s="99"/>
      <c r="H44" s="54"/>
      <c r="I44" s="55"/>
      <c r="J44" s="54"/>
      <c r="K44" s="56"/>
    </row>
    <row r="45" spans="1:12">
      <c r="A45" s="95"/>
      <c r="D45" s="202"/>
      <c r="F45" s="203"/>
      <c r="G45" s="99"/>
      <c r="H45" s="54"/>
      <c r="I45" s="55"/>
      <c r="J45" s="54"/>
      <c r="K45" s="56"/>
    </row>
    <row r="46" spans="1:12">
      <c r="A46" s="95"/>
      <c r="D46" s="202"/>
      <c r="F46" s="203"/>
      <c r="G46" s="99"/>
      <c r="H46" s="54"/>
      <c r="I46" s="55"/>
      <c r="J46" s="54"/>
      <c r="K46" s="56"/>
    </row>
    <row r="47" spans="1:12">
      <c r="A47" s="95"/>
      <c r="D47" s="202"/>
      <c r="F47" s="203"/>
      <c r="G47" s="99"/>
      <c r="H47" s="54"/>
      <c r="I47" s="55"/>
      <c r="J47" s="54"/>
      <c r="K47" s="56"/>
    </row>
    <row r="48" spans="1:12">
      <c r="A48" s="95"/>
      <c r="G48" s="99"/>
      <c r="H48" s="54"/>
      <c r="I48" s="55"/>
      <c r="J48" s="54"/>
      <c r="K48" s="56"/>
    </row>
    <row r="49" spans="1:11" ht="15">
      <c r="A49" s="95"/>
      <c r="D49" s="199"/>
      <c r="E49" s="200"/>
      <c r="G49" s="99"/>
      <c r="H49" s="54"/>
      <c r="I49" s="55"/>
      <c r="J49" s="54"/>
      <c r="K49" s="56"/>
    </row>
    <row r="50" spans="1:11" ht="15">
      <c r="A50" s="95"/>
      <c r="D50" s="204"/>
      <c r="E50" s="204"/>
      <c r="G50" s="99"/>
      <c r="H50" s="54"/>
      <c r="I50" s="55"/>
      <c r="J50" s="54"/>
      <c r="K50" s="56"/>
    </row>
    <row r="51" spans="1:11" ht="15">
      <c r="A51" s="95"/>
      <c r="D51" s="204"/>
      <c r="E51" s="204"/>
      <c r="G51" s="99"/>
      <c r="H51" s="54"/>
      <c r="I51" s="55"/>
      <c r="J51" s="54"/>
      <c r="K51" s="56"/>
    </row>
    <row r="52" spans="1:11" ht="15.75" thickBot="1">
      <c r="A52" s="96"/>
      <c r="B52" s="57"/>
      <c r="C52" s="57"/>
      <c r="D52" s="287"/>
      <c r="E52" s="287"/>
      <c r="F52" s="103"/>
      <c r="G52" s="100"/>
      <c r="H52" s="58"/>
      <c r="I52" s="59"/>
      <c r="J52" s="58"/>
      <c r="K52" s="60"/>
    </row>
  </sheetData>
  <mergeCells count="23">
    <mergeCell ref="D52:E52"/>
    <mergeCell ref="A5:K5"/>
    <mergeCell ref="A7:E7"/>
    <mergeCell ref="A8:K8"/>
    <mergeCell ref="G7:H7"/>
    <mergeCell ref="A37:D37"/>
    <mergeCell ref="A36:D36"/>
    <mergeCell ref="E36:G36"/>
    <mergeCell ref="I36:J36"/>
    <mergeCell ref="E37:J37"/>
    <mergeCell ref="F35:G35"/>
    <mergeCell ref="G41:J41"/>
    <mergeCell ref="G42:J42"/>
    <mergeCell ref="G43:J43"/>
    <mergeCell ref="A4:E4"/>
    <mergeCell ref="F4:G4"/>
    <mergeCell ref="J4:K4"/>
    <mergeCell ref="A6:E6"/>
    <mergeCell ref="A1:C1"/>
    <mergeCell ref="D1:K1"/>
    <mergeCell ref="A2:K2"/>
    <mergeCell ref="A3:K3"/>
    <mergeCell ref="G6:H6"/>
  </mergeCells>
  <phoneticPr fontId="24" type="noConversion"/>
  <printOptions horizontalCentered="1"/>
  <pageMargins left="0.47244094488188981" right="0.19685039370078741" top="0.39370078740157483" bottom="0.47244094488188981" header="0" footer="0"/>
  <pageSetup paperSize="9" scale="52" fitToHeight="0" orientation="portrait" horizontalDpi="4294967295" r:id="rId1"/>
  <headerFooter alignWithMargins="0"/>
  <drawing r:id="rId2"/>
  <legacyDrawing r:id="rId3"/>
  <oleObjects>
    <mc:AlternateContent xmlns:mc="http://schemas.openxmlformats.org/markup-compatibility/2006">
      <mc:Choice Requires="x14">
        <oleObject progId="Word.Picture.8" shapeId="8193" r:id="rId4">
          <objectPr defaultSize="0" autoPict="0" r:id="rId5">
            <anchor moveWithCells="1">
              <from>
                <xdr:col>0</xdr:col>
                <xdr:colOff>95250</xdr:colOff>
                <xdr:row>0</xdr:row>
                <xdr:rowOff>85725</xdr:rowOff>
              </from>
              <to>
                <xdr:col>1</xdr:col>
                <xdr:colOff>457200</xdr:colOff>
                <xdr:row>0</xdr:row>
                <xdr:rowOff>752475</xdr:rowOff>
              </to>
            </anchor>
          </objectPr>
        </oleObject>
      </mc:Choice>
      <mc:Fallback>
        <oleObject progId="Word.Picture.8" shapeId="8193"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50"/>
  <sheetViews>
    <sheetView showGridLines="0" showZeros="0" view="pageBreakPreview" topLeftCell="A31" zoomScale="90" zoomScaleNormal="100" zoomScaleSheetLayoutView="90" workbookViewId="0">
      <selection activeCell="E34" sqref="E34:G34"/>
    </sheetView>
  </sheetViews>
  <sheetFormatPr defaultColWidth="9.140625" defaultRowHeight="12.75"/>
  <cols>
    <col min="1" max="1" width="8.140625" style="46" customWidth="1"/>
    <col min="2" max="2" width="11.42578125" style="6" customWidth="1"/>
    <col min="3" max="3" width="11.140625" style="6" customWidth="1"/>
    <col min="4" max="4" width="61.7109375" style="47" customWidth="1"/>
    <col min="5" max="5" width="11.85546875" style="46" customWidth="1"/>
    <col min="6" max="6" width="13" style="102" customWidth="1"/>
    <col min="7" max="7" width="54.7109375" style="101" customWidth="1"/>
    <col min="8" max="8" width="14.28515625" style="46" customWidth="1"/>
    <col min="9" max="9" width="9.140625" style="47"/>
    <col min="10" max="10" width="11.85546875" style="47" bestFit="1" customWidth="1"/>
    <col min="11" max="16384" width="9.140625" style="47"/>
  </cols>
  <sheetData>
    <row r="1" spans="1:10" ht="63" customHeight="1">
      <c r="A1" s="276"/>
      <c r="B1" s="277"/>
      <c r="C1" s="277"/>
      <c r="D1" s="278"/>
      <c r="E1" s="278"/>
      <c r="F1" s="278"/>
      <c r="G1" s="278"/>
    </row>
    <row r="2" spans="1:10" ht="20.100000000000001" customHeight="1">
      <c r="A2" s="280" t="s">
        <v>38883</v>
      </c>
      <c r="B2" s="281"/>
      <c r="C2" s="282"/>
      <c r="D2" s="282"/>
      <c r="E2" s="282"/>
      <c r="F2" s="282"/>
      <c r="G2" s="282"/>
    </row>
    <row r="3" spans="1:10" s="49" customFormat="1" ht="20.100000000000001" customHeight="1">
      <c r="A3" s="266" t="s">
        <v>35223</v>
      </c>
      <c r="B3" s="267"/>
      <c r="C3" s="267"/>
      <c r="D3" s="267"/>
      <c r="E3" s="267"/>
      <c r="F3" s="267"/>
      <c r="G3" s="267"/>
      <c r="H3" s="48"/>
    </row>
    <row r="4" spans="1:10" s="49" customFormat="1" ht="20.100000000000001" customHeight="1">
      <c r="A4" s="266" t="s">
        <v>35753</v>
      </c>
      <c r="B4" s="267"/>
      <c r="C4" s="267"/>
      <c r="D4" s="267"/>
      <c r="E4" s="268"/>
      <c r="F4" s="269" t="s">
        <v>20</v>
      </c>
      <c r="G4" s="270"/>
      <c r="H4" s="48"/>
    </row>
    <row r="5" spans="1:10" s="49" customFormat="1" ht="18.75" customHeight="1">
      <c r="A5" s="288" t="s">
        <v>38880</v>
      </c>
      <c r="B5" s="289"/>
      <c r="C5" s="289"/>
      <c r="D5" s="289"/>
      <c r="E5" s="289"/>
      <c r="F5" s="289"/>
      <c r="G5" s="289"/>
      <c r="H5" s="48"/>
    </row>
    <row r="6" spans="1:10" ht="3.75" customHeight="1">
      <c r="A6" s="291"/>
      <c r="B6" s="292"/>
      <c r="C6" s="292"/>
      <c r="D6" s="292"/>
      <c r="E6" s="292"/>
      <c r="F6" s="292"/>
      <c r="G6" s="292"/>
    </row>
    <row r="7" spans="1:10" s="6" customFormat="1" ht="33" customHeight="1">
      <c r="A7" s="89" t="s">
        <v>0</v>
      </c>
      <c r="B7" s="90" t="s">
        <v>74</v>
      </c>
      <c r="C7" s="90" t="s">
        <v>26</v>
      </c>
      <c r="D7" s="90" t="s">
        <v>12423</v>
      </c>
      <c r="E7" s="90" t="s">
        <v>2</v>
      </c>
      <c r="F7" s="65" t="s">
        <v>1</v>
      </c>
      <c r="G7" s="97" t="s">
        <v>38884</v>
      </c>
      <c r="H7" s="51"/>
    </row>
    <row r="8" spans="1:10" s="37" customFormat="1" ht="17.45" customHeight="1">
      <c r="A8" s="69" t="s">
        <v>22</v>
      </c>
      <c r="B8" s="70"/>
      <c r="C8" s="71"/>
      <c r="D8" s="72" t="s">
        <v>10</v>
      </c>
      <c r="E8" s="73"/>
      <c r="F8" s="74"/>
      <c r="G8" s="98"/>
      <c r="H8" s="36"/>
    </row>
    <row r="9" spans="1:10" s="6" customFormat="1" ht="60">
      <c r="A9" s="76" t="s">
        <v>6</v>
      </c>
      <c r="B9" s="77" t="s">
        <v>35749</v>
      </c>
      <c r="C9" s="78" t="s">
        <v>270</v>
      </c>
      <c r="D9" s="79" t="str">
        <f>IFERROR(VLOOKUP($C9,SICOR_JULHO2025[],2,FALSE),IFERROR(VLOOKUP($C9,SICRO_JULHO2025[],2,FALSE),IFERROR(VLOOKUP($C9,SINAPI_SERV_SET2025[],2,FALSE),IFERROR(VLOOKUP($C9,SINAPI_INSUMOS_SET2025[],2,FALSE),IFERROR(VLOOKUP($C9,SUDECAP_SERVICOS_JUL2025[],2,FALSE),IFERROR(VLOOKUP($C9,SUDECAP_INSUMOS_JUL2025[],2,FALSE),"NÃO ENCONTRADO"))))))</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9" s="77" t="str">
        <f>IFERROR(VLOOKUP($C9,SICOR_JULHO2025[],3,FALSE),IFERROR(VLOOKUP($C9,SICRO_JULHO2025[],3,FALSE),IFERROR(VLOOKUP($C9,SINAPI_SERV_SET2025[],3,FALSE),IFERROR(VLOOKUP($C9,SINAPI_INSUMOS_SET2025[],3,FALSE),IFERROR(VLOOKUP($C9,SUDECAP_SERVICOS_JUL2025[],3,FALSE),IFERROR(VLOOKUP($C9,SUDECAP_INSUMOS_JUL2025[],3,FALSE),"NÃO ENCONTRADO"))))))</f>
        <v>UN</v>
      </c>
      <c r="F9" s="80">
        <v>3</v>
      </c>
      <c r="G9" s="226" t="s">
        <v>38885</v>
      </c>
      <c r="H9" s="212"/>
    </row>
    <row r="10" spans="1:10" s="222" customFormat="1" ht="36">
      <c r="A10" s="215" t="s">
        <v>32813</v>
      </c>
      <c r="B10" s="216" t="s">
        <v>35749</v>
      </c>
      <c r="C10" s="217" t="s">
        <v>340</v>
      </c>
      <c r="D10" s="218" t="str">
        <f>IFERROR(VLOOKUP($C10,SICOR_JULHO2025[],2,FALSE),IFERROR(VLOOKUP($C10,SICRO_JULHO2025[],2,FALSE),IFERROR(VLOOKUP($C10,SINAPI_SERV_SET2025[],2,FALSE),IFERROR(VLOOKUP($C10,SINAPI_INSUMOS_SET2025[],2,FALSE),IFERROR(VLOOKUP($C10,SUDECAP_SERVICOS_JUL2025[],2,FALSE),IFERROR(VLOOKUP($C10,SUDECAP_INSUMOS_JUL2025[],2,FALSE),"NÃO ENCONTRADO"))))))</f>
        <v>MOBILIZAÇÃO E DESMOBILIZAÇÃO DE CONTAINER, INCLUSIVE CARGA, DESCARGA E TRANSPORTE EM CAMINHÃO CARROCERIA COM GUINDAUTO (MUNCK), EXCLUSIVE LOCAÇÃO DO CONTAINER</v>
      </c>
      <c r="E10" s="216" t="str">
        <f>IFERROR(VLOOKUP($C10,SICOR_JULHO2025[],3,FALSE),IFERROR(VLOOKUP($C10,SICRO_JULHO2025[],3,FALSE),IFERROR(VLOOKUP($C10,SINAPI_SERV_SET2025[],3,FALSE),IFERROR(VLOOKUP($C10,SINAPI_INSUMOS_SET2025[],3,FALSE),IFERROR(VLOOKUP($C10,SUDECAP_SERVICOS_JUL2025[],3,FALSE),IFERROR(VLOOKUP($C10,SUDECAP_INSUMOS_JUL2025[],3,FALSE),"NÃO ENCONTRADO"))))))</f>
        <v>UN</v>
      </c>
      <c r="F10" s="219">
        <v>3</v>
      </c>
      <c r="G10" s="220" t="s">
        <v>38886</v>
      </c>
      <c r="H10" s="221"/>
    </row>
    <row r="11" spans="1:10" s="222" customFormat="1" ht="60">
      <c r="A11" s="215" t="s">
        <v>32814</v>
      </c>
      <c r="B11" s="216" t="s">
        <v>35749</v>
      </c>
      <c r="C11" s="217" t="s">
        <v>328</v>
      </c>
      <c r="D11" s="218" t="str">
        <f>IFERROR(VLOOKUP($C11,SICOR_JULHO2025[],2,FALSE),IFERROR(VLOOKUP($C11,SICRO_JULHO2025[],2,FALSE),IFERROR(VLOOKUP($C11,SINAPI_SERV_SET2025[],2,FALSE),IFERROR(VLOOKUP($C11,SINAPI_INSUMOS_SET2025[],2,FALSE),IFERROR(VLOOKUP($C11,SUDECAP_SERVICOS_JUL2025[],2,FALSE),IFERROR(VLOOKUP($C11,SUDECAP_INSUMOS_JUL2025[],2,FALSE),"NÃO ENCONTRADO"))))))</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E11" s="216" t="str">
        <f>IFERROR(VLOOKUP($C11,SICOR_JULHO2025[],3,FALSE),IFERROR(VLOOKUP($C11,SICRO_JULHO2025[],3,FALSE),IFERROR(VLOOKUP($C11,SINAPI_SERV_SET2025[],3,FALSE),IFERROR(VLOOKUP($C11,SINAPI_INSUMOS_SET2025[],3,FALSE),IFERROR(VLOOKUP($C11,SUDECAP_SERVICOS_JUL2025[],3,FALSE),IFERROR(VLOOKUP($C11,SUDECAP_INSUMOS_JUL2025[],3,FALSE),"NÃO ENCONTRADO"))))))</f>
        <v>MÊS</v>
      </c>
      <c r="F11" s="219">
        <v>7</v>
      </c>
      <c r="G11" s="220" t="s">
        <v>38887</v>
      </c>
      <c r="H11" s="221"/>
    </row>
    <row r="12" spans="1:10" s="222" customFormat="1" ht="24">
      <c r="A12" s="215" t="s">
        <v>32822</v>
      </c>
      <c r="B12" s="216" t="s">
        <v>35749</v>
      </c>
      <c r="C12" s="217" t="s">
        <v>310</v>
      </c>
      <c r="D12" s="218" t="str">
        <f>IFERROR(VLOOKUP($C12,SICOR_JULHO2025[],2,FALSE),IFERROR(VLOOKUP($C12,SICRO_JULHO2025[],2,FALSE),IFERROR(VLOOKUP($C12,SINAPI_SERV_SET2025[],2,FALSE),IFERROR(VLOOKUP($C12,SINAPI_INSUMOS_SET2025[],2,FALSE),IFERROR(VLOOKUP($C12,SUDECAP_SERVICOS_JUL2025[],2,FALSE),IFERROR(VLOOKUP($C12,SUDECAP_INSUMOS_JUL2025[],2,FALSE),"NÃO ENCONTRADO"))))))</f>
        <v>LIGAÇÕES PROVISÓRIAS PARA CONTAINER TIPO 3 (CORRESPONDENTE AO CÓDIGO ED-16350)</v>
      </c>
      <c r="E12" s="216" t="str">
        <f>IFERROR(VLOOKUP($C12,SICOR_JULHO2025[],3,FALSE),IFERROR(VLOOKUP($C12,SICRO_JULHO2025[],3,FALSE),IFERROR(VLOOKUP($C12,SINAPI_SERV_SET2025[],3,FALSE),IFERROR(VLOOKUP($C12,SINAPI_INSUMOS_SET2025[],3,FALSE),IFERROR(VLOOKUP($C12,SUDECAP_SERVICOS_JUL2025[],3,FALSE),IFERROR(VLOOKUP($C12,SUDECAP_INSUMOS_JUL2025[],3,FALSE),"NÃO ENCONTRADO"))))))</f>
        <v>UN</v>
      </c>
      <c r="F12" s="219">
        <v>3</v>
      </c>
      <c r="G12" s="220" t="s">
        <v>38886</v>
      </c>
      <c r="H12" s="221"/>
    </row>
    <row r="13" spans="1:10" s="222" customFormat="1" ht="36">
      <c r="A13" s="215" t="s">
        <v>32823</v>
      </c>
      <c r="B13" s="216" t="s">
        <v>35749</v>
      </c>
      <c r="C13" s="217" t="s">
        <v>322</v>
      </c>
      <c r="D13" s="218" t="str">
        <f>IFERROR(VLOOKUP($C13,SICOR_JULHO2025[],2,FALSE),IFERROR(VLOOKUP($C13,SICRO_JULHO2025[],2,FALSE),IFERROR(VLOOKUP($C13,SINAPI_SERV_SET2025[],2,FALSE),IFERROR(VLOOKUP($C13,SINAPI_INSUMOS_SET2025[],2,FALSE),IFERROR(VLOOKUP($C13,SUDECAP_SERVICOS_JUL2025[],2,FALSE),IFERROR(VLOOKUP($C13,SUDECAP_INSUMOS_JUL2025[],2,FALSE),"NÃO ENCONTRADO"))))))</f>
        <v>LOCAÇÃO DE BANHEIRO QUÍMICO, DIMENSÃO (110X120X230)CM, LINHA PADRÃO, CONTENDO UMA (1) PIA/HIGIENIZADOR DE MÃOS, INCLUSIVE MANUTENÇÃO E MOBILIZAÇÃO/DESMOBILIZAÇÃO</v>
      </c>
      <c r="E13" s="216" t="str">
        <f>IFERROR(VLOOKUP($C13,SICOR_JULHO2025[],3,FALSE),IFERROR(VLOOKUP($C13,SICRO_JULHO2025[],3,FALSE),IFERROR(VLOOKUP($C13,SINAPI_SERV_SET2025[],3,FALSE),IFERROR(VLOOKUP($C13,SINAPI_INSUMOS_SET2025[],3,FALSE),IFERROR(VLOOKUP($C13,SUDECAP_SERVICOS_JUL2025[],3,FALSE),IFERROR(VLOOKUP($C13,SUDECAP_INSUMOS_JUL2025[],3,FALSE),"NÃO ENCONTRADO"))))))</f>
        <v>MÊS</v>
      </c>
      <c r="F13" s="219">
        <v>7</v>
      </c>
      <c r="G13" s="220" t="s">
        <v>38887</v>
      </c>
      <c r="H13" s="221">
        <f xml:space="preserve"> 1566.72+(543.94*0.65)</f>
        <v>1920.2809999999999</v>
      </c>
    </row>
    <row r="14" spans="1:10" s="37" customFormat="1" ht="17.45" customHeight="1">
      <c r="A14" s="69" t="s">
        <v>23</v>
      </c>
      <c r="B14" s="70"/>
      <c r="C14" s="71"/>
      <c r="D14" s="72" t="s">
        <v>35752</v>
      </c>
      <c r="E14" s="73"/>
      <c r="F14" s="74"/>
      <c r="G14" s="98"/>
      <c r="H14" s="36"/>
    </row>
    <row r="15" spans="1:10" s="222" customFormat="1" ht="40.15" customHeight="1">
      <c r="A15" s="215" t="s">
        <v>7</v>
      </c>
      <c r="B15" s="216" t="s">
        <v>12427</v>
      </c>
      <c r="C15" s="217">
        <v>4413986</v>
      </c>
      <c r="D15" s="218" t="str">
        <f>IFERROR(VLOOKUP($C15,SICOR_JULHO2025[],2,FALSE),IFERROR(VLOOKUP($C15,SICRO_JULHO2025[],2,FALSE),IFERROR(VLOOKUP($C15,SINAPI_SERV_SET2025[],2,FALSE),IFERROR(VLOOKUP($C15,SINAPI_INSUMOS_SET2025[],2,FALSE),IFERROR(VLOOKUP($C15,SUDECAP_SERVICOS_JUL2025[],2,FALSE),IFERROR(VLOOKUP($C15,SUDECAP_INSUMOS_JUL2025[],2,FALSE),"NÃO ENCONTRADO"))))))</f>
        <v>REGULARIZAÇÃO DE SUPERFÍCIE COM MOTONIVELADORA</v>
      </c>
      <c r="E15" s="216" t="str">
        <f>IFERROR(VLOOKUP($C15,SICOR_JULHO2025[],3,FALSE),IFERROR(VLOOKUP($C15,SICRO_JULHO2025[],3,FALSE),IFERROR(VLOOKUP($C15,SINAPI_SERV_SET2025[],3,FALSE),IFERROR(VLOOKUP($C15,SINAPI_INSUMOS_SET2025[],3,FALSE),IFERROR(VLOOKUP($C15,SUDECAP_SERVICOS_JUL2025[],3,FALSE),IFERROR(VLOOKUP($C15,SUDECAP_INSUMOS_JUL2025[],3,FALSE),"NÃO ENCONTRADO"))))))</f>
        <v>M2</v>
      </c>
      <c r="F15" s="219">
        <f>(298*6.3)+(92*6.3)+(1566.72+(543.94*0.65))</f>
        <v>4377.2809999999999</v>
      </c>
      <c r="G15" s="220" t="s">
        <v>38889</v>
      </c>
      <c r="H15" s="221">
        <f>131+88+16+67</f>
        <v>302</v>
      </c>
      <c r="I15" s="222">
        <f>131+86+13+64</f>
        <v>294</v>
      </c>
      <c r="J15" s="222">
        <f>(H15+I15)/2</f>
        <v>298</v>
      </c>
    </row>
    <row r="16" spans="1:10" s="224" customFormat="1" ht="40.15" customHeight="1">
      <c r="A16" s="215" t="s">
        <v>35750</v>
      </c>
      <c r="B16" s="216" t="s">
        <v>12427</v>
      </c>
      <c r="C16" s="217">
        <v>4011209</v>
      </c>
      <c r="D16" s="218" t="str">
        <f>IFERROR(VLOOKUP($C16,SICOR_JULHO2025[],2,FALSE),IFERROR(VLOOKUP($C16,SICRO_JULHO2025[],2,FALSE),IFERROR(VLOOKUP($C16,SINAPI_SERV_SET2025[],2,FALSE),IFERROR(VLOOKUP($C16,SINAPI_INSUMOS_SET2025[],2,FALSE),IFERROR(VLOOKUP($C16,SUDECAP_SERVICOS_JUL2025[],2,FALSE),IFERROR(VLOOKUP($C16,SUDECAP_INSUMOS_JUL2025[],2,FALSE),"NÃO ENCONTRADO"))))))</f>
        <v>REGULARIZAÇÃO DO SUBLEITO - 100% PROCTOR INTERMEDIÁRIO</v>
      </c>
      <c r="E16" s="216" t="str">
        <f>IFERROR(VLOOKUP($C16,SICOR_JULHO2025[],3,FALSE),IFERROR(VLOOKUP($C16,SICRO_JULHO2025[],3,FALSE),IFERROR(VLOOKUP($C16,SINAPI_SERV_SET2025[],3,FALSE),IFERROR(VLOOKUP($C16,SINAPI_INSUMOS_SET2025[],3,FALSE),IFERROR(VLOOKUP($C16,SUDECAP_SERVICOS_JUL2025[],3,FALSE),IFERROR(VLOOKUP($C16,SUDECAP_INSUMOS_JUL2025[],3,FALSE),"NÃO ENCONTRADO"))))))</f>
        <v>M2</v>
      </c>
      <c r="F16" s="219">
        <f>F15</f>
        <v>4377.2809999999999</v>
      </c>
      <c r="G16" s="220" t="s">
        <v>38889</v>
      </c>
      <c r="H16" s="223">
        <f>44+50.62</f>
        <v>94.62</v>
      </c>
      <c r="I16" s="224">
        <f>39.3+47.19</f>
        <v>86.49</v>
      </c>
      <c r="J16" s="224">
        <f>(H16+I16)/2</f>
        <v>90.555000000000007</v>
      </c>
    </row>
    <row r="17" spans="1:14" s="6" customFormat="1" ht="40.15" customHeight="1">
      <c r="A17" s="215" t="s">
        <v>38876</v>
      </c>
      <c r="B17" s="216" t="s">
        <v>12427</v>
      </c>
      <c r="C17" s="217">
        <v>4011320</v>
      </c>
      <c r="D17" s="218" t="str">
        <f>IFERROR(VLOOKUP($C17,SICOR_JULHO2025[],2,FALSE),IFERROR(VLOOKUP($C17,SICRO_JULHO2025[],2,FALSE),IFERROR(VLOOKUP($C17,SINAPI_SERV_SET2025[],2,FALSE),IFERROR(VLOOKUP($C17,SINAPI_INSUMOS_SET2025[],2,FALSE),IFERROR(VLOOKUP($C17,SUDECAP_SERVICOS_JUL2025[],2,FALSE),IFERROR(VLOOKUP($C17,SUDECAP_INSUMOS_JUL2025[],2,FALSE),"NÃO ENCONTRADO"))))))</f>
        <v>BASE OU SUB-BASE ESTABILIZADA GRANULOMETRICAMENTE COM MISTURA SOLO BRITA (70% - 30%) NA PISTA COM MATERIAL DE JAZIDA E BRITA COMERCIAL - 100% PROCTOR MODIFICADO</v>
      </c>
      <c r="E17" s="216" t="str">
        <f>IFERROR(VLOOKUP($C17,SICOR_JULHO2025[],3,FALSE),IFERROR(VLOOKUP($C17,SICRO_JULHO2025[],3,FALSE),IFERROR(VLOOKUP($C17,SINAPI_SERV_SET2025[],3,FALSE),IFERROR(VLOOKUP($C17,SINAPI_INSUMOS_SET2025[],3,FALSE),IFERROR(VLOOKUP($C17,SUDECAP_SERVICOS_JUL2025[],3,FALSE),IFERROR(VLOOKUP($C17,SUDECAP_INSUMOS_JUL2025[],3,FALSE),"NÃO ENCONTRADO"))))))</f>
        <v>M3</v>
      </c>
      <c r="F17" s="219">
        <f>F16*0.15</f>
        <v>656.59214999999995</v>
      </c>
      <c r="G17" s="220" t="s">
        <v>38890</v>
      </c>
      <c r="H17" s="213" t="s">
        <v>38892</v>
      </c>
    </row>
    <row r="18" spans="1:14" s="6" customFormat="1" ht="52.9" customHeight="1">
      <c r="A18" s="76" t="s">
        <v>38877</v>
      </c>
      <c r="B18" s="77" t="s">
        <v>12427</v>
      </c>
      <c r="C18" s="78">
        <v>5915321</v>
      </c>
      <c r="D18" s="218" t="str">
        <f>IFERROR(VLOOKUP($C18,SICOR_JULHO2025[],2,FALSE),IFERROR(VLOOKUP($C18,SICRO_JULHO2025[],2,FALSE),IFERROR(VLOOKUP($C18,SINAPI_SERV_SET2025[],2,FALSE),IFERROR(VLOOKUP($C18,SINAPI_INSUMOS_SET2025[],2,FALSE),IFERROR(VLOOKUP($C18,SUDECAP_SERVICOS_JUL2025[],2,FALSE),IFERROR(VLOOKUP($C18,SUDECAP_INSUMOS_JUL2025[],2,FALSE),"NÃO ENCONTRADO"))))))</f>
        <v>TRANSPORTE COM CAMINHÃO BASCULANTE DE 14 M3 - RODOVIA PAVIMENTADA</v>
      </c>
      <c r="E18" s="216" t="str">
        <f>IFERROR(VLOOKUP($C18,SICOR_JULHO2025[],3,FALSE),IFERROR(VLOOKUP($C18,SICRO_JULHO2025[],3,FALSE),IFERROR(VLOOKUP($C18,SINAPI_SERV_SET2025[],3,FALSE),IFERROR(VLOOKUP($C18,SINAPI_INSUMOS_SET2025[],3,FALSE),IFERROR(VLOOKUP($C18,SUDECAP_SERVICOS_JUL2025[],3,FALSE),IFERROR(VLOOKUP($C18,SUDECAP_INSUMOS_JUL2025[],3,FALSE),"NÃO ENCONTRADO"))))))</f>
        <v>TKM</v>
      </c>
      <c r="F18" s="219">
        <f>(281.61*0.3*1.4*55.6)+(86.94*0.3*1.4*54.6)+(288.04*0.3*1.4*69.7)</f>
        <v>17001.947759999999</v>
      </c>
      <c r="G18" s="220" t="s">
        <v>38901</v>
      </c>
      <c r="H18" s="35"/>
    </row>
    <row r="19" spans="1:14" s="37" customFormat="1" ht="17.45" customHeight="1">
      <c r="A19" s="69" t="s">
        <v>5448</v>
      </c>
      <c r="B19" s="70"/>
      <c r="C19" s="71"/>
      <c r="D19" s="72" t="s">
        <v>4279</v>
      </c>
      <c r="E19" s="73"/>
      <c r="F19" s="74"/>
      <c r="G19" s="98"/>
      <c r="H19" s="36"/>
    </row>
    <row r="20" spans="1:14" s="222" customFormat="1" ht="48">
      <c r="A20" s="215" t="s">
        <v>5449</v>
      </c>
      <c r="B20" s="216" t="s">
        <v>35749</v>
      </c>
      <c r="C20" s="217" t="s">
        <v>6064</v>
      </c>
      <c r="D20" s="218" t="str">
        <f>IFERROR(VLOOKUP($C20,SICOR_JULHO2025[],2,FALSE),IFERROR(VLOOKUP($C20,SICRO_JULHO2025[],2,FALSE),IFERROR(VLOOKUP($C20,SINAPI_SERV_SET2025[],2,FALSE),IFERROR(VLOOKUP($C20,SINAPI_INSUMOS_SET2025[],2,FALSE),IFERROR(VLOOKUP($C20,SUDECAP_SERVICOS_JUL2025[],2,FALSE),IFERROR(VLOOKUP($C20,SUDECAP_INSUMOS_JUL2025[],2,FALSE),"NÃO ENCONTRADO"))))))</f>
        <v>EXECUÇÃO DE PAVIMENTO COM PISO INTERTRAVADO, TIPO RETANGULAR, ESP. 8CM, COM FCK DE 35MPA, INCLUSIVE COLCHÃO DE AREIA, ESP. 6CM, PARA ASSENTAMENTO, COMPACTAÇÃO MECANIZADA, CARGA E DESCARGA MECÂNICA EM CAMINHÃO, EXCLUSIVE TRANSPORTE DE PISO INTERTRAVADO</v>
      </c>
      <c r="E20" s="216" t="str">
        <f>IFERROR(VLOOKUP($C20,SICOR_JULHO2025[],3,FALSE),IFERROR(VLOOKUP($C20,SICRO_JULHO2025[],3,FALSE),IFERROR(VLOOKUP($C20,SINAPI_SERV_SET2025[],3,FALSE),IFERROR(VLOOKUP($C20,SINAPI_INSUMOS_SET2025[],3,FALSE),IFERROR(VLOOKUP($C20,SUDECAP_SERVICOS_JUL2025[],3,FALSE),IFERROR(VLOOKUP($C20,SUDECAP_INSUMOS_JUL2025[],3,FALSE),"NÃO ENCONTRADO"))))))</f>
        <v>M2</v>
      </c>
      <c r="F20" s="219">
        <v>1566.72</v>
      </c>
      <c r="G20" s="220" t="s">
        <v>38894</v>
      </c>
      <c r="H20" s="221"/>
    </row>
    <row r="21" spans="1:14" s="222" customFormat="1" ht="48">
      <c r="A21" s="215" t="s">
        <v>12428</v>
      </c>
      <c r="B21" s="216" t="s">
        <v>35749</v>
      </c>
      <c r="C21" s="217" t="s">
        <v>6068</v>
      </c>
      <c r="D21" s="218" t="str">
        <f>IFERROR(VLOOKUP($C21,SICOR_JULHO2025[],2,FALSE),IFERROR(VLOOKUP($C21,SICRO_JULHO2025[],2,FALSE),IFERROR(VLOOKUP($C21,SINAPI_SERV_SET2025[],2,FALSE),IFERROR(VLOOKUP($C21,SINAPI_INSUMOS_SET2025[],2,FALSE),IFERROR(VLOOKUP($C21,SUDECAP_SERVICOS_JUL2025[],2,FALSE),IFERROR(VLOOKUP($C21,SUDECAP_INSUMOS_JUL2025[],2,FALSE),"NÃO ENCONTRADO"))))))</f>
        <v>EXECUÇÃO DE PAVIMENTO COM PISO INTERTRAVADO, TIPO SEXTAVADO, ESP. 8CM, COM FCK DE 35MPA, INCLUSIVE COLCHÃO DE AREIA, ESP. 6CM, PARA ASSENTAMENTO, COMPACTAÇÃO MECANIZADA, CARGA E DESCARGA MECÂNICA EM CAMINHÃO, EXCLUSIVE TRANSPORTE DE PISO INTERTRAVADO</v>
      </c>
      <c r="E21" s="216" t="str">
        <f>IFERROR(VLOOKUP($C21,SICOR_JULHO2025[],3,FALSE),IFERROR(VLOOKUP($C21,SICRO_JULHO2025[],3,FALSE),IFERROR(VLOOKUP($C21,SINAPI_SERV_SET2025[],3,FALSE),IFERROR(VLOOKUP($C21,SINAPI_INSUMOS_SET2025[],3,FALSE),IFERROR(VLOOKUP($C21,SUDECAP_SERVICOS_JUL2025[],3,FALSE),IFERROR(VLOOKUP($C21,SUDECAP_INSUMOS_JUL2025[],3,FALSE),"NÃO ENCONTRADO"))))))</f>
        <v>M2</v>
      </c>
      <c r="F21" s="219">
        <f>(298*5)+(92*5)</f>
        <v>1950</v>
      </c>
      <c r="G21" s="220" t="s">
        <v>38891</v>
      </c>
      <c r="H21" s="221"/>
    </row>
    <row r="22" spans="1:14" s="6" customFormat="1" ht="55.15" customHeight="1">
      <c r="A22" s="215" t="s">
        <v>30682</v>
      </c>
      <c r="B22" s="216" t="s">
        <v>35749</v>
      </c>
      <c r="C22" s="217" t="s">
        <v>6080</v>
      </c>
      <c r="D22" s="218" t="str">
        <f>IFERROR(VLOOKUP($C22,SICOR_JULHO2025[],2,FALSE),IFERROR(VLOOKUP($C22,SICRO_JULHO2025[],2,FALSE),IFERROR(VLOOKUP($C22,SINAPI_SERV_SET2025[],2,FALSE),IFERROR(VLOOKUP($C22,SINAPI_INSUMOS_SET2025[],2,FALSE),IFERROR(VLOOKUP($C22,SUDECAP_SERVICOS_JUL2025[],2,FALSE),IFERROR(VLOOKUP($C22,SUDECAP_INSUMOS_JUL2025[],2,FALSE),"NÃO ENCONTRADO"))))))</f>
        <v>TRANSPORTE DE PISO INTERTRAVADO, EM CAMINHÃO, TRAÇÃO 6X2, TIPO TRUCADO, PESO BRUTO TOTAL (PBT) DE 23.000KG, COM GUINDASTE ARTICULADO, MOMENTO DE CARGA MÁXIMO DE 10TXM, E CARROCERIA DE CARGA SECA, COM CAPACIDADE DE 14T, EM RODOVIA COM LEITO NATURAL, EXCLUSIVE MANOBRA, CARGA E DESCARGA</v>
      </c>
      <c r="E22" s="216" t="str">
        <f>IFERROR(VLOOKUP($C22,SICOR_JULHO2025[],3,FALSE),IFERROR(VLOOKUP($C22,SICRO_JULHO2025[],3,FALSE),IFERROR(VLOOKUP($C22,SINAPI_SERV_SET2025[],3,FALSE),IFERROR(VLOOKUP($C22,SINAPI_INSUMOS_SET2025[],3,FALSE),IFERROR(VLOOKUP($C22,SUDECAP_SERVICOS_JUL2025[],3,FALSE),IFERROR(VLOOKUP($C22,SUDECAP_INSUMOS_JUL2025[],3,FALSE),"NÃO ENCONTRADO"))))))</f>
        <v>TXKM</v>
      </c>
      <c r="F22" s="219">
        <f>F20*0.18*22.8</f>
        <v>6429.8188799999998</v>
      </c>
      <c r="G22" s="220" t="s">
        <v>38895</v>
      </c>
      <c r="H22" s="213" t="s">
        <v>38893</v>
      </c>
    </row>
    <row r="23" spans="1:14" s="6" customFormat="1" ht="60">
      <c r="A23" s="215" t="s">
        <v>30683</v>
      </c>
      <c r="B23" s="216" t="s">
        <v>35749</v>
      </c>
      <c r="C23" s="217" t="s">
        <v>6084</v>
      </c>
      <c r="D23" s="218" t="str">
        <f>IFERROR(VLOOKUP($C23,SICOR_JULHO2025[],2,FALSE),IFERROR(VLOOKUP($C23,SICRO_JULHO2025[],2,FALSE),IFERROR(VLOOKUP($C23,SINAPI_SERV_SET2025[],2,FALSE),IFERROR(VLOOKUP($C23,SINAPI_INSUMOS_SET2025[],2,FALSE),IFERROR(VLOOKUP($C23,SUDECAP_SERVICOS_JUL2025[],2,FALSE),IFERROR(VLOOKUP($C23,SUDECAP_INSUMOS_JUL2025[],2,FALSE),"NÃO ENCONTRADO"))))))</f>
        <v>TRANSPORTE DE PISO INTERTRAVADO, EM CAMINHÃO, TRAÇÃO 6X2, TIPO TRUCADO, PESO BRUTO TOTAL (PBT) DE 23.000KG, COM GUINDASTE ARTICULADO, MOMENTO DE CARGA MÁXIMO DE 10TXM, E CARROCERIA DE CARGA SECA, COM CAPACIDADE DE 14T, EM RODOVIA PAVIMENTADA, EXCLUSIVE MANOBRA, CARGA E DESCARGA</v>
      </c>
      <c r="E23" s="216" t="str">
        <f>IFERROR(VLOOKUP($C23,SICOR_JULHO2025[],3,FALSE),IFERROR(VLOOKUP($C23,SICRO_JULHO2025[],3,FALSE),IFERROR(VLOOKUP($C23,SINAPI_SERV_SET2025[],3,FALSE),IFERROR(VLOOKUP($C23,SINAPI_INSUMOS_SET2025[],3,FALSE),IFERROR(VLOOKUP($C23,SUDECAP_SERVICOS_JUL2025[],3,FALSE),IFERROR(VLOOKUP($C23,SUDECAP_INSUMOS_JUL2025[],3,FALSE),"NÃO ENCONTRADO"))))))</f>
        <v>TXKM</v>
      </c>
      <c r="F23" s="219">
        <f>(1490*0.18*1.8)+(460*0.18*1.2)</f>
        <v>582.12</v>
      </c>
      <c r="G23" s="220" t="s">
        <v>38897</v>
      </c>
      <c r="H23" s="213" t="s">
        <v>38896</v>
      </c>
    </row>
    <row r="24" spans="1:14" s="6" customFormat="1" ht="57" customHeight="1">
      <c r="A24" s="76" t="s">
        <v>38878</v>
      </c>
      <c r="B24" s="77" t="s">
        <v>35749</v>
      </c>
      <c r="C24" s="78" t="s">
        <v>4189</v>
      </c>
      <c r="D24" s="218" t="str">
        <f>IFERROR(VLOOKUP($C24,SICOR_JULHO2025[],2,FALSE),IFERROR(VLOOKUP($C24,SICRO_JULHO2025[],2,FALSE),IFERROR(VLOOKUP($C24,SINAPI_SERV_SET2025[],2,FALSE),IFERROR(VLOOKUP($C24,SINAPI_INSUMOS_SET2025[],2,FALSE),IFERROR(VLOOKUP($C24,SUDECAP_SERVICOS_JUL2025[],2,FALSE),IFERROR(VLOOKUP($C24,SUDECAP_INSUMOS_JUL2025[],2,FALSE),"NÃO ENCONTRADO"))))))</f>
        <v>GUIA DE MEIO-FIO, EM CONCRETO COM FCK 20MPA, PRÉ-MOLDADA, MFC-01 PADRÃO DER-MG, DIMENSÕES (12X16,7X35)CM, EXCLUSIVE SARJETA, INCLUSIVE ESCAVAÇÃO, APILOAMENTO E TRANSPORTE COM RETIRADA DO MATERIAL ESCAVADO (EM CAÇAMBA)</v>
      </c>
      <c r="E24" s="216" t="str">
        <f>IFERROR(VLOOKUP($C24,SICOR_JULHO2025[],3,FALSE),IFERROR(VLOOKUP($C24,SICRO_JULHO2025[],3,FALSE),IFERROR(VLOOKUP($C24,SINAPI_SERV_SET2025[],3,FALSE),IFERROR(VLOOKUP($C24,SINAPI_INSUMOS_SET2025[],3,FALSE),IFERROR(VLOOKUP($C24,SUDECAP_SERVICOS_JUL2025[],3,FALSE),IFERROR(VLOOKUP($C24,SUDECAP_INSUMOS_JUL2025[],3,FALSE),"NÃO ENCONTRADO"))))))</f>
        <v>M</v>
      </c>
      <c r="F24" s="219">
        <f>12.6+12.6+36.8</f>
        <v>62</v>
      </c>
      <c r="G24" s="211" t="s">
        <v>38898</v>
      </c>
      <c r="H24" s="35"/>
    </row>
    <row r="25" spans="1:14" s="37" customFormat="1" ht="17.45" customHeight="1">
      <c r="A25" s="69" t="s">
        <v>24</v>
      </c>
      <c r="B25" s="70"/>
      <c r="C25" s="71"/>
      <c r="D25" s="72" t="s">
        <v>35747</v>
      </c>
      <c r="E25" s="73"/>
      <c r="F25" s="74"/>
      <c r="G25" s="98"/>
      <c r="H25" s="36"/>
    </row>
    <row r="26" spans="1:14" s="6" customFormat="1" ht="84">
      <c r="A26" s="215" t="s">
        <v>5450</v>
      </c>
      <c r="B26" s="216" t="s">
        <v>35749</v>
      </c>
      <c r="C26" s="216" t="s">
        <v>4189</v>
      </c>
      <c r="D26" s="218" t="str">
        <f>IFERROR(VLOOKUP($C26,SICOR_JULHO2025[],2,FALSE),IFERROR(VLOOKUP($C26,SICRO_JULHO2025[],2,FALSE),IFERROR(VLOOKUP($C26,SINAPI_SERV_SET2025[],2,FALSE),IFERROR(VLOOKUP($C26,SINAPI_INSUMOS_SET2025[],2,FALSE),IFERROR(VLOOKUP($C26,SUDECAP_SERVICOS_JUL2025[],2,FALSE),IFERROR(VLOOKUP($C26,SUDECAP_INSUMOS_JUL2025[],2,FALSE),"NÃO ENCONTRADO"))))))</f>
        <v>GUIA DE MEIO-FIO, EM CONCRETO COM FCK 20MPA, PRÉ-MOLDADA, MFC-01 PADRÃO DER-MG, DIMENSÕES (12X16,7X35)CM, EXCLUSIVE SARJETA, INCLUSIVE ESCAVAÇÃO, APILOAMENTO E TRANSPORTE COM RETIRADA DO MATERIAL ESCAVADO (EM CAÇAMBA)</v>
      </c>
      <c r="E26" s="216" t="str">
        <f>IFERROR(VLOOKUP($C26,SICOR_JULHO2025[],3,FALSE),IFERROR(VLOOKUP($C26,SICRO_JULHO2025[],3,FALSE),IFERROR(VLOOKUP($C26,SINAPI_SERV_SET2025[],3,FALSE),IFERROR(VLOOKUP($C26,SINAPI_INSUMOS_SET2025[],3,FALSE),IFERROR(VLOOKUP($C26,SUDECAP_SERVICOS_JUL2025[],3,FALSE),IFERROR(VLOOKUP($C26,SUDECAP_INSUMOS_JUL2025[],3,FALSE),"NÃO ENCONTRADO"))))))</f>
        <v>M</v>
      </c>
      <c r="F26" s="219">
        <f>596+184+543.94</f>
        <v>1323.94</v>
      </c>
      <c r="G26" s="211" t="s">
        <v>38888</v>
      </c>
      <c r="H26" s="35"/>
    </row>
    <row r="27" spans="1:14" s="6" customFormat="1" ht="81.599999999999994" customHeight="1">
      <c r="A27" s="215" t="s">
        <v>35751</v>
      </c>
      <c r="B27" s="216" t="s">
        <v>35749</v>
      </c>
      <c r="C27" s="216" t="s">
        <v>72</v>
      </c>
      <c r="D27" s="218" t="str">
        <f>IFERROR(VLOOKUP($C27,SICOR_JULHO2025[],2,FALSE),IFERROR(VLOOKUP($C27,SICRO_JULHO2025[],2,FALSE),IFERROR(VLOOKUP($C27,SINAPI_SERV_SET2025[],2,FALSE),IFERROR(VLOOKUP($C27,SINAPI_INSUMOS_SET2025[],2,FALSE),IFERROR(VLOOKUP($C27,SUDECAP_SERVICOS_JUL2025[],2,FALSE),IFERROR(VLOOKUP($C27,SUDECAP_INSUMOS_JUL2025[],2,FALSE),"NÃO ENCONTRADO"))))))</f>
        <v>SARJETA DE CONCRETO URBANO (SCU), TIPO 1, COM FCK 15 MPA, LARGURA DE 50CM COM INCLINAÇÃO DE 3%, ESP. 7CM, PADRÃO DER-MG, EXCLUSIVE MEIO-FIO, INCLUSIVE ESCAVAÇÃO, APILAOMENTO E TRANSPORTE COM RETIRADA DO MATERIAL ESCAVADO (EM CAÇAMBA)</v>
      </c>
      <c r="E27" s="216" t="str">
        <f>IFERROR(VLOOKUP($C27,SICOR_JULHO2025[],3,FALSE),IFERROR(VLOOKUP($C27,SICRO_JULHO2025[],3,FALSE),IFERROR(VLOOKUP($C27,SINAPI_SERV_SET2025[],3,FALSE),IFERROR(VLOOKUP($C27,SINAPI_INSUMOS_SET2025[],3,FALSE),IFERROR(VLOOKUP($C27,SUDECAP_SERVICOS_JUL2025[],3,FALSE),IFERROR(VLOOKUP($C27,SUDECAP_INSUMOS_JUL2025[],3,FALSE),"NÃO ENCONTRADO"))))))</f>
        <v>M</v>
      </c>
      <c r="F27" s="219">
        <f>596+184+543.94</f>
        <v>1323.94</v>
      </c>
      <c r="G27" s="211" t="s">
        <v>38888</v>
      </c>
      <c r="H27" s="35">
        <f xml:space="preserve"> 27.1+26.2+16.3+58.2+3.22+2.5+2.96+1.16+39.9+51.5+38.3+38.3+9.4+11.3+4.9+3.5+3.5+4.2+25.4+109.1+15+25.1+26.9</f>
        <v>543.93999999999994</v>
      </c>
      <c r="I27" s="6">
        <f>44+51+41+48</f>
        <v>184</v>
      </c>
      <c r="J27" s="6">
        <f xml:space="preserve"> 27.1+26.2+16.3+58.2+2.5+2.5+39.9+51.5+38.3+38.3+9.4+11.3+4.9+3.5+3.5+4.2+25.4+109.1+15+25.1+26.9</f>
        <v>539.09999999999991</v>
      </c>
      <c r="L27" s="6">
        <f>543.94*0.3</f>
        <v>163.18200000000002</v>
      </c>
      <c r="M27" s="6">
        <v>1566.72583091</v>
      </c>
      <c r="N27" s="6">
        <f>L27+M27</f>
        <v>1729.90783091</v>
      </c>
    </row>
    <row r="28" spans="1:14" s="37" customFormat="1" ht="17.45" customHeight="1">
      <c r="A28" s="69" t="s">
        <v>5451</v>
      </c>
      <c r="B28" s="70"/>
      <c r="C28" s="71"/>
      <c r="D28" s="72" t="s">
        <v>35748</v>
      </c>
      <c r="E28" s="73"/>
      <c r="F28" s="74"/>
      <c r="G28" s="98"/>
      <c r="H28" s="36"/>
    </row>
    <row r="29" spans="1:14" s="6" customFormat="1" ht="24">
      <c r="A29" s="76" t="s">
        <v>24127</v>
      </c>
      <c r="B29" s="77" t="s">
        <v>12427</v>
      </c>
      <c r="C29" s="77">
        <v>5213447</v>
      </c>
      <c r="D29" s="218" t="str">
        <f>IFERROR(VLOOKUP($C29,SICOR_JULHO2025[],2,FALSE),IFERROR(VLOOKUP($C29,SICRO_JULHO2025[],2,FALSE),IFERROR(VLOOKUP($C29,SINAPI_SERV_SET2025[],2,FALSE),IFERROR(VLOOKUP($C29,SINAPI_INSUMOS_SET2025[],2,FALSE),IFERROR(VLOOKUP($C29,SUDECAP_SERVICOS_JUL2025[],2,FALSE),IFERROR(VLOOKUP($C29,SUDECAP_INSUMOS_JUL2025[],2,FALSE),"NÃO ENCONTRADO"))))))</f>
        <v>PLACA DE REGULAMENTAÇÃO EM AÇO, R1 LADO 0,497 M - PELÍCULA RETRORREFLETIVA TIPO III + SI - FORNECIMENTO E IMPLANTAÇÃO</v>
      </c>
      <c r="E29" s="216" t="str">
        <f>IFERROR(VLOOKUP($C29,SICOR_JULHO2025[],3,FALSE),IFERROR(VLOOKUP($C29,SICRO_JULHO2025[],3,FALSE),IFERROR(VLOOKUP($C29,SINAPI_SERV_SET2025[],3,FALSE),IFERROR(VLOOKUP($C29,SINAPI_INSUMOS_SET2025[],3,FALSE),IFERROR(VLOOKUP($C29,SUDECAP_SERVICOS_JUL2025[],3,FALSE),IFERROR(VLOOKUP($C29,SUDECAP_INSUMOS_JUL2025[],3,FALSE),"NÃO ENCONTRADO"))))))</f>
        <v>UN</v>
      </c>
      <c r="F29" s="219">
        <v>3</v>
      </c>
      <c r="G29" s="220" t="s">
        <v>38899</v>
      </c>
      <c r="H29" s="42"/>
    </row>
    <row r="30" spans="1:14" s="6" customFormat="1" ht="23.25" customHeight="1">
      <c r="A30" s="76" t="s">
        <v>32815</v>
      </c>
      <c r="B30" s="77" t="s">
        <v>12427</v>
      </c>
      <c r="C30" s="77">
        <v>5213858</v>
      </c>
      <c r="D30" s="79" t="str">
        <f>IFERROR(VLOOKUP($C30,SICOR_JULHO2025[],2,FALSE),IFERROR(VLOOKUP($C30,SICRO_JULHO2025[],2,FALSE),IFERROR(VLOOKUP($C30,SINAPI_SERV_SET2025[],2,FALSE),IFERROR(VLOOKUP($C30,SINAPI_INSUMOS_SET2025[],2,FALSE),IFERROR(VLOOKUP($C30,SUDECAP_SERVICOS_JUL2025[],2,FALSE),IFERROR(VLOOKUP($C30,SUDECAP_INSUMOS_JUL2025[],2,FALSE),"NÃO ENCONTRADO"))))))</f>
        <v>SUPORTE METÁLICO GALVANIZADO PARA PLACA DE REGULAMENTAÇÃO - R1 - LADO DE 0,497 M - FORNECIMENTO E IMPLANTAÇÃO</v>
      </c>
      <c r="E30" s="77" t="str">
        <f>IFERROR(VLOOKUP($C30,SICOR_JULHO2025[],3,FALSE),IFERROR(VLOOKUP($C30,SICRO_JULHO2025[],3,FALSE),IFERROR(VLOOKUP($C30,SINAPI_SERV_SET2025[],3,FALSE),IFERROR(VLOOKUP($C30,SINAPI_INSUMOS_SET2025[],3,FALSE),IFERROR(VLOOKUP($C30,SUDECAP_SERVICOS_JUL2025[],3,FALSE),IFERROR(VLOOKUP($C30,SUDECAP_INSUMOS_JUL2025[],3,FALSE),"NÃO ENCONTRADO"))))))</f>
        <v>UN</v>
      </c>
      <c r="F30" s="219">
        <v>3</v>
      </c>
      <c r="G30" s="220" t="s">
        <v>38899</v>
      </c>
      <c r="H30" s="35"/>
    </row>
    <row r="31" spans="1:14" s="6" customFormat="1" ht="23.25" customHeight="1">
      <c r="A31" s="76" t="s">
        <v>38879</v>
      </c>
      <c r="B31" s="77" t="s">
        <v>9</v>
      </c>
      <c r="C31" s="77" t="s">
        <v>38874</v>
      </c>
      <c r="D31" s="79" t="s">
        <v>38875</v>
      </c>
      <c r="E31" s="77" t="s">
        <v>12402</v>
      </c>
      <c r="F31" s="219">
        <v>6</v>
      </c>
      <c r="G31" s="220" t="s">
        <v>38900</v>
      </c>
      <c r="H31" s="35"/>
    </row>
    <row r="32" spans="1:14" s="37" customFormat="1" ht="17.45" customHeight="1">
      <c r="A32" s="69" t="s">
        <v>32816</v>
      </c>
      <c r="B32" s="70"/>
      <c r="C32" s="71"/>
      <c r="D32" s="72" t="s">
        <v>70</v>
      </c>
      <c r="E32" s="73"/>
      <c r="F32" s="74"/>
      <c r="G32" s="98"/>
      <c r="H32" s="36"/>
    </row>
    <row r="33" spans="1:8" s="6" customFormat="1" ht="27.6" customHeight="1">
      <c r="A33" s="76" t="s">
        <v>32817</v>
      </c>
      <c r="B33" s="77" t="s">
        <v>35749</v>
      </c>
      <c r="C33" s="78" t="s">
        <v>77</v>
      </c>
      <c r="D33" s="189" t="s">
        <v>23406</v>
      </c>
      <c r="E33" s="190" t="s">
        <v>68</v>
      </c>
      <c r="F33" s="299"/>
      <c r="G33" s="300"/>
      <c r="H33" s="191"/>
    </row>
    <row r="34" spans="1:8" s="6" customFormat="1" ht="20.100000000000001" customHeight="1">
      <c r="A34" s="296" t="s">
        <v>19</v>
      </c>
      <c r="B34" s="297"/>
      <c r="C34" s="297"/>
      <c r="D34" s="297"/>
      <c r="E34" s="298"/>
      <c r="F34" s="298"/>
      <c r="G34" s="298"/>
      <c r="H34" s="52"/>
    </row>
    <row r="35" spans="1:8" s="6" customFormat="1" ht="20.100000000000001" customHeight="1">
      <c r="A35" s="296" t="s">
        <v>23404</v>
      </c>
      <c r="B35" s="297"/>
      <c r="C35" s="297"/>
      <c r="D35" s="297"/>
      <c r="E35" s="298"/>
      <c r="F35" s="298"/>
      <c r="G35" s="298"/>
      <c r="H35" s="52"/>
    </row>
    <row r="36" spans="1:8">
      <c r="A36" s="95"/>
      <c r="G36" s="99"/>
    </row>
    <row r="37" spans="1:8">
      <c r="A37" s="95"/>
      <c r="G37" s="99"/>
    </row>
    <row r="38" spans="1:8" ht="82.5" customHeight="1">
      <c r="A38" s="95"/>
      <c r="G38" s="99"/>
    </row>
    <row r="39" spans="1:8">
      <c r="A39" s="95"/>
      <c r="G39" s="99"/>
    </row>
    <row r="40" spans="1:8" ht="15">
      <c r="A40" s="95"/>
      <c r="D40" s="199" t="str">
        <f>'Planilha Orçamentária'!D42</f>
        <v>RICARDO SANTOS SOARES</v>
      </c>
      <c r="E40" s="200"/>
      <c r="G40" s="239" t="s">
        <v>38905</v>
      </c>
    </row>
    <row r="41" spans="1:8" ht="16.5" customHeight="1">
      <c r="A41" s="95"/>
      <c r="D41" s="201" t="str">
        <f>'Planilha Orçamentária'!D43</f>
        <v>CREA 160878/D</v>
      </c>
      <c r="E41" s="201"/>
      <c r="G41" s="204" t="s">
        <v>38906</v>
      </c>
    </row>
    <row r="42" spans="1:8" ht="15" hidden="1">
      <c r="A42" s="95"/>
      <c r="D42" s="107"/>
      <c r="E42" s="107"/>
      <c r="G42" s="99"/>
    </row>
    <row r="43" spans="1:8" ht="2.25" customHeight="1">
      <c r="A43" s="95"/>
      <c r="D43" s="202"/>
      <c r="F43" s="203"/>
      <c r="G43" s="99"/>
    </row>
    <row r="44" spans="1:8">
      <c r="A44" s="95"/>
      <c r="D44" s="202"/>
      <c r="F44" s="203"/>
      <c r="G44" s="99"/>
    </row>
    <row r="45" spans="1:8" ht="2.25" customHeight="1">
      <c r="A45" s="95"/>
      <c r="D45" s="202"/>
      <c r="F45" s="203"/>
      <c r="G45" s="99"/>
    </row>
    <row r="46" spans="1:8">
      <c r="A46" s="95"/>
      <c r="G46" s="99"/>
    </row>
    <row r="47" spans="1:8" s="46" customFormat="1" ht="15">
      <c r="A47" s="95"/>
      <c r="B47" s="6"/>
      <c r="C47" s="6"/>
      <c r="D47" s="239"/>
      <c r="E47" s="200"/>
      <c r="F47" s="102"/>
      <c r="G47" s="99"/>
    </row>
    <row r="48" spans="1:8" s="46" customFormat="1" ht="15">
      <c r="A48" s="95"/>
      <c r="B48" s="6"/>
      <c r="C48" s="6"/>
      <c r="D48" s="204"/>
      <c r="E48" s="204"/>
      <c r="F48" s="102"/>
      <c r="G48" s="99"/>
    </row>
    <row r="49" spans="1:7" s="46" customFormat="1" ht="15">
      <c r="A49" s="95"/>
      <c r="B49" s="6"/>
      <c r="C49" s="6"/>
      <c r="D49" s="204"/>
      <c r="E49" s="204"/>
      <c r="F49" s="102"/>
      <c r="G49" s="99"/>
    </row>
    <row r="50" spans="1:7" s="46" customFormat="1" ht="15.75" thickBot="1">
      <c r="A50" s="96"/>
      <c r="B50" s="57"/>
      <c r="C50" s="57"/>
      <c r="D50" s="287"/>
      <c r="E50" s="287"/>
      <c r="F50" s="103"/>
      <c r="G50" s="100"/>
    </row>
  </sheetData>
  <mergeCells count="14">
    <mergeCell ref="D50:E50"/>
    <mergeCell ref="F33:G33"/>
    <mergeCell ref="A34:D34"/>
    <mergeCell ref="E34:G34"/>
    <mergeCell ref="A35:D35"/>
    <mergeCell ref="E35:G35"/>
    <mergeCell ref="A5:G5"/>
    <mergeCell ref="A6:G6"/>
    <mergeCell ref="A1:C1"/>
    <mergeCell ref="D1:G1"/>
    <mergeCell ref="A2:G2"/>
    <mergeCell ref="A3:G3"/>
    <mergeCell ref="A4:E4"/>
    <mergeCell ref="F4:G4"/>
  </mergeCells>
  <printOptions horizontalCentered="1"/>
  <pageMargins left="0.47244094488188981" right="0.19685039370078741" top="0.39370078740157483" bottom="0.47244094488188981" header="0" footer="0"/>
  <pageSetup paperSize="9" scale="57" fitToHeight="0" orientation="portrait" horizontalDpi="4294967295" r:id="rId1"/>
  <headerFooter alignWithMargins="0"/>
  <drawing r:id="rId2"/>
  <legacyDrawing r:id="rId3"/>
  <oleObjects>
    <mc:AlternateContent xmlns:mc="http://schemas.openxmlformats.org/markup-compatibility/2006">
      <mc:Choice Requires="x14">
        <oleObject progId="Word.Picture.8" shapeId="19457" r:id="rId4">
          <objectPr defaultSize="0" autoPict="0" r:id="rId5">
            <anchor moveWithCells="1">
              <from>
                <xdr:col>0</xdr:col>
                <xdr:colOff>95250</xdr:colOff>
                <xdr:row>0</xdr:row>
                <xdr:rowOff>85725</xdr:rowOff>
              </from>
              <to>
                <xdr:col>1</xdr:col>
                <xdr:colOff>457200</xdr:colOff>
                <xdr:row>0</xdr:row>
                <xdr:rowOff>752475</xdr:rowOff>
              </to>
            </anchor>
          </objectPr>
        </oleObject>
      </mc:Choice>
      <mc:Fallback>
        <oleObject progId="Word.Picture.8" shapeId="1945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
    <pageSetUpPr fitToPage="1"/>
  </sheetPr>
  <dimension ref="A1:K33"/>
  <sheetViews>
    <sheetView showGridLines="0" showZeros="0" view="pageBreakPreview" zoomScale="70" zoomScaleNormal="100" zoomScaleSheetLayoutView="70" workbookViewId="0">
      <selection activeCell="G28" sqref="G28"/>
    </sheetView>
  </sheetViews>
  <sheetFormatPr defaultColWidth="9.140625" defaultRowHeight="15"/>
  <cols>
    <col min="1" max="1" width="9.28515625" style="24" customWidth="1"/>
    <col min="2" max="2" width="61.140625" style="24" bestFit="1" customWidth="1"/>
    <col min="3" max="3" width="24.7109375" style="27" customWidth="1"/>
    <col min="4" max="4" width="20.7109375" style="27" customWidth="1"/>
    <col min="5" max="8" width="17.7109375" style="24" customWidth="1"/>
    <col min="9" max="10" width="16.7109375" style="24" bestFit="1" customWidth="1"/>
    <col min="11" max="11" width="17.85546875" style="24" customWidth="1"/>
    <col min="12" max="16384" width="9.140625" style="24"/>
  </cols>
  <sheetData>
    <row r="1" spans="1:11" ht="79.5" customHeight="1">
      <c r="A1" s="304"/>
      <c r="B1" s="305"/>
      <c r="C1" s="305"/>
      <c r="D1" s="305"/>
      <c r="E1" s="305"/>
      <c r="F1" s="305"/>
      <c r="G1" s="305"/>
      <c r="H1" s="305"/>
      <c r="I1" s="246"/>
      <c r="J1" s="246"/>
      <c r="K1" s="247"/>
    </row>
    <row r="2" spans="1:11" ht="18" customHeight="1">
      <c r="A2" s="306" t="s">
        <v>11</v>
      </c>
      <c r="B2" s="307"/>
      <c r="C2" s="307"/>
      <c r="D2" s="308"/>
      <c r="E2" s="319" t="s">
        <v>20</v>
      </c>
      <c r="F2" s="320"/>
      <c r="G2" s="317">
        <f ca="1">TODAY()</f>
        <v>46056</v>
      </c>
      <c r="H2" s="318"/>
      <c r="I2" s="244"/>
      <c r="J2" s="244"/>
      <c r="K2" s="248"/>
    </row>
    <row r="3" spans="1:11" ht="30" customHeight="1">
      <c r="A3" s="17" t="str">
        <f>'Planilha Orçamentária'!A3:K3</f>
        <v>PREFEITURA MUNICIPAL DE JABOTICATUBAS</v>
      </c>
      <c r="B3" s="192"/>
      <c r="C3" s="192"/>
      <c r="D3" s="193"/>
      <c r="E3" s="309" t="s">
        <v>21</v>
      </c>
      <c r="F3" s="310"/>
      <c r="G3" s="321">
        <f>D20</f>
        <v>789470.88</v>
      </c>
      <c r="H3" s="321"/>
      <c r="I3" s="244"/>
      <c r="J3" s="244"/>
      <c r="K3" s="248"/>
    </row>
    <row r="4" spans="1:11" ht="21.75" customHeight="1">
      <c r="A4" s="18" t="str">
        <f>'Planilha Orçamentária'!A4:E4</f>
        <v xml:space="preserve">OBRA: CALÇAMENTO EM PAVIMENTO INTERTRAVADO </v>
      </c>
      <c r="B4" s="194"/>
      <c r="C4" s="194"/>
      <c r="D4" s="195"/>
      <c r="E4" s="311" t="s">
        <v>5185</v>
      </c>
      <c r="F4" s="312"/>
      <c r="G4" s="312"/>
      <c r="H4" s="312"/>
      <c r="I4" s="245"/>
      <c r="J4" s="245"/>
      <c r="K4" s="249"/>
    </row>
    <row r="5" spans="1:11" ht="37.5" customHeight="1">
      <c r="A5" s="322" t="str">
        <f>'Planilha Orçamentária'!A5:K5</f>
        <v>LOCAL: RUA ARARA DA SERRA - DISTRITO DE SÃO JOSÉ DA SERRA, R. PEDRO MARQUES DE MORAIS - BAIRRO SANTO ANTÔNIO E ALAMEDA DOS AÇAÍS - BOSQUE DOS COQUEIROS</v>
      </c>
      <c r="B5" s="323"/>
      <c r="C5" s="323"/>
      <c r="D5" s="324"/>
      <c r="E5" s="313"/>
      <c r="F5" s="314"/>
      <c r="G5" s="314"/>
      <c r="H5" s="314"/>
      <c r="I5" s="236"/>
      <c r="J5" s="236"/>
      <c r="K5" s="250"/>
    </row>
    <row r="6" spans="1:11" ht="36" customHeight="1">
      <c r="A6" s="19" t="s">
        <v>0</v>
      </c>
      <c r="B6" s="7" t="s">
        <v>12</v>
      </c>
      <c r="C6" s="66" t="s">
        <v>13</v>
      </c>
      <c r="D6" s="66" t="s">
        <v>14</v>
      </c>
      <c r="E6" s="7" t="s">
        <v>15</v>
      </c>
      <c r="F6" s="7" t="s">
        <v>16</v>
      </c>
      <c r="G6" s="7" t="s">
        <v>29</v>
      </c>
      <c r="H6" s="7" t="s">
        <v>32824</v>
      </c>
      <c r="I6" s="241" t="s">
        <v>38907</v>
      </c>
      <c r="J6" s="242" t="s">
        <v>38908</v>
      </c>
      <c r="K6" s="243" t="s">
        <v>38909</v>
      </c>
    </row>
    <row r="7" spans="1:11" s="25" customFormat="1" ht="14.25" customHeight="1">
      <c r="A7" s="315" t="s">
        <v>22</v>
      </c>
      <c r="B7" s="316" t="str">
        <f>'Planilha Orçamentária'!D10</f>
        <v>SERVIÇOS PRELIMINARES</v>
      </c>
      <c r="C7" s="8" t="s">
        <v>17</v>
      </c>
      <c r="D7" s="9">
        <f>D8/$D$20</f>
        <v>3.4356960702591081E-2</v>
      </c>
      <c r="E7" s="10">
        <v>0.5</v>
      </c>
      <c r="F7" s="10">
        <v>0.5</v>
      </c>
      <c r="G7" s="10">
        <v>0</v>
      </c>
      <c r="H7" s="10">
        <v>0</v>
      </c>
      <c r="I7" s="10">
        <v>0</v>
      </c>
      <c r="J7" s="10">
        <v>0</v>
      </c>
      <c r="K7" s="20">
        <v>0</v>
      </c>
    </row>
    <row r="8" spans="1:11" s="25" customFormat="1" ht="14.25" customHeight="1">
      <c r="A8" s="315"/>
      <c r="B8" s="316"/>
      <c r="C8" s="11" t="s">
        <v>18</v>
      </c>
      <c r="D8" s="12">
        <f>'Planilha Orçamentária'!K10</f>
        <v>27123.82</v>
      </c>
      <c r="E8" s="13">
        <f t="shared" ref="E8:H8" si="0">E7*$D$8</f>
        <v>13561.91</v>
      </c>
      <c r="F8" s="13">
        <f t="shared" si="0"/>
        <v>13561.91</v>
      </c>
      <c r="G8" s="13">
        <f t="shared" si="0"/>
        <v>0</v>
      </c>
      <c r="H8" s="13">
        <f t="shared" si="0"/>
        <v>0</v>
      </c>
      <c r="I8" s="13">
        <f t="shared" ref="I8:K8" si="1">I7*$D$8</f>
        <v>0</v>
      </c>
      <c r="J8" s="13">
        <f t="shared" si="1"/>
        <v>0</v>
      </c>
      <c r="K8" s="21">
        <f t="shared" si="1"/>
        <v>0</v>
      </c>
    </row>
    <row r="9" spans="1:11" s="25" customFormat="1" ht="14.25" customHeight="1">
      <c r="A9" s="315" t="s">
        <v>23</v>
      </c>
      <c r="B9" s="316" t="str">
        <f>'Planilha Orçamentária'!D16</f>
        <v xml:space="preserve">TERRAPLENAGEM </v>
      </c>
      <c r="C9" s="8" t="s">
        <v>17</v>
      </c>
      <c r="D9" s="9">
        <f>D10/$D$20</f>
        <v>0.12064538719908198</v>
      </c>
      <c r="E9" s="10">
        <v>0.2</v>
      </c>
      <c r="F9" s="10">
        <v>0.3</v>
      </c>
      <c r="G9" s="10">
        <v>0.3</v>
      </c>
      <c r="H9" s="10">
        <v>0.2</v>
      </c>
      <c r="I9" s="10"/>
      <c r="J9" s="10"/>
      <c r="K9" s="20"/>
    </row>
    <row r="10" spans="1:11" s="25" customFormat="1" ht="14.25" customHeight="1">
      <c r="A10" s="315"/>
      <c r="B10" s="316"/>
      <c r="C10" s="11" t="s">
        <v>18</v>
      </c>
      <c r="D10" s="12">
        <f>'Planilha Orçamentária'!K16</f>
        <v>95246.01999999999</v>
      </c>
      <c r="E10" s="13">
        <f>E9*$D$10</f>
        <v>19049.203999999998</v>
      </c>
      <c r="F10" s="13">
        <f t="shared" ref="F10:H10" si="2">F9*$D$10</f>
        <v>28573.805999999997</v>
      </c>
      <c r="G10" s="13">
        <f t="shared" si="2"/>
        <v>28573.805999999997</v>
      </c>
      <c r="H10" s="13">
        <f t="shared" si="2"/>
        <v>19049.203999999998</v>
      </c>
      <c r="I10" s="13">
        <f t="shared" ref="I10:K10" si="3">I9*$D$10</f>
        <v>0</v>
      </c>
      <c r="J10" s="13">
        <f t="shared" si="3"/>
        <v>0</v>
      </c>
      <c r="K10" s="21">
        <f t="shared" si="3"/>
        <v>0</v>
      </c>
    </row>
    <row r="11" spans="1:11" s="25" customFormat="1" ht="14.25" customHeight="1">
      <c r="A11" s="315" t="s">
        <v>5448</v>
      </c>
      <c r="B11" s="316" t="str">
        <f>'Planilha Orçamentária'!D21</f>
        <v>PAVIMENTO INTERTRAVADO</v>
      </c>
      <c r="C11" s="8" t="s">
        <v>17</v>
      </c>
      <c r="D11" s="9">
        <f>D12/$D$20</f>
        <v>0.57434326140059777</v>
      </c>
      <c r="E11" s="10"/>
      <c r="F11" s="10"/>
      <c r="G11" s="10">
        <v>0.2</v>
      </c>
      <c r="H11" s="10">
        <v>0.2</v>
      </c>
      <c r="I11" s="10">
        <v>0.2</v>
      </c>
      <c r="J11" s="10">
        <v>0.2</v>
      </c>
      <c r="K11" s="20">
        <v>0.2</v>
      </c>
    </row>
    <row r="12" spans="1:11" s="25" customFormat="1" ht="14.25" customHeight="1">
      <c r="A12" s="315"/>
      <c r="B12" s="316"/>
      <c r="C12" s="11" t="s">
        <v>18</v>
      </c>
      <c r="D12" s="12">
        <f>'Planilha Orçamentária'!K21</f>
        <v>453427.27999999997</v>
      </c>
      <c r="E12" s="14">
        <f>E11*$D$12</f>
        <v>0</v>
      </c>
      <c r="F12" s="14">
        <f t="shared" ref="F12:G12" si="4">F11*$D$12</f>
        <v>0</v>
      </c>
      <c r="G12" s="14">
        <f t="shared" si="4"/>
        <v>90685.456000000006</v>
      </c>
      <c r="H12" s="14">
        <f>H11*$D$12</f>
        <v>90685.456000000006</v>
      </c>
      <c r="I12" s="14">
        <f>I11*$D$12</f>
        <v>90685.456000000006</v>
      </c>
      <c r="J12" s="14">
        <f>J11*$D$12</f>
        <v>90685.456000000006</v>
      </c>
      <c r="K12" s="22">
        <f>K11*$D$12</f>
        <v>90685.456000000006</v>
      </c>
    </row>
    <row r="13" spans="1:11" s="25" customFormat="1" ht="14.25" customHeight="1">
      <c r="A13" s="315" t="s">
        <v>24</v>
      </c>
      <c r="B13" s="316" t="str">
        <f>'Planilha Orçamentária'!D27</f>
        <v>MEIO-FIO E SARJETA</v>
      </c>
      <c r="C13" s="8" t="s">
        <v>17</v>
      </c>
      <c r="D13" s="9">
        <f>D14/$D$20</f>
        <v>0.25844195798583475</v>
      </c>
      <c r="E13" s="10"/>
      <c r="F13" s="10">
        <v>0.2</v>
      </c>
      <c r="G13" s="10">
        <v>0.2</v>
      </c>
      <c r="H13" s="10">
        <v>0.2</v>
      </c>
      <c r="I13" s="10">
        <v>0.2</v>
      </c>
      <c r="J13" s="10">
        <v>0.2</v>
      </c>
      <c r="K13" s="20"/>
    </row>
    <row r="14" spans="1:11" s="25" customFormat="1" ht="14.25" customHeight="1">
      <c r="A14" s="315"/>
      <c r="B14" s="316"/>
      <c r="C14" s="11" t="s">
        <v>18</v>
      </c>
      <c r="D14" s="15">
        <f>'Planilha Orçamentária'!K27</f>
        <v>204032.4</v>
      </c>
      <c r="E14" s="13">
        <f>E13*$D$14</f>
        <v>0</v>
      </c>
      <c r="F14" s="13">
        <f t="shared" ref="F14:H14" si="5">F13*$D$14</f>
        <v>40806.480000000003</v>
      </c>
      <c r="G14" s="13">
        <f t="shared" si="5"/>
        <v>40806.480000000003</v>
      </c>
      <c r="H14" s="13">
        <f t="shared" si="5"/>
        <v>40806.480000000003</v>
      </c>
      <c r="I14" s="13">
        <f t="shared" ref="I14:K14" si="6">I13*$D$14</f>
        <v>40806.480000000003</v>
      </c>
      <c r="J14" s="13">
        <f t="shared" si="6"/>
        <v>40806.480000000003</v>
      </c>
      <c r="K14" s="21">
        <f t="shared" si="6"/>
        <v>0</v>
      </c>
    </row>
    <row r="15" spans="1:11" s="25" customFormat="1" ht="14.25" customHeight="1">
      <c r="A15" s="315" t="s">
        <v>5451</v>
      </c>
      <c r="B15" s="316" t="str">
        <f>'Planilha Orçamentária'!D30</f>
        <v xml:space="preserve">SINALIZAÇÃO VERTICAL </v>
      </c>
      <c r="C15" s="8" t="s">
        <v>17</v>
      </c>
      <c r="D15" s="9">
        <f>D16/$D$20</f>
        <v>7.2376197080252034E-3</v>
      </c>
      <c r="E15" s="13"/>
      <c r="F15" s="13"/>
      <c r="G15" s="10"/>
      <c r="H15" s="10"/>
      <c r="I15" s="10"/>
      <c r="J15" s="10"/>
      <c r="K15" s="20">
        <v>1</v>
      </c>
    </row>
    <row r="16" spans="1:11" s="25" customFormat="1" ht="14.25" customHeight="1">
      <c r="A16" s="315"/>
      <c r="B16" s="316"/>
      <c r="C16" s="11" t="s">
        <v>18</v>
      </c>
      <c r="D16" s="15">
        <f>'Planilha Orçamentária'!K30</f>
        <v>5713.89</v>
      </c>
      <c r="E16" s="13">
        <f>E15*$D$16</f>
        <v>0</v>
      </c>
      <c r="F16" s="13">
        <f t="shared" ref="F16:H16" si="7">F15*$D$16</f>
        <v>0</v>
      </c>
      <c r="G16" s="13">
        <f t="shared" si="7"/>
        <v>0</v>
      </c>
      <c r="H16" s="13">
        <f t="shared" si="7"/>
        <v>0</v>
      </c>
      <c r="I16" s="13">
        <f t="shared" ref="I16:K16" si="8">I15*$D$16</f>
        <v>0</v>
      </c>
      <c r="J16" s="13">
        <f t="shared" si="8"/>
        <v>0</v>
      </c>
      <c r="K16" s="21">
        <f t="shared" si="8"/>
        <v>5713.89</v>
      </c>
    </row>
    <row r="17" spans="1:11" s="25" customFormat="1" ht="14.25" customHeight="1">
      <c r="A17" s="315" t="s">
        <v>32816</v>
      </c>
      <c r="B17" s="316" t="str">
        <f>'Planilha Orçamentária'!D34</f>
        <v>MOBILIZAÇÃO E DESMOBILIZAÇÃO DE OBRA</v>
      </c>
      <c r="C17" s="8" t="s">
        <v>17</v>
      </c>
      <c r="D17" s="9">
        <f>D18/$D$20</f>
        <v>4.9748130038691227E-3</v>
      </c>
      <c r="E17" s="10">
        <v>1</v>
      </c>
      <c r="F17" s="13"/>
      <c r="G17" s="13"/>
      <c r="H17" s="10"/>
      <c r="I17" s="10"/>
      <c r="J17" s="10"/>
      <c r="K17" s="20"/>
    </row>
    <row r="18" spans="1:11" s="25" customFormat="1" ht="14.25" customHeight="1">
      <c r="A18" s="315"/>
      <c r="B18" s="316"/>
      <c r="C18" s="11" t="s">
        <v>18</v>
      </c>
      <c r="D18" s="15">
        <f>'Planilha Orçamentária'!K34</f>
        <v>3927.47</v>
      </c>
      <c r="E18" s="13">
        <f>E17*$D$18</f>
        <v>3927.47</v>
      </c>
      <c r="F18" s="13">
        <f t="shared" ref="F18:H18" si="9">F17*$D$18</f>
        <v>0</v>
      </c>
      <c r="G18" s="13">
        <f t="shared" si="9"/>
        <v>0</v>
      </c>
      <c r="H18" s="13">
        <f t="shared" si="9"/>
        <v>0</v>
      </c>
      <c r="I18" s="13">
        <f t="shared" ref="I18:K18" si="10">I17*$D$18</f>
        <v>0</v>
      </c>
      <c r="J18" s="13">
        <f t="shared" si="10"/>
        <v>0</v>
      </c>
      <c r="K18" s="21">
        <f t="shared" si="10"/>
        <v>0</v>
      </c>
    </row>
    <row r="19" spans="1:11" s="25" customFormat="1" ht="14.25" customHeight="1">
      <c r="A19" s="315" t="s">
        <v>19</v>
      </c>
      <c r="B19" s="325"/>
      <c r="C19" s="8" t="s">
        <v>17</v>
      </c>
      <c r="D19" s="9">
        <f>D7+D9+D11+D13+D15+D17</f>
        <v>0.99999999999999989</v>
      </c>
      <c r="E19" s="9">
        <f t="shared" ref="E19:K19" si="11">E20/$D$20</f>
        <v>4.6282370794981056E-2</v>
      </c>
      <c r="F19" s="9">
        <f t="shared" si="11"/>
        <v>0.10506048810818709</v>
      </c>
      <c r="G19" s="9">
        <f t="shared" si="11"/>
        <v>0.20275066003701112</v>
      </c>
      <c r="H19" s="9">
        <f t="shared" si="11"/>
        <v>0.19068612131710294</v>
      </c>
      <c r="I19" s="9">
        <f t="shared" si="11"/>
        <v>0.16655704387728654</v>
      </c>
      <c r="J19" s="9">
        <f t="shared" si="11"/>
        <v>0.16655704387728654</v>
      </c>
      <c r="K19" s="23">
        <f t="shared" si="11"/>
        <v>0.12210627198814478</v>
      </c>
    </row>
    <row r="20" spans="1:11" s="25" customFormat="1" ht="13.5" customHeight="1">
      <c r="A20" s="326"/>
      <c r="B20" s="327"/>
      <c r="C20" s="251" t="s">
        <v>18</v>
      </c>
      <c r="D20" s="252">
        <f>D8+D10+D12+D14+D16+D18</f>
        <v>789470.88</v>
      </c>
      <c r="E20" s="252">
        <f>E8+E10+E12+E14+E16+E18</f>
        <v>36538.583999999995</v>
      </c>
      <c r="F20" s="252">
        <f t="shared" ref="F20:H20" si="12">F8+F10+F12+F14+F16+F18</f>
        <v>82942.195999999996</v>
      </c>
      <c r="G20" s="252">
        <f t="shared" si="12"/>
        <v>160065.742</v>
      </c>
      <c r="H20" s="252">
        <f t="shared" si="12"/>
        <v>150541.14000000001</v>
      </c>
      <c r="I20" s="252">
        <f t="shared" ref="I20:K20" si="13">I8+I10+I12+I14+I16+I18</f>
        <v>131491.93600000002</v>
      </c>
      <c r="J20" s="16">
        <f t="shared" si="13"/>
        <v>131491.93600000002</v>
      </c>
      <c r="K20" s="253">
        <f t="shared" si="13"/>
        <v>96399.346000000005</v>
      </c>
    </row>
    <row r="21" spans="1:11" s="25" customFormat="1" ht="13.5" customHeight="1">
      <c r="A21" s="254"/>
      <c r="B21" s="214"/>
      <c r="C21" s="255"/>
      <c r="D21" s="256"/>
      <c r="E21" s="256"/>
      <c r="F21" s="257"/>
      <c r="G21" s="257"/>
      <c r="H21" s="256"/>
      <c r="I21" s="257"/>
      <c r="J21" s="257"/>
      <c r="K21" s="258"/>
    </row>
    <row r="22" spans="1:11">
      <c r="A22" s="26"/>
      <c r="B22" s="240"/>
      <c r="C22" s="259"/>
      <c r="D22" s="259"/>
      <c r="E22" s="260"/>
      <c r="F22" s="240"/>
      <c r="G22" s="240"/>
      <c r="H22" s="240"/>
      <c r="I22" s="240"/>
      <c r="J22" s="240"/>
      <c r="K22" s="28"/>
    </row>
    <row r="23" spans="1:11" ht="59.25" customHeight="1">
      <c r="A23" s="26"/>
      <c r="B23" s="240"/>
      <c r="C23" s="261"/>
      <c r="D23" s="259"/>
      <c r="E23" s="240"/>
      <c r="F23" s="260"/>
      <c r="G23" s="240"/>
      <c r="H23" s="240"/>
      <c r="I23" s="240"/>
      <c r="J23" s="240"/>
      <c r="K23" s="28"/>
    </row>
    <row r="24" spans="1:11">
      <c r="A24" s="26"/>
      <c r="B24" s="196" t="str">
        <f>'Planilha Orçamentária'!D42</f>
        <v>RICARDO SANTOS SOARES</v>
      </c>
      <c r="C24" s="261"/>
      <c r="D24" s="259"/>
      <c r="E24" s="240"/>
      <c r="F24" s="240"/>
      <c r="G24" s="240"/>
      <c r="H24" s="240"/>
      <c r="I24" s="240"/>
      <c r="J24" s="240"/>
      <c r="K24" s="28"/>
    </row>
    <row r="25" spans="1:11">
      <c r="A25" s="26"/>
      <c r="B25" s="262" t="str">
        <f>'Planilha Orçamentária'!D43</f>
        <v>CREA 160878/D</v>
      </c>
      <c r="C25" s="261"/>
      <c r="D25" s="259"/>
      <c r="E25" s="240"/>
      <c r="F25" s="240"/>
      <c r="G25" s="240"/>
      <c r="H25" s="240"/>
      <c r="I25" s="240"/>
      <c r="J25" s="240"/>
      <c r="K25" s="28"/>
    </row>
    <row r="26" spans="1:11">
      <c r="A26" s="26"/>
      <c r="B26" s="262">
        <f>'Planilha Orçamentária'!D44</f>
        <v>0</v>
      </c>
      <c r="C26" s="261"/>
      <c r="D26" s="259"/>
      <c r="E26" s="240"/>
      <c r="F26" s="240"/>
      <c r="G26" s="240"/>
      <c r="H26" s="240"/>
      <c r="I26" s="240"/>
      <c r="J26" s="240"/>
      <c r="K26" s="28"/>
    </row>
    <row r="27" spans="1:11">
      <c r="A27" s="26"/>
      <c r="B27" s="240"/>
      <c r="C27" s="259"/>
      <c r="D27" s="259"/>
      <c r="E27" s="240"/>
      <c r="F27" s="240"/>
      <c r="G27" s="240"/>
      <c r="H27" s="240"/>
      <c r="I27" s="240"/>
      <c r="J27" s="240"/>
      <c r="K27" s="28"/>
    </row>
    <row r="28" spans="1:11" ht="30.75" customHeight="1">
      <c r="A28" s="26"/>
      <c r="B28" s="263"/>
      <c r="C28" s="261"/>
      <c r="D28" s="259"/>
      <c r="E28" s="240"/>
      <c r="F28" s="240"/>
      <c r="G28" s="240"/>
      <c r="H28" s="240"/>
      <c r="I28" s="240"/>
      <c r="J28" s="240"/>
      <c r="K28" s="28"/>
    </row>
    <row r="29" spans="1:11">
      <c r="A29" s="26"/>
      <c r="B29" s="264"/>
      <c r="C29" s="261"/>
      <c r="D29" s="259"/>
      <c r="E29" s="240"/>
      <c r="F29" s="240"/>
      <c r="G29" s="240"/>
      <c r="H29" s="240"/>
      <c r="I29" s="240"/>
      <c r="J29" s="240"/>
      <c r="K29" s="28"/>
    </row>
    <row r="30" spans="1:11">
      <c r="A30" s="26"/>
      <c r="B30" s="239" t="s">
        <v>38905</v>
      </c>
      <c r="C30" s="261"/>
      <c r="D30" s="259"/>
      <c r="E30" s="240"/>
      <c r="F30" s="240"/>
      <c r="G30" s="240"/>
      <c r="H30" s="240"/>
      <c r="I30" s="240"/>
      <c r="J30" s="240"/>
      <c r="K30" s="28"/>
    </row>
    <row r="31" spans="1:11">
      <c r="A31" s="26"/>
      <c r="B31" s="204" t="s">
        <v>38906</v>
      </c>
      <c r="C31" s="259"/>
      <c r="D31" s="259"/>
      <c r="E31" s="240"/>
      <c r="F31" s="240"/>
      <c r="G31" s="240"/>
      <c r="H31" s="240"/>
      <c r="I31" s="240"/>
      <c r="J31" s="240"/>
      <c r="K31" s="28"/>
    </row>
    <row r="32" spans="1:11">
      <c r="A32" s="26"/>
      <c r="B32" s="265"/>
      <c r="C32" s="259"/>
      <c r="D32" s="259"/>
      <c r="E32" s="240"/>
      <c r="F32" s="240"/>
      <c r="G32" s="240"/>
      <c r="H32" s="240"/>
      <c r="I32" s="240"/>
      <c r="J32" s="240"/>
      <c r="K32" s="28"/>
    </row>
    <row r="33" spans="1:11" ht="15.75" thickBot="1">
      <c r="A33" s="29"/>
      <c r="B33" s="30"/>
      <c r="C33" s="31"/>
      <c r="D33" s="31"/>
      <c r="E33" s="30"/>
      <c r="F33" s="30"/>
      <c r="G33" s="30"/>
      <c r="H33" s="30"/>
      <c r="I33" s="30"/>
      <c r="J33" s="30"/>
      <c r="K33" s="32"/>
    </row>
  </sheetData>
  <mergeCells count="21">
    <mergeCell ref="A11:A12"/>
    <mergeCell ref="B11:B12"/>
    <mergeCell ref="A19:B20"/>
    <mergeCell ref="A9:A10"/>
    <mergeCell ref="B9:B10"/>
    <mergeCell ref="A13:A14"/>
    <mergeCell ref="B13:B14"/>
    <mergeCell ref="A15:A16"/>
    <mergeCell ref="B15:B16"/>
    <mergeCell ref="A17:A18"/>
    <mergeCell ref="B17:B18"/>
    <mergeCell ref="A1:H1"/>
    <mergeCell ref="A2:D2"/>
    <mergeCell ref="E3:F3"/>
    <mergeCell ref="E4:H5"/>
    <mergeCell ref="A7:A8"/>
    <mergeCell ref="B7:B8"/>
    <mergeCell ref="G2:H2"/>
    <mergeCell ref="E2:F2"/>
    <mergeCell ref="G3:H3"/>
    <mergeCell ref="A5:D5"/>
  </mergeCells>
  <printOptions horizontalCentered="1"/>
  <pageMargins left="0.23622047244094491" right="0.23622047244094491" top="0.59055118110236227" bottom="0.19685039370078741" header="0.19685039370078741" footer="0"/>
  <pageSetup paperSize="9" scale="61" orientation="landscape" horizontalDpi="4294967295" r:id="rId1"/>
  <headerFooter alignWithMargins="0"/>
  <drawing r:id="rId2"/>
  <legacyDrawing r:id="rId3"/>
  <oleObjects>
    <mc:AlternateContent xmlns:mc="http://schemas.openxmlformats.org/markup-compatibility/2006">
      <mc:Choice Requires="x14">
        <oleObject progId="Word.Picture.8" shapeId="3073" r:id="rId4">
          <objectPr defaultSize="0" autoPict="0" r:id="rId5">
            <anchor moveWithCells="1">
              <from>
                <xdr:col>0</xdr:col>
                <xdr:colOff>66675</xdr:colOff>
                <xdr:row>0</xdr:row>
                <xdr:rowOff>209550</xdr:rowOff>
              </from>
              <to>
                <xdr:col>1</xdr:col>
                <xdr:colOff>352425</xdr:colOff>
                <xdr:row>0</xdr:row>
                <xdr:rowOff>876300</xdr:rowOff>
              </to>
            </anchor>
          </objectPr>
        </oleObject>
      </mc:Choice>
      <mc:Fallback>
        <oleObject progId="Word.Picture.8" shapeId="3073"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showGridLines="0" topLeftCell="A22" zoomScaleNormal="100" workbookViewId="0">
      <selection activeCell="D36" sqref="D36"/>
    </sheetView>
  </sheetViews>
  <sheetFormatPr defaultColWidth="8.85546875" defaultRowHeight="15"/>
  <cols>
    <col min="1" max="1" width="20.42578125" style="110" customWidth="1"/>
    <col min="2" max="2" width="4" style="110" customWidth="1"/>
    <col min="3" max="6" width="6.140625" style="110" customWidth="1"/>
    <col min="7" max="7" width="10.42578125" style="110" customWidth="1"/>
    <col min="8" max="8" width="11.7109375" style="110" customWidth="1"/>
    <col min="9" max="9" width="12" style="110" customWidth="1"/>
    <col min="10" max="10" width="3.7109375" style="110" customWidth="1"/>
    <col min="11" max="16384" width="8.85546875" style="110"/>
  </cols>
  <sheetData>
    <row r="1" spans="1:10" ht="16.5">
      <c r="A1" s="328" t="s">
        <v>12430</v>
      </c>
      <c r="B1" s="328"/>
      <c r="C1" s="328"/>
      <c r="D1" s="328"/>
      <c r="E1" s="328"/>
      <c r="F1" s="328"/>
      <c r="G1" s="328"/>
      <c r="H1" s="328"/>
      <c r="I1" s="328"/>
      <c r="J1" s="328"/>
    </row>
    <row r="2" spans="1:10" ht="19.5" customHeight="1"/>
    <row r="3" spans="1:10" ht="15" customHeight="1">
      <c r="A3" s="329" t="s">
        <v>30</v>
      </c>
      <c r="B3" s="330"/>
      <c r="C3" s="330"/>
      <c r="D3" s="330"/>
      <c r="E3" s="330"/>
      <c r="F3" s="330"/>
      <c r="G3" s="330"/>
      <c r="H3" s="330"/>
      <c r="I3" s="330"/>
      <c r="J3" s="331"/>
    </row>
    <row r="4" spans="1:10">
      <c r="A4" s="332" t="s">
        <v>31</v>
      </c>
      <c r="B4" s="332" t="s">
        <v>32</v>
      </c>
      <c r="C4" s="333" t="s">
        <v>33</v>
      </c>
      <c r="D4" s="333"/>
      <c r="E4" s="333"/>
      <c r="F4" s="333"/>
      <c r="G4" s="333"/>
      <c r="H4" s="333"/>
      <c r="I4" s="333"/>
      <c r="J4" s="334" t="s">
        <v>34</v>
      </c>
    </row>
    <row r="5" spans="1:10">
      <c r="A5" s="332"/>
      <c r="B5" s="333"/>
      <c r="C5" s="337" t="s">
        <v>35</v>
      </c>
      <c r="D5" s="338"/>
      <c r="E5" s="338"/>
      <c r="F5" s="339"/>
      <c r="G5" s="337" t="s">
        <v>36</v>
      </c>
      <c r="H5" s="338"/>
      <c r="I5" s="339"/>
      <c r="J5" s="335"/>
    </row>
    <row r="6" spans="1:10" ht="56.25">
      <c r="A6" s="332"/>
      <c r="B6" s="333"/>
      <c r="C6" s="4">
        <v>0.02</v>
      </c>
      <c r="D6" s="4">
        <v>0.03</v>
      </c>
      <c r="E6" s="4">
        <v>0.04</v>
      </c>
      <c r="F6" s="4">
        <v>0.05</v>
      </c>
      <c r="G6" s="64" t="s">
        <v>37</v>
      </c>
      <c r="H6" s="64" t="s">
        <v>38</v>
      </c>
      <c r="I6" s="64" t="s">
        <v>39</v>
      </c>
      <c r="J6" s="336"/>
    </row>
    <row r="7" spans="1:10" ht="22.5" customHeight="1">
      <c r="A7" s="139" t="s">
        <v>40</v>
      </c>
      <c r="B7" s="33" t="s">
        <v>41</v>
      </c>
      <c r="C7" s="38">
        <v>1</v>
      </c>
      <c r="D7" s="38">
        <v>1</v>
      </c>
      <c r="E7" s="38">
        <v>1</v>
      </c>
      <c r="F7" s="38">
        <v>1</v>
      </c>
      <c r="G7" s="38">
        <v>1</v>
      </c>
      <c r="H7" s="38">
        <v>1</v>
      </c>
      <c r="I7" s="38">
        <v>1</v>
      </c>
      <c r="J7" s="140"/>
    </row>
    <row r="8" spans="1:10" ht="22.5" customHeight="1">
      <c r="A8" s="139" t="s">
        <v>42</v>
      </c>
      <c r="B8" s="33" t="s">
        <v>43</v>
      </c>
      <c r="C8" s="1">
        <v>4.6699999999999998E-2</v>
      </c>
      <c r="D8" s="1">
        <v>4.6699999999999998E-2</v>
      </c>
      <c r="E8" s="1">
        <v>4.6699999999999998E-2</v>
      </c>
      <c r="F8" s="1">
        <v>4.6699999999999998E-2</v>
      </c>
      <c r="G8" s="1">
        <v>3.4200000000000001E-2</v>
      </c>
      <c r="H8" s="1">
        <v>4.0099999999999997E-2</v>
      </c>
      <c r="I8" s="1">
        <v>3.4200000000000001E-2</v>
      </c>
      <c r="J8" s="140" t="s">
        <v>41</v>
      </c>
    </row>
    <row r="9" spans="1:10" ht="22.5" customHeight="1">
      <c r="A9" s="139" t="s">
        <v>44</v>
      </c>
      <c r="B9" s="33" t="s">
        <v>45</v>
      </c>
      <c r="C9" s="1">
        <v>7.5299999999999992E-2</v>
      </c>
      <c r="D9" s="1">
        <v>7.5299999999999992E-2</v>
      </c>
      <c r="E9" s="1">
        <v>7.5299999999999992E-2</v>
      </c>
      <c r="F9" s="1">
        <v>7.5299999999999992E-2</v>
      </c>
      <c r="G9" s="39">
        <v>4.9399999999999999E-2</v>
      </c>
      <c r="H9" s="1">
        <v>6.6400000000000001E-2</v>
      </c>
      <c r="I9" s="39">
        <v>4.9399999999999999E-2</v>
      </c>
      <c r="J9" s="140" t="s">
        <v>41</v>
      </c>
    </row>
    <row r="10" spans="1:10" ht="22.5" customHeight="1">
      <c r="A10" s="139" t="s">
        <v>46</v>
      </c>
      <c r="B10" s="33" t="s">
        <v>47</v>
      </c>
      <c r="C10" s="1">
        <v>1.0477E-2</v>
      </c>
      <c r="D10" s="1">
        <v>1.0477E-2</v>
      </c>
      <c r="E10" s="1">
        <v>1.0477E-2</v>
      </c>
      <c r="F10" s="1">
        <v>1.0477E-2</v>
      </c>
      <c r="G10" s="1">
        <v>1.0477E-2</v>
      </c>
      <c r="H10" s="1">
        <v>1.0477E-2</v>
      </c>
      <c r="I10" s="1">
        <v>1.0477E-2</v>
      </c>
      <c r="J10" s="140" t="s">
        <v>41</v>
      </c>
    </row>
    <row r="11" spans="1:10" ht="22.5" customHeight="1">
      <c r="A11" s="139" t="s">
        <v>48</v>
      </c>
      <c r="B11" s="34"/>
      <c r="C11" s="2">
        <f>SUM(C12:C13)</f>
        <v>1.7100000000000001E-2</v>
      </c>
      <c r="D11" s="2">
        <f t="shared" ref="D11:I11" si="0">SUM(D12:D13)</f>
        <v>1.7100000000000001E-2</v>
      </c>
      <c r="E11" s="2">
        <f t="shared" si="0"/>
        <v>1.7100000000000001E-2</v>
      </c>
      <c r="F11" s="2">
        <f t="shared" si="0"/>
        <v>1.7100000000000001E-2</v>
      </c>
      <c r="G11" s="2">
        <f t="shared" si="0"/>
        <v>1.29E-2</v>
      </c>
      <c r="H11" s="2">
        <f t="shared" si="0"/>
        <v>8.2000000000000007E-3</v>
      </c>
      <c r="I11" s="2">
        <f t="shared" si="0"/>
        <v>1.29E-2</v>
      </c>
      <c r="J11" s="141" t="s">
        <v>41</v>
      </c>
    </row>
    <row r="12" spans="1:10" ht="22.5" customHeight="1">
      <c r="A12" s="139" t="s">
        <v>49</v>
      </c>
      <c r="B12" s="33" t="s">
        <v>50</v>
      </c>
      <c r="C12" s="1">
        <v>7.4000000000000003E-3</v>
      </c>
      <c r="D12" s="1">
        <v>7.4000000000000003E-3</v>
      </c>
      <c r="E12" s="1">
        <v>7.4000000000000003E-3</v>
      </c>
      <c r="F12" s="1">
        <v>7.4000000000000003E-3</v>
      </c>
      <c r="G12" s="1">
        <v>5.3E-3</v>
      </c>
      <c r="H12" s="1">
        <v>3.2000000000000002E-3</v>
      </c>
      <c r="I12" s="1">
        <v>5.3E-3</v>
      </c>
      <c r="J12" s="140" t="s">
        <v>41</v>
      </c>
    </row>
    <row r="13" spans="1:10" ht="22.5" customHeight="1">
      <c r="A13" s="139" t="s">
        <v>51</v>
      </c>
      <c r="B13" s="33" t="s">
        <v>52</v>
      </c>
      <c r="C13" s="1">
        <v>9.7000000000000003E-3</v>
      </c>
      <c r="D13" s="1">
        <v>9.7000000000000003E-3</v>
      </c>
      <c r="E13" s="1">
        <v>9.7000000000000003E-3</v>
      </c>
      <c r="F13" s="1">
        <v>9.7000000000000003E-3</v>
      </c>
      <c r="G13" s="1">
        <v>7.6E-3</v>
      </c>
      <c r="H13" s="1">
        <v>5.0000000000000001E-3</v>
      </c>
      <c r="I13" s="1">
        <v>7.6E-3</v>
      </c>
      <c r="J13" s="140" t="s">
        <v>41</v>
      </c>
    </row>
    <row r="14" spans="1:10" ht="22.5" customHeight="1">
      <c r="A14" s="139" t="s">
        <v>53</v>
      </c>
      <c r="B14" s="33" t="s">
        <v>54</v>
      </c>
      <c r="C14" s="2">
        <f t="shared" ref="C14:I14" si="1">SUM(C15:C17)</f>
        <v>5.0499999999999996E-2</v>
      </c>
      <c r="D14" s="2">
        <f t="shared" si="1"/>
        <v>5.7499999999999996E-2</v>
      </c>
      <c r="E14" s="2">
        <f t="shared" si="1"/>
        <v>6.4500000000000002E-2</v>
      </c>
      <c r="F14" s="2">
        <f t="shared" si="1"/>
        <v>7.1499999999999994E-2</v>
      </c>
      <c r="G14" s="2">
        <f t="shared" si="1"/>
        <v>3.6499999999999998E-2</v>
      </c>
      <c r="H14" s="2">
        <f t="shared" si="1"/>
        <v>6.1499999999999999E-2</v>
      </c>
      <c r="I14" s="2">
        <f t="shared" si="1"/>
        <v>6.1499999999999999E-2</v>
      </c>
      <c r="J14" s="141" t="s">
        <v>55</v>
      </c>
    </row>
    <row r="15" spans="1:10" ht="22.5" customHeight="1">
      <c r="A15" s="139" t="s">
        <v>56</v>
      </c>
      <c r="B15" s="34" t="s">
        <v>57</v>
      </c>
      <c r="C15" s="5">
        <v>1.3999999999999999E-2</v>
      </c>
      <c r="D15" s="5">
        <v>2.0999999999999998E-2</v>
      </c>
      <c r="E15" s="5">
        <v>2.7999999999999997E-2</v>
      </c>
      <c r="F15" s="5">
        <v>3.4999999999999996E-2</v>
      </c>
      <c r="G15" s="5" t="s">
        <v>9</v>
      </c>
      <c r="H15" s="5">
        <v>2.5000000000000001E-2</v>
      </c>
      <c r="I15" s="5">
        <v>2.5000000000000001E-2</v>
      </c>
      <c r="J15" s="140" t="s">
        <v>55</v>
      </c>
    </row>
    <row r="16" spans="1:10" ht="22.5" customHeight="1">
      <c r="A16" s="139" t="s">
        <v>58</v>
      </c>
      <c r="B16" s="34" t="s">
        <v>58</v>
      </c>
      <c r="C16" s="1">
        <v>6.4999999999999997E-3</v>
      </c>
      <c r="D16" s="1">
        <v>6.4999999999999997E-3</v>
      </c>
      <c r="E16" s="1">
        <v>6.4999999999999997E-3</v>
      </c>
      <c r="F16" s="1">
        <v>6.4999999999999997E-3</v>
      </c>
      <c r="G16" s="1">
        <v>6.4999999999999997E-3</v>
      </c>
      <c r="H16" s="1">
        <v>6.4999999999999997E-3</v>
      </c>
      <c r="I16" s="1">
        <v>6.4999999999999997E-3</v>
      </c>
      <c r="J16" s="140" t="s">
        <v>55</v>
      </c>
    </row>
    <row r="17" spans="1:11" ht="22.5" customHeight="1">
      <c r="A17" s="139" t="s">
        <v>59</v>
      </c>
      <c r="B17" s="34" t="s">
        <v>9</v>
      </c>
      <c r="C17" s="1">
        <v>0.03</v>
      </c>
      <c r="D17" s="1">
        <v>0.03</v>
      </c>
      <c r="E17" s="1">
        <v>0.03</v>
      </c>
      <c r="F17" s="1">
        <v>0.03</v>
      </c>
      <c r="G17" s="1">
        <v>0.03</v>
      </c>
      <c r="H17" s="1">
        <v>0.03</v>
      </c>
      <c r="I17" s="1">
        <v>0.03</v>
      </c>
      <c r="J17" s="140" t="s">
        <v>55</v>
      </c>
    </row>
    <row r="18" spans="1:11" ht="22.5" customHeight="1">
      <c r="A18" s="139" t="s">
        <v>30117</v>
      </c>
      <c r="B18" s="34" t="s">
        <v>60</v>
      </c>
      <c r="C18" s="143">
        <v>0</v>
      </c>
      <c r="D18" s="143">
        <v>0</v>
      </c>
      <c r="E18" s="143">
        <v>0</v>
      </c>
      <c r="F18" s="143">
        <v>0</v>
      </c>
      <c r="G18" s="143">
        <v>0</v>
      </c>
      <c r="H18" s="143">
        <v>0</v>
      </c>
      <c r="I18" s="143">
        <v>0</v>
      </c>
      <c r="J18" s="140" t="s">
        <v>55</v>
      </c>
    </row>
    <row r="19" spans="1:11">
      <c r="A19" s="347"/>
      <c r="B19" s="348"/>
      <c r="C19" s="348"/>
      <c r="D19" s="348"/>
      <c r="E19" s="348"/>
      <c r="F19" s="348"/>
      <c r="G19" s="348"/>
      <c r="H19" s="348"/>
      <c r="I19" s="348"/>
      <c r="J19" s="349"/>
    </row>
    <row r="20" spans="1:11">
      <c r="A20" s="350" t="s">
        <v>61</v>
      </c>
      <c r="B20" s="351"/>
      <c r="C20" s="354" t="s">
        <v>62</v>
      </c>
      <c r="D20" s="355"/>
      <c r="E20" s="355"/>
      <c r="F20" s="355"/>
      <c r="G20" s="355"/>
      <c r="H20" s="355"/>
      <c r="I20" s="355"/>
      <c r="J20" s="356"/>
    </row>
    <row r="21" spans="1:11">
      <c r="A21" s="352"/>
      <c r="B21" s="353"/>
      <c r="C21" s="357" t="s">
        <v>63</v>
      </c>
      <c r="D21" s="358"/>
      <c r="E21" s="358"/>
      <c r="F21" s="358"/>
      <c r="G21" s="358"/>
      <c r="H21" s="358"/>
      <c r="I21" s="358"/>
      <c r="J21" s="359"/>
    </row>
    <row r="22" spans="1:11" ht="22.5" customHeight="1">
      <c r="A22" s="144" t="s">
        <v>64</v>
      </c>
      <c r="B22" s="40"/>
      <c r="C22" s="3">
        <f>(1+(C8+C11))*(1+C10)*(1+C9)-1</f>
        <v>0.15588882367477996</v>
      </c>
      <c r="D22" s="3">
        <f t="shared" ref="D22:I22" si="2">(1+(D8+D11))*(1+D10)*(1+D9)-1</f>
        <v>0.15588882367477996</v>
      </c>
      <c r="E22" s="3">
        <f t="shared" si="2"/>
        <v>0.15588882367477996</v>
      </c>
      <c r="F22" s="3">
        <f t="shared" si="2"/>
        <v>0.15588882367477996</v>
      </c>
      <c r="G22" s="3">
        <f t="shared" si="2"/>
        <v>0.11033914775497999</v>
      </c>
      <c r="H22" s="3">
        <f t="shared" si="2"/>
        <v>0.12961943289624012</v>
      </c>
      <c r="I22" s="3">
        <f t="shared" si="2"/>
        <v>0.11033914775497999</v>
      </c>
      <c r="J22" s="145"/>
      <c r="K22" s="148"/>
    </row>
    <row r="23" spans="1:11" ht="22.5" customHeight="1">
      <c r="A23" s="144" t="s">
        <v>65</v>
      </c>
      <c r="B23" s="40"/>
      <c r="C23" s="3">
        <f>(1-(C14+C18))</f>
        <v>0.94950000000000001</v>
      </c>
      <c r="D23" s="3">
        <f t="shared" ref="D23:I23" si="3">(1-(D14+D18))</f>
        <v>0.9425</v>
      </c>
      <c r="E23" s="3">
        <f t="shared" si="3"/>
        <v>0.9355</v>
      </c>
      <c r="F23" s="3">
        <f t="shared" si="3"/>
        <v>0.92849999999999999</v>
      </c>
      <c r="G23" s="3">
        <f t="shared" si="3"/>
        <v>0.96350000000000002</v>
      </c>
      <c r="H23" s="3">
        <f t="shared" si="3"/>
        <v>0.9385</v>
      </c>
      <c r="I23" s="3">
        <f t="shared" si="3"/>
        <v>0.9385</v>
      </c>
      <c r="J23" s="146"/>
      <c r="K23" s="148"/>
    </row>
    <row r="24" spans="1:11" s="188" customFormat="1" ht="23.25" customHeight="1">
      <c r="A24" s="149" t="s">
        <v>66</v>
      </c>
      <c r="B24" s="150"/>
      <c r="C24" s="41">
        <f>ROUND((1+C22)/C23-1,4)</f>
        <v>0.21740000000000001</v>
      </c>
      <c r="D24" s="41">
        <f>ROUND((1+D22)/D23-1,4)</f>
        <v>0.22639999999999999</v>
      </c>
      <c r="E24" s="41">
        <f>ROUND((1+E22)/E23-1,4)</f>
        <v>0.2356</v>
      </c>
      <c r="F24" s="41">
        <f>ROUND((1+F22)/F23-1,4)</f>
        <v>0.24490000000000001</v>
      </c>
      <c r="G24" s="41">
        <f>ROUND((1+G22)/G23-1,4)</f>
        <v>0.15240000000000001</v>
      </c>
      <c r="H24" s="41">
        <f t="shared" ref="H24:I24" si="4">(1+H22)/H23-1</f>
        <v>0.20364350868006409</v>
      </c>
      <c r="I24" s="41">
        <f t="shared" si="4"/>
        <v>0.18309978450184339</v>
      </c>
      <c r="J24" s="146"/>
    </row>
    <row r="25" spans="1:11">
      <c r="A25" s="340" t="s">
        <v>67</v>
      </c>
      <c r="B25" s="341"/>
      <c r="C25" s="341"/>
      <c r="D25" s="341"/>
      <c r="E25" s="341"/>
      <c r="F25" s="341"/>
      <c r="G25" s="341"/>
      <c r="H25" s="341"/>
      <c r="I25" s="341"/>
      <c r="J25" s="342"/>
    </row>
    <row r="26" spans="1:11" ht="86.25" customHeight="1">
      <c r="A26" s="343" t="s">
        <v>30118</v>
      </c>
      <c r="B26" s="344"/>
      <c r="C26" s="344"/>
      <c r="D26" s="344"/>
      <c r="E26" s="344"/>
      <c r="F26" s="344"/>
      <c r="G26" s="344"/>
      <c r="H26" s="344"/>
      <c r="I26" s="344"/>
      <c r="J26" s="345"/>
    </row>
    <row r="27" spans="1:11">
      <c r="A27" s="346" t="s">
        <v>23405</v>
      </c>
      <c r="B27" s="346"/>
      <c r="C27" s="346"/>
      <c r="D27" s="346"/>
      <c r="E27" s="346"/>
      <c r="F27" s="346"/>
      <c r="G27" s="346"/>
      <c r="H27" s="346"/>
      <c r="I27" s="346"/>
      <c r="J27" s="346"/>
    </row>
    <row r="28" spans="1:11">
      <c r="A28" s="346"/>
      <c r="B28" s="346"/>
      <c r="C28" s="346"/>
      <c r="D28" s="346"/>
      <c r="E28" s="346"/>
      <c r="F28" s="346"/>
      <c r="G28" s="346"/>
      <c r="H28" s="346"/>
      <c r="I28" s="346"/>
      <c r="J28" s="346"/>
    </row>
    <row r="29" spans="1:11">
      <c r="A29" s="346"/>
      <c r="B29" s="346"/>
      <c r="C29" s="346"/>
      <c r="D29" s="346"/>
      <c r="E29" s="346"/>
      <c r="F29" s="346"/>
      <c r="G29" s="346"/>
      <c r="H29" s="346"/>
      <c r="I29" s="346"/>
      <c r="J29" s="346"/>
    </row>
    <row r="30" spans="1:11">
      <c r="A30" s="346"/>
      <c r="B30" s="346"/>
      <c r="C30" s="346"/>
      <c r="D30" s="346"/>
      <c r="E30" s="346"/>
      <c r="F30" s="346"/>
      <c r="G30" s="346"/>
      <c r="H30" s="346"/>
      <c r="I30" s="346"/>
      <c r="J30" s="346"/>
    </row>
    <row r="31" spans="1:11">
      <c r="A31" s="346"/>
      <c r="B31" s="346"/>
      <c r="C31" s="346"/>
      <c r="D31" s="346"/>
      <c r="E31" s="346"/>
      <c r="F31" s="346"/>
      <c r="G31" s="346"/>
      <c r="H31" s="346"/>
      <c r="I31" s="346"/>
      <c r="J31" s="346"/>
    </row>
  </sheetData>
  <mergeCells count="15">
    <mergeCell ref="A25:J25"/>
    <mergeCell ref="A26:J26"/>
    <mergeCell ref="A27:J31"/>
    <mergeCell ref="G5:I5"/>
    <mergeCell ref="A19:J19"/>
    <mergeCell ref="A20:B21"/>
    <mergeCell ref="C20:J20"/>
    <mergeCell ref="C21:J21"/>
    <mergeCell ref="A1:J1"/>
    <mergeCell ref="A3:J3"/>
    <mergeCell ref="A4:A6"/>
    <mergeCell ref="B4:B6"/>
    <mergeCell ref="C4:I4"/>
    <mergeCell ref="J4:J6"/>
    <mergeCell ref="C5:F5"/>
  </mergeCells>
  <pageMargins left="0.70866141732283472" right="0.70866141732283472" top="1.1811023622047245" bottom="0.98425196850393704" header="0" footer="0"/>
  <pageSetup paperSize="9" orientation="portrait" r:id="rId1"/>
  <headerFooter>
    <oddHeader>&amp;L&amp;G&amp;R&amp;"Arial,Normal"&amp;8&amp;G&amp;
Página &amp;P</oddHeader>
  </headerFooter>
  <legacyDrawingHF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9"/>
  <sheetViews>
    <sheetView showGridLines="0" showZeros="0" view="pageBreakPreview" zoomScaleNormal="59" zoomScaleSheetLayoutView="100" workbookViewId="0">
      <selection activeCell="D32" sqref="D32"/>
    </sheetView>
  </sheetViews>
  <sheetFormatPr defaultColWidth="9.140625" defaultRowHeight="15"/>
  <cols>
    <col min="1" max="1" width="9.28515625" style="24" customWidth="1"/>
    <col min="2" max="2" width="110.85546875" style="24" customWidth="1"/>
    <col min="3" max="3" width="41.28515625" style="27" customWidth="1"/>
    <col min="4" max="4" width="20.7109375" style="27" customWidth="1"/>
    <col min="5" max="16384" width="9.140625" style="24"/>
  </cols>
  <sheetData>
    <row r="1" spans="1:4" ht="79.5" customHeight="1">
      <c r="A1" s="361"/>
      <c r="B1" s="362"/>
      <c r="C1" s="362"/>
      <c r="D1" s="363"/>
    </row>
    <row r="2" spans="1:4" ht="18" customHeight="1">
      <c r="A2" s="364" t="s">
        <v>38881</v>
      </c>
      <c r="B2" s="365"/>
      <c r="C2" s="365"/>
      <c r="D2" s="366"/>
    </row>
    <row r="3" spans="1:4" ht="30" customHeight="1">
      <c r="A3" s="229" t="str">
        <f>'Planilha Orçamentária'!A3:K3</f>
        <v>PREFEITURA MUNICIPAL DE JABOTICATUBAS</v>
      </c>
      <c r="B3" s="192"/>
      <c r="C3" s="192"/>
      <c r="D3" s="193"/>
    </row>
    <row r="4" spans="1:4" ht="21.75" customHeight="1">
      <c r="A4" s="230" t="str">
        <f>'Planilha Orçamentária'!A4:E4</f>
        <v xml:space="preserve">OBRA: CALÇAMENTO EM PAVIMENTO INTERTRAVADO </v>
      </c>
      <c r="B4" s="194"/>
      <c r="C4" s="194"/>
      <c r="D4" s="195"/>
    </row>
    <row r="5" spans="1:4" ht="37.5" customHeight="1">
      <c r="A5" s="360" t="str">
        <f>'Planilha Orçamentária'!A5:K5</f>
        <v>LOCAL: RUA ARARA DA SERRA - DISTRITO DE SÃO JOSÉ DA SERRA, R. PEDRO MARQUES DE MORAIS - BAIRRO SANTO ANTÔNIO E ALAMEDA DOS AÇAÍS - BOSQUE DOS COQUEIROS</v>
      </c>
      <c r="B5" s="323"/>
      <c r="C5" s="323"/>
      <c r="D5" s="324"/>
    </row>
    <row r="6" spans="1:4" ht="36" customHeight="1">
      <c r="A6" s="7"/>
      <c r="B6" s="7" t="s">
        <v>38882</v>
      </c>
      <c r="C6" s="206">
        <f>ROUNDDOWN(C7+C8,2)</f>
        <v>15667258.310000001</v>
      </c>
      <c r="D6" s="208">
        <f>ROUNDDOWN(C6/10000,2)</f>
        <v>1566.72</v>
      </c>
    </row>
    <row r="7" spans="1:4" s="25" customFormat="1" ht="339" customHeight="1">
      <c r="A7" s="205"/>
      <c r="B7" s="205"/>
      <c r="C7" s="207">
        <v>13036616.42</v>
      </c>
      <c r="D7" s="209">
        <f>C7/10000</f>
        <v>1303.661642</v>
      </c>
    </row>
    <row r="8" spans="1:4" s="25" customFormat="1" ht="329.45" customHeight="1">
      <c r="A8" s="205"/>
      <c r="B8" s="205"/>
      <c r="C8" s="207">
        <v>2630641.89</v>
      </c>
      <c r="D8" s="210">
        <f>C8/10000</f>
        <v>263.064189</v>
      </c>
    </row>
    <row r="9" spans="1:4" s="25" customFormat="1" ht="13.5" customHeight="1">
      <c r="A9" s="231"/>
      <c r="B9" s="104"/>
      <c r="C9" s="105"/>
      <c r="D9" s="232"/>
    </row>
    <row r="10" spans="1:4">
      <c r="A10" s="233"/>
      <c r="D10" s="234"/>
    </row>
    <row r="11" spans="1:4" ht="41.25" customHeight="1">
      <c r="A11" s="233"/>
      <c r="C11" s="106"/>
      <c r="D11" s="234"/>
    </row>
    <row r="12" spans="1:4">
      <c r="A12" s="233"/>
      <c r="B12" s="196" t="str">
        <f>'Planilha Orçamentária'!D42</f>
        <v>RICARDO SANTOS SOARES</v>
      </c>
      <c r="C12" s="106"/>
      <c r="D12" s="234"/>
    </row>
    <row r="13" spans="1:4">
      <c r="A13" s="233"/>
      <c r="B13" s="107" t="str">
        <f>'Planilha Orçamentária'!D43</f>
        <v>CREA 160878/D</v>
      </c>
      <c r="C13" s="106"/>
      <c r="D13" s="234"/>
    </row>
    <row r="14" spans="1:4">
      <c r="A14" s="233"/>
      <c r="B14" s="107">
        <f>'Planilha Orçamentária'!D44</f>
        <v>0</v>
      </c>
      <c r="C14" s="106"/>
      <c r="D14" s="234"/>
    </row>
    <row r="15" spans="1:4">
      <c r="A15" s="233"/>
      <c r="D15" s="234"/>
    </row>
    <row r="16" spans="1:4">
      <c r="A16" s="233"/>
      <c r="B16" s="108"/>
      <c r="C16" s="106"/>
      <c r="D16" s="234"/>
    </row>
    <row r="17" spans="1:4">
      <c r="A17" s="233"/>
      <c r="B17" s="109"/>
      <c r="D17" s="234"/>
    </row>
    <row r="18" spans="1:4">
      <c r="A18" s="233"/>
      <c r="B18" s="109"/>
      <c r="D18" s="234"/>
    </row>
    <row r="19" spans="1:4">
      <c r="A19" s="235"/>
      <c r="B19" s="236"/>
      <c r="C19" s="237"/>
      <c r="D19" s="238"/>
    </row>
  </sheetData>
  <mergeCells count="3">
    <mergeCell ref="A5:D5"/>
    <mergeCell ref="A1:D1"/>
    <mergeCell ref="A2:D2"/>
  </mergeCells>
  <printOptions horizontalCentered="1"/>
  <pageMargins left="0.39370078740157483" right="0.19685039370078741" top="0.59055118110236227" bottom="0.19685039370078741" header="0.19685039370078741" footer="0"/>
  <pageSetup paperSize="9" scale="54" orientation="portrait" horizontalDpi="4294967295" r:id="rId1"/>
  <headerFooter alignWithMargins="0"/>
  <drawing r:id="rId2"/>
  <legacyDrawing r:id="rId3"/>
  <oleObjects>
    <mc:AlternateContent xmlns:mc="http://schemas.openxmlformats.org/markup-compatibility/2006">
      <mc:Choice Requires="x14">
        <oleObject progId="Word.Picture.8" shapeId="10241" r:id="rId4">
          <objectPr defaultSize="0" autoPict="0" r:id="rId5">
            <anchor moveWithCells="1">
              <from>
                <xdr:col>0</xdr:col>
                <xdr:colOff>66675</xdr:colOff>
                <xdr:row>0</xdr:row>
                <xdr:rowOff>209550</xdr:rowOff>
              </from>
              <to>
                <xdr:col>1</xdr:col>
                <xdr:colOff>352425</xdr:colOff>
                <xdr:row>0</xdr:row>
                <xdr:rowOff>876300</xdr:rowOff>
              </to>
            </anchor>
          </objectPr>
        </oleObject>
      </mc:Choice>
      <mc:Fallback>
        <oleObject progId="Word.Picture.8" shapeId="10241" r:id="rId4"/>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13"/>
  <sheetViews>
    <sheetView workbookViewId="0">
      <selection activeCell="N17" sqref="N17"/>
    </sheetView>
  </sheetViews>
  <sheetFormatPr defaultColWidth="8.85546875" defaultRowHeight="15"/>
  <cols>
    <col min="1" max="1" width="13" style="125" customWidth="1"/>
    <col min="2" max="2" width="72.140625" style="131" customWidth="1"/>
    <col min="3" max="3" width="10.28515625" style="125" customWidth="1"/>
    <col min="4" max="4" width="17" style="125" customWidth="1"/>
    <col min="5" max="16384" width="8.85546875" style="110"/>
  </cols>
  <sheetData>
    <row r="1" spans="1:4" ht="12.2" customHeight="1">
      <c r="A1" s="132" t="s">
        <v>26</v>
      </c>
      <c r="B1" s="133" t="s">
        <v>75</v>
      </c>
      <c r="C1" s="132" t="s">
        <v>2</v>
      </c>
      <c r="D1" s="132" t="s">
        <v>76</v>
      </c>
    </row>
    <row r="2" spans="1:4" ht="12.2" customHeight="1">
      <c r="A2" s="113">
        <v>8663</v>
      </c>
      <c r="B2" s="126" t="s">
        <v>10</v>
      </c>
      <c r="C2" s="111" t="s">
        <v>12415</v>
      </c>
      <c r="D2" s="111"/>
    </row>
    <row r="3" spans="1:4" ht="12.2" customHeight="1">
      <c r="A3" s="113">
        <v>8702</v>
      </c>
      <c r="B3" s="126" t="s">
        <v>78</v>
      </c>
      <c r="C3" s="111" t="s">
        <v>12415</v>
      </c>
      <c r="D3" s="111"/>
    </row>
    <row r="4" spans="1:4" ht="24.4" customHeight="1">
      <c r="A4" s="112" t="s">
        <v>79</v>
      </c>
      <c r="B4" s="127" t="s">
        <v>80</v>
      </c>
      <c r="C4" s="112" t="s">
        <v>12416</v>
      </c>
      <c r="D4" s="114">
        <v>1.51</v>
      </c>
    </row>
    <row r="5" spans="1:4" ht="36.6" customHeight="1">
      <c r="A5" s="112" t="s">
        <v>81</v>
      </c>
      <c r="B5" s="127" t="s">
        <v>5452</v>
      </c>
      <c r="C5" s="112" t="s">
        <v>12402</v>
      </c>
      <c r="D5" s="115">
        <v>488.64</v>
      </c>
    </row>
    <row r="6" spans="1:4" ht="24.4" customHeight="1">
      <c r="A6" s="112" t="s">
        <v>82</v>
      </c>
      <c r="B6" s="127" t="s">
        <v>83</v>
      </c>
      <c r="C6" s="112" t="s">
        <v>12416</v>
      </c>
      <c r="D6" s="114">
        <v>2.68</v>
      </c>
    </row>
    <row r="7" spans="1:4" ht="24.4" customHeight="1">
      <c r="A7" s="112" t="s">
        <v>84</v>
      </c>
      <c r="B7" s="127" t="s">
        <v>85</v>
      </c>
      <c r="C7" s="112" t="s">
        <v>12416</v>
      </c>
      <c r="D7" s="114">
        <v>1.01</v>
      </c>
    </row>
    <row r="8" spans="1:4" ht="24.4" customHeight="1">
      <c r="A8" s="112" t="s">
        <v>86</v>
      </c>
      <c r="B8" s="127" t="s">
        <v>87</v>
      </c>
      <c r="C8" s="112" t="s">
        <v>12416</v>
      </c>
      <c r="D8" s="114">
        <v>0.3</v>
      </c>
    </row>
    <row r="9" spans="1:4" ht="12.2" customHeight="1">
      <c r="A9" s="113">
        <v>8703</v>
      </c>
      <c r="B9" s="126" t="s">
        <v>88</v>
      </c>
      <c r="C9" s="111" t="s">
        <v>12415</v>
      </c>
      <c r="D9" s="111"/>
    </row>
    <row r="10" spans="1:4" ht="24.4" customHeight="1">
      <c r="A10" s="112" t="s">
        <v>89</v>
      </c>
      <c r="B10" s="127" t="s">
        <v>90</v>
      </c>
      <c r="C10" s="112" t="s">
        <v>12416</v>
      </c>
      <c r="D10" s="114">
        <v>0.6</v>
      </c>
    </row>
    <row r="11" spans="1:4" ht="12.2" customHeight="1">
      <c r="A11" s="113">
        <v>8704</v>
      </c>
      <c r="B11" s="126" t="s">
        <v>91</v>
      </c>
      <c r="C11" s="111" t="s">
        <v>12415</v>
      </c>
      <c r="D11" s="111"/>
    </row>
    <row r="12" spans="1:4" ht="36.6" customHeight="1">
      <c r="A12" s="112" t="s">
        <v>92</v>
      </c>
      <c r="B12" s="127" t="s">
        <v>93</v>
      </c>
      <c r="C12" s="112" t="s">
        <v>12402</v>
      </c>
      <c r="D12" s="115">
        <v>104.91</v>
      </c>
    </row>
    <row r="13" spans="1:4" ht="36.6" customHeight="1">
      <c r="A13" s="112" t="s">
        <v>94</v>
      </c>
      <c r="B13" s="127" t="s">
        <v>95</v>
      </c>
      <c r="C13" s="112" t="s">
        <v>12402</v>
      </c>
      <c r="D13" s="116">
        <v>62.95</v>
      </c>
    </row>
    <row r="14" spans="1:4" ht="12.2" customHeight="1">
      <c r="A14" s="113">
        <v>8706</v>
      </c>
      <c r="B14" s="126" t="s">
        <v>96</v>
      </c>
      <c r="C14" s="111" t="s">
        <v>12415</v>
      </c>
      <c r="D14" s="111"/>
    </row>
    <row r="15" spans="1:4" ht="48.75" customHeight="1">
      <c r="A15" s="112" t="s">
        <v>97</v>
      </c>
      <c r="B15" s="127" t="s">
        <v>98</v>
      </c>
      <c r="C15" s="112" t="s">
        <v>12403</v>
      </c>
      <c r="D15" s="114">
        <v>5.26</v>
      </c>
    </row>
    <row r="16" spans="1:4" ht="48.75" customHeight="1">
      <c r="A16" s="112" t="s">
        <v>99</v>
      </c>
      <c r="B16" s="127" t="s">
        <v>100</v>
      </c>
      <c r="C16" s="112" t="s">
        <v>12403</v>
      </c>
      <c r="D16" s="114">
        <v>6.3</v>
      </c>
    </row>
    <row r="17" spans="1:4" ht="60.95" customHeight="1">
      <c r="A17" s="112" t="s">
        <v>101</v>
      </c>
      <c r="B17" s="127" t="s">
        <v>102</v>
      </c>
      <c r="C17" s="112" t="s">
        <v>12416</v>
      </c>
      <c r="D17" s="116">
        <v>12.68</v>
      </c>
    </row>
    <row r="18" spans="1:4" ht="48.75" customHeight="1">
      <c r="A18" s="112" t="s">
        <v>103</v>
      </c>
      <c r="B18" s="127" t="s">
        <v>104</v>
      </c>
      <c r="C18" s="112" t="s">
        <v>12416</v>
      </c>
      <c r="D18" s="116">
        <v>25.36</v>
      </c>
    </row>
    <row r="19" spans="1:4" ht="60.95" customHeight="1">
      <c r="A19" s="112" t="s">
        <v>105</v>
      </c>
      <c r="B19" s="127" t="s">
        <v>106</v>
      </c>
      <c r="C19" s="112" t="s">
        <v>12416</v>
      </c>
      <c r="D19" s="116">
        <v>16.899999999999999</v>
      </c>
    </row>
    <row r="20" spans="1:4" ht="48.75" customHeight="1">
      <c r="A20" s="112" t="s">
        <v>107</v>
      </c>
      <c r="B20" s="127" t="s">
        <v>108</v>
      </c>
      <c r="C20" s="112" t="s">
        <v>12403</v>
      </c>
      <c r="D20" s="114">
        <v>7.72</v>
      </c>
    </row>
    <row r="21" spans="1:4" ht="48.75" customHeight="1">
      <c r="A21" s="112" t="s">
        <v>109</v>
      </c>
      <c r="B21" s="127" t="s">
        <v>110</v>
      </c>
      <c r="C21" s="112" t="s">
        <v>12416</v>
      </c>
      <c r="D21" s="116">
        <v>14.49</v>
      </c>
    </row>
    <row r="22" spans="1:4" ht="48.75" customHeight="1">
      <c r="A22" s="112" t="s">
        <v>111</v>
      </c>
      <c r="B22" s="127" t="s">
        <v>112</v>
      </c>
      <c r="C22" s="112" t="s">
        <v>12416</v>
      </c>
      <c r="D22" s="116">
        <v>27.29</v>
      </c>
    </row>
    <row r="23" spans="1:4" ht="48.75" customHeight="1">
      <c r="A23" s="112" t="s">
        <v>113</v>
      </c>
      <c r="B23" s="127" t="s">
        <v>114</v>
      </c>
      <c r="C23" s="112" t="s">
        <v>12416</v>
      </c>
      <c r="D23" s="116">
        <v>27.55</v>
      </c>
    </row>
    <row r="24" spans="1:4" ht="48.75" customHeight="1">
      <c r="A24" s="112" t="s">
        <v>115</v>
      </c>
      <c r="B24" s="127" t="s">
        <v>116</v>
      </c>
      <c r="C24" s="112" t="s">
        <v>12416</v>
      </c>
      <c r="D24" s="116">
        <v>10.14</v>
      </c>
    </row>
    <row r="25" spans="1:4" ht="12.2" customHeight="1">
      <c r="A25" s="113">
        <v>8707</v>
      </c>
      <c r="B25" s="126" t="s">
        <v>117</v>
      </c>
      <c r="C25" s="111" t="s">
        <v>12415</v>
      </c>
      <c r="D25" s="111"/>
    </row>
    <row r="26" spans="1:4" ht="60.95" customHeight="1">
      <c r="A26" s="112" t="s">
        <v>118</v>
      </c>
      <c r="B26" s="127" t="s">
        <v>119</v>
      </c>
      <c r="C26" s="112" t="s">
        <v>12403</v>
      </c>
      <c r="D26" s="114">
        <v>9.4499999999999993</v>
      </c>
    </row>
    <row r="27" spans="1:4" ht="48.75" customHeight="1">
      <c r="A27" s="112" t="s">
        <v>120</v>
      </c>
      <c r="B27" s="127" t="s">
        <v>121</v>
      </c>
      <c r="C27" s="112" t="s">
        <v>12402</v>
      </c>
      <c r="D27" s="116">
        <v>49.78</v>
      </c>
    </row>
    <row r="28" spans="1:4" ht="48.75" customHeight="1">
      <c r="A28" s="112" t="s">
        <v>122</v>
      </c>
      <c r="B28" s="127" t="s">
        <v>123</v>
      </c>
      <c r="C28" s="112" t="s">
        <v>12402</v>
      </c>
      <c r="D28" s="116">
        <v>11.98</v>
      </c>
    </row>
    <row r="29" spans="1:4" ht="60.95" customHeight="1">
      <c r="A29" s="112" t="s">
        <v>124</v>
      </c>
      <c r="B29" s="127" t="s">
        <v>125</v>
      </c>
      <c r="C29" s="112" t="s">
        <v>12402</v>
      </c>
      <c r="D29" s="114">
        <v>6.99</v>
      </c>
    </row>
    <row r="30" spans="1:4" ht="48.75" customHeight="1">
      <c r="A30" s="112" t="s">
        <v>126</v>
      </c>
      <c r="B30" s="127" t="s">
        <v>127</v>
      </c>
      <c r="C30" s="112" t="s">
        <v>12403</v>
      </c>
      <c r="D30" s="116">
        <v>10.5</v>
      </c>
    </row>
    <row r="31" spans="1:4" ht="73.150000000000006" customHeight="1">
      <c r="A31" s="112" t="s">
        <v>128</v>
      </c>
      <c r="B31" s="127" t="s">
        <v>129</v>
      </c>
      <c r="C31" s="112" t="s">
        <v>12403</v>
      </c>
      <c r="D31" s="116">
        <v>13.65</v>
      </c>
    </row>
    <row r="32" spans="1:4" ht="12.2" customHeight="1">
      <c r="A32" s="113">
        <v>8708</v>
      </c>
      <c r="B32" s="126" t="s">
        <v>130</v>
      </c>
      <c r="C32" s="111" t="s">
        <v>12415</v>
      </c>
      <c r="D32" s="111"/>
    </row>
    <row r="33" spans="1:4" ht="48.75" customHeight="1">
      <c r="A33" s="112" t="s">
        <v>131</v>
      </c>
      <c r="B33" s="127" t="s">
        <v>132</v>
      </c>
      <c r="C33" s="112" t="s">
        <v>12416</v>
      </c>
      <c r="D33" s="114">
        <v>6.24</v>
      </c>
    </row>
    <row r="34" spans="1:4" ht="12.2" customHeight="1">
      <c r="A34" s="113">
        <v>8709</v>
      </c>
      <c r="B34" s="126" t="s">
        <v>133</v>
      </c>
      <c r="C34" s="111" t="s">
        <v>12415</v>
      </c>
      <c r="D34" s="111"/>
    </row>
    <row r="35" spans="1:4" ht="60.95" customHeight="1">
      <c r="A35" s="112" t="s">
        <v>134</v>
      </c>
      <c r="B35" s="127" t="s">
        <v>135</v>
      </c>
      <c r="C35" s="112" t="s">
        <v>12416</v>
      </c>
      <c r="D35" s="114">
        <v>2.36</v>
      </c>
    </row>
    <row r="36" spans="1:4" ht="60.95" customHeight="1">
      <c r="A36" s="112" t="s">
        <v>136</v>
      </c>
      <c r="B36" s="127" t="s">
        <v>137</v>
      </c>
      <c r="C36" s="112" t="s">
        <v>12416</v>
      </c>
      <c r="D36" s="114">
        <v>7.09</v>
      </c>
    </row>
    <row r="37" spans="1:4" ht="60.95" customHeight="1">
      <c r="A37" s="112" t="s">
        <v>138</v>
      </c>
      <c r="B37" s="127" t="s">
        <v>139</v>
      </c>
      <c r="C37" s="112" t="s">
        <v>12416</v>
      </c>
      <c r="D37" s="116">
        <v>11.13</v>
      </c>
    </row>
    <row r="38" spans="1:4" ht="60.95" customHeight="1">
      <c r="A38" s="112" t="s">
        <v>140</v>
      </c>
      <c r="B38" s="127" t="s">
        <v>141</v>
      </c>
      <c r="C38" s="112" t="s">
        <v>12416</v>
      </c>
      <c r="D38" s="114">
        <v>4.7300000000000004</v>
      </c>
    </row>
    <row r="39" spans="1:4" ht="12.2" customHeight="1">
      <c r="A39" s="113">
        <v>8710</v>
      </c>
      <c r="B39" s="126" t="s">
        <v>142</v>
      </c>
      <c r="C39" s="111" t="s">
        <v>12415</v>
      </c>
      <c r="D39" s="111"/>
    </row>
    <row r="40" spans="1:4" ht="48.75" customHeight="1">
      <c r="A40" s="112" t="s">
        <v>143</v>
      </c>
      <c r="B40" s="127" t="s">
        <v>144</v>
      </c>
      <c r="C40" s="112" t="s">
        <v>12417</v>
      </c>
      <c r="D40" s="114">
        <v>3.95</v>
      </c>
    </row>
    <row r="41" spans="1:4" ht="60.95" customHeight="1">
      <c r="A41" s="112" t="s">
        <v>145</v>
      </c>
      <c r="B41" s="127" t="s">
        <v>146</v>
      </c>
      <c r="C41" s="112" t="s">
        <v>12402</v>
      </c>
      <c r="D41" s="116">
        <v>24.13</v>
      </c>
    </row>
    <row r="42" spans="1:4" ht="60.95" customHeight="1">
      <c r="A42" s="112" t="s">
        <v>147</v>
      </c>
      <c r="B42" s="127" t="s">
        <v>148</v>
      </c>
      <c r="C42" s="112" t="s">
        <v>12416</v>
      </c>
      <c r="D42" s="116">
        <v>15.13</v>
      </c>
    </row>
    <row r="43" spans="1:4" ht="48.75" customHeight="1">
      <c r="A43" s="112" t="s">
        <v>149</v>
      </c>
      <c r="B43" s="127" t="s">
        <v>150</v>
      </c>
      <c r="C43" s="112" t="s">
        <v>12416</v>
      </c>
      <c r="D43" s="116">
        <v>21.01</v>
      </c>
    </row>
    <row r="44" spans="1:4" ht="48.75" customHeight="1">
      <c r="A44" s="112" t="s">
        <v>151</v>
      </c>
      <c r="B44" s="127" t="s">
        <v>152</v>
      </c>
      <c r="C44" s="112" t="s">
        <v>12416</v>
      </c>
      <c r="D44" s="116">
        <v>10.220000000000001</v>
      </c>
    </row>
    <row r="45" spans="1:4" ht="48.75" customHeight="1">
      <c r="A45" s="112" t="s">
        <v>153</v>
      </c>
      <c r="B45" s="127" t="s">
        <v>154</v>
      </c>
      <c r="C45" s="112" t="s">
        <v>12402</v>
      </c>
      <c r="D45" s="116">
        <v>20.46</v>
      </c>
    </row>
    <row r="46" spans="1:4" ht="12.2" customHeight="1">
      <c r="A46" s="113">
        <v>8711</v>
      </c>
      <c r="B46" s="126" t="s">
        <v>155</v>
      </c>
      <c r="C46" s="111" t="s">
        <v>12415</v>
      </c>
      <c r="D46" s="111"/>
    </row>
    <row r="47" spans="1:4" ht="36.6" customHeight="1">
      <c r="A47" s="112" t="s">
        <v>156</v>
      </c>
      <c r="B47" s="127" t="s">
        <v>157</v>
      </c>
      <c r="C47" s="112" t="s">
        <v>12416</v>
      </c>
      <c r="D47" s="116">
        <v>31.18</v>
      </c>
    </row>
    <row r="48" spans="1:4" ht="12.2" customHeight="1">
      <c r="A48" s="113">
        <v>8712</v>
      </c>
      <c r="B48" s="126" t="s">
        <v>158</v>
      </c>
      <c r="C48" s="111" t="s">
        <v>12415</v>
      </c>
      <c r="D48" s="111"/>
    </row>
    <row r="49" spans="1:4" ht="48.75" customHeight="1">
      <c r="A49" s="112" t="s">
        <v>159</v>
      </c>
      <c r="B49" s="127" t="s">
        <v>160</v>
      </c>
      <c r="C49" s="112" t="s">
        <v>12402</v>
      </c>
      <c r="D49" s="116">
        <v>48.72</v>
      </c>
    </row>
    <row r="50" spans="1:4" ht="60.95" customHeight="1">
      <c r="A50" s="112" t="s">
        <v>161</v>
      </c>
      <c r="B50" s="127" t="s">
        <v>162</v>
      </c>
      <c r="C50" s="112" t="s">
        <v>12402</v>
      </c>
      <c r="D50" s="114">
        <v>7.28</v>
      </c>
    </row>
    <row r="51" spans="1:4" ht="60.95" customHeight="1">
      <c r="A51" s="112" t="s">
        <v>163</v>
      </c>
      <c r="B51" s="127" t="s">
        <v>164</v>
      </c>
      <c r="C51" s="112" t="s">
        <v>12402</v>
      </c>
      <c r="D51" s="116">
        <v>23.16</v>
      </c>
    </row>
    <row r="52" spans="1:4" ht="12.2" customHeight="1">
      <c r="A52" s="113">
        <v>8713</v>
      </c>
      <c r="B52" s="126" t="s">
        <v>165</v>
      </c>
      <c r="C52" s="111" t="s">
        <v>12415</v>
      </c>
      <c r="D52" s="111"/>
    </row>
    <row r="53" spans="1:4" ht="48.75" customHeight="1">
      <c r="A53" s="112" t="s">
        <v>166</v>
      </c>
      <c r="B53" s="127" t="s">
        <v>167</v>
      </c>
      <c r="C53" s="112" t="s">
        <v>12416</v>
      </c>
      <c r="D53" s="116">
        <v>19.899999999999999</v>
      </c>
    </row>
    <row r="54" spans="1:4" ht="36.6" customHeight="1">
      <c r="A54" s="112" t="s">
        <v>168</v>
      </c>
      <c r="B54" s="127" t="s">
        <v>169</v>
      </c>
      <c r="C54" s="112" t="s">
        <v>12416</v>
      </c>
      <c r="D54" s="114">
        <v>8.02</v>
      </c>
    </row>
    <row r="55" spans="1:4" ht="36.6" customHeight="1">
      <c r="A55" s="112" t="s">
        <v>170</v>
      </c>
      <c r="B55" s="127" t="s">
        <v>171</v>
      </c>
      <c r="C55" s="112" t="s">
        <v>12416</v>
      </c>
      <c r="D55" s="116">
        <v>12.23</v>
      </c>
    </row>
    <row r="56" spans="1:4" ht="73.150000000000006" customHeight="1">
      <c r="A56" s="112" t="s">
        <v>172</v>
      </c>
      <c r="B56" s="127" t="s">
        <v>173</v>
      </c>
      <c r="C56" s="112" t="s">
        <v>12416</v>
      </c>
      <c r="D56" s="116">
        <v>60.59</v>
      </c>
    </row>
    <row r="57" spans="1:4" ht="73.150000000000006" customHeight="1">
      <c r="A57" s="112" t="s">
        <v>174</v>
      </c>
      <c r="B57" s="127" t="s">
        <v>175</v>
      </c>
      <c r="C57" s="112" t="s">
        <v>12416</v>
      </c>
      <c r="D57" s="116">
        <v>50.58</v>
      </c>
    </row>
    <row r="58" spans="1:4" ht="12.2" customHeight="1">
      <c r="A58" s="113">
        <v>8714</v>
      </c>
      <c r="B58" s="126" t="s">
        <v>176</v>
      </c>
      <c r="C58" s="111" t="s">
        <v>12415</v>
      </c>
      <c r="D58" s="111"/>
    </row>
    <row r="59" spans="1:4" ht="36.6" customHeight="1">
      <c r="A59" s="112" t="s">
        <v>177</v>
      </c>
      <c r="B59" s="127" t="s">
        <v>178</v>
      </c>
      <c r="C59" s="112" t="s">
        <v>34306</v>
      </c>
      <c r="D59" s="115">
        <v>171.88</v>
      </c>
    </row>
    <row r="60" spans="1:4" ht="48.75" customHeight="1">
      <c r="A60" s="112" t="s">
        <v>179</v>
      </c>
      <c r="B60" s="127" t="s">
        <v>180</v>
      </c>
      <c r="C60" s="112" t="s">
        <v>34306</v>
      </c>
      <c r="D60" s="115">
        <v>118.17</v>
      </c>
    </row>
    <row r="61" spans="1:4" ht="73.150000000000006" customHeight="1">
      <c r="A61" s="112" t="s">
        <v>181</v>
      </c>
      <c r="B61" s="127" t="s">
        <v>182</v>
      </c>
      <c r="C61" s="112" t="s">
        <v>12416</v>
      </c>
      <c r="D61" s="116">
        <v>18.78</v>
      </c>
    </row>
    <row r="62" spans="1:4" ht="12.2" customHeight="1">
      <c r="A62" s="113">
        <v>8715</v>
      </c>
      <c r="B62" s="126" t="s">
        <v>183</v>
      </c>
      <c r="C62" s="111" t="s">
        <v>12415</v>
      </c>
      <c r="D62" s="111"/>
    </row>
    <row r="63" spans="1:4" ht="36.6" customHeight="1">
      <c r="A63" s="112" t="s">
        <v>184</v>
      </c>
      <c r="B63" s="127" t="s">
        <v>185</v>
      </c>
      <c r="C63" s="112" t="s">
        <v>34306</v>
      </c>
      <c r="D63" s="115">
        <v>540.19000000000005</v>
      </c>
    </row>
    <row r="64" spans="1:4" ht="36.6" customHeight="1">
      <c r="A64" s="112" t="s">
        <v>186</v>
      </c>
      <c r="B64" s="127" t="s">
        <v>187</v>
      </c>
      <c r="C64" s="112" t="s">
        <v>34306</v>
      </c>
      <c r="D64" s="115">
        <v>327.39</v>
      </c>
    </row>
    <row r="65" spans="1:4" ht="48.75" customHeight="1">
      <c r="A65" s="112" t="s">
        <v>188</v>
      </c>
      <c r="B65" s="127" t="s">
        <v>189</v>
      </c>
      <c r="C65" s="112" t="s">
        <v>34306</v>
      </c>
      <c r="D65" s="115">
        <v>281.29000000000002</v>
      </c>
    </row>
    <row r="66" spans="1:4" ht="48.75" customHeight="1">
      <c r="A66" s="112" t="s">
        <v>190</v>
      </c>
      <c r="B66" s="127" t="s">
        <v>191</v>
      </c>
      <c r="C66" s="112" t="s">
        <v>34306</v>
      </c>
      <c r="D66" s="115">
        <v>357.12</v>
      </c>
    </row>
    <row r="67" spans="1:4" ht="48.75" customHeight="1">
      <c r="A67" s="112" t="s">
        <v>192</v>
      </c>
      <c r="B67" s="127" t="s">
        <v>193</v>
      </c>
      <c r="C67" s="112" t="s">
        <v>34306</v>
      </c>
      <c r="D67" s="115">
        <v>171.71</v>
      </c>
    </row>
    <row r="68" spans="1:4" ht="48.75" customHeight="1">
      <c r="A68" s="112" t="s">
        <v>194</v>
      </c>
      <c r="B68" s="127" t="s">
        <v>195</v>
      </c>
      <c r="C68" s="112" t="s">
        <v>34306</v>
      </c>
      <c r="D68" s="115">
        <v>217.66</v>
      </c>
    </row>
    <row r="69" spans="1:4" ht="12.2" customHeight="1">
      <c r="A69" s="113">
        <v>8716</v>
      </c>
      <c r="B69" s="126" t="s">
        <v>196</v>
      </c>
      <c r="C69" s="111" t="s">
        <v>12415</v>
      </c>
      <c r="D69" s="111"/>
    </row>
    <row r="70" spans="1:4" ht="48.75" customHeight="1">
      <c r="A70" s="112" t="s">
        <v>197</v>
      </c>
      <c r="B70" s="127" t="s">
        <v>198</v>
      </c>
      <c r="C70" s="112" t="s">
        <v>12402</v>
      </c>
      <c r="D70" s="115">
        <v>111.36</v>
      </c>
    </row>
    <row r="71" spans="1:4" ht="48.75" customHeight="1">
      <c r="A71" s="112" t="s">
        <v>199</v>
      </c>
      <c r="B71" s="127" t="s">
        <v>200</v>
      </c>
      <c r="C71" s="112" t="s">
        <v>12402</v>
      </c>
      <c r="D71" s="115">
        <v>279.45</v>
      </c>
    </row>
    <row r="72" spans="1:4" ht="12.2" customHeight="1">
      <c r="A72" s="113">
        <v>8717</v>
      </c>
      <c r="B72" s="126" t="s">
        <v>201</v>
      </c>
      <c r="C72" s="111" t="s">
        <v>12415</v>
      </c>
      <c r="D72" s="111"/>
    </row>
    <row r="73" spans="1:4" ht="48.75" customHeight="1">
      <c r="A73" s="112" t="s">
        <v>202</v>
      </c>
      <c r="B73" s="127" t="s">
        <v>203</v>
      </c>
      <c r="C73" s="112" t="s">
        <v>12416</v>
      </c>
      <c r="D73" s="116">
        <v>47.27</v>
      </c>
    </row>
    <row r="74" spans="1:4" ht="36.6" customHeight="1">
      <c r="A74" s="112" t="s">
        <v>204</v>
      </c>
      <c r="B74" s="127" t="s">
        <v>205</v>
      </c>
      <c r="C74" s="112" t="s">
        <v>12416</v>
      </c>
      <c r="D74" s="116">
        <v>11.82</v>
      </c>
    </row>
    <row r="75" spans="1:4" ht="48.75" customHeight="1">
      <c r="A75" s="112" t="s">
        <v>206</v>
      </c>
      <c r="B75" s="127" t="s">
        <v>207</v>
      </c>
      <c r="C75" s="112" t="s">
        <v>12416</v>
      </c>
      <c r="D75" s="116">
        <v>25.3</v>
      </c>
    </row>
    <row r="76" spans="1:4" ht="48.75" customHeight="1">
      <c r="A76" s="112" t="s">
        <v>208</v>
      </c>
      <c r="B76" s="127" t="s">
        <v>209</v>
      </c>
      <c r="C76" s="112" t="s">
        <v>12416</v>
      </c>
      <c r="D76" s="116">
        <v>31.62</v>
      </c>
    </row>
    <row r="77" spans="1:4" ht="48.75" customHeight="1">
      <c r="A77" s="112" t="s">
        <v>210</v>
      </c>
      <c r="B77" s="127" t="s">
        <v>211</v>
      </c>
      <c r="C77" s="112" t="s">
        <v>12416</v>
      </c>
      <c r="D77" s="116">
        <v>10.56</v>
      </c>
    </row>
    <row r="78" spans="1:4" ht="48.75" customHeight="1">
      <c r="A78" s="112" t="s">
        <v>212</v>
      </c>
      <c r="B78" s="127" t="s">
        <v>213</v>
      </c>
      <c r="C78" s="112" t="s">
        <v>12416</v>
      </c>
      <c r="D78" s="116">
        <v>16.190000000000001</v>
      </c>
    </row>
    <row r="79" spans="1:4" ht="48.75" customHeight="1">
      <c r="A79" s="112" t="s">
        <v>214</v>
      </c>
      <c r="B79" s="127" t="s">
        <v>215</v>
      </c>
      <c r="C79" s="112" t="s">
        <v>12416</v>
      </c>
      <c r="D79" s="114">
        <v>9.77</v>
      </c>
    </row>
    <row r="80" spans="1:4" ht="48.75" customHeight="1">
      <c r="A80" s="112" t="s">
        <v>216</v>
      </c>
      <c r="B80" s="127" t="s">
        <v>217</v>
      </c>
      <c r="C80" s="112" t="s">
        <v>12403</v>
      </c>
      <c r="D80" s="116">
        <v>23.63</v>
      </c>
    </row>
    <row r="81" spans="1:4" ht="48.75" customHeight="1">
      <c r="A81" s="112" t="s">
        <v>218</v>
      </c>
      <c r="B81" s="127" t="s">
        <v>219</v>
      </c>
      <c r="C81" s="112" t="s">
        <v>12403</v>
      </c>
      <c r="D81" s="116">
        <v>12.6</v>
      </c>
    </row>
    <row r="82" spans="1:4" ht="60.95" customHeight="1">
      <c r="A82" s="112" t="s">
        <v>220</v>
      </c>
      <c r="B82" s="127" t="s">
        <v>221</v>
      </c>
      <c r="C82" s="112" t="s">
        <v>12416</v>
      </c>
      <c r="D82" s="116">
        <v>16.190000000000001</v>
      </c>
    </row>
    <row r="83" spans="1:4" ht="48.75" customHeight="1">
      <c r="A83" s="112" t="s">
        <v>222</v>
      </c>
      <c r="B83" s="127" t="s">
        <v>223</v>
      </c>
      <c r="C83" s="112" t="s">
        <v>12416</v>
      </c>
      <c r="D83" s="116">
        <v>18.05</v>
      </c>
    </row>
    <row r="84" spans="1:4" ht="12.2" customHeight="1">
      <c r="A84" s="113">
        <v>8718</v>
      </c>
      <c r="B84" s="126" t="s">
        <v>224</v>
      </c>
      <c r="C84" s="111" t="s">
        <v>12415</v>
      </c>
      <c r="D84" s="111"/>
    </row>
    <row r="85" spans="1:4" ht="48.75" customHeight="1">
      <c r="A85" s="112" t="s">
        <v>225</v>
      </c>
      <c r="B85" s="127" t="s">
        <v>226</v>
      </c>
      <c r="C85" s="112" t="s">
        <v>12416</v>
      </c>
      <c r="D85" s="116">
        <v>11.82</v>
      </c>
    </row>
    <row r="86" spans="1:4" ht="36.6" customHeight="1">
      <c r="A86" s="112" t="s">
        <v>227</v>
      </c>
      <c r="B86" s="127" t="s">
        <v>228</v>
      </c>
      <c r="C86" s="112" t="s">
        <v>12416</v>
      </c>
      <c r="D86" s="116">
        <v>11.23</v>
      </c>
    </row>
    <row r="87" spans="1:4" ht="48.75" customHeight="1">
      <c r="A87" s="112" t="s">
        <v>229</v>
      </c>
      <c r="B87" s="127" t="s">
        <v>230</v>
      </c>
      <c r="C87" s="112" t="s">
        <v>12416</v>
      </c>
      <c r="D87" s="116">
        <v>23.39</v>
      </c>
    </row>
    <row r="88" spans="1:4" ht="48.75" customHeight="1">
      <c r="A88" s="112" t="s">
        <v>231</v>
      </c>
      <c r="B88" s="127" t="s">
        <v>232</v>
      </c>
      <c r="C88" s="112" t="s">
        <v>12416</v>
      </c>
      <c r="D88" s="116">
        <v>28.06</v>
      </c>
    </row>
    <row r="89" spans="1:4" ht="48.75" customHeight="1">
      <c r="A89" s="112" t="s">
        <v>233</v>
      </c>
      <c r="B89" s="127" t="s">
        <v>234</v>
      </c>
      <c r="C89" s="112" t="s">
        <v>12403</v>
      </c>
      <c r="D89" s="114">
        <v>9.2100000000000009</v>
      </c>
    </row>
    <row r="90" spans="1:4" ht="12.2" customHeight="1">
      <c r="A90" s="113">
        <v>8719</v>
      </c>
      <c r="B90" s="126" t="s">
        <v>235</v>
      </c>
      <c r="C90" s="111" t="s">
        <v>12415</v>
      </c>
      <c r="D90" s="111"/>
    </row>
    <row r="91" spans="1:4" ht="48.75" customHeight="1">
      <c r="A91" s="112" t="s">
        <v>236</v>
      </c>
      <c r="B91" s="127" t="s">
        <v>237</v>
      </c>
      <c r="C91" s="112" t="s">
        <v>12416</v>
      </c>
      <c r="D91" s="116">
        <v>18.71</v>
      </c>
    </row>
    <row r="92" spans="1:4" ht="48.75" customHeight="1">
      <c r="A92" s="112" t="s">
        <v>238</v>
      </c>
      <c r="B92" s="127" t="s">
        <v>239</v>
      </c>
      <c r="C92" s="112" t="s">
        <v>12416</v>
      </c>
      <c r="D92" s="116">
        <v>20.05</v>
      </c>
    </row>
    <row r="93" spans="1:4" ht="48.75" customHeight="1">
      <c r="A93" s="112" t="s">
        <v>240</v>
      </c>
      <c r="B93" s="127" t="s">
        <v>241</v>
      </c>
      <c r="C93" s="112" t="s">
        <v>12416</v>
      </c>
      <c r="D93" s="116">
        <v>23.39</v>
      </c>
    </row>
    <row r="94" spans="1:4" ht="36.6" customHeight="1">
      <c r="A94" s="112" t="s">
        <v>242</v>
      </c>
      <c r="B94" s="127" t="s">
        <v>243</v>
      </c>
      <c r="C94" s="112" t="s">
        <v>12416</v>
      </c>
      <c r="D94" s="116">
        <v>25.51</v>
      </c>
    </row>
    <row r="95" spans="1:4" ht="36.6" customHeight="1">
      <c r="A95" s="112" t="s">
        <v>244</v>
      </c>
      <c r="B95" s="127" t="s">
        <v>245</v>
      </c>
      <c r="C95" s="112" t="s">
        <v>12416</v>
      </c>
      <c r="D95" s="114">
        <v>9.9499999999999993</v>
      </c>
    </row>
    <row r="96" spans="1:4" ht="36.6" customHeight="1">
      <c r="A96" s="112" t="s">
        <v>246</v>
      </c>
      <c r="B96" s="127" t="s">
        <v>247</v>
      </c>
      <c r="C96" s="112" t="s">
        <v>12403</v>
      </c>
      <c r="D96" s="114">
        <v>3.1</v>
      </c>
    </row>
    <row r="97" spans="1:4" ht="48.75" customHeight="1">
      <c r="A97" s="112" t="s">
        <v>248</v>
      </c>
      <c r="B97" s="127" t="s">
        <v>249</v>
      </c>
      <c r="C97" s="112" t="s">
        <v>12416</v>
      </c>
      <c r="D97" s="116">
        <v>28.06</v>
      </c>
    </row>
    <row r="98" spans="1:4" ht="48.75" customHeight="1">
      <c r="A98" s="112" t="s">
        <v>250</v>
      </c>
      <c r="B98" s="127" t="s">
        <v>251</v>
      </c>
      <c r="C98" s="112" t="s">
        <v>12416</v>
      </c>
      <c r="D98" s="116">
        <v>24.4</v>
      </c>
    </row>
    <row r="99" spans="1:4" ht="48.75" customHeight="1">
      <c r="A99" s="112" t="s">
        <v>252</v>
      </c>
      <c r="B99" s="127" t="s">
        <v>253</v>
      </c>
      <c r="C99" s="112" t="s">
        <v>12403</v>
      </c>
      <c r="D99" s="114">
        <v>9.84</v>
      </c>
    </row>
    <row r="100" spans="1:4" ht="12.2" customHeight="1">
      <c r="A100" s="113">
        <v>8720</v>
      </c>
      <c r="B100" s="126" t="s">
        <v>254</v>
      </c>
      <c r="C100" s="111" t="s">
        <v>12415</v>
      </c>
      <c r="D100" s="111"/>
    </row>
    <row r="101" spans="1:4" ht="48.75" customHeight="1">
      <c r="A101" s="112" t="s">
        <v>255</v>
      </c>
      <c r="B101" s="127" t="s">
        <v>256</v>
      </c>
      <c r="C101" s="112" t="s">
        <v>12416</v>
      </c>
      <c r="D101" s="116">
        <v>21.59</v>
      </c>
    </row>
    <row r="102" spans="1:4" ht="48.75" customHeight="1">
      <c r="A102" s="112" t="s">
        <v>257</v>
      </c>
      <c r="B102" s="127" t="s">
        <v>258</v>
      </c>
      <c r="C102" s="112" t="s">
        <v>12416</v>
      </c>
      <c r="D102" s="116">
        <v>18.71</v>
      </c>
    </row>
    <row r="103" spans="1:4" ht="48.75" customHeight="1">
      <c r="A103" s="112" t="s">
        <v>259</v>
      </c>
      <c r="B103" s="127" t="s">
        <v>260</v>
      </c>
      <c r="C103" s="112" t="s">
        <v>12403</v>
      </c>
      <c r="D103" s="114">
        <v>3.14</v>
      </c>
    </row>
    <row r="104" spans="1:4" ht="12.2" customHeight="1">
      <c r="A104" s="113">
        <v>8721</v>
      </c>
      <c r="B104" s="126" t="s">
        <v>261</v>
      </c>
      <c r="C104" s="111" t="s">
        <v>12415</v>
      </c>
      <c r="D104" s="111"/>
    </row>
    <row r="105" spans="1:4" ht="48.75" customHeight="1">
      <c r="A105" s="112" t="s">
        <v>262</v>
      </c>
      <c r="B105" s="127" t="s">
        <v>5852</v>
      </c>
      <c r="C105" s="112" t="s">
        <v>12416</v>
      </c>
      <c r="D105" s="114">
        <v>7.38</v>
      </c>
    </row>
    <row r="106" spans="1:4" ht="12.2" customHeight="1">
      <c r="A106" s="113">
        <v>8722</v>
      </c>
      <c r="B106" s="126" t="s">
        <v>263</v>
      </c>
      <c r="C106" s="111" t="s">
        <v>12415</v>
      </c>
      <c r="D106" s="111"/>
    </row>
    <row r="107" spans="1:4" ht="48.75" customHeight="1">
      <c r="A107" s="112" t="s">
        <v>264</v>
      </c>
      <c r="B107" s="127" t="s">
        <v>265</v>
      </c>
      <c r="C107" s="112" t="s">
        <v>12416</v>
      </c>
      <c r="D107" s="116">
        <v>31.51</v>
      </c>
    </row>
    <row r="108" spans="1:4" ht="12.2" customHeight="1">
      <c r="A108" s="113">
        <v>8664</v>
      </c>
      <c r="B108" s="126" t="s">
        <v>266</v>
      </c>
      <c r="C108" s="111" t="s">
        <v>12415</v>
      </c>
      <c r="D108" s="111"/>
    </row>
    <row r="109" spans="1:4" ht="12.2" customHeight="1">
      <c r="A109" s="113">
        <v>8723</v>
      </c>
      <c r="B109" s="126" t="s">
        <v>267</v>
      </c>
      <c r="C109" s="111" t="s">
        <v>12415</v>
      </c>
      <c r="D109" s="111"/>
    </row>
    <row r="110" spans="1:4" ht="73.150000000000006" customHeight="1">
      <c r="A110" s="112" t="s">
        <v>268</v>
      </c>
      <c r="B110" s="127" t="s">
        <v>269</v>
      </c>
      <c r="C110" s="112" t="s">
        <v>12416</v>
      </c>
      <c r="D110" s="115">
        <v>257.01</v>
      </c>
    </row>
    <row r="111" spans="1:4" ht="73.150000000000006" customHeight="1">
      <c r="A111" s="112" t="s">
        <v>270</v>
      </c>
      <c r="B111" s="127" t="s">
        <v>271</v>
      </c>
      <c r="C111" s="112" t="s">
        <v>12402</v>
      </c>
      <c r="D111" s="117">
        <v>1156.55</v>
      </c>
    </row>
    <row r="112" spans="1:4" ht="73.150000000000006" customHeight="1">
      <c r="A112" s="112" t="s">
        <v>272</v>
      </c>
      <c r="B112" s="127" t="s">
        <v>273</v>
      </c>
      <c r="C112" s="112" t="s">
        <v>12402</v>
      </c>
      <c r="D112" s="117">
        <v>3084.12</v>
      </c>
    </row>
    <row r="113" spans="1:4" ht="73.150000000000006" customHeight="1">
      <c r="A113" s="112" t="s">
        <v>274</v>
      </c>
      <c r="B113" s="127" t="s">
        <v>275</v>
      </c>
      <c r="C113" s="112" t="s">
        <v>12402</v>
      </c>
      <c r="D113" s="117">
        <v>4626.18</v>
      </c>
    </row>
    <row r="114" spans="1:4" ht="12.2" customHeight="1">
      <c r="A114" s="113">
        <v>8724</v>
      </c>
      <c r="B114" s="126" t="s">
        <v>276</v>
      </c>
      <c r="C114" s="111" t="s">
        <v>12415</v>
      </c>
      <c r="D114" s="111"/>
    </row>
    <row r="115" spans="1:4" ht="48.75" customHeight="1">
      <c r="A115" s="112" t="s">
        <v>277</v>
      </c>
      <c r="B115" s="127" t="s">
        <v>278</v>
      </c>
      <c r="C115" s="112" t="s">
        <v>12402</v>
      </c>
      <c r="D115" s="115">
        <v>591.94000000000005</v>
      </c>
    </row>
    <row r="116" spans="1:4" ht="24.4" customHeight="1">
      <c r="A116" s="112" t="s">
        <v>279</v>
      </c>
      <c r="B116" s="127" t="s">
        <v>280</v>
      </c>
      <c r="C116" s="112" t="s">
        <v>12402</v>
      </c>
      <c r="D116" s="115">
        <v>863.49</v>
      </c>
    </row>
    <row r="117" spans="1:4" ht="60.95" customHeight="1">
      <c r="A117" s="112" t="s">
        <v>281</v>
      </c>
      <c r="B117" s="127" t="s">
        <v>282</v>
      </c>
      <c r="C117" s="112" t="s">
        <v>12402</v>
      </c>
      <c r="D117" s="115">
        <v>971.63</v>
      </c>
    </row>
    <row r="118" spans="1:4" ht="12.2" customHeight="1">
      <c r="A118" s="113">
        <v>8725</v>
      </c>
      <c r="B118" s="126" t="s">
        <v>283</v>
      </c>
      <c r="C118" s="111" t="s">
        <v>12415</v>
      </c>
      <c r="D118" s="111"/>
    </row>
    <row r="119" spans="1:4" ht="48.75" customHeight="1">
      <c r="A119" s="112" t="s">
        <v>284</v>
      </c>
      <c r="B119" s="127" t="s">
        <v>285</v>
      </c>
      <c r="C119" s="112" t="s">
        <v>12416</v>
      </c>
      <c r="D119" s="115">
        <v>152.07</v>
      </c>
    </row>
    <row r="120" spans="1:4" ht="36.6" customHeight="1">
      <c r="A120" s="112" t="s">
        <v>28</v>
      </c>
      <c r="B120" s="127" t="s">
        <v>286</v>
      </c>
      <c r="C120" s="112" t="s">
        <v>12416</v>
      </c>
      <c r="D120" s="115">
        <v>674.67</v>
      </c>
    </row>
    <row r="121" spans="1:4" ht="48.75" customHeight="1">
      <c r="A121" s="112" t="s">
        <v>287</v>
      </c>
      <c r="B121" s="127" t="s">
        <v>35224</v>
      </c>
      <c r="C121" s="112" t="s">
        <v>12402</v>
      </c>
      <c r="D121" s="117">
        <v>9037.15</v>
      </c>
    </row>
    <row r="122" spans="1:4" ht="48.75" customHeight="1">
      <c r="A122" s="112" t="s">
        <v>288</v>
      </c>
      <c r="B122" s="127" t="s">
        <v>35225</v>
      </c>
      <c r="C122" s="112" t="s">
        <v>12402</v>
      </c>
      <c r="D122" s="118">
        <v>14915.17</v>
      </c>
    </row>
    <row r="123" spans="1:4" ht="48.75" customHeight="1">
      <c r="A123" s="112" t="s">
        <v>289</v>
      </c>
      <c r="B123" s="127" t="s">
        <v>35226</v>
      </c>
      <c r="C123" s="112" t="s">
        <v>12402</v>
      </c>
      <c r="D123" s="118">
        <v>12117.03</v>
      </c>
    </row>
    <row r="124" spans="1:4" ht="48.75" customHeight="1">
      <c r="A124" s="112" t="s">
        <v>290</v>
      </c>
      <c r="B124" s="127" t="s">
        <v>35227</v>
      </c>
      <c r="C124" s="112" t="s">
        <v>12402</v>
      </c>
      <c r="D124" s="118">
        <v>14071.72</v>
      </c>
    </row>
    <row r="125" spans="1:4" ht="48.75" customHeight="1">
      <c r="A125" s="112" t="s">
        <v>291</v>
      </c>
      <c r="B125" s="127" t="s">
        <v>35228</v>
      </c>
      <c r="C125" s="112" t="s">
        <v>12402</v>
      </c>
      <c r="D125" s="118">
        <v>11981.03</v>
      </c>
    </row>
    <row r="126" spans="1:4" ht="48.75" customHeight="1">
      <c r="A126" s="112" t="s">
        <v>292</v>
      </c>
      <c r="B126" s="127" t="s">
        <v>35229</v>
      </c>
      <c r="C126" s="112" t="s">
        <v>12402</v>
      </c>
      <c r="D126" s="118">
        <v>13935.72</v>
      </c>
    </row>
    <row r="127" spans="1:4" ht="48.75" customHeight="1">
      <c r="A127" s="112" t="s">
        <v>293</v>
      </c>
      <c r="B127" s="127" t="s">
        <v>35230</v>
      </c>
      <c r="C127" s="112" t="s">
        <v>12402</v>
      </c>
      <c r="D127" s="117">
        <v>9997.8799999999992</v>
      </c>
    </row>
    <row r="128" spans="1:4" ht="48.75" customHeight="1">
      <c r="A128" s="112" t="s">
        <v>294</v>
      </c>
      <c r="B128" s="127" t="s">
        <v>35231</v>
      </c>
      <c r="C128" s="112" t="s">
        <v>12402</v>
      </c>
      <c r="D128" s="118">
        <v>12829.45</v>
      </c>
    </row>
    <row r="129" spans="1:4" ht="48.75" customHeight="1">
      <c r="A129" s="112" t="s">
        <v>295</v>
      </c>
      <c r="B129" s="127" t="s">
        <v>35232</v>
      </c>
      <c r="C129" s="112" t="s">
        <v>12402</v>
      </c>
      <c r="D129" s="118">
        <v>18133.13</v>
      </c>
    </row>
    <row r="130" spans="1:4" ht="36.6" customHeight="1">
      <c r="A130" s="112" t="s">
        <v>296</v>
      </c>
      <c r="B130" s="127" t="s">
        <v>35233</v>
      </c>
      <c r="C130" s="112" t="s">
        <v>12402</v>
      </c>
      <c r="D130" s="118">
        <v>11335.59</v>
      </c>
    </row>
    <row r="131" spans="1:4" ht="48.75" customHeight="1">
      <c r="A131" s="112" t="s">
        <v>297</v>
      </c>
      <c r="B131" s="127" t="s">
        <v>35234</v>
      </c>
      <c r="C131" s="112" t="s">
        <v>12402</v>
      </c>
      <c r="D131" s="118">
        <v>15325.3</v>
      </c>
    </row>
    <row r="132" spans="1:4" ht="48.75" customHeight="1">
      <c r="A132" s="112" t="s">
        <v>298</v>
      </c>
      <c r="B132" s="127" t="s">
        <v>35235</v>
      </c>
      <c r="C132" s="112" t="s">
        <v>12402</v>
      </c>
      <c r="D132" s="118">
        <v>16135.54</v>
      </c>
    </row>
    <row r="133" spans="1:4" ht="48.75" customHeight="1">
      <c r="A133" s="112" t="s">
        <v>299</v>
      </c>
      <c r="B133" s="127" t="s">
        <v>35236</v>
      </c>
      <c r="C133" s="112" t="s">
        <v>12402</v>
      </c>
      <c r="D133" s="118">
        <v>31189.26</v>
      </c>
    </row>
    <row r="134" spans="1:4" ht="24.4" customHeight="1">
      <c r="A134" s="112" t="s">
        <v>300</v>
      </c>
      <c r="B134" s="127" t="s">
        <v>301</v>
      </c>
      <c r="C134" s="112" t="s">
        <v>12402</v>
      </c>
      <c r="D134" s="115">
        <v>330.07</v>
      </c>
    </row>
    <row r="135" spans="1:4" ht="24.4" customHeight="1">
      <c r="A135" s="112" t="s">
        <v>302</v>
      </c>
      <c r="B135" s="127" t="s">
        <v>303</v>
      </c>
      <c r="C135" s="112" t="s">
        <v>12402</v>
      </c>
      <c r="D135" s="115">
        <v>392.16</v>
      </c>
    </row>
    <row r="136" spans="1:4" ht="12.2" customHeight="1">
      <c r="A136" s="112" t="s">
        <v>304</v>
      </c>
      <c r="B136" s="127" t="s">
        <v>305</v>
      </c>
      <c r="C136" s="112" t="s">
        <v>12402</v>
      </c>
      <c r="D136" s="115">
        <v>347.98</v>
      </c>
    </row>
    <row r="137" spans="1:4" ht="24.4" customHeight="1">
      <c r="A137" s="112" t="s">
        <v>306</v>
      </c>
      <c r="B137" s="127" t="s">
        <v>307</v>
      </c>
      <c r="C137" s="112" t="s">
        <v>12402</v>
      </c>
      <c r="D137" s="115">
        <v>347.98</v>
      </c>
    </row>
    <row r="138" spans="1:4" ht="24.4" customHeight="1">
      <c r="A138" s="112" t="s">
        <v>308</v>
      </c>
      <c r="B138" s="127" t="s">
        <v>309</v>
      </c>
      <c r="C138" s="112" t="s">
        <v>12402</v>
      </c>
      <c r="D138" s="115">
        <v>678.05</v>
      </c>
    </row>
    <row r="139" spans="1:4" ht="24.4" customHeight="1">
      <c r="A139" s="112" t="s">
        <v>310</v>
      </c>
      <c r="B139" s="127" t="s">
        <v>311</v>
      </c>
      <c r="C139" s="112" t="s">
        <v>12402</v>
      </c>
      <c r="D139" s="115">
        <v>347.98</v>
      </c>
    </row>
    <row r="140" spans="1:4" ht="24.4" customHeight="1">
      <c r="A140" s="112" t="s">
        <v>312</v>
      </c>
      <c r="B140" s="127" t="s">
        <v>313</v>
      </c>
      <c r="C140" s="112" t="s">
        <v>12402</v>
      </c>
      <c r="D140" s="115">
        <v>347.98</v>
      </c>
    </row>
    <row r="141" spans="1:4" ht="24.4" customHeight="1">
      <c r="A141" s="112" t="s">
        <v>314</v>
      </c>
      <c r="B141" s="127" t="s">
        <v>315</v>
      </c>
      <c r="C141" s="112" t="s">
        <v>12402</v>
      </c>
      <c r="D141" s="117">
        <v>1209.6300000000001</v>
      </c>
    </row>
    <row r="142" spans="1:4" ht="24.4" customHeight="1">
      <c r="A142" s="112" t="s">
        <v>316</v>
      </c>
      <c r="B142" s="127" t="s">
        <v>317</v>
      </c>
      <c r="C142" s="112" t="s">
        <v>12402</v>
      </c>
      <c r="D142" s="115">
        <v>740.14</v>
      </c>
    </row>
    <row r="143" spans="1:4" ht="24.4" customHeight="1">
      <c r="A143" s="112" t="s">
        <v>318</v>
      </c>
      <c r="B143" s="127" t="s">
        <v>319</v>
      </c>
      <c r="C143" s="112" t="s">
        <v>12402</v>
      </c>
      <c r="D143" s="117">
        <v>1008.42</v>
      </c>
    </row>
    <row r="144" spans="1:4" ht="24.4" customHeight="1">
      <c r="A144" s="112" t="s">
        <v>320</v>
      </c>
      <c r="B144" s="127" t="s">
        <v>321</v>
      </c>
      <c r="C144" s="112" t="s">
        <v>12402</v>
      </c>
      <c r="D144" s="115">
        <v>347.98</v>
      </c>
    </row>
    <row r="145" spans="1:4" ht="36.6" customHeight="1">
      <c r="A145" s="112" t="s">
        <v>322</v>
      </c>
      <c r="B145" s="127" t="s">
        <v>323</v>
      </c>
      <c r="C145" s="112" t="s">
        <v>12414</v>
      </c>
      <c r="D145" s="115">
        <v>980</v>
      </c>
    </row>
    <row r="146" spans="1:4" ht="73.150000000000006" customHeight="1">
      <c r="A146" s="112" t="s">
        <v>324</v>
      </c>
      <c r="B146" s="127" t="s">
        <v>325</v>
      </c>
      <c r="C146" s="112" t="s">
        <v>12414</v>
      </c>
      <c r="D146" s="117">
        <v>1503.78</v>
      </c>
    </row>
    <row r="147" spans="1:4" ht="97.5" customHeight="1">
      <c r="A147" s="112" t="s">
        <v>326</v>
      </c>
      <c r="B147" s="127" t="s">
        <v>327</v>
      </c>
      <c r="C147" s="112" t="s">
        <v>12414</v>
      </c>
      <c r="D147" s="117">
        <v>1639.75</v>
      </c>
    </row>
    <row r="148" spans="1:4" ht="73.150000000000006" customHeight="1">
      <c r="A148" s="112" t="s">
        <v>328</v>
      </c>
      <c r="B148" s="127" t="s">
        <v>329</v>
      </c>
      <c r="C148" s="112" t="s">
        <v>12414</v>
      </c>
      <c r="D148" s="115">
        <v>794.71</v>
      </c>
    </row>
    <row r="149" spans="1:4" ht="73.150000000000006" customHeight="1">
      <c r="A149" s="112" t="s">
        <v>330</v>
      </c>
      <c r="B149" s="127" t="s">
        <v>331</v>
      </c>
      <c r="C149" s="112" t="s">
        <v>12414</v>
      </c>
      <c r="D149" s="115">
        <v>925.73</v>
      </c>
    </row>
    <row r="150" spans="1:4" ht="85.35" customHeight="1">
      <c r="A150" s="112" t="s">
        <v>332</v>
      </c>
      <c r="B150" s="127" t="s">
        <v>333</v>
      </c>
      <c r="C150" s="112" t="s">
        <v>12414</v>
      </c>
      <c r="D150" s="117">
        <v>1349.81</v>
      </c>
    </row>
    <row r="151" spans="1:4" ht="97.5" customHeight="1">
      <c r="A151" s="112" t="s">
        <v>334</v>
      </c>
      <c r="B151" s="127" t="s">
        <v>335</v>
      </c>
      <c r="C151" s="112" t="s">
        <v>12414</v>
      </c>
      <c r="D151" s="117">
        <v>1607.24</v>
      </c>
    </row>
    <row r="152" spans="1:4" ht="97.5" customHeight="1">
      <c r="A152" s="112" t="s">
        <v>336</v>
      </c>
      <c r="B152" s="127" t="s">
        <v>337</v>
      </c>
      <c r="C152" s="112" t="s">
        <v>12414</v>
      </c>
      <c r="D152" s="117">
        <v>2050.12</v>
      </c>
    </row>
    <row r="153" spans="1:4" ht="85.35" customHeight="1">
      <c r="A153" s="112" t="s">
        <v>338</v>
      </c>
      <c r="B153" s="127" t="s">
        <v>339</v>
      </c>
      <c r="C153" s="112" t="s">
        <v>12414</v>
      </c>
      <c r="D153" s="117">
        <v>1021.81</v>
      </c>
    </row>
    <row r="154" spans="1:4" ht="36.6" customHeight="1">
      <c r="A154" s="112" t="s">
        <v>340</v>
      </c>
      <c r="B154" s="127" t="s">
        <v>341</v>
      </c>
      <c r="C154" s="112" t="s">
        <v>12402</v>
      </c>
      <c r="D154" s="117">
        <v>1671.8</v>
      </c>
    </row>
    <row r="155" spans="1:4" ht="12.2" customHeight="1">
      <c r="A155" s="113">
        <v>8726</v>
      </c>
      <c r="B155" s="126" t="s">
        <v>342</v>
      </c>
      <c r="C155" s="111" t="s">
        <v>12415</v>
      </c>
      <c r="D155" s="111"/>
    </row>
    <row r="156" spans="1:4" ht="48.75" customHeight="1">
      <c r="A156" s="112" t="s">
        <v>343</v>
      </c>
      <c r="B156" s="127" t="s">
        <v>344</v>
      </c>
      <c r="C156" s="112" t="s">
        <v>12403</v>
      </c>
      <c r="D156" s="116">
        <v>63.18</v>
      </c>
    </row>
    <row r="157" spans="1:4" ht="24.4" customHeight="1">
      <c r="A157" s="112" t="s">
        <v>345</v>
      </c>
      <c r="B157" s="127" t="s">
        <v>346</v>
      </c>
      <c r="C157" s="112" t="s">
        <v>12402</v>
      </c>
      <c r="D157" s="116">
        <v>40.380000000000003</v>
      </c>
    </row>
    <row r="158" spans="1:4" ht="36.6" customHeight="1">
      <c r="A158" s="112" t="s">
        <v>347</v>
      </c>
      <c r="B158" s="127" t="s">
        <v>348</v>
      </c>
      <c r="C158" s="112" t="s">
        <v>12402</v>
      </c>
      <c r="D158" s="116">
        <v>69.89</v>
      </c>
    </row>
    <row r="159" spans="1:4" ht="24.4" customHeight="1">
      <c r="A159" s="112" t="s">
        <v>349</v>
      </c>
      <c r="B159" s="127" t="s">
        <v>350</v>
      </c>
      <c r="C159" s="112" t="s">
        <v>12402</v>
      </c>
      <c r="D159" s="116">
        <v>92.85</v>
      </c>
    </row>
    <row r="160" spans="1:4" ht="12.2" customHeight="1">
      <c r="A160" s="113">
        <v>8727</v>
      </c>
      <c r="B160" s="126" t="s">
        <v>5186</v>
      </c>
      <c r="C160" s="111" t="s">
        <v>12415</v>
      </c>
      <c r="D160" s="111"/>
    </row>
    <row r="161" spans="1:4" ht="48.75" customHeight="1">
      <c r="A161" s="112" t="s">
        <v>353</v>
      </c>
      <c r="B161" s="127" t="s">
        <v>354</v>
      </c>
      <c r="C161" s="112" t="s">
        <v>12416</v>
      </c>
      <c r="D161" s="115">
        <v>172.01</v>
      </c>
    </row>
    <row r="162" spans="1:4" ht="48.75" customHeight="1">
      <c r="A162" s="112" t="s">
        <v>23407</v>
      </c>
      <c r="B162" s="127" t="s">
        <v>23408</v>
      </c>
      <c r="C162" s="112" t="s">
        <v>12416</v>
      </c>
      <c r="D162" s="115">
        <v>146.15</v>
      </c>
    </row>
    <row r="163" spans="1:4" ht="36.6" customHeight="1">
      <c r="A163" s="112" t="s">
        <v>355</v>
      </c>
      <c r="B163" s="127" t="s">
        <v>356</v>
      </c>
      <c r="C163" s="112" t="s">
        <v>12416</v>
      </c>
      <c r="D163" s="116">
        <v>11.92</v>
      </c>
    </row>
    <row r="164" spans="1:4" ht="48.75" customHeight="1">
      <c r="A164" s="112" t="s">
        <v>357</v>
      </c>
      <c r="B164" s="127" t="s">
        <v>358</v>
      </c>
      <c r="C164" s="112" t="s">
        <v>12403</v>
      </c>
      <c r="D164" s="116">
        <v>14.88</v>
      </c>
    </row>
    <row r="165" spans="1:4" ht="48.75" customHeight="1">
      <c r="A165" s="112" t="s">
        <v>359</v>
      </c>
      <c r="B165" s="127" t="s">
        <v>360</v>
      </c>
      <c r="C165" s="112" t="s">
        <v>12403</v>
      </c>
      <c r="D165" s="115">
        <v>218.55</v>
      </c>
    </row>
    <row r="166" spans="1:4" ht="60.95" customHeight="1">
      <c r="A166" s="112" t="s">
        <v>361</v>
      </c>
      <c r="B166" s="127" t="s">
        <v>362</v>
      </c>
      <c r="C166" s="112" t="s">
        <v>12416</v>
      </c>
      <c r="D166" s="116">
        <v>98.25</v>
      </c>
    </row>
    <row r="167" spans="1:4" ht="60.95" customHeight="1">
      <c r="A167" s="112" t="s">
        <v>363</v>
      </c>
      <c r="B167" s="127" t="s">
        <v>364</v>
      </c>
      <c r="C167" s="112" t="s">
        <v>12416</v>
      </c>
      <c r="D167" s="116">
        <v>68.400000000000006</v>
      </c>
    </row>
    <row r="168" spans="1:4" ht="60.95" customHeight="1">
      <c r="A168" s="112" t="s">
        <v>365</v>
      </c>
      <c r="B168" s="127" t="s">
        <v>366</v>
      </c>
      <c r="C168" s="112" t="s">
        <v>12416</v>
      </c>
      <c r="D168" s="116">
        <v>87.54</v>
      </c>
    </row>
    <row r="169" spans="1:4" ht="12.2" customHeight="1">
      <c r="A169" s="113">
        <v>8728</v>
      </c>
      <c r="B169" s="126" t="s">
        <v>367</v>
      </c>
      <c r="C169" s="111" t="s">
        <v>12415</v>
      </c>
      <c r="D169" s="111"/>
    </row>
    <row r="170" spans="1:4" ht="24.4" customHeight="1">
      <c r="A170" s="112" t="s">
        <v>368</v>
      </c>
      <c r="B170" s="127" t="s">
        <v>7111</v>
      </c>
      <c r="C170" s="112" t="s">
        <v>12402</v>
      </c>
      <c r="D170" s="114">
        <v>5.32</v>
      </c>
    </row>
    <row r="171" spans="1:4" ht="36.6" customHeight="1">
      <c r="A171" s="112" t="s">
        <v>369</v>
      </c>
      <c r="B171" s="127" t="s">
        <v>370</v>
      </c>
      <c r="C171" s="112" t="s">
        <v>12403</v>
      </c>
      <c r="D171" s="114">
        <v>3.19</v>
      </c>
    </row>
    <row r="172" spans="1:4" ht="60.95" customHeight="1">
      <c r="A172" s="112" t="s">
        <v>371</v>
      </c>
      <c r="B172" s="127" t="s">
        <v>372</v>
      </c>
      <c r="C172" s="112" t="s">
        <v>12403</v>
      </c>
      <c r="D172" s="116">
        <v>12.8</v>
      </c>
    </row>
    <row r="173" spans="1:4" ht="12.2" customHeight="1">
      <c r="A173" s="113">
        <v>8729</v>
      </c>
      <c r="B173" s="126" t="s">
        <v>373</v>
      </c>
      <c r="C173" s="111" t="s">
        <v>12415</v>
      </c>
      <c r="D173" s="111"/>
    </row>
    <row r="174" spans="1:4" ht="36.6" customHeight="1">
      <c r="A174" s="112" t="s">
        <v>374</v>
      </c>
      <c r="B174" s="127" t="s">
        <v>375</v>
      </c>
      <c r="C174" s="112" t="s">
        <v>12403</v>
      </c>
      <c r="D174" s="114">
        <v>1.82</v>
      </c>
    </row>
    <row r="175" spans="1:4" ht="48.75" customHeight="1">
      <c r="A175" s="112" t="s">
        <v>376</v>
      </c>
      <c r="B175" s="127" t="s">
        <v>377</v>
      </c>
      <c r="C175" s="112" t="s">
        <v>12416</v>
      </c>
      <c r="D175" s="114">
        <v>1.66</v>
      </c>
    </row>
    <row r="176" spans="1:4" ht="36.6" customHeight="1">
      <c r="A176" s="112" t="s">
        <v>378</v>
      </c>
      <c r="B176" s="127" t="s">
        <v>379</v>
      </c>
      <c r="C176" s="112" t="s">
        <v>24125</v>
      </c>
      <c r="D176" s="116">
        <v>49.75</v>
      </c>
    </row>
    <row r="177" spans="1:4" ht="36.6" customHeight="1">
      <c r="A177" s="112" t="s">
        <v>380</v>
      </c>
      <c r="B177" s="127" t="s">
        <v>381</v>
      </c>
      <c r="C177" s="112" t="s">
        <v>35237</v>
      </c>
      <c r="D177" s="116">
        <v>12.5</v>
      </c>
    </row>
    <row r="178" spans="1:4" ht="36.6" customHeight="1">
      <c r="A178" s="112" t="s">
        <v>382</v>
      </c>
      <c r="B178" s="127" t="s">
        <v>383</v>
      </c>
      <c r="C178" s="112" t="s">
        <v>24125</v>
      </c>
      <c r="D178" s="116">
        <v>22</v>
      </c>
    </row>
    <row r="179" spans="1:4" ht="36.6" customHeight="1">
      <c r="A179" s="112" t="s">
        <v>384</v>
      </c>
      <c r="B179" s="127" t="s">
        <v>385</v>
      </c>
      <c r="C179" s="112" t="s">
        <v>12416</v>
      </c>
      <c r="D179" s="114">
        <v>9.4600000000000009</v>
      </c>
    </row>
    <row r="180" spans="1:4" ht="36.6" customHeight="1">
      <c r="A180" s="112" t="s">
        <v>386</v>
      </c>
      <c r="B180" s="127" t="s">
        <v>387</v>
      </c>
      <c r="C180" s="112" t="s">
        <v>12416</v>
      </c>
      <c r="D180" s="116">
        <v>16.25</v>
      </c>
    </row>
    <row r="181" spans="1:4" ht="24.4" customHeight="1">
      <c r="A181" s="112" t="s">
        <v>388</v>
      </c>
      <c r="B181" s="127" t="s">
        <v>389</v>
      </c>
      <c r="C181" s="112" t="s">
        <v>12403</v>
      </c>
      <c r="D181" s="116">
        <v>10.95</v>
      </c>
    </row>
    <row r="182" spans="1:4" ht="36.6" customHeight="1">
      <c r="A182" s="112" t="s">
        <v>390</v>
      </c>
      <c r="B182" s="127" t="s">
        <v>391</v>
      </c>
      <c r="C182" s="112" t="s">
        <v>12416</v>
      </c>
      <c r="D182" s="114">
        <v>8.73</v>
      </c>
    </row>
    <row r="183" spans="1:4" ht="36.6" customHeight="1">
      <c r="A183" s="112" t="s">
        <v>392</v>
      </c>
      <c r="B183" s="127" t="s">
        <v>393</v>
      </c>
      <c r="C183" s="112" t="s">
        <v>12416</v>
      </c>
      <c r="D183" s="116">
        <v>10.39</v>
      </c>
    </row>
    <row r="184" spans="1:4" ht="12.2" customHeight="1">
      <c r="A184" s="113">
        <v>8730</v>
      </c>
      <c r="B184" s="126" t="s">
        <v>5853</v>
      </c>
      <c r="C184" s="111" t="s">
        <v>12415</v>
      </c>
      <c r="D184" s="111"/>
    </row>
    <row r="185" spans="1:4" ht="48.75" customHeight="1">
      <c r="A185" s="112" t="s">
        <v>394</v>
      </c>
      <c r="B185" s="127" t="s">
        <v>395</v>
      </c>
      <c r="C185" s="112" t="s">
        <v>12403</v>
      </c>
      <c r="D185" s="115">
        <v>256</v>
      </c>
    </row>
    <row r="186" spans="1:4" ht="48.75" customHeight="1">
      <c r="A186" s="112" t="s">
        <v>396</v>
      </c>
      <c r="B186" s="127" t="s">
        <v>397</v>
      </c>
      <c r="C186" s="112" t="s">
        <v>12403</v>
      </c>
      <c r="D186" s="115">
        <v>159.29</v>
      </c>
    </row>
    <row r="187" spans="1:4" ht="36.6" customHeight="1">
      <c r="A187" s="112" t="s">
        <v>5854</v>
      </c>
      <c r="B187" s="127" t="s">
        <v>5855</v>
      </c>
      <c r="C187" s="112" t="s">
        <v>12403</v>
      </c>
      <c r="D187" s="116">
        <v>28.38</v>
      </c>
    </row>
    <row r="188" spans="1:4" ht="36.6" customHeight="1">
      <c r="A188" s="112" t="s">
        <v>5856</v>
      </c>
      <c r="B188" s="127" t="s">
        <v>5857</v>
      </c>
      <c r="C188" s="112" t="s">
        <v>12403</v>
      </c>
      <c r="D188" s="116">
        <v>14.32</v>
      </c>
    </row>
    <row r="189" spans="1:4" ht="24.4" customHeight="1">
      <c r="A189" s="112" t="s">
        <v>5858</v>
      </c>
      <c r="B189" s="127" t="s">
        <v>5859</v>
      </c>
      <c r="C189" s="112" t="s">
        <v>12403</v>
      </c>
      <c r="D189" s="114">
        <v>6.87</v>
      </c>
    </row>
    <row r="190" spans="1:4" ht="12.2" customHeight="1">
      <c r="A190" s="113">
        <v>8665</v>
      </c>
      <c r="B190" s="126" t="s">
        <v>398</v>
      </c>
      <c r="C190" s="111" t="s">
        <v>12415</v>
      </c>
      <c r="D190" s="111"/>
    </row>
    <row r="191" spans="1:4" ht="12.2" customHeight="1">
      <c r="A191" s="113">
        <v>8731</v>
      </c>
      <c r="B191" s="126" t="s">
        <v>399</v>
      </c>
      <c r="C191" s="111" t="s">
        <v>12415</v>
      </c>
      <c r="D191" s="111"/>
    </row>
    <row r="192" spans="1:4" ht="48.75" customHeight="1">
      <c r="A192" s="112" t="s">
        <v>400</v>
      </c>
      <c r="B192" s="127" t="s">
        <v>401</v>
      </c>
      <c r="C192" s="112" t="s">
        <v>34306</v>
      </c>
      <c r="D192" s="114">
        <v>4.12</v>
      </c>
    </row>
    <row r="193" spans="1:4" ht="36.6" customHeight="1">
      <c r="A193" s="112" t="s">
        <v>402</v>
      </c>
      <c r="B193" s="127" t="s">
        <v>403</v>
      </c>
      <c r="C193" s="112" t="s">
        <v>12416</v>
      </c>
      <c r="D193" s="116">
        <v>11.14</v>
      </c>
    </row>
    <row r="194" spans="1:4" ht="36.6" customHeight="1">
      <c r="A194" s="112" t="s">
        <v>404</v>
      </c>
      <c r="B194" s="127" t="s">
        <v>405</v>
      </c>
      <c r="C194" s="112" t="s">
        <v>12416</v>
      </c>
      <c r="D194" s="114">
        <v>2.8</v>
      </c>
    </row>
    <row r="195" spans="1:4" ht="36.6" customHeight="1">
      <c r="A195" s="112" t="s">
        <v>406</v>
      </c>
      <c r="B195" s="127" t="s">
        <v>407</v>
      </c>
      <c r="C195" s="112" t="s">
        <v>12416</v>
      </c>
      <c r="D195" s="114">
        <v>5.87</v>
      </c>
    </row>
    <row r="196" spans="1:4" ht="12.2" customHeight="1">
      <c r="A196" s="113">
        <v>8732</v>
      </c>
      <c r="B196" s="126" t="s">
        <v>408</v>
      </c>
      <c r="C196" s="111" t="s">
        <v>12415</v>
      </c>
      <c r="D196" s="111"/>
    </row>
    <row r="197" spans="1:4" ht="36.6" customHeight="1">
      <c r="A197" s="112" t="s">
        <v>409</v>
      </c>
      <c r="B197" s="127" t="s">
        <v>410</v>
      </c>
      <c r="C197" s="112" t="s">
        <v>34306</v>
      </c>
      <c r="D197" s="114">
        <v>9.3800000000000008</v>
      </c>
    </row>
    <row r="198" spans="1:4" ht="36.6" customHeight="1">
      <c r="A198" s="112" t="s">
        <v>411</v>
      </c>
      <c r="B198" s="127" t="s">
        <v>412</v>
      </c>
      <c r="C198" s="112" t="s">
        <v>34306</v>
      </c>
      <c r="D198" s="114">
        <v>8.2100000000000009</v>
      </c>
    </row>
    <row r="199" spans="1:4" ht="36.6" customHeight="1">
      <c r="A199" s="112" t="s">
        <v>413</v>
      </c>
      <c r="B199" s="127" t="s">
        <v>414</v>
      </c>
      <c r="C199" s="112" t="s">
        <v>34306</v>
      </c>
      <c r="D199" s="114">
        <v>8.7899999999999991</v>
      </c>
    </row>
    <row r="200" spans="1:4" ht="36.6" customHeight="1">
      <c r="A200" s="112" t="s">
        <v>415</v>
      </c>
      <c r="B200" s="127" t="s">
        <v>416</v>
      </c>
      <c r="C200" s="112" t="s">
        <v>34306</v>
      </c>
      <c r="D200" s="114">
        <v>7.77</v>
      </c>
    </row>
    <row r="201" spans="1:4" ht="36.6" customHeight="1">
      <c r="A201" s="112" t="s">
        <v>417</v>
      </c>
      <c r="B201" s="127" t="s">
        <v>418</v>
      </c>
      <c r="C201" s="112" t="s">
        <v>34306</v>
      </c>
      <c r="D201" s="116">
        <v>11</v>
      </c>
    </row>
    <row r="202" spans="1:4" ht="36.6" customHeight="1">
      <c r="A202" s="112" t="s">
        <v>419</v>
      </c>
      <c r="B202" s="127" t="s">
        <v>420</v>
      </c>
      <c r="C202" s="112" t="s">
        <v>34306</v>
      </c>
      <c r="D202" s="114">
        <v>9.5299999999999994</v>
      </c>
    </row>
    <row r="203" spans="1:4" ht="36.6" customHeight="1">
      <c r="A203" s="112" t="s">
        <v>421</v>
      </c>
      <c r="B203" s="127" t="s">
        <v>422</v>
      </c>
      <c r="C203" s="112" t="s">
        <v>34306</v>
      </c>
      <c r="D203" s="114">
        <v>7.62</v>
      </c>
    </row>
    <row r="204" spans="1:4" ht="36.6" customHeight="1">
      <c r="A204" s="112" t="s">
        <v>423</v>
      </c>
      <c r="B204" s="127" t="s">
        <v>424</v>
      </c>
      <c r="C204" s="112" t="s">
        <v>34306</v>
      </c>
      <c r="D204" s="114">
        <v>9.5299999999999994</v>
      </c>
    </row>
    <row r="205" spans="1:4" ht="24.4" customHeight="1">
      <c r="A205" s="112" t="s">
        <v>425</v>
      </c>
      <c r="B205" s="127" t="s">
        <v>426</v>
      </c>
      <c r="C205" s="112" t="s">
        <v>34306</v>
      </c>
      <c r="D205" s="114">
        <v>8.36</v>
      </c>
    </row>
    <row r="206" spans="1:4" ht="48.75" customHeight="1">
      <c r="A206" s="112" t="s">
        <v>427</v>
      </c>
      <c r="B206" s="127" t="s">
        <v>428</v>
      </c>
      <c r="C206" s="112" t="s">
        <v>34306</v>
      </c>
      <c r="D206" s="114">
        <v>3.44</v>
      </c>
    </row>
    <row r="207" spans="1:4" ht="48.75" customHeight="1">
      <c r="A207" s="112" t="s">
        <v>429</v>
      </c>
      <c r="B207" s="127" t="s">
        <v>430</v>
      </c>
      <c r="C207" s="112" t="s">
        <v>34306</v>
      </c>
      <c r="D207" s="114">
        <v>5.15</v>
      </c>
    </row>
    <row r="208" spans="1:4" ht="12.2" customHeight="1">
      <c r="A208" s="113">
        <v>8733</v>
      </c>
      <c r="B208" s="126" t="s">
        <v>431</v>
      </c>
      <c r="C208" s="111" t="s">
        <v>12415</v>
      </c>
      <c r="D208" s="111"/>
    </row>
    <row r="209" spans="1:4" ht="36.6" customHeight="1">
      <c r="A209" s="112" t="s">
        <v>432</v>
      </c>
      <c r="B209" s="127" t="s">
        <v>433</v>
      </c>
      <c r="C209" s="112" t="s">
        <v>34306</v>
      </c>
      <c r="D209" s="116">
        <v>45.28</v>
      </c>
    </row>
    <row r="210" spans="1:4" ht="24.4" customHeight="1">
      <c r="A210" s="112" t="s">
        <v>434</v>
      </c>
      <c r="B210" s="127" t="s">
        <v>435</v>
      </c>
      <c r="C210" s="112" t="s">
        <v>34306</v>
      </c>
      <c r="D210" s="115">
        <v>101.95</v>
      </c>
    </row>
    <row r="211" spans="1:4" ht="24.4" customHeight="1">
      <c r="A211" s="112" t="s">
        <v>436</v>
      </c>
      <c r="B211" s="127" t="s">
        <v>437</v>
      </c>
      <c r="C211" s="112" t="s">
        <v>34306</v>
      </c>
      <c r="D211" s="115">
        <v>135.1</v>
      </c>
    </row>
    <row r="212" spans="1:4" ht="24.4" customHeight="1">
      <c r="A212" s="112" t="s">
        <v>438</v>
      </c>
      <c r="B212" s="127" t="s">
        <v>439</v>
      </c>
      <c r="C212" s="112" t="s">
        <v>34306</v>
      </c>
      <c r="D212" s="116">
        <v>77.290000000000006</v>
      </c>
    </row>
    <row r="213" spans="1:4" ht="12.2" customHeight="1">
      <c r="A213" s="113">
        <v>8734</v>
      </c>
      <c r="B213" s="126" t="s">
        <v>440</v>
      </c>
      <c r="C213" s="111" t="s">
        <v>12415</v>
      </c>
      <c r="D213" s="111"/>
    </row>
    <row r="214" spans="1:4" ht="24.4" customHeight="1">
      <c r="A214" s="112" t="s">
        <v>441</v>
      </c>
      <c r="B214" s="127" t="s">
        <v>442</v>
      </c>
      <c r="C214" s="112" t="s">
        <v>12416</v>
      </c>
      <c r="D214" s="116">
        <v>26.06</v>
      </c>
    </row>
    <row r="215" spans="1:4" ht="24.4" customHeight="1">
      <c r="A215" s="112" t="s">
        <v>443</v>
      </c>
      <c r="B215" s="127" t="s">
        <v>444</v>
      </c>
      <c r="C215" s="112" t="s">
        <v>12416</v>
      </c>
      <c r="D215" s="116">
        <v>14.7</v>
      </c>
    </row>
    <row r="216" spans="1:4" ht="12.2" customHeight="1">
      <c r="A216" s="113">
        <v>8735</v>
      </c>
      <c r="B216" s="126" t="s">
        <v>445</v>
      </c>
      <c r="C216" s="111" t="s">
        <v>12415</v>
      </c>
      <c r="D216" s="111"/>
    </row>
    <row r="217" spans="1:4" ht="24.4" customHeight="1">
      <c r="A217" s="112" t="s">
        <v>446</v>
      </c>
      <c r="B217" s="127" t="s">
        <v>447</v>
      </c>
      <c r="C217" s="112" t="s">
        <v>34306</v>
      </c>
      <c r="D217" s="116">
        <v>77.290000000000006</v>
      </c>
    </row>
    <row r="218" spans="1:4" ht="36.6" customHeight="1">
      <c r="A218" s="112" t="s">
        <v>448</v>
      </c>
      <c r="B218" s="127" t="s">
        <v>449</v>
      </c>
      <c r="C218" s="112" t="s">
        <v>34306</v>
      </c>
      <c r="D218" s="114">
        <v>5.97</v>
      </c>
    </row>
    <row r="219" spans="1:4" ht="24.4" customHeight="1">
      <c r="A219" s="112" t="s">
        <v>450</v>
      </c>
      <c r="B219" s="127" t="s">
        <v>451</v>
      </c>
      <c r="C219" s="112" t="s">
        <v>34306</v>
      </c>
      <c r="D219" s="114">
        <v>4.88</v>
      </c>
    </row>
    <row r="220" spans="1:4" ht="24.4" customHeight="1">
      <c r="A220" s="112" t="s">
        <v>452</v>
      </c>
      <c r="B220" s="127" t="s">
        <v>453</v>
      </c>
      <c r="C220" s="112" t="s">
        <v>34306</v>
      </c>
      <c r="D220" s="114">
        <v>4.5599999999999996</v>
      </c>
    </row>
    <row r="221" spans="1:4" ht="24.4" customHeight="1">
      <c r="A221" s="112" t="s">
        <v>454</v>
      </c>
      <c r="B221" s="127" t="s">
        <v>455</v>
      </c>
      <c r="C221" s="112" t="s">
        <v>34306</v>
      </c>
      <c r="D221" s="114">
        <v>2.63</v>
      </c>
    </row>
    <row r="222" spans="1:4" ht="24.4" customHeight="1">
      <c r="A222" s="112" t="s">
        <v>456</v>
      </c>
      <c r="B222" s="127" t="s">
        <v>457</v>
      </c>
      <c r="C222" s="112" t="s">
        <v>34306</v>
      </c>
      <c r="D222" s="116">
        <v>54.58</v>
      </c>
    </row>
    <row r="223" spans="1:4" ht="24.4" customHeight="1">
      <c r="A223" s="112" t="s">
        <v>458</v>
      </c>
      <c r="B223" s="127" t="s">
        <v>459</v>
      </c>
      <c r="C223" s="112" t="s">
        <v>34306</v>
      </c>
      <c r="D223" s="116">
        <v>77.290000000000006</v>
      </c>
    </row>
    <row r="224" spans="1:4" ht="24.4" customHeight="1">
      <c r="A224" s="112" t="s">
        <v>460</v>
      </c>
      <c r="B224" s="127" t="s">
        <v>461</v>
      </c>
      <c r="C224" s="112" t="s">
        <v>34306</v>
      </c>
      <c r="D224" s="116">
        <v>49</v>
      </c>
    </row>
    <row r="225" spans="1:4" ht="12.2" customHeight="1">
      <c r="A225" s="113">
        <v>8736</v>
      </c>
      <c r="B225" s="126" t="s">
        <v>462</v>
      </c>
      <c r="C225" s="111" t="s">
        <v>12415</v>
      </c>
      <c r="D225" s="111"/>
    </row>
    <row r="226" spans="1:4" ht="36.6" customHeight="1">
      <c r="A226" s="112" t="s">
        <v>463</v>
      </c>
      <c r="B226" s="127" t="s">
        <v>464</v>
      </c>
      <c r="C226" s="112" t="s">
        <v>12416</v>
      </c>
      <c r="D226" s="115">
        <v>117.36</v>
      </c>
    </row>
    <row r="227" spans="1:4" ht="36.6" customHeight="1">
      <c r="A227" s="112" t="s">
        <v>465</v>
      </c>
      <c r="B227" s="127" t="s">
        <v>466</v>
      </c>
      <c r="C227" s="112" t="s">
        <v>12416</v>
      </c>
      <c r="D227" s="116">
        <v>80.349999999999994</v>
      </c>
    </row>
    <row r="228" spans="1:4" ht="12.2" customHeight="1">
      <c r="A228" s="113">
        <v>8666</v>
      </c>
      <c r="B228" s="126" t="s">
        <v>467</v>
      </c>
      <c r="C228" s="111" t="s">
        <v>12415</v>
      </c>
      <c r="D228" s="111"/>
    </row>
    <row r="229" spans="1:4" ht="12.2" customHeight="1">
      <c r="A229" s="113">
        <v>8737</v>
      </c>
      <c r="B229" s="126" t="s">
        <v>468</v>
      </c>
      <c r="C229" s="111" t="s">
        <v>12415</v>
      </c>
      <c r="D229" s="111"/>
    </row>
    <row r="230" spans="1:4" ht="48.75" customHeight="1">
      <c r="A230" s="112" t="s">
        <v>469</v>
      </c>
      <c r="B230" s="127" t="s">
        <v>470</v>
      </c>
      <c r="C230" s="112" t="s">
        <v>34306</v>
      </c>
      <c r="D230" s="115">
        <v>251.88</v>
      </c>
    </row>
    <row r="231" spans="1:4" ht="12.2" customHeight="1">
      <c r="A231" s="113">
        <v>8738</v>
      </c>
      <c r="B231" s="126" t="s">
        <v>471</v>
      </c>
      <c r="C231" s="111" t="s">
        <v>12415</v>
      </c>
      <c r="D231" s="111"/>
    </row>
    <row r="232" spans="1:4" ht="24.4" customHeight="1">
      <c r="A232" s="112" t="s">
        <v>472</v>
      </c>
      <c r="B232" s="127" t="s">
        <v>473</v>
      </c>
      <c r="C232" s="112" t="s">
        <v>12402</v>
      </c>
      <c r="D232" s="116">
        <v>37.479999999999997</v>
      </c>
    </row>
    <row r="233" spans="1:4" ht="24.4" customHeight="1">
      <c r="A233" s="112" t="s">
        <v>474</v>
      </c>
      <c r="B233" s="127" t="s">
        <v>475</v>
      </c>
      <c r="C233" s="112" t="s">
        <v>12402</v>
      </c>
      <c r="D233" s="116">
        <v>43.44</v>
      </c>
    </row>
    <row r="234" spans="1:4" ht="24.4" customHeight="1">
      <c r="A234" s="112" t="s">
        <v>476</v>
      </c>
      <c r="B234" s="127" t="s">
        <v>477</v>
      </c>
      <c r="C234" s="112" t="s">
        <v>12402</v>
      </c>
      <c r="D234" s="116">
        <v>18.739999999999998</v>
      </c>
    </row>
    <row r="235" spans="1:4" ht="24.4" customHeight="1">
      <c r="A235" s="112" t="s">
        <v>478</v>
      </c>
      <c r="B235" s="127" t="s">
        <v>479</v>
      </c>
      <c r="C235" s="112" t="s">
        <v>12402</v>
      </c>
      <c r="D235" s="116">
        <v>21.72</v>
      </c>
    </row>
    <row r="236" spans="1:4" ht="48.75" customHeight="1">
      <c r="A236" s="112" t="s">
        <v>480</v>
      </c>
      <c r="B236" s="127" t="s">
        <v>481</v>
      </c>
      <c r="C236" s="112" t="s">
        <v>34306</v>
      </c>
      <c r="D236" s="115">
        <v>176.97</v>
      </c>
    </row>
    <row r="237" spans="1:4" ht="36.6" customHeight="1">
      <c r="A237" s="112" t="s">
        <v>482</v>
      </c>
      <c r="B237" s="127" t="s">
        <v>483</v>
      </c>
      <c r="C237" s="112" t="s">
        <v>12403</v>
      </c>
      <c r="D237" s="115">
        <v>171.99</v>
      </c>
    </row>
    <row r="238" spans="1:4" ht="36.6" customHeight="1">
      <c r="A238" s="112" t="s">
        <v>484</v>
      </c>
      <c r="B238" s="127" t="s">
        <v>485</v>
      </c>
      <c r="C238" s="112" t="s">
        <v>12403</v>
      </c>
      <c r="D238" s="115">
        <v>179.75</v>
      </c>
    </row>
    <row r="239" spans="1:4" ht="36.6" customHeight="1">
      <c r="A239" s="112" t="s">
        <v>486</v>
      </c>
      <c r="B239" s="127" t="s">
        <v>487</v>
      </c>
      <c r="C239" s="112" t="s">
        <v>12403</v>
      </c>
      <c r="D239" s="115">
        <v>210.89</v>
      </c>
    </row>
    <row r="240" spans="1:4" ht="36.6" customHeight="1">
      <c r="A240" s="112" t="s">
        <v>488</v>
      </c>
      <c r="B240" s="127" t="s">
        <v>489</v>
      </c>
      <c r="C240" s="112" t="s">
        <v>12403</v>
      </c>
      <c r="D240" s="115">
        <v>243.88</v>
      </c>
    </row>
    <row r="241" spans="1:4" ht="36.6" customHeight="1">
      <c r="A241" s="112" t="s">
        <v>490</v>
      </c>
      <c r="B241" s="127" t="s">
        <v>491</v>
      </c>
      <c r="C241" s="112" t="s">
        <v>12403</v>
      </c>
      <c r="D241" s="115">
        <v>267.25</v>
      </c>
    </row>
    <row r="242" spans="1:4" ht="36.6" customHeight="1">
      <c r="A242" s="112" t="s">
        <v>492</v>
      </c>
      <c r="B242" s="127" t="s">
        <v>493</v>
      </c>
      <c r="C242" s="112" t="s">
        <v>12403</v>
      </c>
      <c r="D242" s="115">
        <v>308.64999999999998</v>
      </c>
    </row>
    <row r="243" spans="1:4" ht="24.4" customHeight="1">
      <c r="A243" s="112" t="s">
        <v>494</v>
      </c>
      <c r="B243" s="127" t="s">
        <v>495</v>
      </c>
      <c r="C243" s="112" t="s">
        <v>12403</v>
      </c>
      <c r="D243" s="115">
        <v>309.16000000000003</v>
      </c>
    </row>
    <row r="244" spans="1:4" ht="24.4" customHeight="1">
      <c r="A244" s="112" t="s">
        <v>496</v>
      </c>
      <c r="B244" s="127" t="s">
        <v>497</v>
      </c>
      <c r="C244" s="112" t="s">
        <v>12403</v>
      </c>
      <c r="D244" s="115">
        <v>375.62</v>
      </c>
    </row>
    <row r="245" spans="1:4" ht="24.4" customHeight="1">
      <c r="A245" s="112" t="s">
        <v>498</v>
      </c>
      <c r="B245" s="127" t="s">
        <v>499</v>
      </c>
      <c r="C245" s="112" t="s">
        <v>12403</v>
      </c>
      <c r="D245" s="115">
        <v>423.04</v>
      </c>
    </row>
    <row r="246" spans="1:4" ht="24.4" customHeight="1">
      <c r="A246" s="112" t="s">
        <v>500</v>
      </c>
      <c r="B246" s="127" t="s">
        <v>501</v>
      </c>
      <c r="C246" s="112" t="s">
        <v>12403</v>
      </c>
      <c r="D246" s="115">
        <v>497.15</v>
      </c>
    </row>
    <row r="247" spans="1:4" ht="24.4" customHeight="1">
      <c r="A247" s="112" t="s">
        <v>502</v>
      </c>
      <c r="B247" s="127" t="s">
        <v>503</v>
      </c>
      <c r="C247" s="112" t="s">
        <v>12403</v>
      </c>
      <c r="D247" s="115">
        <v>608.80999999999995</v>
      </c>
    </row>
    <row r="248" spans="1:4" ht="24.4" customHeight="1">
      <c r="A248" s="112" t="s">
        <v>504</v>
      </c>
      <c r="B248" s="127" t="s">
        <v>505</v>
      </c>
      <c r="C248" s="112" t="s">
        <v>12403</v>
      </c>
      <c r="D248" s="115">
        <v>150.79</v>
      </c>
    </row>
    <row r="249" spans="1:4" ht="24.4" customHeight="1">
      <c r="A249" s="112" t="s">
        <v>506</v>
      </c>
      <c r="B249" s="127" t="s">
        <v>507</v>
      </c>
      <c r="C249" s="112" t="s">
        <v>12403</v>
      </c>
      <c r="D249" s="115">
        <v>184.22</v>
      </c>
    </row>
    <row r="250" spans="1:4" ht="24.4" customHeight="1">
      <c r="A250" s="112" t="s">
        <v>508</v>
      </c>
      <c r="B250" s="127" t="s">
        <v>509</v>
      </c>
      <c r="C250" s="112" t="s">
        <v>12403</v>
      </c>
      <c r="D250" s="115">
        <v>207.84</v>
      </c>
    </row>
    <row r="251" spans="1:4" ht="24.4" customHeight="1">
      <c r="A251" s="112" t="s">
        <v>510</v>
      </c>
      <c r="B251" s="127" t="s">
        <v>511</v>
      </c>
      <c r="C251" s="112" t="s">
        <v>12403</v>
      </c>
      <c r="D251" s="115">
        <v>245.97</v>
      </c>
    </row>
    <row r="252" spans="1:4" ht="24.4" customHeight="1">
      <c r="A252" s="112" t="s">
        <v>512</v>
      </c>
      <c r="B252" s="127" t="s">
        <v>513</v>
      </c>
      <c r="C252" s="112" t="s">
        <v>12403</v>
      </c>
      <c r="D252" s="115">
        <v>302.51</v>
      </c>
    </row>
    <row r="253" spans="1:4" ht="24.4" customHeight="1">
      <c r="A253" s="112" t="s">
        <v>514</v>
      </c>
      <c r="B253" s="127" t="s">
        <v>515</v>
      </c>
      <c r="C253" s="112" t="s">
        <v>12402</v>
      </c>
      <c r="D253" s="116">
        <v>72.3</v>
      </c>
    </row>
    <row r="254" spans="1:4" ht="24.4" customHeight="1">
      <c r="A254" s="112" t="s">
        <v>516</v>
      </c>
      <c r="B254" s="127" t="s">
        <v>517</v>
      </c>
      <c r="C254" s="112" t="s">
        <v>12402</v>
      </c>
      <c r="D254" s="115">
        <v>168.72</v>
      </c>
    </row>
    <row r="255" spans="1:4" ht="24.4" customHeight="1">
      <c r="A255" s="112" t="s">
        <v>518</v>
      </c>
      <c r="B255" s="127" t="s">
        <v>519</v>
      </c>
      <c r="C255" s="112" t="s">
        <v>12402</v>
      </c>
      <c r="D255" s="115">
        <v>201.16</v>
      </c>
    </row>
    <row r="256" spans="1:4" ht="24.4" customHeight="1">
      <c r="A256" s="112" t="s">
        <v>520</v>
      </c>
      <c r="B256" s="127" t="s">
        <v>521</v>
      </c>
      <c r="C256" s="112" t="s">
        <v>12402</v>
      </c>
      <c r="D256" s="116">
        <v>84.36</v>
      </c>
    </row>
    <row r="257" spans="1:4" ht="36.6" customHeight="1">
      <c r="A257" s="112" t="s">
        <v>522</v>
      </c>
      <c r="B257" s="127" t="s">
        <v>523</v>
      </c>
      <c r="C257" s="112" t="s">
        <v>12402</v>
      </c>
      <c r="D257" s="115">
        <v>100.58</v>
      </c>
    </row>
    <row r="258" spans="1:4" ht="36.6" customHeight="1">
      <c r="A258" s="112" t="s">
        <v>524</v>
      </c>
      <c r="B258" s="127" t="s">
        <v>525</v>
      </c>
      <c r="C258" s="112" t="s">
        <v>12403</v>
      </c>
      <c r="D258" s="115">
        <v>230.15</v>
      </c>
    </row>
    <row r="259" spans="1:4" ht="24.4" customHeight="1">
      <c r="A259" s="112" t="s">
        <v>526</v>
      </c>
      <c r="B259" s="127" t="s">
        <v>527</v>
      </c>
      <c r="C259" s="112" t="s">
        <v>34306</v>
      </c>
      <c r="D259" s="115">
        <v>377.95</v>
      </c>
    </row>
    <row r="260" spans="1:4" ht="48.75" customHeight="1">
      <c r="A260" s="112" t="s">
        <v>528</v>
      </c>
      <c r="B260" s="127" t="s">
        <v>529</v>
      </c>
      <c r="C260" s="112" t="s">
        <v>12403</v>
      </c>
      <c r="D260" s="116">
        <v>44.42</v>
      </c>
    </row>
    <row r="261" spans="1:4" ht="48.75" customHeight="1">
      <c r="A261" s="112" t="s">
        <v>530</v>
      </c>
      <c r="B261" s="127" t="s">
        <v>531</v>
      </c>
      <c r="C261" s="112" t="s">
        <v>12403</v>
      </c>
      <c r="D261" s="116">
        <v>63.51</v>
      </c>
    </row>
    <row r="262" spans="1:4" ht="48.75" customHeight="1">
      <c r="A262" s="112" t="s">
        <v>532</v>
      </c>
      <c r="B262" s="127" t="s">
        <v>533</v>
      </c>
      <c r="C262" s="112" t="s">
        <v>12403</v>
      </c>
      <c r="D262" s="116">
        <v>88.25</v>
      </c>
    </row>
    <row r="263" spans="1:4" ht="48.75" customHeight="1">
      <c r="A263" s="112" t="s">
        <v>534</v>
      </c>
      <c r="B263" s="127" t="s">
        <v>535</v>
      </c>
      <c r="C263" s="112" t="s">
        <v>12403</v>
      </c>
      <c r="D263" s="115">
        <v>118.47</v>
      </c>
    </row>
    <row r="264" spans="1:4" ht="48.75" customHeight="1">
      <c r="A264" s="112" t="s">
        <v>536</v>
      </c>
      <c r="B264" s="127" t="s">
        <v>537</v>
      </c>
      <c r="C264" s="112" t="s">
        <v>12403</v>
      </c>
      <c r="D264" s="115">
        <v>195.4</v>
      </c>
    </row>
    <row r="265" spans="1:4" ht="24.4" customHeight="1">
      <c r="A265" s="112" t="s">
        <v>538</v>
      </c>
      <c r="B265" s="127" t="s">
        <v>539</v>
      </c>
      <c r="C265" s="112" t="s">
        <v>12403</v>
      </c>
      <c r="D265" s="116">
        <v>45.94</v>
      </c>
    </row>
    <row r="266" spans="1:4" ht="48.75" customHeight="1">
      <c r="A266" s="112" t="s">
        <v>540</v>
      </c>
      <c r="B266" s="127" t="s">
        <v>541</v>
      </c>
      <c r="C266" s="112" t="s">
        <v>12403</v>
      </c>
      <c r="D266" s="116">
        <v>83.56</v>
      </c>
    </row>
    <row r="267" spans="1:4" ht="24.4" customHeight="1">
      <c r="A267" s="112" t="s">
        <v>542</v>
      </c>
      <c r="B267" s="127" t="s">
        <v>543</v>
      </c>
      <c r="C267" s="112" t="s">
        <v>12403</v>
      </c>
      <c r="D267" s="116">
        <v>48.15</v>
      </c>
    </row>
    <row r="268" spans="1:4" ht="48.75" customHeight="1">
      <c r="A268" s="112" t="s">
        <v>544</v>
      </c>
      <c r="B268" s="127" t="s">
        <v>545</v>
      </c>
      <c r="C268" s="112" t="s">
        <v>12403</v>
      </c>
      <c r="D268" s="115">
        <v>109.79</v>
      </c>
    </row>
    <row r="269" spans="1:4" ht="24.4" customHeight="1">
      <c r="A269" s="112" t="s">
        <v>546</v>
      </c>
      <c r="B269" s="127" t="s">
        <v>547</v>
      </c>
      <c r="C269" s="112" t="s">
        <v>12403</v>
      </c>
      <c r="D269" s="116">
        <v>49.71</v>
      </c>
    </row>
    <row r="270" spans="1:4" ht="48.75" customHeight="1">
      <c r="A270" s="112" t="s">
        <v>548</v>
      </c>
      <c r="B270" s="127" t="s">
        <v>549</v>
      </c>
      <c r="C270" s="112" t="s">
        <v>12403</v>
      </c>
      <c r="D270" s="115">
        <v>136.63</v>
      </c>
    </row>
    <row r="271" spans="1:4" ht="24.4" customHeight="1">
      <c r="A271" s="112" t="s">
        <v>550</v>
      </c>
      <c r="B271" s="127" t="s">
        <v>551</v>
      </c>
      <c r="C271" s="112" t="s">
        <v>12403</v>
      </c>
      <c r="D271" s="116">
        <v>51.9</v>
      </c>
    </row>
    <row r="272" spans="1:4" ht="48.75" customHeight="1">
      <c r="A272" s="112" t="s">
        <v>552</v>
      </c>
      <c r="B272" s="127" t="s">
        <v>553</v>
      </c>
      <c r="C272" s="112" t="s">
        <v>12403</v>
      </c>
      <c r="D272" s="115">
        <v>162.69999999999999</v>
      </c>
    </row>
    <row r="273" spans="1:4" ht="48.75" customHeight="1">
      <c r="A273" s="112" t="s">
        <v>554</v>
      </c>
      <c r="B273" s="127" t="s">
        <v>555</v>
      </c>
      <c r="C273" s="112" t="s">
        <v>12402</v>
      </c>
      <c r="D273" s="117">
        <v>9066.7199999999993</v>
      </c>
    </row>
    <row r="274" spans="1:4" ht="36.6" customHeight="1">
      <c r="A274" s="112" t="s">
        <v>556</v>
      </c>
      <c r="B274" s="127" t="s">
        <v>557</v>
      </c>
      <c r="C274" s="112" t="s">
        <v>12405</v>
      </c>
      <c r="D274" s="116">
        <v>23.67</v>
      </c>
    </row>
    <row r="275" spans="1:4" ht="48.75" customHeight="1">
      <c r="A275" s="112" t="s">
        <v>558</v>
      </c>
      <c r="B275" s="127" t="s">
        <v>559</v>
      </c>
      <c r="C275" s="112" t="s">
        <v>12402</v>
      </c>
      <c r="D275" s="118">
        <v>18593.68</v>
      </c>
    </row>
    <row r="276" spans="1:4" ht="36.6" customHeight="1">
      <c r="A276" s="112" t="s">
        <v>560</v>
      </c>
      <c r="B276" s="127" t="s">
        <v>561</v>
      </c>
      <c r="C276" s="112" t="s">
        <v>12405</v>
      </c>
      <c r="D276" s="116">
        <v>23.67</v>
      </c>
    </row>
    <row r="277" spans="1:4" ht="48.75" customHeight="1">
      <c r="A277" s="112" t="s">
        <v>562</v>
      </c>
      <c r="B277" s="127" t="s">
        <v>563</v>
      </c>
      <c r="C277" s="112" t="s">
        <v>12402</v>
      </c>
      <c r="D277" s="117">
        <v>5127.18</v>
      </c>
    </row>
    <row r="278" spans="1:4" ht="36.6" customHeight="1">
      <c r="A278" s="112" t="s">
        <v>564</v>
      </c>
      <c r="B278" s="127" t="s">
        <v>565</v>
      </c>
      <c r="C278" s="112" t="s">
        <v>12405</v>
      </c>
      <c r="D278" s="116">
        <v>10.98</v>
      </c>
    </row>
    <row r="279" spans="1:4" ht="48.75" customHeight="1">
      <c r="A279" s="112" t="s">
        <v>566</v>
      </c>
      <c r="B279" s="127" t="s">
        <v>567</v>
      </c>
      <c r="C279" s="112" t="s">
        <v>12402</v>
      </c>
      <c r="D279" s="117">
        <v>3531.92</v>
      </c>
    </row>
    <row r="280" spans="1:4" ht="36.6" customHeight="1">
      <c r="A280" s="112" t="s">
        <v>568</v>
      </c>
      <c r="B280" s="127" t="s">
        <v>569</v>
      </c>
      <c r="C280" s="112" t="s">
        <v>12405</v>
      </c>
      <c r="D280" s="116">
        <v>20.03</v>
      </c>
    </row>
    <row r="281" spans="1:4" ht="48.75" customHeight="1">
      <c r="A281" s="112" t="s">
        <v>570</v>
      </c>
      <c r="B281" s="127" t="s">
        <v>571</v>
      </c>
      <c r="C281" s="112" t="s">
        <v>34306</v>
      </c>
      <c r="D281" s="116">
        <v>84.04</v>
      </c>
    </row>
    <row r="282" spans="1:4" ht="12.2" customHeight="1">
      <c r="A282" s="113">
        <v>8739</v>
      </c>
      <c r="B282" s="126" t="s">
        <v>572</v>
      </c>
      <c r="C282" s="111" t="s">
        <v>12415</v>
      </c>
      <c r="D282" s="111"/>
    </row>
    <row r="283" spans="1:4" ht="36.6" customHeight="1">
      <c r="A283" s="112" t="s">
        <v>573</v>
      </c>
      <c r="B283" s="127" t="s">
        <v>574</v>
      </c>
      <c r="C283" s="112" t="s">
        <v>12416</v>
      </c>
      <c r="D283" s="116">
        <v>79.239999999999995</v>
      </c>
    </row>
    <row r="284" spans="1:4" ht="36.6" customHeight="1">
      <c r="A284" s="112" t="s">
        <v>575</v>
      </c>
      <c r="B284" s="127" t="s">
        <v>576</v>
      </c>
      <c r="C284" s="112" t="s">
        <v>12416</v>
      </c>
      <c r="D284" s="116">
        <v>74.39</v>
      </c>
    </row>
    <row r="285" spans="1:4" ht="24.4" customHeight="1">
      <c r="A285" s="112" t="s">
        <v>577</v>
      </c>
      <c r="B285" s="127" t="s">
        <v>578</v>
      </c>
      <c r="C285" s="112" t="s">
        <v>12416</v>
      </c>
      <c r="D285" s="116">
        <v>79.709999999999994</v>
      </c>
    </row>
    <row r="286" spans="1:4" ht="12.2" customHeight="1">
      <c r="A286" s="113">
        <v>8740</v>
      </c>
      <c r="B286" s="126" t="s">
        <v>579</v>
      </c>
      <c r="C286" s="111" t="s">
        <v>12415</v>
      </c>
      <c r="D286" s="111"/>
    </row>
    <row r="287" spans="1:4" ht="36.6" customHeight="1">
      <c r="A287" s="112" t="s">
        <v>580</v>
      </c>
      <c r="B287" s="127" t="s">
        <v>581</v>
      </c>
      <c r="C287" s="112" t="s">
        <v>34306</v>
      </c>
      <c r="D287" s="115">
        <v>689.07</v>
      </c>
    </row>
    <row r="288" spans="1:4" ht="36.6" customHeight="1">
      <c r="A288" s="112" t="s">
        <v>582</v>
      </c>
      <c r="B288" s="127" t="s">
        <v>583</v>
      </c>
      <c r="C288" s="112" t="s">
        <v>34306</v>
      </c>
      <c r="D288" s="115">
        <v>705.97</v>
      </c>
    </row>
    <row r="289" spans="1:4" ht="48.75" customHeight="1">
      <c r="A289" s="112" t="s">
        <v>584</v>
      </c>
      <c r="B289" s="127" t="s">
        <v>35238</v>
      </c>
      <c r="C289" s="112" t="s">
        <v>34306</v>
      </c>
      <c r="D289" s="115">
        <v>740.83</v>
      </c>
    </row>
    <row r="290" spans="1:4" ht="36.6" customHeight="1">
      <c r="A290" s="112" t="s">
        <v>585</v>
      </c>
      <c r="B290" s="127" t="s">
        <v>586</v>
      </c>
      <c r="C290" s="112" t="s">
        <v>34306</v>
      </c>
      <c r="D290" s="115">
        <v>726.51</v>
      </c>
    </row>
    <row r="291" spans="1:4" ht="36.6" customHeight="1">
      <c r="A291" s="112" t="s">
        <v>587</v>
      </c>
      <c r="B291" s="127" t="s">
        <v>588</v>
      </c>
      <c r="C291" s="112" t="s">
        <v>34306</v>
      </c>
      <c r="D291" s="115">
        <v>747.05</v>
      </c>
    </row>
    <row r="292" spans="1:4" ht="36.6" customHeight="1">
      <c r="A292" s="112" t="s">
        <v>589</v>
      </c>
      <c r="B292" s="127" t="s">
        <v>590</v>
      </c>
      <c r="C292" s="112" t="s">
        <v>34306</v>
      </c>
      <c r="D292" s="115">
        <v>775.43</v>
      </c>
    </row>
    <row r="293" spans="1:4" ht="36.6" customHeight="1">
      <c r="A293" s="112" t="s">
        <v>591</v>
      </c>
      <c r="B293" s="127" t="s">
        <v>592</v>
      </c>
      <c r="C293" s="112" t="s">
        <v>34306</v>
      </c>
      <c r="D293" s="115">
        <v>696.7</v>
      </c>
    </row>
    <row r="294" spans="1:4" ht="36.6" customHeight="1">
      <c r="A294" s="112" t="s">
        <v>593</v>
      </c>
      <c r="B294" s="127" t="s">
        <v>594</v>
      </c>
      <c r="C294" s="112" t="s">
        <v>34306</v>
      </c>
      <c r="D294" s="115">
        <v>712.49</v>
      </c>
    </row>
    <row r="295" spans="1:4" ht="36.6" customHeight="1">
      <c r="A295" s="112" t="s">
        <v>595</v>
      </c>
      <c r="B295" s="127" t="s">
        <v>596</v>
      </c>
      <c r="C295" s="112" t="s">
        <v>34306</v>
      </c>
      <c r="D295" s="115">
        <v>728.71</v>
      </c>
    </row>
    <row r="296" spans="1:4" ht="36.6" customHeight="1">
      <c r="A296" s="112" t="s">
        <v>597</v>
      </c>
      <c r="B296" s="127" t="s">
        <v>598</v>
      </c>
      <c r="C296" s="112" t="s">
        <v>34306</v>
      </c>
      <c r="D296" s="115">
        <v>745.36</v>
      </c>
    </row>
    <row r="297" spans="1:4" ht="36.6" customHeight="1">
      <c r="A297" s="112" t="s">
        <v>599</v>
      </c>
      <c r="B297" s="127" t="s">
        <v>600</v>
      </c>
      <c r="C297" s="112" t="s">
        <v>34306</v>
      </c>
      <c r="D297" s="115">
        <v>762.46</v>
      </c>
    </row>
    <row r="298" spans="1:4" ht="36.6" customHeight="1">
      <c r="A298" s="112" t="s">
        <v>601</v>
      </c>
      <c r="B298" s="127" t="s">
        <v>602</v>
      </c>
      <c r="C298" s="112" t="s">
        <v>34306</v>
      </c>
      <c r="D298" s="115">
        <v>672.17</v>
      </c>
    </row>
    <row r="299" spans="1:4" ht="36.6" customHeight="1">
      <c r="A299" s="112" t="s">
        <v>603</v>
      </c>
      <c r="B299" s="127" t="s">
        <v>604</v>
      </c>
      <c r="C299" s="112" t="s">
        <v>34306</v>
      </c>
      <c r="D299" s="115">
        <v>681.33</v>
      </c>
    </row>
    <row r="300" spans="1:4" ht="12.2" customHeight="1">
      <c r="A300" s="113">
        <v>8741</v>
      </c>
      <c r="B300" s="126" t="s">
        <v>605</v>
      </c>
      <c r="C300" s="111" t="s">
        <v>12415</v>
      </c>
      <c r="D300" s="111"/>
    </row>
    <row r="301" spans="1:4" ht="36.6" customHeight="1">
      <c r="A301" s="112" t="s">
        <v>606</v>
      </c>
      <c r="B301" s="127" t="s">
        <v>607</v>
      </c>
      <c r="C301" s="112" t="s">
        <v>34306</v>
      </c>
      <c r="D301" s="115">
        <v>732.21</v>
      </c>
    </row>
    <row r="302" spans="1:4" ht="36.6" customHeight="1">
      <c r="A302" s="112" t="s">
        <v>608</v>
      </c>
      <c r="B302" s="127" t="s">
        <v>609</v>
      </c>
      <c r="C302" s="112" t="s">
        <v>34306</v>
      </c>
      <c r="D302" s="115">
        <v>750.89</v>
      </c>
    </row>
    <row r="303" spans="1:4" ht="36.6" customHeight="1">
      <c r="A303" s="112" t="s">
        <v>610</v>
      </c>
      <c r="B303" s="127" t="s">
        <v>611</v>
      </c>
      <c r="C303" s="112" t="s">
        <v>34306</v>
      </c>
      <c r="D303" s="115">
        <v>794.02</v>
      </c>
    </row>
    <row r="304" spans="1:4" ht="36.6" customHeight="1">
      <c r="A304" s="112" t="s">
        <v>612</v>
      </c>
      <c r="B304" s="127" t="s">
        <v>613</v>
      </c>
      <c r="C304" s="112" t="s">
        <v>34306</v>
      </c>
      <c r="D304" s="115">
        <v>811.91</v>
      </c>
    </row>
    <row r="305" spans="1:4" ht="36.6" customHeight="1">
      <c r="A305" s="112" t="s">
        <v>614</v>
      </c>
      <c r="B305" s="127" t="s">
        <v>615</v>
      </c>
      <c r="C305" s="112" t="s">
        <v>34306</v>
      </c>
      <c r="D305" s="115">
        <v>848.84</v>
      </c>
    </row>
    <row r="306" spans="1:4" ht="36.6" customHeight="1">
      <c r="A306" s="112" t="s">
        <v>616</v>
      </c>
      <c r="B306" s="127" t="s">
        <v>617</v>
      </c>
      <c r="C306" s="112" t="s">
        <v>34306</v>
      </c>
      <c r="D306" s="115">
        <v>679.19</v>
      </c>
    </row>
    <row r="307" spans="1:4" ht="36.6" customHeight="1">
      <c r="A307" s="112" t="s">
        <v>618</v>
      </c>
      <c r="B307" s="127" t="s">
        <v>619</v>
      </c>
      <c r="C307" s="112" t="s">
        <v>34306</v>
      </c>
      <c r="D307" s="115">
        <v>699.32</v>
      </c>
    </row>
    <row r="308" spans="1:4" ht="36.6" customHeight="1">
      <c r="A308" s="112" t="s">
        <v>620</v>
      </c>
      <c r="B308" s="127" t="s">
        <v>621</v>
      </c>
      <c r="C308" s="112" t="s">
        <v>34306</v>
      </c>
      <c r="D308" s="115">
        <v>698.58</v>
      </c>
    </row>
    <row r="309" spans="1:4" ht="36.6" customHeight="1">
      <c r="A309" s="112" t="s">
        <v>622</v>
      </c>
      <c r="B309" s="127" t="s">
        <v>623</v>
      </c>
      <c r="C309" s="112" t="s">
        <v>34306</v>
      </c>
      <c r="D309" s="115">
        <v>721.75</v>
      </c>
    </row>
    <row r="310" spans="1:4" ht="36.6" customHeight="1">
      <c r="A310" s="112" t="s">
        <v>624</v>
      </c>
      <c r="B310" s="127" t="s">
        <v>625</v>
      </c>
      <c r="C310" s="112" t="s">
        <v>34306</v>
      </c>
      <c r="D310" s="115">
        <v>674.66</v>
      </c>
    </row>
    <row r="311" spans="1:4" ht="12.2" customHeight="1">
      <c r="A311" s="113">
        <v>8667</v>
      </c>
      <c r="B311" s="126" t="s">
        <v>626</v>
      </c>
      <c r="C311" s="111" t="s">
        <v>12415</v>
      </c>
      <c r="D311" s="111"/>
    </row>
    <row r="312" spans="1:4" ht="12.2" customHeight="1">
      <c r="A312" s="113">
        <v>8742</v>
      </c>
      <c r="B312" s="126" t="s">
        <v>627</v>
      </c>
      <c r="C312" s="111" t="s">
        <v>12415</v>
      </c>
      <c r="D312" s="111"/>
    </row>
    <row r="313" spans="1:4" ht="36.6" customHeight="1">
      <c r="A313" s="112" t="s">
        <v>628</v>
      </c>
      <c r="B313" s="127" t="s">
        <v>629</v>
      </c>
      <c r="C313" s="112" t="s">
        <v>34306</v>
      </c>
      <c r="D313" s="115">
        <v>551.97</v>
      </c>
    </row>
    <row r="314" spans="1:4" ht="36.6" customHeight="1">
      <c r="A314" s="112" t="s">
        <v>630</v>
      </c>
      <c r="B314" s="127" t="s">
        <v>631</v>
      </c>
      <c r="C314" s="112" t="s">
        <v>34306</v>
      </c>
      <c r="D314" s="115">
        <v>434.49</v>
      </c>
    </row>
    <row r="315" spans="1:4" ht="36.6" customHeight="1">
      <c r="A315" s="112" t="s">
        <v>632</v>
      </c>
      <c r="B315" s="127" t="s">
        <v>633</v>
      </c>
      <c r="C315" s="112" t="s">
        <v>34306</v>
      </c>
      <c r="D315" s="115">
        <v>463.43</v>
      </c>
    </row>
    <row r="316" spans="1:4" ht="12.2" customHeight="1">
      <c r="A316" s="113">
        <v>8744</v>
      </c>
      <c r="B316" s="126" t="s">
        <v>634</v>
      </c>
      <c r="C316" s="111" t="s">
        <v>12415</v>
      </c>
      <c r="D316" s="111"/>
    </row>
    <row r="317" spans="1:4" ht="24.4" customHeight="1">
      <c r="A317" s="112" t="s">
        <v>635</v>
      </c>
      <c r="B317" s="127" t="s">
        <v>636</v>
      </c>
      <c r="C317" s="112" t="s">
        <v>34306</v>
      </c>
      <c r="D317" s="115">
        <v>202.56</v>
      </c>
    </row>
    <row r="318" spans="1:4" ht="24.4" customHeight="1">
      <c r="A318" s="112" t="s">
        <v>637</v>
      </c>
      <c r="B318" s="127" t="s">
        <v>638</v>
      </c>
      <c r="C318" s="112" t="s">
        <v>34306</v>
      </c>
      <c r="D318" s="115">
        <v>191.12</v>
      </c>
    </row>
    <row r="319" spans="1:4" ht="24.4" customHeight="1">
      <c r="A319" s="112" t="s">
        <v>639</v>
      </c>
      <c r="B319" s="127" t="s">
        <v>640</v>
      </c>
      <c r="C319" s="112" t="s">
        <v>34306</v>
      </c>
      <c r="D319" s="115">
        <v>574.62</v>
      </c>
    </row>
    <row r="320" spans="1:4" ht="24.4" customHeight="1">
      <c r="A320" s="112" t="s">
        <v>641</v>
      </c>
      <c r="B320" s="127" t="s">
        <v>642</v>
      </c>
      <c r="C320" s="112" t="s">
        <v>34306</v>
      </c>
      <c r="D320" s="115">
        <v>373.11</v>
      </c>
    </row>
    <row r="321" spans="1:4" ht="12.2" customHeight="1">
      <c r="A321" s="113">
        <v>8745</v>
      </c>
      <c r="B321" s="126" t="s">
        <v>643</v>
      </c>
      <c r="C321" s="111" t="s">
        <v>12415</v>
      </c>
      <c r="D321" s="111"/>
    </row>
    <row r="322" spans="1:4" ht="36.6" customHeight="1">
      <c r="A322" s="112" t="s">
        <v>644</v>
      </c>
      <c r="B322" s="127" t="s">
        <v>645</v>
      </c>
      <c r="C322" s="112" t="s">
        <v>34306</v>
      </c>
      <c r="D322" s="115">
        <v>263.57</v>
      </c>
    </row>
    <row r="323" spans="1:4" ht="24.4" customHeight="1">
      <c r="A323" s="112" t="s">
        <v>646</v>
      </c>
      <c r="B323" s="127" t="s">
        <v>647</v>
      </c>
      <c r="C323" s="112" t="s">
        <v>34306</v>
      </c>
      <c r="D323" s="115">
        <v>173.4</v>
      </c>
    </row>
    <row r="324" spans="1:4" ht="12.2" customHeight="1">
      <c r="A324" s="113">
        <v>8668</v>
      </c>
      <c r="B324" s="126" t="s">
        <v>648</v>
      </c>
      <c r="C324" s="111" t="s">
        <v>12415</v>
      </c>
      <c r="D324" s="111"/>
    </row>
    <row r="325" spans="1:4" ht="12.2" customHeight="1">
      <c r="A325" s="113">
        <v>8746</v>
      </c>
      <c r="B325" s="126" t="s">
        <v>649</v>
      </c>
      <c r="C325" s="111" t="s">
        <v>12415</v>
      </c>
      <c r="D325" s="111"/>
    </row>
    <row r="326" spans="1:4" ht="36.6" customHeight="1">
      <c r="A326" s="112" t="s">
        <v>650</v>
      </c>
      <c r="B326" s="127" t="s">
        <v>651</v>
      </c>
      <c r="C326" s="112" t="s">
        <v>12416</v>
      </c>
      <c r="D326" s="116">
        <v>32.369999999999997</v>
      </c>
    </row>
    <row r="327" spans="1:4" ht="36.6" customHeight="1">
      <c r="A327" s="112" t="s">
        <v>652</v>
      </c>
      <c r="B327" s="127" t="s">
        <v>653</v>
      </c>
      <c r="C327" s="112" t="s">
        <v>12416</v>
      </c>
      <c r="D327" s="116">
        <v>14.51</v>
      </c>
    </row>
    <row r="328" spans="1:4" ht="36.6" customHeight="1">
      <c r="A328" s="112" t="s">
        <v>654</v>
      </c>
      <c r="B328" s="127" t="s">
        <v>655</v>
      </c>
      <c r="C328" s="112" t="s">
        <v>12416</v>
      </c>
      <c r="D328" s="116">
        <v>20.38</v>
      </c>
    </row>
    <row r="329" spans="1:4" ht="36.6" customHeight="1">
      <c r="A329" s="112" t="s">
        <v>656</v>
      </c>
      <c r="B329" s="127" t="s">
        <v>657</v>
      </c>
      <c r="C329" s="112" t="s">
        <v>12416</v>
      </c>
      <c r="D329" s="116">
        <v>22.47</v>
      </c>
    </row>
    <row r="330" spans="1:4" ht="24.4" customHeight="1">
      <c r="A330" s="112" t="s">
        <v>658</v>
      </c>
      <c r="B330" s="127" t="s">
        <v>659</v>
      </c>
      <c r="C330" s="112" t="s">
        <v>12404</v>
      </c>
      <c r="D330" s="116">
        <v>14.31</v>
      </c>
    </row>
    <row r="331" spans="1:4" ht="24.4" customHeight="1">
      <c r="A331" s="112" t="s">
        <v>660</v>
      </c>
      <c r="B331" s="127" t="s">
        <v>661</v>
      </c>
      <c r="C331" s="112" t="s">
        <v>12404</v>
      </c>
      <c r="D331" s="116">
        <v>13.74</v>
      </c>
    </row>
    <row r="332" spans="1:4" ht="24.4" customHeight="1">
      <c r="A332" s="112" t="s">
        <v>662</v>
      </c>
      <c r="B332" s="127" t="s">
        <v>663</v>
      </c>
      <c r="C332" s="112" t="s">
        <v>12404</v>
      </c>
      <c r="D332" s="116">
        <v>14.29</v>
      </c>
    </row>
    <row r="333" spans="1:4" ht="24.4" customHeight="1">
      <c r="A333" s="112" t="s">
        <v>664</v>
      </c>
      <c r="B333" s="127" t="s">
        <v>665</v>
      </c>
      <c r="C333" s="112" t="s">
        <v>12404</v>
      </c>
      <c r="D333" s="116">
        <v>14.43</v>
      </c>
    </row>
    <row r="334" spans="1:4" ht="24.4" customHeight="1">
      <c r="A334" s="112" t="s">
        <v>666</v>
      </c>
      <c r="B334" s="127" t="s">
        <v>667</v>
      </c>
      <c r="C334" s="112" t="s">
        <v>12404</v>
      </c>
      <c r="D334" s="116">
        <v>14.89</v>
      </c>
    </row>
    <row r="335" spans="1:4" ht="24.4" customHeight="1">
      <c r="A335" s="112" t="s">
        <v>668</v>
      </c>
      <c r="B335" s="127" t="s">
        <v>669</v>
      </c>
      <c r="C335" s="112" t="s">
        <v>12404</v>
      </c>
      <c r="D335" s="116">
        <v>15.63</v>
      </c>
    </row>
    <row r="336" spans="1:4" ht="24.4" customHeight="1">
      <c r="A336" s="112" t="s">
        <v>670</v>
      </c>
      <c r="B336" s="127" t="s">
        <v>671</v>
      </c>
      <c r="C336" s="112" t="s">
        <v>12404</v>
      </c>
      <c r="D336" s="116">
        <v>13.94</v>
      </c>
    </row>
    <row r="337" spans="1:4" ht="24.4" customHeight="1">
      <c r="A337" s="112" t="s">
        <v>672</v>
      </c>
      <c r="B337" s="127" t="s">
        <v>673</v>
      </c>
      <c r="C337" s="112" t="s">
        <v>12404</v>
      </c>
      <c r="D337" s="116">
        <v>13.65</v>
      </c>
    </row>
    <row r="338" spans="1:4" ht="24.4" customHeight="1">
      <c r="A338" s="112" t="s">
        <v>674</v>
      </c>
      <c r="B338" s="127" t="s">
        <v>675</v>
      </c>
      <c r="C338" s="112" t="s">
        <v>12404</v>
      </c>
      <c r="D338" s="116">
        <v>13.83</v>
      </c>
    </row>
    <row r="339" spans="1:4" ht="24.4" customHeight="1">
      <c r="A339" s="112" t="s">
        <v>676</v>
      </c>
      <c r="B339" s="127" t="s">
        <v>677</v>
      </c>
      <c r="C339" s="112" t="s">
        <v>12404</v>
      </c>
      <c r="D339" s="116">
        <v>14</v>
      </c>
    </row>
    <row r="340" spans="1:4" ht="24.4" customHeight="1">
      <c r="A340" s="112" t="s">
        <v>678</v>
      </c>
      <c r="B340" s="127" t="s">
        <v>679</v>
      </c>
      <c r="C340" s="112" t="s">
        <v>12404</v>
      </c>
      <c r="D340" s="116">
        <v>13.97</v>
      </c>
    </row>
    <row r="341" spans="1:4" ht="24.4" customHeight="1">
      <c r="A341" s="112" t="s">
        <v>680</v>
      </c>
      <c r="B341" s="127" t="s">
        <v>681</v>
      </c>
      <c r="C341" s="112" t="s">
        <v>12404</v>
      </c>
      <c r="D341" s="116">
        <v>13.93</v>
      </c>
    </row>
    <row r="342" spans="1:4" ht="24.4" customHeight="1">
      <c r="A342" s="112" t="s">
        <v>682</v>
      </c>
      <c r="B342" s="127" t="s">
        <v>683</v>
      </c>
      <c r="C342" s="112" t="s">
        <v>12404</v>
      </c>
      <c r="D342" s="116">
        <v>13.97</v>
      </c>
    </row>
    <row r="343" spans="1:4" ht="12.2" customHeight="1">
      <c r="A343" s="113">
        <v>8747</v>
      </c>
      <c r="B343" s="126" t="s">
        <v>572</v>
      </c>
      <c r="C343" s="111" t="s">
        <v>12415</v>
      </c>
      <c r="D343" s="111"/>
    </row>
    <row r="344" spans="1:4" ht="24.4" customHeight="1">
      <c r="A344" s="112" t="s">
        <v>684</v>
      </c>
      <c r="B344" s="127" t="s">
        <v>685</v>
      </c>
      <c r="C344" s="112" t="s">
        <v>12416</v>
      </c>
      <c r="D344" s="116">
        <v>80.55</v>
      </c>
    </row>
    <row r="345" spans="1:4" ht="24.4" customHeight="1">
      <c r="A345" s="112" t="s">
        <v>686</v>
      </c>
      <c r="B345" s="127" t="s">
        <v>687</v>
      </c>
      <c r="C345" s="112" t="s">
        <v>12416</v>
      </c>
      <c r="D345" s="116">
        <v>58.59</v>
      </c>
    </row>
    <row r="346" spans="1:4" ht="24.4" customHeight="1">
      <c r="A346" s="112" t="s">
        <v>688</v>
      </c>
      <c r="B346" s="127" t="s">
        <v>689</v>
      </c>
      <c r="C346" s="112" t="s">
        <v>12416</v>
      </c>
      <c r="D346" s="116">
        <v>62.34</v>
      </c>
    </row>
    <row r="347" spans="1:4" ht="24.4" customHeight="1">
      <c r="A347" s="112" t="s">
        <v>690</v>
      </c>
      <c r="B347" s="127" t="s">
        <v>691</v>
      </c>
      <c r="C347" s="112" t="s">
        <v>12416</v>
      </c>
      <c r="D347" s="116">
        <v>71.12</v>
      </c>
    </row>
    <row r="348" spans="1:4" ht="24.4" customHeight="1">
      <c r="A348" s="112" t="s">
        <v>692</v>
      </c>
      <c r="B348" s="127" t="s">
        <v>693</v>
      </c>
      <c r="C348" s="112" t="s">
        <v>12416</v>
      </c>
      <c r="D348" s="116">
        <v>74.540000000000006</v>
      </c>
    </row>
    <row r="349" spans="1:4" ht="24.4" customHeight="1">
      <c r="A349" s="112" t="s">
        <v>694</v>
      </c>
      <c r="B349" s="127" t="s">
        <v>695</v>
      </c>
      <c r="C349" s="112" t="s">
        <v>12416</v>
      </c>
      <c r="D349" s="116">
        <v>76.84</v>
      </c>
    </row>
    <row r="350" spans="1:4" ht="36.6" customHeight="1">
      <c r="A350" s="112" t="s">
        <v>696</v>
      </c>
      <c r="B350" s="127" t="s">
        <v>697</v>
      </c>
      <c r="C350" s="112" t="s">
        <v>12416</v>
      </c>
      <c r="D350" s="115">
        <v>159.74</v>
      </c>
    </row>
    <row r="351" spans="1:4" ht="36.6" customHeight="1">
      <c r="A351" s="112" t="s">
        <v>698</v>
      </c>
      <c r="B351" s="127" t="s">
        <v>699</v>
      </c>
      <c r="C351" s="112" t="s">
        <v>12416</v>
      </c>
      <c r="D351" s="115">
        <v>130.59</v>
      </c>
    </row>
    <row r="352" spans="1:4" ht="36.6" customHeight="1">
      <c r="A352" s="112" t="s">
        <v>700</v>
      </c>
      <c r="B352" s="127" t="s">
        <v>701</v>
      </c>
      <c r="C352" s="112" t="s">
        <v>12416</v>
      </c>
      <c r="D352" s="115">
        <v>107.26</v>
      </c>
    </row>
    <row r="353" spans="1:4" ht="24.4" customHeight="1">
      <c r="A353" s="112" t="s">
        <v>702</v>
      </c>
      <c r="B353" s="127" t="s">
        <v>703</v>
      </c>
      <c r="C353" s="112" t="s">
        <v>12416</v>
      </c>
      <c r="D353" s="116">
        <v>79.42</v>
      </c>
    </row>
    <row r="354" spans="1:4" ht="24.4" customHeight="1">
      <c r="A354" s="112" t="s">
        <v>704</v>
      </c>
      <c r="B354" s="127" t="s">
        <v>705</v>
      </c>
      <c r="C354" s="112" t="s">
        <v>12416</v>
      </c>
      <c r="D354" s="116">
        <v>61.3</v>
      </c>
    </row>
    <row r="355" spans="1:4" ht="60.95" customHeight="1">
      <c r="A355" s="112" t="s">
        <v>706</v>
      </c>
      <c r="B355" s="127" t="s">
        <v>707</v>
      </c>
      <c r="C355" s="112" t="s">
        <v>12416</v>
      </c>
      <c r="D355" s="115">
        <v>145.16999999999999</v>
      </c>
    </row>
    <row r="356" spans="1:4" ht="36.6" customHeight="1">
      <c r="A356" s="112" t="s">
        <v>708</v>
      </c>
      <c r="B356" s="127" t="s">
        <v>709</v>
      </c>
      <c r="C356" s="112" t="s">
        <v>12416</v>
      </c>
      <c r="D356" s="116">
        <v>71.3</v>
      </c>
    </row>
    <row r="357" spans="1:4" ht="36.6" customHeight="1">
      <c r="A357" s="112" t="s">
        <v>710</v>
      </c>
      <c r="B357" s="127" t="s">
        <v>711</v>
      </c>
      <c r="C357" s="112" t="s">
        <v>12416</v>
      </c>
      <c r="D357" s="116">
        <v>51.46</v>
      </c>
    </row>
    <row r="358" spans="1:4" ht="36.6" customHeight="1">
      <c r="A358" s="112" t="s">
        <v>712</v>
      </c>
      <c r="B358" s="127" t="s">
        <v>713</v>
      </c>
      <c r="C358" s="112" t="s">
        <v>12416</v>
      </c>
      <c r="D358" s="116">
        <v>49.13</v>
      </c>
    </row>
    <row r="359" spans="1:4" ht="36.6" customHeight="1">
      <c r="A359" s="112" t="s">
        <v>714</v>
      </c>
      <c r="B359" s="127" t="s">
        <v>715</v>
      </c>
      <c r="C359" s="112" t="s">
        <v>12416</v>
      </c>
      <c r="D359" s="116">
        <v>62.2</v>
      </c>
    </row>
    <row r="360" spans="1:4" ht="36.6" customHeight="1">
      <c r="A360" s="112" t="s">
        <v>716</v>
      </c>
      <c r="B360" s="127" t="s">
        <v>717</v>
      </c>
      <c r="C360" s="112" t="s">
        <v>12416</v>
      </c>
      <c r="D360" s="116">
        <v>65.5</v>
      </c>
    </row>
    <row r="361" spans="1:4" ht="36.6" customHeight="1">
      <c r="A361" s="112" t="s">
        <v>718</v>
      </c>
      <c r="B361" s="127" t="s">
        <v>719</v>
      </c>
      <c r="C361" s="112" t="s">
        <v>12416</v>
      </c>
      <c r="D361" s="116">
        <v>67.72</v>
      </c>
    </row>
    <row r="362" spans="1:4" ht="36.6" customHeight="1">
      <c r="A362" s="112" t="s">
        <v>720</v>
      </c>
      <c r="B362" s="127" t="s">
        <v>721</v>
      </c>
      <c r="C362" s="112" t="s">
        <v>12416</v>
      </c>
      <c r="D362" s="116">
        <v>70.989999999999995</v>
      </c>
    </row>
    <row r="363" spans="1:4" ht="36.6" customHeight="1">
      <c r="A363" s="112" t="s">
        <v>722</v>
      </c>
      <c r="B363" s="127" t="s">
        <v>723</v>
      </c>
      <c r="C363" s="112" t="s">
        <v>12416</v>
      </c>
      <c r="D363" s="116">
        <v>54.25</v>
      </c>
    </row>
    <row r="364" spans="1:4" ht="48.75" customHeight="1">
      <c r="A364" s="112" t="s">
        <v>724</v>
      </c>
      <c r="B364" s="127" t="s">
        <v>725</v>
      </c>
      <c r="C364" s="112" t="s">
        <v>35237</v>
      </c>
      <c r="D364" s="116">
        <v>69.14</v>
      </c>
    </row>
    <row r="365" spans="1:4" ht="48.75" customHeight="1">
      <c r="A365" s="112" t="s">
        <v>726</v>
      </c>
      <c r="B365" s="127" t="s">
        <v>727</v>
      </c>
      <c r="C365" s="112" t="s">
        <v>35237</v>
      </c>
      <c r="D365" s="116">
        <v>71.959999999999994</v>
      </c>
    </row>
    <row r="366" spans="1:4" ht="36.6" customHeight="1">
      <c r="A366" s="112" t="s">
        <v>728</v>
      </c>
      <c r="B366" s="127" t="s">
        <v>729</v>
      </c>
      <c r="C366" s="112" t="s">
        <v>12416</v>
      </c>
      <c r="D366" s="115">
        <v>100.99</v>
      </c>
    </row>
    <row r="367" spans="1:4" ht="36.6" customHeight="1">
      <c r="A367" s="112" t="s">
        <v>730</v>
      </c>
      <c r="B367" s="127" t="s">
        <v>731</v>
      </c>
      <c r="C367" s="112" t="s">
        <v>12416</v>
      </c>
      <c r="D367" s="116">
        <v>70.989999999999995</v>
      </c>
    </row>
    <row r="368" spans="1:4" ht="36.6" customHeight="1">
      <c r="A368" s="112" t="s">
        <v>732</v>
      </c>
      <c r="B368" s="127" t="s">
        <v>733</v>
      </c>
      <c r="C368" s="112" t="s">
        <v>12416</v>
      </c>
      <c r="D368" s="116">
        <v>68.25</v>
      </c>
    </row>
    <row r="369" spans="1:4" ht="36.6" customHeight="1">
      <c r="A369" s="112" t="s">
        <v>734</v>
      </c>
      <c r="B369" s="127" t="s">
        <v>735</v>
      </c>
      <c r="C369" s="112" t="s">
        <v>12416</v>
      </c>
      <c r="D369" s="116">
        <v>90.31</v>
      </c>
    </row>
    <row r="370" spans="1:4" ht="36.6" customHeight="1">
      <c r="A370" s="112" t="s">
        <v>736</v>
      </c>
      <c r="B370" s="127" t="s">
        <v>737</v>
      </c>
      <c r="C370" s="112" t="s">
        <v>12416</v>
      </c>
      <c r="D370" s="116">
        <v>94.18</v>
      </c>
    </row>
    <row r="371" spans="1:4" ht="36.6" customHeight="1">
      <c r="A371" s="112" t="s">
        <v>738</v>
      </c>
      <c r="B371" s="127" t="s">
        <v>739</v>
      </c>
      <c r="C371" s="112" t="s">
        <v>12416</v>
      </c>
      <c r="D371" s="116">
        <v>96.79</v>
      </c>
    </row>
    <row r="372" spans="1:4" ht="36.6" customHeight="1">
      <c r="A372" s="112" t="s">
        <v>740</v>
      </c>
      <c r="B372" s="127" t="s">
        <v>741</v>
      </c>
      <c r="C372" s="112" t="s">
        <v>12416</v>
      </c>
      <c r="D372" s="116">
        <v>96.5</v>
      </c>
    </row>
    <row r="373" spans="1:4" ht="36.6" customHeight="1">
      <c r="A373" s="112" t="s">
        <v>742</v>
      </c>
      <c r="B373" s="127" t="s">
        <v>743</v>
      </c>
      <c r="C373" s="112" t="s">
        <v>12416</v>
      </c>
      <c r="D373" s="116">
        <v>75.38</v>
      </c>
    </row>
    <row r="374" spans="1:4" ht="36.6" customHeight="1">
      <c r="A374" s="112" t="s">
        <v>744</v>
      </c>
      <c r="B374" s="127" t="s">
        <v>745</v>
      </c>
      <c r="C374" s="112" t="s">
        <v>12416</v>
      </c>
      <c r="D374" s="116">
        <v>81.16</v>
      </c>
    </row>
    <row r="375" spans="1:4" ht="36.6" customHeight="1">
      <c r="A375" s="112" t="s">
        <v>746</v>
      </c>
      <c r="B375" s="127" t="s">
        <v>747</v>
      </c>
      <c r="C375" s="112" t="s">
        <v>12416</v>
      </c>
      <c r="D375" s="116">
        <v>87.52</v>
      </c>
    </row>
    <row r="376" spans="1:4" ht="36.6" customHeight="1">
      <c r="A376" s="112" t="s">
        <v>748</v>
      </c>
      <c r="B376" s="127" t="s">
        <v>749</v>
      </c>
      <c r="C376" s="112" t="s">
        <v>12416</v>
      </c>
      <c r="D376" s="116">
        <v>65.25</v>
      </c>
    </row>
    <row r="377" spans="1:4" ht="36.6" customHeight="1">
      <c r="A377" s="112" t="s">
        <v>750</v>
      </c>
      <c r="B377" s="127" t="s">
        <v>751</v>
      </c>
      <c r="C377" s="112" t="s">
        <v>12416</v>
      </c>
      <c r="D377" s="116">
        <v>78.03</v>
      </c>
    </row>
    <row r="378" spans="1:4" ht="36.6" customHeight="1">
      <c r="A378" s="112" t="s">
        <v>752</v>
      </c>
      <c r="B378" s="127" t="s">
        <v>753</v>
      </c>
      <c r="C378" s="112" t="s">
        <v>12416</v>
      </c>
      <c r="D378" s="116">
        <v>81.47</v>
      </c>
    </row>
    <row r="379" spans="1:4" ht="36.6" customHeight="1">
      <c r="A379" s="112" t="s">
        <v>754</v>
      </c>
      <c r="B379" s="127" t="s">
        <v>755</v>
      </c>
      <c r="C379" s="112" t="s">
        <v>12416</v>
      </c>
      <c r="D379" s="116">
        <v>83.79</v>
      </c>
    </row>
    <row r="380" spans="1:4" ht="36.6" customHeight="1">
      <c r="A380" s="112" t="s">
        <v>756</v>
      </c>
      <c r="B380" s="127" t="s">
        <v>757</v>
      </c>
      <c r="C380" s="112" t="s">
        <v>12416</v>
      </c>
      <c r="D380" s="116">
        <v>86.36</v>
      </c>
    </row>
    <row r="381" spans="1:4" ht="36.6" customHeight="1">
      <c r="A381" s="112" t="s">
        <v>758</v>
      </c>
      <c r="B381" s="127" t="s">
        <v>759</v>
      </c>
      <c r="C381" s="112" t="s">
        <v>12416</v>
      </c>
      <c r="D381" s="116">
        <v>67.180000000000007</v>
      </c>
    </row>
    <row r="382" spans="1:4" ht="12.2" customHeight="1">
      <c r="A382" s="113">
        <v>8748</v>
      </c>
      <c r="B382" s="126" t="s">
        <v>579</v>
      </c>
      <c r="C382" s="111" t="s">
        <v>12415</v>
      </c>
      <c r="D382" s="111"/>
    </row>
    <row r="383" spans="1:4" ht="36.6" customHeight="1">
      <c r="A383" s="112" t="s">
        <v>760</v>
      </c>
      <c r="B383" s="127" t="s">
        <v>761</v>
      </c>
      <c r="C383" s="112" t="s">
        <v>34306</v>
      </c>
      <c r="D383" s="115">
        <v>705.06</v>
      </c>
    </row>
    <row r="384" spans="1:4" ht="36.6" customHeight="1">
      <c r="A384" s="112" t="s">
        <v>762</v>
      </c>
      <c r="B384" s="127" t="s">
        <v>763</v>
      </c>
      <c r="C384" s="112" t="s">
        <v>34306</v>
      </c>
      <c r="D384" s="115">
        <v>721.96</v>
      </c>
    </row>
    <row r="385" spans="1:4" ht="36.6" customHeight="1">
      <c r="A385" s="112" t="s">
        <v>764</v>
      </c>
      <c r="B385" s="127" t="s">
        <v>765</v>
      </c>
      <c r="C385" s="112" t="s">
        <v>34306</v>
      </c>
      <c r="D385" s="115">
        <v>742.5</v>
      </c>
    </row>
    <row r="386" spans="1:4" ht="36.6" customHeight="1">
      <c r="A386" s="112" t="s">
        <v>766</v>
      </c>
      <c r="B386" s="127" t="s">
        <v>767</v>
      </c>
      <c r="C386" s="112" t="s">
        <v>34306</v>
      </c>
      <c r="D386" s="115">
        <v>763.04</v>
      </c>
    </row>
    <row r="387" spans="1:4" ht="36.6" customHeight="1">
      <c r="A387" s="112" t="s">
        <v>768</v>
      </c>
      <c r="B387" s="127" t="s">
        <v>769</v>
      </c>
      <c r="C387" s="112" t="s">
        <v>34306</v>
      </c>
      <c r="D387" s="115">
        <v>791.42</v>
      </c>
    </row>
    <row r="388" spans="1:4" ht="36.6" customHeight="1">
      <c r="A388" s="112" t="s">
        <v>770</v>
      </c>
      <c r="B388" s="127" t="s">
        <v>771</v>
      </c>
      <c r="C388" s="112" t="s">
        <v>34306</v>
      </c>
      <c r="D388" s="115">
        <v>867.67</v>
      </c>
    </row>
    <row r="389" spans="1:4" ht="36.6" customHeight="1">
      <c r="A389" s="112" t="s">
        <v>772</v>
      </c>
      <c r="B389" s="127" t="s">
        <v>773</v>
      </c>
      <c r="C389" s="112" t="s">
        <v>34306</v>
      </c>
      <c r="D389" s="115">
        <v>734.56</v>
      </c>
    </row>
    <row r="390" spans="1:4" ht="36.6" customHeight="1">
      <c r="A390" s="112" t="s">
        <v>774</v>
      </c>
      <c r="B390" s="127" t="s">
        <v>775</v>
      </c>
      <c r="C390" s="112" t="s">
        <v>34306</v>
      </c>
      <c r="D390" s="115">
        <v>750.35</v>
      </c>
    </row>
    <row r="391" spans="1:4" ht="36.6" customHeight="1">
      <c r="A391" s="112" t="s">
        <v>776</v>
      </c>
      <c r="B391" s="127" t="s">
        <v>777</v>
      </c>
      <c r="C391" s="112" t="s">
        <v>34306</v>
      </c>
      <c r="D391" s="115">
        <v>766.57</v>
      </c>
    </row>
    <row r="392" spans="1:4" ht="36.6" customHeight="1">
      <c r="A392" s="112" t="s">
        <v>778</v>
      </c>
      <c r="B392" s="127" t="s">
        <v>779</v>
      </c>
      <c r="C392" s="112" t="s">
        <v>34306</v>
      </c>
      <c r="D392" s="115">
        <v>783.22</v>
      </c>
    </row>
    <row r="393" spans="1:4" ht="36.6" customHeight="1">
      <c r="A393" s="112" t="s">
        <v>780</v>
      </c>
      <c r="B393" s="127" t="s">
        <v>781</v>
      </c>
      <c r="C393" s="112" t="s">
        <v>34306</v>
      </c>
      <c r="D393" s="115">
        <v>800.32</v>
      </c>
    </row>
    <row r="394" spans="1:4" ht="36.6" customHeight="1">
      <c r="A394" s="112" t="s">
        <v>782</v>
      </c>
      <c r="B394" s="127" t="s">
        <v>783</v>
      </c>
      <c r="C394" s="112" t="s">
        <v>34306</v>
      </c>
      <c r="D394" s="115">
        <v>817.89</v>
      </c>
    </row>
    <row r="395" spans="1:4" ht="36.6" customHeight="1">
      <c r="A395" s="112" t="s">
        <v>784</v>
      </c>
      <c r="B395" s="127" t="s">
        <v>785</v>
      </c>
      <c r="C395" s="112" t="s">
        <v>34306</v>
      </c>
      <c r="D395" s="115">
        <v>710.03</v>
      </c>
    </row>
    <row r="396" spans="1:4" ht="36.6" customHeight="1">
      <c r="A396" s="112" t="s">
        <v>786</v>
      </c>
      <c r="B396" s="127" t="s">
        <v>787</v>
      </c>
      <c r="C396" s="112" t="s">
        <v>34306</v>
      </c>
      <c r="D396" s="115">
        <v>719.19</v>
      </c>
    </row>
    <row r="397" spans="1:4" ht="12.2" customHeight="1">
      <c r="A397" s="113">
        <v>8749</v>
      </c>
      <c r="B397" s="126" t="s">
        <v>788</v>
      </c>
      <c r="C397" s="111" t="s">
        <v>12415</v>
      </c>
      <c r="D397" s="111"/>
    </row>
    <row r="398" spans="1:4" ht="36.6" customHeight="1">
      <c r="A398" s="112" t="s">
        <v>789</v>
      </c>
      <c r="B398" s="127" t="s">
        <v>790</v>
      </c>
      <c r="C398" s="112" t="s">
        <v>34306</v>
      </c>
      <c r="D398" s="115">
        <v>730.62</v>
      </c>
    </row>
    <row r="399" spans="1:4" ht="36.6" customHeight="1">
      <c r="A399" s="112" t="s">
        <v>791</v>
      </c>
      <c r="B399" s="127" t="s">
        <v>792</v>
      </c>
      <c r="C399" s="112" t="s">
        <v>34306</v>
      </c>
      <c r="D399" s="115">
        <v>750.47</v>
      </c>
    </row>
    <row r="400" spans="1:4" ht="36.6" customHeight="1">
      <c r="A400" s="112" t="s">
        <v>793</v>
      </c>
      <c r="B400" s="127" t="s">
        <v>794</v>
      </c>
      <c r="C400" s="112" t="s">
        <v>34306</v>
      </c>
      <c r="D400" s="115">
        <v>761.5</v>
      </c>
    </row>
    <row r="401" spans="1:4" ht="36.6" customHeight="1">
      <c r="A401" s="112" t="s">
        <v>795</v>
      </c>
      <c r="B401" s="127" t="s">
        <v>796</v>
      </c>
      <c r="C401" s="112" t="s">
        <v>34306</v>
      </c>
      <c r="D401" s="115">
        <v>776.94</v>
      </c>
    </row>
    <row r="402" spans="1:4" ht="36.6" customHeight="1">
      <c r="A402" s="112" t="s">
        <v>797</v>
      </c>
      <c r="B402" s="127" t="s">
        <v>798</v>
      </c>
      <c r="C402" s="112" t="s">
        <v>34306</v>
      </c>
      <c r="D402" s="115">
        <v>823.26</v>
      </c>
    </row>
    <row r="403" spans="1:4" ht="36.6" customHeight="1">
      <c r="A403" s="112" t="s">
        <v>799</v>
      </c>
      <c r="B403" s="127" t="s">
        <v>800</v>
      </c>
      <c r="C403" s="112" t="s">
        <v>34306</v>
      </c>
      <c r="D403" s="115">
        <v>845.79</v>
      </c>
    </row>
    <row r="404" spans="1:4" ht="12.2" customHeight="1">
      <c r="A404" s="113">
        <v>8750</v>
      </c>
      <c r="B404" s="126" t="s">
        <v>605</v>
      </c>
      <c r="C404" s="111" t="s">
        <v>12415</v>
      </c>
      <c r="D404" s="111"/>
    </row>
    <row r="405" spans="1:4" ht="36.6" customHeight="1">
      <c r="A405" s="112" t="s">
        <v>801</v>
      </c>
      <c r="B405" s="127" t="s">
        <v>802</v>
      </c>
      <c r="C405" s="112" t="s">
        <v>34306</v>
      </c>
      <c r="D405" s="115">
        <v>760.67</v>
      </c>
    </row>
    <row r="406" spans="1:4" ht="36.6" customHeight="1">
      <c r="A406" s="112" t="s">
        <v>803</v>
      </c>
      <c r="B406" s="127" t="s">
        <v>804</v>
      </c>
      <c r="C406" s="112" t="s">
        <v>34306</v>
      </c>
      <c r="D406" s="115">
        <v>787.73</v>
      </c>
    </row>
    <row r="407" spans="1:4" ht="36.6" customHeight="1">
      <c r="A407" s="112" t="s">
        <v>805</v>
      </c>
      <c r="B407" s="127" t="s">
        <v>806</v>
      </c>
      <c r="C407" s="112" t="s">
        <v>34306</v>
      </c>
      <c r="D407" s="115">
        <v>831.88</v>
      </c>
    </row>
    <row r="408" spans="1:4" ht="36.6" customHeight="1">
      <c r="A408" s="112" t="s">
        <v>807</v>
      </c>
      <c r="B408" s="127" t="s">
        <v>808</v>
      </c>
      <c r="C408" s="112" t="s">
        <v>34306</v>
      </c>
      <c r="D408" s="115">
        <v>849.77</v>
      </c>
    </row>
    <row r="409" spans="1:4" ht="36.6" customHeight="1">
      <c r="A409" s="112" t="s">
        <v>809</v>
      </c>
      <c r="B409" s="127" t="s">
        <v>810</v>
      </c>
      <c r="C409" s="112" t="s">
        <v>34306</v>
      </c>
      <c r="D409" s="115">
        <v>886.7</v>
      </c>
    </row>
    <row r="410" spans="1:4" ht="36.6" customHeight="1">
      <c r="A410" s="112" t="s">
        <v>811</v>
      </c>
      <c r="B410" s="127" t="s">
        <v>812</v>
      </c>
      <c r="C410" s="112" t="s">
        <v>34306</v>
      </c>
      <c r="D410" s="115">
        <v>717.05</v>
      </c>
    </row>
    <row r="411" spans="1:4" ht="36.6" customHeight="1">
      <c r="A411" s="112" t="s">
        <v>813</v>
      </c>
      <c r="B411" s="127" t="s">
        <v>814</v>
      </c>
      <c r="C411" s="112" t="s">
        <v>34306</v>
      </c>
      <c r="D411" s="115">
        <v>737.18</v>
      </c>
    </row>
    <row r="412" spans="1:4" ht="36.6" customHeight="1">
      <c r="A412" s="112" t="s">
        <v>815</v>
      </c>
      <c r="B412" s="127" t="s">
        <v>816</v>
      </c>
      <c r="C412" s="112" t="s">
        <v>34306</v>
      </c>
      <c r="D412" s="115">
        <v>744.52</v>
      </c>
    </row>
    <row r="413" spans="1:4" ht="36.6" customHeight="1">
      <c r="A413" s="112" t="s">
        <v>817</v>
      </c>
      <c r="B413" s="127" t="s">
        <v>818</v>
      </c>
      <c r="C413" s="112" t="s">
        <v>34306</v>
      </c>
      <c r="D413" s="115">
        <v>759.61</v>
      </c>
    </row>
    <row r="414" spans="1:4" ht="36.6" customHeight="1">
      <c r="A414" s="112" t="s">
        <v>819</v>
      </c>
      <c r="B414" s="127" t="s">
        <v>820</v>
      </c>
      <c r="C414" s="112" t="s">
        <v>34306</v>
      </c>
      <c r="D414" s="115">
        <v>712.52</v>
      </c>
    </row>
    <row r="415" spans="1:4" ht="12.2" customHeight="1">
      <c r="A415" s="113">
        <v>8751</v>
      </c>
      <c r="B415" s="126" t="s">
        <v>821</v>
      </c>
      <c r="C415" s="111" t="s">
        <v>12415</v>
      </c>
      <c r="D415" s="111"/>
    </row>
    <row r="416" spans="1:4" ht="48.75" customHeight="1">
      <c r="A416" s="112" t="s">
        <v>822</v>
      </c>
      <c r="B416" s="127" t="s">
        <v>823</v>
      </c>
      <c r="C416" s="112" t="s">
        <v>12404</v>
      </c>
      <c r="D416" s="116">
        <v>26.52</v>
      </c>
    </row>
    <row r="417" spans="1:4" ht="48.75" customHeight="1">
      <c r="A417" s="112" t="s">
        <v>824</v>
      </c>
      <c r="B417" s="127" t="s">
        <v>825</v>
      </c>
      <c r="C417" s="112" t="s">
        <v>12404</v>
      </c>
      <c r="D417" s="116">
        <v>26.52</v>
      </c>
    </row>
    <row r="418" spans="1:4" ht="12.2" customHeight="1">
      <c r="A418" s="113">
        <v>8752</v>
      </c>
      <c r="B418" s="126" t="s">
        <v>826</v>
      </c>
      <c r="C418" s="111" t="s">
        <v>12415</v>
      </c>
      <c r="D418" s="111"/>
    </row>
    <row r="419" spans="1:4" ht="73.150000000000006" customHeight="1">
      <c r="A419" s="112" t="s">
        <v>827</v>
      </c>
      <c r="B419" s="127" t="s">
        <v>35239</v>
      </c>
      <c r="C419" s="112" t="s">
        <v>12416</v>
      </c>
      <c r="D419" s="115">
        <v>122.94</v>
      </c>
    </row>
    <row r="420" spans="1:4" ht="73.150000000000006" customHeight="1">
      <c r="A420" s="112" t="s">
        <v>828</v>
      </c>
      <c r="B420" s="127" t="s">
        <v>35240</v>
      </c>
      <c r="C420" s="112" t="s">
        <v>12416</v>
      </c>
      <c r="D420" s="115">
        <v>131.07</v>
      </c>
    </row>
    <row r="421" spans="1:4" ht="73.150000000000006" customHeight="1">
      <c r="A421" s="112" t="s">
        <v>829</v>
      </c>
      <c r="B421" s="127" t="s">
        <v>35241</v>
      </c>
      <c r="C421" s="112" t="s">
        <v>12416</v>
      </c>
      <c r="D421" s="115">
        <v>139.18</v>
      </c>
    </row>
    <row r="422" spans="1:4" ht="73.150000000000006" customHeight="1">
      <c r="A422" s="112" t="s">
        <v>830</v>
      </c>
      <c r="B422" s="127" t="s">
        <v>35242</v>
      </c>
      <c r="C422" s="112" t="s">
        <v>12416</v>
      </c>
      <c r="D422" s="115">
        <v>127</v>
      </c>
    </row>
    <row r="423" spans="1:4" ht="73.150000000000006" customHeight="1">
      <c r="A423" s="112" t="s">
        <v>831</v>
      </c>
      <c r="B423" s="127" t="s">
        <v>35243</v>
      </c>
      <c r="C423" s="112" t="s">
        <v>12416</v>
      </c>
      <c r="D423" s="115">
        <v>139.18</v>
      </c>
    </row>
    <row r="424" spans="1:4" ht="73.150000000000006" customHeight="1">
      <c r="A424" s="112" t="s">
        <v>832</v>
      </c>
      <c r="B424" s="127" t="s">
        <v>35244</v>
      </c>
      <c r="C424" s="112" t="s">
        <v>12416</v>
      </c>
      <c r="D424" s="115">
        <v>158.34</v>
      </c>
    </row>
    <row r="425" spans="1:4" ht="73.150000000000006" customHeight="1">
      <c r="A425" s="112" t="s">
        <v>833</v>
      </c>
      <c r="B425" s="127" t="s">
        <v>35245</v>
      </c>
      <c r="C425" s="112" t="s">
        <v>12416</v>
      </c>
      <c r="D425" s="115">
        <v>166.8</v>
      </c>
    </row>
    <row r="426" spans="1:4" ht="73.150000000000006" customHeight="1">
      <c r="A426" s="112" t="s">
        <v>834</v>
      </c>
      <c r="B426" s="127" t="s">
        <v>35246</v>
      </c>
      <c r="C426" s="112" t="s">
        <v>12416</v>
      </c>
      <c r="D426" s="115">
        <v>131.07</v>
      </c>
    </row>
    <row r="427" spans="1:4" ht="73.150000000000006" customHeight="1">
      <c r="A427" s="112" t="s">
        <v>835</v>
      </c>
      <c r="B427" s="127" t="s">
        <v>35247</v>
      </c>
      <c r="C427" s="112" t="s">
        <v>12416</v>
      </c>
      <c r="D427" s="115">
        <v>145.97999999999999</v>
      </c>
    </row>
    <row r="428" spans="1:4" ht="73.150000000000006" customHeight="1">
      <c r="A428" s="112" t="s">
        <v>836</v>
      </c>
      <c r="B428" s="127" t="s">
        <v>35248</v>
      </c>
      <c r="C428" s="112" t="s">
        <v>12416</v>
      </c>
      <c r="D428" s="115">
        <v>181.41</v>
      </c>
    </row>
    <row r="429" spans="1:4" ht="60.95" customHeight="1">
      <c r="A429" s="112" t="s">
        <v>837</v>
      </c>
      <c r="B429" s="127" t="s">
        <v>35249</v>
      </c>
      <c r="C429" s="112" t="s">
        <v>12416</v>
      </c>
      <c r="D429" s="115">
        <v>126.8</v>
      </c>
    </row>
    <row r="430" spans="1:4" ht="60.95" customHeight="1">
      <c r="A430" s="112" t="s">
        <v>838</v>
      </c>
      <c r="B430" s="127" t="s">
        <v>35250</v>
      </c>
      <c r="C430" s="112" t="s">
        <v>12416</v>
      </c>
      <c r="D430" s="115">
        <v>134.93</v>
      </c>
    </row>
    <row r="431" spans="1:4" ht="60.95" customHeight="1">
      <c r="A431" s="112" t="s">
        <v>839</v>
      </c>
      <c r="B431" s="127" t="s">
        <v>35251</v>
      </c>
      <c r="C431" s="112" t="s">
        <v>12416</v>
      </c>
      <c r="D431" s="115">
        <v>143.04</v>
      </c>
    </row>
    <row r="432" spans="1:4" ht="60.95" customHeight="1">
      <c r="A432" s="112" t="s">
        <v>840</v>
      </c>
      <c r="B432" s="127" t="s">
        <v>35252</v>
      </c>
      <c r="C432" s="112" t="s">
        <v>12416</v>
      </c>
      <c r="D432" s="115">
        <v>130.87</v>
      </c>
    </row>
    <row r="433" spans="1:4" ht="60.95" customHeight="1">
      <c r="A433" s="112" t="s">
        <v>841</v>
      </c>
      <c r="B433" s="127" t="s">
        <v>35253</v>
      </c>
      <c r="C433" s="112" t="s">
        <v>12416</v>
      </c>
      <c r="D433" s="115">
        <v>143.04</v>
      </c>
    </row>
    <row r="434" spans="1:4" ht="60.95" customHeight="1">
      <c r="A434" s="112" t="s">
        <v>842</v>
      </c>
      <c r="B434" s="127" t="s">
        <v>35254</v>
      </c>
      <c r="C434" s="112" t="s">
        <v>12416</v>
      </c>
      <c r="D434" s="115">
        <v>162.19999999999999</v>
      </c>
    </row>
    <row r="435" spans="1:4" ht="60.95" customHeight="1">
      <c r="A435" s="112" t="s">
        <v>843</v>
      </c>
      <c r="B435" s="127" t="s">
        <v>35255</v>
      </c>
      <c r="C435" s="112" t="s">
        <v>12416</v>
      </c>
      <c r="D435" s="115">
        <v>134.93</v>
      </c>
    </row>
    <row r="436" spans="1:4" ht="60.95" customHeight="1">
      <c r="A436" s="112" t="s">
        <v>844</v>
      </c>
      <c r="B436" s="127" t="s">
        <v>35256</v>
      </c>
      <c r="C436" s="112" t="s">
        <v>12416</v>
      </c>
      <c r="D436" s="115">
        <v>149.84</v>
      </c>
    </row>
    <row r="437" spans="1:4" ht="60.95" customHeight="1">
      <c r="A437" s="112" t="s">
        <v>845</v>
      </c>
      <c r="B437" s="127" t="s">
        <v>35257</v>
      </c>
      <c r="C437" s="112" t="s">
        <v>12416</v>
      </c>
      <c r="D437" s="115">
        <v>185.27</v>
      </c>
    </row>
    <row r="438" spans="1:4" ht="12.2" customHeight="1">
      <c r="A438" s="113">
        <v>8753</v>
      </c>
      <c r="B438" s="126" t="s">
        <v>846</v>
      </c>
      <c r="C438" s="111" t="s">
        <v>12415</v>
      </c>
      <c r="D438" s="111"/>
    </row>
    <row r="439" spans="1:4" ht="36.6" customHeight="1">
      <c r="A439" s="112" t="s">
        <v>847</v>
      </c>
      <c r="B439" s="127" t="s">
        <v>848</v>
      </c>
      <c r="C439" s="112" t="s">
        <v>35237</v>
      </c>
      <c r="D439" s="116">
        <v>23.49</v>
      </c>
    </row>
    <row r="440" spans="1:4" ht="36.6" customHeight="1">
      <c r="A440" s="112" t="s">
        <v>849</v>
      </c>
      <c r="B440" s="127" t="s">
        <v>850</v>
      </c>
      <c r="C440" s="112" t="s">
        <v>35237</v>
      </c>
      <c r="D440" s="116">
        <v>26.31</v>
      </c>
    </row>
    <row r="441" spans="1:4" ht="36.6" customHeight="1">
      <c r="A441" s="112" t="s">
        <v>851</v>
      </c>
      <c r="B441" s="127" t="s">
        <v>852</v>
      </c>
      <c r="C441" s="112" t="s">
        <v>35237</v>
      </c>
      <c r="D441" s="116">
        <v>20.23</v>
      </c>
    </row>
    <row r="442" spans="1:4" ht="36.6" customHeight="1">
      <c r="A442" s="112" t="s">
        <v>853</v>
      </c>
      <c r="B442" s="127" t="s">
        <v>854</v>
      </c>
      <c r="C442" s="112" t="s">
        <v>35237</v>
      </c>
      <c r="D442" s="116">
        <v>23.69</v>
      </c>
    </row>
    <row r="443" spans="1:4" ht="36.6" customHeight="1">
      <c r="A443" s="112" t="s">
        <v>855</v>
      </c>
      <c r="B443" s="127" t="s">
        <v>856</v>
      </c>
      <c r="C443" s="112" t="s">
        <v>35237</v>
      </c>
      <c r="D443" s="116">
        <v>19.38</v>
      </c>
    </row>
    <row r="444" spans="1:4" ht="12.2" customHeight="1">
      <c r="A444" s="113">
        <v>8754</v>
      </c>
      <c r="B444" s="126" t="s">
        <v>857</v>
      </c>
      <c r="C444" s="111" t="s">
        <v>12415</v>
      </c>
      <c r="D444" s="111"/>
    </row>
    <row r="445" spans="1:4" ht="36.6" customHeight="1">
      <c r="A445" s="112" t="s">
        <v>858</v>
      </c>
      <c r="B445" s="127" t="s">
        <v>859</v>
      </c>
      <c r="C445" s="112" t="s">
        <v>12416</v>
      </c>
      <c r="D445" s="116">
        <v>15.16</v>
      </c>
    </row>
    <row r="446" spans="1:4" ht="12.2" customHeight="1">
      <c r="A446" s="113">
        <v>8755</v>
      </c>
      <c r="B446" s="126" t="s">
        <v>860</v>
      </c>
      <c r="C446" s="111" t="s">
        <v>12415</v>
      </c>
      <c r="D446" s="111"/>
    </row>
    <row r="447" spans="1:4" ht="36.6" customHeight="1">
      <c r="A447" s="112" t="s">
        <v>861</v>
      </c>
      <c r="B447" s="127" t="s">
        <v>862</v>
      </c>
      <c r="C447" s="112" t="s">
        <v>34306</v>
      </c>
      <c r="D447" s="115">
        <v>716.24</v>
      </c>
    </row>
    <row r="448" spans="1:4" ht="48.75" customHeight="1">
      <c r="A448" s="112" t="s">
        <v>863</v>
      </c>
      <c r="B448" s="127" t="s">
        <v>864</v>
      </c>
      <c r="C448" s="112" t="s">
        <v>34306</v>
      </c>
      <c r="D448" s="117">
        <v>4058.01</v>
      </c>
    </row>
    <row r="449" spans="1:4" ht="12.2" customHeight="1">
      <c r="A449" s="113">
        <v>8756</v>
      </c>
      <c r="B449" s="126" t="s">
        <v>865</v>
      </c>
      <c r="C449" s="111" t="s">
        <v>12415</v>
      </c>
      <c r="D449" s="111"/>
    </row>
    <row r="450" spans="1:4" ht="36.6" customHeight="1">
      <c r="A450" s="112" t="s">
        <v>866</v>
      </c>
      <c r="B450" s="127" t="s">
        <v>867</v>
      </c>
      <c r="C450" s="112" t="s">
        <v>35258</v>
      </c>
      <c r="D450" s="115">
        <v>350.15</v>
      </c>
    </row>
    <row r="451" spans="1:4" ht="60.95" customHeight="1">
      <c r="A451" s="112" t="s">
        <v>868</v>
      </c>
      <c r="B451" s="127" t="s">
        <v>869</v>
      </c>
      <c r="C451" s="112" t="s">
        <v>12416</v>
      </c>
      <c r="D451" s="115">
        <v>193.95</v>
      </c>
    </row>
    <row r="452" spans="1:4" ht="36.6" customHeight="1">
      <c r="A452" s="112" t="s">
        <v>870</v>
      </c>
      <c r="B452" s="127" t="s">
        <v>871</v>
      </c>
      <c r="C452" s="112" t="s">
        <v>12403</v>
      </c>
      <c r="D452" s="114">
        <v>8.75</v>
      </c>
    </row>
    <row r="453" spans="1:4" ht="36.6" customHeight="1">
      <c r="A453" s="112" t="s">
        <v>872</v>
      </c>
      <c r="B453" s="127" t="s">
        <v>873</v>
      </c>
      <c r="C453" s="112" t="s">
        <v>12403</v>
      </c>
      <c r="D453" s="114">
        <v>6.15</v>
      </c>
    </row>
    <row r="454" spans="1:4" ht="36.6" customHeight="1">
      <c r="A454" s="112" t="s">
        <v>874</v>
      </c>
      <c r="B454" s="127" t="s">
        <v>875</v>
      </c>
      <c r="C454" s="112" t="s">
        <v>12404</v>
      </c>
      <c r="D454" s="116">
        <v>57.32</v>
      </c>
    </row>
    <row r="455" spans="1:4" ht="36.6" customHeight="1">
      <c r="A455" s="112" t="s">
        <v>876</v>
      </c>
      <c r="B455" s="127" t="s">
        <v>877</v>
      </c>
      <c r="C455" s="112" t="s">
        <v>12404</v>
      </c>
      <c r="D455" s="116">
        <v>18.39</v>
      </c>
    </row>
    <row r="456" spans="1:4" ht="36.6" customHeight="1">
      <c r="A456" s="112" t="s">
        <v>878</v>
      </c>
      <c r="B456" s="127" t="s">
        <v>879</v>
      </c>
      <c r="C456" s="112" t="s">
        <v>12416</v>
      </c>
      <c r="D456" s="116">
        <v>49.92</v>
      </c>
    </row>
    <row r="457" spans="1:4" ht="36.6" customHeight="1">
      <c r="A457" s="112" t="s">
        <v>880</v>
      </c>
      <c r="B457" s="127" t="s">
        <v>881</v>
      </c>
      <c r="C457" s="112" t="s">
        <v>12416</v>
      </c>
      <c r="D457" s="116">
        <v>53.63</v>
      </c>
    </row>
    <row r="458" spans="1:4" ht="12.2" customHeight="1">
      <c r="A458" s="113">
        <v>8669</v>
      </c>
      <c r="B458" s="126" t="s">
        <v>882</v>
      </c>
      <c r="C458" s="111" t="s">
        <v>12415</v>
      </c>
      <c r="D458" s="111"/>
    </row>
    <row r="459" spans="1:4" ht="12.2" customHeight="1">
      <c r="A459" s="113">
        <v>8757</v>
      </c>
      <c r="B459" s="126" t="s">
        <v>883</v>
      </c>
      <c r="C459" s="111" t="s">
        <v>12415</v>
      </c>
      <c r="D459" s="111"/>
    </row>
    <row r="460" spans="1:4" ht="36.6" customHeight="1">
      <c r="A460" s="112" t="s">
        <v>884</v>
      </c>
      <c r="B460" s="127" t="s">
        <v>885</v>
      </c>
      <c r="C460" s="112" t="s">
        <v>12416</v>
      </c>
      <c r="D460" s="115">
        <v>194.46</v>
      </c>
    </row>
    <row r="461" spans="1:4" ht="36.6" customHeight="1">
      <c r="A461" s="112" t="s">
        <v>886</v>
      </c>
      <c r="B461" s="127" t="s">
        <v>887</v>
      </c>
      <c r="C461" s="112" t="s">
        <v>12416</v>
      </c>
      <c r="D461" s="115">
        <v>370.3</v>
      </c>
    </row>
    <row r="462" spans="1:4" ht="36.6" customHeight="1">
      <c r="A462" s="112" t="s">
        <v>888</v>
      </c>
      <c r="B462" s="127" t="s">
        <v>889</v>
      </c>
      <c r="C462" s="112" t="s">
        <v>12416</v>
      </c>
      <c r="D462" s="115">
        <v>113.55</v>
      </c>
    </row>
    <row r="463" spans="1:4" ht="12.2" customHeight="1">
      <c r="A463" s="113">
        <v>8758</v>
      </c>
      <c r="B463" s="126" t="s">
        <v>890</v>
      </c>
      <c r="C463" s="111" t="s">
        <v>12415</v>
      </c>
      <c r="D463" s="111"/>
    </row>
    <row r="464" spans="1:4" ht="36.6" customHeight="1">
      <c r="A464" s="112" t="s">
        <v>891</v>
      </c>
      <c r="B464" s="127" t="s">
        <v>892</v>
      </c>
      <c r="C464" s="112" t="s">
        <v>12416</v>
      </c>
      <c r="D464" s="115">
        <v>150.09</v>
      </c>
    </row>
    <row r="465" spans="1:4" ht="36.6" customHeight="1">
      <c r="A465" s="112" t="s">
        <v>893</v>
      </c>
      <c r="B465" s="127" t="s">
        <v>894</v>
      </c>
      <c r="C465" s="112" t="s">
        <v>12416</v>
      </c>
      <c r="D465" s="115">
        <v>146.66</v>
      </c>
    </row>
    <row r="466" spans="1:4" ht="36.6" customHeight="1">
      <c r="A466" s="112" t="s">
        <v>895</v>
      </c>
      <c r="B466" s="127" t="s">
        <v>896</v>
      </c>
      <c r="C466" s="112" t="s">
        <v>12416</v>
      </c>
      <c r="D466" s="115">
        <v>266.31</v>
      </c>
    </row>
    <row r="467" spans="1:4" ht="36.6" customHeight="1">
      <c r="A467" s="112" t="s">
        <v>897</v>
      </c>
      <c r="B467" s="127" t="s">
        <v>898</v>
      </c>
      <c r="C467" s="112" t="s">
        <v>12416</v>
      </c>
      <c r="D467" s="115">
        <v>259.92</v>
      </c>
    </row>
    <row r="468" spans="1:4" ht="36.6" customHeight="1">
      <c r="A468" s="112" t="s">
        <v>899</v>
      </c>
      <c r="B468" s="127" t="s">
        <v>900</v>
      </c>
      <c r="C468" s="112" t="s">
        <v>12416</v>
      </c>
      <c r="D468" s="116">
        <v>92.57</v>
      </c>
    </row>
    <row r="469" spans="1:4" ht="12.2" customHeight="1">
      <c r="A469" s="113">
        <v>8759</v>
      </c>
      <c r="B469" s="126" t="s">
        <v>901</v>
      </c>
      <c r="C469" s="111" t="s">
        <v>12415</v>
      </c>
      <c r="D469" s="111"/>
    </row>
    <row r="470" spans="1:4" ht="36.6" customHeight="1">
      <c r="A470" s="112" t="s">
        <v>902</v>
      </c>
      <c r="B470" s="127" t="s">
        <v>903</v>
      </c>
      <c r="C470" s="112" t="s">
        <v>12416</v>
      </c>
      <c r="D470" s="116">
        <v>70.36</v>
      </c>
    </row>
    <row r="471" spans="1:4" ht="36.6" customHeight="1">
      <c r="A471" s="112" t="s">
        <v>904</v>
      </c>
      <c r="B471" s="127" t="s">
        <v>905</v>
      </c>
      <c r="C471" s="112" t="s">
        <v>12416</v>
      </c>
      <c r="D471" s="116">
        <v>91.97</v>
      </c>
    </row>
    <row r="472" spans="1:4" ht="36.6" customHeight="1">
      <c r="A472" s="112" t="s">
        <v>906</v>
      </c>
      <c r="B472" s="127" t="s">
        <v>907</v>
      </c>
      <c r="C472" s="112" t="s">
        <v>12416</v>
      </c>
      <c r="D472" s="116">
        <v>58.69</v>
      </c>
    </row>
    <row r="473" spans="1:4" ht="12.2" customHeight="1">
      <c r="A473" s="113">
        <v>8760</v>
      </c>
      <c r="B473" s="126" t="s">
        <v>908</v>
      </c>
      <c r="C473" s="111" t="s">
        <v>12415</v>
      </c>
      <c r="D473" s="111"/>
    </row>
    <row r="474" spans="1:4" ht="24.4" customHeight="1">
      <c r="A474" s="112" t="s">
        <v>909</v>
      </c>
      <c r="B474" s="127" t="s">
        <v>32825</v>
      </c>
      <c r="C474" s="112" t="s">
        <v>12416</v>
      </c>
      <c r="D474" s="116">
        <v>77.33</v>
      </c>
    </row>
    <row r="475" spans="1:4" ht="24.4" customHeight="1">
      <c r="A475" s="112" t="s">
        <v>910</v>
      </c>
      <c r="B475" s="127" t="s">
        <v>32826</v>
      </c>
      <c r="C475" s="112" t="s">
        <v>12416</v>
      </c>
      <c r="D475" s="116">
        <v>89.58</v>
      </c>
    </row>
    <row r="476" spans="1:4" ht="36.6" customHeight="1">
      <c r="A476" s="112" t="s">
        <v>911</v>
      </c>
      <c r="B476" s="127" t="s">
        <v>912</v>
      </c>
      <c r="C476" s="112" t="s">
        <v>12416</v>
      </c>
      <c r="D476" s="116">
        <v>68.66</v>
      </c>
    </row>
    <row r="477" spans="1:4" ht="12.2" customHeight="1">
      <c r="A477" s="113">
        <v>8761</v>
      </c>
      <c r="B477" s="126" t="s">
        <v>913</v>
      </c>
      <c r="C477" s="111" t="s">
        <v>12415</v>
      </c>
      <c r="D477" s="111"/>
    </row>
    <row r="478" spans="1:4" ht="24.4" customHeight="1">
      <c r="A478" s="112" t="s">
        <v>914</v>
      </c>
      <c r="B478" s="127" t="s">
        <v>32827</v>
      </c>
      <c r="C478" s="112" t="s">
        <v>12416</v>
      </c>
      <c r="D478" s="116">
        <v>77.87</v>
      </c>
    </row>
    <row r="479" spans="1:4" ht="24.4" customHeight="1">
      <c r="A479" s="112" t="s">
        <v>915</v>
      </c>
      <c r="B479" s="127" t="s">
        <v>32828</v>
      </c>
      <c r="C479" s="112" t="s">
        <v>12416</v>
      </c>
      <c r="D479" s="116">
        <v>94.86</v>
      </c>
    </row>
    <row r="480" spans="1:4" ht="24.4" customHeight="1">
      <c r="A480" s="112" t="s">
        <v>916</v>
      </c>
      <c r="B480" s="127" t="s">
        <v>32829</v>
      </c>
      <c r="C480" s="112" t="s">
        <v>12416</v>
      </c>
      <c r="D480" s="116">
        <v>69.62</v>
      </c>
    </row>
    <row r="481" spans="1:4" ht="48.75" customHeight="1">
      <c r="A481" s="112" t="s">
        <v>917</v>
      </c>
      <c r="B481" s="127" t="s">
        <v>32830</v>
      </c>
      <c r="C481" s="112" t="s">
        <v>12403</v>
      </c>
      <c r="D481" s="116">
        <v>28.76</v>
      </c>
    </row>
    <row r="482" spans="1:4" ht="48.75" customHeight="1">
      <c r="A482" s="112" t="s">
        <v>918</v>
      </c>
      <c r="B482" s="127" t="s">
        <v>32831</v>
      </c>
      <c r="C482" s="112" t="s">
        <v>12403</v>
      </c>
      <c r="D482" s="116">
        <v>21.79</v>
      </c>
    </row>
    <row r="483" spans="1:4" ht="48.75" customHeight="1">
      <c r="A483" s="112" t="s">
        <v>919</v>
      </c>
      <c r="B483" s="127" t="s">
        <v>32832</v>
      </c>
      <c r="C483" s="112" t="s">
        <v>12403</v>
      </c>
      <c r="D483" s="116">
        <v>27.68</v>
      </c>
    </row>
    <row r="484" spans="1:4" ht="48.75" customHeight="1">
      <c r="A484" s="112" t="s">
        <v>920</v>
      </c>
      <c r="B484" s="127" t="s">
        <v>32833</v>
      </c>
      <c r="C484" s="112" t="s">
        <v>12403</v>
      </c>
      <c r="D484" s="116">
        <v>19.010000000000002</v>
      </c>
    </row>
    <row r="485" spans="1:4" ht="12.2" customHeight="1">
      <c r="A485" s="113">
        <v>8762</v>
      </c>
      <c r="B485" s="126" t="s">
        <v>921</v>
      </c>
      <c r="C485" s="111" t="s">
        <v>12415</v>
      </c>
      <c r="D485" s="111"/>
    </row>
    <row r="486" spans="1:4" ht="36.6" customHeight="1">
      <c r="A486" s="112" t="s">
        <v>922</v>
      </c>
      <c r="B486" s="127" t="s">
        <v>923</v>
      </c>
      <c r="C486" s="112" t="s">
        <v>12416</v>
      </c>
      <c r="D486" s="115">
        <v>103.05</v>
      </c>
    </row>
    <row r="487" spans="1:4" ht="36.6" customHeight="1">
      <c r="A487" s="112" t="s">
        <v>924</v>
      </c>
      <c r="B487" s="127" t="s">
        <v>925</v>
      </c>
      <c r="C487" s="112" t="s">
        <v>12416</v>
      </c>
      <c r="D487" s="115">
        <v>144.13</v>
      </c>
    </row>
    <row r="488" spans="1:4" ht="36.6" customHeight="1">
      <c r="A488" s="112" t="s">
        <v>926</v>
      </c>
      <c r="B488" s="127" t="s">
        <v>927</v>
      </c>
      <c r="C488" s="112" t="s">
        <v>12416</v>
      </c>
      <c r="D488" s="115">
        <v>211.83</v>
      </c>
    </row>
    <row r="489" spans="1:4" ht="12.2" customHeight="1">
      <c r="A489" s="113">
        <v>8764</v>
      </c>
      <c r="B489" s="126" t="s">
        <v>928</v>
      </c>
      <c r="C489" s="111" t="s">
        <v>12415</v>
      </c>
      <c r="D489" s="111"/>
    </row>
    <row r="490" spans="1:4" ht="36.6" customHeight="1">
      <c r="A490" s="112" t="s">
        <v>929</v>
      </c>
      <c r="B490" s="127" t="s">
        <v>930</v>
      </c>
      <c r="C490" s="112" t="s">
        <v>12416</v>
      </c>
      <c r="D490" s="115">
        <v>210.51</v>
      </c>
    </row>
    <row r="491" spans="1:4" ht="36.6" customHeight="1">
      <c r="A491" s="112" t="s">
        <v>931</v>
      </c>
      <c r="B491" s="127" t="s">
        <v>932</v>
      </c>
      <c r="C491" s="112" t="s">
        <v>12416</v>
      </c>
      <c r="D491" s="115">
        <v>150.25</v>
      </c>
    </row>
    <row r="492" spans="1:4" ht="12.2" customHeight="1">
      <c r="A492" s="113">
        <v>8765</v>
      </c>
      <c r="B492" s="126" t="s">
        <v>933</v>
      </c>
      <c r="C492" s="111" t="s">
        <v>12415</v>
      </c>
      <c r="D492" s="111"/>
    </row>
    <row r="493" spans="1:4" ht="36.6" customHeight="1">
      <c r="A493" s="112" t="s">
        <v>934</v>
      </c>
      <c r="B493" s="127" t="s">
        <v>935</v>
      </c>
      <c r="C493" s="112" t="s">
        <v>12416</v>
      </c>
      <c r="D493" s="117">
        <v>1759.17</v>
      </c>
    </row>
    <row r="494" spans="1:4" ht="36.6" customHeight="1">
      <c r="A494" s="112" t="s">
        <v>936</v>
      </c>
      <c r="B494" s="127" t="s">
        <v>937</v>
      </c>
      <c r="C494" s="112" t="s">
        <v>12416</v>
      </c>
      <c r="D494" s="117">
        <v>2316.84</v>
      </c>
    </row>
    <row r="495" spans="1:4" ht="36.6" customHeight="1">
      <c r="A495" s="112" t="s">
        <v>938</v>
      </c>
      <c r="B495" s="127" t="s">
        <v>939</v>
      </c>
      <c r="C495" s="112" t="s">
        <v>12416</v>
      </c>
      <c r="D495" s="115">
        <v>656.41</v>
      </c>
    </row>
    <row r="496" spans="1:4" ht="12.2" customHeight="1">
      <c r="A496" s="113">
        <v>8767</v>
      </c>
      <c r="B496" s="126" t="s">
        <v>940</v>
      </c>
      <c r="C496" s="111" t="s">
        <v>12415</v>
      </c>
      <c r="D496" s="111"/>
    </row>
    <row r="497" spans="1:4" ht="24.4" customHeight="1">
      <c r="A497" s="112" t="s">
        <v>941</v>
      </c>
      <c r="B497" s="127" t="s">
        <v>942</v>
      </c>
      <c r="C497" s="112" t="s">
        <v>12403</v>
      </c>
      <c r="D497" s="114">
        <v>7.31</v>
      </c>
    </row>
    <row r="498" spans="1:4" ht="24.4" customHeight="1">
      <c r="A498" s="112" t="s">
        <v>943</v>
      </c>
      <c r="B498" s="127" t="s">
        <v>944</v>
      </c>
      <c r="C498" s="112" t="s">
        <v>12403</v>
      </c>
      <c r="D498" s="114">
        <v>7.85</v>
      </c>
    </row>
    <row r="499" spans="1:4" ht="12.2" customHeight="1">
      <c r="A499" s="113">
        <v>8768</v>
      </c>
      <c r="B499" s="126" t="s">
        <v>945</v>
      </c>
      <c r="C499" s="111" t="s">
        <v>12415</v>
      </c>
      <c r="D499" s="111"/>
    </row>
    <row r="500" spans="1:4" ht="48.75" customHeight="1">
      <c r="A500" s="112" t="s">
        <v>946</v>
      </c>
      <c r="B500" s="127" t="s">
        <v>947</v>
      </c>
      <c r="C500" s="112" t="s">
        <v>34306</v>
      </c>
      <c r="D500" s="117">
        <v>3654.56</v>
      </c>
    </row>
    <row r="501" spans="1:4" ht="48.75" customHeight="1">
      <c r="A501" s="112" t="s">
        <v>948</v>
      </c>
      <c r="B501" s="127" t="s">
        <v>949</v>
      </c>
      <c r="C501" s="112" t="s">
        <v>34306</v>
      </c>
      <c r="D501" s="117">
        <v>3412.5</v>
      </c>
    </row>
    <row r="502" spans="1:4" ht="12.2" customHeight="1">
      <c r="A502" s="113">
        <v>8769</v>
      </c>
      <c r="B502" s="126" t="s">
        <v>950</v>
      </c>
      <c r="C502" s="111" t="s">
        <v>12415</v>
      </c>
      <c r="D502" s="111"/>
    </row>
    <row r="503" spans="1:4" ht="48.75" customHeight="1">
      <c r="A503" s="112" t="s">
        <v>951</v>
      </c>
      <c r="B503" s="127" t="s">
        <v>952</v>
      </c>
      <c r="C503" s="112" t="s">
        <v>12416</v>
      </c>
      <c r="D503" s="115">
        <v>100.21</v>
      </c>
    </row>
    <row r="504" spans="1:4" ht="48.75" customHeight="1">
      <c r="A504" s="112" t="s">
        <v>953</v>
      </c>
      <c r="B504" s="127" t="s">
        <v>954</v>
      </c>
      <c r="C504" s="112" t="s">
        <v>12416</v>
      </c>
      <c r="D504" s="116">
        <v>82.58</v>
      </c>
    </row>
    <row r="505" spans="1:4" ht="48.75" customHeight="1">
      <c r="A505" s="112" t="s">
        <v>955</v>
      </c>
      <c r="B505" s="127" t="s">
        <v>956</v>
      </c>
      <c r="C505" s="112" t="s">
        <v>12416</v>
      </c>
      <c r="D505" s="115">
        <v>117.84</v>
      </c>
    </row>
    <row r="506" spans="1:4" ht="12.2" customHeight="1">
      <c r="A506" s="113">
        <v>8770</v>
      </c>
      <c r="B506" s="126" t="s">
        <v>957</v>
      </c>
      <c r="C506" s="111" t="s">
        <v>12415</v>
      </c>
      <c r="D506" s="111"/>
    </row>
    <row r="507" spans="1:4" ht="48.75" customHeight="1">
      <c r="A507" s="112" t="s">
        <v>958</v>
      </c>
      <c r="B507" s="127" t="s">
        <v>959</v>
      </c>
      <c r="C507" s="112" t="s">
        <v>12416</v>
      </c>
      <c r="D507" s="115">
        <v>101.73</v>
      </c>
    </row>
    <row r="508" spans="1:4" ht="48.75" customHeight="1">
      <c r="A508" s="112" t="s">
        <v>960</v>
      </c>
      <c r="B508" s="127" t="s">
        <v>961</v>
      </c>
      <c r="C508" s="112" t="s">
        <v>12416</v>
      </c>
      <c r="D508" s="115">
        <v>101.23</v>
      </c>
    </row>
    <row r="509" spans="1:4" ht="12.2" customHeight="1">
      <c r="A509" s="113">
        <v>8771</v>
      </c>
      <c r="B509" s="126" t="s">
        <v>962</v>
      </c>
      <c r="C509" s="111" t="s">
        <v>12415</v>
      </c>
      <c r="D509" s="111"/>
    </row>
    <row r="510" spans="1:4" ht="24.4" customHeight="1">
      <c r="A510" s="112" t="s">
        <v>963</v>
      </c>
      <c r="B510" s="127" t="s">
        <v>964</v>
      </c>
      <c r="C510" s="112" t="s">
        <v>12416</v>
      </c>
      <c r="D510" s="115">
        <v>464.35</v>
      </c>
    </row>
    <row r="511" spans="1:4" ht="24.4" customHeight="1">
      <c r="A511" s="112" t="s">
        <v>965</v>
      </c>
      <c r="B511" s="127" t="s">
        <v>966</v>
      </c>
      <c r="C511" s="112" t="s">
        <v>12416</v>
      </c>
      <c r="D511" s="115">
        <v>357.68</v>
      </c>
    </row>
    <row r="512" spans="1:4" ht="24.4" customHeight="1">
      <c r="A512" s="112" t="s">
        <v>967</v>
      </c>
      <c r="B512" s="127" t="s">
        <v>968</v>
      </c>
      <c r="C512" s="112" t="s">
        <v>12416</v>
      </c>
      <c r="D512" s="115">
        <v>666.26</v>
      </c>
    </row>
    <row r="513" spans="1:4" ht="24.4" customHeight="1">
      <c r="A513" s="112" t="s">
        <v>969</v>
      </c>
      <c r="B513" s="127" t="s">
        <v>970</v>
      </c>
      <c r="C513" s="112" t="s">
        <v>12416</v>
      </c>
      <c r="D513" s="115">
        <v>716.17</v>
      </c>
    </row>
    <row r="514" spans="1:4" ht="24.4" customHeight="1">
      <c r="A514" s="112" t="s">
        <v>971</v>
      </c>
      <c r="B514" s="127" t="s">
        <v>972</v>
      </c>
      <c r="C514" s="112" t="s">
        <v>12416</v>
      </c>
      <c r="D514" s="115">
        <v>938.04</v>
      </c>
    </row>
    <row r="515" spans="1:4" ht="12.2" customHeight="1">
      <c r="A515" s="113">
        <v>8670</v>
      </c>
      <c r="B515" s="126" t="s">
        <v>973</v>
      </c>
      <c r="C515" s="111" t="s">
        <v>12415</v>
      </c>
      <c r="D515" s="111"/>
    </row>
    <row r="516" spans="1:4" ht="12.2" customHeight="1">
      <c r="A516" s="113">
        <v>8775</v>
      </c>
      <c r="B516" s="126" t="s">
        <v>974</v>
      </c>
      <c r="C516" s="111" t="s">
        <v>12415</v>
      </c>
      <c r="D516" s="111"/>
    </row>
    <row r="517" spans="1:4" ht="24.4" customHeight="1">
      <c r="A517" s="112" t="s">
        <v>975</v>
      </c>
      <c r="B517" s="127" t="s">
        <v>976</v>
      </c>
      <c r="C517" s="112" t="s">
        <v>12416</v>
      </c>
      <c r="D517" s="116">
        <v>93.8</v>
      </c>
    </row>
    <row r="518" spans="1:4" ht="24.4" customHeight="1">
      <c r="A518" s="112" t="s">
        <v>977</v>
      </c>
      <c r="B518" s="127" t="s">
        <v>978</v>
      </c>
      <c r="C518" s="112" t="s">
        <v>12416</v>
      </c>
      <c r="D518" s="115">
        <v>137.69999999999999</v>
      </c>
    </row>
    <row r="519" spans="1:4" ht="24.4" customHeight="1">
      <c r="A519" s="112" t="s">
        <v>979</v>
      </c>
      <c r="B519" s="127" t="s">
        <v>980</v>
      </c>
      <c r="C519" s="112" t="s">
        <v>12416</v>
      </c>
      <c r="D519" s="116">
        <v>85.93</v>
      </c>
    </row>
    <row r="520" spans="1:4" ht="24.4" customHeight="1">
      <c r="A520" s="112" t="s">
        <v>981</v>
      </c>
      <c r="B520" s="127" t="s">
        <v>982</v>
      </c>
      <c r="C520" s="112" t="s">
        <v>12416</v>
      </c>
      <c r="D520" s="115">
        <v>419.35</v>
      </c>
    </row>
    <row r="521" spans="1:4" ht="12.2" customHeight="1">
      <c r="A521" s="113">
        <v>8774</v>
      </c>
      <c r="B521" s="126" t="s">
        <v>983</v>
      </c>
      <c r="C521" s="111" t="s">
        <v>12415</v>
      </c>
      <c r="D521" s="111"/>
    </row>
    <row r="522" spans="1:4" ht="48.75" customHeight="1">
      <c r="A522" s="112" t="s">
        <v>984</v>
      </c>
      <c r="B522" s="127" t="s">
        <v>985</v>
      </c>
      <c r="C522" s="112" t="s">
        <v>12402</v>
      </c>
      <c r="D522" s="116">
        <v>98.78</v>
      </c>
    </row>
    <row r="523" spans="1:4" ht="36.6" customHeight="1">
      <c r="A523" s="112" t="s">
        <v>986</v>
      </c>
      <c r="B523" s="127" t="s">
        <v>987</v>
      </c>
      <c r="C523" s="112" t="s">
        <v>12402</v>
      </c>
      <c r="D523" s="115">
        <v>126.85</v>
      </c>
    </row>
    <row r="524" spans="1:4" ht="48.75" customHeight="1">
      <c r="A524" s="112" t="s">
        <v>988</v>
      </c>
      <c r="B524" s="127" t="s">
        <v>989</v>
      </c>
      <c r="C524" s="112" t="s">
        <v>12416</v>
      </c>
      <c r="D524" s="115">
        <v>899.34</v>
      </c>
    </row>
    <row r="525" spans="1:4" ht="36.6" customHeight="1">
      <c r="A525" s="112" t="s">
        <v>990</v>
      </c>
      <c r="B525" s="127" t="s">
        <v>991</v>
      </c>
      <c r="C525" s="112" t="s">
        <v>12416</v>
      </c>
      <c r="D525" s="115">
        <v>630.27</v>
      </c>
    </row>
    <row r="526" spans="1:4" ht="48.75" customHeight="1">
      <c r="A526" s="112" t="s">
        <v>992</v>
      </c>
      <c r="B526" s="127" t="s">
        <v>993</v>
      </c>
      <c r="C526" s="112" t="s">
        <v>12416</v>
      </c>
      <c r="D526" s="117">
        <v>1044.02</v>
      </c>
    </row>
    <row r="527" spans="1:4" ht="48.75" customHeight="1">
      <c r="A527" s="112" t="s">
        <v>994</v>
      </c>
      <c r="B527" s="127" t="s">
        <v>995</v>
      </c>
      <c r="C527" s="112" t="s">
        <v>12416</v>
      </c>
      <c r="D527" s="115">
        <v>945.41</v>
      </c>
    </row>
    <row r="528" spans="1:4" ht="12.2" customHeight="1">
      <c r="A528" s="113">
        <v>8777</v>
      </c>
      <c r="B528" s="126" t="s">
        <v>996</v>
      </c>
      <c r="C528" s="111" t="s">
        <v>12415</v>
      </c>
      <c r="D528" s="111"/>
    </row>
    <row r="529" spans="1:4" ht="60.95" customHeight="1">
      <c r="A529" s="112" t="s">
        <v>997</v>
      </c>
      <c r="B529" s="127" t="s">
        <v>998</v>
      </c>
      <c r="C529" s="112" t="s">
        <v>12416</v>
      </c>
      <c r="D529" s="115">
        <v>425.83</v>
      </c>
    </row>
    <row r="530" spans="1:4" ht="60.95" customHeight="1">
      <c r="A530" s="112" t="s">
        <v>999</v>
      </c>
      <c r="B530" s="127" t="s">
        <v>1000</v>
      </c>
      <c r="C530" s="112" t="s">
        <v>12416</v>
      </c>
      <c r="D530" s="115">
        <v>519.07000000000005</v>
      </c>
    </row>
    <row r="531" spans="1:4" ht="60.95" customHeight="1">
      <c r="A531" s="112" t="s">
        <v>1001</v>
      </c>
      <c r="B531" s="127" t="s">
        <v>1002</v>
      </c>
      <c r="C531" s="112" t="s">
        <v>12416</v>
      </c>
      <c r="D531" s="115">
        <v>520.09</v>
      </c>
    </row>
    <row r="532" spans="1:4" ht="60.95" customHeight="1">
      <c r="A532" s="112" t="s">
        <v>1003</v>
      </c>
      <c r="B532" s="127" t="s">
        <v>1004</v>
      </c>
      <c r="C532" s="112" t="s">
        <v>12416</v>
      </c>
      <c r="D532" s="115">
        <v>431.85</v>
      </c>
    </row>
    <row r="533" spans="1:4" ht="12.2" customHeight="1">
      <c r="A533" s="113">
        <v>8776</v>
      </c>
      <c r="B533" s="126" t="s">
        <v>1005</v>
      </c>
      <c r="C533" s="111" t="s">
        <v>12415</v>
      </c>
      <c r="D533" s="111"/>
    </row>
    <row r="534" spans="1:4" ht="36.6" customHeight="1">
      <c r="A534" s="112" t="s">
        <v>1006</v>
      </c>
      <c r="B534" s="127" t="s">
        <v>1007</v>
      </c>
      <c r="C534" s="112" t="s">
        <v>12402</v>
      </c>
      <c r="D534" s="115">
        <v>142.04</v>
      </c>
    </row>
    <row r="535" spans="1:4" ht="48.75" customHeight="1">
      <c r="A535" s="112" t="s">
        <v>1008</v>
      </c>
      <c r="B535" s="127" t="s">
        <v>1009</v>
      </c>
      <c r="C535" s="112" t="s">
        <v>12402</v>
      </c>
      <c r="D535" s="115">
        <v>161.44999999999999</v>
      </c>
    </row>
    <row r="536" spans="1:4" ht="48.75" customHeight="1">
      <c r="A536" s="112" t="s">
        <v>1010</v>
      </c>
      <c r="B536" s="127" t="s">
        <v>1011</v>
      </c>
      <c r="C536" s="112" t="s">
        <v>12402</v>
      </c>
      <c r="D536" s="117">
        <v>1972.98</v>
      </c>
    </row>
    <row r="537" spans="1:4" ht="48.75" customHeight="1">
      <c r="A537" s="112" t="s">
        <v>1012</v>
      </c>
      <c r="B537" s="127" t="s">
        <v>1013</v>
      </c>
      <c r="C537" s="112" t="s">
        <v>12402</v>
      </c>
      <c r="D537" s="117">
        <v>2153.84</v>
      </c>
    </row>
    <row r="538" spans="1:4" ht="48.75" customHeight="1">
      <c r="A538" s="112" t="s">
        <v>1014</v>
      </c>
      <c r="B538" s="127" t="s">
        <v>1015</v>
      </c>
      <c r="C538" s="112" t="s">
        <v>12402</v>
      </c>
      <c r="D538" s="117">
        <v>2334.69</v>
      </c>
    </row>
    <row r="539" spans="1:4" ht="48.75" customHeight="1">
      <c r="A539" s="112" t="s">
        <v>1016</v>
      </c>
      <c r="B539" s="127" t="s">
        <v>1017</v>
      </c>
      <c r="C539" s="112" t="s">
        <v>12402</v>
      </c>
      <c r="D539" s="117">
        <v>1539.98</v>
      </c>
    </row>
    <row r="540" spans="1:4" ht="48.75" customHeight="1">
      <c r="A540" s="112" t="s">
        <v>1018</v>
      </c>
      <c r="B540" s="127" t="s">
        <v>1019</v>
      </c>
      <c r="C540" s="112" t="s">
        <v>12402</v>
      </c>
      <c r="D540" s="117">
        <v>1683.35</v>
      </c>
    </row>
    <row r="541" spans="1:4" ht="48.75" customHeight="1">
      <c r="A541" s="112" t="s">
        <v>1020</v>
      </c>
      <c r="B541" s="127" t="s">
        <v>1021</v>
      </c>
      <c r="C541" s="112" t="s">
        <v>12402</v>
      </c>
      <c r="D541" s="117">
        <v>1826.71</v>
      </c>
    </row>
    <row r="542" spans="1:4" ht="48.75" customHeight="1">
      <c r="A542" s="112" t="s">
        <v>1022</v>
      </c>
      <c r="B542" s="127" t="s">
        <v>1023</v>
      </c>
      <c r="C542" s="112" t="s">
        <v>12402</v>
      </c>
      <c r="D542" s="117">
        <v>1970.14</v>
      </c>
    </row>
    <row r="543" spans="1:4" ht="12.2" customHeight="1">
      <c r="A543" s="113">
        <v>8778</v>
      </c>
      <c r="B543" s="126" t="s">
        <v>1024</v>
      </c>
      <c r="C543" s="111" t="s">
        <v>12415</v>
      </c>
      <c r="D543" s="111"/>
    </row>
    <row r="544" spans="1:4" ht="48.75" customHeight="1">
      <c r="A544" s="112" t="s">
        <v>1025</v>
      </c>
      <c r="B544" s="127" t="s">
        <v>1026</v>
      </c>
      <c r="C544" s="112" t="s">
        <v>12402</v>
      </c>
      <c r="D544" s="115">
        <v>262.24</v>
      </c>
    </row>
    <row r="545" spans="1:4" ht="48.75" customHeight="1">
      <c r="A545" s="112" t="s">
        <v>1027</v>
      </c>
      <c r="B545" s="127" t="s">
        <v>1028</v>
      </c>
      <c r="C545" s="112" t="s">
        <v>12402</v>
      </c>
      <c r="D545" s="115">
        <v>274.52999999999997</v>
      </c>
    </row>
    <row r="546" spans="1:4" ht="48.75" customHeight="1">
      <c r="A546" s="112" t="s">
        <v>1029</v>
      </c>
      <c r="B546" s="127" t="s">
        <v>1030</v>
      </c>
      <c r="C546" s="112" t="s">
        <v>12402</v>
      </c>
      <c r="D546" s="115">
        <v>312.08999999999997</v>
      </c>
    </row>
    <row r="547" spans="1:4" ht="48.75" customHeight="1">
      <c r="A547" s="112" t="s">
        <v>1031</v>
      </c>
      <c r="B547" s="127" t="s">
        <v>1032</v>
      </c>
      <c r="C547" s="112" t="s">
        <v>12402</v>
      </c>
      <c r="D547" s="115">
        <v>349.91</v>
      </c>
    </row>
    <row r="548" spans="1:4" ht="60.95" customHeight="1">
      <c r="A548" s="112" t="s">
        <v>1033</v>
      </c>
      <c r="B548" s="127" t="s">
        <v>1034</v>
      </c>
      <c r="C548" s="112" t="s">
        <v>12402</v>
      </c>
      <c r="D548" s="115">
        <v>202.06</v>
      </c>
    </row>
    <row r="549" spans="1:4" ht="48.75" customHeight="1">
      <c r="A549" s="112" t="s">
        <v>1035</v>
      </c>
      <c r="B549" s="127" t="s">
        <v>1036</v>
      </c>
      <c r="C549" s="112" t="s">
        <v>12402</v>
      </c>
      <c r="D549" s="115">
        <v>352.86</v>
      </c>
    </row>
    <row r="550" spans="1:4" ht="48.75" customHeight="1">
      <c r="A550" s="112" t="s">
        <v>1037</v>
      </c>
      <c r="B550" s="127" t="s">
        <v>1038</v>
      </c>
      <c r="C550" s="112" t="s">
        <v>12402</v>
      </c>
      <c r="D550" s="115">
        <v>354.6</v>
      </c>
    </row>
    <row r="551" spans="1:4" ht="48.75" customHeight="1">
      <c r="A551" s="112" t="s">
        <v>1039</v>
      </c>
      <c r="B551" s="127" t="s">
        <v>1040</v>
      </c>
      <c r="C551" s="112" t="s">
        <v>12402</v>
      </c>
      <c r="D551" s="115">
        <v>355.16</v>
      </c>
    </row>
    <row r="552" spans="1:4" ht="48.75" customHeight="1">
      <c r="A552" s="112" t="s">
        <v>1041</v>
      </c>
      <c r="B552" s="127" t="s">
        <v>1042</v>
      </c>
      <c r="C552" s="112" t="s">
        <v>12402</v>
      </c>
      <c r="D552" s="115">
        <v>354.53</v>
      </c>
    </row>
    <row r="553" spans="1:4" ht="48.75" customHeight="1">
      <c r="A553" s="112" t="s">
        <v>1043</v>
      </c>
      <c r="B553" s="127" t="s">
        <v>1044</v>
      </c>
      <c r="C553" s="112" t="s">
        <v>12402</v>
      </c>
      <c r="D553" s="117">
        <v>1027.71</v>
      </c>
    </row>
    <row r="554" spans="1:4" ht="48.75" customHeight="1">
      <c r="A554" s="112" t="s">
        <v>1045</v>
      </c>
      <c r="B554" s="127" t="s">
        <v>1046</v>
      </c>
      <c r="C554" s="112" t="s">
        <v>12402</v>
      </c>
      <c r="D554" s="117">
        <v>1041.74</v>
      </c>
    </row>
    <row r="555" spans="1:4" ht="48.75" customHeight="1">
      <c r="A555" s="112" t="s">
        <v>1047</v>
      </c>
      <c r="B555" s="127" t="s">
        <v>1048</v>
      </c>
      <c r="C555" s="112" t="s">
        <v>12402</v>
      </c>
      <c r="D555" s="117">
        <v>1079.8599999999999</v>
      </c>
    </row>
    <row r="556" spans="1:4" ht="48.75" customHeight="1">
      <c r="A556" s="112" t="s">
        <v>1049</v>
      </c>
      <c r="B556" s="127" t="s">
        <v>1050</v>
      </c>
      <c r="C556" s="112" t="s">
        <v>12402</v>
      </c>
      <c r="D556" s="117">
        <v>1117.05</v>
      </c>
    </row>
    <row r="557" spans="1:4" ht="48.75" customHeight="1">
      <c r="A557" s="112" t="s">
        <v>1051</v>
      </c>
      <c r="B557" s="127" t="s">
        <v>1052</v>
      </c>
      <c r="C557" s="112" t="s">
        <v>12402</v>
      </c>
      <c r="D557" s="116">
        <v>94.2</v>
      </c>
    </row>
    <row r="558" spans="1:4" ht="48.75" customHeight="1">
      <c r="A558" s="112" t="s">
        <v>1053</v>
      </c>
      <c r="B558" s="127" t="s">
        <v>1054</v>
      </c>
      <c r="C558" s="112" t="s">
        <v>12402</v>
      </c>
      <c r="D558" s="115">
        <v>109.64</v>
      </c>
    </row>
    <row r="559" spans="1:4" ht="12.2" customHeight="1">
      <c r="A559" s="113">
        <v>8779</v>
      </c>
      <c r="B559" s="126" t="s">
        <v>1055</v>
      </c>
      <c r="C559" s="111" t="s">
        <v>12415</v>
      </c>
      <c r="D559" s="111"/>
    </row>
    <row r="560" spans="1:4" ht="48.75" customHeight="1">
      <c r="A560" s="112" t="s">
        <v>1056</v>
      </c>
      <c r="B560" s="127" t="s">
        <v>1057</v>
      </c>
      <c r="C560" s="112" t="s">
        <v>12402</v>
      </c>
      <c r="D560" s="117">
        <v>1094.77</v>
      </c>
    </row>
    <row r="561" spans="1:4" ht="48.75" customHeight="1">
      <c r="A561" s="112" t="s">
        <v>1058</v>
      </c>
      <c r="B561" s="127" t="s">
        <v>1059</v>
      </c>
      <c r="C561" s="112" t="s">
        <v>12402</v>
      </c>
      <c r="D561" s="117">
        <v>1143.92</v>
      </c>
    </row>
    <row r="562" spans="1:4" ht="48.75" customHeight="1">
      <c r="A562" s="112" t="s">
        <v>1060</v>
      </c>
      <c r="B562" s="127" t="s">
        <v>1061</v>
      </c>
      <c r="C562" s="112" t="s">
        <v>12402</v>
      </c>
      <c r="D562" s="117">
        <v>1192.99</v>
      </c>
    </row>
    <row r="563" spans="1:4" ht="73.150000000000006" customHeight="1">
      <c r="A563" s="112" t="s">
        <v>1062</v>
      </c>
      <c r="B563" s="127" t="s">
        <v>1063</v>
      </c>
      <c r="C563" s="112" t="s">
        <v>12402</v>
      </c>
      <c r="D563" s="115">
        <v>973.95</v>
      </c>
    </row>
    <row r="564" spans="1:4" ht="12.2" customHeight="1">
      <c r="A564" s="113">
        <v>8784</v>
      </c>
      <c r="B564" s="126" t="s">
        <v>1064</v>
      </c>
      <c r="C564" s="111" t="s">
        <v>12415</v>
      </c>
      <c r="D564" s="111"/>
    </row>
    <row r="565" spans="1:4" ht="48.75" customHeight="1">
      <c r="A565" s="112" t="s">
        <v>1065</v>
      </c>
      <c r="B565" s="127" t="s">
        <v>1066</v>
      </c>
      <c r="C565" s="112" t="s">
        <v>12402</v>
      </c>
      <c r="D565" s="117">
        <v>3204.03</v>
      </c>
    </row>
    <row r="566" spans="1:4" ht="48.75" customHeight="1">
      <c r="A566" s="112" t="s">
        <v>1067</v>
      </c>
      <c r="B566" s="127" t="s">
        <v>1068</v>
      </c>
      <c r="C566" s="112" t="s">
        <v>12402</v>
      </c>
      <c r="D566" s="117">
        <v>1777.07</v>
      </c>
    </row>
    <row r="567" spans="1:4" ht="48.75" customHeight="1">
      <c r="A567" s="112" t="s">
        <v>1069</v>
      </c>
      <c r="B567" s="127" t="s">
        <v>1070</v>
      </c>
      <c r="C567" s="112" t="s">
        <v>12402</v>
      </c>
      <c r="D567" s="117">
        <v>1627.43</v>
      </c>
    </row>
    <row r="568" spans="1:4" ht="12.2" customHeight="1">
      <c r="A568" s="113">
        <v>8865</v>
      </c>
      <c r="B568" s="126" t="s">
        <v>1071</v>
      </c>
      <c r="C568" s="111" t="s">
        <v>12415</v>
      </c>
      <c r="D568" s="111"/>
    </row>
    <row r="569" spans="1:4" ht="48.75" customHeight="1">
      <c r="A569" s="112" t="s">
        <v>23409</v>
      </c>
      <c r="B569" s="127" t="s">
        <v>23410</v>
      </c>
      <c r="C569" s="112" t="s">
        <v>12416</v>
      </c>
      <c r="D569" s="115">
        <v>318.55</v>
      </c>
    </row>
    <row r="570" spans="1:4" ht="12.2" customHeight="1">
      <c r="A570" s="113">
        <v>8773</v>
      </c>
      <c r="B570" s="126" t="s">
        <v>1072</v>
      </c>
      <c r="C570" s="111" t="s">
        <v>12415</v>
      </c>
      <c r="D570" s="111"/>
    </row>
    <row r="571" spans="1:4" ht="24.4" customHeight="1">
      <c r="A571" s="112" t="s">
        <v>1073</v>
      </c>
      <c r="B571" s="127" t="s">
        <v>1074</v>
      </c>
      <c r="C571" s="112" t="s">
        <v>12416</v>
      </c>
      <c r="D571" s="115">
        <v>144.75</v>
      </c>
    </row>
    <row r="572" spans="1:4" ht="24.4" customHeight="1">
      <c r="A572" s="112" t="s">
        <v>1075</v>
      </c>
      <c r="B572" s="127" t="s">
        <v>5860</v>
      </c>
      <c r="C572" s="112" t="s">
        <v>12416</v>
      </c>
      <c r="D572" s="115">
        <v>430.38</v>
      </c>
    </row>
    <row r="573" spans="1:4" ht="36.6" customHeight="1">
      <c r="A573" s="112" t="s">
        <v>1076</v>
      </c>
      <c r="B573" s="127" t="s">
        <v>1077</v>
      </c>
      <c r="C573" s="112" t="s">
        <v>12416</v>
      </c>
      <c r="D573" s="115">
        <v>508.46</v>
      </c>
    </row>
    <row r="574" spans="1:4" ht="36.6" customHeight="1">
      <c r="A574" s="112" t="s">
        <v>1078</v>
      </c>
      <c r="B574" s="127" t="s">
        <v>5861</v>
      </c>
      <c r="C574" s="112" t="s">
        <v>12416</v>
      </c>
      <c r="D574" s="115">
        <v>559.80999999999995</v>
      </c>
    </row>
    <row r="575" spans="1:4" ht="48.75" customHeight="1">
      <c r="A575" s="112" t="s">
        <v>1079</v>
      </c>
      <c r="B575" s="127" t="s">
        <v>1080</v>
      </c>
      <c r="C575" s="112" t="s">
        <v>12416</v>
      </c>
      <c r="D575" s="115">
        <v>605.58000000000004</v>
      </c>
    </row>
    <row r="576" spans="1:4" ht="12.2" customHeight="1">
      <c r="A576" s="113">
        <v>8783</v>
      </c>
      <c r="B576" s="126" t="s">
        <v>1081</v>
      </c>
      <c r="C576" s="111" t="s">
        <v>12415</v>
      </c>
      <c r="D576" s="111"/>
    </row>
    <row r="577" spans="1:4" ht="36.6" customHeight="1">
      <c r="A577" s="112" t="s">
        <v>1082</v>
      </c>
      <c r="B577" s="127" t="s">
        <v>1083</v>
      </c>
      <c r="C577" s="112" t="s">
        <v>12402</v>
      </c>
      <c r="D577" s="116">
        <v>23.86</v>
      </c>
    </row>
    <row r="578" spans="1:4" ht="36.6" customHeight="1">
      <c r="A578" s="112" t="s">
        <v>1084</v>
      </c>
      <c r="B578" s="127" t="s">
        <v>1085</v>
      </c>
      <c r="C578" s="112" t="s">
        <v>12402</v>
      </c>
      <c r="D578" s="116">
        <v>22.96</v>
      </c>
    </row>
    <row r="579" spans="1:4" ht="36.6" customHeight="1">
      <c r="A579" s="112" t="s">
        <v>1086</v>
      </c>
      <c r="B579" s="127" t="s">
        <v>1087</v>
      </c>
      <c r="C579" s="112" t="s">
        <v>12402</v>
      </c>
      <c r="D579" s="116">
        <v>24.78</v>
      </c>
    </row>
    <row r="580" spans="1:4" ht="36.6" customHeight="1">
      <c r="A580" s="112" t="s">
        <v>1088</v>
      </c>
      <c r="B580" s="127" t="s">
        <v>1089</v>
      </c>
      <c r="C580" s="112" t="s">
        <v>12402</v>
      </c>
      <c r="D580" s="116">
        <v>19.84</v>
      </c>
    </row>
    <row r="581" spans="1:4" ht="60.95" customHeight="1">
      <c r="A581" s="112" t="s">
        <v>1090</v>
      </c>
      <c r="B581" s="127" t="s">
        <v>1091</v>
      </c>
      <c r="C581" s="112" t="s">
        <v>12402</v>
      </c>
      <c r="D581" s="115">
        <v>107.55</v>
      </c>
    </row>
    <row r="582" spans="1:4" ht="60.95" customHeight="1">
      <c r="A582" s="112" t="s">
        <v>1092</v>
      </c>
      <c r="B582" s="127" t="s">
        <v>1093</v>
      </c>
      <c r="C582" s="112" t="s">
        <v>12402</v>
      </c>
      <c r="D582" s="116">
        <v>73.87</v>
      </c>
    </row>
    <row r="583" spans="1:4" ht="48.75" customHeight="1">
      <c r="A583" s="112" t="s">
        <v>1094</v>
      </c>
      <c r="B583" s="127" t="s">
        <v>1095</v>
      </c>
      <c r="C583" s="112" t="s">
        <v>12402</v>
      </c>
      <c r="D583" s="115">
        <v>121.75</v>
      </c>
    </row>
    <row r="584" spans="1:4" ht="60.95" customHeight="1">
      <c r="A584" s="112" t="s">
        <v>1096</v>
      </c>
      <c r="B584" s="127" t="s">
        <v>1097</v>
      </c>
      <c r="C584" s="112" t="s">
        <v>12402</v>
      </c>
      <c r="D584" s="115">
        <v>119.26</v>
      </c>
    </row>
    <row r="585" spans="1:4" ht="36.6" customHeight="1">
      <c r="A585" s="112" t="s">
        <v>23411</v>
      </c>
      <c r="B585" s="127" t="s">
        <v>23412</v>
      </c>
      <c r="C585" s="112" t="s">
        <v>12402</v>
      </c>
      <c r="D585" s="115">
        <v>134.29</v>
      </c>
    </row>
    <row r="586" spans="1:4" ht="36.6" customHeight="1">
      <c r="A586" s="112" t="s">
        <v>23413</v>
      </c>
      <c r="B586" s="127" t="s">
        <v>23414</v>
      </c>
      <c r="C586" s="112" t="s">
        <v>12402</v>
      </c>
      <c r="D586" s="115">
        <v>115.39</v>
      </c>
    </row>
    <row r="587" spans="1:4" ht="36.6" customHeight="1">
      <c r="A587" s="112" t="s">
        <v>1098</v>
      </c>
      <c r="B587" s="127" t="s">
        <v>1099</v>
      </c>
      <c r="C587" s="112" t="s">
        <v>12402</v>
      </c>
      <c r="D587" s="115">
        <v>105.19</v>
      </c>
    </row>
    <row r="588" spans="1:4" ht="85.35" customHeight="1">
      <c r="A588" s="112" t="s">
        <v>1100</v>
      </c>
      <c r="B588" s="127" t="s">
        <v>1101</v>
      </c>
      <c r="C588" s="112" t="s">
        <v>12402</v>
      </c>
      <c r="D588" s="115">
        <v>145.44999999999999</v>
      </c>
    </row>
    <row r="589" spans="1:4" ht="73.150000000000006" customHeight="1">
      <c r="A589" s="112" t="s">
        <v>1102</v>
      </c>
      <c r="B589" s="127" t="s">
        <v>1103</v>
      </c>
      <c r="C589" s="112" t="s">
        <v>12402</v>
      </c>
      <c r="D589" s="115">
        <v>564.32000000000005</v>
      </c>
    </row>
    <row r="590" spans="1:4" ht="73.150000000000006" customHeight="1">
      <c r="A590" s="112" t="s">
        <v>1104</v>
      </c>
      <c r="B590" s="127" t="s">
        <v>1105</v>
      </c>
      <c r="C590" s="112" t="s">
        <v>12402</v>
      </c>
      <c r="D590" s="115">
        <v>320.20999999999998</v>
      </c>
    </row>
    <row r="591" spans="1:4" ht="24.4" customHeight="1">
      <c r="A591" s="112" t="s">
        <v>5862</v>
      </c>
      <c r="B591" s="127" t="s">
        <v>5863</v>
      </c>
      <c r="C591" s="112" t="s">
        <v>12402</v>
      </c>
      <c r="D591" s="116">
        <v>15.38</v>
      </c>
    </row>
    <row r="592" spans="1:4" ht="24.4" customHeight="1">
      <c r="A592" s="112" t="s">
        <v>1106</v>
      </c>
      <c r="B592" s="127" t="s">
        <v>1107</v>
      </c>
      <c r="C592" s="112" t="s">
        <v>12402</v>
      </c>
      <c r="D592" s="115">
        <v>238.99</v>
      </c>
    </row>
    <row r="593" spans="1:4" ht="24.4" customHeight="1">
      <c r="A593" s="112" t="s">
        <v>1108</v>
      </c>
      <c r="B593" s="127" t="s">
        <v>1109</v>
      </c>
      <c r="C593" s="112" t="s">
        <v>12402</v>
      </c>
      <c r="D593" s="116">
        <v>24.78</v>
      </c>
    </row>
    <row r="594" spans="1:4" ht="24.4" customHeight="1">
      <c r="A594" s="112" t="s">
        <v>1110</v>
      </c>
      <c r="B594" s="127" t="s">
        <v>1111</v>
      </c>
      <c r="C594" s="112" t="s">
        <v>12402</v>
      </c>
      <c r="D594" s="116">
        <v>57.73</v>
      </c>
    </row>
    <row r="595" spans="1:4" ht="12.2" customHeight="1">
      <c r="A595" s="113">
        <v>8782</v>
      </c>
      <c r="B595" s="126" t="s">
        <v>1112</v>
      </c>
      <c r="C595" s="111" t="s">
        <v>12415</v>
      </c>
      <c r="D595" s="111"/>
    </row>
    <row r="596" spans="1:4" ht="24.4" customHeight="1">
      <c r="A596" s="112" t="s">
        <v>1113</v>
      </c>
      <c r="B596" s="127" t="s">
        <v>1114</v>
      </c>
      <c r="C596" s="112" t="s">
        <v>12402</v>
      </c>
      <c r="D596" s="115">
        <v>129.01</v>
      </c>
    </row>
    <row r="597" spans="1:4" ht="12.2" customHeight="1">
      <c r="A597" s="113">
        <v>8785</v>
      </c>
      <c r="B597" s="126" t="s">
        <v>1115</v>
      </c>
      <c r="C597" s="111" t="s">
        <v>12415</v>
      </c>
      <c r="D597" s="111"/>
    </row>
    <row r="598" spans="1:4" ht="24.4" customHeight="1">
      <c r="A598" s="112" t="s">
        <v>1116</v>
      </c>
      <c r="B598" s="127" t="s">
        <v>1117</v>
      </c>
      <c r="C598" s="112" t="s">
        <v>12403</v>
      </c>
      <c r="D598" s="116">
        <v>27.38</v>
      </c>
    </row>
    <row r="599" spans="1:4" ht="12.2" customHeight="1">
      <c r="A599" s="113">
        <v>8671</v>
      </c>
      <c r="B599" s="126" t="s">
        <v>1118</v>
      </c>
      <c r="C599" s="111" t="s">
        <v>12415</v>
      </c>
      <c r="D599" s="111"/>
    </row>
    <row r="600" spans="1:4" ht="12.2" customHeight="1">
      <c r="A600" s="113">
        <v>8786</v>
      </c>
      <c r="B600" s="126" t="s">
        <v>1119</v>
      </c>
      <c r="C600" s="111" t="s">
        <v>12415</v>
      </c>
      <c r="D600" s="111"/>
    </row>
    <row r="601" spans="1:4" ht="24.4" customHeight="1">
      <c r="A601" s="112" t="s">
        <v>1120</v>
      </c>
      <c r="B601" s="127" t="s">
        <v>1121</v>
      </c>
      <c r="C601" s="112" t="s">
        <v>12403</v>
      </c>
      <c r="D601" s="116">
        <v>20.45</v>
      </c>
    </row>
    <row r="602" spans="1:4" ht="24.4" customHeight="1">
      <c r="A602" s="112" t="s">
        <v>1122</v>
      </c>
      <c r="B602" s="127" t="s">
        <v>1123</v>
      </c>
      <c r="C602" s="112" t="s">
        <v>12416</v>
      </c>
      <c r="D602" s="115">
        <v>112.43</v>
      </c>
    </row>
    <row r="603" spans="1:4" ht="24.4" customHeight="1">
      <c r="A603" s="112" t="s">
        <v>1124</v>
      </c>
      <c r="B603" s="127" t="s">
        <v>1125</v>
      </c>
      <c r="C603" s="112" t="s">
        <v>12416</v>
      </c>
      <c r="D603" s="116">
        <v>76.69</v>
      </c>
    </row>
    <row r="604" spans="1:4" ht="36.6" customHeight="1">
      <c r="A604" s="112" t="s">
        <v>1126</v>
      </c>
      <c r="B604" s="127" t="s">
        <v>1127</v>
      </c>
      <c r="C604" s="112" t="s">
        <v>12416</v>
      </c>
      <c r="D604" s="116">
        <v>37.36</v>
      </c>
    </row>
    <row r="605" spans="1:4" ht="36.6" customHeight="1">
      <c r="A605" s="112" t="s">
        <v>1128</v>
      </c>
      <c r="B605" s="127" t="s">
        <v>1129</v>
      </c>
      <c r="C605" s="112" t="s">
        <v>12403</v>
      </c>
      <c r="D605" s="116">
        <v>53.68</v>
      </c>
    </row>
    <row r="606" spans="1:4" ht="36.6" customHeight="1">
      <c r="A606" s="112" t="s">
        <v>1130</v>
      </c>
      <c r="B606" s="127" t="s">
        <v>1131</v>
      </c>
      <c r="C606" s="112" t="s">
        <v>12403</v>
      </c>
      <c r="D606" s="116">
        <v>65.23</v>
      </c>
    </row>
    <row r="607" spans="1:4" ht="36.6" customHeight="1">
      <c r="A607" s="112" t="s">
        <v>1132</v>
      </c>
      <c r="B607" s="127" t="s">
        <v>1133</v>
      </c>
      <c r="C607" s="112" t="s">
        <v>12403</v>
      </c>
      <c r="D607" s="116">
        <v>38.71</v>
      </c>
    </row>
    <row r="608" spans="1:4" ht="24.4" customHeight="1">
      <c r="A608" s="112" t="s">
        <v>1134</v>
      </c>
      <c r="B608" s="127" t="s">
        <v>1135</v>
      </c>
      <c r="C608" s="112" t="s">
        <v>12403</v>
      </c>
      <c r="D608" s="116">
        <v>12.51</v>
      </c>
    </row>
    <row r="609" spans="1:4" ht="12.2" customHeight="1">
      <c r="A609" s="113">
        <v>8787</v>
      </c>
      <c r="B609" s="126" t="s">
        <v>1136</v>
      </c>
      <c r="C609" s="111" t="s">
        <v>12415</v>
      </c>
      <c r="D609" s="111"/>
    </row>
    <row r="610" spans="1:4" ht="60.95" customHeight="1">
      <c r="A610" s="112" t="s">
        <v>1137</v>
      </c>
      <c r="B610" s="127" t="s">
        <v>1138</v>
      </c>
      <c r="C610" s="112" t="s">
        <v>12404</v>
      </c>
      <c r="D610" s="116">
        <v>23.7</v>
      </c>
    </row>
    <row r="611" spans="1:4" ht="60.95" customHeight="1">
      <c r="A611" s="112" t="s">
        <v>1139</v>
      </c>
      <c r="B611" s="127" t="s">
        <v>1140</v>
      </c>
      <c r="C611" s="112" t="s">
        <v>12416</v>
      </c>
      <c r="D611" s="115">
        <v>324.69</v>
      </c>
    </row>
    <row r="612" spans="1:4" ht="73.150000000000006" customHeight="1">
      <c r="A612" s="112" t="s">
        <v>1141</v>
      </c>
      <c r="B612" s="127" t="s">
        <v>1142</v>
      </c>
      <c r="C612" s="112" t="s">
        <v>12416</v>
      </c>
      <c r="D612" s="115">
        <v>334.53</v>
      </c>
    </row>
    <row r="613" spans="1:4" ht="73.150000000000006" customHeight="1">
      <c r="A613" s="112" t="s">
        <v>1143</v>
      </c>
      <c r="B613" s="127" t="s">
        <v>1144</v>
      </c>
      <c r="C613" s="112" t="s">
        <v>12416</v>
      </c>
      <c r="D613" s="115">
        <v>321.5</v>
      </c>
    </row>
    <row r="614" spans="1:4" ht="73.150000000000006" customHeight="1">
      <c r="A614" s="112" t="s">
        <v>1145</v>
      </c>
      <c r="B614" s="127" t="s">
        <v>1146</v>
      </c>
      <c r="C614" s="112" t="s">
        <v>12416</v>
      </c>
      <c r="D614" s="115">
        <v>831.16</v>
      </c>
    </row>
    <row r="615" spans="1:4" ht="85.35" customHeight="1">
      <c r="A615" s="112" t="s">
        <v>1147</v>
      </c>
      <c r="B615" s="127" t="s">
        <v>1148</v>
      </c>
      <c r="C615" s="112" t="s">
        <v>12416</v>
      </c>
      <c r="D615" s="115">
        <v>385.9</v>
      </c>
    </row>
    <row r="616" spans="1:4" ht="85.35" customHeight="1">
      <c r="A616" s="112" t="s">
        <v>1149</v>
      </c>
      <c r="B616" s="127" t="s">
        <v>1150</v>
      </c>
      <c r="C616" s="112" t="s">
        <v>12416</v>
      </c>
      <c r="D616" s="115">
        <v>260.17</v>
      </c>
    </row>
    <row r="617" spans="1:4" ht="60.95" customHeight="1">
      <c r="A617" s="112" t="s">
        <v>1151</v>
      </c>
      <c r="B617" s="127" t="s">
        <v>1152</v>
      </c>
      <c r="C617" s="112" t="s">
        <v>12416</v>
      </c>
      <c r="D617" s="115">
        <v>241.84</v>
      </c>
    </row>
    <row r="618" spans="1:4" ht="12.2" customHeight="1">
      <c r="A618" s="113">
        <v>8788</v>
      </c>
      <c r="B618" s="126" t="s">
        <v>1153</v>
      </c>
      <c r="C618" s="111" t="s">
        <v>12415</v>
      </c>
      <c r="D618" s="111"/>
    </row>
    <row r="619" spans="1:4" ht="48.75" customHeight="1">
      <c r="A619" s="112" t="s">
        <v>1154</v>
      </c>
      <c r="B619" s="127" t="s">
        <v>1155</v>
      </c>
      <c r="C619" s="112" t="s">
        <v>12416</v>
      </c>
      <c r="D619" s="116">
        <v>49.41</v>
      </c>
    </row>
    <row r="620" spans="1:4" ht="48.75" customHeight="1">
      <c r="A620" s="112" t="s">
        <v>1156</v>
      </c>
      <c r="B620" s="127" t="s">
        <v>1157</v>
      </c>
      <c r="C620" s="112" t="s">
        <v>12416</v>
      </c>
      <c r="D620" s="116">
        <v>55.29</v>
      </c>
    </row>
    <row r="621" spans="1:4" ht="48.75" customHeight="1">
      <c r="A621" s="112" t="s">
        <v>1158</v>
      </c>
      <c r="B621" s="127" t="s">
        <v>1159</v>
      </c>
      <c r="C621" s="112" t="s">
        <v>12416</v>
      </c>
      <c r="D621" s="116">
        <v>76.05</v>
      </c>
    </row>
    <row r="622" spans="1:4" ht="60.95" customHeight="1">
      <c r="A622" s="112" t="s">
        <v>1160</v>
      </c>
      <c r="B622" s="127" t="s">
        <v>1161</v>
      </c>
      <c r="C622" s="112" t="s">
        <v>12416</v>
      </c>
      <c r="D622" s="115">
        <v>222.82</v>
      </c>
    </row>
    <row r="623" spans="1:4" ht="60.95" customHeight="1">
      <c r="A623" s="112" t="s">
        <v>1162</v>
      </c>
      <c r="B623" s="127" t="s">
        <v>1163</v>
      </c>
      <c r="C623" s="112" t="s">
        <v>12416</v>
      </c>
      <c r="D623" s="115">
        <v>169.73</v>
      </c>
    </row>
    <row r="624" spans="1:4" ht="24.4" customHeight="1">
      <c r="A624" s="112" t="s">
        <v>1164</v>
      </c>
      <c r="B624" s="127" t="s">
        <v>1165</v>
      </c>
      <c r="C624" s="112" t="s">
        <v>12403</v>
      </c>
      <c r="D624" s="116">
        <v>57.78</v>
      </c>
    </row>
    <row r="625" spans="1:4" ht="12.2" customHeight="1">
      <c r="A625" s="113">
        <v>8789</v>
      </c>
      <c r="B625" s="126" t="s">
        <v>1166</v>
      </c>
      <c r="C625" s="111" t="s">
        <v>12415</v>
      </c>
      <c r="D625" s="111"/>
    </row>
    <row r="626" spans="1:4" ht="36.6" customHeight="1">
      <c r="A626" s="112" t="s">
        <v>1167</v>
      </c>
      <c r="B626" s="127" t="s">
        <v>1168</v>
      </c>
      <c r="C626" s="112" t="s">
        <v>12416</v>
      </c>
      <c r="D626" s="116">
        <v>94.11</v>
      </c>
    </row>
    <row r="627" spans="1:4" ht="60.95" customHeight="1">
      <c r="A627" s="112" t="s">
        <v>1169</v>
      </c>
      <c r="B627" s="127" t="s">
        <v>1170</v>
      </c>
      <c r="C627" s="112" t="s">
        <v>12416</v>
      </c>
      <c r="D627" s="115">
        <v>162.47999999999999</v>
      </c>
    </row>
    <row r="628" spans="1:4" ht="36.6" customHeight="1">
      <c r="A628" s="112" t="s">
        <v>1171</v>
      </c>
      <c r="B628" s="127" t="s">
        <v>1172</v>
      </c>
      <c r="C628" s="112" t="s">
        <v>12416</v>
      </c>
      <c r="D628" s="116">
        <v>98.07</v>
      </c>
    </row>
    <row r="629" spans="1:4" ht="36.6" customHeight="1">
      <c r="A629" s="112" t="s">
        <v>1173</v>
      </c>
      <c r="B629" s="127" t="s">
        <v>1174</v>
      </c>
      <c r="C629" s="112" t="s">
        <v>12416</v>
      </c>
      <c r="D629" s="116">
        <v>75.849999999999994</v>
      </c>
    </row>
    <row r="630" spans="1:4" ht="36.6" customHeight="1">
      <c r="A630" s="112" t="s">
        <v>1175</v>
      </c>
      <c r="B630" s="127" t="s">
        <v>1176</v>
      </c>
      <c r="C630" s="112" t="s">
        <v>12416</v>
      </c>
      <c r="D630" s="116">
        <v>76.77</v>
      </c>
    </row>
    <row r="631" spans="1:4" ht="36.6" customHeight="1">
      <c r="A631" s="112" t="s">
        <v>1177</v>
      </c>
      <c r="B631" s="127" t="s">
        <v>1178</v>
      </c>
      <c r="C631" s="112" t="s">
        <v>12403</v>
      </c>
      <c r="D631" s="116">
        <v>79.489999999999995</v>
      </c>
    </row>
    <row r="632" spans="1:4" ht="12.2" customHeight="1">
      <c r="A632" s="113">
        <v>8790</v>
      </c>
      <c r="B632" s="126" t="s">
        <v>1179</v>
      </c>
      <c r="C632" s="111" t="s">
        <v>12415</v>
      </c>
      <c r="D632" s="111"/>
    </row>
    <row r="633" spans="1:4" ht="36.6" customHeight="1">
      <c r="A633" s="112" t="s">
        <v>1180</v>
      </c>
      <c r="B633" s="127" t="s">
        <v>1181</v>
      </c>
      <c r="C633" s="112" t="s">
        <v>12416</v>
      </c>
      <c r="D633" s="115">
        <v>137.88</v>
      </c>
    </row>
    <row r="634" spans="1:4" ht="36.6" customHeight="1">
      <c r="A634" s="112" t="s">
        <v>1182</v>
      </c>
      <c r="B634" s="127" t="s">
        <v>1183</v>
      </c>
      <c r="C634" s="112" t="s">
        <v>12416</v>
      </c>
      <c r="D634" s="115">
        <v>104.09</v>
      </c>
    </row>
    <row r="635" spans="1:4" ht="36.6" customHeight="1">
      <c r="A635" s="112" t="s">
        <v>1184</v>
      </c>
      <c r="B635" s="127" t="s">
        <v>1185</v>
      </c>
      <c r="C635" s="112" t="s">
        <v>12416</v>
      </c>
      <c r="D635" s="115">
        <v>101.66</v>
      </c>
    </row>
    <row r="636" spans="1:4" ht="36.6" customHeight="1">
      <c r="A636" s="112" t="s">
        <v>1186</v>
      </c>
      <c r="B636" s="127" t="s">
        <v>1187</v>
      </c>
      <c r="C636" s="112" t="s">
        <v>12403</v>
      </c>
      <c r="D636" s="116">
        <v>17.809999999999999</v>
      </c>
    </row>
    <row r="637" spans="1:4" ht="12.2" customHeight="1">
      <c r="A637" s="113">
        <v>8791</v>
      </c>
      <c r="B637" s="126" t="s">
        <v>1188</v>
      </c>
      <c r="C637" s="111" t="s">
        <v>12415</v>
      </c>
      <c r="D637" s="111"/>
    </row>
    <row r="638" spans="1:4" ht="36.6" customHeight="1">
      <c r="A638" s="112" t="s">
        <v>1189</v>
      </c>
      <c r="B638" s="127" t="s">
        <v>1190</v>
      </c>
      <c r="C638" s="112" t="s">
        <v>12403</v>
      </c>
      <c r="D638" s="115">
        <v>115.05</v>
      </c>
    </row>
    <row r="639" spans="1:4" ht="48.75" customHeight="1">
      <c r="A639" s="112" t="s">
        <v>1191</v>
      </c>
      <c r="B639" s="127" t="s">
        <v>1192</v>
      </c>
      <c r="C639" s="112" t="s">
        <v>12403</v>
      </c>
      <c r="D639" s="115">
        <v>111.25</v>
      </c>
    </row>
    <row r="640" spans="1:4" ht="48.75" customHeight="1">
      <c r="A640" s="112" t="s">
        <v>1193</v>
      </c>
      <c r="B640" s="127" t="s">
        <v>1194</v>
      </c>
      <c r="C640" s="112" t="s">
        <v>12403</v>
      </c>
      <c r="D640" s="115">
        <v>206.1</v>
      </c>
    </row>
    <row r="641" spans="1:4" ht="48.75" customHeight="1">
      <c r="A641" s="112" t="s">
        <v>1195</v>
      </c>
      <c r="B641" s="127" t="s">
        <v>1196</v>
      </c>
      <c r="C641" s="112" t="s">
        <v>12403</v>
      </c>
      <c r="D641" s="116">
        <v>83.61</v>
      </c>
    </row>
    <row r="642" spans="1:4" ht="36.6" customHeight="1">
      <c r="A642" s="112" t="s">
        <v>1197</v>
      </c>
      <c r="B642" s="127" t="s">
        <v>1198</v>
      </c>
      <c r="C642" s="112" t="s">
        <v>12403</v>
      </c>
      <c r="D642" s="116">
        <v>47.81</v>
      </c>
    </row>
    <row r="643" spans="1:4" ht="36.6" customHeight="1">
      <c r="A643" s="112" t="s">
        <v>1199</v>
      </c>
      <c r="B643" s="127" t="s">
        <v>1200</v>
      </c>
      <c r="C643" s="112" t="s">
        <v>12403</v>
      </c>
      <c r="D643" s="116">
        <v>39.51</v>
      </c>
    </row>
    <row r="644" spans="1:4" ht="36.6" customHeight="1">
      <c r="A644" s="112" t="s">
        <v>1201</v>
      </c>
      <c r="B644" s="127" t="s">
        <v>1202</v>
      </c>
      <c r="C644" s="112" t="s">
        <v>12403</v>
      </c>
      <c r="D644" s="116">
        <v>45.61</v>
      </c>
    </row>
    <row r="645" spans="1:4" ht="12.2" customHeight="1">
      <c r="A645" s="113">
        <v>8792</v>
      </c>
      <c r="B645" s="126" t="s">
        <v>1203</v>
      </c>
      <c r="C645" s="111" t="s">
        <v>12415</v>
      </c>
      <c r="D645" s="111"/>
    </row>
    <row r="646" spans="1:4" ht="36.6" customHeight="1">
      <c r="A646" s="112" t="s">
        <v>1204</v>
      </c>
      <c r="B646" s="127" t="s">
        <v>1205</v>
      </c>
      <c r="C646" s="112" t="s">
        <v>12403</v>
      </c>
      <c r="D646" s="116">
        <v>38.869999999999997</v>
      </c>
    </row>
    <row r="647" spans="1:4" ht="36.6" customHeight="1">
      <c r="A647" s="112" t="s">
        <v>1206</v>
      </c>
      <c r="B647" s="127" t="s">
        <v>1207</v>
      </c>
      <c r="C647" s="112" t="s">
        <v>12403</v>
      </c>
      <c r="D647" s="116">
        <v>44.71</v>
      </c>
    </row>
    <row r="648" spans="1:4" ht="36.6" customHeight="1">
      <c r="A648" s="112" t="s">
        <v>1208</v>
      </c>
      <c r="B648" s="127" t="s">
        <v>1209</v>
      </c>
      <c r="C648" s="112" t="s">
        <v>12403</v>
      </c>
      <c r="D648" s="116">
        <v>60.01</v>
      </c>
    </row>
    <row r="649" spans="1:4" ht="36.6" customHeight="1">
      <c r="A649" s="112" t="s">
        <v>1210</v>
      </c>
      <c r="B649" s="127" t="s">
        <v>1211</v>
      </c>
      <c r="C649" s="112" t="s">
        <v>12403</v>
      </c>
      <c r="D649" s="115">
        <v>125.92</v>
      </c>
    </row>
    <row r="650" spans="1:4" ht="36.6" customHeight="1">
      <c r="A650" s="112" t="s">
        <v>1212</v>
      </c>
      <c r="B650" s="127" t="s">
        <v>1213</v>
      </c>
      <c r="C650" s="112" t="s">
        <v>12403</v>
      </c>
      <c r="D650" s="116">
        <v>44.39</v>
      </c>
    </row>
    <row r="651" spans="1:4" ht="36.6" customHeight="1">
      <c r="A651" s="112" t="s">
        <v>1214</v>
      </c>
      <c r="B651" s="127" t="s">
        <v>1215</v>
      </c>
      <c r="C651" s="112" t="s">
        <v>12403</v>
      </c>
      <c r="D651" s="116">
        <v>51.4</v>
      </c>
    </row>
    <row r="652" spans="1:4" ht="36.6" customHeight="1">
      <c r="A652" s="112" t="s">
        <v>1216</v>
      </c>
      <c r="B652" s="127" t="s">
        <v>1217</v>
      </c>
      <c r="C652" s="112" t="s">
        <v>12403</v>
      </c>
      <c r="D652" s="116">
        <v>62</v>
      </c>
    </row>
    <row r="653" spans="1:4" ht="36.6" customHeight="1">
      <c r="A653" s="112" t="s">
        <v>1218</v>
      </c>
      <c r="B653" s="127" t="s">
        <v>1219</v>
      </c>
      <c r="C653" s="112" t="s">
        <v>12403</v>
      </c>
      <c r="D653" s="116">
        <v>72.56</v>
      </c>
    </row>
    <row r="654" spans="1:4" ht="36.6" customHeight="1">
      <c r="A654" s="112" t="s">
        <v>1220</v>
      </c>
      <c r="B654" s="127" t="s">
        <v>1221</v>
      </c>
      <c r="C654" s="112" t="s">
        <v>12403</v>
      </c>
      <c r="D654" s="116">
        <v>79.52</v>
      </c>
    </row>
    <row r="655" spans="1:4" ht="36.6" customHeight="1">
      <c r="A655" s="112" t="s">
        <v>1222</v>
      </c>
      <c r="B655" s="127" t="s">
        <v>1223</v>
      </c>
      <c r="C655" s="112" t="s">
        <v>12403</v>
      </c>
      <c r="D655" s="116">
        <v>90.19</v>
      </c>
    </row>
    <row r="656" spans="1:4" ht="36.6" customHeight="1">
      <c r="A656" s="112" t="s">
        <v>1224</v>
      </c>
      <c r="B656" s="127" t="s">
        <v>1225</v>
      </c>
      <c r="C656" s="112" t="s">
        <v>12403</v>
      </c>
      <c r="D656" s="115">
        <v>142.65</v>
      </c>
    </row>
    <row r="657" spans="1:4" ht="36.6" customHeight="1">
      <c r="A657" s="112" t="s">
        <v>1226</v>
      </c>
      <c r="B657" s="127" t="s">
        <v>1227</v>
      </c>
      <c r="C657" s="112" t="s">
        <v>12403</v>
      </c>
      <c r="D657" s="116">
        <v>49.91</v>
      </c>
    </row>
    <row r="658" spans="1:4" ht="36.6" customHeight="1">
      <c r="A658" s="112" t="s">
        <v>1228</v>
      </c>
      <c r="B658" s="127" t="s">
        <v>1229</v>
      </c>
      <c r="C658" s="112" t="s">
        <v>12403</v>
      </c>
      <c r="D658" s="116">
        <v>58.1</v>
      </c>
    </row>
    <row r="659" spans="1:4" ht="36.6" customHeight="1">
      <c r="A659" s="112" t="s">
        <v>1230</v>
      </c>
      <c r="B659" s="127" t="s">
        <v>1231</v>
      </c>
      <c r="C659" s="112" t="s">
        <v>12403</v>
      </c>
      <c r="D659" s="116">
        <v>70.36</v>
      </c>
    </row>
    <row r="660" spans="1:4" ht="36.6" customHeight="1">
      <c r="A660" s="112" t="s">
        <v>1232</v>
      </c>
      <c r="B660" s="127" t="s">
        <v>1233</v>
      </c>
      <c r="C660" s="112" t="s">
        <v>12403</v>
      </c>
      <c r="D660" s="116">
        <v>90.55</v>
      </c>
    </row>
    <row r="661" spans="1:4" ht="36.6" customHeight="1">
      <c r="A661" s="112" t="s">
        <v>1234</v>
      </c>
      <c r="B661" s="127" t="s">
        <v>1235</v>
      </c>
      <c r="C661" s="112" t="s">
        <v>12403</v>
      </c>
      <c r="D661" s="115">
        <v>102.73</v>
      </c>
    </row>
    <row r="662" spans="1:4" ht="12.2" customHeight="1">
      <c r="A662" s="113">
        <v>8793</v>
      </c>
      <c r="B662" s="126" t="s">
        <v>1236</v>
      </c>
      <c r="C662" s="111" t="s">
        <v>12415</v>
      </c>
      <c r="D662" s="111"/>
    </row>
    <row r="663" spans="1:4" ht="36.6" customHeight="1">
      <c r="A663" s="112" t="s">
        <v>1237</v>
      </c>
      <c r="B663" s="127" t="s">
        <v>1238</v>
      </c>
      <c r="C663" s="112" t="s">
        <v>12403</v>
      </c>
      <c r="D663" s="116">
        <v>25.62</v>
      </c>
    </row>
    <row r="664" spans="1:4" ht="36.6" customHeight="1">
      <c r="A664" s="112" t="s">
        <v>1239</v>
      </c>
      <c r="B664" s="127" t="s">
        <v>1240</v>
      </c>
      <c r="C664" s="112" t="s">
        <v>12403</v>
      </c>
      <c r="D664" s="116">
        <v>30.26</v>
      </c>
    </row>
    <row r="665" spans="1:4" ht="36.6" customHeight="1">
      <c r="A665" s="112" t="s">
        <v>1241</v>
      </c>
      <c r="B665" s="127" t="s">
        <v>1242</v>
      </c>
      <c r="C665" s="112" t="s">
        <v>12403</v>
      </c>
      <c r="D665" s="116">
        <v>34.14</v>
      </c>
    </row>
    <row r="666" spans="1:4" ht="36.6" customHeight="1">
      <c r="A666" s="112" t="s">
        <v>1243</v>
      </c>
      <c r="B666" s="127" t="s">
        <v>1244</v>
      </c>
      <c r="C666" s="112" t="s">
        <v>12403</v>
      </c>
      <c r="D666" s="116">
        <v>41.82</v>
      </c>
    </row>
    <row r="667" spans="1:4" ht="36.6" customHeight="1">
      <c r="A667" s="112" t="s">
        <v>1245</v>
      </c>
      <c r="B667" s="127" t="s">
        <v>1246</v>
      </c>
      <c r="C667" s="112" t="s">
        <v>12403</v>
      </c>
      <c r="D667" s="116">
        <v>28.86</v>
      </c>
    </row>
    <row r="668" spans="1:4" ht="36.6" customHeight="1">
      <c r="A668" s="112" t="s">
        <v>1247</v>
      </c>
      <c r="B668" s="127" t="s">
        <v>1248</v>
      </c>
      <c r="C668" s="112" t="s">
        <v>12403</v>
      </c>
      <c r="D668" s="116">
        <v>34.58</v>
      </c>
    </row>
    <row r="669" spans="1:4" ht="36.6" customHeight="1">
      <c r="A669" s="112" t="s">
        <v>1249</v>
      </c>
      <c r="B669" s="127" t="s">
        <v>1250</v>
      </c>
      <c r="C669" s="112" t="s">
        <v>12403</v>
      </c>
      <c r="D669" s="116">
        <v>40.1</v>
      </c>
    </row>
    <row r="670" spans="1:4" ht="36.6" customHeight="1">
      <c r="A670" s="112" t="s">
        <v>1251</v>
      </c>
      <c r="B670" s="127" t="s">
        <v>1252</v>
      </c>
      <c r="C670" s="112" t="s">
        <v>12403</v>
      </c>
      <c r="D670" s="116">
        <v>48.95</v>
      </c>
    </row>
    <row r="671" spans="1:4" ht="36.6" customHeight="1">
      <c r="A671" s="112" t="s">
        <v>1253</v>
      </c>
      <c r="B671" s="127" t="s">
        <v>1254</v>
      </c>
      <c r="C671" s="112" t="s">
        <v>12403</v>
      </c>
      <c r="D671" s="116">
        <v>68.900000000000006</v>
      </c>
    </row>
    <row r="672" spans="1:4" ht="36.6" customHeight="1">
      <c r="A672" s="112" t="s">
        <v>1255</v>
      </c>
      <c r="B672" s="127" t="s">
        <v>1256</v>
      </c>
      <c r="C672" s="112" t="s">
        <v>12403</v>
      </c>
      <c r="D672" s="116">
        <v>80.849999999999994</v>
      </c>
    </row>
    <row r="673" spans="1:4" ht="36.6" customHeight="1">
      <c r="A673" s="112" t="s">
        <v>1257</v>
      </c>
      <c r="B673" s="127" t="s">
        <v>1258</v>
      </c>
      <c r="C673" s="112" t="s">
        <v>12403</v>
      </c>
      <c r="D673" s="116">
        <v>94</v>
      </c>
    </row>
    <row r="674" spans="1:4" ht="12.2" customHeight="1">
      <c r="A674" s="113">
        <v>8794</v>
      </c>
      <c r="B674" s="126" t="s">
        <v>1259</v>
      </c>
      <c r="C674" s="111" t="s">
        <v>12415</v>
      </c>
      <c r="D674" s="111"/>
    </row>
    <row r="675" spans="1:4" ht="36.6" customHeight="1">
      <c r="A675" s="112" t="s">
        <v>1260</v>
      </c>
      <c r="B675" s="127" t="s">
        <v>1261</v>
      </c>
      <c r="C675" s="112" t="s">
        <v>12403</v>
      </c>
      <c r="D675" s="116">
        <v>49.44</v>
      </c>
    </row>
    <row r="676" spans="1:4" ht="12.2" customHeight="1">
      <c r="A676" s="113">
        <v>8795</v>
      </c>
      <c r="B676" s="126" t="s">
        <v>1262</v>
      </c>
      <c r="C676" s="111" t="s">
        <v>12415</v>
      </c>
      <c r="D676" s="111"/>
    </row>
    <row r="677" spans="1:4" ht="36.6" customHeight="1">
      <c r="A677" s="112" t="s">
        <v>1263</v>
      </c>
      <c r="B677" s="127" t="s">
        <v>1264</v>
      </c>
      <c r="C677" s="112" t="s">
        <v>12403</v>
      </c>
      <c r="D677" s="116">
        <v>21.52</v>
      </c>
    </row>
    <row r="678" spans="1:4" ht="12.2" customHeight="1">
      <c r="A678" s="113">
        <v>8797</v>
      </c>
      <c r="B678" s="126" t="s">
        <v>1265</v>
      </c>
      <c r="C678" s="111" t="s">
        <v>12415</v>
      </c>
      <c r="D678" s="111"/>
    </row>
    <row r="679" spans="1:4" ht="36.6" customHeight="1">
      <c r="A679" s="112" t="s">
        <v>1266</v>
      </c>
      <c r="B679" s="127" t="s">
        <v>1267</v>
      </c>
      <c r="C679" s="112" t="s">
        <v>12403</v>
      </c>
      <c r="D679" s="116">
        <v>93.55</v>
      </c>
    </row>
    <row r="680" spans="1:4" ht="36.6" customHeight="1">
      <c r="A680" s="112" t="s">
        <v>1268</v>
      </c>
      <c r="B680" s="127" t="s">
        <v>1269</v>
      </c>
      <c r="C680" s="112" t="s">
        <v>12403</v>
      </c>
      <c r="D680" s="116">
        <v>95.28</v>
      </c>
    </row>
    <row r="681" spans="1:4" ht="36.6" customHeight="1">
      <c r="A681" s="112" t="s">
        <v>1270</v>
      </c>
      <c r="B681" s="127" t="s">
        <v>1271</v>
      </c>
      <c r="C681" s="112" t="s">
        <v>12403</v>
      </c>
      <c r="D681" s="116">
        <v>64.23</v>
      </c>
    </row>
    <row r="682" spans="1:4" ht="12.2" customHeight="1">
      <c r="A682" s="113">
        <v>8798</v>
      </c>
      <c r="B682" s="126" t="s">
        <v>1272</v>
      </c>
      <c r="C682" s="111" t="s">
        <v>12415</v>
      </c>
      <c r="D682" s="111"/>
    </row>
    <row r="683" spans="1:4" ht="24.4" customHeight="1">
      <c r="A683" s="112" t="s">
        <v>1273</v>
      </c>
      <c r="B683" s="127" t="s">
        <v>1274</v>
      </c>
      <c r="C683" s="112" t="s">
        <v>12402</v>
      </c>
      <c r="D683" s="116">
        <v>49.98</v>
      </c>
    </row>
    <row r="684" spans="1:4" ht="24.4" customHeight="1">
      <c r="A684" s="112" t="s">
        <v>1275</v>
      </c>
      <c r="B684" s="127" t="s">
        <v>1276</v>
      </c>
      <c r="C684" s="112" t="s">
        <v>12402</v>
      </c>
      <c r="D684" s="116">
        <v>51.81</v>
      </c>
    </row>
    <row r="685" spans="1:4" ht="24.4" customHeight="1">
      <c r="A685" s="112" t="s">
        <v>1277</v>
      </c>
      <c r="B685" s="127" t="s">
        <v>1278</v>
      </c>
      <c r="C685" s="112" t="s">
        <v>12402</v>
      </c>
      <c r="D685" s="116">
        <v>51.97</v>
      </c>
    </row>
    <row r="686" spans="1:4" ht="12.2" customHeight="1">
      <c r="A686" s="113">
        <v>8799</v>
      </c>
      <c r="B686" s="126" t="s">
        <v>1279</v>
      </c>
      <c r="C686" s="111" t="s">
        <v>12415</v>
      </c>
      <c r="D686" s="111"/>
    </row>
    <row r="687" spans="1:4" ht="36.6" customHeight="1">
      <c r="A687" s="112" t="s">
        <v>1280</v>
      </c>
      <c r="B687" s="127" t="s">
        <v>1281</v>
      </c>
      <c r="C687" s="112" t="s">
        <v>12403</v>
      </c>
      <c r="D687" s="116">
        <v>36.770000000000003</v>
      </c>
    </row>
    <row r="688" spans="1:4" ht="12.2" customHeight="1">
      <c r="A688" s="119">
        <v>10529</v>
      </c>
      <c r="B688" s="126" t="s">
        <v>1282</v>
      </c>
      <c r="C688" s="111" t="s">
        <v>12415</v>
      </c>
      <c r="D688" s="111"/>
    </row>
    <row r="689" spans="1:4" ht="24.4" customHeight="1">
      <c r="A689" s="112" t="s">
        <v>1283</v>
      </c>
      <c r="B689" s="127" t="s">
        <v>1284</v>
      </c>
      <c r="C689" s="112" t="s">
        <v>12416</v>
      </c>
      <c r="D689" s="116">
        <v>19.87</v>
      </c>
    </row>
    <row r="690" spans="1:4" ht="12.2" customHeight="1">
      <c r="A690" s="113">
        <v>8672</v>
      </c>
      <c r="B690" s="126" t="s">
        <v>1285</v>
      </c>
      <c r="C690" s="111" t="s">
        <v>12415</v>
      </c>
      <c r="D690" s="111"/>
    </row>
    <row r="691" spans="1:4" ht="12.2" customHeight="1">
      <c r="A691" s="113">
        <v>8800</v>
      </c>
      <c r="B691" s="126" t="s">
        <v>1286</v>
      </c>
      <c r="C691" s="111" t="s">
        <v>12415</v>
      </c>
      <c r="D691" s="111"/>
    </row>
    <row r="692" spans="1:4" ht="60.95" customHeight="1">
      <c r="A692" s="112" t="s">
        <v>1287</v>
      </c>
      <c r="B692" s="127" t="s">
        <v>1288</v>
      </c>
      <c r="C692" s="112" t="s">
        <v>12416</v>
      </c>
      <c r="D692" s="116">
        <v>77.02</v>
      </c>
    </row>
    <row r="693" spans="1:4" ht="12.2" customHeight="1">
      <c r="A693" s="113">
        <v>8801</v>
      </c>
      <c r="B693" s="126" t="s">
        <v>1289</v>
      </c>
      <c r="C693" s="111" t="s">
        <v>12415</v>
      </c>
      <c r="D693" s="111"/>
    </row>
    <row r="694" spans="1:4" ht="24.4" customHeight="1">
      <c r="A694" s="112" t="s">
        <v>1290</v>
      </c>
      <c r="B694" s="127" t="s">
        <v>5864</v>
      </c>
      <c r="C694" s="112" t="s">
        <v>12416</v>
      </c>
      <c r="D694" s="116">
        <v>54.57</v>
      </c>
    </row>
    <row r="695" spans="1:4" ht="24.4" customHeight="1">
      <c r="A695" s="112" t="s">
        <v>1292</v>
      </c>
      <c r="B695" s="127" t="s">
        <v>5865</v>
      </c>
      <c r="C695" s="112" t="s">
        <v>12416</v>
      </c>
      <c r="D695" s="116">
        <v>24.99</v>
      </c>
    </row>
    <row r="696" spans="1:4" ht="36.6" customHeight="1">
      <c r="A696" s="112" t="s">
        <v>1291</v>
      </c>
      <c r="B696" s="127" t="s">
        <v>5866</v>
      </c>
      <c r="C696" s="112" t="s">
        <v>12416</v>
      </c>
      <c r="D696" s="116">
        <v>27.03</v>
      </c>
    </row>
    <row r="697" spans="1:4" ht="12.2" customHeight="1">
      <c r="A697" s="113">
        <v>8802</v>
      </c>
      <c r="B697" s="126" t="s">
        <v>1293</v>
      </c>
      <c r="C697" s="111" t="s">
        <v>12415</v>
      </c>
      <c r="D697" s="111"/>
    </row>
    <row r="698" spans="1:4" ht="36.6" customHeight="1">
      <c r="A698" s="112" t="s">
        <v>1294</v>
      </c>
      <c r="B698" s="127" t="s">
        <v>1295</v>
      </c>
      <c r="C698" s="112" t="s">
        <v>12416</v>
      </c>
      <c r="D698" s="116">
        <v>36.17</v>
      </c>
    </row>
    <row r="699" spans="1:4" ht="36.6" customHeight="1">
      <c r="A699" s="112" t="s">
        <v>1296</v>
      </c>
      <c r="B699" s="127" t="s">
        <v>1297</v>
      </c>
      <c r="C699" s="112" t="s">
        <v>12416</v>
      </c>
      <c r="D699" s="116">
        <v>39.72</v>
      </c>
    </row>
    <row r="700" spans="1:4" ht="36.6" customHeight="1">
      <c r="A700" s="112" t="s">
        <v>1298</v>
      </c>
      <c r="B700" s="127" t="s">
        <v>1299</v>
      </c>
      <c r="C700" s="112" t="s">
        <v>12416</v>
      </c>
      <c r="D700" s="116">
        <v>43.27</v>
      </c>
    </row>
    <row r="701" spans="1:4" ht="36.6" customHeight="1">
      <c r="A701" s="112" t="s">
        <v>1300</v>
      </c>
      <c r="B701" s="127" t="s">
        <v>1301</v>
      </c>
      <c r="C701" s="112" t="s">
        <v>12416</v>
      </c>
      <c r="D701" s="116">
        <v>46.82</v>
      </c>
    </row>
    <row r="702" spans="1:4" ht="36.6" customHeight="1">
      <c r="A702" s="112" t="s">
        <v>1302</v>
      </c>
      <c r="B702" s="127" t="s">
        <v>1303</v>
      </c>
      <c r="C702" s="112" t="s">
        <v>12416</v>
      </c>
      <c r="D702" s="116">
        <v>34.76</v>
      </c>
    </row>
    <row r="703" spans="1:4" ht="36.6" customHeight="1">
      <c r="A703" s="112" t="s">
        <v>1304</v>
      </c>
      <c r="B703" s="127" t="s">
        <v>1305</v>
      </c>
      <c r="C703" s="112" t="s">
        <v>12416</v>
      </c>
      <c r="D703" s="116">
        <v>37.83</v>
      </c>
    </row>
    <row r="704" spans="1:4" ht="36.6" customHeight="1">
      <c r="A704" s="112" t="s">
        <v>1306</v>
      </c>
      <c r="B704" s="127" t="s">
        <v>1307</v>
      </c>
      <c r="C704" s="112" t="s">
        <v>12416</v>
      </c>
      <c r="D704" s="116">
        <v>40.909999999999997</v>
      </c>
    </row>
    <row r="705" spans="1:4" ht="36.6" customHeight="1">
      <c r="A705" s="112" t="s">
        <v>1308</v>
      </c>
      <c r="B705" s="127" t="s">
        <v>1309</v>
      </c>
      <c r="C705" s="112" t="s">
        <v>12416</v>
      </c>
      <c r="D705" s="116">
        <v>43.98</v>
      </c>
    </row>
    <row r="706" spans="1:4" ht="12.2" customHeight="1">
      <c r="A706" s="113">
        <v>8803</v>
      </c>
      <c r="B706" s="126" t="s">
        <v>1310</v>
      </c>
      <c r="C706" s="111" t="s">
        <v>12415</v>
      </c>
      <c r="D706" s="111"/>
    </row>
    <row r="707" spans="1:4" ht="48.75" customHeight="1">
      <c r="A707" s="112" t="s">
        <v>1311</v>
      </c>
      <c r="B707" s="127" t="s">
        <v>1312</v>
      </c>
      <c r="C707" s="112" t="s">
        <v>12416</v>
      </c>
      <c r="D707" s="116">
        <v>31.4</v>
      </c>
    </row>
    <row r="708" spans="1:4" ht="48.75" customHeight="1">
      <c r="A708" s="112" t="s">
        <v>1313</v>
      </c>
      <c r="B708" s="127" t="s">
        <v>1314</v>
      </c>
      <c r="C708" s="112" t="s">
        <v>12416</v>
      </c>
      <c r="D708" s="116">
        <v>34.950000000000003</v>
      </c>
    </row>
    <row r="709" spans="1:4" ht="48.75" customHeight="1">
      <c r="A709" s="112" t="s">
        <v>1315</v>
      </c>
      <c r="B709" s="127" t="s">
        <v>1316</v>
      </c>
      <c r="C709" s="112" t="s">
        <v>12416</v>
      </c>
      <c r="D709" s="116">
        <v>38.5</v>
      </c>
    </row>
    <row r="710" spans="1:4" ht="48.75" customHeight="1">
      <c r="A710" s="112" t="s">
        <v>1317</v>
      </c>
      <c r="B710" s="127" t="s">
        <v>1318</v>
      </c>
      <c r="C710" s="112" t="s">
        <v>12416</v>
      </c>
      <c r="D710" s="116">
        <v>42.05</v>
      </c>
    </row>
    <row r="711" spans="1:4" ht="48.75" customHeight="1">
      <c r="A711" s="112" t="s">
        <v>1319</v>
      </c>
      <c r="B711" s="127" t="s">
        <v>1320</v>
      </c>
      <c r="C711" s="112" t="s">
        <v>12416</v>
      </c>
      <c r="D711" s="116">
        <v>29.99</v>
      </c>
    </row>
    <row r="712" spans="1:4" ht="48.75" customHeight="1">
      <c r="A712" s="112" t="s">
        <v>1321</v>
      </c>
      <c r="B712" s="127" t="s">
        <v>1322</v>
      </c>
      <c r="C712" s="112" t="s">
        <v>12416</v>
      </c>
      <c r="D712" s="116">
        <v>33.06</v>
      </c>
    </row>
    <row r="713" spans="1:4" ht="48.75" customHeight="1">
      <c r="A713" s="112" t="s">
        <v>1323</v>
      </c>
      <c r="B713" s="127" t="s">
        <v>1324</v>
      </c>
      <c r="C713" s="112" t="s">
        <v>12416</v>
      </c>
      <c r="D713" s="116">
        <v>36.14</v>
      </c>
    </row>
    <row r="714" spans="1:4" ht="48.75" customHeight="1">
      <c r="A714" s="112" t="s">
        <v>1325</v>
      </c>
      <c r="B714" s="127" t="s">
        <v>1326</v>
      </c>
      <c r="C714" s="112" t="s">
        <v>12416</v>
      </c>
      <c r="D714" s="116">
        <v>39.21</v>
      </c>
    </row>
    <row r="715" spans="1:4" ht="12.2" customHeight="1">
      <c r="A715" s="113">
        <v>8804</v>
      </c>
      <c r="B715" s="126" t="s">
        <v>1327</v>
      </c>
      <c r="C715" s="111" t="s">
        <v>12415</v>
      </c>
      <c r="D715" s="111"/>
    </row>
    <row r="716" spans="1:4" ht="24.4" customHeight="1">
      <c r="A716" s="112" t="s">
        <v>1328</v>
      </c>
      <c r="B716" s="127" t="s">
        <v>5867</v>
      </c>
      <c r="C716" s="112" t="s">
        <v>12416</v>
      </c>
      <c r="D716" s="116">
        <v>33.11</v>
      </c>
    </row>
    <row r="717" spans="1:4" ht="12.2" customHeight="1">
      <c r="A717" s="113">
        <v>8805</v>
      </c>
      <c r="B717" s="126" t="s">
        <v>1329</v>
      </c>
      <c r="C717" s="111" t="s">
        <v>12415</v>
      </c>
      <c r="D717" s="111"/>
    </row>
    <row r="718" spans="1:4" ht="36.6" customHeight="1">
      <c r="A718" s="112" t="s">
        <v>1331</v>
      </c>
      <c r="B718" s="127" t="s">
        <v>5868</v>
      </c>
      <c r="C718" s="112" t="s">
        <v>12416</v>
      </c>
      <c r="D718" s="116">
        <v>74.39</v>
      </c>
    </row>
    <row r="719" spans="1:4" ht="24.4" customHeight="1">
      <c r="A719" s="112" t="s">
        <v>1330</v>
      </c>
      <c r="B719" s="127" t="s">
        <v>5869</v>
      </c>
      <c r="C719" s="112" t="s">
        <v>12416</v>
      </c>
      <c r="D719" s="116">
        <v>73.31</v>
      </c>
    </row>
    <row r="720" spans="1:4" ht="12.2" customHeight="1">
      <c r="A720" s="113">
        <v>8673</v>
      </c>
      <c r="B720" s="126" t="s">
        <v>1332</v>
      </c>
      <c r="C720" s="111" t="s">
        <v>12415</v>
      </c>
      <c r="D720" s="111"/>
    </row>
    <row r="721" spans="1:4" ht="12.2" customHeight="1">
      <c r="A721" s="113">
        <v>8807</v>
      </c>
      <c r="B721" s="126" t="s">
        <v>1333</v>
      </c>
      <c r="C721" s="111" t="s">
        <v>12415</v>
      </c>
      <c r="D721" s="111"/>
    </row>
    <row r="722" spans="1:4" ht="24.4" customHeight="1">
      <c r="A722" s="112" t="s">
        <v>1334</v>
      </c>
      <c r="B722" s="127" t="s">
        <v>5870</v>
      </c>
      <c r="C722" s="112" t="s">
        <v>12416</v>
      </c>
      <c r="D722" s="116">
        <v>11.33</v>
      </c>
    </row>
    <row r="723" spans="1:4" ht="24.4" customHeight="1">
      <c r="A723" s="112" t="s">
        <v>1335</v>
      </c>
      <c r="B723" s="127" t="s">
        <v>1336</v>
      </c>
      <c r="C723" s="112" t="s">
        <v>12416</v>
      </c>
      <c r="D723" s="114">
        <v>3.74</v>
      </c>
    </row>
    <row r="724" spans="1:4" ht="12.2" customHeight="1">
      <c r="A724" s="113">
        <v>8808</v>
      </c>
      <c r="B724" s="126" t="s">
        <v>1337</v>
      </c>
      <c r="C724" s="111" t="s">
        <v>12415</v>
      </c>
      <c r="D724" s="111"/>
    </row>
    <row r="725" spans="1:4" ht="36.6" customHeight="1">
      <c r="A725" s="112" t="s">
        <v>1338</v>
      </c>
      <c r="B725" s="127" t="s">
        <v>5871</v>
      </c>
      <c r="C725" s="112" t="s">
        <v>12416</v>
      </c>
      <c r="D725" s="116">
        <v>39.08</v>
      </c>
    </row>
    <row r="726" spans="1:4" ht="36.6" customHeight="1">
      <c r="A726" s="112" t="s">
        <v>1339</v>
      </c>
      <c r="B726" s="127" t="s">
        <v>5872</v>
      </c>
      <c r="C726" s="112" t="s">
        <v>12416</v>
      </c>
      <c r="D726" s="116">
        <v>42.46</v>
      </c>
    </row>
    <row r="727" spans="1:4" ht="36.6" customHeight="1">
      <c r="A727" s="112" t="s">
        <v>1340</v>
      </c>
      <c r="B727" s="127" t="s">
        <v>5873</v>
      </c>
      <c r="C727" s="112" t="s">
        <v>12416</v>
      </c>
      <c r="D727" s="116">
        <v>45.85</v>
      </c>
    </row>
    <row r="728" spans="1:4" ht="36.6" customHeight="1">
      <c r="A728" s="112" t="s">
        <v>1341</v>
      </c>
      <c r="B728" s="127" t="s">
        <v>5874</v>
      </c>
      <c r="C728" s="112" t="s">
        <v>12416</v>
      </c>
      <c r="D728" s="116">
        <v>63.65</v>
      </c>
    </row>
    <row r="729" spans="1:4" ht="12.2" customHeight="1">
      <c r="A729" s="113">
        <v>8809</v>
      </c>
      <c r="B729" s="126" t="s">
        <v>1342</v>
      </c>
      <c r="C729" s="111" t="s">
        <v>12415</v>
      </c>
      <c r="D729" s="111"/>
    </row>
    <row r="730" spans="1:4" ht="36.6" customHeight="1">
      <c r="A730" s="112" t="s">
        <v>1343</v>
      </c>
      <c r="B730" s="127" t="s">
        <v>5875</v>
      </c>
      <c r="C730" s="112" t="s">
        <v>12416</v>
      </c>
      <c r="D730" s="116">
        <v>69.86</v>
      </c>
    </row>
    <row r="731" spans="1:4" ht="36.6" customHeight="1">
      <c r="A731" s="112" t="s">
        <v>1344</v>
      </c>
      <c r="B731" s="127" t="s">
        <v>5876</v>
      </c>
      <c r="C731" s="112" t="s">
        <v>12416</v>
      </c>
      <c r="D731" s="116">
        <v>72.099999999999994</v>
      </c>
    </row>
    <row r="732" spans="1:4" ht="36.6" customHeight="1">
      <c r="A732" s="112" t="s">
        <v>1345</v>
      </c>
      <c r="B732" s="127" t="s">
        <v>5877</v>
      </c>
      <c r="C732" s="112" t="s">
        <v>12416</v>
      </c>
      <c r="D732" s="116">
        <v>73.7</v>
      </c>
    </row>
    <row r="733" spans="1:4" ht="12.2" customHeight="1">
      <c r="A733" s="113">
        <v>8810</v>
      </c>
      <c r="B733" s="126" t="s">
        <v>1346</v>
      </c>
      <c r="C733" s="111" t="s">
        <v>12415</v>
      </c>
      <c r="D733" s="111"/>
    </row>
    <row r="734" spans="1:4" ht="60.95" customHeight="1">
      <c r="A734" s="112" t="s">
        <v>1347</v>
      </c>
      <c r="B734" s="127" t="s">
        <v>35259</v>
      </c>
      <c r="C734" s="112" t="s">
        <v>12416</v>
      </c>
      <c r="D734" s="116">
        <v>83.63</v>
      </c>
    </row>
    <row r="735" spans="1:4" ht="60.95" customHeight="1">
      <c r="A735" s="112" t="s">
        <v>1348</v>
      </c>
      <c r="B735" s="127" t="s">
        <v>35260</v>
      </c>
      <c r="C735" s="112" t="s">
        <v>12416</v>
      </c>
      <c r="D735" s="116">
        <v>79.48</v>
      </c>
    </row>
    <row r="736" spans="1:4" ht="60.95" customHeight="1">
      <c r="A736" s="112" t="s">
        <v>1349</v>
      </c>
      <c r="B736" s="127" t="s">
        <v>5878</v>
      </c>
      <c r="C736" s="112" t="s">
        <v>12416</v>
      </c>
      <c r="D736" s="116">
        <v>89.68</v>
      </c>
    </row>
    <row r="737" spans="1:4" ht="60.95" customHeight="1">
      <c r="A737" s="112" t="s">
        <v>1350</v>
      </c>
      <c r="B737" s="127" t="s">
        <v>5879</v>
      </c>
      <c r="C737" s="112" t="s">
        <v>12416</v>
      </c>
      <c r="D737" s="116">
        <v>87.94</v>
      </c>
    </row>
    <row r="738" spans="1:4" ht="48.75" customHeight="1">
      <c r="A738" s="112" t="s">
        <v>1351</v>
      </c>
      <c r="B738" s="127" t="s">
        <v>35261</v>
      </c>
      <c r="C738" s="112" t="s">
        <v>12416</v>
      </c>
      <c r="D738" s="116">
        <v>87.35</v>
      </c>
    </row>
    <row r="739" spans="1:4" ht="48.75" customHeight="1">
      <c r="A739" s="112" t="s">
        <v>1352</v>
      </c>
      <c r="B739" s="127" t="s">
        <v>35262</v>
      </c>
      <c r="C739" s="112" t="s">
        <v>12416</v>
      </c>
      <c r="D739" s="116">
        <v>83.49</v>
      </c>
    </row>
    <row r="740" spans="1:4" ht="36.6" customHeight="1">
      <c r="A740" s="112" t="s">
        <v>1353</v>
      </c>
      <c r="B740" s="127" t="s">
        <v>1354</v>
      </c>
      <c r="C740" s="112" t="s">
        <v>12416</v>
      </c>
      <c r="D740" s="115">
        <v>126.27</v>
      </c>
    </row>
    <row r="741" spans="1:4" ht="12.2" customHeight="1">
      <c r="A741" s="113">
        <v>8811</v>
      </c>
      <c r="B741" s="126" t="s">
        <v>1355</v>
      </c>
      <c r="C741" s="111" t="s">
        <v>12415</v>
      </c>
      <c r="D741" s="111"/>
    </row>
    <row r="742" spans="1:4" ht="60.95" customHeight="1">
      <c r="A742" s="112" t="s">
        <v>1356</v>
      </c>
      <c r="B742" s="127" t="s">
        <v>5880</v>
      </c>
      <c r="C742" s="112" t="s">
        <v>12416</v>
      </c>
      <c r="D742" s="115">
        <v>109.97</v>
      </c>
    </row>
    <row r="743" spans="1:4" ht="60.95" customHeight="1">
      <c r="A743" s="112" t="s">
        <v>1357</v>
      </c>
      <c r="B743" s="127" t="s">
        <v>5881</v>
      </c>
      <c r="C743" s="112" t="s">
        <v>12416</v>
      </c>
      <c r="D743" s="115">
        <v>112.39</v>
      </c>
    </row>
    <row r="744" spans="1:4" ht="12.2" customHeight="1">
      <c r="A744" s="113">
        <v>8812</v>
      </c>
      <c r="B744" s="126" t="s">
        <v>1358</v>
      </c>
      <c r="C744" s="111" t="s">
        <v>12415</v>
      </c>
      <c r="D744" s="111"/>
    </row>
    <row r="745" spans="1:4" ht="36.6" customHeight="1">
      <c r="A745" s="112" t="s">
        <v>1359</v>
      </c>
      <c r="B745" s="127" t="s">
        <v>5882</v>
      </c>
      <c r="C745" s="112" t="s">
        <v>12416</v>
      </c>
      <c r="D745" s="115">
        <v>161.58000000000001</v>
      </c>
    </row>
    <row r="746" spans="1:4" ht="36.6" customHeight="1">
      <c r="A746" s="112" t="s">
        <v>1360</v>
      </c>
      <c r="B746" s="127" t="s">
        <v>5883</v>
      </c>
      <c r="C746" s="112" t="s">
        <v>12416</v>
      </c>
      <c r="D746" s="115">
        <v>134.09</v>
      </c>
    </row>
    <row r="747" spans="1:4" ht="36.6" customHeight="1">
      <c r="A747" s="112" t="s">
        <v>1361</v>
      </c>
      <c r="B747" s="127" t="s">
        <v>5884</v>
      </c>
      <c r="C747" s="112" t="s">
        <v>12416</v>
      </c>
      <c r="D747" s="116">
        <v>93.78</v>
      </c>
    </row>
    <row r="748" spans="1:4" ht="36.6" customHeight="1">
      <c r="A748" s="112" t="s">
        <v>1362</v>
      </c>
      <c r="B748" s="127" t="s">
        <v>5885</v>
      </c>
      <c r="C748" s="112" t="s">
        <v>12416</v>
      </c>
      <c r="D748" s="115">
        <v>146.76</v>
      </c>
    </row>
    <row r="749" spans="1:4" ht="36.6" customHeight="1">
      <c r="A749" s="112" t="s">
        <v>1363</v>
      </c>
      <c r="B749" s="127" t="s">
        <v>5886</v>
      </c>
      <c r="C749" s="112" t="s">
        <v>12416</v>
      </c>
      <c r="D749" s="115">
        <v>142.84</v>
      </c>
    </row>
    <row r="750" spans="1:4" ht="36.6" customHeight="1">
      <c r="A750" s="112" t="s">
        <v>1364</v>
      </c>
      <c r="B750" s="127" t="s">
        <v>5887</v>
      </c>
      <c r="C750" s="112" t="s">
        <v>12416</v>
      </c>
      <c r="D750" s="116">
        <v>91.41</v>
      </c>
    </row>
    <row r="751" spans="1:4" ht="12.2" customHeight="1">
      <c r="A751" s="113">
        <v>8814</v>
      </c>
      <c r="B751" s="126" t="s">
        <v>1365</v>
      </c>
      <c r="C751" s="111" t="s">
        <v>12415</v>
      </c>
      <c r="D751" s="111"/>
    </row>
    <row r="752" spans="1:4" ht="48.75" customHeight="1">
      <c r="A752" s="112" t="s">
        <v>1366</v>
      </c>
      <c r="B752" s="127" t="s">
        <v>35263</v>
      </c>
      <c r="C752" s="112" t="s">
        <v>12416</v>
      </c>
      <c r="D752" s="115">
        <v>300.07</v>
      </c>
    </row>
    <row r="753" spans="1:4" ht="36.6" customHeight="1">
      <c r="A753" s="112" t="s">
        <v>1367</v>
      </c>
      <c r="B753" s="127" t="s">
        <v>1368</v>
      </c>
      <c r="C753" s="112" t="s">
        <v>12416</v>
      </c>
      <c r="D753" s="115">
        <v>385.08</v>
      </c>
    </row>
    <row r="754" spans="1:4" ht="36.6" customHeight="1">
      <c r="A754" s="112" t="s">
        <v>1369</v>
      </c>
      <c r="B754" s="127" t="s">
        <v>1370</v>
      </c>
      <c r="C754" s="112" t="s">
        <v>12416</v>
      </c>
      <c r="D754" s="115">
        <v>374.58</v>
      </c>
    </row>
    <row r="755" spans="1:4" ht="12.2" customHeight="1">
      <c r="A755" s="113">
        <v>8815</v>
      </c>
      <c r="B755" s="126" t="s">
        <v>1371</v>
      </c>
      <c r="C755" s="111" t="s">
        <v>12415</v>
      </c>
      <c r="D755" s="111"/>
    </row>
    <row r="756" spans="1:4" ht="36.6" customHeight="1">
      <c r="A756" s="112" t="s">
        <v>1372</v>
      </c>
      <c r="B756" s="127" t="s">
        <v>1373</v>
      </c>
      <c r="C756" s="112" t="s">
        <v>12416</v>
      </c>
      <c r="D756" s="114">
        <v>6.11</v>
      </c>
    </row>
    <row r="757" spans="1:4" ht="36.6" customHeight="1">
      <c r="A757" s="112" t="s">
        <v>1374</v>
      </c>
      <c r="B757" s="127" t="s">
        <v>1375</v>
      </c>
      <c r="C757" s="112" t="s">
        <v>12416</v>
      </c>
      <c r="D757" s="114">
        <v>7.14</v>
      </c>
    </row>
    <row r="758" spans="1:4" ht="36.6" customHeight="1">
      <c r="A758" s="112" t="s">
        <v>1376</v>
      </c>
      <c r="B758" s="127" t="s">
        <v>1377</v>
      </c>
      <c r="C758" s="112" t="s">
        <v>12416</v>
      </c>
      <c r="D758" s="114">
        <v>6.99</v>
      </c>
    </row>
    <row r="759" spans="1:4" ht="36.6" customHeight="1">
      <c r="A759" s="112" t="s">
        <v>1378</v>
      </c>
      <c r="B759" s="127" t="s">
        <v>1379</v>
      </c>
      <c r="C759" s="112" t="s">
        <v>12416</v>
      </c>
      <c r="D759" s="114">
        <v>5.99</v>
      </c>
    </row>
    <row r="760" spans="1:4" ht="24.4" customHeight="1">
      <c r="A760" s="112" t="s">
        <v>1380</v>
      </c>
      <c r="B760" s="127" t="s">
        <v>1381</v>
      </c>
      <c r="C760" s="112" t="s">
        <v>12416</v>
      </c>
      <c r="D760" s="116">
        <v>11.65</v>
      </c>
    </row>
    <row r="761" spans="1:4" ht="24.4" customHeight="1">
      <c r="A761" s="112" t="s">
        <v>1382</v>
      </c>
      <c r="B761" s="127" t="s">
        <v>1383</v>
      </c>
      <c r="C761" s="112" t="s">
        <v>12416</v>
      </c>
      <c r="D761" s="116">
        <v>22.09</v>
      </c>
    </row>
    <row r="762" spans="1:4" ht="24.4" customHeight="1">
      <c r="A762" s="112" t="s">
        <v>5888</v>
      </c>
      <c r="B762" s="127" t="s">
        <v>5889</v>
      </c>
      <c r="C762" s="112" t="s">
        <v>12416</v>
      </c>
      <c r="D762" s="116">
        <v>34.5</v>
      </c>
    </row>
    <row r="763" spans="1:4" ht="12.2" customHeight="1">
      <c r="A763" s="113">
        <v>8816</v>
      </c>
      <c r="B763" s="126" t="s">
        <v>1384</v>
      </c>
      <c r="C763" s="111" t="s">
        <v>12415</v>
      </c>
      <c r="D763" s="111"/>
    </row>
    <row r="764" spans="1:4" ht="36.6" customHeight="1">
      <c r="A764" s="112" t="s">
        <v>1385</v>
      </c>
      <c r="B764" s="127" t="s">
        <v>5890</v>
      </c>
      <c r="C764" s="112" t="s">
        <v>12416</v>
      </c>
      <c r="D764" s="116">
        <v>88.29</v>
      </c>
    </row>
    <row r="765" spans="1:4" ht="36.6" customHeight="1">
      <c r="A765" s="112" t="s">
        <v>5453</v>
      </c>
      <c r="B765" s="127" t="s">
        <v>5891</v>
      </c>
      <c r="C765" s="112" t="s">
        <v>12416</v>
      </c>
      <c r="D765" s="115">
        <v>122.35</v>
      </c>
    </row>
    <row r="766" spans="1:4" ht="12.2" customHeight="1">
      <c r="A766" s="113">
        <v>8817</v>
      </c>
      <c r="B766" s="126" t="s">
        <v>1386</v>
      </c>
      <c r="C766" s="111" t="s">
        <v>12415</v>
      </c>
      <c r="D766" s="111"/>
    </row>
    <row r="767" spans="1:4" ht="36.6" customHeight="1">
      <c r="A767" s="112" t="s">
        <v>1387</v>
      </c>
      <c r="B767" s="127" t="s">
        <v>5892</v>
      </c>
      <c r="C767" s="112" t="s">
        <v>12416</v>
      </c>
      <c r="D767" s="116">
        <v>48.42</v>
      </c>
    </row>
    <row r="768" spans="1:4" ht="36.6" customHeight="1">
      <c r="A768" s="112" t="s">
        <v>1388</v>
      </c>
      <c r="B768" s="127" t="s">
        <v>1389</v>
      </c>
      <c r="C768" s="112" t="s">
        <v>12416</v>
      </c>
      <c r="D768" s="116">
        <v>48.83</v>
      </c>
    </row>
    <row r="769" spans="1:4" ht="36.6" customHeight="1">
      <c r="A769" s="112" t="s">
        <v>1390</v>
      </c>
      <c r="B769" s="127" t="s">
        <v>1391</v>
      </c>
      <c r="C769" s="112" t="s">
        <v>12416</v>
      </c>
      <c r="D769" s="116">
        <v>50.86</v>
      </c>
    </row>
    <row r="770" spans="1:4" ht="24.4" customHeight="1">
      <c r="A770" s="112" t="s">
        <v>1392</v>
      </c>
      <c r="B770" s="127" t="s">
        <v>1393</v>
      </c>
      <c r="C770" s="112" t="s">
        <v>12416</v>
      </c>
      <c r="D770" s="116">
        <v>11.33</v>
      </c>
    </row>
    <row r="771" spans="1:4" ht="36.6" customHeight="1">
      <c r="A771" s="112" t="s">
        <v>5893</v>
      </c>
      <c r="B771" s="127" t="s">
        <v>5894</v>
      </c>
      <c r="C771" s="112" t="s">
        <v>12416</v>
      </c>
      <c r="D771" s="115">
        <v>299.06</v>
      </c>
    </row>
    <row r="772" spans="1:4" ht="36.6" customHeight="1">
      <c r="A772" s="112" t="s">
        <v>5895</v>
      </c>
      <c r="B772" s="127" t="s">
        <v>5896</v>
      </c>
      <c r="C772" s="112" t="s">
        <v>12416</v>
      </c>
      <c r="D772" s="115">
        <v>260.13</v>
      </c>
    </row>
    <row r="773" spans="1:4" ht="24.4" customHeight="1">
      <c r="A773" s="112" t="s">
        <v>5897</v>
      </c>
      <c r="B773" s="127" t="s">
        <v>23785</v>
      </c>
      <c r="C773" s="112" t="s">
        <v>12416</v>
      </c>
      <c r="D773" s="116">
        <v>99.98</v>
      </c>
    </row>
    <row r="774" spans="1:4" ht="36.6" customHeight="1">
      <c r="A774" s="112" t="s">
        <v>1394</v>
      </c>
      <c r="B774" s="127" t="s">
        <v>5898</v>
      </c>
      <c r="C774" s="112" t="s">
        <v>12416</v>
      </c>
      <c r="D774" s="116">
        <v>19.600000000000001</v>
      </c>
    </row>
    <row r="775" spans="1:4" ht="24.4" customHeight="1">
      <c r="A775" s="112" t="s">
        <v>1395</v>
      </c>
      <c r="B775" s="127" t="s">
        <v>5899</v>
      </c>
      <c r="C775" s="112" t="s">
        <v>12416</v>
      </c>
      <c r="D775" s="116">
        <v>20.010000000000002</v>
      </c>
    </row>
    <row r="776" spans="1:4" ht="24.4" customHeight="1">
      <c r="A776" s="112" t="s">
        <v>1396</v>
      </c>
      <c r="B776" s="127" t="s">
        <v>5900</v>
      </c>
      <c r="C776" s="112" t="s">
        <v>12416</v>
      </c>
      <c r="D776" s="116">
        <v>22.04</v>
      </c>
    </row>
    <row r="777" spans="1:4" ht="12.2" customHeight="1">
      <c r="A777" s="112" t="s">
        <v>1397</v>
      </c>
      <c r="B777" s="127" t="s">
        <v>1398</v>
      </c>
      <c r="C777" s="112" t="s">
        <v>12416</v>
      </c>
      <c r="D777" s="114">
        <v>6.16</v>
      </c>
    </row>
    <row r="778" spans="1:4" ht="24.4" customHeight="1">
      <c r="A778" s="112" t="s">
        <v>1399</v>
      </c>
      <c r="B778" s="127" t="s">
        <v>5901</v>
      </c>
      <c r="C778" s="112" t="s">
        <v>12416</v>
      </c>
      <c r="D778" s="115">
        <v>250.69</v>
      </c>
    </row>
    <row r="779" spans="1:4" ht="24.4" customHeight="1">
      <c r="A779" s="112" t="s">
        <v>1400</v>
      </c>
      <c r="B779" s="127" t="s">
        <v>5902</v>
      </c>
      <c r="C779" s="112" t="s">
        <v>12416</v>
      </c>
      <c r="D779" s="115">
        <v>196.58</v>
      </c>
    </row>
    <row r="780" spans="1:4" ht="12.2" customHeight="1">
      <c r="A780" s="113">
        <v>8818</v>
      </c>
      <c r="B780" s="126" t="s">
        <v>1401</v>
      </c>
      <c r="C780" s="111" t="s">
        <v>12415</v>
      </c>
      <c r="D780" s="111"/>
    </row>
    <row r="781" spans="1:4" ht="36.6" customHeight="1">
      <c r="A781" s="112" t="s">
        <v>1402</v>
      </c>
      <c r="B781" s="127" t="s">
        <v>5903</v>
      </c>
      <c r="C781" s="112" t="s">
        <v>12416</v>
      </c>
      <c r="D781" s="116">
        <v>55.25</v>
      </c>
    </row>
    <row r="782" spans="1:4" ht="36.6" customHeight="1">
      <c r="A782" s="112" t="s">
        <v>1403</v>
      </c>
      <c r="B782" s="127" t="s">
        <v>5904</v>
      </c>
      <c r="C782" s="112" t="s">
        <v>12416</v>
      </c>
      <c r="D782" s="116">
        <v>64.08</v>
      </c>
    </row>
    <row r="783" spans="1:4" ht="36.6" customHeight="1">
      <c r="A783" s="112" t="s">
        <v>1404</v>
      </c>
      <c r="B783" s="127" t="s">
        <v>5905</v>
      </c>
      <c r="C783" s="112" t="s">
        <v>12416</v>
      </c>
      <c r="D783" s="116">
        <v>60.28</v>
      </c>
    </row>
    <row r="784" spans="1:4" ht="36.6" customHeight="1">
      <c r="A784" s="112" t="s">
        <v>1405</v>
      </c>
      <c r="B784" s="127" t="s">
        <v>5906</v>
      </c>
      <c r="C784" s="112" t="s">
        <v>12416</v>
      </c>
      <c r="D784" s="116">
        <v>69.58</v>
      </c>
    </row>
    <row r="785" spans="1:4" ht="36.6" customHeight="1">
      <c r="A785" s="112" t="s">
        <v>1406</v>
      </c>
      <c r="B785" s="127" t="s">
        <v>5907</v>
      </c>
      <c r="C785" s="112" t="s">
        <v>12416</v>
      </c>
      <c r="D785" s="116">
        <v>70.16</v>
      </c>
    </row>
    <row r="786" spans="1:4" ht="36.6" customHeight="1">
      <c r="A786" s="112" t="s">
        <v>1407</v>
      </c>
      <c r="B786" s="127" t="s">
        <v>5908</v>
      </c>
      <c r="C786" s="112" t="s">
        <v>12416</v>
      </c>
      <c r="D786" s="116">
        <v>66.36</v>
      </c>
    </row>
    <row r="787" spans="1:4" ht="36.6" customHeight="1">
      <c r="A787" s="112" t="s">
        <v>1408</v>
      </c>
      <c r="B787" s="127" t="s">
        <v>5909</v>
      </c>
      <c r="C787" s="112" t="s">
        <v>12416</v>
      </c>
      <c r="D787" s="116">
        <v>75.66</v>
      </c>
    </row>
    <row r="788" spans="1:4" ht="36.6" customHeight="1">
      <c r="A788" s="112" t="s">
        <v>1409</v>
      </c>
      <c r="B788" s="127" t="s">
        <v>5910</v>
      </c>
      <c r="C788" s="112" t="s">
        <v>12416</v>
      </c>
      <c r="D788" s="116">
        <v>89.09</v>
      </c>
    </row>
    <row r="789" spans="1:4" ht="48.75" customHeight="1">
      <c r="A789" s="112" t="s">
        <v>1410</v>
      </c>
      <c r="B789" s="127" t="s">
        <v>5911</v>
      </c>
      <c r="C789" s="112" t="s">
        <v>12416</v>
      </c>
      <c r="D789" s="116">
        <v>60.2</v>
      </c>
    </row>
    <row r="790" spans="1:4" ht="36.6" customHeight="1">
      <c r="A790" s="112" t="s">
        <v>1411</v>
      </c>
      <c r="B790" s="127" t="s">
        <v>5912</v>
      </c>
      <c r="C790" s="112" t="s">
        <v>12416</v>
      </c>
      <c r="D790" s="116">
        <v>45.71</v>
      </c>
    </row>
    <row r="791" spans="1:4" ht="36.6" customHeight="1">
      <c r="A791" s="112" t="s">
        <v>1412</v>
      </c>
      <c r="B791" s="127" t="s">
        <v>5913</v>
      </c>
      <c r="C791" s="112" t="s">
        <v>12416</v>
      </c>
      <c r="D791" s="116">
        <v>66.680000000000007</v>
      </c>
    </row>
    <row r="792" spans="1:4" ht="36.6" customHeight="1">
      <c r="A792" s="112" t="s">
        <v>1413</v>
      </c>
      <c r="B792" s="127" t="s">
        <v>5914</v>
      </c>
      <c r="C792" s="112" t="s">
        <v>12416</v>
      </c>
      <c r="D792" s="116">
        <v>62.88</v>
      </c>
    </row>
    <row r="793" spans="1:4" ht="36.6" customHeight="1">
      <c r="A793" s="112" t="s">
        <v>1414</v>
      </c>
      <c r="B793" s="127" t="s">
        <v>5915</v>
      </c>
      <c r="C793" s="112" t="s">
        <v>12416</v>
      </c>
      <c r="D793" s="116">
        <v>72.180000000000007</v>
      </c>
    </row>
    <row r="794" spans="1:4" ht="36.6" customHeight="1">
      <c r="A794" s="112" t="s">
        <v>1415</v>
      </c>
      <c r="B794" s="127" t="s">
        <v>5916</v>
      </c>
      <c r="C794" s="112" t="s">
        <v>12416</v>
      </c>
      <c r="D794" s="116">
        <v>49.1</v>
      </c>
    </row>
    <row r="795" spans="1:4" ht="36.6" customHeight="1">
      <c r="A795" s="112" t="s">
        <v>1416</v>
      </c>
      <c r="B795" s="127" t="s">
        <v>5917</v>
      </c>
      <c r="C795" s="112" t="s">
        <v>12416</v>
      </c>
      <c r="D795" s="116">
        <v>72.38</v>
      </c>
    </row>
    <row r="796" spans="1:4" ht="36.6" customHeight="1">
      <c r="A796" s="112" t="s">
        <v>1417</v>
      </c>
      <c r="B796" s="127" t="s">
        <v>5918</v>
      </c>
      <c r="C796" s="112" t="s">
        <v>12416</v>
      </c>
      <c r="D796" s="116">
        <v>68.58</v>
      </c>
    </row>
    <row r="797" spans="1:4" ht="36.6" customHeight="1">
      <c r="A797" s="112" t="s">
        <v>1418</v>
      </c>
      <c r="B797" s="127" t="s">
        <v>5919</v>
      </c>
      <c r="C797" s="112" t="s">
        <v>12416</v>
      </c>
      <c r="D797" s="116">
        <v>77.88</v>
      </c>
    </row>
    <row r="798" spans="1:4" ht="36.6" customHeight="1">
      <c r="A798" s="112" t="s">
        <v>1419</v>
      </c>
      <c r="B798" s="127" t="s">
        <v>5920</v>
      </c>
      <c r="C798" s="112" t="s">
        <v>12416</v>
      </c>
      <c r="D798" s="116">
        <v>52.48</v>
      </c>
    </row>
    <row r="799" spans="1:4" ht="36.6" customHeight="1">
      <c r="A799" s="112" t="s">
        <v>1420</v>
      </c>
      <c r="B799" s="127" t="s">
        <v>5921</v>
      </c>
      <c r="C799" s="112" t="s">
        <v>12416</v>
      </c>
      <c r="D799" s="116">
        <v>96.91</v>
      </c>
    </row>
    <row r="800" spans="1:4" ht="36.6" customHeight="1">
      <c r="A800" s="112" t="s">
        <v>1421</v>
      </c>
      <c r="B800" s="127" t="s">
        <v>5922</v>
      </c>
      <c r="C800" s="112" t="s">
        <v>12416</v>
      </c>
      <c r="D800" s="116">
        <v>72.5</v>
      </c>
    </row>
    <row r="801" spans="1:4" ht="12.2" customHeight="1">
      <c r="A801" s="113">
        <v>8819</v>
      </c>
      <c r="B801" s="126" t="s">
        <v>1422</v>
      </c>
      <c r="C801" s="111" t="s">
        <v>12415</v>
      </c>
      <c r="D801" s="111"/>
    </row>
    <row r="802" spans="1:4" ht="24.4" customHeight="1">
      <c r="A802" s="112" t="s">
        <v>1423</v>
      </c>
      <c r="B802" s="127" t="s">
        <v>5923</v>
      </c>
      <c r="C802" s="112" t="s">
        <v>12416</v>
      </c>
      <c r="D802" s="116">
        <v>26.94</v>
      </c>
    </row>
    <row r="803" spans="1:4" ht="36.6" customHeight="1">
      <c r="A803" s="112" t="s">
        <v>1424</v>
      </c>
      <c r="B803" s="127" t="s">
        <v>5924</v>
      </c>
      <c r="C803" s="112" t="s">
        <v>12416</v>
      </c>
      <c r="D803" s="115">
        <v>110.05</v>
      </c>
    </row>
    <row r="804" spans="1:4" ht="36.6" customHeight="1">
      <c r="A804" s="112" t="s">
        <v>1425</v>
      </c>
      <c r="B804" s="127" t="s">
        <v>5925</v>
      </c>
      <c r="C804" s="112" t="s">
        <v>12416</v>
      </c>
      <c r="D804" s="115">
        <v>110.05</v>
      </c>
    </row>
    <row r="805" spans="1:4" ht="36.6" customHeight="1">
      <c r="A805" s="112" t="s">
        <v>1426</v>
      </c>
      <c r="B805" s="127" t="s">
        <v>5926</v>
      </c>
      <c r="C805" s="112" t="s">
        <v>12416</v>
      </c>
      <c r="D805" s="115">
        <v>177.01</v>
      </c>
    </row>
    <row r="806" spans="1:4" ht="36.6" customHeight="1">
      <c r="A806" s="112" t="s">
        <v>1427</v>
      </c>
      <c r="B806" s="127" t="s">
        <v>5927</v>
      </c>
      <c r="C806" s="112" t="s">
        <v>12416</v>
      </c>
      <c r="D806" s="115">
        <v>166.54</v>
      </c>
    </row>
    <row r="807" spans="1:4" ht="36.6" customHeight="1">
      <c r="A807" s="112" t="s">
        <v>1428</v>
      </c>
      <c r="B807" s="127" t="s">
        <v>5928</v>
      </c>
      <c r="C807" s="112" t="s">
        <v>12416</v>
      </c>
      <c r="D807" s="115">
        <v>140.77000000000001</v>
      </c>
    </row>
    <row r="808" spans="1:4" ht="36.6" customHeight="1">
      <c r="A808" s="112" t="s">
        <v>1429</v>
      </c>
      <c r="B808" s="127" t="s">
        <v>5929</v>
      </c>
      <c r="C808" s="112" t="s">
        <v>12416</v>
      </c>
      <c r="D808" s="115">
        <v>130.30000000000001</v>
      </c>
    </row>
    <row r="809" spans="1:4" ht="12.2" customHeight="1">
      <c r="A809" s="113">
        <v>8820</v>
      </c>
      <c r="B809" s="126" t="s">
        <v>1430</v>
      </c>
      <c r="C809" s="111" t="s">
        <v>12415</v>
      </c>
      <c r="D809" s="111"/>
    </row>
    <row r="810" spans="1:4" ht="60.95" customHeight="1">
      <c r="A810" s="112" t="s">
        <v>1432</v>
      </c>
      <c r="B810" s="127" t="s">
        <v>5930</v>
      </c>
      <c r="C810" s="112" t="s">
        <v>12416</v>
      </c>
      <c r="D810" s="116">
        <v>59.11</v>
      </c>
    </row>
    <row r="811" spans="1:4" ht="60.95" customHeight="1">
      <c r="A811" s="112" t="s">
        <v>1433</v>
      </c>
      <c r="B811" s="127" t="s">
        <v>5931</v>
      </c>
      <c r="C811" s="112" t="s">
        <v>12416</v>
      </c>
      <c r="D811" s="116">
        <v>92.65</v>
      </c>
    </row>
    <row r="812" spans="1:4" ht="36.6" customHeight="1">
      <c r="A812" s="112" t="s">
        <v>1431</v>
      </c>
      <c r="B812" s="127" t="s">
        <v>35264</v>
      </c>
      <c r="C812" s="112" t="s">
        <v>34306</v>
      </c>
      <c r="D812" s="117">
        <v>1493.75</v>
      </c>
    </row>
    <row r="813" spans="1:4" ht="60.95" customHeight="1">
      <c r="A813" s="112" t="s">
        <v>1434</v>
      </c>
      <c r="B813" s="127" t="s">
        <v>5932</v>
      </c>
      <c r="C813" s="112" t="s">
        <v>12416</v>
      </c>
      <c r="D813" s="115">
        <v>144.13999999999999</v>
      </c>
    </row>
    <row r="814" spans="1:4" ht="60.95" customHeight="1">
      <c r="A814" s="112" t="s">
        <v>1435</v>
      </c>
      <c r="B814" s="127" t="s">
        <v>5933</v>
      </c>
      <c r="C814" s="112" t="s">
        <v>12416</v>
      </c>
      <c r="D814" s="115">
        <v>157.4</v>
      </c>
    </row>
    <row r="815" spans="1:4" ht="60.95" customHeight="1">
      <c r="A815" s="112" t="s">
        <v>1436</v>
      </c>
      <c r="B815" s="127" t="s">
        <v>5934</v>
      </c>
      <c r="C815" s="112" t="s">
        <v>12416</v>
      </c>
      <c r="D815" s="116">
        <v>96.42</v>
      </c>
    </row>
    <row r="816" spans="1:4" ht="48.75" customHeight="1">
      <c r="A816" s="112" t="s">
        <v>1437</v>
      </c>
      <c r="B816" s="127" t="s">
        <v>5935</v>
      </c>
      <c r="C816" s="112" t="s">
        <v>12416</v>
      </c>
      <c r="D816" s="116">
        <v>71.400000000000006</v>
      </c>
    </row>
    <row r="817" spans="1:4" ht="48.75" customHeight="1">
      <c r="A817" s="112" t="s">
        <v>1438</v>
      </c>
      <c r="B817" s="127" t="s">
        <v>5936</v>
      </c>
      <c r="C817" s="112" t="s">
        <v>12416</v>
      </c>
      <c r="D817" s="115">
        <v>218.03</v>
      </c>
    </row>
    <row r="818" spans="1:4" ht="12.2" customHeight="1">
      <c r="A818" s="113">
        <v>8821</v>
      </c>
      <c r="B818" s="126" t="s">
        <v>1439</v>
      </c>
      <c r="C818" s="111" t="s">
        <v>12415</v>
      </c>
      <c r="D818" s="111"/>
    </row>
    <row r="819" spans="1:4" ht="36.6" customHeight="1">
      <c r="A819" s="112" t="s">
        <v>1445</v>
      </c>
      <c r="B819" s="127" t="s">
        <v>5937</v>
      </c>
      <c r="C819" s="112" t="s">
        <v>12416</v>
      </c>
      <c r="D819" s="116">
        <v>59.11</v>
      </c>
    </row>
    <row r="820" spans="1:4" ht="36.6" customHeight="1">
      <c r="A820" s="112" t="s">
        <v>1446</v>
      </c>
      <c r="B820" s="127" t="s">
        <v>5938</v>
      </c>
      <c r="C820" s="112" t="s">
        <v>12416</v>
      </c>
      <c r="D820" s="116">
        <v>65.72</v>
      </c>
    </row>
    <row r="821" spans="1:4" ht="36.6" customHeight="1">
      <c r="A821" s="112" t="s">
        <v>1450</v>
      </c>
      <c r="B821" s="127" t="s">
        <v>5939</v>
      </c>
      <c r="C821" s="112" t="s">
        <v>12416</v>
      </c>
      <c r="D821" s="116">
        <v>83.46</v>
      </c>
    </row>
    <row r="822" spans="1:4" ht="48.75" customHeight="1">
      <c r="A822" s="112" t="s">
        <v>1442</v>
      </c>
      <c r="B822" s="127" t="s">
        <v>5940</v>
      </c>
      <c r="C822" s="112" t="s">
        <v>12416</v>
      </c>
      <c r="D822" s="115">
        <v>151.72</v>
      </c>
    </row>
    <row r="823" spans="1:4" ht="48.75" customHeight="1">
      <c r="A823" s="112" t="s">
        <v>1443</v>
      </c>
      <c r="B823" s="127" t="s">
        <v>5941</v>
      </c>
      <c r="C823" s="112" t="s">
        <v>12416</v>
      </c>
      <c r="D823" s="115">
        <v>159.68</v>
      </c>
    </row>
    <row r="824" spans="1:4" ht="48.75" customHeight="1">
      <c r="A824" s="112" t="s">
        <v>1447</v>
      </c>
      <c r="B824" s="127" t="s">
        <v>5942</v>
      </c>
      <c r="C824" s="112" t="s">
        <v>12416</v>
      </c>
      <c r="D824" s="115">
        <v>127.85</v>
      </c>
    </row>
    <row r="825" spans="1:4" ht="48.75" customHeight="1">
      <c r="A825" s="112" t="s">
        <v>1451</v>
      </c>
      <c r="B825" s="127" t="s">
        <v>5943</v>
      </c>
      <c r="C825" s="112" t="s">
        <v>12416</v>
      </c>
      <c r="D825" s="115">
        <v>135.81</v>
      </c>
    </row>
    <row r="826" spans="1:4" ht="48.75" customHeight="1">
      <c r="A826" s="112" t="s">
        <v>1441</v>
      </c>
      <c r="B826" s="127" t="s">
        <v>5944</v>
      </c>
      <c r="C826" s="112" t="s">
        <v>12416</v>
      </c>
      <c r="D826" s="115">
        <v>144.29</v>
      </c>
    </row>
    <row r="827" spans="1:4" ht="48.75" customHeight="1">
      <c r="A827" s="112" t="s">
        <v>1444</v>
      </c>
      <c r="B827" s="127" t="s">
        <v>5945</v>
      </c>
      <c r="C827" s="112" t="s">
        <v>12416</v>
      </c>
      <c r="D827" s="115">
        <v>160.31</v>
      </c>
    </row>
    <row r="828" spans="1:4" ht="48.75" customHeight="1">
      <c r="A828" s="112" t="s">
        <v>1448</v>
      </c>
      <c r="B828" s="127" t="s">
        <v>5946</v>
      </c>
      <c r="C828" s="112" t="s">
        <v>12416</v>
      </c>
      <c r="D828" s="115">
        <v>128.27000000000001</v>
      </c>
    </row>
    <row r="829" spans="1:4" ht="48.75" customHeight="1">
      <c r="A829" s="112" t="s">
        <v>1449</v>
      </c>
      <c r="B829" s="127" t="s">
        <v>5947</v>
      </c>
      <c r="C829" s="112" t="s">
        <v>12416</v>
      </c>
      <c r="D829" s="115">
        <v>128.44</v>
      </c>
    </row>
    <row r="830" spans="1:4" ht="48.75" customHeight="1">
      <c r="A830" s="112" t="s">
        <v>1440</v>
      </c>
      <c r="B830" s="127" t="s">
        <v>5948</v>
      </c>
      <c r="C830" s="112" t="s">
        <v>12416</v>
      </c>
      <c r="D830" s="115">
        <v>130.44</v>
      </c>
    </row>
    <row r="831" spans="1:4" ht="12.2" customHeight="1">
      <c r="A831" s="113">
        <v>8822</v>
      </c>
      <c r="B831" s="126" t="s">
        <v>1452</v>
      </c>
      <c r="C831" s="111" t="s">
        <v>12415</v>
      </c>
      <c r="D831" s="111"/>
    </row>
    <row r="832" spans="1:4" ht="48.75" customHeight="1">
      <c r="A832" s="112" t="s">
        <v>1453</v>
      </c>
      <c r="B832" s="127" t="s">
        <v>5949</v>
      </c>
      <c r="C832" s="112" t="s">
        <v>12416</v>
      </c>
      <c r="D832" s="115">
        <v>103.3</v>
      </c>
    </row>
    <row r="833" spans="1:4" ht="12.2" customHeight="1">
      <c r="A833" s="113">
        <v>8823</v>
      </c>
      <c r="B833" s="126" t="s">
        <v>1454</v>
      </c>
      <c r="C833" s="111" t="s">
        <v>12415</v>
      </c>
      <c r="D833" s="111"/>
    </row>
    <row r="834" spans="1:4" ht="48.75" customHeight="1">
      <c r="A834" s="112" t="s">
        <v>1455</v>
      </c>
      <c r="B834" s="127" t="s">
        <v>5950</v>
      </c>
      <c r="C834" s="112" t="s">
        <v>12416</v>
      </c>
      <c r="D834" s="115">
        <v>151.81</v>
      </c>
    </row>
    <row r="835" spans="1:4" ht="48.75" customHeight="1">
      <c r="A835" s="112" t="s">
        <v>1456</v>
      </c>
      <c r="B835" s="127" t="s">
        <v>5951</v>
      </c>
      <c r="C835" s="112" t="s">
        <v>12416</v>
      </c>
      <c r="D835" s="115">
        <v>130.85</v>
      </c>
    </row>
    <row r="836" spans="1:4" ht="12.2" customHeight="1">
      <c r="A836" s="113">
        <v>8824</v>
      </c>
      <c r="B836" s="126" t="s">
        <v>1457</v>
      </c>
      <c r="C836" s="111" t="s">
        <v>12415</v>
      </c>
      <c r="D836" s="111"/>
    </row>
    <row r="837" spans="1:4" ht="36.6" customHeight="1">
      <c r="A837" s="112" t="s">
        <v>1458</v>
      </c>
      <c r="B837" s="127" t="s">
        <v>5952</v>
      </c>
      <c r="C837" s="112" t="s">
        <v>12416</v>
      </c>
      <c r="D837" s="115">
        <v>268.98</v>
      </c>
    </row>
    <row r="838" spans="1:4" ht="36.6" customHeight="1">
      <c r="A838" s="112" t="s">
        <v>1459</v>
      </c>
      <c r="B838" s="127" t="s">
        <v>35754</v>
      </c>
      <c r="C838" s="112" t="s">
        <v>12416</v>
      </c>
      <c r="D838" s="115">
        <v>201.09</v>
      </c>
    </row>
    <row r="839" spans="1:4" ht="48.75" customHeight="1">
      <c r="A839" s="112" t="s">
        <v>1460</v>
      </c>
      <c r="B839" s="127" t="s">
        <v>5953</v>
      </c>
      <c r="C839" s="112" t="s">
        <v>12416</v>
      </c>
      <c r="D839" s="115">
        <v>111.07</v>
      </c>
    </row>
    <row r="840" spans="1:4" ht="48.75" customHeight="1">
      <c r="A840" s="112" t="s">
        <v>1461</v>
      </c>
      <c r="B840" s="127" t="s">
        <v>5954</v>
      </c>
      <c r="C840" s="112" t="s">
        <v>12416</v>
      </c>
      <c r="D840" s="115">
        <v>137.91</v>
      </c>
    </row>
    <row r="841" spans="1:4" ht="12.2" customHeight="1">
      <c r="A841" s="113">
        <v>8825</v>
      </c>
      <c r="B841" s="126" t="s">
        <v>1462</v>
      </c>
      <c r="C841" s="111" t="s">
        <v>12415</v>
      </c>
      <c r="D841" s="111"/>
    </row>
    <row r="842" spans="1:4" ht="36.6" customHeight="1">
      <c r="A842" s="112" t="s">
        <v>1463</v>
      </c>
      <c r="B842" s="127" t="s">
        <v>5955</v>
      </c>
      <c r="C842" s="112" t="s">
        <v>12416</v>
      </c>
      <c r="D842" s="115">
        <v>109.16</v>
      </c>
    </row>
    <row r="843" spans="1:4" ht="12.2" customHeight="1">
      <c r="A843" s="113">
        <v>8826</v>
      </c>
      <c r="B843" s="126" t="s">
        <v>1464</v>
      </c>
      <c r="C843" s="111" t="s">
        <v>12415</v>
      </c>
      <c r="D843" s="111"/>
    </row>
    <row r="844" spans="1:4" ht="36.6" customHeight="1">
      <c r="A844" s="112" t="s">
        <v>1465</v>
      </c>
      <c r="B844" s="127" t="s">
        <v>5956</v>
      </c>
      <c r="C844" s="112" t="s">
        <v>12403</v>
      </c>
      <c r="D844" s="116">
        <v>37.83</v>
      </c>
    </row>
    <row r="845" spans="1:4" ht="12.2" customHeight="1">
      <c r="A845" s="113">
        <v>8827</v>
      </c>
      <c r="B845" s="126" t="s">
        <v>1466</v>
      </c>
      <c r="C845" s="111" t="s">
        <v>12415</v>
      </c>
      <c r="D845" s="111"/>
    </row>
    <row r="846" spans="1:4" ht="24.4" customHeight="1">
      <c r="A846" s="112" t="s">
        <v>1467</v>
      </c>
      <c r="B846" s="127" t="s">
        <v>5957</v>
      </c>
      <c r="C846" s="112" t="s">
        <v>12403</v>
      </c>
      <c r="D846" s="116">
        <v>12.76</v>
      </c>
    </row>
    <row r="847" spans="1:4" ht="48.75" customHeight="1">
      <c r="A847" s="112" t="s">
        <v>1468</v>
      </c>
      <c r="B847" s="127" t="s">
        <v>5958</v>
      </c>
      <c r="C847" s="112" t="s">
        <v>12403</v>
      </c>
      <c r="D847" s="115">
        <v>221.44</v>
      </c>
    </row>
    <row r="848" spans="1:4" ht="36.6" customHeight="1">
      <c r="A848" s="112" t="s">
        <v>1469</v>
      </c>
      <c r="B848" s="127" t="s">
        <v>5959</v>
      </c>
      <c r="C848" s="112" t="s">
        <v>12403</v>
      </c>
      <c r="D848" s="116">
        <v>12.8</v>
      </c>
    </row>
    <row r="849" spans="1:4" ht="12.2" customHeight="1">
      <c r="A849" s="113">
        <v>8828</v>
      </c>
      <c r="B849" s="126" t="s">
        <v>1470</v>
      </c>
      <c r="C849" s="111" t="s">
        <v>12415</v>
      </c>
      <c r="D849" s="111"/>
    </row>
    <row r="850" spans="1:4" ht="36.6" customHeight="1">
      <c r="A850" s="112" t="s">
        <v>1471</v>
      </c>
      <c r="B850" s="127" t="s">
        <v>5960</v>
      </c>
      <c r="C850" s="112" t="s">
        <v>12416</v>
      </c>
      <c r="D850" s="115">
        <v>144.11000000000001</v>
      </c>
    </row>
    <row r="851" spans="1:4" ht="12.2" customHeight="1">
      <c r="A851" s="113">
        <v>8674</v>
      </c>
      <c r="B851" s="126" t="s">
        <v>1472</v>
      </c>
      <c r="C851" s="111" t="s">
        <v>12415</v>
      </c>
      <c r="D851" s="111"/>
    </row>
    <row r="852" spans="1:4" ht="12.2" customHeight="1">
      <c r="A852" s="113">
        <v>8829</v>
      </c>
      <c r="B852" s="126" t="s">
        <v>1473</v>
      </c>
      <c r="C852" s="111" t="s">
        <v>12415</v>
      </c>
      <c r="D852" s="111"/>
    </row>
    <row r="853" spans="1:4" ht="36.6" customHeight="1">
      <c r="A853" s="112" t="s">
        <v>1474</v>
      </c>
      <c r="B853" s="127" t="s">
        <v>5961</v>
      </c>
      <c r="C853" s="112" t="s">
        <v>12403</v>
      </c>
      <c r="D853" s="116">
        <v>16.64</v>
      </c>
    </row>
    <row r="854" spans="1:4" ht="36.6" customHeight="1">
      <c r="A854" s="112" t="s">
        <v>1475</v>
      </c>
      <c r="B854" s="127" t="s">
        <v>5962</v>
      </c>
      <c r="C854" s="112" t="s">
        <v>12403</v>
      </c>
      <c r="D854" s="116">
        <v>20.2</v>
      </c>
    </row>
    <row r="855" spans="1:4" ht="12.2" customHeight="1">
      <c r="A855" s="113">
        <v>8830</v>
      </c>
      <c r="B855" s="126" t="s">
        <v>1476</v>
      </c>
      <c r="C855" s="111" t="s">
        <v>12415</v>
      </c>
      <c r="D855" s="111"/>
    </row>
    <row r="856" spans="1:4" ht="36.6" customHeight="1">
      <c r="A856" s="112" t="s">
        <v>1477</v>
      </c>
      <c r="B856" s="127" t="s">
        <v>1478</v>
      </c>
      <c r="C856" s="112" t="s">
        <v>12403</v>
      </c>
      <c r="D856" s="116">
        <v>12.86</v>
      </c>
    </row>
    <row r="857" spans="1:4" ht="12.2" customHeight="1">
      <c r="A857" s="113">
        <v>8831</v>
      </c>
      <c r="B857" s="126" t="s">
        <v>1479</v>
      </c>
      <c r="C857" s="111" t="s">
        <v>12415</v>
      </c>
      <c r="D857" s="111"/>
    </row>
    <row r="858" spans="1:4" ht="24.4" customHeight="1">
      <c r="A858" s="112" t="s">
        <v>1480</v>
      </c>
      <c r="B858" s="127" t="s">
        <v>5963</v>
      </c>
      <c r="C858" s="112" t="s">
        <v>12403</v>
      </c>
      <c r="D858" s="116">
        <v>69.81</v>
      </c>
    </row>
    <row r="859" spans="1:4" ht="24.4" customHeight="1">
      <c r="A859" s="112" t="s">
        <v>1481</v>
      </c>
      <c r="B859" s="127" t="s">
        <v>5964</v>
      </c>
      <c r="C859" s="112" t="s">
        <v>12403</v>
      </c>
      <c r="D859" s="116">
        <v>49.45</v>
      </c>
    </row>
    <row r="860" spans="1:4" ht="24.4" customHeight="1">
      <c r="A860" s="112" t="s">
        <v>1482</v>
      </c>
      <c r="B860" s="127" t="s">
        <v>5965</v>
      </c>
      <c r="C860" s="112" t="s">
        <v>12403</v>
      </c>
      <c r="D860" s="116">
        <v>57.59</v>
      </c>
    </row>
    <row r="861" spans="1:4" ht="24.4" customHeight="1">
      <c r="A861" s="112" t="s">
        <v>1483</v>
      </c>
      <c r="B861" s="127" t="s">
        <v>5966</v>
      </c>
      <c r="C861" s="112" t="s">
        <v>12403</v>
      </c>
      <c r="D861" s="116">
        <v>50.78</v>
      </c>
    </row>
    <row r="862" spans="1:4" ht="24.4" customHeight="1">
      <c r="A862" s="112" t="s">
        <v>1484</v>
      </c>
      <c r="B862" s="127" t="s">
        <v>5967</v>
      </c>
      <c r="C862" s="112" t="s">
        <v>12403</v>
      </c>
      <c r="D862" s="116">
        <v>39.94</v>
      </c>
    </row>
    <row r="863" spans="1:4" ht="24.4" customHeight="1">
      <c r="A863" s="112" t="s">
        <v>1485</v>
      </c>
      <c r="B863" s="127" t="s">
        <v>5968</v>
      </c>
      <c r="C863" s="112" t="s">
        <v>12403</v>
      </c>
      <c r="D863" s="116">
        <v>44.28</v>
      </c>
    </row>
    <row r="864" spans="1:4" ht="12.2" customHeight="1">
      <c r="A864" s="113">
        <v>8832</v>
      </c>
      <c r="B864" s="126" t="s">
        <v>1486</v>
      </c>
      <c r="C864" s="111" t="s">
        <v>12415</v>
      </c>
      <c r="D864" s="111"/>
    </row>
    <row r="865" spans="1:4" ht="36.6" customHeight="1">
      <c r="A865" s="112" t="s">
        <v>1487</v>
      </c>
      <c r="B865" s="127" t="s">
        <v>5969</v>
      </c>
      <c r="C865" s="112" t="s">
        <v>12403</v>
      </c>
      <c r="D865" s="116">
        <v>46.38</v>
      </c>
    </row>
    <row r="866" spans="1:4" ht="36.6" customHeight="1">
      <c r="A866" s="112" t="s">
        <v>1488</v>
      </c>
      <c r="B866" s="127" t="s">
        <v>5970</v>
      </c>
      <c r="C866" s="112" t="s">
        <v>12403</v>
      </c>
      <c r="D866" s="116">
        <v>28.14</v>
      </c>
    </row>
    <row r="867" spans="1:4" ht="36.6" customHeight="1">
      <c r="A867" s="112" t="s">
        <v>1489</v>
      </c>
      <c r="B867" s="127" t="s">
        <v>5971</v>
      </c>
      <c r="C867" s="112" t="s">
        <v>12403</v>
      </c>
      <c r="D867" s="116">
        <v>36.909999999999997</v>
      </c>
    </row>
    <row r="868" spans="1:4" ht="12.2" customHeight="1">
      <c r="A868" s="113">
        <v>8833</v>
      </c>
      <c r="B868" s="126" t="s">
        <v>1490</v>
      </c>
      <c r="C868" s="111" t="s">
        <v>12415</v>
      </c>
      <c r="D868" s="111"/>
    </row>
    <row r="869" spans="1:4" ht="36.6" customHeight="1">
      <c r="A869" s="112" t="s">
        <v>1491</v>
      </c>
      <c r="B869" s="127" t="s">
        <v>5972</v>
      </c>
      <c r="C869" s="112" t="s">
        <v>12403</v>
      </c>
      <c r="D869" s="116">
        <v>47.9</v>
      </c>
    </row>
    <row r="870" spans="1:4" ht="36.6" customHeight="1">
      <c r="A870" s="112" t="s">
        <v>1492</v>
      </c>
      <c r="B870" s="127" t="s">
        <v>5973</v>
      </c>
      <c r="C870" s="112" t="s">
        <v>12403</v>
      </c>
      <c r="D870" s="116">
        <v>28.98</v>
      </c>
    </row>
    <row r="871" spans="1:4" ht="36.6" customHeight="1">
      <c r="A871" s="112" t="s">
        <v>1493</v>
      </c>
      <c r="B871" s="127" t="s">
        <v>5974</v>
      </c>
      <c r="C871" s="112" t="s">
        <v>12403</v>
      </c>
      <c r="D871" s="116">
        <v>35.86</v>
      </c>
    </row>
    <row r="872" spans="1:4" ht="12.2" customHeight="1">
      <c r="A872" s="113">
        <v>8834</v>
      </c>
      <c r="B872" s="126" t="s">
        <v>1494</v>
      </c>
      <c r="C872" s="111" t="s">
        <v>12415</v>
      </c>
      <c r="D872" s="111"/>
    </row>
    <row r="873" spans="1:4" ht="36.6" customHeight="1">
      <c r="A873" s="112" t="s">
        <v>1495</v>
      </c>
      <c r="B873" s="127" t="s">
        <v>5975</v>
      </c>
      <c r="C873" s="112" t="s">
        <v>12403</v>
      </c>
      <c r="D873" s="116">
        <v>24.22</v>
      </c>
    </row>
    <row r="874" spans="1:4" ht="24.4" customHeight="1">
      <c r="A874" s="112" t="s">
        <v>5454</v>
      </c>
      <c r="B874" s="127" t="s">
        <v>5455</v>
      </c>
      <c r="C874" s="112" t="s">
        <v>12403</v>
      </c>
      <c r="D874" s="116">
        <v>34.200000000000003</v>
      </c>
    </row>
    <row r="875" spans="1:4" ht="12.2" customHeight="1">
      <c r="A875" s="113">
        <v>8835</v>
      </c>
      <c r="B875" s="126" t="s">
        <v>1496</v>
      </c>
      <c r="C875" s="111" t="s">
        <v>12415</v>
      </c>
      <c r="D875" s="111"/>
    </row>
    <row r="876" spans="1:4" ht="36.6" customHeight="1">
      <c r="A876" s="112" t="s">
        <v>1497</v>
      </c>
      <c r="B876" s="127" t="s">
        <v>5976</v>
      </c>
      <c r="C876" s="112" t="s">
        <v>12403</v>
      </c>
      <c r="D876" s="116">
        <v>22.64</v>
      </c>
    </row>
    <row r="877" spans="1:4" ht="36.6" customHeight="1">
      <c r="A877" s="112" t="s">
        <v>1498</v>
      </c>
      <c r="B877" s="127" t="s">
        <v>5977</v>
      </c>
      <c r="C877" s="112" t="s">
        <v>12403</v>
      </c>
      <c r="D877" s="116">
        <v>19.79</v>
      </c>
    </row>
    <row r="878" spans="1:4" ht="36.6" customHeight="1">
      <c r="A878" s="112" t="s">
        <v>1499</v>
      </c>
      <c r="B878" s="127" t="s">
        <v>5978</v>
      </c>
      <c r="C878" s="112" t="s">
        <v>12403</v>
      </c>
      <c r="D878" s="116">
        <v>21.68</v>
      </c>
    </row>
    <row r="879" spans="1:4" ht="12.2" customHeight="1">
      <c r="A879" s="113">
        <v>8836</v>
      </c>
      <c r="B879" s="126" t="s">
        <v>1500</v>
      </c>
      <c r="C879" s="111" t="s">
        <v>12415</v>
      </c>
      <c r="D879" s="111"/>
    </row>
    <row r="880" spans="1:4" ht="36.6" customHeight="1">
      <c r="A880" s="112" t="s">
        <v>1501</v>
      </c>
      <c r="B880" s="127" t="s">
        <v>5979</v>
      </c>
      <c r="C880" s="112" t="s">
        <v>12403</v>
      </c>
      <c r="D880" s="116">
        <v>44.67</v>
      </c>
    </row>
    <row r="881" spans="1:4" ht="36.6" customHeight="1">
      <c r="A881" s="112" t="s">
        <v>1502</v>
      </c>
      <c r="B881" s="127" t="s">
        <v>5980</v>
      </c>
      <c r="C881" s="112" t="s">
        <v>12403</v>
      </c>
      <c r="D881" s="116">
        <v>45.19</v>
      </c>
    </row>
    <row r="882" spans="1:4" ht="12.2" customHeight="1">
      <c r="A882" s="113">
        <v>8837</v>
      </c>
      <c r="B882" s="126" t="s">
        <v>1503</v>
      </c>
      <c r="C882" s="111" t="s">
        <v>12415</v>
      </c>
      <c r="D882" s="111"/>
    </row>
    <row r="883" spans="1:4" ht="36.6" customHeight="1">
      <c r="A883" s="112" t="s">
        <v>1504</v>
      </c>
      <c r="B883" s="127" t="s">
        <v>5981</v>
      </c>
      <c r="C883" s="112" t="s">
        <v>12416</v>
      </c>
      <c r="D883" s="115">
        <v>265.07</v>
      </c>
    </row>
    <row r="884" spans="1:4" ht="12.2" customHeight="1">
      <c r="A884" s="113">
        <v>8838</v>
      </c>
      <c r="B884" s="126" t="s">
        <v>1505</v>
      </c>
      <c r="C884" s="111" t="s">
        <v>12415</v>
      </c>
      <c r="D884" s="111"/>
    </row>
    <row r="885" spans="1:4" ht="36.6" customHeight="1">
      <c r="A885" s="112" t="s">
        <v>1506</v>
      </c>
      <c r="B885" s="127" t="s">
        <v>5982</v>
      </c>
      <c r="C885" s="112" t="s">
        <v>12416</v>
      </c>
      <c r="D885" s="115">
        <v>301.83999999999997</v>
      </c>
    </row>
    <row r="886" spans="1:4" ht="12.2" customHeight="1">
      <c r="A886" s="113">
        <v>8839</v>
      </c>
      <c r="B886" s="126" t="s">
        <v>1507</v>
      </c>
      <c r="C886" s="111" t="s">
        <v>12415</v>
      </c>
      <c r="D886" s="111"/>
    </row>
    <row r="887" spans="1:4" ht="36.6" customHeight="1">
      <c r="A887" s="112" t="s">
        <v>1508</v>
      </c>
      <c r="B887" s="127" t="s">
        <v>5983</v>
      </c>
      <c r="C887" s="112" t="s">
        <v>12416</v>
      </c>
      <c r="D887" s="115">
        <v>304.62</v>
      </c>
    </row>
    <row r="888" spans="1:4" ht="12.2" customHeight="1">
      <c r="A888" s="113">
        <v>8840</v>
      </c>
      <c r="B888" s="126" t="s">
        <v>1509</v>
      </c>
      <c r="C888" s="111" t="s">
        <v>12415</v>
      </c>
      <c r="D888" s="111"/>
    </row>
    <row r="889" spans="1:4" ht="60.95" customHeight="1">
      <c r="A889" s="112" t="s">
        <v>1510</v>
      </c>
      <c r="B889" s="127" t="s">
        <v>5984</v>
      </c>
      <c r="C889" s="112" t="s">
        <v>12403</v>
      </c>
      <c r="D889" s="116">
        <v>42.3</v>
      </c>
    </row>
    <row r="890" spans="1:4" ht="60.95" customHeight="1">
      <c r="A890" s="112" t="s">
        <v>1511</v>
      </c>
      <c r="B890" s="127" t="s">
        <v>5985</v>
      </c>
      <c r="C890" s="112" t="s">
        <v>12403</v>
      </c>
      <c r="D890" s="116">
        <v>49.77</v>
      </c>
    </row>
    <row r="891" spans="1:4" ht="12.2" customHeight="1">
      <c r="A891" s="113">
        <v>8841</v>
      </c>
      <c r="B891" s="126" t="s">
        <v>1512</v>
      </c>
      <c r="C891" s="111" t="s">
        <v>12415</v>
      </c>
      <c r="D891" s="111"/>
    </row>
    <row r="892" spans="1:4" ht="36.6" customHeight="1">
      <c r="A892" s="112" t="s">
        <v>1513</v>
      </c>
      <c r="B892" s="127" t="s">
        <v>32834</v>
      </c>
      <c r="C892" s="112" t="s">
        <v>12416</v>
      </c>
      <c r="D892" s="115">
        <v>304.82</v>
      </c>
    </row>
    <row r="893" spans="1:4" ht="12.2" customHeight="1">
      <c r="A893" s="113">
        <v>8842</v>
      </c>
      <c r="B893" s="126" t="s">
        <v>1514</v>
      </c>
      <c r="C893" s="111" t="s">
        <v>12415</v>
      </c>
      <c r="D893" s="111"/>
    </row>
    <row r="894" spans="1:4" ht="36.6" customHeight="1">
      <c r="A894" s="112" t="s">
        <v>1515</v>
      </c>
      <c r="B894" s="127" t="s">
        <v>5986</v>
      </c>
      <c r="C894" s="112" t="s">
        <v>12416</v>
      </c>
      <c r="D894" s="115">
        <v>122.4</v>
      </c>
    </row>
    <row r="895" spans="1:4" ht="12.2" customHeight="1">
      <c r="A895" s="113">
        <v>8843</v>
      </c>
      <c r="B895" s="126" t="s">
        <v>1516</v>
      </c>
      <c r="C895" s="111" t="s">
        <v>12415</v>
      </c>
      <c r="D895" s="111"/>
    </row>
    <row r="896" spans="1:4" ht="36.6" customHeight="1">
      <c r="A896" s="112" t="s">
        <v>1517</v>
      </c>
      <c r="B896" s="127" t="s">
        <v>32835</v>
      </c>
      <c r="C896" s="112" t="s">
        <v>12416</v>
      </c>
      <c r="D896" s="115">
        <v>329.81</v>
      </c>
    </row>
    <row r="897" spans="1:4" ht="12.2" customHeight="1">
      <c r="A897" s="113">
        <v>8844</v>
      </c>
      <c r="B897" s="126" t="s">
        <v>1518</v>
      </c>
      <c r="C897" s="111" t="s">
        <v>12415</v>
      </c>
      <c r="D897" s="111"/>
    </row>
    <row r="898" spans="1:4" ht="36.6" customHeight="1">
      <c r="A898" s="112" t="s">
        <v>1519</v>
      </c>
      <c r="B898" s="127" t="s">
        <v>32836</v>
      </c>
      <c r="C898" s="112" t="s">
        <v>12416</v>
      </c>
      <c r="D898" s="115">
        <v>346.35</v>
      </c>
    </row>
    <row r="899" spans="1:4" ht="12.2" customHeight="1">
      <c r="A899" s="113">
        <v>8675</v>
      </c>
      <c r="B899" s="126" t="s">
        <v>1520</v>
      </c>
      <c r="C899" s="111" t="s">
        <v>12415</v>
      </c>
      <c r="D899" s="111"/>
    </row>
    <row r="900" spans="1:4" ht="12.2" customHeight="1">
      <c r="A900" s="113">
        <v>8845</v>
      </c>
      <c r="B900" s="126" t="s">
        <v>1521</v>
      </c>
      <c r="C900" s="111" t="s">
        <v>12415</v>
      </c>
      <c r="D900" s="111"/>
    </row>
    <row r="901" spans="1:4" ht="48.75" customHeight="1">
      <c r="A901" s="112" t="s">
        <v>1522</v>
      </c>
      <c r="B901" s="127" t="s">
        <v>1523</v>
      </c>
      <c r="C901" s="112" t="s">
        <v>12416</v>
      </c>
      <c r="D901" s="116">
        <v>16.97</v>
      </c>
    </row>
    <row r="902" spans="1:4" ht="36.6" customHeight="1">
      <c r="A902" s="112" t="s">
        <v>1524</v>
      </c>
      <c r="B902" s="127" t="s">
        <v>1525</v>
      </c>
      <c r="C902" s="112" t="s">
        <v>12416</v>
      </c>
      <c r="D902" s="116">
        <v>15.35</v>
      </c>
    </row>
    <row r="903" spans="1:4" ht="36.6" customHeight="1">
      <c r="A903" s="112" t="s">
        <v>1526</v>
      </c>
      <c r="B903" s="127" t="s">
        <v>1527</v>
      </c>
      <c r="C903" s="112" t="s">
        <v>12416</v>
      </c>
      <c r="D903" s="116">
        <v>14.32</v>
      </c>
    </row>
    <row r="904" spans="1:4" ht="48.75" customHeight="1">
      <c r="A904" s="112" t="s">
        <v>1528</v>
      </c>
      <c r="B904" s="127" t="s">
        <v>1529</v>
      </c>
      <c r="C904" s="112" t="s">
        <v>12416</v>
      </c>
      <c r="D904" s="116">
        <v>10.01</v>
      </c>
    </row>
    <row r="905" spans="1:4" ht="36.6" customHeight="1">
      <c r="A905" s="112" t="s">
        <v>1530</v>
      </c>
      <c r="B905" s="127" t="s">
        <v>1531</v>
      </c>
      <c r="C905" s="112" t="s">
        <v>12416</v>
      </c>
      <c r="D905" s="116">
        <v>13.95</v>
      </c>
    </row>
    <row r="906" spans="1:4" ht="36.6" customHeight="1">
      <c r="A906" s="112" t="s">
        <v>1532</v>
      </c>
      <c r="B906" s="127" t="s">
        <v>1533</v>
      </c>
      <c r="C906" s="112" t="s">
        <v>12416</v>
      </c>
      <c r="D906" s="116">
        <v>36.74</v>
      </c>
    </row>
    <row r="907" spans="1:4" ht="48.75" customHeight="1">
      <c r="A907" s="112" t="s">
        <v>1534</v>
      </c>
      <c r="B907" s="127" t="s">
        <v>1535</v>
      </c>
      <c r="C907" s="112" t="s">
        <v>12416</v>
      </c>
      <c r="D907" s="116">
        <v>74.739999999999995</v>
      </c>
    </row>
    <row r="908" spans="1:4" ht="36.6" customHeight="1">
      <c r="A908" s="112" t="s">
        <v>1536</v>
      </c>
      <c r="B908" s="127" t="s">
        <v>1537</v>
      </c>
      <c r="C908" s="112" t="s">
        <v>12416</v>
      </c>
      <c r="D908" s="116">
        <v>58.2</v>
      </c>
    </row>
    <row r="909" spans="1:4" ht="36.6" customHeight="1">
      <c r="A909" s="112" t="s">
        <v>1538</v>
      </c>
      <c r="B909" s="127" t="s">
        <v>1539</v>
      </c>
      <c r="C909" s="112" t="s">
        <v>12416</v>
      </c>
      <c r="D909" s="116">
        <v>38.659999999999997</v>
      </c>
    </row>
    <row r="910" spans="1:4" ht="36.6" customHeight="1">
      <c r="A910" s="112" t="s">
        <v>5456</v>
      </c>
      <c r="B910" s="127" t="s">
        <v>5987</v>
      </c>
      <c r="C910" s="112" t="s">
        <v>12416</v>
      </c>
      <c r="D910" s="116">
        <v>43.79</v>
      </c>
    </row>
    <row r="911" spans="1:4" ht="36.6" customHeight="1">
      <c r="A911" s="112" t="s">
        <v>5457</v>
      </c>
      <c r="B911" s="127" t="s">
        <v>5988</v>
      </c>
      <c r="C911" s="112" t="s">
        <v>12416</v>
      </c>
      <c r="D911" s="116">
        <v>49.17</v>
      </c>
    </row>
    <row r="912" spans="1:4" ht="36.6" customHeight="1">
      <c r="A912" s="112" t="s">
        <v>5458</v>
      </c>
      <c r="B912" s="127" t="s">
        <v>5989</v>
      </c>
      <c r="C912" s="112" t="s">
        <v>12416</v>
      </c>
      <c r="D912" s="116">
        <v>54.83</v>
      </c>
    </row>
    <row r="913" spans="1:4" ht="36.6" customHeight="1">
      <c r="A913" s="112" t="s">
        <v>5459</v>
      </c>
      <c r="B913" s="127" t="s">
        <v>5990</v>
      </c>
      <c r="C913" s="112" t="s">
        <v>12416</v>
      </c>
      <c r="D913" s="116">
        <v>60.85</v>
      </c>
    </row>
    <row r="914" spans="1:4" ht="48.75" customHeight="1">
      <c r="A914" s="112" t="s">
        <v>1540</v>
      </c>
      <c r="B914" s="127" t="s">
        <v>1541</v>
      </c>
      <c r="C914" s="112" t="s">
        <v>12416</v>
      </c>
      <c r="D914" s="116">
        <v>53.3</v>
      </c>
    </row>
    <row r="915" spans="1:4" ht="36.6" customHeight="1">
      <c r="A915" s="112" t="s">
        <v>1542</v>
      </c>
      <c r="B915" s="127" t="s">
        <v>1543</v>
      </c>
      <c r="C915" s="112" t="s">
        <v>12416</v>
      </c>
      <c r="D915" s="116">
        <v>34.54</v>
      </c>
    </row>
    <row r="916" spans="1:4" ht="48.75" customHeight="1">
      <c r="A916" s="112" t="s">
        <v>1544</v>
      </c>
      <c r="B916" s="127" t="s">
        <v>1545</v>
      </c>
      <c r="C916" s="112" t="s">
        <v>12416</v>
      </c>
      <c r="D916" s="116">
        <v>35.18</v>
      </c>
    </row>
    <row r="917" spans="1:4" ht="48.75" customHeight="1">
      <c r="A917" s="112" t="s">
        <v>1546</v>
      </c>
      <c r="B917" s="127" t="s">
        <v>1547</v>
      </c>
      <c r="C917" s="112" t="s">
        <v>12416</v>
      </c>
      <c r="D917" s="116">
        <v>37.479999999999997</v>
      </c>
    </row>
    <row r="918" spans="1:4" ht="12.2" customHeight="1">
      <c r="A918" s="113">
        <v>8846</v>
      </c>
      <c r="B918" s="126" t="s">
        <v>1548</v>
      </c>
      <c r="C918" s="111" t="s">
        <v>12415</v>
      </c>
      <c r="D918" s="111"/>
    </row>
    <row r="919" spans="1:4" ht="24.4" customHeight="1">
      <c r="A919" s="112" t="s">
        <v>1549</v>
      </c>
      <c r="B919" s="127" t="s">
        <v>5991</v>
      </c>
      <c r="C919" s="112" t="s">
        <v>12416</v>
      </c>
      <c r="D919" s="116">
        <v>23.29</v>
      </c>
    </row>
    <row r="920" spans="1:4" ht="24.4" customHeight="1">
      <c r="A920" s="112" t="s">
        <v>1550</v>
      </c>
      <c r="B920" s="127" t="s">
        <v>5992</v>
      </c>
      <c r="C920" s="112" t="s">
        <v>12416</v>
      </c>
      <c r="D920" s="116">
        <v>27.24</v>
      </c>
    </row>
    <row r="921" spans="1:4" ht="12.2" customHeight="1">
      <c r="A921" s="113">
        <v>8847</v>
      </c>
      <c r="B921" s="126" t="s">
        <v>1551</v>
      </c>
      <c r="C921" s="111" t="s">
        <v>12415</v>
      </c>
      <c r="D921" s="111"/>
    </row>
    <row r="922" spans="1:4" ht="36.6" customHeight="1">
      <c r="A922" s="112" t="s">
        <v>1553</v>
      </c>
      <c r="B922" s="127" t="s">
        <v>1554</v>
      </c>
      <c r="C922" s="112" t="s">
        <v>12416</v>
      </c>
      <c r="D922" s="116">
        <v>21.45</v>
      </c>
    </row>
    <row r="923" spans="1:4" ht="60.95" customHeight="1">
      <c r="A923" s="112" t="s">
        <v>1552</v>
      </c>
      <c r="B923" s="127" t="s">
        <v>5993</v>
      </c>
      <c r="C923" s="112" t="s">
        <v>12416</v>
      </c>
      <c r="D923" s="116">
        <v>56.63</v>
      </c>
    </row>
    <row r="924" spans="1:4" ht="12.2" customHeight="1">
      <c r="A924" s="113">
        <v>8848</v>
      </c>
      <c r="B924" s="126" t="s">
        <v>1555</v>
      </c>
      <c r="C924" s="111" t="s">
        <v>12415</v>
      </c>
      <c r="D924" s="111"/>
    </row>
    <row r="925" spans="1:4" ht="24.4" customHeight="1">
      <c r="A925" s="112" t="s">
        <v>1556</v>
      </c>
      <c r="B925" s="127" t="s">
        <v>5994</v>
      </c>
      <c r="C925" s="112" t="s">
        <v>12403</v>
      </c>
      <c r="D925" s="116">
        <v>30.53</v>
      </c>
    </row>
    <row r="926" spans="1:4" ht="24.4" customHeight="1">
      <c r="A926" s="112" t="s">
        <v>1557</v>
      </c>
      <c r="B926" s="127" t="s">
        <v>5995</v>
      </c>
      <c r="C926" s="112" t="s">
        <v>12403</v>
      </c>
      <c r="D926" s="116">
        <v>37</v>
      </c>
    </row>
    <row r="927" spans="1:4" ht="24.4" customHeight="1">
      <c r="A927" s="112" t="s">
        <v>1558</v>
      </c>
      <c r="B927" s="127" t="s">
        <v>5996</v>
      </c>
      <c r="C927" s="112" t="s">
        <v>12416</v>
      </c>
      <c r="D927" s="115">
        <v>137.96</v>
      </c>
    </row>
    <row r="928" spans="1:4" ht="36.6" customHeight="1">
      <c r="A928" s="112" t="s">
        <v>1559</v>
      </c>
      <c r="B928" s="127" t="s">
        <v>5997</v>
      </c>
      <c r="C928" s="112" t="s">
        <v>12416</v>
      </c>
      <c r="D928" s="115">
        <v>102.12</v>
      </c>
    </row>
    <row r="929" spans="1:4" ht="36.6" customHeight="1">
      <c r="A929" s="112" t="s">
        <v>1560</v>
      </c>
      <c r="B929" s="127" t="s">
        <v>5998</v>
      </c>
      <c r="C929" s="112" t="s">
        <v>12416</v>
      </c>
      <c r="D929" s="116">
        <v>89.33</v>
      </c>
    </row>
    <row r="930" spans="1:4" ht="36.6" customHeight="1">
      <c r="A930" s="112" t="s">
        <v>1561</v>
      </c>
      <c r="B930" s="127" t="s">
        <v>5999</v>
      </c>
      <c r="C930" s="112" t="s">
        <v>12416</v>
      </c>
      <c r="D930" s="115">
        <v>102.02</v>
      </c>
    </row>
    <row r="931" spans="1:4" ht="60.95" customHeight="1">
      <c r="A931" s="112" t="s">
        <v>1562</v>
      </c>
      <c r="B931" s="127" t="s">
        <v>35265</v>
      </c>
      <c r="C931" s="112" t="s">
        <v>12416</v>
      </c>
      <c r="D931" s="116">
        <v>75.22</v>
      </c>
    </row>
    <row r="932" spans="1:4" ht="36.6" customHeight="1">
      <c r="A932" s="112" t="s">
        <v>1563</v>
      </c>
      <c r="B932" s="127" t="s">
        <v>1564</v>
      </c>
      <c r="C932" s="112" t="s">
        <v>12416</v>
      </c>
      <c r="D932" s="115">
        <v>352.11</v>
      </c>
    </row>
    <row r="933" spans="1:4" ht="24.4" customHeight="1">
      <c r="A933" s="112" t="s">
        <v>1565</v>
      </c>
      <c r="B933" s="127" t="s">
        <v>1566</v>
      </c>
      <c r="C933" s="112" t="s">
        <v>12416</v>
      </c>
      <c r="D933" s="115">
        <v>305.07</v>
      </c>
    </row>
    <row r="934" spans="1:4" ht="12.2" customHeight="1">
      <c r="A934" s="113">
        <v>8851</v>
      </c>
      <c r="B934" s="126" t="s">
        <v>1567</v>
      </c>
      <c r="C934" s="111" t="s">
        <v>12415</v>
      </c>
      <c r="D934" s="111"/>
    </row>
    <row r="935" spans="1:4" ht="36.6" customHeight="1">
      <c r="A935" s="112" t="s">
        <v>1568</v>
      </c>
      <c r="B935" s="127" t="s">
        <v>6000</v>
      </c>
      <c r="C935" s="112" t="s">
        <v>12416</v>
      </c>
      <c r="D935" s="116">
        <v>98.57</v>
      </c>
    </row>
    <row r="936" spans="1:4" ht="36.6" customHeight="1">
      <c r="A936" s="112" t="s">
        <v>1569</v>
      </c>
      <c r="B936" s="127" t="s">
        <v>6001</v>
      </c>
      <c r="C936" s="112" t="s">
        <v>12416</v>
      </c>
      <c r="D936" s="116">
        <v>96.2</v>
      </c>
    </row>
    <row r="937" spans="1:4" ht="12.2" customHeight="1">
      <c r="A937" s="113">
        <v>8852</v>
      </c>
      <c r="B937" s="126" t="s">
        <v>1570</v>
      </c>
      <c r="C937" s="111" t="s">
        <v>12415</v>
      </c>
      <c r="D937" s="111"/>
    </row>
    <row r="938" spans="1:4" ht="36.6" customHeight="1">
      <c r="A938" s="112" t="s">
        <v>1571</v>
      </c>
      <c r="B938" s="127" t="s">
        <v>6002</v>
      </c>
      <c r="C938" s="112" t="s">
        <v>12416</v>
      </c>
      <c r="D938" s="116">
        <v>78.790000000000006</v>
      </c>
    </row>
    <row r="939" spans="1:4" ht="60.95" customHeight="1">
      <c r="A939" s="112" t="s">
        <v>1572</v>
      </c>
      <c r="B939" s="127" t="s">
        <v>1573</v>
      </c>
      <c r="C939" s="112" t="s">
        <v>12416</v>
      </c>
      <c r="D939" s="115">
        <v>363.81</v>
      </c>
    </row>
    <row r="940" spans="1:4" ht="48.75" customHeight="1">
      <c r="A940" s="112" t="s">
        <v>1574</v>
      </c>
      <c r="B940" s="127" t="s">
        <v>1575</v>
      </c>
      <c r="C940" s="112" t="s">
        <v>12416</v>
      </c>
      <c r="D940" s="115">
        <v>390.54</v>
      </c>
    </row>
    <row r="941" spans="1:4" ht="60.95" customHeight="1">
      <c r="A941" s="112" t="s">
        <v>1576</v>
      </c>
      <c r="B941" s="127" t="s">
        <v>6003</v>
      </c>
      <c r="C941" s="112" t="s">
        <v>12416</v>
      </c>
      <c r="D941" s="115">
        <v>191.72</v>
      </c>
    </row>
    <row r="942" spans="1:4" ht="12.2" customHeight="1">
      <c r="A942" s="113">
        <v>8853</v>
      </c>
      <c r="B942" s="126" t="s">
        <v>1577</v>
      </c>
      <c r="C942" s="111" t="s">
        <v>12415</v>
      </c>
      <c r="D942" s="111"/>
    </row>
    <row r="943" spans="1:4" ht="24.4" customHeight="1">
      <c r="A943" s="112" t="s">
        <v>1578</v>
      </c>
      <c r="B943" s="127" t="s">
        <v>1579</v>
      </c>
      <c r="C943" s="112" t="s">
        <v>12416</v>
      </c>
      <c r="D943" s="116">
        <v>14.83</v>
      </c>
    </row>
    <row r="944" spans="1:4" ht="24.4" customHeight="1">
      <c r="A944" s="112" t="s">
        <v>1580</v>
      </c>
      <c r="B944" s="127" t="s">
        <v>1581</v>
      </c>
      <c r="C944" s="112" t="s">
        <v>12416</v>
      </c>
      <c r="D944" s="115">
        <v>154.4</v>
      </c>
    </row>
    <row r="945" spans="1:4" ht="48.75" customHeight="1">
      <c r="A945" s="112" t="s">
        <v>1582</v>
      </c>
      <c r="B945" s="127" t="s">
        <v>1583</v>
      </c>
      <c r="C945" s="112" t="s">
        <v>12416</v>
      </c>
      <c r="D945" s="116">
        <v>80.25</v>
      </c>
    </row>
    <row r="946" spans="1:4" ht="48.75" customHeight="1">
      <c r="A946" s="112" t="s">
        <v>1584</v>
      </c>
      <c r="B946" s="127" t="s">
        <v>1585</v>
      </c>
      <c r="C946" s="112" t="s">
        <v>12416</v>
      </c>
      <c r="D946" s="116">
        <v>73.75</v>
      </c>
    </row>
    <row r="947" spans="1:4" ht="12.2" customHeight="1">
      <c r="A947" s="113">
        <v>8854</v>
      </c>
      <c r="B947" s="126" t="s">
        <v>1586</v>
      </c>
      <c r="C947" s="111" t="s">
        <v>12415</v>
      </c>
      <c r="D947" s="111"/>
    </row>
    <row r="948" spans="1:4" ht="36.6" customHeight="1">
      <c r="A948" s="112" t="s">
        <v>1587</v>
      </c>
      <c r="B948" s="127" t="s">
        <v>6004</v>
      </c>
      <c r="C948" s="112" t="s">
        <v>12416</v>
      </c>
      <c r="D948" s="116">
        <v>58.13</v>
      </c>
    </row>
    <row r="949" spans="1:4" ht="48.75" customHeight="1">
      <c r="A949" s="112" t="s">
        <v>23415</v>
      </c>
      <c r="B949" s="127" t="s">
        <v>23416</v>
      </c>
      <c r="C949" s="112" t="s">
        <v>12416</v>
      </c>
      <c r="D949" s="116">
        <v>73.55</v>
      </c>
    </row>
    <row r="950" spans="1:4" ht="48.75" customHeight="1">
      <c r="A950" s="112" t="s">
        <v>1588</v>
      </c>
      <c r="B950" s="127" t="s">
        <v>23417</v>
      </c>
      <c r="C950" s="112" t="s">
        <v>12416</v>
      </c>
      <c r="D950" s="116">
        <v>91.53</v>
      </c>
    </row>
    <row r="951" spans="1:4" ht="48.75" customHeight="1">
      <c r="A951" s="112" t="s">
        <v>5460</v>
      </c>
      <c r="B951" s="127" t="s">
        <v>23418</v>
      </c>
      <c r="C951" s="112" t="s">
        <v>12416</v>
      </c>
      <c r="D951" s="115">
        <v>107.94</v>
      </c>
    </row>
    <row r="952" spans="1:4" ht="48.75" customHeight="1">
      <c r="A952" s="112" t="s">
        <v>5461</v>
      </c>
      <c r="B952" s="127" t="s">
        <v>23419</v>
      </c>
      <c r="C952" s="112" t="s">
        <v>12416</v>
      </c>
      <c r="D952" s="115">
        <v>124.69</v>
      </c>
    </row>
    <row r="953" spans="1:4" ht="48.75" customHeight="1">
      <c r="A953" s="112" t="s">
        <v>5462</v>
      </c>
      <c r="B953" s="127" t="s">
        <v>23420</v>
      </c>
      <c r="C953" s="112" t="s">
        <v>12416</v>
      </c>
      <c r="D953" s="115">
        <v>141.86000000000001</v>
      </c>
    </row>
    <row r="954" spans="1:4" ht="48.75" customHeight="1">
      <c r="A954" s="112" t="s">
        <v>5463</v>
      </c>
      <c r="B954" s="127" t="s">
        <v>23421</v>
      </c>
      <c r="C954" s="112" t="s">
        <v>12416</v>
      </c>
      <c r="D954" s="115">
        <v>159.54</v>
      </c>
    </row>
    <row r="955" spans="1:4" ht="48.75" customHeight="1">
      <c r="A955" s="112" t="s">
        <v>5464</v>
      </c>
      <c r="B955" s="127" t="s">
        <v>23422</v>
      </c>
      <c r="C955" s="112" t="s">
        <v>12416</v>
      </c>
      <c r="D955" s="115">
        <v>177.88</v>
      </c>
    </row>
    <row r="956" spans="1:4" ht="48.75" customHeight="1">
      <c r="A956" s="112" t="s">
        <v>5465</v>
      </c>
      <c r="B956" s="127" t="s">
        <v>23423</v>
      </c>
      <c r="C956" s="112" t="s">
        <v>12416</v>
      </c>
      <c r="D956" s="115">
        <v>191.94</v>
      </c>
    </row>
    <row r="957" spans="1:4" ht="48.75" customHeight="1">
      <c r="A957" s="112" t="s">
        <v>23424</v>
      </c>
      <c r="B957" s="127" t="s">
        <v>23425</v>
      </c>
      <c r="C957" s="112" t="s">
        <v>12416</v>
      </c>
      <c r="D957" s="116">
        <v>56.35</v>
      </c>
    </row>
    <row r="958" spans="1:4" ht="48.75" customHeight="1">
      <c r="A958" s="112" t="s">
        <v>23426</v>
      </c>
      <c r="B958" s="127" t="s">
        <v>23427</v>
      </c>
      <c r="C958" s="112" t="s">
        <v>12416</v>
      </c>
      <c r="D958" s="115">
        <v>211.13</v>
      </c>
    </row>
    <row r="959" spans="1:4" ht="48.75" customHeight="1">
      <c r="A959" s="112" t="s">
        <v>23428</v>
      </c>
      <c r="B959" s="127" t="s">
        <v>23429</v>
      </c>
      <c r="C959" s="112" t="s">
        <v>12416</v>
      </c>
      <c r="D959" s="115">
        <v>225.2</v>
      </c>
    </row>
    <row r="960" spans="1:4" ht="12.2" customHeight="1">
      <c r="A960" s="113">
        <v>8676</v>
      </c>
      <c r="B960" s="126" t="s">
        <v>1589</v>
      </c>
      <c r="C960" s="111" t="s">
        <v>12415</v>
      </c>
      <c r="D960" s="111"/>
    </row>
    <row r="961" spans="1:4" ht="12.2" customHeight="1">
      <c r="A961" s="113">
        <v>8855</v>
      </c>
      <c r="B961" s="126" t="s">
        <v>1590</v>
      </c>
      <c r="C961" s="111" t="s">
        <v>12415</v>
      </c>
      <c r="D961" s="111"/>
    </row>
    <row r="962" spans="1:4" ht="48.75" customHeight="1">
      <c r="A962" s="112" t="s">
        <v>1591</v>
      </c>
      <c r="B962" s="127" t="s">
        <v>1592</v>
      </c>
      <c r="C962" s="112" t="s">
        <v>12416</v>
      </c>
      <c r="D962" s="116">
        <v>61.44</v>
      </c>
    </row>
    <row r="963" spans="1:4" ht="36.6" customHeight="1">
      <c r="A963" s="112" t="s">
        <v>1593</v>
      </c>
      <c r="B963" s="127" t="s">
        <v>1594</v>
      </c>
      <c r="C963" s="112" t="s">
        <v>12416</v>
      </c>
      <c r="D963" s="116">
        <v>58.59</v>
      </c>
    </row>
    <row r="964" spans="1:4" ht="36.6" customHeight="1">
      <c r="A964" s="112" t="s">
        <v>1595</v>
      </c>
      <c r="B964" s="127" t="s">
        <v>1596</v>
      </c>
      <c r="C964" s="112" t="s">
        <v>12416</v>
      </c>
      <c r="D964" s="116">
        <v>69.19</v>
      </c>
    </row>
    <row r="965" spans="1:4" ht="36.6" customHeight="1">
      <c r="A965" s="112" t="s">
        <v>1597</v>
      </c>
      <c r="B965" s="127" t="s">
        <v>1598</v>
      </c>
      <c r="C965" s="112" t="s">
        <v>12403</v>
      </c>
      <c r="D965" s="116">
        <v>18.489999999999998</v>
      </c>
    </row>
    <row r="966" spans="1:4" ht="12.2" customHeight="1">
      <c r="A966" s="113">
        <v>8856</v>
      </c>
      <c r="B966" s="126" t="s">
        <v>1599</v>
      </c>
      <c r="C966" s="111" t="s">
        <v>12415</v>
      </c>
      <c r="D966" s="111"/>
    </row>
    <row r="967" spans="1:4" ht="36.6" customHeight="1">
      <c r="A967" s="112" t="s">
        <v>1600</v>
      </c>
      <c r="B967" s="127" t="s">
        <v>30119</v>
      </c>
      <c r="C967" s="112" t="s">
        <v>12403</v>
      </c>
      <c r="D967" s="116">
        <v>29.7</v>
      </c>
    </row>
    <row r="968" spans="1:4" ht="24.4" customHeight="1">
      <c r="A968" s="112" t="s">
        <v>1601</v>
      </c>
      <c r="B968" s="127" t="s">
        <v>1602</v>
      </c>
      <c r="C968" s="112" t="s">
        <v>12416</v>
      </c>
      <c r="D968" s="115">
        <v>158.79</v>
      </c>
    </row>
    <row r="969" spans="1:4" ht="24.4" customHeight="1">
      <c r="A969" s="112" t="s">
        <v>1603</v>
      </c>
      <c r="B969" s="127" t="s">
        <v>1604</v>
      </c>
      <c r="C969" s="112" t="s">
        <v>12416</v>
      </c>
      <c r="D969" s="115">
        <v>164.13</v>
      </c>
    </row>
    <row r="970" spans="1:4" ht="24.4" customHeight="1">
      <c r="A970" s="112" t="s">
        <v>1605</v>
      </c>
      <c r="B970" s="127" t="s">
        <v>1606</v>
      </c>
      <c r="C970" s="112" t="s">
        <v>12416</v>
      </c>
      <c r="D970" s="115">
        <v>131.16</v>
      </c>
    </row>
    <row r="971" spans="1:4" ht="12.2" customHeight="1">
      <c r="A971" s="113">
        <v>8857</v>
      </c>
      <c r="B971" s="126" t="s">
        <v>1607</v>
      </c>
      <c r="C971" s="111" t="s">
        <v>12415</v>
      </c>
      <c r="D971" s="111"/>
    </row>
    <row r="972" spans="1:4" ht="48.75" customHeight="1">
      <c r="A972" s="112" t="s">
        <v>1608</v>
      </c>
      <c r="B972" s="127" t="s">
        <v>1609</v>
      </c>
      <c r="C972" s="112" t="s">
        <v>12416</v>
      </c>
      <c r="D972" s="116">
        <v>59.39</v>
      </c>
    </row>
    <row r="973" spans="1:4" ht="24.4" customHeight="1">
      <c r="A973" s="112" t="s">
        <v>1610</v>
      </c>
      <c r="B973" s="127" t="s">
        <v>30120</v>
      </c>
      <c r="C973" s="112" t="s">
        <v>12403</v>
      </c>
      <c r="D973" s="116">
        <v>16.45</v>
      </c>
    </row>
    <row r="974" spans="1:4" ht="12.2" customHeight="1">
      <c r="A974" s="113">
        <v>8858</v>
      </c>
      <c r="B974" s="126" t="s">
        <v>1611</v>
      </c>
      <c r="C974" s="111" t="s">
        <v>12415</v>
      </c>
      <c r="D974" s="111"/>
    </row>
    <row r="975" spans="1:4" ht="24.4" customHeight="1">
      <c r="A975" s="112" t="s">
        <v>30121</v>
      </c>
      <c r="B975" s="127" t="s">
        <v>30122</v>
      </c>
      <c r="C975" s="112" t="s">
        <v>12403</v>
      </c>
      <c r="D975" s="114">
        <v>6.03</v>
      </c>
    </row>
    <row r="976" spans="1:4" ht="12.2" customHeight="1">
      <c r="A976" s="113">
        <v>8677</v>
      </c>
      <c r="B976" s="126" t="s">
        <v>1612</v>
      </c>
      <c r="C976" s="111" t="s">
        <v>12415</v>
      </c>
      <c r="D976" s="111"/>
    </row>
    <row r="977" spans="1:4" ht="12.2" customHeight="1">
      <c r="A977" s="113">
        <v>8859</v>
      </c>
      <c r="B977" s="126" t="s">
        <v>1613</v>
      </c>
      <c r="C977" s="111" t="s">
        <v>12415</v>
      </c>
      <c r="D977" s="111"/>
    </row>
    <row r="978" spans="1:4" ht="48.75" customHeight="1">
      <c r="A978" s="112" t="s">
        <v>1614</v>
      </c>
      <c r="B978" s="127" t="s">
        <v>30123</v>
      </c>
      <c r="C978" s="112" t="s">
        <v>12403</v>
      </c>
      <c r="D978" s="115">
        <v>237.11</v>
      </c>
    </row>
    <row r="979" spans="1:4" ht="48.75" customHeight="1">
      <c r="A979" s="112" t="s">
        <v>1615</v>
      </c>
      <c r="B979" s="127" t="s">
        <v>30124</v>
      </c>
      <c r="C979" s="112" t="s">
        <v>12403</v>
      </c>
      <c r="D979" s="115">
        <v>329.04</v>
      </c>
    </row>
    <row r="980" spans="1:4" ht="60.95" customHeight="1">
      <c r="A980" s="112" t="s">
        <v>1616</v>
      </c>
      <c r="B980" s="127" t="s">
        <v>30125</v>
      </c>
      <c r="C980" s="112" t="s">
        <v>12403</v>
      </c>
      <c r="D980" s="115">
        <v>539.29999999999995</v>
      </c>
    </row>
    <row r="981" spans="1:4" ht="60.95" customHeight="1">
      <c r="A981" s="112" t="s">
        <v>1617</v>
      </c>
      <c r="B981" s="127" t="s">
        <v>30126</v>
      </c>
      <c r="C981" s="112" t="s">
        <v>12403</v>
      </c>
      <c r="D981" s="115">
        <v>327.16000000000003</v>
      </c>
    </row>
    <row r="982" spans="1:4" ht="48.75" customHeight="1">
      <c r="A982" s="112" t="s">
        <v>1618</v>
      </c>
      <c r="B982" s="127" t="s">
        <v>30127</v>
      </c>
      <c r="C982" s="112" t="s">
        <v>12403</v>
      </c>
      <c r="D982" s="115">
        <v>130.11000000000001</v>
      </c>
    </row>
    <row r="983" spans="1:4" ht="48.75" customHeight="1">
      <c r="A983" s="112" t="s">
        <v>1619</v>
      </c>
      <c r="B983" s="127" t="s">
        <v>30128</v>
      </c>
      <c r="C983" s="112" t="s">
        <v>12403</v>
      </c>
      <c r="D983" s="115">
        <v>222.03</v>
      </c>
    </row>
    <row r="984" spans="1:4" ht="48.75" customHeight="1">
      <c r="A984" s="112" t="s">
        <v>1620</v>
      </c>
      <c r="B984" s="127" t="s">
        <v>30129</v>
      </c>
      <c r="C984" s="112" t="s">
        <v>12403</v>
      </c>
      <c r="D984" s="115">
        <v>717.56</v>
      </c>
    </row>
    <row r="985" spans="1:4" ht="60.95" customHeight="1">
      <c r="A985" s="112" t="s">
        <v>1623</v>
      </c>
      <c r="B985" s="127" t="s">
        <v>30130</v>
      </c>
      <c r="C985" s="112" t="s">
        <v>12403</v>
      </c>
      <c r="D985" s="115">
        <v>823.51</v>
      </c>
    </row>
    <row r="986" spans="1:4" ht="48.75" customHeight="1">
      <c r="A986" s="112" t="s">
        <v>1624</v>
      </c>
      <c r="B986" s="127" t="s">
        <v>30131</v>
      </c>
      <c r="C986" s="112" t="s">
        <v>12403</v>
      </c>
      <c r="D986" s="115">
        <v>789.61</v>
      </c>
    </row>
    <row r="987" spans="1:4" ht="60.95" customHeight="1">
      <c r="A987" s="112" t="s">
        <v>1625</v>
      </c>
      <c r="B987" s="127" t="s">
        <v>30132</v>
      </c>
      <c r="C987" s="112" t="s">
        <v>12403</v>
      </c>
      <c r="D987" s="117">
        <v>1001.5</v>
      </c>
    </row>
    <row r="988" spans="1:4" ht="60.95" customHeight="1">
      <c r="A988" s="112" t="s">
        <v>1626</v>
      </c>
      <c r="B988" s="127" t="s">
        <v>30133</v>
      </c>
      <c r="C988" s="112" t="s">
        <v>12403</v>
      </c>
      <c r="D988" s="115">
        <v>895.56</v>
      </c>
    </row>
    <row r="989" spans="1:4" ht="48.75" customHeight="1">
      <c r="A989" s="112" t="s">
        <v>1627</v>
      </c>
      <c r="B989" s="127" t="s">
        <v>30134</v>
      </c>
      <c r="C989" s="112" t="s">
        <v>12403</v>
      </c>
      <c r="D989" s="115">
        <v>567.32000000000005</v>
      </c>
    </row>
    <row r="990" spans="1:4" ht="60.95" customHeight="1">
      <c r="A990" s="112" t="s">
        <v>1628</v>
      </c>
      <c r="B990" s="127" t="s">
        <v>30135</v>
      </c>
      <c r="C990" s="112" t="s">
        <v>12403</v>
      </c>
      <c r="D990" s="115">
        <v>779.21</v>
      </c>
    </row>
    <row r="991" spans="1:4" ht="60.95" customHeight="1">
      <c r="A991" s="112" t="s">
        <v>1629</v>
      </c>
      <c r="B991" s="127" t="s">
        <v>30136</v>
      </c>
      <c r="C991" s="112" t="s">
        <v>12403</v>
      </c>
      <c r="D991" s="115">
        <v>673.27</v>
      </c>
    </row>
    <row r="992" spans="1:4" ht="60.95" customHeight="1">
      <c r="A992" s="112" t="s">
        <v>1621</v>
      </c>
      <c r="B992" s="127" t="s">
        <v>1622</v>
      </c>
      <c r="C992" s="112" t="s">
        <v>12403</v>
      </c>
      <c r="D992" s="115">
        <v>929.45</v>
      </c>
    </row>
    <row r="993" spans="1:4" ht="48.75" customHeight="1">
      <c r="A993" s="112" t="s">
        <v>1630</v>
      </c>
      <c r="B993" s="127" t="s">
        <v>30137</v>
      </c>
      <c r="C993" s="112" t="s">
        <v>12403</v>
      </c>
      <c r="D993" s="115">
        <v>640.11</v>
      </c>
    </row>
    <row r="994" spans="1:4" ht="60.95" customHeight="1">
      <c r="A994" s="112" t="s">
        <v>1631</v>
      </c>
      <c r="B994" s="127" t="s">
        <v>30138</v>
      </c>
      <c r="C994" s="112" t="s">
        <v>12403</v>
      </c>
      <c r="D994" s="115">
        <v>852</v>
      </c>
    </row>
    <row r="995" spans="1:4" ht="60.95" customHeight="1">
      <c r="A995" s="112" t="s">
        <v>1632</v>
      </c>
      <c r="B995" s="127" t="s">
        <v>30139</v>
      </c>
      <c r="C995" s="112" t="s">
        <v>12403</v>
      </c>
      <c r="D995" s="115">
        <v>746.06</v>
      </c>
    </row>
    <row r="996" spans="1:4" ht="48.75" customHeight="1">
      <c r="A996" s="112" t="s">
        <v>1633</v>
      </c>
      <c r="B996" s="127" t="s">
        <v>30140</v>
      </c>
      <c r="C996" s="112" t="s">
        <v>12403</v>
      </c>
      <c r="D996" s="115">
        <v>705.19</v>
      </c>
    </row>
    <row r="997" spans="1:4" ht="60.95" customHeight="1">
      <c r="A997" s="112" t="s">
        <v>1634</v>
      </c>
      <c r="B997" s="127" t="s">
        <v>30141</v>
      </c>
      <c r="C997" s="112" t="s">
        <v>12403</v>
      </c>
      <c r="D997" s="115">
        <v>917.08</v>
      </c>
    </row>
    <row r="998" spans="1:4" ht="60.95" customHeight="1">
      <c r="A998" s="112" t="s">
        <v>1635</v>
      </c>
      <c r="B998" s="127" t="s">
        <v>30142</v>
      </c>
      <c r="C998" s="112" t="s">
        <v>12403</v>
      </c>
      <c r="D998" s="115">
        <v>811.14</v>
      </c>
    </row>
    <row r="999" spans="1:4" ht="48.75" customHeight="1">
      <c r="A999" s="112" t="s">
        <v>1636</v>
      </c>
      <c r="B999" s="127" t="s">
        <v>30143</v>
      </c>
      <c r="C999" s="112" t="s">
        <v>12403</v>
      </c>
      <c r="D999" s="115">
        <v>510.84</v>
      </c>
    </row>
    <row r="1000" spans="1:4" ht="60.95" customHeight="1">
      <c r="A1000" s="112" t="s">
        <v>1637</v>
      </c>
      <c r="B1000" s="127" t="s">
        <v>30144</v>
      </c>
      <c r="C1000" s="112" t="s">
        <v>12403</v>
      </c>
      <c r="D1000" s="115">
        <v>722.73</v>
      </c>
    </row>
    <row r="1001" spans="1:4" ht="60.95" customHeight="1">
      <c r="A1001" s="112" t="s">
        <v>1638</v>
      </c>
      <c r="B1001" s="127" t="s">
        <v>30145</v>
      </c>
      <c r="C1001" s="112" t="s">
        <v>12403</v>
      </c>
      <c r="D1001" s="115">
        <v>616.79</v>
      </c>
    </row>
    <row r="1002" spans="1:4" ht="12.2" customHeight="1">
      <c r="A1002" s="113">
        <v>8861</v>
      </c>
      <c r="B1002" s="126" t="s">
        <v>1639</v>
      </c>
      <c r="C1002" s="111" t="s">
        <v>12415</v>
      </c>
      <c r="D1002" s="111"/>
    </row>
    <row r="1003" spans="1:4" ht="60.95" customHeight="1">
      <c r="A1003" s="112" t="s">
        <v>1640</v>
      </c>
      <c r="B1003" s="127" t="s">
        <v>1641</v>
      </c>
      <c r="C1003" s="112" t="s">
        <v>12403</v>
      </c>
      <c r="D1003" s="115">
        <v>271.24</v>
      </c>
    </row>
    <row r="1004" spans="1:4" ht="73.150000000000006" customHeight="1">
      <c r="A1004" s="112" t="s">
        <v>1642</v>
      </c>
      <c r="B1004" s="127" t="s">
        <v>1643</v>
      </c>
      <c r="C1004" s="112" t="s">
        <v>12403</v>
      </c>
      <c r="D1004" s="115">
        <v>607.54999999999995</v>
      </c>
    </row>
    <row r="1005" spans="1:4" ht="60.95" customHeight="1">
      <c r="A1005" s="112" t="s">
        <v>1644</v>
      </c>
      <c r="B1005" s="127" t="s">
        <v>1645</v>
      </c>
      <c r="C1005" s="112" t="s">
        <v>12403</v>
      </c>
      <c r="D1005" s="115">
        <v>883.3</v>
      </c>
    </row>
    <row r="1006" spans="1:4" ht="60.95" customHeight="1">
      <c r="A1006" s="112" t="s">
        <v>1646</v>
      </c>
      <c r="B1006" s="127" t="s">
        <v>1647</v>
      </c>
      <c r="C1006" s="112" t="s">
        <v>12416</v>
      </c>
      <c r="D1006" s="115">
        <v>152.78</v>
      </c>
    </row>
    <row r="1007" spans="1:4" ht="73.150000000000006" customHeight="1">
      <c r="A1007" s="112" t="s">
        <v>1648</v>
      </c>
      <c r="B1007" s="127" t="s">
        <v>1649</v>
      </c>
      <c r="C1007" s="112" t="s">
        <v>12402</v>
      </c>
      <c r="D1007" s="115">
        <v>944.45</v>
      </c>
    </row>
    <row r="1008" spans="1:4" ht="12.2" customHeight="1">
      <c r="A1008" s="113">
        <v>8862</v>
      </c>
      <c r="B1008" s="126" t="s">
        <v>1650</v>
      </c>
      <c r="C1008" s="111" t="s">
        <v>12415</v>
      </c>
      <c r="D1008" s="111"/>
    </row>
    <row r="1009" spans="1:4" ht="60.95" customHeight="1">
      <c r="A1009" s="112" t="s">
        <v>23430</v>
      </c>
      <c r="B1009" s="127" t="s">
        <v>32837</v>
      </c>
      <c r="C1009" s="112" t="s">
        <v>12402</v>
      </c>
      <c r="D1009" s="117">
        <v>3340.8</v>
      </c>
    </row>
    <row r="1010" spans="1:4" ht="48.75" customHeight="1">
      <c r="A1010" s="112" t="s">
        <v>1651</v>
      </c>
      <c r="B1010" s="127" t="s">
        <v>32838</v>
      </c>
      <c r="C1010" s="112" t="s">
        <v>12402</v>
      </c>
      <c r="D1010" s="115">
        <v>415.27</v>
      </c>
    </row>
    <row r="1011" spans="1:4" ht="36.6" customHeight="1">
      <c r="A1011" s="112" t="s">
        <v>23431</v>
      </c>
      <c r="B1011" s="127" t="s">
        <v>32839</v>
      </c>
      <c r="C1011" s="112" t="s">
        <v>12402</v>
      </c>
      <c r="D1011" s="115">
        <v>901.33</v>
      </c>
    </row>
    <row r="1012" spans="1:4" ht="36.6" customHeight="1">
      <c r="A1012" s="112" t="s">
        <v>23432</v>
      </c>
      <c r="B1012" s="127" t="s">
        <v>32840</v>
      </c>
      <c r="C1012" s="112" t="s">
        <v>12402</v>
      </c>
      <c r="D1012" s="117">
        <v>1059.28</v>
      </c>
    </row>
    <row r="1013" spans="1:4" ht="60.95" customHeight="1">
      <c r="A1013" s="112" t="s">
        <v>1652</v>
      </c>
      <c r="B1013" s="127" t="s">
        <v>30146</v>
      </c>
      <c r="C1013" s="112" t="s">
        <v>12402</v>
      </c>
      <c r="D1013" s="115">
        <v>300.10000000000002</v>
      </c>
    </row>
    <row r="1014" spans="1:4" ht="12.2" customHeight="1">
      <c r="A1014" s="113">
        <v>8863</v>
      </c>
      <c r="B1014" s="126" t="s">
        <v>1653</v>
      </c>
      <c r="C1014" s="111" t="s">
        <v>12415</v>
      </c>
      <c r="D1014" s="111"/>
    </row>
    <row r="1015" spans="1:4" ht="48.75" customHeight="1">
      <c r="A1015" s="112" t="s">
        <v>1654</v>
      </c>
      <c r="B1015" s="127" t="s">
        <v>1655</v>
      </c>
      <c r="C1015" s="112" t="s">
        <v>12402</v>
      </c>
      <c r="D1015" s="115">
        <v>375.69</v>
      </c>
    </row>
    <row r="1016" spans="1:4" ht="48.75" customHeight="1">
      <c r="A1016" s="112" t="s">
        <v>1656</v>
      </c>
      <c r="B1016" s="127" t="s">
        <v>1657</v>
      </c>
      <c r="C1016" s="112" t="s">
        <v>12402</v>
      </c>
      <c r="D1016" s="115">
        <v>440.47</v>
      </c>
    </row>
    <row r="1017" spans="1:4" ht="48.75" customHeight="1">
      <c r="A1017" s="112" t="s">
        <v>1658</v>
      </c>
      <c r="B1017" s="127" t="s">
        <v>1659</v>
      </c>
      <c r="C1017" s="112" t="s">
        <v>12402</v>
      </c>
      <c r="D1017" s="115">
        <v>512.28</v>
      </c>
    </row>
    <row r="1018" spans="1:4" ht="12.2" customHeight="1">
      <c r="A1018" s="113">
        <v>8864</v>
      </c>
      <c r="B1018" s="126" t="s">
        <v>1660</v>
      </c>
      <c r="C1018" s="111" t="s">
        <v>12415</v>
      </c>
      <c r="D1018" s="111"/>
    </row>
    <row r="1019" spans="1:4" ht="60.95" customHeight="1">
      <c r="A1019" s="112" t="s">
        <v>1661</v>
      </c>
      <c r="B1019" s="127" t="s">
        <v>32841</v>
      </c>
      <c r="C1019" s="112" t="s">
        <v>12402</v>
      </c>
      <c r="D1019" s="116">
        <v>86.81</v>
      </c>
    </row>
    <row r="1020" spans="1:4" ht="97.5" customHeight="1">
      <c r="A1020" s="112" t="s">
        <v>1663</v>
      </c>
      <c r="B1020" s="127" t="s">
        <v>32842</v>
      </c>
      <c r="C1020" s="112" t="s">
        <v>12403</v>
      </c>
      <c r="D1020" s="115">
        <v>554.63</v>
      </c>
    </row>
    <row r="1021" spans="1:4" ht="73.150000000000006" customHeight="1">
      <c r="A1021" s="112" t="s">
        <v>1662</v>
      </c>
      <c r="B1021" s="127" t="s">
        <v>32843</v>
      </c>
      <c r="C1021" s="112" t="s">
        <v>12403</v>
      </c>
      <c r="D1021" s="115">
        <v>134.72999999999999</v>
      </c>
    </row>
    <row r="1022" spans="1:4" ht="12.2" customHeight="1">
      <c r="A1022" s="113">
        <v>8781</v>
      </c>
      <c r="B1022" s="126" t="s">
        <v>1664</v>
      </c>
      <c r="C1022" s="111" t="s">
        <v>12415</v>
      </c>
      <c r="D1022" s="111"/>
    </row>
    <row r="1023" spans="1:4" ht="36.6" customHeight="1">
      <c r="A1023" s="112" t="s">
        <v>23433</v>
      </c>
      <c r="B1023" s="127" t="s">
        <v>23434</v>
      </c>
      <c r="C1023" s="112" t="s">
        <v>12403</v>
      </c>
      <c r="D1023" s="115">
        <v>125.47</v>
      </c>
    </row>
    <row r="1024" spans="1:4" ht="36.6" customHeight="1">
      <c r="A1024" s="112" t="s">
        <v>1665</v>
      </c>
      <c r="B1024" s="127" t="s">
        <v>23435</v>
      </c>
      <c r="C1024" s="112" t="s">
        <v>12403</v>
      </c>
      <c r="D1024" s="116">
        <v>82.31</v>
      </c>
    </row>
    <row r="1025" spans="1:4" ht="36.6" customHeight="1">
      <c r="A1025" s="112" t="s">
        <v>1666</v>
      </c>
      <c r="B1025" s="127" t="s">
        <v>1667</v>
      </c>
      <c r="C1025" s="112" t="s">
        <v>12403</v>
      </c>
      <c r="D1025" s="115">
        <v>160.94999999999999</v>
      </c>
    </row>
    <row r="1026" spans="1:4" ht="12.2" customHeight="1">
      <c r="A1026" s="119">
        <v>11760</v>
      </c>
      <c r="B1026" s="126" t="s">
        <v>35755</v>
      </c>
      <c r="C1026" s="111" t="s">
        <v>12415</v>
      </c>
      <c r="D1026" s="111"/>
    </row>
    <row r="1027" spans="1:4" ht="24.4" customHeight="1">
      <c r="A1027" s="112" t="s">
        <v>35756</v>
      </c>
      <c r="B1027" s="127" t="s">
        <v>35757</v>
      </c>
      <c r="C1027" s="112" t="s">
        <v>12403</v>
      </c>
      <c r="D1027" s="115">
        <v>556.83000000000004</v>
      </c>
    </row>
    <row r="1028" spans="1:4" ht="12.2" customHeight="1">
      <c r="A1028" s="113">
        <v>8678</v>
      </c>
      <c r="B1028" s="126" t="s">
        <v>1668</v>
      </c>
      <c r="C1028" s="111" t="s">
        <v>12415</v>
      </c>
      <c r="D1028" s="111"/>
    </row>
    <row r="1029" spans="1:4" ht="12.2" customHeight="1">
      <c r="A1029" s="113">
        <v>8866</v>
      </c>
      <c r="B1029" s="126" t="s">
        <v>1669</v>
      </c>
      <c r="C1029" s="111" t="s">
        <v>12415</v>
      </c>
      <c r="D1029" s="111"/>
    </row>
    <row r="1030" spans="1:4" ht="12.2" customHeight="1">
      <c r="A1030" s="112" t="s">
        <v>32844</v>
      </c>
      <c r="B1030" s="127" t="s">
        <v>32845</v>
      </c>
      <c r="C1030" s="112" t="s">
        <v>12416</v>
      </c>
      <c r="D1030" s="114">
        <v>4.0199999999999996</v>
      </c>
    </row>
    <row r="1031" spans="1:4" ht="12.2" customHeight="1">
      <c r="A1031" s="112" t="s">
        <v>1670</v>
      </c>
      <c r="B1031" s="127" t="s">
        <v>1671</v>
      </c>
      <c r="C1031" s="112" t="s">
        <v>12416</v>
      </c>
      <c r="D1031" s="114">
        <v>3.37</v>
      </c>
    </row>
    <row r="1032" spans="1:4" ht="24.4" customHeight="1">
      <c r="A1032" s="112" t="s">
        <v>1672</v>
      </c>
      <c r="B1032" s="127" t="s">
        <v>30147</v>
      </c>
      <c r="C1032" s="112" t="s">
        <v>12416</v>
      </c>
      <c r="D1032" s="114">
        <v>5.13</v>
      </c>
    </row>
    <row r="1033" spans="1:4" ht="24.4" customHeight="1">
      <c r="A1033" s="112" t="s">
        <v>1673</v>
      </c>
      <c r="B1033" s="127" t="s">
        <v>30148</v>
      </c>
      <c r="C1033" s="112" t="s">
        <v>12416</v>
      </c>
      <c r="D1033" s="114">
        <v>5.82</v>
      </c>
    </row>
    <row r="1034" spans="1:4" ht="12.2" customHeight="1">
      <c r="A1034" s="112" t="s">
        <v>1674</v>
      </c>
      <c r="B1034" s="127" t="s">
        <v>1675</v>
      </c>
      <c r="C1034" s="112" t="s">
        <v>12416</v>
      </c>
      <c r="D1034" s="114">
        <v>3.83</v>
      </c>
    </row>
    <row r="1035" spans="1:4" ht="24.4" customHeight="1">
      <c r="A1035" s="112" t="s">
        <v>32846</v>
      </c>
      <c r="B1035" s="127" t="s">
        <v>32847</v>
      </c>
      <c r="C1035" s="112" t="s">
        <v>12416</v>
      </c>
      <c r="D1035" s="114">
        <v>1.4</v>
      </c>
    </row>
    <row r="1036" spans="1:4" ht="12.2" customHeight="1">
      <c r="A1036" s="113">
        <v>8867</v>
      </c>
      <c r="B1036" s="126" t="s">
        <v>1676</v>
      </c>
      <c r="C1036" s="111" t="s">
        <v>12415</v>
      </c>
      <c r="D1036" s="111"/>
    </row>
    <row r="1037" spans="1:4" ht="36.6" customHeight="1">
      <c r="A1037" s="112" t="s">
        <v>1677</v>
      </c>
      <c r="B1037" s="127" t="s">
        <v>1678</v>
      </c>
      <c r="C1037" s="112" t="s">
        <v>12416</v>
      </c>
      <c r="D1037" s="114">
        <v>7.62</v>
      </c>
    </row>
    <row r="1038" spans="1:4" ht="48.75" customHeight="1">
      <c r="A1038" s="112" t="s">
        <v>1679</v>
      </c>
      <c r="B1038" s="127" t="s">
        <v>1680</v>
      </c>
      <c r="C1038" s="112" t="s">
        <v>12416</v>
      </c>
      <c r="D1038" s="114">
        <v>6.82</v>
      </c>
    </row>
    <row r="1039" spans="1:4" ht="36.6" customHeight="1">
      <c r="A1039" s="112" t="s">
        <v>1681</v>
      </c>
      <c r="B1039" s="127" t="s">
        <v>1682</v>
      </c>
      <c r="C1039" s="112" t="s">
        <v>12416</v>
      </c>
      <c r="D1039" s="114">
        <v>9.6199999999999992</v>
      </c>
    </row>
    <row r="1040" spans="1:4" ht="12.2" customHeight="1">
      <c r="A1040" s="113">
        <v>8868</v>
      </c>
      <c r="B1040" s="126" t="s">
        <v>1683</v>
      </c>
      <c r="C1040" s="111" t="s">
        <v>12415</v>
      </c>
      <c r="D1040" s="111"/>
    </row>
    <row r="1041" spans="1:4" ht="24.4" customHeight="1">
      <c r="A1041" s="112" t="s">
        <v>1684</v>
      </c>
      <c r="B1041" s="127" t="s">
        <v>1685</v>
      </c>
      <c r="C1041" s="112" t="s">
        <v>12416</v>
      </c>
      <c r="D1041" s="116">
        <v>20.11</v>
      </c>
    </row>
    <row r="1042" spans="1:4" ht="24.4" customHeight="1">
      <c r="A1042" s="112" t="s">
        <v>1686</v>
      </c>
      <c r="B1042" s="127" t="s">
        <v>1687</v>
      </c>
      <c r="C1042" s="112" t="s">
        <v>12416</v>
      </c>
      <c r="D1042" s="116">
        <v>18.440000000000001</v>
      </c>
    </row>
    <row r="1043" spans="1:4" ht="24.4" customHeight="1">
      <c r="A1043" s="112" t="s">
        <v>1688</v>
      </c>
      <c r="B1043" s="127" t="s">
        <v>1689</v>
      </c>
      <c r="C1043" s="112" t="s">
        <v>12416</v>
      </c>
      <c r="D1043" s="116">
        <v>23.74</v>
      </c>
    </row>
    <row r="1044" spans="1:4" ht="24.4" customHeight="1">
      <c r="A1044" s="112" t="s">
        <v>1690</v>
      </c>
      <c r="B1044" s="127" t="s">
        <v>1691</v>
      </c>
      <c r="C1044" s="112" t="s">
        <v>12416</v>
      </c>
      <c r="D1044" s="116">
        <v>15.92</v>
      </c>
    </row>
    <row r="1045" spans="1:4" ht="24.4" customHeight="1">
      <c r="A1045" s="112" t="s">
        <v>1692</v>
      </c>
      <c r="B1045" s="127" t="s">
        <v>1693</v>
      </c>
      <c r="C1045" s="112" t="s">
        <v>12416</v>
      </c>
      <c r="D1045" s="116">
        <v>20.68</v>
      </c>
    </row>
    <row r="1046" spans="1:4" ht="24.4" customHeight="1">
      <c r="A1046" s="112" t="s">
        <v>1694</v>
      </c>
      <c r="B1046" s="127" t="s">
        <v>1695</v>
      </c>
      <c r="C1046" s="112" t="s">
        <v>12416</v>
      </c>
      <c r="D1046" s="116">
        <v>14.39</v>
      </c>
    </row>
    <row r="1047" spans="1:4" ht="36.6" customHeight="1">
      <c r="A1047" s="112" t="s">
        <v>1696</v>
      </c>
      <c r="B1047" s="127" t="s">
        <v>1697</v>
      </c>
      <c r="C1047" s="112" t="s">
        <v>12416</v>
      </c>
      <c r="D1047" s="116">
        <v>15.92</v>
      </c>
    </row>
    <row r="1048" spans="1:4" ht="36.6" customHeight="1">
      <c r="A1048" s="112" t="s">
        <v>1698</v>
      </c>
      <c r="B1048" s="127" t="s">
        <v>1699</v>
      </c>
      <c r="C1048" s="112" t="s">
        <v>12416</v>
      </c>
      <c r="D1048" s="116">
        <v>14.39</v>
      </c>
    </row>
    <row r="1049" spans="1:4" ht="24.4" customHeight="1">
      <c r="A1049" s="112" t="s">
        <v>1700</v>
      </c>
      <c r="B1049" s="127" t="s">
        <v>1701</v>
      </c>
      <c r="C1049" s="112" t="s">
        <v>12416</v>
      </c>
      <c r="D1049" s="116">
        <v>37.76</v>
      </c>
    </row>
    <row r="1050" spans="1:4" ht="24.4" customHeight="1">
      <c r="A1050" s="112" t="s">
        <v>1702</v>
      </c>
      <c r="B1050" s="127" t="s">
        <v>1703</v>
      </c>
      <c r="C1050" s="112" t="s">
        <v>12416</v>
      </c>
      <c r="D1050" s="116">
        <v>26.44</v>
      </c>
    </row>
    <row r="1051" spans="1:4" ht="24.4" customHeight="1">
      <c r="A1051" s="112" t="s">
        <v>1704</v>
      </c>
      <c r="B1051" s="127" t="s">
        <v>1705</v>
      </c>
      <c r="C1051" s="112" t="s">
        <v>12416</v>
      </c>
      <c r="D1051" s="116">
        <v>34.700000000000003</v>
      </c>
    </row>
    <row r="1052" spans="1:4" ht="24.4" customHeight="1">
      <c r="A1052" s="112" t="s">
        <v>1706</v>
      </c>
      <c r="B1052" s="127" t="s">
        <v>1707</v>
      </c>
      <c r="C1052" s="112" t="s">
        <v>12416</v>
      </c>
      <c r="D1052" s="116">
        <v>24.91</v>
      </c>
    </row>
    <row r="1053" spans="1:4" ht="12.2" customHeight="1">
      <c r="A1053" s="113">
        <v>8869</v>
      </c>
      <c r="B1053" s="126" t="s">
        <v>1708</v>
      </c>
      <c r="C1053" s="111" t="s">
        <v>12415</v>
      </c>
      <c r="D1053" s="111"/>
    </row>
    <row r="1054" spans="1:4" ht="36.6" customHeight="1">
      <c r="A1054" s="112" t="s">
        <v>1710</v>
      </c>
      <c r="B1054" s="127" t="s">
        <v>30149</v>
      </c>
      <c r="C1054" s="112" t="s">
        <v>12416</v>
      </c>
      <c r="D1054" s="116">
        <v>16.64</v>
      </c>
    </row>
    <row r="1055" spans="1:4" ht="36.6" customHeight="1">
      <c r="A1055" s="112" t="s">
        <v>1711</v>
      </c>
      <c r="B1055" s="127" t="s">
        <v>30150</v>
      </c>
      <c r="C1055" s="112" t="s">
        <v>12416</v>
      </c>
      <c r="D1055" s="116">
        <v>31.03</v>
      </c>
    </row>
    <row r="1056" spans="1:4" ht="36.6" customHeight="1">
      <c r="A1056" s="112" t="s">
        <v>1712</v>
      </c>
      <c r="B1056" s="127" t="s">
        <v>30151</v>
      </c>
      <c r="C1056" s="112" t="s">
        <v>12416</v>
      </c>
      <c r="D1056" s="116">
        <v>21.54</v>
      </c>
    </row>
    <row r="1057" spans="1:4" ht="36.6" customHeight="1">
      <c r="A1057" s="112" t="s">
        <v>1713</v>
      </c>
      <c r="B1057" s="127" t="s">
        <v>30152</v>
      </c>
      <c r="C1057" s="112" t="s">
        <v>12403</v>
      </c>
      <c r="D1057" s="114">
        <v>5.77</v>
      </c>
    </row>
    <row r="1058" spans="1:4" ht="36.6" customHeight="1">
      <c r="A1058" s="112" t="s">
        <v>1763</v>
      </c>
      <c r="B1058" s="127" t="s">
        <v>30153</v>
      </c>
      <c r="C1058" s="112" t="s">
        <v>12416</v>
      </c>
      <c r="D1058" s="116">
        <v>15.39</v>
      </c>
    </row>
    <row r="1059" spans="1:4" ht="36.6" customHeight="1">
      <c r="A1059" s="112" t="s">
        <v>1714</v>
      </c>
      <c r="B1059" s="127" t="s">
        <v>30154</v>
      </c>
      <c r="C1059" s="112" t="s">
        <v>12416</v>
      </c>
      <c r="D1059" s="116">
        <v>18.510000000000002</v>
      </c>
    </row>
    <row r="1060" spans="1:4" ht="36.6" customHeight="1">
      <c r="A1060" s="112" t="s">
        <v>1715</v>
      </c>
      <c r="B1060" s="127" t="s">
        <v>30155</v>
      </c>
      <c r="C1060" s="112" t="s">
        <v>12416</v>
      </c>
      <c r="D1060" s="116">
        <v>43.42</v>
      </c>
    </row>
    <row r="1061" spans="1:4" ht="36.6" customHeight="1">
      <c r="A1061" s="112" t="s">
        <v>1716</v>
      </c>
      <c r="B1061" s="127" t="s">
        <v>30156</v>
      </c>
      <c r="C1061" s="112" t="s">
        <v>12416</v>
      </c>
      <c r="D1061" s="116">
        <v>24.37</v>
      </c>
    </row>
    <row r="1062" spans="1:4" ht="12.2" customHeight="1">
      <c r="A1062" s="113">
        <v>8870</v>
      </c>
      <c r="B1062" s="126" t="s">
        <v>1717</v>
      </c>
      <c r="C1062" s="111" t="s">
        <v>12415</v>
      </c>
      <c r="D1062" s="111"/>
    </row>
    <row r="1063" spans="1:4" ht="36.6" customHeight="1">
      <c r="A1063" s="112" t="s">
        <v>1718</v>
      </c>
      <c r="B1063" s="127" t="s">
        <v>30157</v>
      </c>
      <c r="C1063" s="112" t="s">
        <v>12416</v>
      </c>
      <c r="D1063" s="116">
        <v>16.34</v>
      </c>
    </row>
    <row r="1064" spans="1:4" ht="36.6" customHeight="1">
      <c r="A1064" s="112" t="s">
        <v>1719</v>
      </c>
      <c r="B1064" s="127" t="s">
        <v>30158</v>
      </c>
      <c r="C1064" s="112" t="s">
        <v>12416</v>
      </c>
      <c r="D1064" s="116">
        <v>30.73</v>
      </c>
    </row>
    <row r="1065" spans="1:4" ht="36.6" customHeight="1">
      <c r="A1065" s="112" t="s">
        <v>1720</v>
      </c>
      <c r="B1065" s="127" t="s">
        <v>30159</v>
      </c>
      <c r="C1065" s="112" t="s">
        <v>12416</v>
      </c>
      <c r="D1065" s="116">
        <v>21.09</v>
      </c>
    </row>
    <row r="1066" spans="1:4" ht="36.6" customHeight="1">
      <c r="A1066" s="112" t="s">
        <v>1721</v>
      </c>
      <c r="B1066" s="127" t="s">
        <v>30160</v>
      </c>
      <c r="C1066" s="112" t="s">
        <v>12416</v>
      </c>
      <c r="D1066" s="116">
        <v>20.52</v>
      </c>
    </row>
    <row r="1067" spans="1:4" ht="36.6" customHeight="1">
      <c r="A1067" s="112" t="s">
        <v>1722</v>
      </c>
      <c r="B1067" s="127" t="s">
        <v>30161</v>
      </c>
      <c r="C1067" s="112" t="s">
        <v>12416</v>
      </c>
      <c r="D1067" s="116">
        <v>45.43</v>
      </c>
    </row>
    <row r="1068" spans="1:4" ht="36.6" customHeight="1">
      <c r="A1068" s="112" t="s">
        <v>1723</v>
      </c>
      <c r="B1068" s="127" t="s">
        <v>30162</v>
      </c>
      <c r="C1068" s="112" t="s">
        <v>12416</v>
      </c>
      <c r="D1068" s="116">
        <v>23.92</v>
      </c>
    </row>
    <row r="1069" spans="1:4" ht="12.2" customHeight="1">
      <c r="A1069" s="113">
        <v>8871</v>
      </c>
      <c r="B1069" s="126" t="s">
        <v>1724</v>
      </c>
      <c r="C1069" s="111" t="s">
        <v>12415</v>
      </c>
      <c r="D1069" s="111"/>
    </row>
    <row r="1070" spans="1:4" ht="36.6" customHeight="1">
      <c r="A1070" s="112" t="s">
        <v>1725</v>
      </c>
      <c r="B1070" s="127" t="s">
        <v>30163</v>
      </c>
      <c r="C1070" s="112" t="s">
        <v>12416</v>
      </c>
      <c r="D1070" s="116">
        <v>19.989999999999998</v>
      </c>
    </row>
    <row r="1071" spans="1:4" ht="36.6" customHeight="1">
      <c r="A1071" s="112" t="s">
        <v>1726</v>
      </c>
      <c r="B1071" s="127" t="s">
        <v>30164</v>
      </c>
      <c r="C1071" s="112" t="s">
        <v>12416</v>
      </c>
      <c r="D1071" s="116">
        <v>17.73</v>
      </c>
    </row>
    <row r="1072" spans="1:4" ht="12.2" customHeight="1">
      <c r="A1072" s="113">
        <v>8872</v>
      </c>
      <c r="B1072" s="126" t="s">
        <v>1727</v>
      </c>
      <c r="C1072" s="111" t="s">
        <v>12415</v>
      </c>
      <c r="D1072" s="111"/>
    </row>
    <row r="1073" spans="1:4" ht="24.4" customHeight="1">
      <c r="A1073" s="112" t="s">
        <v>1728</v>
      </c>
      <c r="B1073" s="127" t="s">
        <v>1729</v>
      </c>
      <c r="C1073" s="112" t="s">
        <v>12416</v>
      </c>
      <c r="D1073" s="116">
        <v>28.22</v>
      </c>
    </row>
    <row r="1074" spans="1:4" ht="36.6" customHeight="1">
      <c r="A1074" s="112" t="s">
        <v>1730</v>
      </c>
      <c r="B1074" s="127" t="s">
        <v>1731</v>
      </c>
      <c r="C1074" s="112" t="s">
        <v>12416</v>
      </c>
      <c r="D1074" s="116">
        <v>41.83</v>
      </c>
    </row>
    <row r="1075" spans="1:4" ht="12.2" customHeight="1">
      <c r="A1075" s="113">
        <v>8873</v>
      </c>
      <c r="B1075" s="126" t="s">
        <v>1732</v>
      </c>
      <c r="C1075" s="111" t="s">
        <v>12415</v>
      </c>
      <c r="D1075" s="111"/>
    </row>
    <row r="1076" spans="1:4" ht="36.6" customHeight="1">
      <c r="A1076" s="112" t="s">
        <v>1733</v>
      </c>
      <c r="B1076" s="127" t="s">
        <v>30165</v>
      </c>
      <c r="C1076" s="112" t="s">
        <v>12416</v>
      </c>
      <c r="D1076" s="116">
        <v>25.84</v>
      </c>
    </row>
    <row r="1077" spans="1:4" ht="48.75" customHeight="1">
      <c r="A1077" s="112" t="s">
        <v>1734</v>
      </c>
      <c r="B1077" s="127" t="s">
        <v>30166</v>
      </c>
      <c r="C1077" s="112" t="s">
        <v>12416</v>
      </c>
      <c r="D1077" s="116">
        <v>51.01</v>
      </c>
    </row>
    <row r="1078" spans="1:4" ht="12.2" customHeight="1">
      <c r="A1078" s="113">
        <v>8874</v>
      </c>
      <c r="B1078" s="126" t="s">
        <v>1735</v>
      </c>
      <c r="C1078" s="111" t="s">
        <v>12415</v>
      </c>
      <c r="D1078" s="111"/>
    </row>
    <row r="1079" spans="1:4" ht="48.75" customHeight="1">
      <c r="A1079" s="112" t="s">
        <v>5187</v>
      </c>
      <c r="B1079" s="127" t="s">
        <v>30167</v>
      </c>
      <c r="C1079" s="112" t="s">
        <v>12416</v>
      </c>
      <c r="D1079" s="116">
        <v>27.87</v>
      </c>
    </row>
    <row r="1080" spans="1:4" ht="60.95" customHeight="1">
      <c r="A1080" s="112" t="s">
        <v>1736</v>
      </c>
      <c r="B1080" s="127" t="s">
        <v>30168</v>
      </c>
      <c r="C1080" s="112" t="s">
        <v>12403</v>
      </c>
      <c r="D1080" s="116">
        <v>11.02</v>
      </c>
    </row>
    <row r="1081" spans="1:4" ht="48.75" customHeight="1">
      <c r="A1081" s="112" t="s">
        <v>1737</v>
      </c>
      <c r="B1081" s="127" t="s">
        <v>30169</v>
      </c>
      <c r="C1081" s="112" t="s">
        <v>12416</v>
      </c>
      <c r="D1081" s="116">
        <v>24.16</v>
      </c>
    </row>
    <row r="1082" spans="1:4" ht="48.75" customHeight="1">
      <c r="A1082" s="112" t="s">
        <v>1738</v>
      </c>
      <c r="B1082" s="127" t="s">
        <v>30170</v>
      </c>
      <c r="C1082" s="112" t="s">
        <v>12416</v>
      </c>
      <c r="D1082" s="116">
        <v>24.68</v>
      </c>
    </row>
    <row r="1083" spans="1:4" ht="48.75" customHeight="1">
      <c r="A1083" s="112" t="s">
        <v>1739</v>
      </c>
      <c r="B1083" s="127" t="s">
        <v>30171</v>
      </c>
      <c r="C1083" s="112" t="s">
        <v>12416</v>
      </c>
      <c r="D1083" s="116">
        <v>25.17</v>
      </c>
    </row>
    <row r="1084" spans="1:4" ht="60.95" customHeight="1">
      <c r="A1084" s="112" t="s">
        <v>1740</v>
      </c>
      <c r="B1084" s="127" t="s">
        <v>30172</v>
      </c>
      <c r="C1084" s="112" t="s">
        <v>12403</v>
      </c>
      <c r="D1084" s="116">
        <v>10.6</v>
      </c>
    </row>
    <row r="1085" spans="1:4" ht="12.2" customHeight="1">
      <c r="A1085" s="113">
        <v>8876</v>
      </c>
      <c r="B1085" s="126" t="s">
        <v>1745</v>
      </c>
      <c r="C1085" s="111" t="s">
        <v>12415</v>
      </c>
      <c r="D1085" s="111"/>
    </row>
    <row r="1086" spans="1:4" ht="24.4" customHeight="1">
      <c r="A1086" s="112" t="s">
        <v>1746</v>
      </c>
      <c r="B1086" s="127" t="s">
        <v>1747</v>
      </c>
      <c r="C1086" s="112" t="s">
        <v>12416</v>
      </c>
      <c r="D1086" s="116">
        <v>32.44</v>
      </c>
    </row>
    <row r="1087" spans="1:4" ht="24.4" customHeight="1">
      <c r="A1087" s="112" t="s">
        <v>1748</v>
      </c>
      <c r="B1087" s="127" t="s">
        <v>1749</v>
      </c>
      <c r="C1087" s="112" t="s">
        <v>12403</v>
      </c>
      <c r="D1087" s="116">
        <v>10.35</v>
      </c>
    </row>
    <row r="1088" spans="1:4" ht="12.2" customHeight="1">
      <c r="A1088" s="119">
        <v>11637</v>
      </c>
      <c r="B1088" s="126" t="s">
        <v>30173</v>
      </c>
      <c r="C1088" s="111" t="s">
        <v>12415</v>
      </c>
      <c r="D1088" s="111"/>
    </row>
    <row r="1089" spans="1:4" ht="36.6" customHeight="1">
      <c r="A1089" s="112" t="s">
        <v>1779</v>
      </c>
      <c r="B1089" s="127" t="s">
        <v>30174</v>
      </c>
      <c r="C1089" s="112" t="s">
        <v>12416</v>
      </c>
      <c r="D1089" s="116">
        <v>15.75</v>
      </c>
    </row>
    <row r="1090" spans="1:4" ht="36.6" customHeight="1">
      <c r="A1090" s="112" t="s">
        <v>30175</v>
      </c>
      <c r="B1090" s="127" t="s">
        <v>30176</v>
      </c>
      <c r="C1090" s="112" t="s">
        <v>12416</v>
      </c>
      <c r="D1090" s="116">
        <v>13.55</v>
      </c>
    </row>
    <row r="1091" spans="1:4" ht="48.75" customHeight="1">
      <c r="A1091" s="112" t="s">
        <v>30177</v>
      </c>
      <c r="B1091" s="127" t="s">
        <v>30178</v>
      </c>
      <c r="C1091" s="112" t="s">
        <v>12416</v>
      </c>
      <c r="D1091" s="116">
        <v>15.94</v>
      </c>
    </row>
    <row r="1092" spans="1:4" ht="12.2" customHeight="1">
      <c r="A1092" s="113">
        <v>8875</v>
      </c>
      <c r="B1092" s="126" t="s">
        <v>1741</v>
      </c>
      <c r="C1092" s="111" t="s">
        <v>12415</v>
      </c>
      <c r="D1092" s="111"/>
    </row>
    <row r="1093" spans="1:4" ht="48.75" customHeight="1">
      <c r="A1093" s="112" t="s">
        <v>23436</v>
      </c>
      <c r="B1093" s="127" t="s">
        <v>30179</v>
      </c>
      <c r="C1093" s="112" t="s">
        <v>12416</v>
      </c>
      <c r="D1093" s="116">
        <v>24.37</v>
      </c>
    </row>
    <row r="1094" spans="1:4" ht="48.75" customHeight="1">
      <c r="A1094" s="112" t="s">
        <v>1742</v>
      </c>
      <c r="B1094" s="127" t="s">
        <v>30180</v>
      </c>
      <c r="C1094" s="112" t="s">
        <v>12416</v>
      </c>
      <c r="D1094" s="116">
        <v>35.96</v>
      </c>
    </row>
    <row r="1095" spans="1:4" ht="48.75" customHeight="1">
      <c r="A1095" s="112" t="s">
        <v>1743</v>
      </c>
      <c r="B1095" s="127" t="s">
        <v>30181</v>
      </c>
      <c r="C1095" s="112" t="s">
        <v>12416</v>
      </c>
      <c r="D1095" s="116">
        <v>20.07</v>
      </c>
    </row>
    <row r="1096" spans="1:4" ht="48.75" customHeight="1">
      <c r="A1096" s="112" t="s">
        <v>1744</v>
      </c>
      <c r="B1096" s="127" t="s">
        <v>30182</v>
      </c>
      <c r="C1096" s="112" t="s">
        <v>12416</v>
      </c>
      <c r="D1096" s="116">
        <v>36.01</v>
      </c>
    </row>
    <row r="1097" spans="1:4" ht="12.2" customHeight="1">
      <c r="A1097" s="113">
        <v>8877</v>
      </c>
      <c r="B1097" s="126" t="s">
        <v>23437</v>
      </c>
      <c r="C1097" s="111" t="s">
        <v>12415</v>
      </c>
      <c r="D1097" s="111"/>
    </row>
    <row r="1098" spans="1:4" ht="48.75" customHeight="1">
      <c r="A1098" s="112" t="s">
        <v>23438</v>
      </c>
      <c r="B1098" s="127" t="s">
        <v>30183</v>
      </c>
      <c r="C1098" s="112" t="s">
        <v>12416</v>
      </c>
      <c r="D1098" s="116">
        <v>29.08</v>
      </c>
    </row>
    <row r="1099" spans="1:4" ht="48.75" customHeight="1">
      <c r="A1099" s="112" t="s">
        <v>1750</v>
      </c>
      <c r="B1099" s="127" t="s">
        <v>30184</v>
      </c>
      <c r="C1099" s="112" t="s">
        <v>12416</v>
      </c>
      <c r="D1099" s="116">
        <v>20.329999999999998</v>
      </c>
    </row>
    <row r="1100" spans="1:4" ht="48.75" customHeight="1">
      <c r="A1100" s="112" t="s">
        <v>1751</v>
      </c>
      <c r="B1100" s="127" t="s">
        <v>30185</v>
      </c>
      <c r="C1100" s="112" t="s">
        <v>12416</v>
      </c>
      <c r="D1100" s="116">
        <v>27.05</v>
      </c>
    </row>
    <row r="1101" spans="1:4" ht="12.2" customHeight="1">
      <c r="A1101" s="113">
        <v>8878</v>
      </c>
      <c r="B1101" s="126" t="s">
        <v>23439</v>
      </c>
      <c r="C1101" s="111" t="s">
        <v>12415</v>
      </c>
      <c r="D1101" s="111"/>
    </row>
    <row r="1102" spans="1:4" ht="48.75" customHeight="1">
      <c r="A1102" s="112" t="s">
        <v>23440</v>
      </c>
      <c r="B1102" s="127" t="s">
        <v>30186</v>
      </c>
      <c r="C1102" s="112" t="s">
        <v>12416</v>
      </c>
      <c r="D1102" s="116">
        <v>32.9</v>
      </c>
    </row>
    <row r="1103" spans="1:4" ht="36.6" customHeight="1">
      <c r="A1103" s="112" t="s">
        <v>1752</v>
      </c>
      <c r="B1103" s="127" t="s">
        <v>30187</v>
      </c>
      <c r="C1103" s="112" t="s">
        <v>12416</v>
      </c>
      <c r="D1103" s="116">
        <v>35.869999999999997</v>
      </c>
    </row>
    <row r="1104" spans="1:4" ht="48.75" customHeight="1">
      <c r="A1104" s="112" t="s">
        <v>1709</v>
      </c>
      <c r="B1104" s="127" t="s">
        <v>30188</v>
      </c>
      <c r="C1104" s="112" t="s">
        <v>12416</v>
      </c>
      <c r="D1104" s="116">
        <v>22.23</v>
      </c>
    </row>
    <row r="1105" spans="1:4" ht="36.6" customHeight="1">
      <c r="A1105" s="112" t="s">
        <v>1781</v>
      </c>
      <c r="B1105" s="127" t="s">
        <v>30189</v>
      </c>
      <c r="C1105" s="112" t="s">
        <v>12416</v>
      </c>
      <c r="D1105" s="116">
        <v>36.29</v>
      </c>
    </row>
    <row r="1106" spans="1:4" ht="36.6" customHeight="1">
      <c r="A1106" s="112" t="s">
        <v>30190</v>
      </c>
      <c r="B1106" s="127" t="s">
        <v>30191</v>
      </c>
      <c r="C1106" s="112" t="s">
        <v>12416</v>
      </c>
      <c r="D1106" s="116">
        <v>39.450000000000003</v>
      </c>
    </row>
    <row r="1107" spans="1:4" ht="36.6" customHeight="1">
      <c r="A1107" s="112" t="s">
        <v>1754</v>
      </c>
      <c r="B1107" s="127" t="s">
        <v>30192</v>
      </c>
      <c r="C1107" s="112" t="s">
        <v>12416</v>
      </c>
      <c r="D1107" s="116">
        <v>35.450000000000003</v>
      </c>
    </row>
    <row r="1108" spans="1:4" ht="36.6" customHeight="1">
      <c r="A1108" s="112" t="s">
        <v>1753</v>
      </c>
      <c r="B1108" s="127" t="s">
        <v>30193</v>
      </c>
      <c r="C1108" s="112" t="s">
        <v>12403</v>
      </c>
      <c r="D1108" s="116">
        <v>10.51</v>
      </c>
    </row>
    <row r="1109" spans="1:4" ht="12.2" customHeight="1">
      <c r="A1109" s="113">
        <v>8879</v>
      </c>
      <c r="B1109" s="126" t="s">
        <v>1755</v>
      </c>
      <c r="C1109" s="111" t="s">
        <v>12415</v>
      </c>
      <c r="D1109" s="111"/>
    </row>
    <row r="1110" spans="1:4" ht="36.6" customHeight="1">
      <c r="A1110" s="112" t="s">
        <v>1756</v>
      </c>
      <c r="B1110" s="127" t="s">
        <v>30194</v>
      </c>
      <c r="C1110" s="112" t="s">
        <v>12416</v>
      </c>
      <c r="D1110" s="116">
        <v>28.1</v>
      </c>
    </row>
    <row r="1111" spans="1:4" ht="36.6" customHeight="1">
      <c r="A1111" s="112" t="s">
        <v>1757</v>
      </c>
      <c r="B1111" s="127" t="s">
        <v>30195</v>
      </c>
      <c r="C1111" s="112" t="s">
        <v>12416</v>
      </c>
      <c r="D1111" s="116">
        <v>44.02</v>
      </c>
    </row>
    <row r="1112" spans="1:4" ht="36.6" customHeight="1">
      <c r="A1112" s="112" t="s">
        <v>1758</v>
      </c>
      <c r="B1112" s="127" t="s">
        <v>30196</v>
      </c>
      <c r="C1112" s="112" t="s">
        <v>12416</v>
      </c>
      <c r="D1112" s="116">
        <v>38.729999999999997</v>
      </c>
    </row>
    <row r="1113" spans="1:4" ht="12.2" customHeight="1">
      <c r="A1113" s="113">
        <v>8880</v>
      </c>
      <c r="B1113" s="126" t="s">
        <v>1759</v>
      </c>
      <c r="C1113" s="111" t="s">
        <v>12415</v>
      </c>
      <c r="D1113" s="111"/>
    </row>
    <row r="1114" spans="1:4" ht="24.4" customHeight="1">
      <c r="A1114" s="112" t="s">
        <v>1761</v>
      </c>
      <c r="B1114" s="127" t="s">
        <v>30197</v>
      </c>
      <c r="C1114" s="112" t="s">
        <v>12416</v>
      </c>
      <c r="D1114" s="116">
        <v>56.89</v>
      </c>
    </row>
    <row r="1115" spans="1:4" ht="48.75" customHeight="1">
      <c r="A1115" s="112" t="s">
        <v>1762</v>
      </c>
      <c r="B1115" s="127" t="s">
        <v>30198</v>
      </c>
      <c r="C1115" s="112" t="s">
        <v>12416</v>
      </c>
      <c r="D1115" s="115">
        <v>117.35</v>
      </c>
    </row>
    <row r="1116" spans="1:4" ht="24.4" customHeight="1">
      <c r="A1116" s="112" t="s">
        <v>1760</v>
      </c>
      <c r="B1116" s="127" t="s">
        <v>30199</v>
      </c>
      <c r="C1116" s="112" t="s">
        <v>12416</v>
      </c>
      <c r="D1116" s="116">
        <v>26.56</v>
      </c>
    </row>
    <row r="1117" spans="1:4" ht="24.4" customHeight="1">
      <c r="A1117" s="112" t="s">
        <v>1764</v>
      </c>
      <c r="B1117" s="127" t="s">
        <v>1765</v>
      </c>
      <c r="C1117" s="112" t="s">
        <v>12416</v>
      </c>
      <c r="D1117" s="116">
        <v>30.33</v>
      </c>
    </row>
    <row r="1118" spans="1:4" ht="12.2" customHeight="1">
      <c r="A1118" s="113">
        <v>8883</v>
      </c>
      <c r="B1118" s="126" t="s">
        <v>23441</v>
      </c>
      <c r="C1118" s="111" t="s">
        <v>12415</v>
      </c>
      <c r="D1118" s="111"/>
    </row>
    <row r="1119" spans="1:4" ht="24.4" customHeight="1">
      <c r="A1119" s="112" t="s">
        <v>1780</v>
      </c>
      <c r="B1119" s="127" t="s">
        <v>30200</v>
      </c>
      <c r="C1119" s="112" t="s">
        <v>12416</v>
      </c>
      <c r="D1119" s="116">
        <v>29.12</v>
      </c>
    </row>
    <row r="1120" spans="1:4" ht="12.2" customHeight="1">
      <c r="A1120" s="113">
        <v>8881</v>
      </c>
      <c r="B1120" s="126" t="s">
        <v>1766</v>
      </c>
      <c r="C1120" s="111" t="s">
        <v>12415</v>
      </c>
      <c r="D1120" s="111"/>
    </row>
    <row r="1121" spans="1:4" ht="36.6" customHeight="1">
      <c r="A1121" s="112" t="s">
        <v>1767</v>
      </c>
      <c r="B1121" s="127" t="s">
        <v>30201</v>
      </c>
      <c r="C1121" s="112" t="s">
        <v>12416</v>
      </c>
      <c r="D1121" s="116">
        <v>28.45</v>
      </c>
    </row>
    <row r="1122" spans="1:4" ht="36.6" customHeight="1">
      <c r="A1122" s="112" t="s">
        <v>1768</v>
      </c>
      <c r="B1122" s="127" t="s">
        <v>30202</v>
      </c>
      <c r="C1122" s="112" t="s">
        <v>12416</v>
      </c>
      <c r="D1122" s="116">
        <v>41.41</v>
      </c>
    </row>
    <row r="1123" spans="1:4" ht="36.6" customHeight="1">
      <c r="A1123" s="112" t="s">
        <v>1769</v>
      </c>
      <c r="B1123" s="127" t="s">
        <v>30203</v>
      </c>
      <c r="C1123" s="112" t="s">
        <v>12416</v>
      </c>
      <c r="D1123" s="116">
        <v>19.579999999999998</v>
      </c>
    </row>
    <row r="1124" spans="1:4" ht="12.2" customHeight="1">
      <c r="A1124" s="113">
        <v>8882</v>
      </c>
      <c r="B1124" s="126" t="s">
        <v>1770</v>
      </c>
      <c r="C1124" s="111" t="s">
        <v>12415</v>
      </c>
      <c r="D1124" s="111"/>
    </row>
    <row r="1125" spans="1:4" ht="24.4" customHeight="1">
      <c r="A1125" s="112" t="s">
        <v>1771</v>
      </c>
      <c r="B1125" s="127" t="s">
        <v>1772</v>
      </c>
      <c r="C1125" s="112" t="s">
        <v>12416</v>
      </c>
      <c r="D1125" s="116">
        <v>31.37</v>
      </c>
    </row>
    <row r="1126" spans="1:4" ht="24.4" customHeight="1">
      <c r="A1126" s="112" t="s">
        <v>1773</v>
      </c>
      <c r="B1126" s="127" t="s">
        <v>1774</v>
      </c>
      <c r="C1126" s="112" t="s">
        <v>12416</v>
      </c>
      <c r="D1126" s="116">
        <v>38.99</v>
      </c>
    </row>
    <row r="1127" spans="1:4" ht="24.4" customHeight="1">
      <c r="A1127" s="112" t="s">
        <v>1775</v>
      </c>
      <c r="B1127" s="127" t="s">
        <v>1776</v>
      </c>
      <c r="C1127" s="112" t="s">
        <v>12416</v>
      </c>
      <c r="D1127" s="116">
        <v>21.31</v>
      </c>
    </row>
    <row r="1128" spans="1:4" ht="24.4" customHeight="1">
      <c r="A1128" s="112" t="s">
        <v>1777</v>
      </c>
      <c r="B1128" s="127" t="s">
        <v>1778</v>
      </c>
      <c r="C1128" s="112" t="s">
        <v>12416</v>
      </c>
      <c r="D1128" s="116">
        <v>28.93</v>
      </c>
    </row>
    <row r="1129" spans="1:4" ht="12.2" customHeight="1">
      <c r="A1129" s="113">
        <v>8884</v>
      </c>
      <c r="B1129" s="126" t="s">
        <v>1782</v>
      </c>
      <c r="C1129" s="111" t="s">
        <v>12415</v>
      </c>
      <c r="D1129" s="111"/>
    </row>
    <row r="1130" spans="1:4" ht="36.6" customHeight="1">
      <c r="A1130" s="112" t="s">
        <v>1785</v>
      </c>
      <c r="B1130" s="127" t="s">
        <v>30204</v>
      </c>
      <c r="C1130" s="112" t="s">
        <v>12403</v>
      </c>
      <c r="D1130" s="116">
        <v>14.37</v>
      </c>
    </row>
    <row r="1131" spans="1:4" ht="36.6" customHeight="1">
      <c r="A1131" s="112" t="s">
        <v>1783</v>
      </c>
      <c r="B1131" s="127" t="s">
        <v>30205</v>
      </c>
      <c r="C1131" s="112" t="s">
        <v>12416</v>
      </c>
      <c r="D1131" s="116">
        <v>37.43</v>
      </c>
    </row>
    <row r="1132" spans="1:4" ht="36.6" customHeight="1">
      <c r="A1132" s="112" t="s">
        <v>1784</v>
      </c>
      <c r="B1132" s="127" t="s">
        <v>30206</v>
      </c>
      <c r="C1132" s="112" t="s">
        <v>12416</v>
      </c>
      <c r="D1132" s="116">
        <v>56.97</v>
      </c>
    </row>
    <row r="1133" spans="1:4" ht="12.2" customHeight="1">
      <c r="A1133" s="113">
        <v>8885</v>
      </c>
      <c r="B1133" s="126" t="s">
        <v>1786</v>
      </c>
      <c r="C1133" s="111" t="s">
        <v>12415</v>
      </c>
      <c r="D1133" s="111"/>
    </row>
    <row r="1134" spans="1:4" ht="36.6" customHeight="1">
      <c r="A1134" s="112" t="s">
        <v>1787</v>
      </c>
      <c r="B1134" s="127" t="s">
        <v>30207</v>
      </c>
      <c r="C1134" s="112" t="s">
        <v>12403</v>
      </c>
      <c r="D1134" s="114">
        <v>6.66</v>
      </c>
    </row>
    <row r="1135" spans="1:4" ht="36.6" customHeight="1">
      <c r="A1135" s="112" t="s">
        <v>1788</v>
      </c>
      <c r="B1135" s="127" t="s">
        <v>30208</v>
      </c>
      <c r="C1135" s="112" t="s">
        <v>12403</v>
      </c>
      <c r="D1135" s="114">
        <v>8.56</v>
      </c>
    </row>
    <row r="1136" spans="1:4" ht="24.4" customHeight="1">
      <c r="A1136" s="112" t="s">
        <v>1789</v>
      </c>
      <c r="B1136" s="127" t="s">
        <v>30209</v>
      </c>
      <c r="C1136" s="112" t="s">
        <v>12416</v>
      </c>
      <c r="D1136" s="116">
        <v>13.64</v>
      </c>
    </row>
    <row r="1137" spans="1:4" ht="24.4" customHeight="1">
      <c r="A1137" s="112" t="s">
        <v>1790</v>
      </c>
      <c r="B1137" s="127" t="s">
        <v>30210</v>
      </c>
      <c r="C1137" s="112" t="s">
        <v>12416</v>
      </c>
      <c r="D1137" s="116">
        <v>13.64</v>
      </c>
    </row>
    <row r="1138" spans="1:4" ht="24.4" customHeight="1">
      <c r="A1138" s="112" t="s">
        <v>1791</v>
      </c>
      <c r="B1138" s="127" t="s">
        <v>30211</v>
      </c>
      <c r="C1138" s="112" t="s">
        <v>12416</v>
      </c>
      <c r="D1138" s="116">
        <v>27.27</v>
      </c>
    </row>
    <row r="1139" spans="1:4" ht="36.6" customHeight="1">
      <c r="A1139" s="112" t="s">
        <v>1792</v>
      </c>
      <c r="B1139" s="127" t="s">
        <v>30212</v>
      </c>
      <c r="C1139" s="112" t="s">
        <v>12416</v>
      </c>
      <c r="D1139" s="116">
        <v>14.08</v>
      </c>
    </row>
    <row r="1140" spans="1:4" ht="36.6" customHeight="1">
      <c r="A1140" s="112" t="s">
        <v>1793</v>
      </c>
      <c r="B1140" s="127" t="s">
        <v>30213</v>
      </c>
      <c r="C1140" s="112" t="s">
        <v>12403</v>
      </c>
      <c r="D1140" s="116">
        <v>14.37</v>
      </c>
    </row>
    <row r="1141" spans="1:4" ht="24.4" customHeight="1">
      <c r="A1141" s="112" t="s">
        <v>1794</v>
      </c>
      <c r="B1141" s="127" t="s">
        <v>30214</v>
      </c>
      <c r="C1141" s="112" t="s">
        <v>12403</v>
      </c>
      <c r="D1141" s="116">
        <v>17.03</v>
      </c>
    </row>
    <row r="1142" spans="1:4" ht="48.75" customHeight="1">
      <c r="A1142" s="112" t="s">
        <v>1795</v>
      </c>
      <c r="B1142" s="127" t="s">
        <v>30215</v>
      </c>
      <c r="C1142" s="112" t="s">
        <v>12402</v>
      </c>
      <c r="D1142" s="115">
        <v>319.52</v>
      </c>
    </row>
    <row r="1143" spans="1:4" ht="12.2" customHeight="1">
      <c r="A1143" s="119">
        <v>11633</v>
      </c>
      <c r="B1143" s="126" t="s">
        <v>30216</v>
      </c>
      <c r="C1143" s="111" t="s">
        <v>12415</v>
      </c>
      <c r="D1143" s="111"/>
    </row>
    <row r="1144" spans="1:4" ht="36.6" customHeight="1">
      <c r="A1144" s="112" t="s">
        <v>30217</v>
      </c>
      <c r="B1144" s="127" t="s">
        <v>30218</v>
      </c>
      <c r="C1144" s="112" t="s">
        <v>12403</v>
      </c>
      <c r="D1144" s="114">
        <v>1.31</v>
      </c>
    </row>
    <row r="1145" spans="1:4" ht="12.2" customHeight="1">
      <c r="A1145" s="113">
        <v>8679</v>
      </c>
      <c r="B1145" s="126" t="s">
        <v>1796</v>
      </c>
      <c r="C1145" s="111" t="s">
        <v>12415</v>
      </c>
      <c r="D1145" s="111"/>
    </row>
    <row r="1146" spans="1:4" ht="12.2" customHeight="1">
      <c r="A1146" s="113">
        <v>8886</v>
      </c>
      <c r="B1146" s="126" t="s">
        <v>1797</v>
      </c>
      <c r="C1146" s="111" t="s">
        <v>12415</v>
      </c>
      <c r="D1146" s="111"/>
    </row>
    <row r="1147" spans="1:4" ht="60.95" customHeight="1">
      <c r="A1147" s="112" t="s">
        <v>1798</v>
      </c>
      <c r="B1147" s="127" t="s">
        <v>32848</v>
      </c>
      <c r="C1147" s="112" t="s">
        <v>12402</v>
      </c>
      <c r="D1147" s="115">
        <v>464.32</v>
      </c>
    </row>
    <row r="1148" spans="1:4" ht="60.95" customHeight="1">
      <c r="A1148" s="112" t="s">
        <v>1799</v>
      </c>
      <c r="B1148" s="127" t="s">
        <v>32849</v>
      </c>
      <c r="C1148" s="112" t="s">
        <v>12402</v>
      </c>
      <c r="D1148" s="115">
        <v>478.83</v>
      </c>
    </row>
    <row r="1149" spans="1:4" ht="60.95" customHeight="1">
      <c r="A1149" s="112" t="s">
        <v>1800</v>
      </c>
      <c r="B1149" s="127" t="s">
        <v>32850</v>
      </c>
      <c r="C1149" s="112" t="s">
        <v>12402</v>
      </c>
      <c r="D1149" s="117">
        <v>1796.19</v>
      </c>
    </row>
    <row r="1150" spans="1:4" ht="12.2" customHeight="1">
      <c r="A1150" s="113">
        <v>8887</v>
      </c>
      <c r="B1150" s="126" t="s">
        <v>1801</v>
      </c>
      <c r="C1150" s="111" t="s">
        <v>12415</v>
      </c>
      <c r="D1150" s="111"/>
    </row>
    <row r="1151" spans="1:4" ht="48.75" customHeight="1">
      <c r="A1151" s="112" t="s">
        <v>1802</v>
      </c>
      <c r="B1151" s="127" t="s">
        <v>30219</v>
      </c>
      <c r="C1151" s="112" t="s">
        <v>12402</v>
      </c>
      <c r="D1151" s="115">
        <v>378.77</v>
      </c>
    </row>
    <row r="1152" spans="1:4" ht="48.75" customHeight="1">
      <c r="A1152" s="112" t="s">
        <v>1803</v>
      </c>
      <c r="B1152" s="127" t="s">
        <v>30220</v>
      </c>
      <c r="C1152" s="112" t="s">
        <v>12402</v>
      </c>
      <c r="D1152" s="115">
        <v>416.57</v>
      </c>
    </row>
    <row r="1153" spans="1:4" ht="73.150000000000006" customHeight="1">
      <c r="A1153" s="112" t="s">
        <v>1804</v>
      </c>
      <c r="B1153" s="127" t="s">
        <v>30221</v>
      </c>
      <c r="C1153" s="112" t="s">
        <v>12402</v>
      </c>
      <c r="D1153" s="115">
        <v>532.15</v>
      </c>
    </row>
    <row r="1154" spans="1:4" ht="60.95" customHeight="1">
      <c r="A1154" s="112" t="s">
        <v>1805</v>
      </c>
      <c r="B1154" s="127" t="s">
        <v>30222</v>
      </c>
      <c r="C1154" s="112" t="s">
        <v>12402</v>
      </c>
      <c r="D1154" s="115">
        <v>526.11</v>
      </c>
    </row>
    <row r="1155" spans="1:4" ht="60.95" customHeight="1">
      <c r="A1155" s="112" t="s">
        <v>1806</v>
      </c>
      <c r="B1155" s="127" t="s">
        <v>30223</v>
      </c>
      <c r="C1155" s="112" t="s">
        <v>12402</v>
      </c>
      <c r="D1155" s="115">
        <v>436.22</v>
      </c>
    </row>
    <row r="1156" spans="1:4" ht="60.95" customHeight="1">
      <c r="A1156" s="112" t="s">
        <v>1807</v>
      </c>
      <c r="B1156" s="127" t="s">
        <v>30224</v>
      </c>
      <c r="C1156" s="112" t="s">
        <v>12402</v>
      </c>
      <c r="D1156" s="115">
        <v>415.6</v>
      </c>
    </row>
    <row r="1157" spans="1:4" ht="12.2" customHeight="1">
      <c r="A1157" s="113">
        <v>8888</v>
      </c>
      <c r="B1157" s="126" t="s">
        <v>1808</v>
      </c>
      <c r="C1157" s="111" t="s">
        <v>12415</v>
      </c>
      <c r="D1157" s="111"/>
    </row>
    <row r="1158" spans="1:4" ht="60.95" customHeight="1">
      <c r="A1158" s="112" t="s">
        <v>1809</v>
      </c>
      <c r="B1158" s="127" t="s">
        <v>32851</v>
      </c>
      <c r="C1158" s="112" t="s">
        <v>12402</v>
      </c>
      <c r="D1158" s="115">
        <v>857.68</v>
      </c>
    </row>
    <row r="1159" spans="1:4" ht="36.6" customHeight="1">
      <c r="A1159" s="112" t="s">
        <v>1810</v>
      </c>
      <c r="B1159" s="127" t="s">
        <v>30225</v>
      </c>
      <c r="C1159" s="112" t="s">
        <v>12402</v>
      </c>
      <c r="D1159" s="115">
        <v>494.99</v>
      </c>
    </row>
    <row r="1160" spans="1:4" ht="60.95" customHeight="1">
      <c r="A1160" s="112" t="s">
        <v>1811</v>
      </c>
      <c r="B1160" s="127" t="s">
        <v>30226</v>
      </c>
      <c r="C1160" s="112" t="s">
        <v>12402</v>
      </c>
      <c r="D1160" s="115">
        <v>910.11</v>
      </c>
    </row>
    <row r="1161" spans="1:4" ht="60.95" customHeight="1">
      <c r="A1161" s="112" t="s">
        <v>1812</v>
      </c>
      <c r="B1161" s="127" t="s">
        <v>30227</v>
      </c>
      <c r="C1161" s="112" t="s">
        <v>12402</v>
      </c>
      <c r="D1161" s="115">
        <v>845.76</v>
      </c>
    </row>
    <row r="1162" spans="1:4" ht="60.95" customHeight="1">
      <c r="A1162" s="112" t="s">
        <v>1813</v>
      </c>
      <c r="B1162" s="127" t="s">
        <v>30228</v>
      </c>
      <c r="C1162" s="112" t="s">
        <v>12402</v>
      </c>
      <c r="D1162" s="115">
        <v>788.62</v>
      </c>
    </row>
    <row r="1163" spans="1:4" ht="48.75" customHeight="1">
      <c r="A1163" s="112" t="s">
        <v>1814</v>
      </c>
      <c r="B1163" s="127" t="s">
        <v>30229</v>
      </c>
      <c r="C1163" s="112" t="s">
        <v>12402</v>
      </c>
      <c r="D1163" s="115">
        <v>148.02000000000001</v>
      </c>
    </row>
    <row r="1164" spans="1:4" ht="48.75" customHeight="1">
      <c r="A1164" s="112" t="s">
        <v>1815</v>
      </c>
      <c r="B1164" s="127" t="s">
        <v>30230</v>
      </c>
      <c r="C1164" s="112" t="s">
        <v>12402</v>
      </c>
      <c r="D1164" s="115">
        <v>153.71</v>
      </c>
    </row>
    <row r="1165" spans="1:4" ht="12.2" customHeight="1">
      <c r="A1165" s="113">
        <v>8889</v>
      </c>
      <c r="B1165" s="126" t="s">
        <v>1816</v>
      </c>
      <c r="C1165" s="111" t="s">
        <v>12415</v>
      </c>
      <c r="D1165" s="111"/>
    </row>
    <row r="1166" spans="1:4" ht="36.6" customHeight="1">
      <c r="A1166" s="112" t="s">
        <v>1817</v>
      </c>
      <c r="B1166" s="127" t="s">
        <v>30231</v>
      </c>
      <c r="C1166" s="112" t="s">
        <v>12402</v>
      </c>
      <c r="D1166" s="115">
        <v>690.56</v>
      </c>
    </row>
    <row r="1167" spans="1:4" ht="36.6" customHeight="1">
      <c r="A1167" s="112" t="s">
        <v>1818</v>
      </c>
      <c r="B1167" s="127" t="s">
        <v>30232</v>
      </c>
      <c r="C1167" s="112" t="s">
        <v>12402</v>
      </c>
      <c r="D1167" s="115">
        <v>390.52</v>
      </c>
    </row>
    <row r="1168" spans="1:4" ht="36.6" customHeight="1">
      <c r="A1168" s="112" t="s">
        <v>1819</v>
      </c>
      <c r="B1168" s="127" t="s">
        <v>30233</v>
      </c>
      <c r="C1168" s="112" t="s">
        <v>12402</v>
      </c>
      <c r="D1168" s="115">
        <v>358.48</v>
      </c>
    </row>
    <row r="1169" spans="1:4" ht="24.4" customHeight="1">
      <c r="A1169" s="112" t="s">
        <v>1820</v>
      </c>
      <c r="B1169" s="127" t="s">
        <v>30234</v>
      </c>
      <c r="C1169" s="112" t="s">
        <v>12402</v>
      </c>
      <c r="D1169" s="115">
        <v>134.55000000000001</v>
      </c>
    </row>
    <row r="1170" spans="1:4" ht="24.4" customHeight="1">
      <c r="A1170" s="112" t="s">
        <v>1821</v>
      </c>
      <c r="B1170" s="127" t="s">
        <v>30235</v>
      </c>
      <c r="C1170" s="112" t="s">
        <v>12402</v>
      </c>
      <c r="D1170" s="116">
        <v>95.1</v>
      </c>
    </row>
    <row r="1171" spans="1:4" ht="24.4" customHeight="1">
      <c r="A1171" s="112" t="s">
        <v>1822</v>
      </c>
      <c r="B1171" s="127" t="s">
        <v>30236</v>
      </c>
      <c r="C1171" s="112" t="s">
        <v>12402</v>
      </c>
      <c r="D1171" s="116">
        <v>65.78</v>
      </c>
    </row>
    <row r="1172" spans="1:4" ht="36.6" customHeight="1">
      <c r="A1172" s="112" t="s">
        <v>1823</v>
      </c>
      <c r="B1172" s="127" t="s">
        <v>30237</v>
      </c>
      <c r="C1172" s="112" t="s">
        <v>12402</v>
      </c>
      <c r="D1172" s="115">
        <v>119.75</v>
      </c>
    </row>
    <row r="1173" spans="1:4" ht="36.6" customHeight="1">
      <c r="A1173" s="112" t="s">
        <v>1824</v>
      </c>
      <c r="B1173" s="127" t="s">
        <v>30238</v>
      </c>
      <c r="C1173" s="112" t="s">
        <v>12402</v>
      </c>
      <c r="D1173" s="115">
        <v>266.45999999999998</v>
      </c>
    </row>
    <row r="1174" spans="1:4" ht="36.6" customHeight="1">
      <c r="A1174" s="112" t="s">
        <v>1825</v>
      </c>
      <c r="B1174" s="127" t="s">
        <v>30239</v>
      </c>
      <c r="C1174" s="112" t="s">
        <v>12402</v>
      </c>
      <c r="D1174" s="116">
        <v>87.48</v>
      </c>
    </row>
    <row r="1175" spans="1:4" ht="36.6" customHeight="1">
      <c r="A1175" s="112" t="s">
        <v>1826</v>
      </c>
      <c r="B1175" s="127" t="s">
        <v>30240</v>
      </c>
      <c r="C1175" s="112" t="s">
        <v>12402</v>
      </c>
      <c r="D1175" s="115">
        <v>103.66</v>
      </c>
    </row>
    <row r="1176" spans="1:4" ht="36.6" customHeight="1">
      <c r="A1176" s="112" t="s">
        <v>1827</v>
      </c>
      <c r="B1176" s="127" t="s">
        <v>30241</v>
      </c>
      <c r="C1176" s="112" t="s">
        <v>12402</v>
      </c>
      <c r="D1176" s="115">
        <v>185.62</v>
      </c>
    </row>
    <row r="1177" spans="1:4" ht="36.6" customHeight="1">
      <c r="A1177" s="112" t="s">
        <v>1828</v>
      </c>
      <c r="B1177" s="127" t="s">
        <v>30242</v>
      </c>
      <c r="C1177" s="112" t="s">
        <v>12402</v>
      </c>
      <c r="D1177" s="115">
        <v>137.58000000000001</v>
      </c>
    </row>
    <row r="1178" spans="1:4" ht="24.4" customHeight="1">
      <c r="A1178" s="112" t="s">
        <v>1829</v>
      </c>
      <c r="B1178" s="127" t="s">
        <v>30243</v>
      </c>
      <c r="C1178" s="112" t="s">
        <v>12402</v>
      </c>
      <c r="D1178" s="116">
        <v>69.42</v>
      </c>
    </row>
    <row r="1179" spans="1:4" ht="24.4" customHeight="1">
      <c r="A1179" s="112" t="s">
        <v>1830</v>
      </c>
      <c r="B1179" s="127" t="s">
        <v>30244</v>
      </c>
      <c r="C1179" s="112" t="s">
        <v>12402</v>
      </c>
      <c r="D1179" s="115">
        <v>211.99</v>
      </c>
    </row>
    <row r="1180" spans="1:4" ht="24.4" customHeight="1">
      <c r="A1180" s="112" t="s">
        <v>1831</v>
      </c>
      <c r="B1180" s="127" t="s">
        <v>30245</v>
      </c>
      <c r="C1180" s="112" t="s">
        <v>12402</v>
      </c>
      <c r="D1180" s="116">
        <v>19.899999999999999</v>
      </c>
    </row>
    <row r="1181" spans="1:4" ht="12.2" customHeight="1">
      <c r="A1181" s="113">
        <v>8890</v>
      </c>
      <c r="B1181" s="126" t="s">
        <v>1832</v>
      </c>
      <c r="C1181" s="111" t="s">
        <v>12415</v>
      </c>
      <c r="D1181" s="111"/>
    </row>
    <row r="1182" spans="1:4" ht="24.4" customHeight="1">
      <c r="A1182" s="112" t="s">
        <v>30246</v>
      </c>
      <c r="B1182" s="127" t="s">
        <v>30247</v>
      </c>
      <c r="C1182" s="112" t="s">
        <v>12402</v>
      </c>
      <c r="D1182" s="116">
        <v>18.920000000000002</v>
      </c>
    </row>
    <row r="1183" spans="1:4" ht="24.4" customHeight="1">
      <c r="A1183" s="112" t="s">
        <v>1833</v>
      </c>
      <c r="B1183" s="127" t="s">
        <v>30248</v>
      </c>
      <c r="C1183" s="112" t="s">
        <v>12402</v>
      </c>
      <c r="D1183" s="116">
        <v>57.51</v>
      </c>
    </row>
    <row r="1184" spans="1:4" ht="12.2" customHeight="1">
      <c r="A1184" s="113">
        <v>8891</v>
      </c>
      <c r="B1184" s="126" t="s">
        <v>1834</v>
      </c>
      <c r="C1184" s="111" t="s">
        <v>12415</v>
      </c>
      <c r="D1184" s="111"/>
    </row>
    <row r="1185" spans="1:4" ht="24.4" customHeight="1">
      <c r="A1185" s="112" t="s">
        <v>1835</v>
      </c>
      <c r="B1185" s="127" t="s">
        <v>30250</v>
      </c>
      <c r="C1185" s="112" t="s">
        <v>12402</v>
      </c>
      <c r="D1185" s="116">
        <v>37.57</v>
      </c>
    </row>
    <row r="1186" spans="1:4" ht="24.4" customHeight="1">
      <c r="A1186" s="112" t="s">
        <v>1839</v>
      </c>
      <c r="B1186" s="127" t="s">
        <v>30251</v>
      </c>
      <c r="C1186" s="112" t="s">
        <v>12402</v>
      </c>
      <c r="D1186" s="116">
        <v>91.1</v>
      </c>
    </row>
    <row r="1187" spans="1:4" ht="36.6" customHeight="1">
      <c r="A1187" s="112" t="s">
        <v>1836</v>
      </c>
      <c r="B1187" s="127" t="s">
        <v>30252</v>
      </c>
      <c r="C1187" s="112" t="s">
        <v>12402</v>
      </c>
      <c r="D1187" s="116">
        <v>78.55</v>
      </c>
    </row>
    <row r="1188" spans="1:4" ht="36.6" customHeight="1">
      <c r="A1188" s="112" t="s">
        <v>1837</v>
      </c>
      <c r="B1188" s="127" t="s">
        <v>30253</v>
      </c>
      <c r="C1188" s="112" t="s">
        <v>12402</v>
      </c>
      <c r="D1188" s="116">
        <v>82.05</v>
      </c>
    </row>
    <row r="1189" spans="1:4" ht="12.2" customHeight="1">
      <c r="A1189" s="113">
        <v>8892</v>
      </c>
      <c r="B1189" s="126" t="s">
        <v>1841</v>
      </c>
      <c r="C1189" s="111" t="s">
        <v>12415</v>
      </c>
      <c r="D1189" s="111"/>
    </row>
    <row r="1190" spans="1:4" ht="36.6" customHeight="1">
      <c r="A1190" s="112" t="s">
        <v>1842</v>
      </c>
      <c r="B1190" s="127" t="s">
        <v>30254</v>
      </c>
      <c r="C1190" s="112" t="s">
        <v>12402</v>
      </c>
      <c r="D1190" s="115">
        <v>198.44</v>
      </c>
    </row>
    <row r="1191" spans="1:4" ht="36.6" customHeight="1">
      <c r="A1191" s="112" t="s">
        <v>1843</v>
      </c>
      <c r="B1191" s="127" t="s">
        <v>30255</v>
      </c>
      <c r="C1191" s="112" t="s">
        <v>12402</v>
      </c>
      <c r="D1191" s="115">
        <v>240.44</v>
      </c>
    </row>
    <row r="1192" spans="1:4" ht="12.2" customHeight="1">
      <c r="A1192" s="113">
        <v>8893</v>
      </c>
      <c r="B1192" s="126" t="s">
        <v>1844</v>
      </c>
      <c r="C1192" s="111" t="s">
        <v>12415</v>
      </c>
      <c r="D1192" s="111"/>
    </row>
    <row r="1193" spans="1:4" ht="36.6" customHeight="1">
      <c r="A1193" s="112" t="s">
        <v>1845</v>
      </c>
      <c r="B1193" s="127" t="s">
        <v>30256</v>
      </c>
      <c r="C1193" s="112" t="s">
        <v>12402</v>
      </c>
      <c r="D1193" s="117">
        <v>1005.11</v>
      </c>
    </row>
    <row r="1194" spans="1:4" ht="48.75" customHeight="1">
      <c r="A1194" s="112" t="s">
        <v>1846</v>
      </c>
      <c r="B1194" s="127" t="s">
        <v>30257</v>
      </c>
      <c r="C1194" s="112" t="s">
        <v>12402</v>
      </c>
      <c r="D1194" s="115">
        <v>580.03</v>
      </c>
    </row>
    <row r="1195" spans="1:4" ht="48.75" customHeight="1">
      <c r="A1195" s="112" t="s">
        <v>6005</v>
      </c>
      <c r="B1195" s="127" t="s">
        <v>30258</v>
      </c>
      <c r="C1195" s="112" t="s">
        <v>12402</v>
      </c>
      <c r="D1195" s="115">
        <v>606.34</v>
      </c>
    </row>
    <row r="1196" spans="1:4" ht="60.95" customHeight="1">
      <c r="A1196" s="112" t="s">
        <v>6006</v>
      </c>
      <c r="B1196" s="127" t="s">
        <v>30259</v>
      </c>
      <c r="C1196" s="112" t="s">
        <v>12402</v>
      </c>
      <c r="D1196" s="117">
        <v>1314.62</v>
      </c>
    </row>
    <row r="1197" spans="1:4" ht="60.95" customHeight="1">
      <c r="A1197" s="112" t="s">
        <v>1847</v>
      </c>
      <c r="B1197" s="127" t="s">
        <v>30260</v>
      </c>
      <c r="C1197" s="112" t="s">
        <v>12402</v>
      </c>
      <c r="D1197" s="117">
        <v>1102.67</v>
      </c>
    </row>
    <row r="1198" spans="1:4" ht="48.75" customHeight="1">
      <c r="A1198" s="112" t="s">
        <v>1848</v>
      </c>
      <c r="B1198" s="127" t="s">
        <v>30261</v>
      </c>
      <c r="C1198" s="112" t="s">
        <v>12402</v>
      </c>
      <c r="D1198" s="115">
        <v>373.52</v>
      </c>
    </row>
    <row r="1199" spans="1:4" ht="60.95" customHeight="1">
      <c r="A1199" s="112" t="s">
        <v>1849</v>
      </c>
      <c r="B1199" s="127" t="s">
        <v>30262</v>
      </c>
      <c r="C1199" s="112" t="s">
        <v>12402</v>
      </c>
      <c r="D1199" s="117">
        <v>1081.8</v>
      </c>
    </row>
    <row r="1200" spans="1:4" ht="48.75" customHeight="1">
      <c r="A1200" s="112" t="s">
        <v>1850</v>
      </c>
      <c r="B1200" s="127" t="s">
        <v>30263</v>
      </c>
      <c r="C1200" s="112" t="s">
        <v>12402</v>
      </c>
      <c r="D1200" s="117">
        <v>1185.0999999999999</v>
      </c>
    </row>
    <row r="1201" spans="1:4" ht="12.2" customHeight="1">
      <c r="A1201" s="113">
        <v>8894</v>
      </c>
      <c r="B1201" s="126" t="s">
        <v>1851</v>
      </c>
      <c r="C1201" s="111" t="s">
        <v>12415</v>
      </c>
      <c r="D1201" s="111"/>
    </row>
    <row r="1202" spans="1:4" ht="48.75" customHeight="1">
      <c r="A1202" s="112" t="s">
        <v>1852</v>
      </c>
      <c r="B1202" s="127" t="s">
        <v>32852</v>
      </c>
      <c r="C1202" s="112" t="s">
        <v>12402</v>
      </c>
      <c r="D1202" s="117">
        <v>1096.19</v>
      </c>
    </row>
    <row r="1203" spans="1:4" ht="48.75" customHeight="1">
      <c r="A1203" s="112" t="s">
        <v>1853</v>
      </c>
      <c r="B1203" s="127" t="s">
        <v>32853</v>
      </c>
      <c r="C1203" s="112" t="s">
        <v>12402</v>
      </c>
      <c r="D1203" s="117">
        <v>1382.23</v>
      </c>
    </row>
    <row r="1204" spans="1:4" ht="24.4" customHeight="1">
      <c r="A1204" s="112" t="s">
        <v>1854</v>
      </c>
      <c r="B1204" s="127" t="s">
        <v>1855</v>
      </c>
      <c r="C1204" s="112" t="s">
        <v>12402</v>
      </c>
      <c r="D1204" s="115">
        <v>526.95000000000005</v>
      </c>
    </row>
    <row r="1205" spans="1:4" ht="12.2" customHeight="1">
      <c r="A1205" s="113">
        <v>8895</v>
      </c>
      <c r="B1205" s="126" t="s">
        <v>1856</v>
      </c>
      <c r="C1205" s="111" t="s">
        <v>12415</v>
      </c>
      <c r="D1205" s="111"/>
    </row>
    <row r="1206" spans="1:4" ht="36.6" customHeight="1">
      <c r="A1206" s="112" t="s">
        <v>1857</v>
      </c>
      <c r="B1206" s="127" t="s">
        <v>30264</v>
      </c>
      <c r="C1206" s="112" t="s">
        <v>12402</v>
      </c>
      <c r="D1206" s="115">
        <v>667.55</v>
      </c>
    </row>
    <row r="1207" spans="1:4" ht="36.6" customHeight="1">
      <c r="A1207" s="112" t="s">
        <v>1858</v>
      </c>
      <c r="B1207" s="127" t="s">
        <v>30265</v>
      </c>
      <c r="C1207" s="112" t="s">
        <v>12402</v>
      </c>
      <c r="D1207" s="115">
        <v>158.83000000000001</v>
      </c>
    </row>
    <row r="1208" spans="1:4" ht="48.75" customHeight="1">
      <c r="A1208" s="112" t="s">
        <v>1859</v>
      </c>
      <c r="B1208" s="127" t="s">
        <v>30266</v>
      </c>
      <c r="C1208" s="112" t="s">
        <v>12402</v>
      </c>
      <c r="D1208" s="115">
        <v>476.74</v>
      </c>
    </row>
    <row r="1209" spans="1:4" ht="48.75" customHeight="1">
      <c r="A1209" s="112" t="s">
        <v>1860</v>
      </c>
      <c r="B1209" s="127" t="s">
        <v>1861</v>
      </c>
      <c r="C1209" s="112" t="s">
        <v>12402</v>
      </c>
      <c r="D1209" s="117">
        <v>1074.47</v>
      </c>
    </row>
    <row r="1210" spans="1:4" ht="48.75" customHeight="1">
      <c r="A1210" s="112" t="s">
        <v>1862</v>
      </c>
      <c r="B1210" s="127" t="s">
        <v>30267</v>
      </c>
      <c r="C1210" s="112" t="s">
        <v>12402</v>
      </c>
      <c r="D1210" s="115">
        <v>169.22</v>
      </c>
    </row>
    <row r="1211" spans="1:4" ht="36.6" customHeight="1">
      <c r="A1211" s="112" t="s">
        <v>1863</v>
      </c>
      <c r="B1211" s="127" t="s">
        <v>30268</v>
      </c>
      <c r="C1211" s="112" t="s">
        <v>12402</v>
      </c>
      <c r="D1211" s="115">
        <v>519.91999999999996</v>
      </c>
    </row>
    <row r="1212" spans="1:4" ht="36.6" customHeight="1">
      <c r="A1212" s="112" t="s">
        <v>1838</v>
      </c>
      <c r="B1212" s="127" t="s">
        <v>30249</v>
      </c>
      <c r="C1212" s="112" t="s">
        <v>12402</v>
      </c>
      <c r="D1212" s="115">
        <v>394.93</v>
      </c>
    </row>
    <row r="1213" spans="1:4" ht="24.4" customHeight="1">
      <c r="A1213" s="112" t="s">
        <v>1840</v>
      </c>
      <c r="B1213" s="127" t="s">
        <v>5467</v>
      </c>
      <c r="C1213" s="112" t="s">
        <v>12402</v>
      </c>
      <c r="D1213" s="115">
        <v>284.23</v>
      </c>
    </row>
    <row r="1214" spans="1:4" ht="12.2" customHeight="1">
      <c r="A1214" s="113">
        <v>8896</v>
      </c>
      <c r="B1214" s="126" t="s">
        <v>1864</v>
      </c>
      <c r="C1214" s="111" t="s">
        <v>12415</v>
      </c>
      <c r="D1214" s="111"/>
    </row>
    <row r="1215" spans="1:4" ht="48.75" customHeight="1">
      <c r="A1215" s="112" t="s">
        <v>1867</v>
      </c>
      <c r="B1215" s="127" t="s">
        <v>30269</v>
      </c>
      <c r="C1215" s="112" t="s">
        <v>12402</v>
      </c>
      <c r="D1215" s="117">
        <v>1486.04</v>
      </c>
    </row>
    <row r="1216" spans="1:4" ht="48.75" customHeight="1">
      <c r="A1216" s="112" t="s">
        <v>1868</v>
      </c>
      <c r="B1216" s="127" t="s">
        <v>30270</v>
      </c>
      <c r="C1216" s="112" t="s">
        <v>12402</v>
      </c>
      <c r="D1216" s="117">
        <v>1696.9</v>
      </c>
    </row>
    <row r="1217" spans="1:4" ht="36.6" customHeight="1">
      <c r="A1217" s="112" t="s">
        <v>23442</v>
      </c>
      <c r="B1217" s="127" t="s">
        <v>23443</v>
      </c>
      <c r="C1217" s="112" t="s">
        <v>12402</v>
      </c>
      <c r="D1217" s="117">
        <v>1430.59</v>
      </c>
    </row>
    <row r="1218" spans="1:4" ht="36.6" customHeight="1">
      <c r="A1218" s="112" t="s">
        <v>1865</v>
      </c>
      <c r="B1218" s="127" t="s">
        <v>30271</v>
      </c>
      <c r="C1218" s="112" t="s">
        <v>12402</v>
      </c>
      <c r="D1218" s="117">
        <v>1036.98</v>
      </c>
    </row>
    <row r="1219" spans="1:4" ht="48.75" customHeight="1">
      <c r="A1219" s="112" t="s">
        <v>1866</v>
      </c>
      <c r="B1219" s="127" t="s">
        <v>30272</v>
      </c>
      <c r="C1219" s="112" t="s">
        <v>12402</v>
      </c>
      <c r="D1219" s="115">
        <v>946.04</v>
      </c>
    </row>
    <row r="1220" spans="1:4" ht="24.4" customHeight="1">
      <c r="A1220" s="112" t="s">
        <v>1869</v>
      </c>
      <c r="B1220" s="127" t="s">
        <v>30273</v>
      </c>
      <c r="C1220" s="112" t="s">
        <v>12402</v>
      </c>
      <c r="D1220" s="115">
        <v>176.87</v>
      </c>
    </row>
    <row r="1221" spans="1:4" ht="12.2" customHeight="1">
      <c r="A1221" s="113">
        <v>8897</v>
      </c>
      <c r="B1221" s="126" t="s">
        <v>1870</v>
      </c>
      <c r="C1221" s="111" t="s">
        <v>12415</v>
      </c>
      <c r="D1221" s="111"/>
    </row>
    <row r="1222" spans="1:4" ht="24.4" customHeight="1">
      <c r="A1222" s="112" t="s">
        <v>1871</v>
      </c>
      <c r="B1222" s="127" t="s">
        <v>30274</v>
      </c>
      <c r="C1222" s="112" t="s">
        <v>12402</v>
      </c>
      <c r="D1222" s="115">
        <v>156.81</v>
      </c>
    </row>
    <row r="1223" spans="1:4" ht="12.2" customHeight="1">
      <c r="A1223" s="113">
        <v>8898</v>
      </c>
      <c r="B1223" s="126" t="s">
        <v>1872</v>
      </c>
      <c r="C1223" s="111" t="s">
        <v>12415</v>
      </c>
      <c r="D1223" s="111"/>
    </row>
    <row r="1224" spans="1:4" ht="24.4" customHeight="1">
      <c r="A1224" s="112" t="s">
        <v>1873</v>
      </c>
      <c r="B1224" s="127" t="s">
        <v>1874</v>
      </c>
      <c r="C1224" s="112" t="s">
        <v>12402</v>
      </c>
      <c r="D1224" s="116">
        <v>27.31</v>
      </c>
    </row>
    <row r="1225" spans="1:4" ht="24.4" customHeight="1">
      <c r="A1225" s="112" t="s">
        <v>1875</v>
      </c>
      <c r="B1225" s="127" t="s">
        <v>30275</v>
      </c>
      <c r="C1225" s="112" t="s">
        <v>12402</v>
      </c>
      <c r="D1225" s="115">
        <v>134.13999999999999</v>
      </c>
    </row>
    <row r="1226" spans="1:4" ht="24.4" customHeight="1">
      <c r="A1226" s="112" t="s">
        <v>1876</v>
      </c>
      <c r="B1226" s="127" t="s">
        <v>30276</v>
      </c>
      <c r="C1226" s="112" t="s">
        <v>12402</v>
      </c>
      <c r="D1226" s="115">
        <v>230.33</v>
      </c>
    </row>
    <row r="1227" spans="1:4" ht="24.4" customHeight="1">
      <c r="A1227" s="112" t="s">
        <v>1877</v>
      </c>
      <c r="B1227" s="127" t="s">
        <v>30277</v>
      </c>
      <c r="C1227" s="112" t="s">
        <v>12402</v>
      </c>
      <c r="D1227" s="115">
        <v>285.23</v>
      </c>
    </row>
    <row r="1228" spans="1:4" ht="24.4" customHeight="1">
      <c r="A1228" s="112" t="s">
        <v>1878</v>
      </c>
      <c r="B1228" s="127" t="s">
        <v>30278</v>
      </c>
      <c r="C1228" s="112" t="s">
        <v>12402</v>
      </c>
      <c r="D1228" s="116">
        <v>26.62</v>
      </c>
    </row>
    <row r="1229" spans="1:4" ht="12.2" customHeight="1">
      <c r="A1229" s="113">
        <v>8899</v>
      </c>
      <c r="B1229" s="126" t="s">
        <v>1879</v>
      </c>
      <c r="C1229" s="111" t="s">
        <v>12415</v>
      </c>
      <c r="D1229" s="111"/>
    </row>
    <row r="1230" spans="1:4" ht="24.4" customHeight="1">
      <c r="A1230" s="112" t="s">
        <v>1880</v>
      </c>
      <c r="B1230" s="127" t="s">
        <v>30279</v>
      </c>
      <c r="C1230" s="112" t="s">
        <v>12402</v>
      </c>
      <c r="D1230" s="116">
        <v>40.299999999999997</v>
      </c>
    </row>
    <row r="1231" spans="1:4" ht="24.4" customHeight="1">
      <c r="A1231" s="112" t="s">
        <v>1882</v>
      </c>
      <c r="B1231" s="127" t="s">
        <v>30280</v>
      </c>
      <c r="C1231" s="112" t="s">
        <v>12402</v>
      </c>
      <c r="D1231" s="116">
        <v>24.49</v>
      </c>
    </row>
    <row r="1232" spans="1:4" ht="36.6" customHeight="1">
      <c r="A1232" s="112" t="s">
        <v>1883</v>
      </c>
      <c r="B1232" s="127" t="s">
        <v>30281</v>
      </c>
      <c r="C1232" s="112" t="s">
        <v>12402</v>
      </c>
      <c r="D1232" s="116">
        <v>46</v>
      </c>
    </row>
    <row r="1233" spans="1:4" ht="24.4" customHeight="1">
      <c r="A1233" s="112" t="s">
        <v>1885</v>
      </c>
      <c r="B1233" s="127" t="s">
        <v>30282</v>
      </c>
      <c r="C1233" s="112" t="s">
        <v>12402</v>
      </c>
      <c r="D1233" s="116">
        <v>28.26</v>
      </c>
    </row>
    <row r="1234" spans="1:4" ht="36.6" customHeight="1">
      <c r="A1234" s="112" t="s">
        <v>1891</v>
      </c>
      <c r="B1234" s="127" t="s">
        <v>30283</v>
      </c>
      <c r="C1234" s="112" t="s">
        <v>12402</v>
      </c>
      <c r="D1234" s="115">
        <v>141.66</v>
      </c>
    </row>
    <row r="1235" spans="1:4" ht="36.6" customHeight="1">
      <c r="A1235" s="112" t="s">
        <v>1889</v>
      </c>
      <c r="B1235" s="127" t="s">
        <v>30284</v>
      </c>
      <c r="C1235" s="112" t="s">
        <v>12402</v>
      </c>
      <c r="D1235" s="116">
        <v>48.76</v>
      </c>
    </row>
    <row r="1236" spans="1:4" ht="36.6" customHeight="1">
      <c r="A1236" s="112" t="s">
        <v>1890</v>
      </c>
      <c r="B1236" s="127" t="s">
        <v>30285</v>
      </c>
      <c r="C1236" s="112" t="s">
        <v>12402</v>
      </c>
      <c r="D1236" s="116">
        <v>70.17</v>
      </c>
    </row>
    <row r="1237" spans="1:4" ht="24.4" customHeight="1">
      <c r="A1237" s="112" t="s">
        <v>1892</v>
      </c>
      <c r="B1237" s="127" t="s">
        <v>30286</v>
      </c>
      <c r="C1237" s="112" t="s">
        <v>12402</v>
      </c>
      <c r="D1237" s="114">
        <v>7.14</v>
      </c>
    </row>
    <row r="1238" spans="1:4" ht="24.4" customHeight="1">
      <c r="A1238" s="112" t="s">
        <v>1893</v>
      </c>
      <c r="B1238" s="127" t="s">
        <v>30287</v>
      </c>
      <c r="C1238" s="112" t="s">
        <v>12402</v>
      </c>
      <c r="D1238" s="116">
        <v>52.14</v>
      </c>
    </row>
    <row r="1239" spans="1:4" ht="36.6" customHeight="1">
      <c r="A1239" s="112" t="s">
        <v>1894</v>
      </c>
      <c r="B1239" s="127" t="s">
        <v>30288</v>
      </c>
      <c r="C1239" s="112" t="s">
        <v>12402</v>
      </c>
      <c r="D1239" s="116">
        <v>52.78</v>
      </c>
    </row>
    <row r="1240" spans="1:4" ht="36.6" customHeight="1">
      <c r="A1240" s="112" t="s">
        <v>1884</v>
      </c>
      <c r="B1240" s="127" t="s">
        <v>30289</v>
      </c>
      <c r="C1240" s="112" t="s">
        <v>12402</v>
      </c>
      <c r="D1240" s="115">
        <v>102.25</v>
      </c>
    </row>
    <row r="1241" spans="1:4" ht="36.6" customHeight="1">
      <c r="A1241" s="112" t="s">
        <v>1888</v>
      </c>
      <c r="B1241" s="127" t="s">
        <v>32854</v>
      </c>
      <c r="C1241" s="112" t="s">
        <v>12402</v>
      </c>
      <c r="D1241" s="116">
        <v>43.33</v>
      </c>
    </row>
    <row r="1242" spans="1:4" ht="36.6" customHeight="1">
      <c r="A1242" s="112" t="s">
        <v>1895</v>
      </c>
      <c r="B1242" s="127" t="s">
        <v>32855</v>
      </c>
      <c r="C1242" s="112" t="s">
        <v>12402</v>
      </c>
      <c r="D1242" s="115">
        <v>158.06</v>
      </c>
    </row>
    <row r="1243" spans="1:4" ht="36.6" customHeight="1">
      <c r="A1243" s="112" t="s">
        <v>1896</v>
      </c>
      <c r="B1243" s="127" t="s">
        <v>30290</v>
      </c>
      <c r="C1243" s="112" t="s">
        <v>12402</v>
      </c>
      <c r="D1243" s="115">
        <v>188.44</v>
      </c>
    </row>
    <row r="1244" spans="1:4" ht="36.6" customHeight="1">
      <c r="A1244" s="112" t="s">
        <v>1897</v>
      </c>
      <c r="B1244" s="127" t="s">
        <v>30291</v>
      </c>
      <c r="C1244" s="112" t="s">
        <v>12402</v>
      </c>
      <c r="D1244" s="116">
        <v>43.23</v>
      </c>
    </row>
    <row r="1245" spans="1:4" ht="24.4" customHeight="1">
      <c r="A1245" s="112" t="s">
        <v>1898</v>
      </c>
      <c r="B1245" s="127" t="s">
        <v>30292</v>
      </c>
      <c r="C1245" s="112" t="s">
        <v>12402</v>
      </c>
      <c r="D1245" s="116">
        <v>58.07</v>
      </c>
    </row>
    <row r="1246" spans="1:4" ht="12.2" customHeight="1">
      <c r="A1246" s="113">
        <v>8900</v>
      </c>
      <c r="B1246" s="126" t="s">
        <v>30293</v>
      </c>
      <c r="C1246" s="111" t="s">
        <v>12415</v>
      </c>
      <c r="D1246" s="111"/>
    </row>
    <row r="1247" spans="1:4" ht="36.6" customHeight="1">
      <c r="A1247" s="112" t="s">
        <v>1902</v>
      </c>
      <c r="B1247" s="127" t="s">
        <v>30294</v>
      </c>
      <c r="C1247" s="112" t="s">
        <v>12402</v>
      </c>
      <c r="D1247" s="115">
        <v>219.21</v>
      </c>
    </row>
    <row r="1248" spans="1:4" ht="36.6" customHeight="1">
      <c r="A1248" s="112" t="s">
        <v>1903</v>
      </c>
      <c r="B1248" s="127" t="s">
        <v>30295</v>
      </c>
      <c r="C1248" s="112" t="s">
        <v>12402</v>
      </c>
      <c r="D1248" s="116">
        <v>94.19</v>
      </c>
    </row>
    <row r="1249" spans="1:4" ht="36.6" customHeight="1">
      <c r="A1249" s="112" t="s">
        <v>1899</v>
      </c>
      <c r="B1249" s="127" t="s">
        <v>30296</v>
      </c>
      <c r="C1249" s="112" t="s">
        <v>12402</v>
      </c>
      <c r="D1249" s="116">
        <v>62.78</v>
      </c>
    </row>
    <row r="1250" spans="1:4" ht="36.6" customHeight="1">
      <c r="A1250" s="112" t="s">
        <v>1904</v>
      </c>
      <c r="B1250" s="127" t="s">
        <v>30296</v>
      </c>
      <c r="C1250" s="112" t="s">
        <v>12402</v>
      </c>
      <c r="D1250" s="116">
        <v>62.78</v>
      </c>
    </row>
    <row r="1251" spans="1:4" ht="24.4" customHeight="1">
      <c r="A1251" s="112" t="s">
        <v>1900</v>
      </c>
      <c r="B1251" s="127" t="s">
        <v>30297</v>
      </c>
      <c r="C1251" s="112" t="s">
        <v>12402</v>
      </c>
      <c r="D1251" s="116">
        <v>73.83</v>
      </c>
    </row>
    <row r="1252" spans="1:4" ht="36.6" customHeight="1">
      <c r="A1252" s="112" t="s">
        <v>1886</v>
      </c>
      <c r="B1252" s="127" t="s">
        <v>30298</v>
      </c>
      <c r="C1252" s="112" t="s">
        <v>12402</v>
      </c>
      <c r="D1252" s="115">
        <v>151.15</v>
      </c>
    </row>
    <row r="1253" spans="1:4" ht="36.6" customHeight="1">
      <c r="A1253" s="112" t="s">
        <v>1887</v>
      </c>
      <c r="B1253" s="127" t="s">
        <v>30299</v>
      </c>
      <c r="C1253" s="112" t="s">
        <v>12402</v>
      </c>
      <c r="D1253" s="116">
        <v>72.86</v>
      </c>
    </row>
    <row r="1254" spans="1:4" ht="12.2" customHeight="1">
      <c r="A1254" s="113">
        <v>8901</v>
      </c>
      <c r="B1254" s="126" t="s">
        <v>1905</v>
      </c>
      <c r="C1254" s="111" t="s">
        <v>12415</v>
      </c>
      <c r="D1254" s="111"/>
    </row>
    <row r="1255" spans="1:4" ht="48.75" customHeight="1">
      <c r="A1255" s="112" t="s">
        <v>1906</v>
      </c>
      <c r="B1255" s="127" t="s">
        <v>32856</v>
      </c>
      <c r="C1255" s="112" t="s">
        <v>12402</v>
      </c>
      <c r="D1255" s="115">
        <v>512.72</v>
      </c>
    </row>
    <row r="1256" spans="1:4" ht="36.6" customHeight="1">
      <c r="A1256" s="112" t="s">
        <v>1907</v>
      </c>
      <c r="B1256" s="127" t="s">
        <v>30300</v>
      </c>
      <c r="C1256" s="112" t="s">
        <v>12402</v>
      </c>
      <c r="D1256" s="115">
        <v>298.07</v>
      </c>
    </row>
    <row r="1257" spans="1:4" ht="36.6" customHeight="1">
      <c r="A1257" s="112" t="s">
        <v>1908</v>
      </c>
      <c r="B1257" s="127" t="s">
        <v>30301</v>
      </c>
      <c r="C1257" s="112" t="s">
        <v>12402</v>
      </c>
      <c r="D1257" s="115">
        <v>183.13</v>
      </c>
    </row>
    <row r="1258" spans="1:4" ht="36.6" customHeight="1">
      <c r="A1258" s="112" t="s">
        <v>1909</v>
      </c>
      <c r="B1258" s="127" t="s">
        <v>30302</v>
      </c>
      <c r="C1258" s="112" t="s">
        <v>12402</v>
      </c>
      <c r="D1258" s="115">
        <v>232.64</v>
      </c>
    </row>
    <row r="1259" spans="1:4" ht="36.6" customHeight="1">
      <c r="A1259" s="112" t="s">
        <v>1910</v>
      </c>
      <c r="B1259" s="127" t="s">
        <v>30303</v>
      </c>
      <c r="C1259" s="112" t="s">
        <v>12402</v>
      </c>
      <c r="D1259" s="115">
        <v>267.18</v>
      </c>
    </row>
    <row r="1260" spans="1:4" ht="48.75" customHeight="1">
      <c r="A1260" s="112" t="s">
        <v>1911</v>
      </c>
      <c r="B1260" s="127" t="s">
        <v>30304</v>
      </c>
      <c r="C1260" s="112" t="s">
        <v>12402</v>
      </c>
      <c r="D1260" s="115">
        <v>140.76</v>
      </c>
    </row>
    <row r="1261" spans="1:4" ht="36.6" customHeight="1">
      <c r="A1261" s="112" t="s">
        <v>1912</v>
      </c>
      <c r="B1261" s="127" t="s">
        <v>30305</v>
      </c>
      <c r="C1261" s="112" t="s">
        <v>12402</v>
      </c>
      <c r="D1261" s="115">
        <v>239.43</v>
      </c>
    </row>
    <row r="1262" spans="1:4" ht="36.6" customHeight="1">
      <c r="A1262" s="112" t="s">
        <v>1913</v>
      </c>
      <c r="B1262" s="127" t="s">
        <v>30306</v>
      </c>
      <c r="C1262" s="112" t="s">
        <v>12402</v>
      </c>
      <c r="D1262" s="115">
        <v>199.64</v>
      </c>
    </row>
    <row r="1263" spans="1:4" ht="36.6" customHeight="1">
      <c r="A1263" s="112" t="s">
        <v>1914</v>
      </c>
      <c r="B1263" s="127" t="s">
        <v>30307</v>
      </c>
      <c r="C1263" s="112" t="s">
        <v>12402</v>
      </c>
      <c r="D1263" s="115">
        <v>166.1</v>
      </c>
    </row>
    <row r="1264" spans="1:4" ht="12.2" customHeight="1">
      <c r="A1264" s="113">
        <v>8680</v>
      </c>
      <c r="B1264" s="126" t="s">
        <v>1915</v>
      </c>
      <c r="C1264" s="111" t="s">
        <v>12415</v>
      </c>
      <c r="D1264" s="111"/>
    </row>
    <row r="1265" spans="1:4" ht="12.2" customHeight="1">
      <c r="A1265" s="113">
        <v>8902</v>
      </c>
      <c r="B1265" s="126" t="s">
        <v>1916</v>
      </c>
      <c r="C1265" s="111" t="s">
        <v>12415</v>
      </c>
      <c r="D1265" s="111"/>
    </row>
    <row r="1266" spans="1:4" ht="60.95" customHeight="1">
      <c r="A1266" s="112" t="s">
        <v>1917</v>
      </c>
      <c r="B1266" s="127" t="s">
        <v>32857</v>
      </c>
      <c r="C1266" s="112" t="s">
        <v>12416</v>
      </c>
      <c r="D1266" s="117">
        <v>1642.17</v>
      </c>
    </row>
    <row r="1267" spans="1:4" ht="12.2" customHeight="1">
      <c r="A1267" s="113">
        <v>8903</v>
      </c>
      <c r="B1267" s="126" t="s">
        <v>1918</v>
      </c>
      <c r="C1267" s="111" t="s">
        <v>12415</v>
      </c>
      <c r="D1267" s="111"/>
    </row>
    <row r="1268" spans="1:4" ht="60.95" customHeight="1">
      <c r="A1268" s="112" t="s">
        <v>32858</v>
      </c>
      <c r="B1268" s="127" t="s">
        <v>32859</v>
      </c>
      <c r="C1268" s="112" t="s">
        <v>12416</v>
      </c>
      <c r="D1268" s="115">
        <v>346.84</v>
      </c>
    </row>
    <row r="1269" spans="1:4" ht="60.95" customHeight="1">
      <c r="A1269" s="112" t="s">
        <v>32860</v>
      </c>
      <c r="B1269" s="127" t="s">
        <v>32861</v>
      </c>
      <c r="C1269" s="112" t="s">
        <v>12416</v>
      </c>
      <c r="D1269" s="115">
        <v>381.92</v>
      </c>
    </row>
    <row r="1270" spans="1:4" ht="12.2" customHeight="1">
      <c r="A1270" s="113">
        <v>8904</v>
      </c>
      <c r="B1270" s="126" t="s">
        <v>1919</v>
      </c>
      <c r="C1270" s="111" t="s">
        <v>12415</v>
      </c>
      <c r="D1270" s="111"/>
    </row>
    <row r="1271" spans="1:4" ht="60.95" customHeight="1">
      <c r="A1271" s="112" t="s">
        <v>1920</v>
      </c>
      <c r="B1271" s="127" t="s">
        <v>1921</v>
      </c>
      <c r="C1271" s="112" t="s">
        <v>12416</v>
      </c>
      <c r="D1271" s="115">
        <v>386.75</v>
      </c>
    </row>
    <row r="1272" spans="1:4" ht="60.95" customHeight="1">
      <c r="A1272" s="112" t="s">
        <v>1922</v>
      </c>
      <c r="B1272" s="127" t="s">
        <v>1923</v>
      </c>
      <c r="C1272" s="112" t="s">
        <v>12416</v>
      </c>
      <c r="D1272" s="115">
        <v>421.83</v>
      </c>
    </row>
    <row r="1273" spans="1:4" ht="60.95" customHeight="1">
      <c r="A1273" s="112" t="s">
        <v>32862</v>
      </c>
      <c r="B1273" s="127" t="s">
        <v>32863</v>
      </c>
      <c r="C1273" s="112" t="s">
        <v>12416</v>
      </c>
      <c r="D1273" s="115">
        <v>375.59</v>
      </c>
    </row>
    <row r="1274" spans="1:4" ht="60.95" customHeight="1">
      <c r="A1274" s="112" t="s">
        <v>32864</v>
      </c>
      <c r="B1274" s="127" t="s">
        <v>32865</v>
      </c>
      <c r="C1274" s="112" t="s">
        <v>12416</v>
      </c>
      <c r="D1274" s="115">
        <v>410.66</v>
      </c>
    </row>
    <row r="1275" spans="1:4" ht="12.2" customHeight="1">
      <c r="A1275" s="113">
        <v>8905</v>
      </c>
      <c r="B1275" s="126" t="s">
        <v>1924</v>
      </c>
      <c r="C1275" s="111" t="s">
        <v>12415</v>
      </c>
      <c r="D1275" s="111"/>
    </row>
    <row r="1276" spans="1:4" ht="60.95" customHeight="1">
      <c r="A1276" s="112" t="s">
        <v>32866</v>
      </c>
      <c r="B1276" s="127" t="s">
        <v>32867</v>
      </c>
      <c r="C1276" s="112" t="s">
        <v>12416</v>
      </c>
      <c r="D1276" s="115">
        <v>389.53</v>
      </c>
    </row>
    <row r="1277" spans="1:4" ht="60.95" customHeight="1">
      <c r="A1277" s="112" t="s">
        <v>32868</v>
      </c>
      <c r="B1277" s="127" t="s">
        <v>32869</v>
      </c>
      <c r="C1277" s="112" t="s">
        <v>12416</v>
      </c>
      <c r="D1277" s="115">
        <v>424.61</v>
      </c>
    </row>
    <row r="1278" spans="1:4" ht="60.95" customHeight="1">
      <c r="A1278" s="112" t="s">
        <v>32870</v>
      </c>
      <c r="B1278" s="127" t="s">
        <v>32871</v>
      </c>
      <c r="C1278" s="112" t="s">
        <v>12416</v>
      </c>
      <c r="D1278" s="115">
        <v>460.76</v>
      </c>
    </row>
    <row r="1279" spans="1:4" ht="60.95" customHeight="1">
      <c r="A1279" s="112" t="s">
        <v>32872</v>
      </c>
      <c r="B1279" s="127" t="s">
        <v>32873</v>
      </c>
      <c r="C1279" s="112" t="s">
        <v>12416</v>
      </c>
      <c r="D1279" s="115">
        <v>495.83</v>
      </c>
    </row>
    <row r="1280" spans="1:4" ht="12.2" customHeight="1">
      <c r="A1280" s="113">
        <v>8906</v>
      </c>
      <c r="B1280" s="126" t="s">
        <v>1925</v>
      </c>
      <c r="C1280" s="111" t="s">
        <v>12415</v>
      </c>
      <c r="D1280" s="111"/>
    </row>
    <row r="1281" spans="1:4" ht="24.4" customHeight="1">
      <c r="A1281" s="112" t="s">
        <v>1926</v>
      </c>
      <c r="B1281" s="127" t="s">
        <v>1927</v>
      </c>
      <c r="C1281" s="112" t="s">
        <v>12402</v>
      </c>
      <c r="D1281" s="115">
        <v>127.89</v>
      </c>
    </row>
    <row r="1282" spans="1:4" ht="12.2" customHeight="1">
      <c r="A1282" s="119">
        <v>11687</v>
      </c>
      <c r="B1282" s="126" t="s">
        <v>32874</v>
      </c>
      <c r="C1282" s="111" t="s">
        <v>12415</v>
      </c>
      <c r="D1282" s="111"/>
    </row>
    <row r="1283" spans="1:4" ht="36.6" customHeight="1">
      <c r="A1283" s="112" t="s">
        <v>32875</v>
      </c>
      <c r="B1283" s="127" t="s">
        <v>32876</v>
      </c>
      <c r="C1283" s="112" t="s">
        <v>12403</v>
      </c>
      <c r="D1283" s="115">
        <v>140.38</v>
      </c>
    </row>
    <row r="1284" spans="1:4" ht="36.6" customHeight="1">
      <c r="A1284" s="112" t="s">
        <v>32877</v>
      </c>
      <c r="B1284" s="127" t="s">
        <v>32878</v>
      </c>
      <c r="C1284" s="112" t="s">
        <v>12403</v>
      </c>
      <c r="D1284" s="115">
        <v>124.06</v>
      </c>
    </row>
    <row r="1285" spans="1:4" ht="36.6" customHeight="1">
      <c r="A1285" s="112" t="s">
        <v>32879</v>
      </c>
      <c r="B1285" s="127" t="s">
        <v>32880</v>
      </c>
      <c r="C1285" s="112" t="s">
        <v>12403</v>
      </c>
      <c r="D1285" s="115">
        <v>128.72999999999999</v>
      </c>
    </row>
    <row r="1286" spans="1:4" ht="36.6" customHeight="1">
      <c r="A1286" s="112" t="s">
        <v>32881</v>
      </c>
      <c r="B1286" s="127" t="s">
        <v>32882</v>
      </c>
      <c r="C1286" s="112" t="s">
        <v>12403</v>
      </c>
      <c r="D1286" s="116">
        <v>50.37</v>
      </c>
    </row>
    <row r="1287" spans="1:4" ht="36.6" customHeight="1">
      <c r="A1287" s="112" t="s">
        <v>32883</v>
      </c>
      <c r="B1287" s="127" t="s">
        <v>32884</v>
      </c>
      <c r="C1287" s="112" t="s">
        <v>12403</v>
      </c>
      <c r="D1287" s="116">
        <v>43.18</v>
      </c>
    </row>
    <row r="1288" spans="1:4" ht="36.6" customHeight="1">
      <c r="A1288" s="112" t="s">
        <v>32885</v>
      </c>
      <c r="B1288" s="127" t="s">
        <v>32886</v>
      </c>
      <c r="C1288" s="112" t="s">
        <v>12403</v>
      </c>
      <c r="D1288" s="115">
        <v>219.25</v>
      </c>
    </row>
    <row r="1289" spans="1:4" ht="36.6" customHeight="1">
      <c r="A1289" s="112" t="s">
        <v>32887</v>
      </c>
      <c r="B1289" s="127" t="s">
        <v>32888</v>
      </c>
      <c r="C1289" s="112" t="s">
        <v>12403</v>
      </c>
      <c r="D1289" s="115">
        <v>202.93</v>
      </c>
    </row>
    <row r="1290" spans="1:4" ht="36.6" customHeight="1">
      <c r="A1290" s="112" t="s">
        <v>32889</v>
      </c>
      <c r="B1290" s="127" t="s">
        <v>32890</v>
      </c>
      <c r="C1290" s="112" t="s">
        <v>12403</v>
      </c>
      <c r="D1290" s="115">
        <v>207.6</v>
      </c>
    </row>
    <row r="1291" spans="1:4" ht="12.2" customHeight="1">
      <c r="A1291" s="113">
        <v>8907</v>
      </c>
      <c r="B1291" s="126" t="s">
        <v>1928</v>
      </c>
      <c r="C1291" s="111" t="s">
        <v>12415</v>
      </c>
      <c r="D1291" s="111"/>
    </row>
    <row r="1292" spans="1:4" ht="48.75" customHeight="1">
      <c r="A1292" s="112" t="s">
        <v>32891</v>
      </c>
      <c r="B1292" s="127" t="s">
        <v>32892</v>
      </c>
      <c r="C1292" s="112" t="s">
        <v>12403</v>
      </c>
      <c r="D1292" s="115">
        <v>144.06</v>
      </c>
    </row>
    <row r="1293" spans="1:4" ht="48.75" customHeight="1">
      <c r="A1293" s="112" t="s">
        <v>32893</v>
      </c>
      <c r="B1293" s="127" t="s">
        <v>32894</v>
      </c>
      <c r="C1293" s="112" t="s">
        <v>12403</v>
      </c>
      <c r="D1293" s="115">
        <v>125.17</v>
      </c>
    </row>
    <row r="1294" spans="1:4" ht="48.75" customHeight="1">
      <c r="A1294" s="112" t="s">
        <v>32895</v>
      </c>
      <c r="B1294" s="127" t="s">
        <v>32896</v>
      </c>
      <c r="C1294" s="112" t="s">
        <v>12403</v>
      </c>
      <c r="D1294" s="115">
        <v>130.57</v>
      </c>
    </row>
    <row r="1295" spans="1:4" ht="36.6" customHeight="1">
      <c r="A1295" s="112" t="s">
        <v>1929</v>
      </c>
      <c r="B1295" s="127" t="s">
        <v>1930</v>
      </c>
      <c r="C1295" s="112" t="s">
        <v>12403</v>
      </c>
      <c r="D1295" s="116">
        <v>54.05</v>
      </c>
    </row>
    <row r="1296" spans="1:4" ht="36.6" customHeight="1">
      <c r="A1296" s="112" t="s">
        <v>1931</v>
      </c>
      <c r="B1296" s="127" t="s">
        <v>1932</v>
      </c>
      <c r="C1296" s="112" t="s">
        <v>12403</v>
      </c>
      <c r="D1296" s="116">
        <v>45.75</v>
      </c>
    </row>
    <row r="1297" spans="1:4" ht="48.75" customHeight="1">
      <c r="A1297" s="112" t="s">
        <v>1933</v>
      </c>
      <c r="B1297" s="127" t="s">
        <v>1934</v>
      </c>
      <c r="C1297" s="112" t="s">
        <v>12403</v>
      </c>
      <c r="D1297" s="115">
        <v>222.93</v>
      </c>
    </row>
    <row r="1298" spans="1:4" ht="48.75" customHeight="1">
      <c r="A1298" s="112" t="s">
        <v>1935</v>
      </c>
      <c r="B1298" s="127" t="s">
        <v>32897</v>
      </c>
      <c r="C1298" s="112" t="s">
        <v>12403</v>
      </c>
      <c r="D1298" s="115">
        <v>204.04</v>
      </c>
    </row>
    <row r="1299" spans="1:4" ht="48.75" customHeight="1">
      <c r="A1299" s="112" t="s">
        <v>1936</v>
      </c>
      <c r="B1299" s="127" t="s">
        <v>32898</v>
      </c>
      <c r="C1299" s="112" t="s">
        <v>12403</v>
      </c>
      <c r="D1299" s="115">
        <v>209.44</v>
      </c>
    </row>
    <row r="1300" spans="1:4" ht="12.2" customHeight="1">
      <c r="A1300" s="113">
        <v>8908</v>
      </c>
      <c r="B1300" s="126" t="s">
        <v>1937</v>
      </c>
      <c r="C1300" s="111" t="s">
        <v>12415</v>
      </c>
      <c r="D1300" s="111"/>
    </row>
    <row r="1301" spans="1:4" ht="48.75" customHeight="1">
      <c r="A1301" s="112" t="s">
        <v>32899</v>
      </c>
      <c r="B1301" s="127" t="s">
        <v>32900</v>
      </c>
      <c r="C1301" s="112" t="s">
        <v>12403</v>
      </c>
      <c r="D1301" s="115">
        <v>144.34</v>
      </c>
    </row>
    <row r="1302" spans="1:4" ht="48.75" customHeight="1">
      <c r="A1302" s="112" t="s">
        <v>32901</v>
      </c>
      <c r="B1302" s="127" t="s">
        <v>32902</v>
      </c>
      <c r="C1302" s="112" t="s">
        <v>12403</v>
      </c>
      <c r="D1302" s="115">
        <v>125.25</v>
      </c>
    </row>
    <row r="1303" spans="1:4" ht="48.75" customHeight="1">
      <c r="A1303" s="112" t="s">
        <v>32903</v>
      </c>
      <c r="B1303" s="127" t="s">
        <v>32904</v>
      </c>
      <c r="C1303" s="112" t="s">
        <v>12403</v>
      </c>
      <c r="D1303" s="115">
        <v>130.69999999999999</v>
      </c>
    </row>
    <row r="1304" spans="1:4" ht="36.6" customHeight="1">
      <c r="A1304" s="112" t="s">
        <v>1938</v>
      </c>
      <c r="B1304" s="127" t="s">
        <v>30308</v>
      </c>
      <c r="C1304" s="112" t="s">
        <v>12403</v>
      </c>
      <c r="D1304" s="116">
        <v>54.33</v>
      </c>
    </row>
    <row r="1305" spans="1:4" ht="36.6" customHeight="1">
      <c r="A1305" s="112" t="s">
        <v>1939</v>
      </c>
      <c r="B1305" s="127" t="s">
        <v>30309</v>
      </c>
      <c r="C1305" s="112" t="s">
        <v>12403</v>
      </c>
      <c r="D1305" s="116">
        <v>45.95</v>
      </c>
    </row>
    <row r="1306" spans="1:4" ht="48.75" customHeight="1">
      <c r="A1306" s="112" t="s">
        <v>32905</v>
      </c>
      <c r="B1306" s="127" t="s">
        <v>32906</v>
      </c>
      <c r="C1306" s="112" t="s">
        <v>12403</v>
      </c>
      <c r="D1306" s="115">
        <v>223.21</v>
      </c>
    </row>
    <row r="1307" spans="1:4" ht="48.75" customHeight="1">
      <c r="A1307" s="112" t="s">
        <v>32907</v>
      </c>
      <c r="B1307" s="127" t="s">
        <v>32908</v>
      </c>
      <c r="C1307" s="112" t="s">
        <v>12403</v>
      </c>
      <c r="D1307" s="115">
        <v>204.12</v>
      </c>
    </row>
    <row r="1308" spans="1:4" ht="48.75" customHeight="1">
      <c r="A1308" s="112" t="s">
        <v>32909</v>
      </c>
      <c r="B1308" s="127" t="s">
        <v>32910</v>
      </c>
      <c r="C1308" s="112" t="s">
        <v>12403</v>
      </c>
      <c r="D1308" s="115">
        <v>209.57</v>
      </c>
    </row>
    <row r="1309" spans="1:4" ht="12.2" customHeight="1">
      <c r="A1309" s="113">
        <v>8909</v>
      </c>
      <c r="B1309" s="126" t="s">
        <v>1940</v>
      </c>
      <c r="C1309" s="111" t="s">
        <v>12415</v>
      </c>
      <c r="D1309" s="111"/>
    </row>
    <row r="1310" spans="1:4" ht="48.75" customHeight="1">
      <c r="A1310" s="112" t="s">
        <v>1942</v>
      </c>
      <c r="B1310" s="127" t="s">
        <v>32911</v>
      </c>
      <c r="C1310" s="112" t="s">
        <v>12416</v>
      </c>
      <c r="D1310" s="115">
        <v>273.45</v>
      </c>
    </row>
    <row r="1311" spans="1:4" ht="60.95" customHeight="1">
      <c r="A1311" s="112" t="s">
        <v>1941</v>
      </c>
      <c r="B1311" s="127" t="s">
        <v>32912</v>
      </c>
      <c r="C1311" s="112" t="s">
        <v>12416</v>
      </c>
      <c r="D1311" s="115">
        <v>313.94</v>
      </c>
    </row>
    <row r="1312" spans="1:4" ht="12.2" customHeight="1">
      <c r="A1312" s="113">
        <v>8910</v>
      </c>
      <c r="B1312" s="126" t="s">
        <v>1943</v>
      </c>
      <c r="C1312" s="111" t="s">
        <v>12415</v>
      </c>
      <c r="D1312" s="111"/>
    </row>
    <row r="1313" spans="1:4" ht="36.6" customHeight="1">
      <c r="A1313" s="112" t="s">
        <v>1945</v>
      </c>
      <c r="B1313" s="127" t="s">
        <v>32913</v>
      </c>
      <c r="C1313" s="112" t="s">
        <v>12416</v>
      </c>
      <c r="D1313" s="115">
        <v>313.70999999999998</v>
      </c>
    </row>
    <row r="1314" spans="1:4" ht="36.6" customHeight="1">
      <c r="A1314" s="112" t="s">
        <v>1944</v>
      </c>
      <c r="B1314" s="127" t="s">
        <v>32914</v>
      </c>
      <c r="C1314" s="112" t="s">
        <v>12416</v>
      </c>
      <c r="D1314" s="115">
        <v>350.61</v>
      </c>
    </row>
    <row r="1315" spans="1:4" ht="12.2" customHeight="1">
      <c r="A1315" s="113">
        <v>8911</v>
      </c>
      <c r="B1315" s="126" t="s">
        <v>1946</v>
      </c>
      <c r="C1315" s="111" t="s">
        <v>12415</v>
      </c>
      <c r="D1315" s="111"/>
    </row>
    <row r="1316" spans="1:4" ht="36.6" customHeight="1">
      <c r="A1316" s="112" t="s">
        <v>1948</v>
      </c>
      <c r="B1316" s="127" t="s">
        <v>32915</v>
      </c>
      <c r="C1316" s="112" t="s">
        <v>12416</v>
      </c>
      <c r="D1316" s="115">
        <v>350.48</v>
      </c>
    </row>
    <row r="1317" spans="1:4" ht="36.6" customHeight="1">
      <c r="A1317" s="112" t="s">
        <v>1947</v>
      </c>
      <c r="B1317" s="127" t="s">
        <v>32916</v>
      </c>
      <c r="C1317" s="112" t="s">
        <v>12416</v>
      </c>
      <c r="D1317" s="115">
        <v>387.38</v>
      </c>
    </row>
    <row r="1318" spans="1:4" ht="12.2" customHeight="1">
      <c r="A1318" s="113">
        <v>8912</v>
      </c>
      <c r="B1318" s="126" t="s">
        <v>1949</v>
      </c>
      <c r="C1318" s="111" t="s">
        <v>12415</v>
      </c>
      <c r="D1318" s="111"/>
    </row>
    <row r="1319" spans="1:4" ht="36.6" customHeight="1">
      <c r="A1319" s="112" t="s">
        <v>1951</v>
      </c>
      <c r="B1319" s="127" t="s">
        <v>32917</v>
      </c>
      <c r="C1319" s="112" t="s">
        <v>12416</v>
      </c>
      <c r="D1319" s="115">
        <v>353.26</v>
      </c>
    </row>
    <row r="1320" spans="1:4" ht="36.6" customHeight="1">
      <c r="A1320" s="112" t="s">
        <v>1950</v>
      </c>
      <c r="B1320" s="127" t="s">
        <v>32918</v>
      </c>
      <c r="C1320" s="112" t="s">
        <v>12416</v>
      </c>
      <c r="D1320" s="115">
        <v>390.16</v>
      </c>
    </row>
    <row r="1321" spans="1:4" ht="12.2" customHeight="1">
      <c r="A1321" s="113">
        <v>8913</v>
      </c>
      <c r="B1321" s="126" t="s">
        <v>1952</v>
      </c>
      <c r="C1321" s="111" t="s">
        <v>12415</v>
      </c>
      <c r="D1321" s="111"/>
    </row>
    <row r="1322" spans="1:4" ht="48.75" customHeight="1">
      <c r="A1322" s="112" t="s">
        <v>1953</v>
      </c>
      <c r="B1322" s="127" t="s">
        <v>32919</v>
      </c>
      <c r="C1322" s="112" t="s">
        <v>12416</v>
      </c>
      <c r="D1322" s="115">
        <v>267.83999999999997</v>
      </c>
    </row>
    <row r="1323" spans="1:4" ht="60.95" customHeight="1">
      <c r="A1323" s="112" t="s">
        <v>1954</v>
      </c>
      <c r="B1323" s="127" t="s">
        <v>32920</v>
      </c>
      <c r="C1323" s="112" t="s">
        <v>12416</v>
      </c>
      <c r="D1323" s="115">
        <v>291.76</v>
      </c>
    </row>
    <row r="1324" spans="1:4" ht="12.2" customHeight="1">
      <c r="A1324" s="113">
        <v>8914</v>
      </c>
      <c r="B1324" s="126" t="s">
        <v>1955</v>
      </c>
      <c r="C1324" s="111" t="s">
        <v>12415</v>
      </c>
      <c r="D1324" s="111"/>
    </row>
    <row r="1325" spans="1:4" ht="36.6" customHeight="1">
      <c r="A1325" s="112" t="s">
        <v>1957</v>
      </c>
      <c r="B1325" s="127" t="s">
        <v>32921</v>
      </c>
      <c r="C1325" s="112" t="s">
        <v>12416</v>
      </c>
      <c r="D1325" s="115">
        <v>176.34</v>
      </c>
    </row>
    <row r="1326" spans="1:4" ht="36.6" customHeight="1">
      <c r="A1326" s="112" t="s">
        <v>1956</v>
      </c>
      <c r="B1326" s="127" t="s">
        <v>32922</v>
      </c>
      <c r="C1326" s="112" t="s">
        <v>12416</v>
      </c>
      <c r="D1326" s="115">
        <v>222.32</v>
      </c>
    </row>
    <row r="1327" spans="1:4" ht="12.2" customHeight="1">
      <c r="A1327" s="113">
        <v>8681</v>
      </c>
      <c r="B1327" s="126" t="s">
        <v>1958</v>
      </c>
      <c r="C1327" s="111" t="s">
        <v>12415</v>
      </c>
      <c r="D1327" s="111"/>
    </row>
    <row r="1328" spans="1:4" ht="12.2" customHeight="1">
      <c r="A1328" s="113">
        <v>8915</v>
      </c>
      <c r="B1328" s="126" t="s">
        <v>1959</v>
      </c>
      <c r="C1328" s="111" t="s">
        <v>12415</v>
      </c>
      <c r="D1328" s="111"/>
    </row>
    <row r="1329" spans="1:4" ht="48.75" customHeight="1">
      <c r="A1329" s="112" t="s">
        <v>1960</v>
      </c>
      <c r="B1329" s="127" t="s">
        <v>35758</v>
      </c>
      <c r="C1329" s="112" t="s">
        <v>12403</v>
      </c>
      <c r="D1329" s="116">
        <v>15.33</v>
      </c>
    </row>
    <row r="1330" spans="1:4" ht="48.75" customHeight="1">
      <c r="A1330" s="112" t="s">
        <v>1961</v>
      </c>
      <c r="B1330" s="127" t="s">
        <v>35759</v>
      </c>
      <c r="C1330" s="112" t="s">
        <v>12403</v>
      </c>
      <c r="D1330" s="114">
        <v>3.12</v>
      </c>
    </row>
    <row r="1331" spans="1:4" ht="48.75" customHeight="1">
      <c r="A1331" s="112" t="s">
        <v>1962</v>
      </c>
      <c r="B1331" s="127" t="s">
        <v>35760</v>
      </c>
      <c r="C1331" s="112" t="s">
        <v>12403</v>
      </c>
      <c r="D1331" s="116">
        <v>20.97</v>
      </c>
    </row>
    <row r="1332" spans="1:4" ht="48.75" customHeight="1">
      <c r="A1332" s="112" t="s">
        <v>1963</v>
      </c>
      <c r="B1332" s="127" t="s">
        <v>35761</v>
      </c>
      <c r="C1332" s="112" t="s">
        <v>12403</v>
      </c>
      <c r="D1332" s="114">
        <v>4.5999999999999996</v>
      </c>
    </row>
    <row r="1333" spans="1:4" ht="48.75" customHeight="1">
      <c r="A1333" s="112" t="s">
        <v>1964</v>
      </c>
      <c r="B1333" s="127" t="s">
        <v>35762</v>
      </c>
      <c r="C1333" s="112" t="s">
        <v>12403</v>
      </c>
      <c r="D1333" s="116">
        <v>33.700000000000003</v>
      </c>
    </row>
    <row r="1334" spans="1:4" ht="48.75" customHeight="1">
      <c r="A1334" s="112" t="s">
        <v>1965</v>
      </c>
      <c r="B1334" s="127" t="s">
        <v>35763</v>
      </c>
      <c r="C1334" s="112" t="s">
        <v>12403</v>
      </c>
      <c r="D1334" s="116">
        <v>39.18</v>
      </c>
    </row>
    <row r="1335" spans="1:4" ht="48.75" customHeight="1">
      <c r="A1335" s="112" t="s">
        <v>1966</v>
      </c>
      <c r="B1335" s="127" t="s">
        <v>35764</v>
      </c>
      <c r="C1335" s="112" t="s">
        <v>12403</v>
      </c>
      <c r="D1335" s="114">
        <v>6.3</v>
      </c>
    </row>
    <row r="1336" spans="1:4" ht="48.75" customHeight="1">
      <c r="A1336" s="112" t="s">
        <v>1967</v>
      </c>
      <c r="B1336" s="127" t="s">
        <v>35765</v>
      </c>
      <c r="C1336" s="112" t="s">
        <v>12403</v>
      </c>
      <c r="D1336" s="114">
        <v>8.7899999999999991</v>
      </c>
    </row>
    <row r="1337" spans="1:4" ht="12.2" customHeight="1">
      <c r="A1337" s="113">
        <v>8916</v>
      </c>
      <c r="B1337" s="126" t="s">
        <v>1968</v>
      </c>
      <c r="C1337" s="111" t="s">
        <v>12415</v>
      </c>
      <c r="D1337" s="111"/>
    </row>
    <row r="1338" spans="1:4" ht="36.6" customHeight="1">
      <c r="A1338" s="112" t="s">
        <v>5468</v>
      </c>
      <c r="B1338" s="127" t="s">
        <v>35766</v>
      </c>
      <c r="C1338" s="112" t="s">
        <v>12403</v>
      </c>
      <c r="D1338" s="114">
        <v>5.81</v>
      </c>
    </row>
    <row r="1339" spans="1:4" ht="48.75" customHeight="1">
      <c r="A1339" s="112" t="s">
        <v>1969</v>
      </c>
      <c r="B1339" s="127" t="s">
        <v>35767</v>
      </c>
      <c r="C1339" s="112" t="s">
        <v>12403</v>
      </c>
      <c r="D1339" s="116">
        <v>18.579999999999998</v>
      </c>
    </row>
    <row r="1340" spans="1:4" ht="48.75" customHeight="1">
      <c r="A1340" s="112" t="s">
        <v>1970</v>
      </c>
      <c r="B1340" s="127" t="s">
        <v>35768</v>
      </c>
      <c r="C1340" s="112" t="s">
        <v>12403</v>
      </c>
      <c r="D1340" s="115">
        <v>139.44</v>
      </c>
    </row>
    <row r="1341" spans="1:4" ht="48.75" customHeight="1">
      <c r="A1341" s="112" t="s">
        <v>1971</v>
      </c>
      <c r="B1341" s="127" t="s">
        <v>35769</v>
      </c>
      <c r="C1341" s="112" t="s">
        <v>12403</v>
      </c>
      <c r="D1341" s="114">
        <v>3.94</v>
      </c>
    </row>
    <row r="1342" spans="1:4" ht="48.75" customHeight="1">
      <c r="A1342" s="112" t="s">
        <v>1972</v>
      </c>
      <c r="B1342" s="127" t="s">
        <v>35770</v>
      </c>
      <c r="C1342" s="112" t="s">
        <v>12403</v>
      </c>
      <c r="D1342" s="115">
        <v>169.88</v>
      </c>
    </row>
    <row r="1343" spans="1:4" ht="48.75" customHeight="1">
      <c r="A1343" s="112" t="s">
        <v>1973</v>
      </c>
      <c r="B1343" s="127" t="s">
        <v>35771</v>
      </c>
      <c r="C1343" s="112" t="s">
        <v>12403</v>
      </c>
      <c r="D1343" s="116">
        <v>22.63</v>
      </c>
    </row>
    <row r="1344" spans="1:4" ht="48.75" customHeight="1">
      <c r="A1344" s="112" t="s">
        <v>1974</v>
      </c>
      <c r="B1344" s="127" t="s">
        <v>35772</v>
      </c>
      <c r="C1344" s="112" t="s">
        <v>12403</v>
      </c>
      <c r="D1344" s="115">
        <v>206.9</v>
      </c>
    </row>
    <row r="1345" spans="1:4" ht="48.75" customHeight="1">
      <c r="A1345" s="112" t="s">
        <v>1975</v>
      </c>
      <c r="B1345" s="127" t="s">
        <v>35773</v>
      </c>
      <c r="C1345" s="112" t="s">
        <v>12403</v>
      </c>
      <c r="D1345" s="115">
        <v>266.82</v>
      </c>
    </row>
    <row r="1346" spans="1:4" ht="48.75" customHeight="1">
      <c r="A1346" s="112" t="s">
        <v>1976</v>
      </c>
      <c r="B1346" s="127" t="s">
        <v>35774</v>
      </c>
      <c r="C1346" s="112" t="s">
        <v>12403</v>
      </c>
      <c r="D1346" s="114">
        <v>5.36</v>
      </c>
    </row>
    <row r="1347" spans="1:4" ht="48.75" customHeight="1">
      <c r="A1347" s="112" t="s">
        <v>1977</v>
      </c>
      <c r="B1347" s="127" t="s">
        <v>35775</v>
      </c>
      <c r="C1347" s="112" t="s">
        <v>12403</v>
      </c>
      <c r="D1347" s="116">
        <v>33.5</v>
      </c>
    </row>
    <row r="1348" spans="1:4" ht="48.75" customHeight="1">
      <c r="A1348" s="112" t="s">
        <v>1978</v>
      </c>
      <c r="B1348" s="127" t="s">
        <v>35776</v>
      </c>
      <c r="C1348" s="112" t="s">
        <v>12403</v>
      </c>
      <c r="D1348" s="115">
        <v>335.05</v>
      </c>
    </row>
    <row r="1349" spans="1:4" ht="48.75" customHeight="1">
      <c r="A1349" s="112" t="s">
        <v>1979</v>
      </c>
      <c r="B1349" s="127" t="s">
        <v>35777</v>
      </c>
      <c r="C1349" s="112" t="s">
        <v>12403</v>
      </c>
      <c r="D1349" s="116">
        <v>45.01</v>
      </c>
    </row>
    <row r="1350" spans="1:4" ht="48.75" customHeight="1">
      <c r="A1350" s="112" t="s">
        <v>1980</v>
      </c>
      <c r="B1350" s="127" t="s">
        <v>35778</v>
      </c>
      <c r="C1350" s="112" t="s">
        <v>12403</v>
      </c>
      <c r="D1350" s="114">
        <v>7.82</v>
      </c>
    </row>
    <row r="1351" spans="1:4" ht="48.75" customHeight="1">
      <c r="A1351" s="112" t="s">
        <v>1981</v>
      </c>
      <c r="B1351" s="127" t="s">
        <v>35779</v>
      </c>
      <c r="C1351" s="112" t="s">
        <v>12403</v>
      </c>
      <c r="D1351" s="116">
        <v>53.08</v>
      </c>
    </row>
    <row r="1352" spans="1:4" ht="48.75" customHeight="1">
      <c r="A1352" s="112" t="s">
        <v>1982</v>
      </c>
      <c r="B1352" s="127" t="s">
        <v>35780</v>
      </c>
      <c r="C1352" s="112" t="s">
        <v>12403</v>
      </c>
      <c r="D1352" s="116">
        <v>10.31</v>
      </c>
    </row>
    <row r="1353" spans="1:4" ht="48.75" customHeight="1">
      <c r="A1353" s="112" t="s">
        <v>1983</v>
      </c>
      <c r="B1353" s="127" t="s">
        <v>35781</v>
      </c>
      <c r="C1353" s="112" t="s">
        <v>12403</v>
      </c>
      <c r="D1353" s="116">
        <v>88.14</v>
      </c>
    </row>
    <row r="1354" spans="1:4" ht="48.75" customHeight="1">
      <c r="A1354" s="112" t="s">
        <v>1984</v>
      </c>
      <c r="B1354" s="127" t="s">
        <v>35782</v>
      </c>
      <c r="C1354" s="112" t="s">
        <v>12403</v>
      </c>
      <c r="D1354" s="115">
        <v>113.13</v>
      </c>
    </row>
    <row r="1355" spans="1:4" ht="12.2" customHeight="1">
      <c r="A1355" s="113">
        <v>8917</v>
      </c>
      <c r="B1355" s="126" t="s">
        <v>1985</v>
      </c>
      <c r="C1355" s="111" t="s">
        <v>12415</v>
      </c>
      <c r="D1355" s="111"/>
    </row>
    <row r="1356" spans="1:4" ht="24.4" customHeight="1">
      <c r="A1356" s="112" t="s">
        <v>1986</v>
      </c>
      <c r="B1356" s="127" t="s">
        <v>35266</v>
      </c>
      <c r="C1356" s="112" t="s">
        <v>12403</v>
      </c>
      <c r="D1356" s="116">
        <v>13.25</v>
      </c>
    </row>
    <row r="1357" spans="1:4" ht="24.4" customHeight="1">
      <c r="A1357" s="112" t="s">
        <v>1987</v>
      </c>
      <c r="B1357" s="127" t="s">
        <v>35267</v>
      </c>
      <c r="C1357" s="112" t="s">
        <v>12403</v>
      </c>
      <c r="D1357" s="116">
        <v>18.899999999999999</v>
      </c>
    </row>
    <row r="1358" spans="1:4" ht="24.4" customHeight="1">
      <c r="A1358" s="112" t="s">
        <v>1988</v>
      </c>
      <c r="B1358" s="127" t="s">
        <v>35268</v>
      </c>
      <c r="C1358" s="112" t="s">
        <v>12403</v>
      </c>
      <c r="D1358" s="116">
        <v>26.03</v>
      </c>
    </row>
    <row r="1359" spans="1:4" ht="24.4" customHeight="1">
      <c r="A1359" s="112" t="s">
        <v>1989</v>
      </c>
      <c r="B1359" s="127" t="s">
        <v>35269</v>
      </c>
      <c r="C1359" s="112" t="s">
        <v>12403</v>
      </c>
      <c r="D1359" s="116">
        <v>40.869999999999997</v>
      </c>
    </row>
    <row r="1360" spans="1:4" ht="24.4" customHeight="1">
      <c r="A1360" s="112" t="s">
        <v>1990</v>
      </c>
      <c r="B1360" s="127" t="s">
        <v>35270</v>
      </c>
      <c r="C1360" s="112" t="s">
        <v>12403</v>
      </c>
      <c r="D1360" s="116">
        <v>56.5</v>
      </c>
    </row>
    <row r="1361" spans="1:4" ht="24.4" customHeight="1">
      <c r="A1361" s="112" t="s">
        <v>1991</v>
      </c>
      <c r="B1361" s="127" t="s">
        <v>35271</v>
      </c>
      <c r="C1361" s="112" t="s">
        <v>12403</v>
      </c>
      <c r="D1361" s="116">
        <v>79.91</v>
      </c>
    </row>
    <row r="1362" spans="1:4" ht="24.4" customHeight="1">
      <c r="A1362" s="112" t="s">
        <v>1992</v>
      </c>
      <c r="B1362" s="127" t="s">
        <v>35272</v>
      </c>
      <c r="C1362" s="112" t="s">
        <v>12403</v>
      </c>
      <c r="D1362" s="115">
        <v>108.88</v>
      </c>
    </row>
    <row r="1363" spans="1:4" ht="12.2" customHeight="1">
      <c r="A1363" s="113">
        <v>8918</v>
      </c>
      <c r="B1363" s="126" t="s">
        <v>1993</v>
      </c>
      <c r="C1363" s="111" t="s">
        <v>12415</v>
      </c>
      <c r="D1363" s="111"/>
    </row>
    <row r="1364" spans="1:4" ht="48.75" customHeight="1">
      <c r="A1364" s="112" t="s">
        <v>1994</v>
      </c>
      <c r="B1364" s="127" t="s">
        <v>35783</v>
      </c>
      <c r="C1364" s="112" t="s">
        <v>12402</v>
      </c>
      <c r="D1364" s="116">
        <v>17.97</v>
      </c>
    </row>
    <row r="1365" spans="1:4" ht="36.6" customHeight="1">
      <c r="A1365" s="112" t="s">
        <v>1995</v>
      </c>
      <c r="B1365" s="127" t="s">
        <v>35784</v>
      </c>
      <c r="C1365" s="112" t="s">
        <v>12402</v>
      </c>
      <c r="D1365" s="116">
        <v>10.96</v>
      </c>
    </row>
    <row r="1366" spans="1:4" ht="48.75" customHeight="1">
      <c r="A1366" s="112" t="s">
        <v>1996</v>
      </c>
      <c r="B1366" s="127" t="s">
        <v>35785</v>
      </c>
      <c r="C1366" s="112" t="s">
        <v>12402</v>
      </c>
      <c r="D1366" s="116">
        <v>14.21</v>
      </c>
    </row>
    <row r="1367" spans="1:4" ht="36.6" customHeight="1">
      <c r="A1367" s="112" t="s">
        <v>1997</v>
      </c>
      <c r="B1367" s="127" t="s">
        <v>35786</v>
      </c>
      <c r="C1367" s="112" t="s">
        <v>12402</v>
      </c>
      <c r="D1367" s="116">
        <v>14.78</v>
      </c>
    </row>
    <row r="1368" spans="1:4" ht="48.75" customHeight="1">
      <c r="A1368" s="112" t="s">
        <v>1998</v>
      </c>
      <c r="B1368" s="127" t="s">
        <v>35787</v>
      </c>
      <c r="C1368" s="112" t="s">
        <v>12402</v>
      </c>
      <c r="D1368" s="116">
        <v>16.329999999999998</v>
      </c>
    </row>
    <row r="1369" spans="1:4" ht="36.6" customHeight="1">
      <c r="A1369" s="112" t="s">
        <v>1999</v>
      </c>
      <c r="B1369" s="127" t="s">
        <v>35788</v>
      </c>
      <c r="C1369" s="112" t="s">
        <v>12402</v>
      </c>
      <c r="D1369" s="116">
        <v>12.61</v>
      </c>
    </row>
    <row r="1370" spans="1:4" ht="36.6" customHeight="1">
      <c r="A1370" s="112" t="s">
        <v>2000</v>
      </c>
      <c r="B1370" s="127" t="s">
        <v>35789</v>
      </c>
      <c r="C1370" s="112" t="s">
        <v>12402</v>
      </c>
      <c r="D1370" s="116">
        <v>12.55</v>
      </c>
    </row>
    <row r="1371" spans="1:4" ht="36.6" customHeight="1">
      <c r="A1371" s="112" t="s">
        <v>2001</v>
      </c>
      <c r="B1371" s="127" t="s">
        <v>35790</v>
      </c>
      <c r="C1371" s="112" t="s">
        <v>12402</v>
      </c>
      <c r="D1371" s="116">
        <v>11.14</v>
      </c>
    </row>
    <row r="1372" spans="1:4" ht="36.6" customHeight="1">
      <c r="A1372" s="112" t="s">
        <v>2002</v>
      </c>
      <c r="B1372" s="127" t="s">
        <v>35791</v>
      </c>
      <c r="C1372" s="112" t="s">
        <v>12402</v>
      </c>
      <c r="D1372" s="116">
        <v>11.05</v>
      </c>
    </row>
    <row r="1373" spans="1:4" ht="36.6" customHeight="1">
      <c r="A1373" s="112" t="s">
        <v>2003</v>
      </c>
      <c r="B1373" s="127" t="s">
        <v>35792</v>
      </c>
      <c r="C1373" s="112" t="s">
        <v>12402</v>
      </c>
      <c r="D1373" s="116">
        <v>14.91</v>
      </c>
    </row>
    <row r="1374" spans="1:4" ht="36.6" customHeight="1">
      <c r="A1374" s="112" t="s">
        <v>2004</v>
      </c>
      <c r="B1374" s="127" t="s">
        <v>35793</v>
      </c>
      <c r="C1374" s="112" t="s">
        <v>12402</v>
      </c>
      <c r="D1374" s="116">
        <v>84.76</v>
      </c>
    </row>
    <row r="1375" spans="1:4" ht="12.2" customHeight="1">
      <c r="A1375" s="113">
        <v>8919</v>
      </c>
      <c r="B1375" s="126" t="s">
        <v>2005</v>
      </c>
      <c r="C1375" s="111" t="s">
        <v>12415</v>
      </c>
      <c r="D1375" s="111"/>
    </row>
    <row r="1376" spans="1:4" ht="60.95" customHeight="1">
      <c r="A1376" s="112" t="s">
        <v>2006</v>
      </c>
      <c r="B1376" s="127" t="s">
        <v>5469</v>
      </c>
      <c r="C1376" s="112" t="s">
        <v>12402</v>
      </c>
      <c r="D1376" s="115">
        <v>249.56</v>
      </c>
    </row>
    <row r="1377" spans="1:4" ht="73.150000000000006" customHeight="1">
      <c r="A1377" s="112" t="s">
        <v>2007</v>
      </c>
      <c r="B1377" s="127" t="s">
        <v>5470</v>
      </c>
      <c r="C1377" s="112" t="s">
        <v>12402</v>
      </c>
      <c r="D1377" s="115">
        <v>946.02</v>
      </c>
    </row>
    <row r="1378" spans="1:4" ht="60.95" customHeight="1">
      <c r="A1378" s="112" t="s">
        <v>2008</v>
      </c>
      <c r="B1378" s="127" t="s">
        <v>5471</v>
      </c>
      <c r="C1378" s="112" t="s">
        <v>12402</v>
      </c>
      <c r="D1378" s="115">
        <v>851.93</v>
      </c>
    </row>
    <row r="1379" spans="1:4" ht="73.150000000000006" customHeight="1">
      <c r="A1379" s="112" t="s">
        <v>2009</v>
      </c>
      <c r="B1379" s="127" t="s">
        <v>5472</v>
      </c>
      <c r="C1379" s="112" t="s">
        <v>12402</v>
      </c>
      <c r="D1379" s="117">
        <v>1431.39</v>
      </c>
    </row>
    <row r="1380" spans="1:4" ht="73.150000000000006" customHeight="1">
      <c r="A1380" s="112" t="s">
        <v>2010</v>
      </c>
      <c r="B1380" s="127" t="s">
        <v>5473</v>
      </c>
      <c r="C1380" s="112" t="s">
        <v>12402</v>
      </c>
      <c r="D1380" s="117">
        <v>1349.27</v>
      </c>
    </row>
    <row r="1381" spans="1:4" ht="60.95" customHeight="1">
      <c r="A1381" s="112" t="s">
        <v>32923</v>
      </c>
      <c r="B1381" s="127" t="s">
        <v>32924</v>
      </c>
      <c r="C1381" s="112" t="s">
        <v>12402</v>
      </c>
      <c r="D1381" s="117">
        <v>8509.6299999999992</v>
      </c>
    </row>
    <row r="1382" spans="1:4" ht="48.75" customHeight="1">
      <c r="A1382" s="112" t="s">
        <v>2011</v>
      </c>
      <c r="B1382" s="127" t="s">
        <v>5474</v>
      </c>
      <c r="C1382" s="112" t="s">
        <v>12402</v>
      </c>
      <c r="D1382" s="116">
        <v>50.57</v>
      </c>
    </row>
    <row r="1383" spans="1:4" ht="48.75" customHeight="1">
      <c r="A1383" s="112" t="s">
        <v>2016</v>
      </c>
      <c r="B1383" s="127" t="s">
        <v>5475</v>
      </c>
      <c r="C1383" s="112" t="s">
        <v>12402</v>
      </c>
      <c r="D1383" s="116">
        <v>92.69</v>
      </c>
    </row>
    <row r="1384" spans="1:4" ht="48.75" customHeight="1">
      <c r="A1384" s="112" t="s">
        <v>2012</v>
      </c>
      <c r="B1384" s="127" t="s">
        <v>5476</v>
      </c>
      <c r="C1384" s="112" t="s">
        <v>12402</v>
      </c>
      <c r="D1384" s="116">
        <v>64.489999999999995</v>
      </c>
    </row>
    <row r="1385" spans="1:4" ht="48.75" customHeight="1">
      <c r="A1385" s="112" t="s">
        <v>2017</v>
      </c>
      <c r="B1385" s="127" t="s">
        <v>5477</v>
      </c>
      <c r="C1385" s="112" t="s">
        <v>12402</v>
      </c>
      <c r="D1385" s="115">
        <v>137.28</v>
      </c>
    </row>
    <row r="1386" spans="1:4" ht="48.75" customHeight="1">
      <c r="A1386" s="112" t="s">
        <v>2013</v>
      </c>
      <c r="B1386" s="127" t="s">
        <v>5478</v>
      </c>
      <c r="C1386" s="112" t="s">
        <v>12402</v>
      </c>
      <c r="D1386" s="116">
        <v>96.95</v>
      </c>
    </row>
    <row r="1387" spans="1:4" ht="48.75" customHeight="1">
      <c r="A1387" s="112" t="s">
        <v>2014</v>
      </c>
      <c r="B1387" s="127" t="s">
        <v>5479</v>
      </c>
      <c r="C1387" s="112" t="s">
        <v>12402</v>
      </c>
      <c r="D1387" s="115">
        <v>120.97</v>
      </c>
    </row>
    <row r="1388" spans="1:4" ht="48.75" customHeight="1">
      <c r="A1388" s="112" t="s">
        <v>5480</v>
      </c>
      <c r="B1388" s="127" t="s">
        <v>5481</v>
      </c>
      <c r="C1388" s="112" t="s">
        <v>12402</v>
      </c>
      <c r="D1388" s="115">
        <v>213.76</v>
      </c>
    </row>
    <row r="1389" spans="1:4" ht="48.75" customHeight="1">
      <c r="A1389" s="112" t="s">
        <v>2015</v>
      </c>
      <c r="B1389" s="127" t="s">
        <v>5482</v>
      </c>
      <c r="C1389" s="112" t="s">
        <v>12402</v>
      </c>
      <c r="D1389" s="115">
        <v>182.96</v>
      </c>
    </row>
    <row r="1390" spans="1:4" ht="36.6" customHeight="1">
      <c r="A1390" s="112" t="s">
        <v>2018</v>
      </c>
      <c r="B1390" s="127" t="s">
        <v>2019</v>
      </c>
      <c r="C1390" s="112" t="s">
        <v>12402</v>
      </c>
      <c r="D1390" s="116">
        <v>99.27</v>
      </c>
    </row>
    <row r="1391" spans="1:4" ht="36.6" customHeight="1">
      <c r="A1391" s="112" t="s">
        <v>2020</v>
      </c>
      <c r="B1391" s="127" t="s">
        <v>2021</v>
      </c>
      <c r="C1391" s="112" t="s">
        <v>12402</v>
      </c>
      <c r="D1391" s="115">
        <v>164.66</v>
      </c>
    </row>
    <row r="1392" spans="1:4" ht="36.6" customHeight="1">
      <c r="A1392" s="112" t="s">
        <v>2022</v>
      </c>
      <c r="B1392" s="127" t="s">
        <v>2023</v>
      </c>
      <c r="C1392" s="112" t="s">
        <v>12402</v>
      </c>
      <c r="D1392" s="115">
        <v>275.95</v>
      </c>
    </row>
    <row r="1393" spans="1:4" ht="36.6" customHeight="1">
      <c r="A1393" s="112" t="s">
        <v>2024</v>
      </c>
      <c r="B1393" s="127" t="s">
        <v>2025</v>
      </c>
      <c r="C1393" s="112" t="s">
        <v>12402</v>
      </c>
      <c r="D1393" s="115">
        <v>631.02</v>
      </c>
    </row>
    <row r="1394" spans="1:4" ht="12.2" customHeight="1">
      <c r="A1394" s="113">
        <v>8920</v>
      </c>
      <c r="B1394" s="126" t="s">
        <v>2026</v>
      </c>
      <c r="C1394" s="111" t="s">
        <v>12415</v>
      </c>
      <c r="D1394" s="111"/>
    </row>
    <row r="1395" spans="1:4" ht="36.6" customHeight="1">
      <c r="A1395" s="112" t="s">
        <v>2027</v>
      </c>
      <c r="B1395" s="127" t="s">
        <v>35794</v>
      </c>
      <c r="C1395" s="112" t="s">
        <v>12402</v>
      </c>
      <c r="D1395" s="115">
        <v>211.29</v>
      </c>
    </row>
    <row r="1396" spans="1:4" ht="36.6" customHeight="1">
      <c r="A1396" s="112" t="s">
        <v>2028</v>
      </c>
      <c r="B1396" s="127" t="s">
        <v>35795</v>
      </c>
      <c r="C1396" s="112" t="s">
        <v>12402</v>
      </c>
      <c r="D1396" s="115">
        <v>208.08</v>
      </c>
    </row>
    <row r="1397" spans="1:4" ht="36.6" customHeight="1">
      <c r="A1397" s="112" t="s">
        <v>2029</v>
      </c>
      <c r="B1397" s="127" t="s">
        <v>35796</v>
      </c>
      <c r="C1397" s="112" t="s">
        <v>12402</v>
      </c>
      <c r="D1397" s="115">
        <v>369.21</v>
      </c>
    </row>
    <row r="1398" spans="1:4" ht="36.6" customHeight="1">
      <c r="A1398" s="112" t="s">
        <v>2030</v>
      </c>
      <c r="B1398" s="127" t="s">
        <v>35797</v>
      </c>
      <c r="C1398" s="112" t="s">
        <v>12402</v>
      </c>
      <c r="D1398" s="115">
        <v>459.35</v>
      </c>
    </row>
    <row r="1399" spans="1:4" ht="12.2" customHeight="1">
      <c r="A1399" s="113">
        <v>8921</v>
      </c>
      <c r="B1399" s="126" t="s">
        <v>2031</v>
      </c>
      <c r="C1399" s="111" t="s">
        <v>12415</v>
      </c>
      <c r="D1399" s="111"/>
    </row>
    <row r="1400" spans="1:4" ht="48.75" customHeight="1">
      <c r="A1400" s="112" t="s">
        <v>2039</v>
      </c>
      <c r="B1400" s="127" t="s">
        <v>5483</v>
      </c>
      <c r="C1400" s="112" t="s">
        <v>12402</v>
      </c>
      <c r="D1400" s="117">
        <v>1546.61</v>
      </c>
    </row>
    <row r="1401" spans="1:4" ht="48.75" customHeight="1">
      <c r="A1401" s="112" t="s">
        <v>2040</v>
      </c>
      <c r="B1401" s="127" t="s">
        <v>5484</v>
      </c>
      <c r="C1401" s="112" t="s">
        <v>12402</v>
      </c>
      <c r="D1401" s="117">
        <v>1969.27</v>
      </c>
    </row>
    <row r="1402" spans="1:4" ht="48.75" customHeight="1">
      <c r="A1402" s="112" t="s">
        <v>2041</v>
      </c>
      <c r="B1402" s="127" t="s">
        <v>5485</v>
      </c>
      <c r="C1402" s="112" t="s">
        <v>12402</v>
      </c>
      <c r="D1402" s="117">
        <v>3062.35</v>
      </c>
    </row>
    <row r="1403" spans="1:4" ht="36.6" customHeight="1">
      <c r="A1403" s="112" t="s">
        <v>5486</v>
      </c>
      <c r="B1403" s="127" t="s">
        <v>35798</v>
      </c>
      <c r="C1403" s="112" t="s">
        <v>12402</v>
      </c>
      <c r="D1403" s="115">
        <v>138.34</v>
      </c>
    </row>
    <row r="1404" spans="1:4" ht="48.75" customHeight="1">
      <c r="A1404" s="112" t="s">
        <v>2032</v>
      </c>
      <c r="B1404" s="127" t="s">
        <v>5487</v>
      </c>
      <c r="C1404" s="112" t="s">
        <v>12402</v>
      </c>
      <c r="D1404" s="115">
        <v>156.22</v>
      </c>
    </row>
    <row r="1405" spans="1:4" ht="48.75" customHeight="1">
      <c r="A1405" s="112" t="s">
        <v>2033</v>
      </c>
      <c r="B1405" s="127" t="s">
        <v>5488</v>
      </c>
      <c r="C1405" s="112" t="s">
        <v>12402</v>
      </c>
      <c r="D1405" s="115">
        <v>314.14</v>
      </c>
    </row>
    <row r="1406" spans="1:4" ht="48.75" customHeight="1">
      <c r="A1406" s="112" t="s">
        <v>2034</v>
      </c>
      <c r="B1406" s="127" t="s">
        <v>5489</v>
      </c>
      <c r="C1406" s="112" t="s">
        <v>12402</v>
      </c>
      <c r="D1406" s="115">
        <v>246.77</v>
      </c>
    </row>
    <row r="1407" spans="1:4" ht="48.75" customHeight="1">
      <c r="A1407" s="112" t="s">
        <v>2035</v>
      </c>
      <c r="B1407" s="127" t="s">
        <v>5490</v>
      </c>
      <c r="C1407" s="112" t="s">
        <v>12402</v>
      </c>
      <c r="D1407" s="115">
        <v>539.55999999999995</v>
      </c>
    </row>
    <row r="1408" spans="1:4" ht="48.75" customHeight="1">
      <c r="A1408" s="112" t="s">
        <v>2036</v>
      </c>
      <c r="B1408" s="127" t="s">
        <v>5491</v>
      </c>
      <c r="C1408" s="112" t="s">
        <v>12402</v>
      </c>
      <c r="D1408" s="115">
        <v>397.17</v>
      </c>
    </row>
    <row r="1409" spans="1:4" ht="48.75" customHeight="1">
      <c r="A1409" s="112" t="s">
        <v>2037</v>
      </c>
      <c r="B1409" s="127" t="s">
        <v>5492</v>
      </c>
      <c r="C1409" s="112" t="s">
        <v>12402</v>
      </c>
      <c r="D1409" s="115">
        <v>852.08</v>
      </c>
    </row>
    <row r="1410" spans="1:4" ht="48.75" customHeight="1">
      <c r="A1410" s="112" t="s">
        <v>2038</v>
      </c>
      <c r="B1410" s="127" t="s">
        <v>5493</v>
      </c>
      <c r="C1410" s="112" t="s">
        <v>12402</v>
      </c>
      <c r="D1410" s="115">
        <v>697.8</v>
      </c>
    </row>
    <row r="1411" spans="1:4" ht="60.95" customHeight="1">
      <c r="A1411" s="112" t="s">
        <v>2042</v>
      </c>
      <c r="B1411" s="127" t="s">
        <v>5494</v>
      </c>
      <c r="C1411" s="112" t="s">
        <v>12402</v>
      </c>
      <c r="D1411" s="115">
        <v>634.87</v>
      </c>
    </row>
    <row r="1412" spans="1:4" ht="60.95" customHeight="1">
      <c r="A1412" s="112" t="s">
        <v>2043</v>
      </c>
      <c r="B1412" s="127" t="s">
        <v>5495</v>
      </c>
      <c r="C1412" s="112" t="s">
        <v>12402</v>
      </c>
      <c r="D1412" s="117">
        <v>1184.46</v>
      </c>
    </row>
    <row r="1413" spans="1:4" ht="48.75" customHeight="1">
      <c r="A1413" s="112" t="s">
        <v>2044</v>
      </c>
      <c r="B1413" s="127" t="s">
        <v>5496</v>
      </c>
      <c r="C1413" s="112" t="s">
        <v>12402</v>
      </c>
      <c r="D1413" s="115">
        <v>364.27</v>
      </c>
    </row>
    <row r="1414" spans="1:4" ht="12.2" customHeight="1">
      <c r="A1414" s="113">
        <v>8922</v>
      </c>
      <c r="B1414" s="126" t="s">
        <v>2045</v>
      </c>
      <c r="C1414" s="111" t="s">
        <v>12415</v>
      </c>
      <c r="D1414" s="111"/>
    </row>
    <row r="1415" spans="1:4" ht="24.4" customHeight="1">
      <c r="A1415" s="112" t="s">
        <v>2046</v>
      </c>
      <c r="B1415" s="127" t="s">
        <v>35799</v>
      </c>
      <c r="C1415" s="112" t="s">
        <v>12402</v>
      </c>
      <c r="D1415" s="115">
        <v>100.52</v>
      </c>
    </row>
    <row r="1416" spans="1:4" ht="24.4" customHeight="1">
      <c r="A1416" s="112" t="s">
        <v>2047</v>
      </c>
      <c r="B1416" s="127" t="s">
        <v>35800</v>
      </c>
      <c r="C1416" s="112" t="s">
        <v>12402</v>
      </c>
      <c r="D1416" s="116">
        <v>76.34</v>
      </c>
    </row>
    <row r="1417" spans="1:4" ht="48.75" customHeight="1">
      <c r="A1417" s="112" t="s">
        <v>2048</v>
      </c>
      <c r="B1417" s="127" t="s">
        <v>2049</v>
      </c>
      <c r="C1417" s="112" t="s">
        <v>12402</v>
      </c>
      <c r="D1417" s="116">
        <v>69.08</v>
      </c>
    </row>
    <row r="1418" spans="1:4" ht="48.75" customHeight="1">
      <c r="A1418" s="112" t="s">
        <v>2050</v>
      </c>
      <c r="B1418" s="127" t="s">
        <v>2051</v>
      </c>
      <c r="C1418" s="112" t="s">
        <v>12402</v>
      </c>
      <c r="D1418" s="116">
        <v>77.45</v>
      </c>
    </row>
    <row r="1419" spans="1:4" ht="60.95" customHeight="1">
      <c r="A1419" s="112" t="s">
        <v>2052</v>
      </c>
      <c r="B1419" s="127" t="s">
        <v>2053</v>
      </c>
      <c r="C1419" s="112" t="s">
        <v>12402</v>
      </c>
      <c r="D1419" s="115">
        <v>120.98</v>
      </c>
    </row>
    <row r="1420" spans="1:4" ht="60.95" customHeight="1">
      <c r="A1420" s="112" t="s">
        <v>2054</v>
      </c>
      <c r="B1420" s="127" t="s">
        <v>2055</v>
      </c>
      <c r="C1420" s="112" t="s">
        <v>12402</v>
      </c>
      <c r="D1420" s="116">
        <v>92.62</v>
      </c>
    </row>
    <row r="1421" spans="1:4" ht="60.95" customHeight="1">
      <c r="A1421" s="112" t="s">
        <v>2056</v>
      </c>
      <c r="B1421" s="127" t="s">
        <v>2057</v>
      </c>
      <c r="C1421" s="112" t="s">
        <v>12402</v>
      </c>
      <c r="D1421" s="116">
        <v>85.79</v>
      </c>
    </row>
    <row r="1422" spans="1:4" ht="60.95" customHeight="1">
      <c r="A1422" s="112" t="s">
        <v>2058</v>
      </c>
      <c r="B1422" s="127" t="s">
        <v>2059</v>
      </c>
      <c r="C1422" s="112" t="s">
        <v>12402</v>
      </c>
      <c r="D1422" s="116">
        <v>88.4</v>
      </c>
    </row>
    <row r="1423" spans="1:4" ht="60.95" customHeight="1">
      <c r="A1423" s="112" t="s">
        <v>2060</v>
      </c>
      <c r="B1423" s="127" t="s">
        <v>2061</v>
      </c>
      <c r="C1423" s="112" t="s">
        <v>12402</v>
      </c>
      <c r="D1423" s="116">
        <v>75.25</v>
      </c>
    </row>
    <row r="1424" spans="1:4" ht="60.95" customHeight="1">
      <c r="A1424" s="112" t="s">
        <v>2062</v>
      </c>
      <c r="B1424" s="127" t="s">
        <v>2063</v>
      </c>
      <c r="C1424" s="112" t="s">
        <v>12402</v>
      </c>
      <c r="D1424" s="116">
        <v>77.86</v>
      </c>
    </row>
    <row r="1425" spans="1:4" ht="48.75" customHeight="1">
      <c r="A1425" s="112" t="s">
        <v>2064</v>
      </c>
      <c r="B1425" s="127" t="s">
        <v>2065</v>
      </c>
      <c r="C1425" s="112" t="s">
        <v>12402</v>
      </c>
      <c r="D1425" s="116">
        <v>58.54</v>
      </c>
    </row>
    <row r="1426" spans="1:4" ht="48.75" customHeight="1">
      <c r="A1426" s="112" t="s">
        <v>2066</v>
      </c>
      <c r="B1426" s="127" t="s">
        <v>2067</v>
      </c>
      <c r="C1426" s="112" t="s">
        <v>12402</v>
      </c>
      <c r="D1426" s="116">
        <v>47.84</v>
      </c>
    </row>
    <row r="1427" spans="1:4" ht="48.75" customHeight="1">
      <c r="A1427" s="112" t="s">
        <v>2068</v>
      </c>
      <c r="B1427" s="127" t="s">
        <v>2069</v>
      </c>
      <c r="C1427" s="112" t="s">
        <v>12402</v>
      </c>
      <c r="D1427" s="116">
        <v>56.21</v>
      </c>
    </row>
    <row r="1428" spans="1:4" ht="60.95" customHeight="1">
      <c r="A1428" s="112" t="s">
        <v>2070</v>
      </c>
      <c r="B1428" s="127" t="s">
        <v>2071</v>
      </c>
      <c r="C1428" s="112" t="s">
        <v>12402</v>
      </c>
      <c r="D1428" s="116">
        <v>99.74</v>
      </c>
    </row>
    <row r="1429" spans="1:4" ht="60.95" customHeight="1">
      <c r="A1429" s="112" t="s">
        <v>2072</v>
      </c>
      <c r="B1429" s="127" t="s">
        <v>2073</v>
      </c>
      <c r="C1429" s="112" t="s">
        <v>12402</v>
      </c>
      <c r="D1429" s="116">
        <v>71.38</v>
      </c>
    </row>
    <row r="1430" spans="1:4" ht="60.95" customHeight="1">
      <c r="A1430" s="112" t="s">
        <v>2074</v>
      </c>
      <c r="B1430" s="127" t="s">
        <v>2075</v>
      </c>
      <c r="C1430" s="112" t="s">
        <v>12402</v>
      </c>
      <c r="D1430" s="116">
        <v>64.55</v>
      </c>
    </row>
    <row r="1431" spans="1:4" ht="60.95" customHeight="1">
      <c r="A1431" s="112" t="s">
        <v>2076</v>
      </c>
      <c r="B1431" s="127" t="s">
        <v>2077</v>
      </c>
      <c r="C1431" s="112" t="s">
        <v>12402</v>
      </c>
      <c r="D1431" s="116">
        <v>67.16</v>
      </c>
    </row>
    <row r="1432" spans="1:4" ht="36.6" customHeight="1">
      <c r="A1432" s="112" t="s">
        <v>2078</v>
      </c>
      <c r="B1432" s="127" t="s">
        <v>2079</v>
      </c>
      <c r="C1432" s="112" t="s">
        <v>12402</v>
      </c>
      <c r="D1432" s="116">
        <v>28.35</v>
      </c>
    </row>
    <row r="1433" spans="1:4" ht="48.75" customHeight="1">
      <c r="A1433" s="112" t="s">
        <v>2080</v>
      </c>
      <c r="B1433" s="127" t="s">
        <v>2081</v>
      </c>
      <c r="C1433" s="112" t="s">
        <v>12402</v>
      </c>
      <c r="D1433" s="116">
        <v>44.88</v>
      </c>
    </row>
    <row r="1434" spans="1:4" ht="48.75" customHeight="1">
      <c r="A1434" s="112" t="s">
        <v>2082</v>
      </c>
      <c r="B1434" s="127" t="s">
        <v>2083</v>
      </c>
      <c r="C1434" s="112" t="s">
        <v>12402</v>
      </c>
      <c r="D1434" s="116">
        <v>53.25</v>
      </c>
    </row>
    <row r="1435" spans="1:4" ht="48.75" customHeight="1">
      <c r="A1435" s="112" t="s">
        <v>2084</v>
      </c>
      <c r="B1435" s="127" t="s">
        <v>2085</v>
      </c>
      <c r="C1435" s="112" t="s">
        <v>12402</v>
      </c>
      <c r="D1435" s="116">
        <v>50.1</v>
      </c>
    </row>
    <row r="1436" spans="1:4" ht="48.75" customHeight="1">
      <c r="A1436" s="112" t="s">
        <v>2086</v>
      </c>
      <c r="B1436" s="127" t="s">
        <v>2087</v>
      </c>
      <c r="C1436" s="112" t="s">
        <v>12402</v>
      </c>
      <c r="D1436" s="116">
        <v>58.47</v>
      </c>
    </row>
    <row r="1437" spans="1:4" ht="48.75" customHeight="1">
      <c r="A1437" s="112" t="s">
        <v>2088</v>
      </c>
      <c r="B1437" s="127" t="s">
        <v>2089</v>
      </c>
      <c r="C1437" s="112" t="s">
        <v>12402</v>
      </c>
      <c r="D1437" s="116">
        <v>58</v>
      </c>
    </row>
    <row r="1438" spans="1:4" ht="48.75" customHeight="1">
      <c r="A1438" s="112" t="s">
        <v>2090</v>
      </c>
      <c r="B1438" s="127" t="s">
        <v>2091</v>
      </c>
      <c r="C1438" s="112" t="s">
        <v>12402</v>
      </c>
      <c r="D1438" s="116">
        <v>66.37</v>
      </c>
    </row>
    <row r="1439" spans="1:4" ht="48.75" customHeight="1">
      <c r="A1439" s="112" t="s">
        <v>2092</v>
      </c>
      <c r="B1439" s="127" t="s">
        <v>2093</v>
      </c>
      <c r="C1439" s="112" t="s">
        <v>12402</v>
      </c>
      <c r="D1439" s="115">
        <v>178.22</v>
      </c>
    </row>
    <row r="1440" spans="1:4" ht="48.75" customHeight="1">
      <c r="A1440" s="112" t="s">
        <v>2094</v>
      </c>
      <c r="B1440" s="127" t="s">
        <v>2095</v>
      </c>
      <c r="C1440" s="112" t="s">
        <v>12402</v>
      </c>
      <c r="D1440" s="115">
        <v>131.52000000000001</v>
      </c>
    </row>
    <row r="1441" spans="1:4" ht="48.75" customHeight="1">
      <c r="A1441" s="112" t="s">
        <v>2096</v>
      </c>
      <c r="B1441" s="127" t="s">
        <v>2097</v>
      </c>
      <c r="C1441" s="112" t="s">
        <v>12402</v>
      </c>
      <c r="D1441" s="116">
        <v>89.04</v>
      </c>
    </row>
    <row r="1442" spans="1:4" ht="48.75" customHeight="1">
      <c r="A1442" s="112" t="s">
        <v>2098</v>
      </c>
      <c r="B1442" s="127" t="s">
        <v>2099</v>
      </c>
      <c r="C1442" s="112" t="s">
        <v>12402</v>
      </c>
      <c r="D1442" s="115">
        <v>125.92</v>
      </c>
    </row>
    <row r="1443" spans="1:4" ht="48.75" customHeight="1">
      <c r="A1443" s="112" t="s">
        <v>2100</v>
      </c>
      <c r="B1443" s="127" t="s">
        <v>2101</v>
      </c>
      <c r="C1443" s="112" t="s">
        <v>12402</v>
      </c>
      <c r="D1443" s="116">
        <v>97.89</v>
      </c>
    </row>
    <row r="1444" spans="1:4" ht="48.75" customHeight="1">
      <c r="A1444" s="112" t="s">
        <v>2102</v>
      </c>
      <c r="B1444" s="127" t="s">
        <v>2103</v>
      </c>
      <c r="C1444" s="112" t="s">
        <v>12402</v>
      </c>
      <c r="D1444" s="116">
        <v>66.03</v>
      </c>
    </row>
    <row r="1445" spans="1:4" ht="48.75" customHeight="1">
      <c r="A1445" s="112" t="s">
        <v>2104</v>
      </c>
      <c r="B1445" s="127" t="s">
        <v>2105</v>
      </c>
      <c r="C1445" s="112" t="s">
        <v>12402</v>
      </c>
      <c r="D1445" s="116">
        <v>43.5</v>
      </c>
    </row>
    <row r="1446" spans="1:4" ht="60.95" customHeight="1">
      <c r="A1446" s="112" t="s">
        <v>2106</v>
      </c>
      <c r="B1446" s="127" t="s">
        <v>2107</v>
      </c>
      <c r="C1446" s="112" t="s">
        <v>12402</v>
      </c>
      <c r="D1446" s="116">
        <v>63.81</v>
      </c>
    </row>
    <row r="1447" spans="1:4" ht="60.95" customHeight="1">
      <c r="A1447" s="112" t="s">
        <v>2108</v>
      </c>
      <c r="B1447" s="127" t="s">
        <v>2109</v>
      </c>
      <c r="C1447" s="112" t="s">
        <v>12402</v>
      </c>
      <c r="D1447" s="116">
        <v>56.98</v>
      </c>
    </row>
    <row r="1448" spans="1:4" ht="60.95" customHeight="1">
      <c r="A1448" s="112" t="s">
        <v>2110</v>
      </c>
      <c r="B1448" s="127" t="s">
        <v>2111</v>
      </c>
      <c r="C1448" s="112" t="s">
        <v>12402</v>
      </c>
      <c r="D1448" s="116">
        <v>59.59</v>
      </c>
    </row>
    <row r="1449" spans="1:4" ht="48.75" customHeight="1">
      <c r="A1449" s="112" t="s">
        <v>2112</v>
      </c>
      <c r="B1449" s="127" t="s">
        <v>2113</v>
      </c>
      <c r="C1449" s="112" t="s">
        <v>12402</v>
      </c>
      <c r="D1449" s="116">
        <v>45.47</v>
      </c>
    </row>
    <row r="1450" spans="1:4" ht="48.75" customHeight="1">
      <c r="A1450" s="112" t="s">
        <v>2114</v>
      </c>
      <c r="B1450" s="127" t="s">
        <v>2115</v>
      </c>
      <c r="C1450" s="112" t="s">
        <v>12402</v>
      </c>
      <c r="D1450" s="116">
        <v>38.229999999999997</v>
      </c>
    </row>
    <row r="1451" spans="1:4" ht="60.95" customHeight="1">
      <c r="A1451" s="112" t="s">
        <v>2116</v>
      </c>
      <c r="B1451" s="127" t="s">
        <v>2117</v>
      </c>
      <c r="C1451" s="112" t="s">
        <v>12402</v>
      </c>
      <c r="D1451" s="116">
        <v>51.71</v>
      </c>
    </row>
    <row r="1452" spans="1:4" ht="60.95" customHeight="1">
      <c r="A1452" s="112" t="s">
        <v>2118</v>
      </c>
      <c r="B1452" s="127" t="s">
        <v>2119</v>
      </c>
      <c r="C1452" s="112" t="s">
        <v>12402</v>
      </c>
      <c r="D1452" s="116">
        <v>54.32</v>
      </c>
    </row>
    <row r="1453" spans="1:4" ht="48.75" customHeight="1">
      <c r="A1453" s="112" t="s">
        <v>2120</v>
      </c>
      <c r="B1453" s="127" t="s">
        <v>2121</v>
      </c>
      <c r="C1453" s="112" t="s">
        <v>12402</v>
      </c>
      <c r="D1453" s="116">
        <v>38.67</v>
      </c>
    </row>
    <row r="1454" spans="1:4" ht="48.75" customHeight="1">
      <c r="A1454" s="112" t="s">
        <v>2122</v>
      </c>
      <c r="B1454" s="127" t="s">
        <v>2123</v>
      </c>
      <c r="C1454" s="112" t="s">
        <v>12402</v>
      </c>
      <c r="D1454" s="116">
        <v>32.880000000000003</v>
      </c>
    </row>
    <row r="1455" spans="1:4" ht="60.95" customHeight="1">
      <c r="A1455" s="112" t="s">
        <v>2124</v>
      </c>
      <c r="B1455" s="127" t="s">
        <v>2125</v>
      </c>
      <c r="C1455" s="112" t="s">
        <v>12402</v>
      </c>
      <c r="D1455" s="116">
        <v>53.19</v>
      </c>
    </row>
    <row r="1456" spans="1:4" ht="60.95" customHeight="1">
      <c r="A1456" s="112" t="s">
        <v>2126</v>
      </c>
      <c r="B1456" s="127" t="s">
        <v>2127</v>
      </c>
      <c r="C1456" s="112" t="s">
        <v>12402</v>
      </c>
      <c r="D1456" s="116">
        <v>46.36</v>
      </c>
    </row>
    <row r="1457" spans="1:4" ht="60.95" customHeight="1">
      <c r="A1457" s="112" t="s">
        <v>2128</v>
      </c>
      <c r="B1457" s="127" t="s">
        <v>2129</v>
      </c>
      <c r="C1457" s="112" t="s">
        <v>12402</v>
      </c>
      <c r="D1457" s="116">
        <v>48.97</v>
      </c>
    </row>
    <row r="1458" spans="1:4" ht="85.35" customHeight="1">
      <c r="A1458" s="112" t="s">
        <v>2130</v>
      </c>
      <c r="B1458" s="127" t="s">
        <v>2131</v>
      </c>
      <c r="C1458" s="112" t="s">
        <v>12402</v>
      </c>
      <c r="D1458" s="116">
        <v>80.52</v>
      </c>
    </row>
    <row r="1459" spans="1:4" ht="85.35" customHeight="1">
      <c r="A1459" s="112" t="s">
        <v>2132</v>
      </c>
      <c r="B1459" s="127" t="s">
        <v>2133</v>
      </c>
      <c r="C1459" s="112" t="s">
        <v>12402</v>
      </c>
      <c r="D1459" s="116">
        <v>83.13</v>
      </c>
    </row>
    <row r="1460" spans="1:4" ht="73.150000000000006" customHeight="1">
      <c r="A1460" s="112" t="s">
        <v>2134</v>
      </c>
      <c r="B1460" s="127" t="s">
        <v>2135</v>
      </c>
      <c r="C1460" s="112" t="s">
        <v>12402</v>
      </c>
      <c r="D1460" s="116">
        <v>69.900000000000006</v>
      </c>
    </row>
    <row r="1461" spans="1:4" ht="73.150000000000006" customHeight="1">
      <c r="A1461" s="112" t="s">
        <v>2136</v>
      </c>
      <c r="B1461" s="127" t="s">
        <v>2137</v>
      </c>
      <c r="C1461" s="112" t="s">
        <v>12402</v>
      </c>
      <c r="D1461" s="116">
        <v>72.510000000000005</v>
      </c>
    </row>
    <row r="1462" spans="1:4" ht="36.6" customHeight="1">
      <c r="A1462" s="112" t="s">
        <v>2138</v>
      </c>
      <c r="B1462" s="127" t="s">
        <v>2139</v>
      </c>
      <c r="C1462" s="112" t="s">
        <v>12402</v>
      </c>
      <c r="D1462" s="116">
        <v>18.95</v>
      </c>
    </row>
    <row r="1463" spans="1:4" ht="24.4" customHeight="1">
      <c r="A1463" s="112" t="s">
        <v>2140</v>
      </c>
      <c r="B1463" s="127" t="s">
        <v>35801</v>
      </c>
      <c r="C1463" s="112" t="s">
        <v>12402</v>
      </c>
      <c r="D1463" s="114">
        <v>6.99</v>
      </c>
    </row>
    <row r="1464" spans="1:4" ht="24.4" customHeight="1">
      <c r="A1464" s="112" t="s">
        <v>2141</v>
      </c>
      <c r="B1464" s="127" t="s">
        <v>2142</v>
      </c>
      <c r="C1464" s="112" t="s">
        <v>12402</v>
      </c>
      <c r="D1464" s="116">
        <v>14.44</v>
      </c>
    </row>
    <row r="1465" spans="1:4" ht="24.4" customHeight="1">
      <c r="A1465" s="112" t="s">
        <v>2143</v>
      </c>
      <c r="B1465" s="127" t="s">
        <v>2144</v>
      </c>
      <c r="C1465" s="112" t="s">
        <v>12402</v>
      </c>
      <c r="D1465" s="116">
        <v>21.96</v>
      </c>
    </row>
    <row r="1466" spans="1:4" ht="36.6" customHeight="1">
      <c r="A1466" s="112" t="s">
        <v>2145</v>
      </c>
      <c r="B1466" s="127" t="s">
        <v>2146</v>
      </c>
      <c r="C1466" s="112" t="s">
        <v>12402</v>
      </c>
      <c r="D1466" s="116">
        <v>35.97</v>
      </c>
    </row>
    <row r="1467" spans="1:4" ht="48.75" customHeight="1">
      <c r="A1467" s="112" t="s">
        <v>2147</v>
      </c>
      <c r="B1467" s="127" t="s">
        <v>2148</v>
      </c>
      <c r="C1467" s="112" t="s">
        <v>12402</v>
      </c>
      <c r="D1467" s="116">
        <v>31.4</v>
      </c>
    </row>
    <row r="1468" spans="1:4" ht="73.150000000000006" customHeight="1">
      <c r="A1468" s="112" t="s">
        <v>2149</v>
      </c>
      <c r="B1468" s="127" t="s">
        <v>2150</v>
      </c>
      <c r="C1468" s="112" t="s">
        <v>12402</v>
      </c>
      <c r="D1468" s="116">
        <v>47.49</v>
      </c>
    </row>
    <row r="1469" spans="1:4" ht="73.150000000000006" customHeight="1">
      <c r="A1469" s="112" t="s">
        <v>2151</v>
      </c>
      <c r="B1469" s="127" t="s">
        <v>2152</v>
      </c>
      <c r="C1469" s="112" t="s">
        <v>12402</v>
      </c>
      <c r="D1469" s="116">
        <v>55.86</v>
      </c>
    </row>
    <row r="1470" spans="1:4" ht="60.95" customHeight="1">
      <c r="A1470" s="112" t="s">
        <v>2153</v>
      </c>
      <c r="B1470" s="127" t="s">
        <v>2154</v>
      </c>
      <c r="C1470" s="112" t="s">
        <v>12402</v>
      </c>
      <c r="D1470" s="115">
        <v>111.55</v>
      </c>
    </row>
    <row r="1471" spans="1:4" ht="60.95" customHeight="1">
      <c r="A1471" s="112" t="s">
        <v>2155</v>
      </c>
      <c r="B1471" s="127" t="s">
        <v>2156</v>
      </c>
      <c r="C1471" s="112" t="s">
        <v>12402</v>
      </c>
      <c r="D1471" s="115">
        <v>119.92</v>
      </c>
    </row>
    <row r="1472" spans="1:4" ht="48.75" customHeight="1">
      <c r="A1472" s="112" t="s">
        <v>2157</v>
      </c>
      <c r="B1472" s="127" t="s">
        <v>2158</v>
      </c>
      <c r="C1472" s="112" t="s">
        <v>12402</v>
      </c>
      <c r="D1472" s="116">
        <v>34.01</v>
      </c>
    </row>
    <row r="1473" spans="1:4" ht="48.75" customHeight="1">
      <c r="A1473" s="112" t="s">
        <v>2159</v>
      </c>
      <c r="B1473" s="127" t="s">
        <v>2160</v>
      </c>
      <c r="C1473" s="112" t="s">
        <v>12402</v>
      </c>
      <c r="D1473" s="116">
        <v>37.96</v>
      </c>
    </row>
    <row r="1474" spans="1:4" ht="48.75" customHeight="1">
      <c r="A1474" s="112" t="s">
        <v>2161</v>
      </c>
      <c r="B1474" s="127" t="s">
        <v>2162</v>
      </c>
      <c r="C1474" s="112" t="s">
        <v>12402</v>
      </c>
      <c r="D1474" s="116">
        <v>98.07</v>
      </c>
    </row>
    <row r="1475" spans="1:4" ht="24.4" customHeight="1">
      <c r="A1475" s="112" t="s">
        <v>2169</v>
      </c>
      <c r="B1475" s="127" t="s">
        <v>2170</v>
      </c>
      <c r="C1475" s="112" t="s">
        <v>12402</v>
      </c>
      <c r="D1475" s="114">
        <v>2.61</v>
      </c>
    </row>
    <row r="1476" spans="1:4" ht="24.4" customHeight="1">
      <c r="A1476" s="112" t="s">
        <v>2171</v>
      </c>
      <c r="B1476" s="127" t="s">
        <v>2172</v>
      </c>
      <c r="C1476" s="112" t="s">
        <v>12402</v>
      </c>
      <c r="D1476" s="114">
        <v>3.06</v>
      </c>
    </row>
    <row r="1477" spans="1:4" ht="36.6" customHeight="1">
      <c r="A1477" s="112" t="s">
        <v>2173</v>
      </c>
      <c r="B1477" s="127" t="s">
        <v>2174</v>
      </c>
      <c r="C1477" s="112" t="s">
        <v>12402</v>
      </c>
      <c r="D1477" s="116">
        <v>27.61</v>
      </c>
    </row>
    <row r="1478" spans="1:4" ht="36.6" customHeight="1">
      <c r="A1478" s="112" t="s">
        <v>2175</v>
      </c>
      <c r="B1478" s="127" t="s">
        <v>2176</v>
      </c>
      <c r="C1478" s="112" t="s">
        <v>12402</v>
      </c>
      <c r="D1478" s="116">
        <v>29.58</v>
      </c>
    </row>
    <row r="1479" spans="1:4" ht="36.6" customHeight="1">
      <c r="A1479" s="112" t="s">
        <v>2177</v>
      </c>
      <c r="B1479" s="127" t="s">
        <v>2178</v>
      </c>
      <c r="C1479" s="112" t="s">
        <v>12402</v>
      </c>
      <c r="D1479" s="116">
        <v>22.34</v>
      </c>
    </row>
    <row r="1480" spans="1:4" ht="36.6" customHeight="1">
      <c r="A1480" s="112" t="s">
        <v>2179</v>
      </c>
      <c r="B1480" s="127" t="s">
        <v>2180</v>
      </c>
      <c r="C1480" s="112" t="s">
        <v>12402</v>
      </c>
      <c r="D1480" s="116">
        <v>16.989999999999998</v>
      </c>
    </row>
    <row r="1481" spans="1:4" ht="36.6" customHeight="1">
      <c r="A1481" s="112" t="s">
        <v>2181</v>
      </c>
      <c r="B1481" s="127" t="s">
        <v>2182</v>
      </c>
      <c r="C1481" s="112" t="s">
        <v>12402</v>
      </c>
      <c r="D1481" s="116">
        <v>20.079999999999998</v>
      </c>
    </row>
    <row r="1482" spans="1:4" ht="36.6" customHeight="1">
      <c r="A1482" s="112" t="s">
        <v>2183</v>
      </c>
      <c r="B1482" s="127" t="s">
        <v>2184</v>
      </c>
      <c r="C1482" s="112" t="s">
        <v>12402</v>
      </c>
      <c r="D1482" s="116">
        <v>22.78</v>
      </c>
    </row>
    <row r="1483" spans="1:4" ht="36.6" customHeight="1">
      <c r="A1483" s="112" t="s">
        <v>2185</v>
      </c>
      <c r="B1483" s="127" t="s">
        <v>2186</v>
      </c>
      <c r="C1483" s="112" t="s">
        <v>12402</v>
      </c>
      <c r="D1483" s="116">
        <v>15.51</v>
      </c>
    </row>
    <row r="1484" spans="1:4" ht="36.6" customHeight="1">
      <c r="A1484" s="112" t="s">
        <v>2187</v>
      </c>
      <c r="B1484" s="127" t="s">
        <v>2188</v>
      </c>
      <c r="C1484" s="112" t="s">
        <v>12402</v>
      </c>
      <c r="D1484" s="116">
        <v>18.12</v>
      </c>
    </row>
    <row r="1485" spans="1:4" ht="48.75" customHeight="1">
      <c r="A1485" s="112" t="s">
        <v>2189</v>
      </c>
      <c r="B1485" s="127" t="s">
        <v>2190</v>
      </c>
      <c r="C1485" s="112" t="s">
        <v>12402</v>
      </c>
      <c r="D1485" s="116">
        <v>22.07</v>
      </c>
    </row>
    <row r="1486" spans="1:4" ht="36.6" customHeight="1">
      <c r="A1486" s="112" t="s">
        <v>2191</v>
      </c>
      <c r="B1486" s="127" t="s">
        <v>2192</v>
      </c>
      <c r="C1486" s="112" t="s">
        <v>12402</v>
      </c>
      <c r="D1486" s="116">
        <v>82.18</v>
      </c>
    </row>
    <row r="1487" spans="1:4" ht="24.4" customHeight="1">
      <c r="A1487" s="112" t="s">
        <v>2193</v>
      </c>
      <c r="B1487" s="127" t="s">
        <v>2194</v>
      </c>
      <c r="C1487" s="112" t="s">
        <v>12402</v>
      </c>
      <c r="D1487" s="114">
        <v>5.39</v>
      </c>
    </row>
    <row r="1488" spans="1:4" ht="36.6" customHeight="1">
      <c r="A1488" s="112" t="s">
        <v>2195</v>
      </c>
      <c r="B1488" s="127" t="s">
        <v>2196</v>
      </c>
      <c r="C1488" s="112" t="s">
        <v>12402</v>
      </c>
      <c r="D1488" s="114">
        <v>4.8099999999999996</v>
      </c>
    </row>
    <row r="1489" spans="1:4" ht="36.6" customHeight="1">
      <c r="A1489" s="112" t="s">
        <v>2197</v>
      </c>
      <c r="B1489" s="127" t="s">
        <v>2198</v>
      </c>
      <c r="C1489" s="112" t="s">
        <v>12402</v>
      </c>
      <c r="D1489" s="114">
        <v>6.01</v>
      </c>
    </row>
    <row r="1490" spans="1:4" ht="24.4" customHeight="1">
      <c r="A1490" s="112" t="s">
        <v>2199</v>
      </c>
      <c r="B1490" s="127" t="s">
        <v>2200</v>
      </c>
      <c r="C1490" s="112" t="s">
        <v>12402</v>
      </c>
      <c r="D1490" s="114">
        <v>6.84</v>
      </c>
    </row>
    <row r="1491" spans="1:4" ht="24.4" customHeight="1">
      <c r="A1491" s="112" t="s">
        <v>2201</v>
      </c>
      <c r="B1491" s="127" t="s">
        <v>2202</v>
      </c>
      <c r="C1491" s="112" t="s">
        <v>12402</v>
      </c>
      <c r="D1491" s="116">
        <v>11.82</v>
      </c>
    </row>
    <row r="1492" spans="1:4" ht="36.6" customHeight="1">
      <c r="A1492" s="112" t="s">
        <v>2203</v>
      </c>
      <c r="B1492" s="127" t="s">
        <v>2204</v>
      </c>
      <c r="C1492" s="112" t="s">
        <v>12402</v>
      </c>
      <c r="D1492" s="116">
        <v>12.09</v>
      </c>
    </row>
    <row r="1493" spans="1:4" ht="36.6" customHeight="1">
      <c r="A1493" s="112" t="s">
        <v>2205</v>
      </c>
      <c r="B1493" s="127" t="s">
        <v>2206</v>
      </c>
      <c r="C1493" s="112" t="s">
        <v>12402</v>
      </c>
      <c r="D1493" s="116">
        <v>10.94</v>
      </c>
    </row>
    <row r="1494" spans="1:4" ht="36.6" customHeight="1">
      <c r="A1494" s="112" t="s">
        <v>2207</v>
      </c>
      <c r="B1494" s="127" t="s">
        <v>2208</v>
      </c>
      <c r="C1494" s="112" t="s">
        <v>12402</v>
      </c>
      <c r="D1494" s="116">
        <v>13.84</v>
      </c>
    </row>
    <row r="1495" spans="1:4" ht="36.6" customHeight="1">
      <c r="A1495" s="112" t="s">
        <v>2209</v>
      </c>
      <c r="B1495" s="127" t="s">
        <v>2210</v>
      </c>
      <c r="C1495" s="112" t="s">
        <v>12402</v>
      </c>
      <c r="D1495" s="114">
        <v>9.0500000000000007</v>
      </c>
    </row>
    <row r="1496" spans="1:4" ht="36.6" customHeight="1">
      <c r="A1496" s="112" t="s">
        <v>2211</v>
      </c>
      <c r="B1496" s="127" t="s">
        <v>2212</v>
      </c>
      <c r="C1496" s="112" t="s">
        <v>12402</v>
      </c>
      <c r="D1496" s="116">
        <v>10.14</v>
      </c>
    </row>
    <row r="1497" spans="1:4" ht="12.2" customHeight="1">
      <c r="A1497" s="113">
        <v>8924</v>
      </c>
      <c r="B1497" s="126" t="s">
        <v>2215</v>
      </c>
      <c r="C1497" s="111" t="s">
        <v>12415</v>
      </c>
      <c r="D1497" s="111"/>
    </row>
    <row r="1498" spans="1:4" ht="24.4" customHeight="1">
      <c r="A1498" s="112" t="s">
        <v>2216</v>
      </c>
      <c r="B1498" s="127" t="s">
        <v>2217</v>
      </c>
      <c r="C1498" s="112" t="s">
        <v>12402</v>
      </c>
      <c r="D1498" s="116">
        <v>44.88</v>
      </c>
    </row>
    <row r="1499" spans="1:4" ht="24.4" customHeight="1">
      <c r="A1499" s="112" t="s">
        <v>2218</v>
      </c>
      <c r="B1499" s="127" t="s">
        <v>2219</v>
      </c>
      <c r="C1499" s="112" t="s">
        <v>12402</v>
      </c>
      <c r="D1499" s="116">
        <v>57.67</v>
      </c>
    </row>
    <row r="1500" spans="1:4" ht="24.4" customHeight="1">
      <c r="A1500" s="112" t="s">
        <v>2220</v>
      </c>
      <c r="B1500" s="127" t="s">
        <v>2221</v>
      </c>
      <c r="C1500" s="112" t="s">
        <v>12402</v>
      </c>
      <c r="D1500" s="116">
        <v>51</v>
      </c>
    </row>
    <row r="1501" spans="1:4" ht="24.4" customHeight="1">
      <c r="A1501" s="112" t="s">
        <v>2222</v>
      </c>
      <c r="B1501" s="127" t="s">
        <v>2223</v>
      </c>
      <c r="C1501" s="112" t="s">
        <v>12402</v>
      </c>
      <c r="D1501" s="116">
        <v>85.85</v>
      </c>
    </row>
    <row r="1502" spans="1:4" ht="24.4" customHeight="1">
      <c r="A1502" s="112" t="s">
        <v>2224</v>
      </c>
      <c r="B1502" s="127" t="s">
        <v>2225</v>
      </c>
      <c r="C1502" s="112" t="s">
        <v>12402</v>
      </c>
      <c r="D1502" s="116">
        <v>34.520000000000003</v>
      </c>
    </row>
    <row r="1503" spans="1:4" ht="24.4" customHeight="1">
      <c r="A1503" s="112" t="s">
        <v>2226</v>
      </c>
      <c r="B1503" s="127" t="s">
        <v>2227</v>
      </c>
      <c r="C1503" s="112" t="s">
        <v>12402</v>
      </c>
      <c r="D1503" s="116">
        <v>47.7</v>
      </c>
    </row>
    <row r="1504" spans="1:4" ht="24.4" customHeight="1">
      <c r="A1504" s="112" t="s">
        <v>2228</v>
      </c>
      <c r="B1504" s="127" t="s">
        <v>2229</v>
      </c>
      <c r="C1504" s="112" t="s">
        <v>12402</v>
      </c>
      <c r="D1504" s="116">
        <v>66.05</v>
      </c>
    </row>
    <row r="1505" spans="1:4" ht="24.4" customHeight="1">
      <c r="A1505" s="112" t="s">
        <v>2230</v>
      </c>
      <c r="B1505" s="127" t="s">
        <v>2231</v>
      </c>
      <c r="C1505" s="112" t="s">
        <v>12402</v>
      </c>
      <c r="D1505" s="116">
        <v>57.19</v>
      </c>
    </row>
    <row r="1506" spans="1:4" ht="24.4" customHeight="1">
      <c r="A1506" s="112" t="s">
        <v>2232</v>
      </c>
      <c r="B1506" s="127" t="s">
        <v>2233</v>
      </c>
      <c r="C1506" s="112" t="s">
        <v>12402</v>
      </c>
      <c r="D1506" s="116">
        <v>94.95</v>
      </c>
    </row>
    <row r="1507" spans="1:4" ht="24.4" customHeight="1">
      <c r="A1507" s="112" t="s">
        <v>2234</v>
      </c>
      <c r="B1507" s="127" t="s">
        <v>2235</v>
      </c>
      <c r="C1507" s="112" t="s">
        <v>12402</v>
      </c>
      <c r="D1507" s="116">
        <v>36.5</v>
      </c>
    </row>
    <row r="1508" spans="1:4" ht="24.4" customHeight="1">
      <c r="A1508" s="112" t="s">
        <v>2236</v>
      </c>
      <c r="B1508" s="127" t="s">
        <v>2237</v>
      </c>
      <c r="C1508" s="112" t="s">
        <v>12402</v>
      </c>
      <c r="D1508" s="116">
        <v>44.88</v>
      </c>
    </row>
    <row r="1509" spans="1:4" ht="24.4" customHeight="1">
      <c r="A1509" s="112" t="s">
        <v>2238</v>
      </c>
      <c r="B1509" s="127" t="s">
        <v>2239</v>
      </c>
      <c r="C1509" s="112" t="s">
        <v>12402</v>
      </c>
      <c r="D1509" s="116">
        <v>57.67</v>
      </c>
    </row>
    <row r="1510" spans="1:4" ht="24.4" customHeight="1">
      <c r="A1510" s="112" t="s">
        <v>2240</v>
      </c>
      <c r="B1510" s="127" t="s">
        <v>2241</v>
      </c>
      <c r="C1510" s="112" t="s">
        <v>12402</v>
      </c>
      <c r="D1510" s="116">
        <v>51</v>
      </c>
    </row>
    <row r="1511" spans="1:4" ht="24.4" customHeight="1">
      <c r="A1511" s="112" t="s">
        <v>2242</v>
      </c>
      <c r="B1511" s="127" t="s">
        <v>2243</v>
      </c>
      <c r="C1511" s="112" t="s">
        <v>12402</v>
      </c>
      <c r="D1511" s="116">
        <v>85.85</v>
      </c>
    </row>
    <row r="1512" spans="1:4" ht="24.4" customHeight="1">
      <c r="A1512" s="112" t="s">
        <v>2244</v>
      </c>
      <c r="B1512" s="127" t="s">
        <v>2245</v>
      </c>
      <c r="C1512" s="112" t="s">
        <v>12402</v>
      </c>
      <c r="D1512" s="116">
        <v>34.520000000000003</v>
      </c>
    </row>
    <row r="1513" spans="1:4" ht="24.4" customHeight="1">
      <c r="A1513" s="112" t="s">
        <v>2246</v>
      </c>
      <c r="B1513" s="127" t="s">
        <v>2247</v>
      </c>
      <c r="C1513" s="112" t="s">
        <v>12402</v>
      </c>
      <c r="D1513" s="116">
        <v>47.7</v>
      </c>
    </row>
    <row r="1514" spans="1:4" ht="24.4" customHeight="1">
      <c r="A1514" s="112" t="s">
        <v>2248</v>
      </c>
      <c r="B1514" s="127" t="s">
        <v>2249</v>
      </c>
      <c r="C1514" s="112" t="s">
        <v>12402</v>
      </c>
      <c r="D1514" s="116">
        <v>66.05</v>
      </c>
    </row>
    <row r="1515" spans="1:4" ht="24.4" customHeight="1">
      <c r="A1515" s="112" t="s">
        <v>2250</v>
      </c>
      <c r="B1515" s="127" t="s">
        <v>2251</v>
      </c>
      <c r="C1515" s="112" t="s">
        <v>12402</v>
      </c>
      <c r="D1515" s="116">
        <v>57.19</v>
      </c>
    </row>
    <row r="1516" spans="1:4" ht="24.4" customHeight="1">
      <c r="A1516" s="112" t="s">
        <v>2252</v>
      </c>
      <c r="B1516" s="127" t="s">
        <v>2253</v>
      </c>
      <c r="C1516" s="112" t="s">
        <v>12402</v>
      </c>
      <c r="D1516" s="116">
        <v>94.95</v>
      </c>
    </row>
    <row r="1517" spans="1:4" ht="24.4" customHeight="1">
      <c r="A1517" s="112" t="s">
        <v>2254</v>
      </c>
      <c r="B1517" s="127" t="s">
        <v>2255</v>
      </c>
      <c r="C1517" s="112" t="s">
        <v>12402</v>
      </c>
      <c r="D1517" s="116">
        <v>36.5</v>
      </c>
    </row>
    <row r="1518" spans="1:4" ht="24.4" customHeight="1">
      <c r="A1518" s="112" t="s">
        <v>2256</v>
      </c>
      <c r="B1518" s="127" t="s">
        <v>2257</v>
      </c>
      <c r="C1518" s="112" t="s">
        <v>12402</v>
      </c>
      <c r="D1518" s="116">
        <v>47.7</v>
      </c>
    </row>
    <row r="1519" spans="1:4" ht="24.4" customHeight="1">
      <c r="A1519" s="112" t="s">
        <v>2258</v>
      </c>
      <c r="B1519" s="127" t="s">
        <v>2259</v>
      </c>
      <c r="C1519" s="112" t="s">
        <v>12402</v>
      </c>
      <c r="D1519" s="116">
        <v>66.05</v>
      </c>
    </row>
    <row r="1520" spans="1:4" ht="24.4" customHeight="1">
      <c r="A1520" s="112" t="s">
        <v>2260</v>
      </c>
      <c r="B1520" s="127" t="s">
        <v>2261</v>
      </c>
      <c r="C1520" s="112" t="s">
        <v>12402</v>
      </c>
      <c r="D1520" s="116">
        <v>57.19</v>
      </c>
    </row>
    <row r="1521" spans="1:4" ht="24.4" customHeight="1">
      <c r="A1521" s="112" t="s">
        <v>2262</v>
      </c>
      <c r="B1521" s="127" t="s">
        <v>2263</v>
      </c>
      <c r="C1521" s="112" t="s">
        <v>12402</v>
      </c>
      <c r="D1521" s="116">
        <v>94.95</v>
      </c>
    </row>
    <row r="1522" spans="1:4" ht="24.4" customHeight="1">
      <c r="A1522" s="112" t="s">
        <v>2264</v>
      </c>
      <c r="B1522" s="127" t="s">
        <v>2265</v>
      </c>
      <c r="C1522" s="112" t="s">
        <v>12402</v>
      </c>
      <c r="D1522" s="116">
        <v>36.5</v>
      </c>
    </row>
    <row r="1523" spans="1:4" ht="24.4" customHeight="1">
      <c r="A1523" s="112" t="s">
        <v>2266</v>
      </c>
      <c r="B1523" s="127" t="s">
        <v>2267</v>
      </c>
      <c r="C1523" s="112" t="s">
        <v>12402</v>
      </c>
      <c r="D1523" s="116">
        <v>47.7</v>
      </c>
    </row>
    <row r="1524" spans="1:4" ht="24.4" customHeight="1">
      <c r="A1524" s="112" t="s">
        <v>2268</v>
      </c>
      <c r="B1524" s="127" t="s">
        <v>2269</v>
      </c>
      <c r="C1524" s="112" t="s">
        <v>12402</v>
      </c>
      <c r="D1524" s="116">
        <v>66.05</v>
      </c>
    </row>
    <row r="1525" spans="1:4" ht="24.4" customHeight="1">
      <c r="A1525" s="112" t="s">
        <v>2270</v>
      </c>
      <c r="B1525" s="127" t="s">
        <v>2271</v>
      </c>
      <c r="C1525" s="112" t="s">
        <v>12402</v>
      </c>
      <c r="D1525" s="116">
        <v>57.19</v>
      </c>
    </row>
    <row r="1526" spans="1:4" ht="24.4" customHeight="1">
      <c r="A1526" s="112" t="s">
        <v>2272</v>
      </c>
      <c r="B1526" s="127" t="s">
        <v>2273</v>
      </c>
      <c r="C1526" s="112" t="s">
        <v>12402</v>
      </c>
      <c r="D1526" s="116">
        <v>94.95</v>
      </c>
    </row>
    <row r="1527" spans="1:4" ht="24.4" customHeight="1">
      <c r="A1527" s="112" t="s">
        <v>2274</v>
      </c>
      <c r="B1527" s="127" t="s">
        <v>2275</v>
      </c>
      <c r="C1527" s="112" t="s">
        <v>12402</v>
      </c>
      <c r="D1527" s="116">
        <v>36.5</v>
      </c>
    </row>
    <row r="1528" spans="1:4" ht="24.4" customHeight="1">
      <c r="A1528" s="112" t="s">
        <v>2276</v>
      </c>
      <c r="B1528" s="127" t="s">
        <v>2277</v>
      </c>
      <c r="C1528" s="112" t="s">
        <v>12402</v>
      </c>
      <c r="D1528" s="116">
        <v>50.52</v>
      </c>
    </row>
    <row r="1529" spans="1:4" ht="24.4" customHeight="1">
      <c r="A1529" s="112" t="s">
        <v>2278</v>
      </c>
      <c r="B1529" s="127" t="s">
        <v>2279</v>
      </c>
      <c r="C1529" s="112" t="s">
        <v>12402</v>
      </c>
      <c r="D1529" s="116">
        <v>74.430000000000007</v>
      </c>
    </row>
    <row r="1530" spans="1:4" ht="24.4" customHeight="1">
      <c r="A1530" s="112" t="s">
        <v>2280</v>
      </c>
      <c r="B1530" s="127" t="s">
        <v>2281</v>
      </c>
      <c r="C1530" s="112" t="s">
        <v>12402</v>
      </c>
      <c r="D1530" s="116">
        <v>63.38</v>
      </c>
    </row>
    <row r="1531" spans="1:4" ht="24.4" customHeight="1">
      <c r="A1531" s="112" t="s">
        <v>2282</v>
      </c>
      <c r="B1531" s="127" t="s">
        <v>2283</v>
      </c>
      <c r="C1531" s="112" t="s">
        <v>12402</v>
      </c>
      <c r="D1531" s="115">
        <v>104.05</v>
      </c>
    </row>
    <row r="1532" spans="1:4" ht="24.4" customHeight="1">
      <c r="A1532" s="112" t="s">
        <v>2284</v>
      </c>
      <c r="B1532" s="127" t="s">
        <v>2285</v>
      </c>
      <c r="C1532" s="112" t="s">
        <v>12402</v>
      </c>
      <c r="D1532" s="116">
        <v>38.479999999999997</v>
      </c>
    </row>
    <row r="1533" spans="1:4" ht="24.4" customHeight="1">
      <c r="A1533" s="112" t="s">
        <v>2286</v>
      </c>
      <c r="B1533" s="127" t="s">
        <v>2287</v>
      </c>
      <c r="C1533" s="112" t="s">
        <v>12402</v>
      </c>
      <c r="D1533" s="116">
        <v>50.52</v>
      </c>
    </row>
    <row r="1534" spans="1:4" ht="24.4" customHeight="1">
      <c r="A1534" s="112" t="s">
        <v>2288</v>
      </c>
      <c r="B1534" s="127" t="s">
        <v>2289</v>
      </c>
      <c r="C1534" s="112" t="s">
        <v>12402</v>
      </c>
      <c r="D1534" s="116">
        <v>74.430000000000007</v>
      </c>
    </row>
    <row r="1535" spans="1:4" ht="24.4" customHeight="1">
      <c r="A1535" s="112" t="s">
        <v>2290</v>
      </c>
      <c r="B1535" s="127" t="s">
        <v>2291</v>
      </c>
      <c r="C1535" s="112" t="s">
        <v>12402</v>
      </c>
      <c r="D1535" s="116">
        <v>63.38</v>
      </c>
    </row>
    <row r="1536" spans="1:4" ht="24.4" customHeight="1">
      <c r="A1536" s="112" t="s">
        <v>2292</v>
      </c>
      <c r="B1536" s="127" t="s">
        <v>2293</v>
      </c>
      <c r="C1536" s="112" t="s">
        <v>12402</v>
      </c>
      <c r="D1536" s="115">
        <v>104.05</v>
      </c>
    </row>
    <row r="1537" spans="1:4" ht="24.4" customHeight="1">
      <c r="A1537" s="112" t="s">
        <v>2294</v>
      </c>
      <c r="B1537" s="127" t="s">
        <v>2295</v>
      </c>
      <c r="C1537" s="112" t="s">
        <v>12402</v>
      </c>
      <c r="D1537" s="116">
        <v>38.479999999999997</v>
      </c>
    </row>
    <row r="1538" spans="1:4" ht="24.4" customHeight="1">
      <c r="A1538" s="112" t="s">
        <v>2296</v>
      </c>
      <c r="B1538" s="127" t="s">
        <v>2297</v>
      </c>
      <c r="C1538" s="112" t="s">
        <v>12402</v>
      </c>
      <c r="D1538" s="116">
        <v>53.34</v>
      </c>
    </row>
    <row r="1539" spans="1:4" ht="24.4" customHeight="1">
      <c r="A1539" s="112" t="s">
        <v>2298</v>
      </c>
      <c r="B1539" s="127" t="s">
        <v>2299</v>
      </c>
      <c r="C1539" s="112" t="s">
        <v>12402</v>
      </c>
      <c r="D1539" s="116">
        <v>82.81</v>
      </c>
    </row>
    <row r="1540" spans="1:4" ht="24.4" customHeight="1">
      <c r="A1540" s="112" t="s">
        <v>2300</v>
      </c>
      <c r="B1540" s="127" t="s">
        <v>2301</v>
      </c>
      <c r="C1540" s="112" t="s">
        <v>12402</v>
      </c>
      <c r="D1540" s="116">
        <v>69.569999999999993</v>
      </c>
    </row>
    <row r="1541" spans="1:4" ht="24.4" customHeight="1">
      <c r="A1541" s="112" t="s">
        <v>2302</v>
      </c>
      <c r="B1541" s="127" t="s">
        <v>2303</v>
      </c>
      <c r="C1541" s="112" t="s">
        <v>12402</v>
      </c>
      <c r="D1541" s="115">
        <v>113.15</v>
      </c>
    </row>
    <row r="1542" spans="1:4" ht="24.4" customHeight="1">
      <c r="A1542" s="112" t="s">
        <v>2304</v>
      </c>
      <c r="B1542" s="127" t="s">
        <v>2305</v>
      </c>
      <c r="C1542" s="112" t="s">
        <v>12402</v>
      </c>
      <c r="D1542" s="116">
        <v>40.46</v>
      </c>
    </row>
    <row r="1543" spans="1:4" ht="60.95" customHeight="1">
      <c r="A1543" s="112" t="s">
        <v>2308</v>
      </c>
      <c r="B1543" s="127" t="s">
        <v>2309</v>
      </c>
      <c r="C1543" s="112" t="s">
        <v>12402</v>
      </c>
      <c r="D1543" s="116">
        <v>36.83</v>
      </c>
    </row>
    <row r="1544" spans="1:4" ht="60.95" customHeight="1">
      <c r="A1544" s="112" t="s">
        <v>2310</v>
      </c>
      <c r="B1544" s="127" t="s">
        <v>2311</v>
      </c>
      <c r="C1544" s="112" t="s">
        <v>12402</v>
      </c>
      <c r="D1544" s="116">
        <v>28.36</v>
      </c>
    </row>
    <row r="1545" spans="1:4" ht="60.95" customHeight="1">
      <c r="A1545" s="112" t="s">
        <v>2314</v>
      </c>
      <c r="B1545" s="127" t="s">
        <v>2315</v>
      </c>
      <c r="C1545" s="112" t="s">
        <v>12402</v>
      </c>
      <c r="D1545" s="116">
        <v>27.26</v>
      </c>
    </row>
    <row r="1546" spans="1:4" ht="60.95" customHeight="1">
      <c r="A1546" s="112" t="s">
        <v>2316</v>
      </c>
      <c r="B1546" s="127" t="s">
        <v>2317</v>
      </c>
      <c r="C1546" s="112" t="s">
        <v>12402</v>
      </c>
      <c r="D1546" s="116">
        <v>30.86</v>
      </c>
    </row>
    <row r="1547" spans="1:4" ht="60.95" customHeight="1">
      <c r="A1547" s="112" t="s">
        <v>2163</v>
      </c>
      <c r="B1547" s="127" t="s">
        <v>2164</v>
      </c>
      <c r="C1547" s="112" t="s">
        <v>12402</v>
      </c>
      <c r="D1547" s="116">
        <v>35.869999999999997</v>
      </c>
    </row>
    <row r="1548" spans="1:4" ht="60.95" customHeight="1">
      <c r="A1548" s="112" t="s">
        <v>2165</v>
      </c>
      <c r="B1548" s="127" t="s">
        <v>2166</v>
      </c>
      <c r="C1548" s="112" t="s">
        <v>12402</v>
      </c>
      <c r="D1548" s="116">
        <v>27.4</v>
      </c>
    </row>
    <row r="1549" spans="1:4" ht="60.95" customHeight="1">
      <c r="A1549" s="112" t="s">
        <v>2167</v>
      </c>
      <c r="B1549" s="127" t="s">
        <v>2168</v>
      </c>
      <c r="C1549" s="112" t="s">
        <v>12402</v>
      </c>
      <c r="D1549" s="116">
        <v>24.69</v>
      </c>
    </row>
    <row r="1550" spans="1:4" ht="60.95" customHeight="1">
      <c r="A1550" s="112" t="s">
        <v>2320</v>
      </c>
      <c r="B1550" s="127" t="s">
        <v>2321</v>
      </c>
      <c r="C1550" s="112" t="s">
        <v>12402</v>
      </c>
      <c r="D1550" s="116">
        <v>28.29</v>
      </c>
    </row>
    <row r="1551" spans="1:4" ht="24.4" customHeight="1">
      <c r="A1551" s="112" t="s">
        <v>2322</v>
      </c>
      <c r="B1551" s="127" t="s">
        <v>2323</v>
      </c>
      <c r="C1551" s="112" t="s">
        <v>12402</v>
      </c>
      <c r="D1551" s="114">
        <v>6.74</v>
      </c>
    </row>
    <row r="1552" spans="1:4" ht="24.4" customHeight="1">
      <c r="A1552" s="112" t="s">
        <v>2324</v>
      </c>
      <c r="B1552" s="127" t="s">
        <v>2325</v>
      </c>
      <c r="C1552" s="112" t="s">
        <v>12402</v>
      </c>
      <c r="D1552" s="116">
        <v>10.75</v>
      </c>
    </row>
    <row r="1553" spans="1:4" ht="24.4" customHeight="1">
      <c r="A1553" s="112" t="s">
        <v>2326</v>
      </c>
      <c r="B1553" s="127" t="s">
        <v>2327</v>
      </c>
      <c r="C1553" s="112" t="s">
        <v>12402</v>
      </c>
      <c r="D1553" s="116">
        <v>10.08</v>
      </c>
    </row>
    <row r="1554" spans="1:4" ht="24.4" customHeight="1">
      <c r="A1554" s="112" t="s">
        <v>2328</v>
      </c>
      <c r="B1554" s="127" t="s">
        <v>2329</v>
      </c>
      <c r="C1554" s="112" t="s">
        <v>12402</v>
      </c>
      <c r="D1554" s="116">
        <v>11.92</v>
      </c>
    </row>
    <row r="1555" spans="1:4" ht="24.4" customHeight="1">
      <c r="A1555" s="112" t="s">
        <v>2330</v>
      </c>
      <c r="B1555" s="127" t="s">
        <v>2331</v>
      </c>
      <c r="C1555" s="112" t="s">
        <v>12402</v>
      </c>
      <c r="D1555" s="114">
        <v>6.6</v>
      </c>
    </row>
    <row r="1556" spans="1:4" ht="12.2" customHeight="1">
      <c r="A1556" s="113">
        <v>8925</v>
      </c>
      <c r="B1556" s="126" t="s">
        <v>2332</v>
      </c>
      <c r="C1556" s="111" t="s">
        <v>12415</v>
      </c>
      <c r="D1556" s="111"/>
    </row>
    <row r="1557" spans="1:4" ht="24.4" customHeight="1">
      <c r="A1557" s="112" t="s">
        <v>2333</v>
      </c>
      <c r="B1557" s="127" t="s">
        <v>2334</v>
      </c>
      <c r="C1557" s="112" t="s">
        <v>12403</v>
      </c>
      <c r="D1557" s="114">
        <v>4.96</v>
      </c>
    </row>
    <row r="1558" spans="1:4" ht="24.4" customHeight="1">
      <c r="A1558" s="112" t="s">
        <v>2335</v>
      </c>
      <c r="B1558" s="127" t="s">
        <v>2336</v>
      </c>
      <c r="C1558" s="112" t="s">
        <v>12403</v>
      </c>
      <c r="D1558" s="114">
        <v>8.9700000000000006</v>
      </c>
    </row>
    <row r="1559" spans="1:4" ht="24.4" customHeight="1">
      <c r="A1559" s="112" t="s">
        <v>2337</v>
      </c>
      <c r="B1559" s="127" t="s">
        <v>2338</v>
      </c>
      <c r="C1559" s="112" t="s">
        <v>12403</v>
      </c>
      <c r="D1559" s="114">
        <v>5.51</v>
      </c>
    </row>
    <row r="1560" spans="1:4" ht="24.4" customHeight="1">
      <c r="A1560" s="112" t="s">
        <v>2339</v>
      </c>
      <c r="B1560" s="127" t="s">
        <v>2340</v>
      </c>
      <c r="C1560" s="112" t="s">
        <v>12403</v>
      </c>
      <c r="D1560" s="114">
        <v>9.52</v>
      </c>
    </row>
    <row r="1561" spans="1:4" ht="24.4" customHeight="1">
      <c r="A1561" s="112" t="s">
        <v>2341</v>
      </c>
      <c r="B1561" s="127" t="s">
        <v>2342</v>
      </c>
      <c r="C1561" s="112" t="s">
        <v>12403</v>
      </c>
      <c r="D1561" s="114">
        <v>6.8</v>
      </c>
    </row>
    <row r="1562" spans="1:4" ht="24.4" customHeight="1">
      <c r="A1562" s="112" t="s">
        <v>2213</v>
      </c>
      <c r="B1562" s="127" t="s">
        <v>2214</v>
      </c>
      <c r="C1562" s="112" t="s">
        <v>12403</v>
      </c>
      <c r="D1562" s="116">
        <v>13.04</v>
      </c>
    </row>
    <row r="1563" spans="1:4" ht="36.6" customHeight="1">
      <c r="A1563" s="112" t="s">
        <v>2348</v>
      </c>
      <c r="B1563" s="127" t="s">
        <v>35802</v>
      </c>
      <c r="C1563" s="112" t="s">
        <v>12403</v>
      </c>
      <c r="D1563" s="116">
        <v>17.53</v>
      </c>
    </row>
    <row r="1564" spans="1:4" ht="36.6" customHeight="1">
      <c r="A1564" s="112" t="s">
        <v>2343</v>
      </c>
      <c r="B1564" s="127" t="s">
        <v>35803</v>
      </c>
      <c r="C1564" s="112" t="s">
        <v>12403</v>
      </c>
      <c r="D1564" s="116">
        <v>21.03</v>
      </c>
    </row>
    <row r="1565" spans="1:4" ht="36.6" customHeight="1">
      <c r="A1565" s="112" t="s">
        <v>2345</v>
      </c>
      <c r="B1565" s="127" t="s">
        <v>35804</v>
      </c>
      <c r="C1565" s="112" t="s">
        <v>12403</v>
      </c>
      <c r="D1565" s="116">
        <v>24.9</v>
      </c>
    </row>
    <row r="1566" spans="1:4" ht="36.6" customHeight="1">
      <c r="A1566" s="112" t="s">
        <v>2344</v>
      </c>
      <c r="B1566" s="127" t="s">
        <v>35805</v>
      </c>
      <c r="C1566" s="112" t="s">
        <v>12403</v>
      </c>
      <c r="D1566" s="116">
        <v>32.28</v>
      </c>
    </row>
    <row r="1567" spans="1:4" ht="36.6" customHeight="1">
      <c r="A1567" s="112" t="s">
        <v>2346</v>
      </c>
      <c r="B1567" s="127" t="s">
        <v>35806</v>
      </c>
      <c r="C1567" s="112" t="s">
        <v>12403</v>
      </c>
      <c r="D1567" s="116">
        <v>43.29</v>
      </c>
    </row>
    <row r="1568" spans="1:4" ht="36.6" customHeight="1">
      <c r="A1568" s="112" t="s">
        <v>2347</v>
      </c>
      <c r="B1568" s="127" t="s">
        <v>35807</v>
      </c>
      <c r="C1568" s="112" t="s">
        <v>12403</v>
      </c>
      <c r="D1568" s="116">
        <v>64.94</v>
      </c>
    </row>
    <row r="1569" spans="1:4" ht="12.2" customHeight="1">
      <c r="A1569" s="113">
        <v>8926</v>
      </c>
      <c r="B1569" s="126" t="s">
        <v>2349</v>
      </c>
      <c r="C1569" s="111" t="s">
        <v>12415</v>
      </c>
      <c r="D1569" s="111"/>
    </row>
    <row r="1570" spans="1:4" ht="24.4" customHeight="1">
      <c r="A1570" s="112" t="s">
        <v>2350</v>
      </c>
      <c r="B1570" s="127" t="s">
        <v>35808</v>
      </c>
      <c r="C1570" s="112" t="s">
        <v>12403</v>
      </c>
      <c r="D1570" s="116">
        <v>92.38</v>
      </c>
    </row>
    <row r="1571" spans="1:4" ht="24.4" customHeight="1">
      <c r="A1571" s="112" t="s">
        <v>2351</v>
      </c>
      <c r="B1571" s="127" t="s">
        <v>35809</v>
      </c>
      <c r="C1571" s="112" t="s">
        <v>12403</v>
      </c>
      <c r="D1571" s="116">
        <v>20.72</v>
      </c>
    </row>
    <row r="1572" spans="1:4" ht="24.4" customHeight="1">
      <c r="A1572" s="112" t="s">
        <v>2352</v>
      </c>
      <c r="B1572" s="127" t="s">
        <v>35810</v>
      </c>
      <c r="C1572" s="112" t="s">
        <v>12403</v>
      </c>
      <c r="D1572" s="116">
        <v>21.93</v>
      </c>
    </row>
    <row r="1573" spans="1:4" ht="24.4" customHeight="1">
      <c r="A1573" s="112" t="s">
        <v>2353</v>
      </c>
      <c r="B1573" s="127" t="s">
        <v>35811</v>
      </c>
      <c r="C1573" s="112" t="s">
        <v>12403</v>
      </c>
      <c r="D1573" s="116">
        <v>23.47</v>
      </c>
    </row>
    <row r="1574" spans="1:4" ht="24.4" customHeight="1">
      <c r="A1574" s="112" t="s">
        <v>2354</v>
      </c>
      <c r="B1574" s="127" t="s">
        <v>35812</v>
      </c>
      <c r="C1574" s="112" t="s">
        <v>12403</v>
      </c>
      <c r="D1574" s="116">
        <v>35.31</v>
      </c>
    </row>
    <row r="1575" spans="1:4" ht="24.4" customHeight="1">
      <c r="A1575" s="112" t="s">
        <v>2355</v>
      </c>
      <c r="B1575" s="127" t="s">
        <v>35813</v>
      </c>
      <c r="C1575" s="112" t="s">
        <v>12403</v>
      </c>
      <c r="D1575" s="116">
        <v>36.950000000000003</v>
      </c>
    </row>
    <row r="1576" spans="1:4" ht="24.4" customHeight="1">
      <c r="A1576" s="112" t="s">
        <v>2356</v>
      </c>
      <c r="B1576" s="127" t="s">
        <v>35814</v>
      </c>
      <c r="C1576" s="112" t="s">
        <v>12403</v>
      </c>
      <c r="D1576" s="116">
        <v>41.62</v>
      </c>
    </row>
    <row r="1577" spans="1:4" ht="24.4" customHeight="1">
      <c r="A1577" s="112" t="s">
        <v>2357</v>
      </c>
      <c r="B1577" s="127" t="s">
        <v>35815</v>
      </c>
      <c r="C1577" s="112" t="s">
        <v>12403</v>
      </c>
      <c r="D1577" s="116">
        <v>60.1</v>
      </c>
    </row>
    <row r="1578" spans="1:4" ht="24.4" customHeight="1">
      <c r="A1578" s="112" t="s">
        <v>2358</v>
      </c>
      <c r="B1578" s="127" t="s">
        <v>35816</v>
      </c>
      <c r="C1578" s="112" t="s">
        <v>12403</v>
      </c>
      <c r="D1578" s="116">
        <v>68.06</v>
      </c>
    </row>
    <row r="1579" spans="1:4" ht="24.4" customHeight="1">
      <c r="A1579" s="112" t="s">
        <v>2359</v>
      </c>
      <c r="B1579" s="127" t="s">
        <v>35817</v>
      </c>
      <c r="C1579" s="112" t="s">
        <v>12403</v>
      </c>
      <c r="D1579" s="114">
        <v>1.02</v>
      </c>
    </row>
    <row r="1580" spans="1:4" ht="12.2" customHeight="1">
      <c r="A1580" s="113">
        <v>8927</v>
      </c>
      <c r="B1580" s="126" t="s">
        <v>2360</v>
      </c>
      <c r="C1580" s="111" t="s">
        <v>12415</v>
      </c>
      <c r="D1580" s="111"/>
    </row>
    <row r="1581" spans="1:4" ht="24.4" customHeight="1">
      <c r="A1581" s="112" t="s">
        <v>2364</v>
      </c>
      <c r="B1581" s="127" t="s">
        <v>35818</v>
      </c>
      <c r="C1581" s="112" t="s">
        <v>12403</v>
      </c>
      <c r="D1581" s="115">
        <v>133.03</v>
      </c>
    </row>
    <row r="1582" spans="1:4" ht="24.4" customHeight="1">
      <c r="A1582" s="112" t="s">
        <v>2361</v>
      </c>
      <c r="B1582" s="127" t="s">
        <v>35819</v>
      </c>
      <c r="C1582" s="112" t="s">
        <v>12403</v>
      </c>
      <c r="D1582" s="116">
        <v>22.18</v>
      </c>
    </row>
    <row r="1583" spans="1:4" ht="24.4" customHeight="1">
      <c r="A1583" s="112" t="s">
        <v>2362</v>
      </c>
      <c r="B1583" s="127" t="s">
        <v>35820</v>
      </c>
      <c r="C1583" s="112" t="s">
        <v>12403</v>
      </c>
      <c r="D1583" s="116">
        <v>22.29</v>
      </c>
    </row>
    <row r="1584" spans="1:4" ht="24.4" customHeight="1">
      <c r="A1584" s="112" t="s">
        <v>2363</v>
      </c>
      <c r="B1584" s="127" t="s">
        <v>35821</v>
      </c>
      <c r="C1584" s="112" t="s">
        <v>12403</v>
      </c>
      <c r="D1584" s="116">
        <v>31.11</v>
      </c>
    </row>
    <row r="1585" spans="1:4" ht="24.4" customHeight="1">
      <c r="A1585" s="112" t="s">
        <v>2365</v>
      </c>
      <c r="B1585" s="127" t="s">
        <v>35822</v>
      </c>
      <c r="C1585" s="112" t="s">
        <v>12403</v>
      </c>
      <c r="D1585" s="116">
        <v>51.63</v>
      </c>
    </row>
    <row r="1586" spans="1:4" ht="24.4" customHeight="1">
      <c r="A1586" s="112" t="s">
        <v>2366</v>
      </c>
      <c r="B1586" s="127" t="s">
        <v>35823</v>
      </c>
      <c r="C1586" s="112" t="s">
        <v>12403</v>
      </c>
      <c r="D1586" s="116">
        <v>51.69</v>
      </c>
    </row>
    <row r="1587" spans="1:4" ht="24.4" customHeight="1">
      <c r="A1587" s="112" t="s">
        <v>2367</v>
      </c>
      <c r="B1587" s="127" t="s">
        <v>35824</v>
      </c>
      <c r="C1587" s="112" t="s">
        <v>12403</v>
      </c>
      <c r="D1587" s="116">
        <v>48.69</v>
      </c>
    </row>
    <row r="1588" spans="1:4" ht="24.4" customHeight="1">
      <c r="A1588" s="112" t="s">
        <v>2368</v>
      </c>
      <c r="B1588" s="127" t="s">
        <v>35825</v>
      </c>
      <c r="C1588" s="112" t="s">
        <v>12403</v>
      </c>
      <c r="D1588" s="116">
        <v>83.57</v>
      </c>
    </row>
    <row r="1589" spans="1:4" ht="24.4" customHeight="1">
      <c r="A1589" s="112" t="s">
        <v>2369</v>
      </c>
      <c r="B1589" s="127" t="s">
        <v>35826</v>
      </c>
      <c r="C1589" s="112" t="s">
        <v>12403</v>
      </c>
      <c r="D1589" s="115">
        <v>124.63</v>
      </c>
    </row>
    <row r="1590" spans="1:4" ht="24.4" customHeight="1">
      <c r="A1590" s="112" t="s">
        <v>2370</v>
      </c>
      <c r="B1590" s="127" t="s">
        <v>35827</v>
      </c>
      <c r="C1590" s="112" t="s">
        <v>12403</v>
      </c>
      <c r="D1590" s="115">
        <v>159.02000000000001</v>
      </c>
    </row>
    <row r="1591" spans="1:4" ht="36.6" customHeight="1">
      <c r="A1591" s="112" t="s">
        <v>2371</v>
      </c>
      <c r="B1591" s="127" t="s">
        <v>35828</v>
      </c>
      <c r="C1591" s="112" t="s">
        <v>12403</v>
      </c>
      <c r="D1591" s="116">
        <v>31.43</v>
      </c>
    </row>
    <row r="1592" spans="1:4" ht="36.6" customHeight="1">
      <c r="A1592" s="112" t="s">
        <v>2372</v>
      </c>
      <c r="B1592" s="127" t="s">
        <v>35829</v>
      </c>
      <c r="C1592" s="112" t="s">
        <v>12403</v>
      </c>
      <c r="D1592" s="116">
        <v>34.85</v>
      </c>
    </row>
    <row r="1593" spans="1:4" ht="36.6" customHeight="1">
      <c r="A1593" s="112" t="s">
        <v>2374</v>
      </c>
      <c r="B1593" s="127" t="s">
        <v>35830</v>
      </c>
      <c r="C1593" s="112" t="s">
        <v>12403</v>
      </c>
      <c r="D1593" s="116">
        <v>76.84</v>
      </c>
    </row>
    <row r="1594" spans="1:4" ht="36.6" customHeight="1">
      <c r="A1594" s="112" t="s">
        <v>2375</v>
      </c>
      <c r="B1594" s="127" t="s">
        <v>35831</v>
      </c>
      <c r="C1594" s="112" t="s">
        <v>12403</v>
      </c>
      <c r="D1594" s="116">
        <v>68.569999999999993</v>
      </c>
    </row>
    <row r="1595" spans="1:4" ht="24.4" customHeight="1">
      <c r="A1595" s="112" t="s">
        <v>2376</v>
      </c>
      <c r="B1595" s="127" t="s">
        <v>35832</v>
      </c>
      <c r="C1595" s="112" t="s">
        <v>12403</v>
      </c>
      <c r="D1595" s="116">
        <v>90.68</v>
      </c>
    </row>
    <row r="1596" spans="1:4" ht="36.6" customHeight="1">
      <c r="A1596" s="112" t="s">
        <v>2377</v>
      </c>
      <c r="B1596" s="127" t="s">
        <v>35833</v>
      </c>
      <c r="C1596" s="112" t="s">
        <v>12403</v>
      </c>
      <c r="D1596" s="115">
        <v>117.4</v>
      </c>
    </row>
    <row r="1597" spans="1:4" ht="24.4" customHeight="1">
      <c r="A1597" s="112" t="s">
        <v>2378</v>
      </c>
      <c r="B1597" s="127" t="s">
        <v>35834</v>
      </c>
      <c r="C1597" s="112" t="s">
        <v>12403</v>
      </c>
      <c r="D1597" s="115">
        <v>154.47999999999999</v>
      </c>
    </row>
    <row r="1598" spans="1:4" ht="24.4" customHeight="1">
      <c r="A1598" s="112" t="s">
        <v>2373</v>
      </c>
      <c r="B1598" s="127" t="s">
        <v>35835</v>
      </c>
      <c r="C1598" s="112" t="s">
        <v>12403</v>
      </c>
      <c r="D1598" s="116">
        <v>47</v>
      </c>
    </row>
    <row r="1599" spans="1:4" ht="12.2" customHeight="1">
      <c r="A1599" s="113">
        <v>8928</v>
      </c>
      <c r="B1599" s="126" t="s">
        <v>2379</v>
      </c>
      <c r="C1599" s="111" t="s">
        <v>12415</v>
      </c>
      <c r="D1599" s="111"/>
    </row>
    <row r="1600" spans="1:4" ht="36.6" customHeight="1">
      <c r="A1600" s="112" t="s">
        <v>2380</v>
      </c>
      <c r="B1600" s="127" t="s">
        <v>2381</v>
      </c>
      <c r="C1600" s="112" t="s">
        <v>12402</v>
      </c>
      <c r="D1600" s="116">
        <v>33.83</v>
      </c>
    </row>
    <row r="1601" spans="1:4" ht="36.6" customHeight="1">
      <c r="A1601" s="112" t="s">
        <v>2382</v>
      </c>
      <c r="B1601" s="127" t="s">
        <v>2383</v>
      </c>
      <c r="C1601" s="112" t="s">
        <v>12402</v>
      </c>
      <c r="D1601" s="116">
        <v>37.83</v>
      </c>
    </row>
    <row r="1602" spans="1:4" ht="36.6" customHeight="1">
      <c r="A1602" s="112" t="s">
        <v>2384</v>
      </c>
      <c r="B1602" s="127" t="s">
        <v>2385</v>
      </c>
      <c r="C1602" s="112" t="s">
        <v>12402</v>
      </c>
      <c r="D1602" s="116">
        <v>33.83</v>
      </c>
    </row>
    <row r="1603" spans="1:4" ht="36.6" customHeight="1">
      <c r="A1603" s="112" t="s">
        <v>2386</v>
      </c>
      <c r="B1603" s="127" t="s">
        <v>2387</v>
      </c>
      <c r="C1603" s="112" t="s">
        <v>12402</v>
      </c>
      <c r="D1603" s="116">
        <v>33.83</v>
      </c>
    </row>
    <row r="1604" spans="1:4" ht="36.6" customHeight="1">
      <c r="A1604" s="112" t="s">
        <v>2388</v>
      </c>
      <c r="B1604" s="127" t="s">
        <v>2389</v>
      </c>
      <c r="C1604" s="112" t="s">
        <v>12402</v>
      </c>
      <c r="D1604" s="116">
        <v>33.83</v>
      </c>
    </row>
    <row r="1605" spans="1:4" ht="48.75" customHeight="1">
      <c r="A1605" s="112" t="s">
        <v>2390</v>
      </c>
      <c r="B1605" s="127" t="s">
        <v>35836</v>
      </c>
      <c r="C1605" s="112" t="s">
        <v>12403</v>
      </c>
      <c r="D1605" s="116">
        <v>46.9</v>
      </c>
    </row>
    <row r="1606" spans="1:4" ht="48.75" customHeight="1">
      <c r="A1606" s="112" t="s">
        <v>2391</v>
      </c>
      <c r="B1606" s="127" t="s">
        <v>2392</v>
      </c>
      <c r="C1606" s="112" t="s">
        <v>12403</v>
      </c>
      <c r="D1606" s="116">
        <v>58.96</v>
      </c>
    </row>
    <row r="1607" spans="1:4" ht="36.6" customHeight="1">
      <c r="A1607" s="112" t="s">
        <v>2393</v>
      </c>
      <c r="B1607" s="127" t="s">
        <v>2394</v>
      </c>
      <c r="C1607" s="112" t="s">
        <v>12403</v>
      </c>
      <c r="D1607" s="116">
        <v>67.709999999999994</v>
      </c>
    </row>
    <row r="1608" spans="1:4" ht="48.75" customHeight="1">
      <c r="A1608" s="112" t="s">
        <v>2395</v>
      </c>
      <c r="B1608" s="127" t="s">
        <v>2396</v>
      </c>
      <c r="C1608" s="112" t="s">
        <v>12403</v>
      </c>
      <c r="D1608" s="116">
        <v>56.8</v>
      </c>
    </row>
    <row r="1609" spans="1:4" ht="48.75" customHeight="1">
      <c r="A1609" s="112" t="s">
        <v>2397</v>
      </c>
      <c r="B1609" s="127" t="s">
        <v>2398</v>
      </c>
      <c r="C1609" s="112" t="s">
        <v>12403</v>
      </c>
      <c r="D1609" s="116">
        <v>65.55</v>
      </c>
    </row>
    <row r="1610" spans="1:4" ht="36.6" customHeight="1">
      <c r="A1610" s="112" t="s">
        <v>2399</v>
      </c>
      <c r="B1610" s="127" t="s">
        <v>2400</v>
      </c>
      <c r="C1610" s="112" t="s">
        <v>12402</v>
      </c>
      <c r="D1610" s="114">
        <v>8</v>
      </c>
    </row>
    <row r="1611" spans="1:4" ht="36.6" customHeight="1">
      <c r="A1611" s="112" t="s">
        <v>2401</v>
      </c>
      <c r="B1611" s="127" t="s">
        <v>2402</v>
      </c>
      <c r="C1611" s="112" t="s">
        <v>12402</v>
      </c>
      <c r="D1611" s="114">
        <v>9.85</v>
      </c>
    </row>
    <row r="1612" spans="1:4" ht="12.2" customHeight="1">
      <c r="A1612" s="113">
        <v>8929</v>
      </c>
      <c r="B1612" s="126" t="s">
        <v>2403</v>
      </c>
      <c r="C1612" s="111" t="s">
        <v>12415</v>
      </c>
      <c r="D1612" s="111"/>
    </row>
    <row r="1613" spans="1:4" ht="48.75" customHeight="1">
      <c r="A1613" s="112" t="s">
        <v>2404</v>
      </c>
      <c r="B1613" s="127" t="s">
        <v>2405</v>
      </c>
      <c r="C1613" s="112" t="s">
        <v>12403</v>
      </c>
      <c r="D1613" s="115">
        <v>110.14</v>
      </c>
    </row>
    <row r="1614" spans="1:4" ht="48.75" customHeight="1">
      <c r="A1614" s="112" t="s">
        <v>2406</v>
      </c>
      <c r="B1614" s="127" t="s">
        <v>2407</v>
      </c>
      <c r="C1614" s="112" t="s">
        <v>12403</v>
      </c>
      <c r="D1614" s="116">
        <v>94.95</v>
      </c>
    </row>
    <row r="1615" spans="1:4" ht="48.75" customHeight="1">
      <c r="A1615" s="112" t="s">
        <v>2408</v>
      </c>
      <c r="B1615" s="127" t="s">
        <v>2409</v>
      </c>
      <c r="C1615" s="112" t="s">
        <v>12403</v>
      </c>
      <c r="D1615" s="115">
        <v>109.65</v>
      </c>
    </row>
    <row r="1616" spans="1:4" ht="48.75" customHeight="1">
      <c r="A1616" s="112" t="s">
        <v>2410</v>
      </c>
      <c r="B1616" s="127" t="s">
        <v>2411</v>
      </c>
      <c r="C1616" s="112" t="s">
        <v>12403</v>
      </c>
      <c r="D1616" s="116">
        <v>99.54</v>
      </c>
    </row>
    <row r="1617" spans="1:4" ht="48.75" customHeight="1">
      <c r="A1617" s="112" t="s">
        <v>2412</v>
      </c>
      <c r="B1617" s="127" t="s">
        <v>2413</v>
      </c>
      <c r="C1617" s="112" t="s">
        <v>12403</v>
      </c>
      <c r="D1617" s="115">
        <v>135.94999999999999</v>
      </c>
    </row>
    <row r="1618" spans="1:4" ht="48.75" customHeight="1">
      <c r="A1618" s="112" t="s">
        <v>2414</v>
      </c>
      <c r="B1618" s="127" t="s">
        <v>2415</v>
      </c>
      <c r="C1618" s="112" t="s">
        <v>12403</v>
      </c>
      <c r="D1618" s="115">
        <v>117.18</v>
      </c>
    </row>
    <row r="1619" spans="1:4" ht="48.75" customHeight="1">
      <c r="A1619" s="112" t="s">
        <v>2416</v>
      </c>
      <c r="B1619" s="127" t="s">
        <v>2417</v>
      </c>
      <c r="C1619" s="112" t="s">
        <v>12403</v>
      </c>
      <c r="D1619" s="115">
        <v>161.56</v>
      </c>
    </row>
    <row r="1620" spans="1:4" ht="48.75" customHeight="1">
      <c r="A1620" s="112" t="s">
        <v>2418</v>
      </c>
      <c r="B1620" s="127" t="s">
        <v>2419</v>
      </c>
      <c r="C1620" s="112" t="s">
        <v>12403</v>
      </c>
      <c r="D1620" s="115">
        <v>145.28</v>
      </c>
    </row>
    <row r="1621" spans="1:4" ht="48.75" customHeight="1">
      <c r="A1621" s="112" t="s">
        <v>2420</v>
      </c>
      <c r="B1621" s="127" t="s">
        <v>2421</v>
      </c>
      <c r="C1621" s="112" t="s">
        <v>12403</v>
      </c>
      <c r="D1621" s="115">
        <v>196.53</v>
      </c>
    </row>
    <row r="1622" spans="1:4" ht="12.2" customHeight="1">
      <c r="A1622" s="113">
        <v>8930</v>
      </c>
      <c r="B1622" s="126" t="s">
        <v>2422</v>
      </c>
      <c r="C1622" s="111" t="s">
        <v>12415</v>
      </c>
      <c r="D1622" s="111"/>
    </row>
    <row r="1623" spans="1:4" ht="48.75" customHeight="1">
      <c r="A1623" s="112" t="s">
        <v>2423</v>
      </c>
      <c r="B1623" s="127" t="s">
        <v>2424</v>
      </c>
      <c r="C1623" s="112" t="s">
        <v>12403</v>
      </c>
      <c r="D1623" s="115">
        <v>110.9</v>
      </c>
    </row>
    <row r="1624" spans="1:4" ht="48.75" customHeight="1">
      <c r="A1624" s="112" t="s">
        <v>2425</v>
      </c>
      <c r="B1624" s="127" t="s">
        <v>2426</v>
      </c>
      <c r="C1624" s="112" t="s">
        <v>12403</v>
      </c>
      <c r="D1624" s="116">
        <v>92.27</v>
      </c>
    </row>
    <row r="1625" spans="1:4" ht="48.75" customHeight="1">
      <c r="A1625" s="112" t="s">
        <v>2427</v>
      </c>
      <c r="B1625" s="127" t="s">
        <v>2428</v>
      </c>
      <c r="C1625" s="112" t="s">
        <v>12403</v>
      </c>
      <c r="D1625" s="115">
        <v>119.72</v>
      </c>
    </row>
    <row r="1626" spans="1:4" ht="48.75" customHeight="1">
      <c r="A1626" s="112" t="s">
        <v>2429</v>
      </c>
      <c r="B1626" s="127" t="s">
        <v>2430</v>
      </c>
      <c r="C1626" s="112" t="s">
        <v>12403</v>
      </c>
      <c r="D1626" s="115">
        <v>102.3</v>
      </c>
    </row>
    <row r="1627" spans="1:4" ht="48.75" customHeight="1">
      <c r="A1627" s="112" t="s">
        <v>2431</v>
      </c>
      <c r="B1627" s="127" t="s">
        <v>2432</v>
      </c>
      <c r="C1627" s="112" t="s">
        <v>12403</v>
      </c>
      <c r="D1627" s="115">
        <v>136.30000000000001</v>
      </c>
    </row>
    <row r="1628" spans="1:4" ht="48.75" customHeight="1">
      <c r="A1628" s="112" t="s">
        <v>2433</v>
      </c>
      <c r="B1628" s="127" t="s">
        <v>2434</v>
      </c>
      <c r="C1628" s="112" t="s">
        <v>12403</v>
      </c>
      <c r="D1628" s="115">
        <v>123.81</v>
      </c>
    </row>
    <row r="1629" spans="1:4" ht="48.75" customHeight="1">
      <c r="A1629" s="112" t="s">
        <v>2435</v>
      </c>
      <c r="B1629" s="127" t="s">
        <v>2436</v>
      </c>
      <c r="C1629" s="112" t="s">
        <v>12403</v>
      </c>
      <c r="D1629" s="115">
        <v>171</v>
      </c>
    </row>
    <row r="1630" spans="1:4" ht="48.75" customHeight="1">
      <c r="A1630" s="112" t="s">
        <v>2437</v>
      </c>
      <c r="B1630" s="127" t="s">
        <v>2438</v>
      </c>
      <c r="C1630" s="112" t="s">
        <v>12403</v>
      </c>
      <c r="D1630" s="115">
        <v>161.66</v>
      </c>
    </row>
    <row r="1631" spans="1:4" ht="48.75" customHeight="1">
      <c r="A1631" s="112" t="s">
        <v>2439</v>
      </c>
      <c r="B1631" s="127" t="s">
        <v>2440</v>
      </c>
      <c r="C1631" s="112" t="s">
        <v>12403</v>
      </c>
      <c r="D1631" s="115">
        <v>203.64</v>
      </c>
    </row>
    <row r="1632" spans="1:4" ht="12.2" customHeight="1">
      <c r="A1632" s="113">
        <v>8931</v>
      </c>
      <c r="B1632" s="126" t="s">
        <v>2441</v>
      </c>
      <c r="C1632" s="111" t="s">
        <v>12415</v>
      </c>
      <c r="D1632" s="111"/>
    </row>
    <row r="1633" spans="1:4" ht="48.75" customHeight="1">
      <c r="A1633" s="112" t="s">
        <v>2442</v>
      </c>
      <c r="B1633" s="127" t="s">
        <v>2443</v>
      </c>
      <c r="C1633" s="112" t="s">
        <v>12403</v>
      </c>
      <c r="D1633" s="116">
        <v>11</v>
      </c>
    </row>
    <row r="1634" spans="1:4" ht="48.75" customHeight="1">
      <c r="A1634" s="112" t="s">
        <v>2444</v>
      </c>
      <c r="B1634" s="127" t="s">
        <v>2445</v>
      </c>
      <c r="C1634" s="112" t="s">
        <v>12403</v>
      </c>
      <c r="D1634" s="114">
        <v>9.52</v>
      </c>
    </row>
    <row r="1635" spans="1:4" ht="36.6" customHeight="1">
      <c r="A1635" s="112" t="s">
        <v>2446</v>
      </c>
      <c r="B1635" s="127" t="s">
        <v>2447</v>
      </c>
      <c r="C1635" s="112" t="s">
        <v>12403</v>
      </c>
      <c r="D1635" s="116">
        <v>15.28</v>
      </c>
    </row>
    <row r="1636" spans="1:4" ht="36.6" customHeight="1">
      <c r="A1636" s="112" t="s">
        <v>2448</v>
      </c>
      <c r="B1636" s="127" t="s">
        <v>2449</v>
      </c>
      <c r="C1636" s="112" t="s">
        <v>12403</v>
      </c>
      <c r="D1636" s="116">
        <v>21.14</v>
      </c>
    </row>
    <row r="1637" spans="1:4" ht="36.6" customHeight="1">
      <c r="A1637" s="112" t="s">
        <v>2450</v>
      </c>
      <c r="B1637" s="127" t="s">
        <v>2451</v>
      </c>
      <c r="C1637" s="112" t="s">
        <v>12403</v>
      </c>
      <c r="D1637" s="116">
        <v>19.38</v>
      </c>
    </row>
    <row r="1638" spans="1:4" ht="12.2" customHeight="1">
      <c r="A1638" s="113">
        <v>8932</v>
      </c>
      <c r="B1638" s="126" t="s">
        <v>2452</v>
      </c>
      <c r="C1638" s="111" t="s">
        <v>12415</v>
      </c>
      <c r="D1638" s="111"/>
    </row>
    <row r="1639" spans="1:4" ht="36.6" customHeight="1">
      <c r="A1639" s="112" t="s">
        <v>2453</v>
      </c>
      <c r="B1639" s="127" t="s">
        <v>2454</v>
      </c>
      <c r="C1639" s="112" t="s">
        <v>12402</v>
      </c>
      <c r="D1639" s="116">
        <v>63.43</v>
      </c>
    </row>
    <row r="1640" spans="1:4" ht="36.6" customHeight="1">
      <c r="A1640" s="112" t="s">
        <v>2455</v>
      </c>
      <c r="B1640" s="127" t="s">
        <v>2456</v>
      </c>
      <c r="C1640" s="112" t="s">
        <v>12402</v>
      </c>
      <c r="D1640" s="116">
        <v>70.459999999999994</v>
      </c>
    </row>
    <row r="1641" spans="1:4" ht="36.6" customHeight="1">
      <c r="A1641" s="112" t="s">
        <v>2457</v>
      </c>
      <c r="B1641" s="127" t="s">
        <v>2458</v>
      </c>
      <c r="C1641" s="112" t="s">
        <v>12402</v>
      </c>
      <c r="D1641" s="116">
        <v>59.55</v>
      </c>
    </row>
    <row r="1642" spans="1:4" ht="36.6" customHeight="1">
      <c r="A1642" s="112" t="s">
        <v>2459</v>
      </c>
      <c r="B1642" s="127" t="s">
        <v>2460</v>
      </c>
      <c r="C1642" s="112" t="s">
        <v>12402</v>
      </c>
      <c r="D1642" s="116">
        <v>52.25</v>
      </c>
    </row>
    <row r="1643" spans="1:4" ht="36.6" customHeight="1">
      <c r="A1643" s="112" t="s">
        <v>2461</v>
      </c>
      <c r="B1643" s="127" t="s">
        <v>2462</v>
      </c>
      <c r="C1643" s="112" t="s">
        <v>12402</v>
      </c>
      <c r="D1643" s="116">
        <v>93.87</v>
      </c>
    </row>
    <row r="1644" spans="1:4" ht="36.6" customHeight="1">
      <c r="A1644" s="112" t="s">
        <v>2463</v>
      </c>
      <c r="B1644" s="127" t="s">
        <v>2464</v>
      </c>
      <c r="C1644" s="112" t="s">
        <v>12402</v>
      </c>
      <c r="D1644" s="116">
        <v>41.31</v>
      </c>
    </row>
    <row r="1645" spans="1:4" ht="48.75" customHeight="1">
      <c r="A1645" s="112" t="s">
        <v>2465</v>
      </c>
      <c r="B1645" s="127" t="s">
        <v>2466</v>
      </c>
      <c r="C1645" s="112" t="s">
        <v>12402</v>
      </c>
      <c r="D1645" s="115">
        <v>177.99</v>
      </c>
    </row>
    <row r="1646" spans="1:4" ht="48.75" customHeight="1">
      <c r="A1646" s="112" t="s">
        <v>2467</v>
      </c>
      <c r="B1646" s="127" t="s">
        <v>2468</v>
      </c>
      <c r="C1646" s="112" t="s">
        <v>12402</v>
      </c>
      <c r="D1646" s="115">
        <v>177.39</v>
      </c>
    </row>
    <row r="1647" spans="1:4" ht="48.75" customHeight="1">
      <c r="A1647" s="112" t="s">
        <v>2469</v>
      </c>
      <c r="B1647" s="127" t="s">
        <v>2470</v>
      </c>
      <c r="C1647" s="112" t="s">
        <v>12402</v>
      </c>
      <c r="D1647" s="115">
        <v>298.94</v>
      </c>
    </row>
    <row r="1648" spans="1:4" ht="48.75" customHeight="1">
      <c r="A1648" s="112" t="s">
        <v>2471</v>
      </c>
      <c r="B1648" s="127" t="s">
        <v>2472</v>
      </c>
      <c r="C1648" s="112" t="s">
        <v>12402</v>
      </c>
      <c r="D1648" s="115">
        <v>278.05</v>
      </c>
    </row>
    <row r="1649" spans="1:4" ht="48.75" customHeight="1">
      <c r="A1649" s="112" t="s">
        <v>2473</v>
      </c>
      <c r="B1649" s="127" t="s">
        <v>2474</v>
      </c>
      <c r="C1649" s="112" t="s">
        <v>12402</v>
      </c>
      <c r="D1649" s="115">
        <v>126.67</v>
      </c>
    </row>
    <row r="1650" spans="1:4" ht="48.75" customHeight="1">
      <c r="A1650" s="112" t="s">
        <v>2475</v>
      </c>
      <c r="B1650" s="127" t="s">
        <v>2476</v>
      </c>
      <c r="C1650" s="112" t="s">
        <v>12402</v>
      </c>
      <c r="D1650" s="115">
        <v>119.08</v>
      </c>
    </row>
    <row r="1651" spans="1:4" ht="48.75" customHeight="1">
      <c r="A1651" s="112" t="s">
        <v>2477</v>
      </c>
      <c r="B1651" s="127" t="s">
        <v>2478</v>
      </c>
      <c r="C1651" s="112" t="s">
        <v>12402</v>
      </c>
      <c r="D1651" s="115">
        <v>295.86</v>
      </c>
    </row>
    <row r="1652" spans="1:4" ht="48.75" customHeight="1">
      <c r="A1652" s="112" t="s">
        <v>2479</v>
      </c>
      <c r="B1652" s="127" t="s">
        <v>2480</v>
      </c>
      <c r="C1652" s="112" t="s">
        <v>12402</v>
      </c>
      <c r="D1652" s="115">
        <v>247.96</v>
      </c>
    </row>
    <row r="1653" spans="1:4" ht="48.75" customHeight="1">
      <c r="A1653" s="112" t="s">
        <v>2481</v>
      </c>
      <c r="B1653" s="127" t="s">
        <v>2482</v>
      </c>
      <c r="C1653" s="112" t="s">
        <v>12402</v>
      </c>
      <c r="D1653" s="115">
        <v>579.83000000000004</v>
      </c>
    </row>
    <row r="1654" spans="1:4" ht="48.75" customHeight="1">
      <c r="A1654" s="112" t="s">
        <v>2483</v>
      </c>
      <c r="B1654" s="127" t="s">
        <v>2484</v>
      </c>
      <c r="C1654" s="112" t="s">
        <v>12402</v>
      </c>
      <c r="D1654" s="115">
        <v>440.5</v>
      </c>
    </row>
    <row r="1655" spans="1:4" ht="36.6" customHeight="1">
      <c r="A1655" s="112" t="s">
        <v>2485</v>
      </c>
      <c r="B1655" s="127" t="s">
        <v>2486</v>
      </c>
      <c r="C1655" s="112" t="s">
        <v>12402</v>
      </c>
      <c r="D1655" s="115">
        <v>209.16</v>
      </c>
    </row>
    <row r="1656" spans="1:4" ht="36.6" customHeight="1">
      <c r="A1656" s="112" t="s">
        <v>2487</v>
      </c>
      <c r="B1656" s="127" t="s">
        <v>2488</v>
      </c>
      <c r="C1656" s="112" t="s">
        <v>12402</v>
      </c>
      <c r="D1656" s="115">
        <v>160.5</v>
      </c>
    </row>
    <row r="1657" spans="1:4" ht="36.6" customHeight="1">
      <c r="A1657" s="112" t="s">
        <v>2489</v>
      </c>
      <c r="B1657" s="127" t="s">
        <v>2490</v>
      </c>
      <c r="C1657" s="112" t="s">
        <v>12402</v>
      </c>
      <c r="D1657" s="115">
        <v>406.43</v>
      </c>
    </row>
    <row r="1658" spans="1:4" ht="36.6" customHeight="1">
      <c r="A1658" s="112" t="s">
        <v>2491</v>
      </c>
      <c r="B1658" s="127" t="s">
        <v>2492</v>
      </c>
      <c r="C1658" s="112" t="s">
        <v>12402</v>
      </c>
      <c r="D1658" s="115">
        <v>265.58</v>
      </c>
    </row>
    <row r="1659" spans="1:4" ht="48.75" customHeight="1">
      <c r="A1659" s="112" t="s">
        <v>2493</v>
      </c>
      <c r="B1659" s="127" t="s">
        <v>2494</v>
      </c>
      <c r="C1659" s="112" t="s">
        <v>12402</v>
      </c>
      <c r="D1659" s="115">
        <v>302.25</v>
      </c>
    </row>
    <row r="1660" spans="1:4" ht="48.75" customHeight="1">
      <c r="A1660" s="112" t="s">
        <v>2495</v>
      </c>
      <c r="B1660" s="127" t="s">
        <v>2496</v>
      </c>
      <c r="C1660" s="112" t="s">
        <v>12402</v>
      </c>
      <c r="D1660" s="115">
        <v>245.73</v>
      </c>
    </row>
    <row r="1661" spans="1:4" ht="48.75" customHeight="1">
      <c r="A1661" s="112" t="s">
        <v>2497</v>
      </c>
      <c r="B1661" s="127" t="s">
        <v>2498</v>
      </c>
      <c r="C1661" s="112" t="s">
        <v>12402</v>
      </c>
      <c r="D1661" s="115">
        <v>623.04</v>
      </c>
    </row>
    <row r="1662" spans="1:4" ht="48.75" customHeight="1">
      <c r="A1662" s="112" t="s">
        <v>2499</v>
      </c>
      <c r="B1662" s="127" t="s">
        <v>2500</v>
      </c>
      <c r="C1662" s="112" t="s">
        <v>12402</v>
      </c>
      <c r="D1662" s="115">
        <v>447.99</v>
      </c>
    </row>
    <row r="1663" spans="1:4" ht="36.6" customHeight="1">
      <c r="A1663" s="112" t="s">
        <v>2501</v>
      </c>
      <c r="B1663" s="127" t="s">
        <v>2502</v>
      </c>
      <c r="C1663" s="112" t="s">
        <v>12402</v>
      </c>
      <c r="D1663" s="115">
        <v>215.55</v>
      </c>
    </row>
    <row r="1664" spans="1:4" ht="36.6" customHeight="1">
      <c r="A1664" s="112" t="s">
        <v>2503</v>
      </c>
      <c r="B1664" s="127" t="s">
        <v>2504</v>
      </c>
      <c r="C1664" s="112" t="s">
        <v>12402</v>
      </c>
      <c r="D1664" s="115">
        <v>158.27000000000001</v>
      </c>
    </row>
    <row r="1665" spans="1:4" ht="36.6" customHeight="1">
      <c r="A1665" s="112" t="s">
        <v>2505</v>
      </c>
      <c r="B1665" s="127" t="s">
        <v>2506</v>
      </c>
      <c r="C1665" s="112" t="s">
        <v>12402</v>
      </c>
      <c r="D1665" s="115">
        <v>449.64</v>
      </c>
    </row>
    <row r="1666" spans="1:4" ht="36.6" customHeight="1">
      <c r="A1666" s="112" t="s">
        <v>2507</v>
      </c>
      <c r="B1666" s="127" t="s">
        <v>2508</v>
      </c>
      <c r="C1666" s="112" t="s">
        <v>12402</v>
      </c>
      <c r="D1666" s="115">
        <v>273.07</v>
      </c>
    </row>
    <row r="1667" spans="1:4" ht="48.75" customHeight="1">
      <c r="A1667" s="112" t="s">
        <v>2509</v>
      </c>
      <c r="B1667" s="127" t="s">
        <v>2510</v>
      </c>
      <c r="C1667" s="112" t="s">
        <v>12402</v>
      </c>
      <c r="D1667" s="115">
        <v>292.36</v>
      </c>
    </row>
    <row r="1668" spans="1:4" ht="48.75" customHeight="1">
      <c r="A1668" s="112" t="s">
        <v>2511</v>
      </c>
      <c r="B1668" s="127" t="s">
        <v>2512</v>
      </c>
      <c r="C1668" s="112" t="s">
        <v>12402</v>
      </c>
      <c r="D1668" s="115">
        <v>244.68</v>
      </c>
    </row>
    <row r="1669" spans="1:4" ht="48.75" customHeight="1">
      <c r="A1669" s="112" t="s">
        <v>2513</v>
      </c>
      <c r="B1669" s="127" t="s">
        <v>2514</v>
      </c>
      <c r="C1669" s="112" t="s">
        <v>12402</v>
      </c>
      <c r="D1669" s="115">
        <v>439.55</v>
      </c>
    </row>
    <row r="1670" spans="1:4" ht="36.6" customHeight="1">
      <c r="A1670" s="112" t="s">
        <v>2515</v>
      </c>
      <c r="B1670" s="127" t="s">
        <v>2516</v>
      </c>
      <c r="C1670" s="112" t="s">
        <v>12402</v>
      </c>
      <c r="D1670" s="115">
        <v>205.66</v>
      </c>
    </row>
    <row r="1671" spans="1:4" ht="36.6" customHeight="1">
      <c r="A1671" s="112" t="s">
        <v>2517</v>
      </c>
      <c r="B1671" s="127" t="s">
        <v>2518</v>
      </c>
      <c r="C1671" s="112" t="s">
        <v>12402</v>
      </c>
      <c r="D1671" s="115">
        <v>157.22</v>
      </c>
    </row>
    <row r="1672" spans="1:4" ht="36.6" customHeight="1">
      <c r="A1672" s="112" t="s">
        <v>2519</v>
      </c>
      <c r="B1672" s="127" t="s">
        <v>2520</v>
      </c>
      <c r="C1672" s="112" t="s">
        <v>12402</v>
      </c>
      <c r="D1672" s="115">
        <v>264.63</v>
      </c>
    </row>
    <row r="1673" spans="1:4" ht="48.75" customHeight="1">
      <c r="A1673" s="112" t="s">
        <v>2521</v>
      </c>
      <c r="B1673" s="127" t="s">
        <v>2522</v>
      </c>
      <c r="C1673" s="112" t="s">
        <v>12402</v>
      </c>
      <c r="D1673" s="115">
        <v>294.76</v>
      </c>
    </row>
    <row r="1674" spans="1:4" ht="48.75" customHeight="1">
      <c r="A1674" s="112" t="s">
        <v>2523</v>
      </c>
      <c r="B1674" s="127" t="s">
        <v>2524</v>
      </c>
      <c r="C1674" s="112" t="s">
        <v>12402</v>
      </c>
      <c r="D1674" s="115">
        <v>251.16</v>
      </c>
    </row>
    <row r="1675" spans="1:4" ht="48.75" customHeight="1">
      <c r="A1675" s="112" t="s">
        <v>2525</v>
      </c>
      <c r="B1675" s="127" t="s">
        <v>2526</v>
      </c>
      <c r="C1675" s="112" t="s">
        <v>12402</v>
      </c>
      <c r="D1675" s="115">
        <v>482.34</v>
      </c>
    </row>
    <row r="1676" spans="1:4" ht="48.75" customHeight="1">
      <c r="A1676" s="112" t="s">
        <v>2527</v>
      </c>
      <c r="B1676" s="127" t="s">
        <v>2528</v>
      </c>
      <c r="C1676" s="112" t="s">
        <v>12402</v>
      </c>
      <c r="D1676" s="115">
        <v>207.28</v>
      </c>
    </row>
    <row r="1677" spans="1:4" ht="48.75" customHeight="1">
      <c r="A1677" s="112" t="s">
        <v>2529</v>
      </c>
      <c r="B1677" s="127" t="s">
        <v>2530</v>
      </c>
      <c r="C1677" s="112" t="s">
        <v>12402</v>
      </c>
      <c r="D1677" s="115">
        <v>169.18</v>
      </c>
    </row>
    <row r="1678" spans="1:4" ht="36.6" customHeight="1">
      <c r="A1678" s="112" t="s">
        <v>2531</v>
      </c>
      <c r="B1678" s="127" t="s">
        <v>2532</v>
      </c>
      <c r="C1678" s="112" t="s">
        <v>12402</v>
      </c>
      <c r="D1678" s="115">
        <v>208.06</v>
      </c>
    </row>
    <row r="1679" spans="1:4" ht="36.6" customHeight="1">
      <c r="A1679" s="112" t="s">
        <v>2533</v>
      </c>
      <c r="B1679" s="127" t="s">
        <v>2534</v>
      </c>
      <c r="C1679" s="112" t="s">
        <v>12402</v>
      </c>
      <c r="D1679" s="115">
        <v>163.69999999999999</v>
      </c>
    </row>
    <row r="1680" spans="1:4" ht="36.6" customHeight="1">
      <c r="A1680" s="112" t="s">
        <v>2535</v>
      </c>
      <c r="B1680" s="127" t="s">
        <v>2536</v>
      </c>
      <c r="C1680" s="112" t="s">
        <v>12402</v>
      </c>
      <c r="D1680" s="115">
        <v>307.42</v>
      </c>
    </row>
    <row r="1681" spans="1:4" ht="36.6" customHeight="1">
      <c r="A1681" s="112" t="s">
        <v>2537</v>
      </c>
      <c r="B1681" s="127" t="s">
        <v>2538</v>
      </c>
      <c r="C1681" s="112" t="s">
        <v>12402</v>
      </c>
      <c r="D1681" s="115">
        <v>163.93</v>
      </c>
    </row>
    <row r="1682" spans="1:4" ht="36.6" customHeight="1">
      <c r="A1682" s="112" t="s">
        <v>2539</v>
      </c>
      <c r="B1682" s="127" t="s">
        <v>2540</v>
      </c>
      <c r="C1682" s="112" t="s">
        <v>12402</v>
      </c>
      <c r="D1682" s="115">
        <v>125.45</v>
      </c>
    </row>
    <row r="1683" spans="1:4" ht="48.75" customHeight="1">
      <c r="A1683" s="112" t="s">
        <v>2541</v>
      </c>
      <c r="B1683" s="127" t="s">
        <v>2542</v>
      </c>
      <c r="C1683" s="112" t="s">
        <v>12402</v>
      </c>
      <c r="D1683" s="116">
        <v>64.27</v>
      </c>
    </row>
    <row r="1684" spans="1:4" ht="48.75" customHeight="1">
      <c r="A1684" s="112" t="s">
        <v>2543</v>
      </c>
      <c r="B1684" s="127" t="s">
        <v>2544</v>
      </c>
      <c r="C1684" s="112" t="s">
        <v>12402</v>
      </c>
      <c r="D1684" s="116">
        <v>60.39</v>
      </c>
    </row>
    <row r="1685" spans="1:4" ht="48.75" customHeight="1">
      <c r="A1685" s="112" t="s">
        <v>2545</v>
      </c>
      <c r="B1685" s="127" t="s">
        <v>2546</v>
      </c>
      <c r="C1685" s="112" t="s">
        <v>12402</v>
      </c>
      <c r="D1685" s="116">
        <v>53.09</v>
      </c>
    </row>
    <row r="1686" spans="1:4" ht="24.4" customHeight="1">
      <c r="A1686" s="112" t="s">
        <v>32925</v>
      </c>
      <c r="B1686" s="127" t="s">
        <v>32926</v>
      </c>
      <c r="C1686" s="112" t="s">
        <v>12402</v>
      </c>
      <c r="D1686" s="115">
        <v>138.75</v>
      </c>
    </row>
    <row r="1687" spans="1:4" ht="24.4" customHeight="1">
      <c r="A1687" s="112" t="s">
        <v>32927</v>
      </c>
      <c r="B1687" s="127" t="s">
        <v>32928</v>
      </c>
      <c r="C1687" s="112" t="s">
        <v>12402</v>
      </c>
      <c r="D1687" s="115">
        <v>210.14</v>
      </c>
    </row>
    <row r="1688" spans="1:4" ht="48.75" customHeight="1">
      <c r="A1688" s="112" t="s">
        <v>2547</v>
      </c>
      <c r="B1688" s="127" t="s">
        <v>2548</v>
      </c>
      <c r="C1688" s="112" t="s">
        <v>12402</v>
      </c>
      <c r="D1688" s="116">
        <v>98.33</v>
      </c>
    </row>
    <row r="1689" spans="1:4" ht="48.75" customHeight="1">
      <c r="A1689" s="112" t="s">
        <v>2549</v>
      </c>
      <c r="B1689" s="127" t="s">
        <v>2550</v>
      </c>
      <c r="C1689" s="112" t="s">
        <v>12402</v>
      </c>
      <c r="D1689" s="116">
        <v>94.45</v>
      </c>
    </row>
    <row r="1690" spans="1:4" ht="36.6" customHeight="1">
      <c r="A1690" s="112" t="s">
        <v>2551</v>
      </c>
      <c r="B1690" s="127" t="s">
        <v>2552</v>
      </c>
      <c r="C1690" s="112" t="s">
        <v>12402</v>
      </c>
      <c r="D1690" s="116">
        <v>72.91</v>
      </c>
    </row>
    <row r="1691" spans="1:4" ht="24.4" customHeight="1">
      <c r="A1691" s="112" t="s">
        <v>32929</v>
      </c>
      <c r="B1691" s="127" t="s">
        <v>32930</v>
      </c>
      <c r="C1691" s="112" t="s">
        <v>12402</v>
      </c>
      <c r="D1691" s="115">
        <v>107.61</v>
      </c>
    </row>
    <row r="1692" spans="1:4" ht="24.4" customHeight="1">
      <c r="A1692" s="112" t="s">
        <v>32931</v>
      </c>
      <c r="B1692" s="127" t="s">
        <v>32932</v>
      </c>
      <c r="C1692" s="112" t="s">
        <v>12402</v>
      </c>
      <c r="D1692" s="115">
        <v>133.28</v>
      </c>
    </row>
    <row r="1693" spans="1:4" ht="12.2" customHeight="1">
      <c r="A1693" s="113">
        <v>8933</v>
      </c>
      <c r="B1693" s="126" t="s">
        <v>2553</v>
      </c>
      <c r="C1693" s="111" t="s">
        <v>12415</v>
      </c>
      <c r="D1693" s="111"/>
    </row>
    <row r="1694" spans="1:4" ht="36.6" customHeight="1">
      <c r="A1694" s="112" t="s">
        <v>2554</v>
      </c>
      <c r="B1694" s="127" t="s">
        <v>2555</v>
      </c>
      <c r="C1694" s="112" t="s">
        <v>12402</v>
      </c>
      <c r="D1694" s="116">
        <v>61.95</v>
      </c>
    </row>
    <row r="1695" spans="1:4" ht="36.6" customHeight="1">
      <c r="A1695" s="112" t="s">
        <v>2556</v>
      </c>
      <c r="B1695" s="127" t="s">
        <v>2557</v>
      </c>
      <c r="C1695" s="112" t="s">
        <v>12402</v>
      </c>
      <c r="D1695" s="116">
        <v>62.36</v>
      </c>
    </row>
    <row r="1696" spans="1:4" ht="36.6" customHeight="1">
      <c r="A1696" s="112" t="s">
        <v>2558</v>
      </c>
      <c r="B1696" s="127" t="s">
        <v>2559</v>
      </c>
      <c r="C1696" s="112" t="s">
        <v>12402</v>
      </c>
      <c r="D1696" s="116">
        <v>61.99</v>
      </c>
    </row>
    <row r="1697" spans="1:4" ht="36.6" customHeight="1">
      <c r="A1697" s="112" t="s">
        <v>2560</v>
      </c>
      <c r="B1697" s="127" t="s">
        <v>2561</v>
      </c>
      <c r="C1697" s="112" t="s">
        <v>12402</v>
      </c>
      <c r="D1697" s="116">
        <v>62.34</v>
      </c>
    </row>
    <row r="1698" spans="1:4" ht="36.6" customHeight="1">
      <c r="A1698" s="112" t="s">
        <v>2562</v>
      </c>
      <c r="B1698" s="127" t="s">
        <v>2563</v>
      </c>
      <c r="C1698" s="112" t="s">
        <v>12402</v>
      </c>
      <c r="D1698" s="116">
        <v>64.930000000000007</v>
      </c>
    </row>
    <row r="1699" spans="1:4" ht="36.6" customHeight="1">
      <c r="A1699" s="112" t="s">
        <v>2564</v>
      </c>
      <c r="B1699" s="127" t="s">
        <v>2565</v>
      </c>
      <c r="C1699" s="112" t="s">
        <v>12402</v>
      </c>
      <c r="D1699" s="116">
        <v>64.97</v>
      </c>
    </row>
    <row r="1700" spans="1:4" ht="36.6" customHeight="1">
      <c r="A1700" s="112" t="s">
        <v>2566</v>
      </c>
      <c r="B1700" s="127" t="s">
        <v>2567</v>
      </c>
      <c r="C1700" s="112" t="s">
        <v>12402</v>
      </c>
      <c r="D1700" s="116">
        <v>56.24</v>
      </c>
    </row>
    <row r="1701" spans="1:4" ht="36.6" customHeight="1">
      <c r="A1701" s="112" t="s">
        <v>2568</v>
      </c>
      <c r="B1701" s="127" t="s">
        <v>2569</v>
      </c>
      <c r="C1701" s="112" t="s">
        <v>12402</v>
      </c>
      <c r="D1701" s="116">
        <v>65.349999999999994</v>
      </c>
    </row>
    <row r="1702" spans="1:4" ht="12.2" customHeight="1">
      <c r="A1702" s="113">
        <v>8934</v>
      </c>
      <c r="B1702" s="126" t="s">
        <v>2570</v>
      </c>
      <c r="C1702" s="111" t="s">
        <v>12415</v>
      </c>
      <c r="D1702" s="111"/>
    </row>
    <row r="1703" spans="1:4" ht="36.6" customHeight="1">
      <c r="A1703" s="112" t="s">
        <v>2571</v>
      </c>
      <c r="B1703" s="127" t="s">
        <v>35837</v>
      </c>
      <c r="C1703" s="112" t="s">
        <v>12402</v>
      </c>
      <c r="D1703" s="116">
        <v>11.18</v>
      </c>
    </row>
    <row r="1704" spans="1:4" ht="36.6" customHeight="1">
      <c r="A1704" s="112" t="s">
        <v>2572</v>
      </c>
      <c r="B1704" s="127" t="s">
        <v>35838</v>
      </c>
      <c r="C1704" s="112" t="s">
        <v>12402</v>
      </c>
      <c r="D1704" s="116">
        <v>18.21</v>
      </c>
    </row>
    <row r="1705" spans="1:4" ht="36.6" customHeight="1">
      <c r="A1705" s="112" t="s">
        <v>2573</v>
      </c>
      <c r="B1705" s="127" t="s">
        <v>35839</v>
      </c>
      <c r="C1705" s="112" t="s">
        <v>12402</v>
      </c>
      <c r="D1705" s="114">
        <v>7.3</v>
      </c>
    </row>
    <row r="1706" spans="1:4" ht="36.6" customHeight="1">
      <c r="A1706" s="112" t="s">
        <v>5466</v>
      </c>
      <c r="B1706" s="127" t="s">
        <v>35840</v>
      </c>
      <c r="C1706" s="112" t="s">
        <v>12402</v>
      </c>
      <c r="D1706" s="116">
        <v>30.22</v>
      </c>
    </row>
    <row r="1707" spans="1:4" ht="24.4" customHeight="1">
      <c r="A1707" s="112" t="s">
        <v>2574</v>
      </c>
      <c r="B1707" s="127" t="s">
        <v>35841</v>
      </c>
      <c r="C1707" s="112" t="s">
        <v>12402</v>
      </c>
      <c r="D1707" s="116">
        <v>40.72</v>
      </c>
    </row>
    <row r="1708" spans="1:4" ht="36.6" customHeight="1">
      <c r="A1708" s="112" t="s">
        <v>2575</v>
      </c>
      <c r="B1708" s="127" t="s">
        <v>2576</v>
      </c>
      <c r="C1708" s="112" t="s">
        <v>12402</v>
      </c>
      <c r="D1708" s="116">
        <v>18.02</v>
      </c>
    </row>
    <row r="1709" spans="1:4" ht="36.6" customHeight="1">
      <c r="A1709" s="112" t="s">
        <v>2577</v>
      </c>
      <c r="B1709" s="127" t="s">
        <v>2578</v>
      </c>
      <c r="C1709" s="112" t="s">
        <v>12402</v>
      </c>
      <c r="D1709" s="116">
        <v>49.04</v>
      </c>
    </row>
    <row r="1710" spans="1:4" ht="36.6" customHeight="1">
      <c r="A1710" s="112" t="s">
        <v>2579</v>
      </c>
      <c r="B1710" s="127" t="s">
        <v>2580</v>
      </c>
      <c r="C1710" s="112" t="s">
        <v>12402</v>
      </c>
      <c r="D1710" s="116">
        <v>18.399999999999999</v>
      </c>
    </row>
    <row r="1711" spans="1:4" ht="24.4" customHeight="1">
      <c r="A1711" s="112" t="s">
        <v>2581</v>
      </c>
      <c r="B1711" s="127" t="s">
        <v>2582</v>
      </c>
      <c r="C1711" s="112" t="s">
        <v>12402</v>
      </c>
      <c r="D1711" s="116">
        <v>14.24</v>
      </c>
    </row>
    <row r="1712" spans="1:4" ht="12.2" customHeight="1">
      <c r="A1712" s="113">
        <v>8936</v>
      </c>
      <c r="B1712" s="126" t="s">
        <v>2583</v>
      </c>
      <c r="C1712" s="111" t="s">
        <v>12415</v>
      </c>
      <c r="D1712" s="111"/>
    </row>
    <row r="1713" spans="1:4" ht="24.4" customHeight="1">
      <c r="A1713" s="112" t="s">
        <v>2584</v>
      </c>
      <c r="B1713" s="127" t="s">
        <v>35842</v>
      </c>
      <c r="C1713" s="112" t="s">
        <v>12403</v>
      </c>
      <c r="D1713" s="116">
        <v>70.05</v>
      </c>
    </row>
    <row r="1714" spans="1:4" ht="24.4" customHeight="1">
      <c r="A1714" s="112" t="s">
        <v>2585</v>
      </c>
      <c r="B1714" s="127" t="s">
        <v>35843</v>
      </c>
      <c r="C1714" s="112" t="s">
        <v>12403</v>
      </c>
      <c r="D1714" s="116">
        <v>96.75</v>
      </c>
    </row>
    <row r="1715" spans="1:4" ht="24.4" customHeight="1">
      <c r="A1715" s="112" t="s">
        <v>2586</v>
      </c>
      <c r="B1715" s="127" t="s">
        <v>35844</v>
      </c>
      <c r="C1715" s="112" t="s">
        <v>12403</v>
      </c>
      <c r="D1715" s="115">
        <v>118.55</v>
      </c>
    </row>
    <row r="1716" spans="1:4" ht="24.4" customHeight="1">
      <c r="A1716" s="112" t="s">
        <v>2587</v>
      </c>
      <c r="B1716" s="127" t="s">
        <v>35845</v>
      </c>
      <c r="C1716" s="112" t="s">
        <v>12403</v>
      </c>
      <c r="D1716" s="116">
        <v>29.94</v>
      </c>
    </row>
    <row r="1717" spans="1:4" ht="24.4" customHeight="1">
      <c r="A1717" s="112" t="s">
        <v>2588</v>
      </c>
      <c r="B1717" s="127" t="s">
        <v>35846</v>
      </c>
      <c r="C1717" s="112" t="s">
        <v>12403</v>
      </c>
      <c r="D1717" s="116">
        <v>31.34</v>
      </c>
    </row>
    <row r="1718" spans="1:4" ht="24.4" customHeight="1">
      <c r="A1718" s="112" t="s">
        <v>2589</v>
      </c>
      <c r="B1718" s="127" t="s">
        <v>35847</v>
      </c>
      <c r="C1718" s="112" t="s">
        <v>12403</v>
      </c>
      <c r="D1718" s="116">
        <v>32.119999999999997</v>
      </c>
    </row>
    <row r="1719" spans="1:4" ht="24.4" customHeight="1">
      <c r="A1719" s="112" t="s">
        <v>2590</v>
      </c>
      <c r="B1719" s="127" t="s">
        <v>35848</v>
      </c>
      <c r="C1719" s="112" t="s">
        <v>12403</v>
      </c>
      <c r="D1719" s="116">
        <v>50.95</v>
      </c>
    </row>
    <row r="1720" spans="1:4" ht="12.2" customHeight="1">
      <c r="A1720" s="113">
        <v>8938</v>
      </c>
      <c r="B1720" s="126" t="s">
        <v>2591</v>
      </c>
      <c r="C1720" s="111" t="s">
        <v>12415</v>
      </c>
      <c r="D1720" s="111"/>
    </row>
    <row r="1721" spans="1:4" ht="36.6" customHeight="1">
      <c r="A1721" s="112" t="s">
        <v>2592</v>
      </c>
      <c r="B1721" s="127" t="s">
        <v>2593</v>
      </c>
      <c r="C1721" s="112" t="s">
        <v>12402</v>
      </c>
      <c r="D1721" s="116">
        <v>36.81</v>
      </c>
    </row>
    <row r="1722" spans="1:4" ht="48.75" customHeight="1">
      <c r="A1722" s="112" t="s">
        <v>2594</v>
      </c>
      <c r="B1722" s="127" t="s">
        <v>2595</v>
      </c>
      <c r="C1722" s="112" t="s">
        <v>12402</v>
      </c>
      <c r="D1722" s="117">
        <v>2665.88</v>
      </c>
    </row>
    <row r="1723" spans="1:4" ht="48.75" customHeight="1">
      <c r="A1723" s="112" t="s">
        <v>2596</v>
      </c>
      <c r="B1723" s="127" t="s">
        <v>2597</v>
      </c>
      <c r="C1723" s="112" t="s">
        <v>12402</v>
      </c>
      <c r="D1723" s="117">
        <v>2746.06</v>
      </c>
    </row>
    <row r="1724" spans="1:4" ht="48.75" customHeight="1">
      <c r="A1724" s="112" t="s">
        <v>2598</v>
      </c>
      <c r="B1724" s="127" t="s">
        <v>2599</v>
      </c>
      <c r="C1724" s="112" t="s">
        <v>12402</v>
      </c>
      <c r="D1724" s="117">
        <v>2908.9</v>
      </c>
    </row>
    <row r="1725" spans="1:4" ht="48.75" customHeight="1">
      <c r="A1725" s="112" t="s">
        <v>2600</v>
      </c>
      <c r="B1725" s="127" t="s">
        <v>2601</v>
      </c>
      <c r="C1725" s="112" t="s">
        <v>12402</v>
      </c>
      <c r="D1725" s="117">
        <v>3006.43</v>
      </c>
    </row>
    <row r="1726" spans="1:4" ht="48.75" customHeight="1">
      <c r="A1726" s="112" t="s">
        <v>2602</v>
      </c>
      <c r="B1726" s="127" t="s">
        <v>2603</v>
      </c>
      <c r="C1726" s="112" t="s">
        <v>12402</v>
      </c>
      <c r="D1726" s="117">
        <v>3034.22</v>
      </c>
    </row>
    <row r="1727" spans="1:4" ht="48.75" customHeight="1">
      <c r="A1727" s="112" t="s">
        <v>2604</v>
      </c>
      <c r="B1727" s="127" t="s">
        <v>2605</v>
      </c>
      <c r="C1727" s="112" t="s">
        <v>12402</v>
      </c>
      <c r="D1727" s="117">
        <v>3606.1</v>
      </c>
    </row>
    <row r="1728" spans="1:4" ht="48.75" customHeight="1">
      <c r="A1728" s="112" t="s">
        <v>2606</v>
      </c>
      <c r="B1728" s="127" t="s">
        <v>2607</v>
      </c>
      <c r="C1728" s="112" t="s">
        <v>12402</v>
      </c>
      <c r="D1728" s="117">
        <v>3910.87</v>
      </c>
    </row>
    <row r="1729" spans="1:4" ht="48.75" customHeight="1">
      <c r="A1729" s="112" t="s">
        <v>2608</v>
      </c>
      <c r="B1729" s="127" t="s">
        <v>2609</v>
      </c>
      <c r="C1729" s="112" t="s">
        <v>12402</v>
      </c>
      <c r="D1729" s="117">
        <v>5138.33</v>
      </c>
    </row>
    <row r="1730" spans="1:4" ht="48.75" customHeight="1">
      <c r="A1730" s="112" t="s">
        <v>2610</v>
      </c>
      <c r="B1730" s="127" t="s">
        <v>2611</v>
      </c>
      <c r="C1730" s="112" t="s">
        <v>12402</v>
      </c>
      <c r="D1730" s="117">
        <v>5267.7</v>
      </c>
    </row>
    <row r="1731" spans="1:4" ht="48.75" customHeight="1">
      <c r="A1731" s="112" t="s">
        <v>2612</v>
      </c>
      <c r="B1731" s="127" t="s">
        <v>2613</v>
      </c>
      <c r="C1731" s="112" t="s">
        <v>12402</v>
      </c>
      <c r="D1731" s="117">
        <v>5134.76</v>
      </c>
    </row>
    <row r="1732" spans="1:4" ht="48.75" customHeight="1">
      <c r="A1732" s="112" t="s">
        <v>2614</v>
      </c>
      <c r="B1732" s="127" t="s">
        <v>2615</v>
      </c>
      <c r="C1732" s="112" t="s">
        <v>12402</v>
      </c>
      <c r="D1732" s="117">
        <v>9961.41</v>
      </c>
    </row>
    <row r="1733" spans="1:4" ht="48.75" customHeight="1">
      <c r="A1733" s="112" t="s">
        <v>2616</v>
      </c>
      <c r="B1733" s="127" t="s">
        <v>2617</v>
      </c>
      <c r="C1733" s="112" t="s">
        <v>12402</v>
      </c>
      <c r="D1733" s="117">
        <v>9994.9500000000007</v>
      </c>
    </row>
    <row r="1734" spans="1:4" ht="48.75" customHeight="1">
      <c r="A1734" s="112" t="s">
        <v>2618</v>
      </c>
      <c r="B1734" s="127" t="s">
        <v>2619</v>
      </c>
      <c r="C1734" s="112" t="s">
        <v>12402</v>
      </c>
      <c r="D1734" s="118">
        <v>10543.96</v>
      </c>
    </row>
    <row r="1735" spans="1:4" ht="48.75" customHeight="1">
      <c r="A1735" s="112" t="s">
        <v>2620</v>
      </c>
      <c r="B1735" s="127" t="s">
        <v>2621</v>
      </c>
      <c r="C1735" s="112" t="s">
        <v>12402</v>
      </c>
      <c r="D1735" s="118">
        <v>10682.95</v>
      </c>
    </row>
    <row r="1736" spans="1:4" ht="48.75" customHeight="1">
      <c r="A1736" s="112" t="s">
        <v>2622</v>
      </c>
      <c r="B1736" s="127" t="s">
        <v>2623</v>
      </c>
      <c r="C1736" s="112" t="s">
        <v>12402</v>
      </c>
      <c r="D1736" s="118">
        <v>11766.54</v>
      </c>
    </row>
    <row r="1737" spans="1:4" ht="48.75" customHeight="1">
      <c r="A1737" s="112" t="s">
        <v>2624</v>
      </c>
      <c r="B1737" s="127" t="s">
        <v>2625</v>
      </c>
      <c r="C1737" s="112" t="s">
        <v>12402</v>
      </c>
      <c r="D1737" s="118">
        <v>12508.42</v>
      </c>
    </row>
    <row r="1738" spans="1:4" ht="48.75" customHeight="1">
      <c r="A1738" s="112" t="s">
        <v>2626</v>
      </c>
      <c r="B1738" s="127" t="s">
        <v>2627</v>
      </c>
      <c r="C1738" s="112" t="s">
        <v>12402</v>
      </c>
      <c r="D1738" s="118">
        <v>12451.5</v>
      </c>
    </row>
    <row r="1739" spans="1:4" ht="48.75" customHeight="1">
      <c r="A1739" s="112" t="s">
        <v>2628</v>
      </c>
      <c r="B1739" s="127" t="s">
        <v>2629</v>
      </c>
      <c r="C1739" s="112" t="s">
        <v>12402</v>
      </c>
      <c r="D1739" s="118">
        <v>14112.69</v>
      </c>
    </row>
    <row r="1740" spans="1:4" ht="48.75" customHeight="1">
      <c r="A1740" s="112" t="s">
        <v>2630</v>
      </c>
      <c r="B1740" s="127" t="s">
        <v>2631</v>
      </c>
      <c r="C1740" s="112" t="s">
        <v>12402</v>
      </c>
      <c r="D1740" s="118">
        <v>15068.86</v>
      </c>
    </row>
    <row r="1741" spans="1:4" ht="24.4" customHeight="1">
      <c r="A1741" s="112" t="s">
        <v>2632</v>
      </c>
      <c r="B1741" s="127" t="s">
        <v>2633</v>
      </c>
      <c r="C1741" s="112" t="s">
        <v>12402</v>
      </c>
      <c r="D1741" s="116">
        <v>12.49</v>
      </c>
    </row>
    <row r="1742" spans="1:4" ht="12.2" customHeight="1">
      <c r="A1742" s="113">
        <v>8939</v>
      </c>
      <c r="B1742" s="126" t="s">
        <v>2634</v>
      </c>
      <c r="C1742" s="111" t="s">
        <v>12415</v>
      </c>
      <c r="D1742" s="111"/>
    </row>
    <row r="1743" spans="1:4" ht="36.6" customHeight="1">
      <c r="A1743" s="112" t="s">
        <v>2635</v>
      </c>
      <c r="B1743" s="127" t="s">
        <v>35849</v>
      </c>
      <c r="C1743" s="112" t="s">
        <v>12403</v>
      </c>
      <c r="D1743" s="116">
        <v>14.09</v>
      </c>
    </row>
    <row r="1744" spans="1:4" ht="36.6" customHeight="1">
      <c r="A1744" s="112" t="s">
        <v>2636</v>
      </c>
      <c r="B1744" s="127" t="s">
        <v>35850</v>
      </c>
      <c r="C1744" s="112" t="s">
        <v>12403</v>
      </c>
      <c r="D1744" s="116">
        <v>24.66</v>
      </c>
    </row>
    <row r="1745" spans="1:4" ht="12.2" customHeight="1">
      <c r="A1745" s="113">
        <v>8942</v>
      </c>
      <c r="B1745" s="126" t="s">
        <v>2637</v>
      </c>
      <c r="C1745" s="111" t="s">
        <v>12415</v>
      </c>
      <c r="D1745" s="111"/>
    </row>
    <row r="1746" spans="1:4" ht="24.4" customHeight="1">
      <c r="A1746" s="112" t="s">
        <v>2638</v>
      </c>
      <c r="B1746" s="127" t="s">
        <v>2639</v>
      </c>
      <c r="C1746" s="112" t="s">
        <v>12402</v>
      </c>
      <c r="D1746" s="117">
        <v>3932.7</v>
      </c>
    </row>
    <row r="1747" spans="1:4" ht="36.6" customHeight="1">
      <c r="A1747" s="112" t="s">
        <v>2640</v>
      </c>
      <c r="B1747" s="127" t="s">
        <v>2641</v>
      </c>
      <c r="C1747" s="112" t="s">
        <v>12402</v>
      </c>
      <c r="D1747" s="115">
        <v>297.22000000000003</v>
      </c>
    </row>
    <row r="1748" spans="1:4" ht="36.6" customHeight="1">
      <c r="A1748" s="112" t="s">
        <v>2642</v>
      </c>
      <c r="B1748" s="127" t="s">
        <v>2643</v>
      </c>
      <c r="C1748" s="112" t="s">
        <v>12402</v>
      </c>
      <c r="D1748" s="117">
        <v>4295.58</v>
      </c>
    </row>
    <row r="1749" spans="1:4" ht="48.75" customHeight="1">
      <c r="A1749" s="112" t="s">
        <v>2644</v>
      </c>
      <c r="B1749" s="127" t="s">
        <v>2645</v>
      </c>
      <c r="C1749" s="112" t="s">
        <v>12402</v>
      </c>
      <c r="D1749" s="117">
        <v>6205.74</v>
      </c>
    </row>
    <row r="1750" spans="1:4" ht="48.75" customHeight="1">
      <c r="A1750" s="112" t="s">
        <v>2646</v>
      </c>
      <c r="B1750" s="127" t="s">
        <v>2647</v>
      </c>
      <c r="C1750" s="112" t="s">
        <v>12402</v>
      </c>
      <c r="D1750" s="117">
        <v>5310.26</v>
      </c>
    </row>
    <row r="1751" spans="1:4" ht="48.75" customHeight="1">
      <c r="A1751" s="112" t="s">
        <v>2648</v>
      </c>
      <c r="B1751" s="127" t="s">
        <v>2649</v>
      </c>
      <c r="C1751" s="112" t="s">
        <v>12402</v>
      </c>
      <c r="D1751" s="117">
        <v>5771.75</v>
      </c>
    </row>
    <row r="1752" spans="1:4" ht="36.6" customHeight="1">
      <c r="A1752" s="112" t="s">
        <v>2650</v>
      </c>
      <c r="B1752" s="127" t="s">
        <v>2651</v>
      </c>
      <c r="C1752" s="112" t="s">
        <v>12402</v>
      </c>
      <c r="D1752" s="115">
        <v>543.32000000000005</v>
      </c>
    </row>
    <row r="1753" spans="1:4" ht="24.4" customHeight="1">
      <c r="A1753" s="112" t="s">
        <v>2652</v>
      </c>
      <c r="B1753" s="127" t="s">
        <v>2653</v>
      </c>
      <c r="C1753" s="112" t="s">
        <v>12402</v>
      </c>
      <c r="D1753" s="115">
        <v>264.32</v>
      </c>
    </row>
    <row r="1754" spans="1:4" ht="36.6" customHeight="1">
      <c r="A1754" s="112" t="s">
        <v>2654</v>
      </c>
      <c r="B1754" s="127" t="s">
        <v>2655</v>
      </c>
      <c r="C1754" s="112" t="s">
        <v>12402</v>
      </c>
      <c r="D1754" s="115">
        <v>500.5</v>
      </c>
    </row>
    <row r="1755" spans="1:4" ht="24.4" customHeight="1">
      <c r="A1755" s="112" t="s">
        <v>2656</v>
      </c>
      <c r="B1755" s="127" t="s">
        <v>2657</v>
      </c>
      <c r="C1755" s="112" t="s">
        <v>12402</v>
      </c>
      <c r="D1755" s="115">
        <v>706.96</v>
      </c>
    </row>
    <row r="1756" spans="1:4" ht="24.4" customHeight="1">
      <c r="A1756" s="112" t="s">
        <v>2658</v>
      </c>
      <c r="B1756" s="127" t="s">
        <v>2659</v>
      </c>
      <c r="C1756" s="112" t="s">
        <v>12402</v>
      </c>
      <c r="D1756" s="117">
        <v>3875.95</v>
      </c>
    </row>
    <row r="1757" spans="1:4" ht="36.6" customHeight="1">
      <c r="A1757" s="112" t="s">
        <v>2660</v>
      </c>
      <c r="B1757" s="127" t="s">
        <v>35851</v>
      </c>
      <c r="C1757" s="112" t="s">
        <v>12402</v>
      </c>
      <c r="D1757" s="115">
        <v>341.47</v>
      </c>
    </row>
    <row r="1758" spans="1:4" ht="12.2" customHeight="1">
      <c r="A1758" s="113">
        <v>8943</v>
      </c>
      <c r="B1758" s="126" t="s">
        <v>2661</v>
      </c>
      <c r="C1758" s="111" t="s">
        <v>12415</v>
      </c>
      <c r="D1758" s="111"/>
    </row>
    <row r="1759" spans="1:4" ht="12.2" customHeight="1">
      <c r="A1759" s="112" t="s">
        <v>23444</v>
      </c>
      <c r="B1759" s="127" t="s">
        <v>23445</v>
      </c>
      <c r="C1759" s="112" t="s">
        <v>12403</v>
      </c>
      <c r="D1759" s="115">
        <v>283.91000000000003</v>
      </c>
    </row>
    <row r="1760" spans="1:4" ht="24.4" customHeight="1">
      <c r="A1760" s="112" t="s">
        <v>23446</v>
      </c>
      <c r="B1760" s="127" t="s">
        <v>23447</v>
      </c>
      <c r="C1760" s="112" t="s">
        <v>12403</v>
      </c>
      <c r="D1760" s="116">
        <v>95</v>
      </c>
    </row>
    <row r="1761" spans="1:4" ht="24.4" customHeight="1">
      <c r="A1761" s="112" t="s">
        <v>23448</v>
      </c>
      <c r="B1761" s="127" t="s">
        <v>23449</v>
      </c>
      <c r="C1761" s="112" t="s">
        <v>12403</v>
      </c>
      <c r="D1761" s="115">
        <v>313.93</v>
      </c>
    </row>
    <row r="1762" spans="1:4" ht="36.6" customHeight="1">
      <c r="A1762" s="112" t="s">
        <v>23450</v>
      </c>
      <c r="B1762" s="127" t="s">
        <v>23451</v>
      </c>
      <c r="C1762" s="112" t="s">
        <v>12402</v>
      </c>
      <c r="D1762" s="115">
        <v>473.25</v>
      </c>
    </row>
    <row r="1763" spans="1:4" ht="36.6" customHeight="1">
      <c r="A1763" s="112" t="s">
        <v>23452</v>
      </c>
      <c r="B1763" s="127" t="s">
        <v>23453</v>
      </c>
      <c r="C1763" s="112" t="s">
        <v>12402</v>
      </c>
      <c r="D1763" s="115">
        <v>808.03</v>
      </c>
    </row>
    <row r="1764" spans="1:4" ht="36.6" customHeight="1">
      <c r="A1764" s="112" t="s">
        <v>23454</v>
      </c>
      <c r="B1764" s="127" t="s">
        <v>23455</v>
      </c>
      <c r="C1764" s="112" t="s">
        <v>12402</v>
      </c>
      <c r="D1764" s="115">
        <v>805.65</v>
      </c>
    </row>
    <row r="1765" spans="1:4" ht="36.6" customHeight="1">
      <c r="A1765" s="112" t="s">
        <v>23456</v>
      </c>
      <c r="B1765" s="127" t="s">
        <v>23457</v>
      </c>
      <c r="C1765" s="112" t="s">
        <v>12402</v>
      </c>
      <c r="D1765" s="115">
        <v>819.55</v>
      </c>
    </row>
    <row r="1766" spans="1:4" ht="36.6" customHeight="1">
      <c r="A1766" s="112" t="s">
        <v>23458</v>
      </c>
      <c r="B1766" s="127" t="s">
        <v>23459</v>
      </c>
      <c r="C1766" s="112" t="s">
        <v>12402</v>
      </c>
      <c r="D1766" s="115">
        <v>830.11</v>
      </c>
    </row>
    <row r="1767" spans="1:4" ht="36.6" customHeight="1">
      <c r="A1767" s="112" t="s">
        <v>23460</v>
      </c>
      <c r="B1767" s="127" t="s">
        <v>23461</v>
      </c>
      <c r="C1767" s="112" t="s">
        <v>12402</v>
      </c>
      <c r="D1767" s="117">
        <v>1385.44</v>
      </c>
    </row>
    <row r="1768" spans="1:4" ht="36.6" customHeight="1">
      <c r="A1768" s="112" t="s">
        <v>23462</v>
      </c>
      <c r="B1768" s="127" t="s">
        <v>23463</v>
      </c>
      <c r="C1768" s="112" t="s">
        <v>12402</v>
      </c>
      <c r="D1768" s="117">
        <v>1320.88</v>
      </c>
    </row>
    <row r="1769" spans="1:4" ht="36.6" customHeight="1">
      <c r="A1769" s="112" t="s">
        <v>23464</v>
      </c>
      <c r="B1769" s="127" t="s">
        <v>23465</v>
      </c>
      <c r="C1769" s="112" t="s">
        <v>12402</v>
      </c>
      <c r="D1769" s="117">
        <v>1593.07</v>
      </c>
    </row>
    <row r="1770" spans="1:4" ht="36.6" customHeight="1">
      <c r="A1770" s="112" t="s">
        <v>23466</v>
      </c>
      <c r="B1770" s="127" t="s">
        <v>23467</v>
      </c>
      <c r="C1770" s="112" t="s">
        <v>12402</v>
      </c>
      <c r="D1770" s="115">
        <v>187.73</v>
      </c>
    </row>
    <row r="1771" spans="1:4" ht="36.6" customHeight="1">
      <c r="A1771" s="112" t="s">
        <v>23468</v>
      </c>
      <c r="B1771" s="127" t="s">
        <v>23469</v>
      </c>
      <c r="C1771" s="112" t="s">
        <v>12402</v>
      </c>
      <c r="D1771" s="115">
        <v>224.99</v>
      </c>
    </row>
    <row r="1772" spans="1:4" ht="36.6" customHeight="1">
      <c r="A1772" s="112" t="s">
        <v>23470</v>
      </c>
      <c r="B1772" s="127" t="s">
        <v>23471</v>
      </c>
      <c r="C1772" s="112" t="s">
        <v>12402</v>
      </c>
      <c r="D1772" s="116">
        <v>88.17</v>
      </c>
    </row>
    <row r="1773" spans="1:4" ht="36.6" customHeight="1">
      <c r="A1773" s="112" t="s">
        <v>23472</v>
      </c>
      <c r="B1773" s="127" t="s">
        <v>23473</v>
      </c>
      <c r="C1773" s="112" t="s">
        <v>12402</v>
      </c>
      <c r="D1773" s="115">
        <v>113.13</v>
      </c>
    </row>
    <row r="1774" spans="1:4" ht="36.6" customHeight="1">
      <c r="A1774" s="112" t="s">
        <v>23474</v>
      </c>
      <c r="B1774" s="127" t="s">
        <v>23475</v>
      </c>
      <c r="C1774" s="112" t="s">
        <v>12402</v>
      </c>
      <c r="D1774" s="115">
        <v>403.37</v>
      </c>
    </row>
    <row r="1775" spans="1:4" ht="36.6" customHeight="1">
      <c r="A1775" s="112" t="s">
        <v>23476</v>
      </c>
      <c r="B1775" s="127" t="s">
        <v>23477</v>
      </c>
      <c r="C1775" s="112" t="s">
        <v>12402</v>
      </c>
      <c r="D1775" s="115">
        <v>519.62</v>
      </c>
    </row>
    <row r="1776" spans="1:4" ht="36.6" customHeight="1">
      <c r="A1776" s="112" t="s">
        <v>23478</v>
      </c>
      <c r="B1776" s="127" t="s">
        <v>23479</v>
      </c>
      <c r="C1776" s="112" t="s">
        <v>12402</v>
      </c>
      <c r="D1776" s="115">
        <v>726.39</v>
      </c>
    </row>
    <row r="1777" spans="1:4" ht="36.6" customHeight="1">
      <c r="A1777" s="112" t="s">
        <v>23480</v>
      </c>
      <c r="B1777" s="127" t="s">
        <v>23481</v>
      </c>
      <c r="C1777" s="112" t="s">
        <v>12402</v>
      </c>
      <c r="D1777" s="115">
        <v>699.13</v>
      </c>
    </row>
    <row r="1778" spans="1:4" ht="36.6" customHeight="1">
      <c r="A1778" s="112" t="s">
        <v>23482</v>
      </c>
      <c r="B1778" s="127" t="s">
        <v>23483</v>
      </c>
      <c r="C1778" s="112" t="s">
        <v>12402</v>
      </c>
      <c r="D1778" s="115">
        <v>990.02</v>
      </c>
    </row>
    <row r="1779" spans="1:4" ht="36.6" customHeight="1">
      <c r="A1779" s="112" t="s">
        <v>23484</v>
      </c>
      <c r="B1779" s="127" t="s">
        <v>23485</v>
      </c>
      <c r="C1779" s="112" t="s">
        <v>12402</v>
      </c>
      <c r="D1779" s="115">
        <v>844.16</v>
      </c>
    </row>
    <row r="1780" spans="1:4" ht="36.6" customHeight="1">
      <c r="A1780" s="112" t="s">
        <v>23486</v>
      </c>
      <c r="B1780" s="127" t="s">
        <v>23487</v>
      </c>
      <c r="C1780" s="112" t="s">
        <v>12402</v>
      </c>
      <c r="D1780" s="117">
        <v>1035.08</v>
      </c>
    </row>
    <row r="1781" spans="1:4" ht="36.6" customHeight="1">
      <c r="A1781" s="112" t="s">
        <v>23488</v>
      </c>
      <c r="B1781" s="127" t="s">
        <v>23489</v>
      </c>
      <c r="C1781" s="112" t="s">
        <v>12402</v>
      </c>
      <c r="D1781" s="117">
        <v>1321.69</v>
      </c>
    </row>
    <row r="1782" spans="1:4" ht="36.6" customHeight="1">
      <c r="A1782" s="112" t="s">
        <v>23490</v>
      </c>
      <c r="B1782" s="127" t="s">
        <v>23491</v>
      </c>
      <c r="C1782" s="112" t="s">
        <v>12402</v>
      </c>
      <c r="D1782" s="117">
        <v>1464</v>
      </c>
    </row>
    <row r="1783" spans="1:4" ht="36.6" customHeight="1">
      <c r="A1783" s="112" t="s">
        <v>23492</v>
      </c>
      <c r="B1783" s="127" t="s">
        <v>23493</v>
      </c>
      <c r="C1783" s="112" t="s">
        <v>12402</v>
      </c>
      <c r="D1783" s="115">
        <v>131.37</v>
      </c>
    </row>
    <row r="1784" spans="1:4" ht="36.6" customHeight="1">
      <c r="A1784" s="112" t="s">
        <v>23494</v>
      </c>
      <c r="B1784" s="127" t="s">
        <v>23495</v>
      </c>
      <c r="C1784" s="112" t="s">
        <v>12402</v>
      </c>
      <c r="D1784" s="115">
        <v>190.74</v>
      </c>
    </row>
    <row r="1785" spans="1:4" ht="36.6" customHeight="1">
      <c r="A1785" s="112" t="s">
        <v>23496</v>
      </c>
      <c r="B1785" s="127" t="s">
        <v>23497</v>
      </c>
      <c r="C1785" s="112" t="s">
        <v>12402</v>
      </c>
      <c r="D1785" s="116">
        <v>75.89</v>
      </c>
    </row>
    <row r="1786" spans="1:4" ht="36.6" customHeight="1">
      <c r="A1786" s="112" t="s">
        <v>23498</v>
      </c>
      <c r="B1786" s="127" t="s">
        <v>23499</v>
      </c>
      <c r="C1786" s="112" t="s">
        <v>12402</v>
      </c>
      <c r="D1786" s="116">
        <v>96.61</v>
      </c>
    </row>
    <row r="1787" spans="1:4" ht="12.2" customHeight="1">
      <c r="A1787" s="113">
        <v>8944</v>
      </c>
      <c r="B1787" s="126" t="s">
        <v>2662</v>
      </c>
      <c r="C1787" s="111" t="s">
        <v>12415</v>
      </c>
      <c r="D1787" s="111"/>
    </row>
    <row r="1788" spans="1:4" ht="24.4" customHeight="1">
      <c r="A1788" s="112" t="s">
        <v>2663</v>
      </c>
      <c r="B1788" s="127" t="s">
        <v>2664</v>
      </c>
      <c r="C1788" s="112" t="s">
        <v>12402</v>
      </c>
      <c r="D1788" s="116">
        <v>49.94</v>
      </c>
    </row>
    <row r="1789" spans="1:4" ht="24.4" customHeight="1">
      <c r="A1789" s="112" t="s">
        <v>2665</v>
      </c>
      <c r="B1789" s="127" t="s">
        <v>2666</v>
      </c>
      <c r="C1789" s="112" t="s">
        <v>12402</v>
      </c>
      <c r="D1789" s="115">
        <v>150.52000000000001</v>
      </c>
    </row>
    <row r="1790" spans="1:4" ht="36.6" customHeight="1">
      <c r="A1790" s="112" t="s">
        <v>2667</v>
      </c>
      <c r="B1790" s="127" t="s">
        <v>2668</v>
      </c>
      <c r="C1790" s="112" t="s">
        <v>12402</v>
      </c>
      <c r="D1790" s="115">
        <v>158.02000000000001</v>
      </c>
    </row>
    <row r="1791" spans="1:4" ht="24.4" customHeight="1">
      <c r="A1791" s="112" t="s">
        <v>2669</v>
      </c>
      <c r="B1791" s="127" t="s">
        <v>2670</v>
      </c>
      <c r="C1791" s="112" t="s">
        <v>12402</v>
      </c>
      <c r="D1791" s="116">
        <v>40.67</v>
      </c>
    </row>
    <row r="1792" spans="1:4" ht="24.4" customHeight="1">
      <c r="A1792" s="112" t="s">
        <v>2671</v>
      </c>
      <c r="B1792" s="127" t="s">
        <v>2672</v>
      </c>
      <c r="C1792" s="112" t="s">
        <v>12402</v>
      </c>
      <c r="D1792" s="116">
        <v>46.43</v>
      </c>
    </row>
    <row r="1793" spans="1:4" ht="24.4" customHeight="1">
      <c r="A1793" s="112" t="s">
        <v>2673</v>
      </c>
      <c r="B1793" s="127" t="s">
        <v>2674</v>
      </c>
      <c r="C1793" s="112" t="s">
        <v>12402</v>
      </c>
      <c r="D1793" s="116">
        <v>43.64</v>
      </c>
    </row>
    <row r="1794" spans="1:4" ht="24.4" customHeight="1">
      <c r="A1794" s="112" t="s">
        <v>2675</v>
      </c>
      <c r="B1794" s="127" t="s">
        <v>2676</v>
      </c>
      <c r="C1794" s="112" t="s">
        <v>12402</v>
      </c>
      <c r="D1794" s="116">
        <v>52.38</v>
      </c>
    </row>
    <row r="1795" spans="1:4" ht="24.4" customHeight="1">
      <c r="A1795" s="112" t="s">
        <v>2677</v>
      </c>
      <c r="B1795" s="127" t="s">
        <v>2678</v>
      </c>
      <c r="C1795" s="112" t="s">
        <v>12402</v>
      </c>
      <c r="D1795" s="116">
        <v>46.89</v>
      </c>
    </row>
    <row r="1796" spans="1:4" ht="24.4" customHeight="1">
      <c r="A1796" s="112" t="s">
        <v>2679</v>
      </c>
      <c r="B1796" s="127" t="s">
        <v>2680</v>
      </c>
      <c r="C1796" s="112" t="s">
        <v>12402</v>
      </c>
      <c r="D1796" s="116">
        <v>41.48</v>
      </c>
    </row>
    <row r="1797" spans="1:4" ht="24.4" customHeight="1">
      <c r="A1797" s="112" t="s">
        <v>2681</v>
      </c>
      <c r="B1797" s="127" t="s">
        <v>2682</v>
      </c>
      <c r="C1797" s="112" t="s">
        <v>12402</v>
      </c>
      <c r="D1797" s="116">
        <v>45.67</v>
      </c>
    </row>
    <row r="1798" spans="1:4" ht="24.4" customHeight="1">
      <c r="A1798" s="112" t="s">
        <v>2683</v>
      </c>
      <c r="B1798" s="127" t="s">
        <v>2684</v>
      </c>
      <c r="C1798" s="112" t="s">
        <v>12402</v>
      </c>
      <c r="D1798" s="116">
        <v>51.2</v>
      </c>
    </row>
    <row r="1799" spans="1:4" ht="24.4" customHeight="1">
      <c r="A1799" s="112" t="s">
        <v>2685</v>
      </c>
      <c r="B1799" s="127" t="s">
        <v>2686</v>
      </c>
      <c r="C1799" s="112" t="s">
        <v>12402</v>
      </c>
      <c r="D1799" s="116">
        <v>76.67</v>
      </c>
    </row>
    <row r="1800" spans="1:4" ht="24.4" customHeight="1">
      <c r="A1800" s="112" t="s">
        <v>2687</v>
      </c>
      <c r="B1800" s="127" t="s">
        <v>2688</v>
      </c>
      <c r="C1800" s="112" t="s">
        <v>12402</v>
      </c>
      <c r="D1800" s="115">
        <v>143.44999999999999</v>
      </c>
    </row>
    <row r="1801" spans="1:4" ht="48.75" customHeight="1">
      <c r="A1801" s="112" t="s">
        <v>5497</v>
      </c>
      <c r="B1801" s="127" t="s">
        <v>5498</v>
      </c>
      <c r="C1801" s="112" t="s">
        <v>12402</v>
      </c>
      <c r="D1801" s="115">
        <v>272.58999999999997</v>
      </c>
    </row>
    <row r="1802" spans="1:4" ht="48.75" customHeight="1">
      <c r="A1802" s="112" t="s">
        <v>2689</v>
      </c>
      <c r="B1802" s="127" t="s">
        <v>5499</v>
      </c>
      <c r="C1802" s="112" t="s">
        <v>12402</v>
      </c>
      <c r="D1802" s="115">
        <v>137.51</v>
      </c>
    </row>
    <row r="1803" spans="1:4" ht="48.75" customHeight="1">
      <c r="A1803" s="112" t="s">
        <v>2690</v>
      </c>
      <c r="B1803" s="127" t="s">
        <v>5500</v>
      </c>
      <c r="C1803" s="112" t="s">
        <v>12402</v>
      </c>
      <c r="D1803" s="115">
        <v>171.87</v>
      </c>
    </row>
    <row r="1804" spans="1:4" ht="48.75" customHeight="1">
      <c r="A1804" s="112" t="s">
        <v>2691</v>
      </c>
      <c r="B1804" s="127" t="s">
        <v>5501</v>
      </c>
      <c r="C1804" s="112" t="s">
        <v>12402</v>
      </c>
      <c r="D1804" s="115">
        <v>183.36</v>
      </c>
    </row>
    <row r="1805" spans="1:4" ht="48.75" customHeight="1">
      <c r="A1805" s="112" t="s">
        <v>5502</v>
      </c>
      <c r="B1805" s="127" t="s">
        <v>5503</v>
      </c>
      <c r="C1805" s="112" t="s">
        <v>12402</v>
      </c>
      <c r="D1805" s="115">
        <v>236.41</v>
      </c>
    </row>
    <row r="1806" spans="1:4" ht="48.75" customHeight="1">
      <c r="A1806" s="112" t="s">
        <v>5504</v>
      </c>
      <c r="B1806" s="127" t="s">
        <v>5505</v>
      </c>
      <c r="C1806" s="112" t="s">
        <v>12402</v>
      </c>
      <c r="D1806" s="115">
        <v>281.3</v>
      </c>
    </row>
    <row r="1807" spans="1:4" ht="48.75" customHeight="1">
      <c r="A1807" s="112" t="s">
        <v>5506</v>
      </c>
      <c r="B1807" s="127" t="s">
        <v>5507</v>
      </c>
      <c r="C1807" s="112" t="s">
        <v>12402</v>
      </c>
      <c r="D1807" s="115">
        <v>632.74</v>
      </c>
    </row>
    <row r="1808" spans="1:4" ht="48.75" customHeight="1">
      <c r="A1808" s="112" t="s">
        <v>5508</v>
      </c>
      <c r="B1808" s="127" t="s">
        <v>5509</v>
      </c>
      <c r="C1808" s="112" t="s">
        <v>12402</v>
      </c>
      <c r="D1808" s="115">
        <v>160.52000000000001</v>
      </c>
    </row>
    <row r="1809" spans="1:4" ht="48.75" customHeight="1">
      <c r="A1809" s="112" t="s">
        <v>5510</v>
      </c>
      <c r="B1809" s="127" t="s">
        <v>5511</v>
      </c>
      <c r="C1809" s="112" t="s">
        <v>12402</v>
      </c>
      <c r="D1809" s="115">
        <v>173.38</v>
      </c>
    </row>
    <row r="1810" spans="1:4" ht="48.75" customHeight="1">
      <c r="A1810" s="112" t="s">
        <v>2692</v>
      </c>
      <c r="B1810" s="127" t="s">
        <v>5512</v>
      </c>
      <c r="C1810" s="112" t="s">
        <v>12402</v>
      </c>
      <c r="D1810" s="115">
        <v>174.98</v>
      </c>
    </row>
    <row r="1811" spans="1:4" ht="48.75" customHeight="1">
      <c r="A1811" s="112" t="s">
        <v>5513</v>
      </c>
      <c r="B1811" s="127" t="s">
        <v>5514</v>
      </c>
      <c r="C1811" s="112" t="s">
        <v>12402</v>
      </c>
      <c r="D1811" s="115">
        <v>269.87</v>
      </c>
    </row>
    <row r="1812" spans="1:4" ht="24.4" customHeight="1">
      <c r="A1812" s="112" t="s">
        <v>2693</v>
      </c>
      <c r="B1812" s="127" t="s">
        <v>2694</v>
      </c>
      <c r="C1812" s="112" t="s">
        <v>12402</v>
      </c>
      <c r="D1812" s="116">
        <v>18.18</v>
      </c>
    </row>
    <row r="1813" spans="1:4" ht="24.4" customHeight="1">
      <c r="A1813" s="112" t="s">
        <v>2695</v>
      </c>
      <c r="B1813" s="127" t="s">
        <v>2696</v>
      </c>
      <c r="C1813" s="112" t="s">
        <v>12402</v>
      </c>
      <c r="D1813" s="116">
        <v>86.05</v>
      </c>
    </row>
    <row r="1814" spans="1:4" ht="36.6" customHeight="1">
      <c r="A1814" s="112" t="s">
        <v>2697</v>
      </c>
      <c r="B1814" s="127" t="s">
        <v>2698</v>
      </c>
      <c r="C1814" s="112" t="s">
        <v>12402</v>
      </c>
      <c r="D1814" s="116">
        <v>96</v>
      </c>
    </row>
    <row r="1815" spans="1:4" ht="24.4" customHeight="1">
      <c r="A1815" s="112" t="s">
        <v>2699</v>
      </c>
      <c r="B1815" s="127" t="s">
        <v>2700</v>
      </c>
      <c r="C1815" s="112" t="s">
        <v>12402</v>
      </c>
      <c r="D1815" s="116">
        <v>18.29</v>
      </c>
    </row>
    <row r="1816" spans="1:4" ht="24.4" customHeight="1">
      <c r="A1816" s="112" t="s">
        <v>2701</v>
      </c>
      <c r="B1816" s="127" t="s">
        <v>2702</v>
      </c>
      <c r="C1816" s="112" t="s">
        <v>12402</v>
      </c>
      <c r="D1816" s="116">
        <v>16.399999999999999</v>
      </c>
    </row>
    <row r="1817" spans="1:4" ht="24.4" customHeight="1">
      <c r="A1817" s="112" t="s">
        <v>2703</v>
      </c>
      <c r="B1817" s="127" t="s">
        <v>2704</v>
      </c>
      <c r="C1817" s="112" t="s">
        <v>12402</v>
      </c>
      <c r="D1817" s="116">
        <v>19.45</v>
      </c>
    </row>
    <row r="1818" spans="1:4" ht="24.4" customHeight="1">
      <c r="A1818" s="112" t="s">
        <v>2705</v>
      </c>
      <c r="B1818" s="127" t="s">
        <v>2706</v>
      </c>
      <c r="C1818" s="112" t="s">
        <v>12402</v>
      </c>
      <c r="D1818" s="116">
        <v>19.440000000000001</v>
      </c>
    </row>
    <row r="1819" spans="1:4" ht="24.4" customHeight="1">
      <c r="A1819" s="112" t="s">
        <v>2707</v>
      </c>
      <c r="B1819" s="127" t="s">
        <v>2708</v>
      </c>
      <c r="C1819" s="112" t="s">
        <v>12402</v>
      </c>
      <c r="D1819" s="116">
        <v>22.77</v>
      </c>
    </row>
    <row r="1820" spans="1:4" ht="24.4" customHeight="1">
      <c r="A1820" s="112" t="s">
        <v>2709</v>
      </c>
      <c r="B1820" s="127" t="s">
        <v>2710</v>
      </c>
      <c r="C1820" s="112" t="s">
        <v>12402</v>
      </c>
      <c r="D1820" s="116">
        <v>22.9</v>
      </c>
    </row>
    <row r="1821" spans="1:4" ht="24.4" customHeight="1">
      <c r="A1821" s="112" t="s">
        <v>2711</v>
      </c>
      <c r="B1821" s="127" t="s">
        <v>2712</v>
      </c>
      <c r="C1821" s="112" t="s">
        <v>12402</v>
      </c>
      <c r="D1821" s="116">
        <v>24.48</v>
      </c>
    </row>
    <row r="1822" spans="1:4" ht="24.4" customHeight="1">
      <c r="A1822" s="112" t="s">
        <v>2713</v>
      </c>
      <c r="B1822" s="127" t="s">
        <v>2714</v>
      </c>
      <c r="C1822" s="112" t="s">
        <v>12402</v>
      </c>
      <c r="D1822" s="116">
        <v>25.15</v>
      </c>
    </row>
    <row r="1823" spans="1:4" ht="24.4" customHeight="1">
      <c r="A1823" s="112" t="s">
        <v>2715</v>
      </c>
      <c r="B1823" s="127" t="s">
        <v>2716</v>
      </c>
      <c r="C1823" s="112" t="s">
        <v>12402</v>
      </c>
      <c r="D1823" s="116">
        <v>33.979999999999997</v>
      </c>
    </row>
    <row r="1824" spans="1:4" ht="24.4" customHeight="1">
      <c r="A1824" s="112" t="s">
        <v>2717</v>
      </c>
      <c r="B1824" s="127" t="s">
        <v>2718</v>
      </c>
      <c r="C1824" s="112" t="s">
        <v>12402</v>
      </c>
      <c r="D1824" s="116">
        <v>74.34</v>
      </c>
    </row>
    <row r="1825" spans="1:4" ht="36.6" customHeight="1">
      <c r="A1825" s="112" t="s">
        <v>2719</v>
      </c>
      <c r="B1825" s="127" t="s">
        <v>2720</v>
      </c>
      <c r="C1825" s="112" t="s">
        <v>12402</v>
      </c>
      <c r="D1825" s="115">
        <v>427.28</v>
      </c>
    </row>
    <row r="1826" spans="1:4" ht="36.6" customHeight="1">
      <c r="A1826" s="112" t="s">
        <v>2721</v>
      </c>
      <c r="B1826" s="127" t="s">
        <v>2722</v>
      </c>
      <c r="C1826" s="112" t="s">
        <v>12402</v>
      </c>
      <c r="D1826" s="115">
        <v>440.97</v>
      </c>
    </row>
    <row r="1827" spans="1:4" ht="36.6" customHeight="1">
      <c r="A1827" s="112" t="s">
        <v>2723</v>
      </c>
      <c r="B1827" s="127" t="s">
        <v>2724</v>
      </c>
      <c r="C1827" s="112" t="s">
        <v>12402</v>
      </c>
      <c r="D1827" s="115">
        <v>558.49</v>
      </c>
    </row>
    <row r="1828" spans="1:4" ht="36.6" customHeight="1">
      <c r="A1828" s="112" t="s">
        <v>2725</v>
      </c>
      <c r="B1828" s="127" t="s">
        <v>2726</v>
      </c>
      <c r="C1828" s="112" t="s">
        <v>12402</v>
      </c>
      <c r="D1828" s="115">
        <v>598.28</v>
      </c>
    </row>
    <row r="1829" spans="1:4" ht="36.6" customHeight="1">
      <c r="A1829" s="112" t="s">
        <v>2727</v>
      </c>
      <c r="B1829" s="127" t="s">
        <v>2728</v>
      </c>
      <c r="C1829" s="112" t="s">
        <v>12402</v>
      </c>
      <c r="D1829" s="115">
        <v>614.16</v>
      </c>
    </row>
    <row r="1830" spans="1:4" ht="36.6" customHeight="1">
      <c r="A1830" s="112" t="s">
        <v>2729</v>
      </c>
      <c r="B1830" s="127" t="s">
        <v>2730</v>
      </c>
      <c r="C1830" s="112" t="s">
        <v>12402</v>
      </c>
      <c r="D1830" s="115">
        <v>470.9</v>
      </c>
    </row>
    <row r="1831" spans="1:4" ht="36.6" customHeight="1">
      <c r="A1831" s="112" t="s">
        <v>2731</v>
      </c>
      <c r="B1831" s="127" t="s">
        <v>2732</v>
      </c>
      <c r="C1831" s="112" t="s">
        <v>12402</v>
      </c>
      <c r="D1831" s="115">
        <v>625.79</v>
      </c>
    </row>
    <row r="1832" spans="1:4" ht="36.6" customHeight="1">
      <c r="A1832" s="112" t="s">
        <v>2733</v>
      </c>
      <c r="B1832" s="127" t="s">
        <v>2734</v>
      </c>
      <c r="C1832" s="112" t="s">
        <v>12402</v>
      </c>
      <c r="D1832" s="115">
        <v>593.69000000000005</v>
      </c>
    </row>
    <row r="1833" spans="1:4" ht="36.6" customHeight="1">
      <c r="A1833" s="112" t="s">
        <v>2735</v>
      </c>
      <c r="B1833" s="127" t="s">
        <v>2736</v>
      </c>
      <c r="C1833" s="112" t="s">
        <v>12402</v>
      </c>
      <c r="D1833" s="117">
        <v>1443.77</v>
      </c>
    </row>
    <row r="1834" spans="1:4" ht="36.6" customHeight="1">
      <c r="A1834" s="112" t="s">
        <v>2737</v>
      </c>
      <c r="B1834" s="127" t="s">
        <v>2738</v>
      </c>
      <c r="C1834" s="112" t="s">
        <v>12402</v>
      </c>
      <c r="D1834" s="117">
        <v>1462.01</v>
      </c>
    </row>
    <row r="1835" spans="1:4" ht="24.4" customHeight="1">
      <c r="A1835" s="112" t="s">
        <v>2739</v>
      </c>
      <c r="B1835" s="127" t="s">
        <v>2740</v>
      </c>
      <c r="C1835" s="112" t="s">
        <v>12402</v>
      </c>
      <c r="D1835" s="116">
        <v>69.61</v>
      </c>
    </row>
    <row r="1836" spans="1:4" ht="24.4" customHeight="1">
      <c r="A1836" s="112" t="s">
        <v>2741</v>
      </c>
      <c r="B1836" s="127" t="s">
        <v>2742</v>
      </c>
      <c r="C1836" s="112" t="s">
        <v>12402</v>
      </c>
      <c r="D1836" s="115">
        <v>188.3</v>
      </c>
    </row>
    <row r="1837" spans="1:4" ht="36.6" customHeight="1">
      <c r="A1837" s="112" t="s">
        <v>2743</v>
      </c>
      <c r="B1837" s="127" t="s">
        <v>2744</v>
      </c>
      <c r="C1837" s="112" t="s">
        <v>12402</v>
      </c>
      <c r="D1837" s="115">
        <v>306.47000000000003</v>
      </c>
    </row>
    <row r="1838" spans="1:4" ht="24.4" customHeight="1">
      <c r="A1838" s="112" t="s">
        <v>2745</v>
      </c>
      <c r="B1838" s="127" t="s">
        <v>2746</v>
      </c>
      <c r="C1838" s="112" t="s">
        <v>12402</v>
      </c>
      <c r="D1838" s="116">
        <v>67.8</v>
      </c>
    </row>
    <row r="1839" spans="1:4" ht="24.4" customHeight="1">
      <c r="A1839" s="112" t="s">
        <v>2747</v>
      </c>
      <c r="B1839" s="127" t="s">
        <v>2748</v>
      </c>
      <c r="C1839" s="112" t="s">
        <v>12402</v>
      </c>
      <c r="D1839" s="116">
        <v>71.13</v>
      </c>
    </row>
    <row r="1840" spans="1:4" ht="24.4" customHeight="1">
      <c r="A1840" s="112" t="s">
        <v>2749</v>
      </c>
      <c r="B1840" s="127" t="s">
        <v>2750</v>
      </c>
      <c r="C1840" s="112" t="s">
        <v>12402</v>
      </c>
      <c r="D1840" s="116">
        <v>64.459999999999994</v>
      </c>
    </row>
    <row r="1841" spans="1:4" ht="24.4" customHeight="1">
      <c r="A1841" s="112" t="s">
        <v>2751</v>
      </c>
      <c r="B1841" s="127" t="s">
        <v>2752</v>
      </c>
      <c r="C1841" s="112" t="s">
        <v>12402</v>
      </c>
      <c r="D1841" s="116">
        <v>62.74</v>
      </c>
    </row>
    <row r="1842" spans="1:4" ht="24.4" customHeight="1">
      <c r="A1842" s="112" t="s">
        <v>2753</v>
      </c>
      <c r="B1842" s="127" t="s">
        <v>2754</v>
      </c>
      <c r="C1842" s="112" t="s">
        <v>12402</v>
      </c>
      <c r="D1842" s="116">
        <v>69.69</v>
      </c>
    </row>
    <row r="1843" spans="1:4" ht="24.4" customHeight="1">
      <c r="A1843" s="112" t="s">
        <v>2755</v>
      </c>
      <c r="B1843" s="127" t="s">
        <v>2756</v>
      </c>
      <c r="C1843" s="112" t="s">
        <v>12402</v>
      </c>
      <c r="D1843" s="116">
        <v>77.78</v>
      </c>
    </row>
    <row r="1844" spans="1:4" ht="24.4" customHeight="1">
      <c r="A1844" s="112" t="s">
        <v>2757</v>
      </c>
      <c r="B1844" s="127" t="s">
        <v>2758</v>
      </c>
      <c r="C1844" s="112" t="s">
        <v>12402</v>
      </c>
      <c r="D1844" s="116">
        <v>97.78</v>
      </c>
    </row>
    <row r="1845" spans="1:4" ht="24.4" customHeight="1">
      <c r="A1845" s="112" t="s">
        <v>2759</v>
      </c>
      <c r="B1845" s="127" t="s">
        <v>2760</v>
      </c>
      <c r="C1845" s="112" t="s">
        <v>12402</v>
      </c>
      <c r="D1845" s="116">
        <v>84.31</v>
      </c>
    </row>
    <row r="1846" spans="1:4" ht="24.4" customHeight="1">
      <c r="A1846" s="112" t="s">
        <v>2761</v>
      </c>
      <c r="B1846" s="127" t="s">
        <v>2762</v>
      </c>
      <c r="C1846" s="112" t="s">
        <v>12402</v>
      </c>
      <c r="D1846" s="115">
        <v>104.93</v>
      </c>
    </row>
    <row r="1847" spans="1:4" ht="24.4" customHeight="1">
      <c r="A1847" s="112" t="s">
        <v>2763</v>
      </c>
      <c r="B1847" s="127" t="s">
        <v>2764</v>
      </c>
      <c r="C1847" s="112" t="s">
        <v>12402</v>
      </c>
      <c r="D1847" s="115">
        <v>189.36</v>
      </c>
    </row>
    <row r="1848" spans="1:4" ht="12.2" customHeight="1">
      <c r="A1848" s="113">
        <v>8945</v>
      </c>
      <c r="B1848" s="126" t="s">
        <v>30310</v>
      </c>
      <c r="C1848" s="111" t="s">
        <v>12415</v>
      </c>
      <c r="D1848" s="111"/>
    </row>
    <row r="1849" spans="1:4" ht="36.6" customHeight="1">
      <c r="A1849" s="112" t="s">
        <v>30311</v>
      </c>
      <c r="B1849" s="127" t="s">
        <v>30312</v>
      </c>
      <c r="C1849" s="112" t="s">
        <v>12402</v>
      </c>
      <c r="D1849" s="116">
        <v>47.1</v>
      </c>
    </row>
    <row r="1850" spans="1:4" ht="36.6" customHeight="1">
      <c r="A1850" s="112" t="s">
        <v>30313</v>
      </c>
      <c r="B1850" s="127" t="s">
        <v>30314</v>
      </c>
      <c r="C1850" s="112" t="s">
        <v>12402</v>
      </c>
      <c r="D1850" s="116">
        <v>71.8</v>
      </c>
    </row>
    <row r="1851" spans="1:4" ht="36.6" customHeight="1">
      <c r="A1851" s="112" t="s">
        <v>30315</v>
      </c>
      <c r="B1851" s="127" t="s">
        <v>30316</v>
      </c>
      <c r="C1851" s="112" t="s">
        <v>12402</v>
      </c>
      <c r="D1851" s="115">
        <v>118.64</v>
      </c>
    </row>
    <row r="1852" spans="1:4" ht="12.2" customHeight="1">
      <c r="A1852" s="113">
        <v>8947</v>
      </c>
      <c r="B1852" s="126" t="s">
        <v>2765</v>
      </c>
      <c r="C1852" s="111" t="s">
        <v>12415</v>
      </c>
      <c r="D1852" s="111"/>
    </row>
    <row r="1853" spans="1:4" ht="36.6" customHeight="1">
      <c r="A1853" s="112" t="s">
        <v>6007</v>
      </c>
      <c r="B1853" s="127" t="s">
        <v>6008</v>
      </c>
      <c r="C1853" s="112" t="s">
        <v>12402</v>
      </c>
      <c r="D1853" s="117">
        <v>1005.1</v>
      </c>
    </row>
    <row r="1854" spans="1:4" ht="36.6" customHeight="1">
      <c r="A1854" s="112" t="s">
        <v>6009</v>
      </c>
      <c r="B1854" s="127" t="s">
        <v>6010</v>
      </c>
      <c r="C1854" s="112" t="s">
        <v>12402</v>
      </c>
      <c r="D1854" s="117">
        <v>1011.31</v>
      </c>
    </row>
    <row r="1855" spans="1:4" ht="36.6" customHeight="1">
      <c r="A1855" s="112" t="s">
        <v>6011</v>
      </c>
      <c r="B1855" s="127" t="s">
        <v>6012</v>
      </c>
      <c r="C1855" s="112" t="s">
        <v>12402</v>
      </c>
      <c r="D1855" s="117">
        <v>1034.33</v>
      </c>
    </row>
    <row r="1856" spans="1:4" ht="36.6" customHeight="1">
      <c r="A1856" s="112" t="s">
        <v>6013</v>
      </c>
      <c r="B1856" s="127" t="s">
        <v>6014</v>
      </c>
      <c r="C1856" s="112" t="s">
        <v>12402</v>
      </c>
      <c r="D1856" s="117">
        <v>1020.48</v>
      </c>
    </row>
    <row r="1857" spans="1:4" ht="36.6" customHeight="1">
      <c r="A1857" s="112" t="s">
        <v>6015</v>
      </c>
      <c r="B1857" s="127" t="s">
        <v>6016</v>
      </c>
      <c r="C1857" s="112" t="s">
        <v>12402</v>
      </c>
      <c r="D1857" s="117">
        <v>1040.07</v>
      </c>
    </row>
    <row r="1858" spans="1:4" ht="36.6" customHeight="1">
      <c r="A1858" s="112" t="s">
        <v>6017</v>
      </c>
      <c r="B1858" s="127" t="s">
        <v>6018</v>
      </c>
      <c r="C1858" s="112" t="s">
        <v>12402</v>
      </c>
      <c r="D1858" s="117">
        <v>1112.92</v>
      </c>
    </row>
    <row r="1859" spans="1:4" ht="36.6" customHeight="1">
      <c r="A1859" s="112" t="s">
        <v>6019</v>
      </c>
      <c r="B1859" s="127" t="s">
        <v>6020</v>
      </c>
      <c r="C1859" s="112" t="s">
        <v>12402</v>
      </c>
      <c r="D1859" s="117">
        <v>1120.32</v>
      </c>
    </row>
    <row r="1860" spans="1:4" ht="36.6" customHeight="1">
      <c r="A1860" s="112" t="s">
        <v>6021</v>
      </c>
      <c r="B1860" s="127" t="s">
        <v>6022</v>
      </c>
      <c r="C1860" s="112" t="s">
        <v>12402</v>
      </c>
      <c r="D1860" s="117">
        <v>1237.08</v>
      </c>
    </row>
    <row r="1861" spans="1:4" ht="36.6" customHeight="1">
      <c r="A1861" s="112" t="s">
        <v>6023</v>
      </c>
      <c r="B1861" s="127" t="s">
        <v>6024</v>
      </c>
      <c r="C1861" s="112" t="s">
        <v>12402</v>
      </c>
      <c r="D1861" s="117">
        <v>1458.9</v>
      </c>
    </row>
    <row r="1862" spans="1:4" ht="12.2" customHeight="1">
      <c r="A1862" s="113">
        <v>8949</v>
      </c>
      <c r="B1862" s="126" t="s">
        <v>2766</v>
      </c>
      <c r="C1862" s="111" t="s">
        <v>12415</v>
      </c>
      <c r="D1862" s="111"/>
    </row>
    <row r="1863" spans="1:4" ht="12.2" customHeight="1">
      <c r="A1863" s="112" t="s">
        <v>2911</v>
      </c>
      <c r="B1863" s="127" t="s">
        <v>35293</v>
      </c>
      <c r="C1863" s="112" t="s">
        <v>12402</v>
      </c>
      <c r="D1863" s="114">
        <v>3.19</v>
      </c>
    </row>
    <row r="1864" spans="1:4" ht="12.2" customHeight="1">
      <c r="A1864" s="112" t="s">
        <v>2912</v>
      </c>
      <c r="B1864" s="127" t="s">
        <v>35294</v>
      </c>
      <c r="C1864" s="112" t="s">
        <v>12402</v>
      </c>
      <c r="D1864" s="114">
        <v>2</v>
      </c>
    </row>
    <row r="1865" spans="1:4" ht="12.2" customHeight="1">
      <c r="A1865" s="112" t="s">
        <v>2913</v>
      </c>
      <c r="B1865" s="127" t="s">
        <v>35295</v>
      </c>
      <c r="C1865" s="112" t="s">
        <v>12402</v>
      </c>
      <c r="D1865" s="114">
        <v>3.36</v>
      </c>
    </row>
    <row r="1866" spans="1:4" ht="12.2" customHeight="1">
      <c r="A1866" s="112" t="s">
        <v>2914</v>
      </c>
      <c r="B1866" s="127" t="s">
        <v>35296</v>
      </c>
      <c r="C1866" s="112" t="s">
        <v>12402</v>
      </c>
      <c r="D1866" s="114">
        <v>2.04</v>
      </c>
    </row>
    <row r="1867" spans="1:4" ht="12.2" customHeight="1">
      <c r="A1867" s="112" t="s">
        <v>2915</v>
      </c>
      <c r="B1867" s="127" t="s">
        <v>35297</v>
      </c>
      <c r="C1867" s="112" t="s">
        <v>12402</v>
      </c>
      <c r="D1867" s="114">
        <v>4.5599999999999996</v>
      </c>
    </row>
    <row r="1868" spans="1:4" ht="12.2" customHeight="1">
      <c r="A1868" s="112" t="s">
        <v>2916</v>
      </c>
      <c r="B1868" s="127" t="s">
        <v>35298</v>
      </c>
      <c r="C1868" s="112" t="s">
        <v>12402</v>
      </c>
      <c r="D1868" s="114">
        <v>4.87</v>
      </c>
    </row>
    <row r="1869" spans="1:4" ht="12.2" customHeight="1">
      <c r="A1869" s="112" t="s">
        <v>2917</v>
      </c>
      <c r="B1869" s="127" t="s">
        <v>35299</v>
      </c>
      <c r="C1869" s="112" t="s">
        <v>12402</v>
      </c>
      <c r="D1869" s="114">
        <v>2.0699999999999998</v>
      </c>
    </row>
    <row r="1870" spans="1:4" ht="12.2" customHeight="1">
      <c r="A1870" s="112" t="s">
        <v>2918</v>
      </c>
      <c r="B1870" s="127" t="s">
        <v>35300</v>
      </c>
      <c r="C1870" s="112" t="s">
        <v>12402</v>
      </c>
      <c r="D1870" s="114">
        <v>2.09</v>
      </c>
    </row>
    <row r="1871" spans="1:4" ht="12.2" customHeight="1">
      <c r="A1871" s="113">
        <v>8950</v>
      </c>
      <c r="B1871" s="126" t="s">
        <v>2768</v>
      </c>
      <c r="C1871" s="111" t="s">
        <v>12415</v>
      </c>
      <c r="D1871" s="111"/>
    </row>
    <row r="1872" spans="1:4" ht="36.6" customHeight="1">
      <c r="A1872" s="112" t="s">
        <v>32933</v>
      </c>
      <c r="B1872" s="127" t="s">
        <v>32934</v>
      </c>
      <c r="C1872" s="112" t="s">
        <v>12402</v>
      </c>
      <c r="D1872" s="117">
        <v>1518.25</v>
      </c>
    </row>
    <row r="1873" spans="1:4" ht="36.6" customHeight="1">
      <c r="A1873" s="112" t="s">
        <v>32935</v>
      </c>
      <c r="B1873" s="127" t="s">
        <v>32936</v>
      </c>
      <c r="C1873" s="112" t="s">
        <v>12402</v>
      </c>
      <c r="D1873" s="117">
        <v>1743.23</v>
      </c>
    </row>
    <row r="1874" spans="1:4" ht="36.6" customHeight="1">
      <c r="A1874" s="112" t="s">
        <v>32937</v>
      </c>
      <c r="B1874" s="127" t="s">
        <v>32938</v>
      </c>
      <c r="C1874" s="112" t="s">
        <v>12402</v>
      </c>
      <c r="D1874" s="117">
        <v>2435.86</v>
      </c>
    </row>
    <row r="1875" spans="1:4" ht="48.75" customHeight="1">
      <c r="A1875" s="112" t="s">
        <v>32939</v>
      </c>
      <c r="B1875" s="127" t="s">
        <v>32940</v>
      </c>
      <c r="C1875" s="112" t="s">
        <v>12402</v>
      </c>
      <c r="D1875" s="117">
        <v>1864.98</v>
      </c>
    </row>
    <row r="1876" spans="1:4" ht="48.75" customHeight="1">
      <c r="A1876" s="112" t="s">
        <v>32941</v>
      </c>
      <c r="B1876" s="127" t="s">
        <v>32942</v>
      </c>
      <c r="C1876" s="112" t="s">
        <v>12402</v>
      </c>
      <c r="D1876" s="117">
        <v>1668.22</v>
      </c>
    </row>
    <row r="1877" spans="1:4" ht="36.6" customHeight="1">
      <c r="A1877" s="112" t="s">
        <v>32943</v>
      </c>
      <c r="B1877" s="127" t="s">
        <v>32944</v>
      </c>
      <c r="C1877" s="112" t="s">
        <v>12402</v>
      </c>
      <c r="D1877" s="117">
        <v>5350.97</v>
      </c>
    </row>
    <row r="1878" spans="1:4" ht="36.6" customHeight="1">
      <c r="A1878" s="112" t="s">
        <v>32945</v>
      </c>
      <c r="B1878" s="127" t="s">
        <v>32946</v>
      </c>
      <c r="C1878" s="112" t="s">
        <v>12402</v>
      </c>
      <c r="D1878" s="117">
        <v>4353.3100000000004</v>
      </c>
    </row>
    <row r="1879" spans="1:4" ht="48.75" customHeight="1">
      <c r="A1879" s="112" t="s">
        <v>32947</v>
      </c>
      <c r="B1879" s="127" t="s">
        <v>35852</v>
      </c>
      <c r="C1879" s="112" t="s">
        <v>12402</v>
      </c>
      <c r="D1879" s="117">
        <v>3177.8</v>
      </c>
    </row>
    <row r="1880" spans="1:4" ht="48.75" customHeight="1">
      <c r="A1880" s="112" t="s">
        <v>32948</v>
      </c>
      <c r="B1880" s="127" t="s">
        <v>35853</v>
      </c>
      <c r="C1880" s="112" t="s">
        <v>12402</v>
      </c>
      <c r="D1880" s="117">
        <v>2724.85</v>
      </c>
    </row>
    <row r="1881" spans="1:4" ht="24.4" customHeight="1">
      <c r="A1881" s="112" t="s">
        <v>2769</v>
      </c>
      <c r="B1881" s="127" t="s">
        <v>35854</v>
      </c>
      <c r="C1881" s="112" t="s">
        <v>12402</v>
      </c>
      <c r="D1881" s="117">
        <v>2061.96</v>
      </c>
    </row>
    <row r="1882" spans="1:4" ht="24.4" customHeight="1">
      <c r="A1882" s="112" t="s">
        <v>2770</v>
      </c>
      <c r="B1882" s="127" t="s">
        <v>2771</v>
      </c>
      <c r="C1882" s="112" t="s">
        <v>12402</v>
      </c>
      <c r="D1882" s="116">
        <v>51.54</v>
      </c>
    </row>
    <row r="1883" spans="1:4" ht="24.4" customHeight="1">
      <c r="A1883" s="112" t="s">
        <v>2772</v>
      </c>
      <c r="B1883" s="127" t="s">
        <v>2773</v>
      </c>
      <c r="C1883" s="112" t="s">
        <v>12402</v>
      </c>
      <c r="D1883" s="116">
        <v>51.74</v>
      </c>
    </row>
    <row r="1884" spans="1:4" ht="12.2" customHeight="1">
      <c r="A1884" s="113">
        <v>8951</v>
      </c>
      <c r="B1884" s="126" t="s">
        <v>5515</v>
      </c>
      <c r="C1884" s="111" t="s">
        <v>12415</v>
      </c>
      <c r="D1884" s="111"/>
    </row>
    <row r="1885" spans="1:4" ht="24.4" customHeight="1">
      <c r="A1885" s="112" t="s">
        <v>5516</v>
      </c>
      <c r="B1885" s="127" t="s">
        <v>5517</v>
      </c>
      <c r="C1885" s="112" t="s">
        <v>12402</v>
      </c>
      <c r="D1885" s="115">
        <v>395.73</v>
      </c>
    </row>
    <row r="1886" spans="1:4" ht="12.2" customHeight="1">
      <c r="A1886" s="112" t="s">
        <v>2774</v>
      </c>
      <c r="B1886" s="127" t="s">
        <v>2775</v>
      </c>
      <c r="C1886" s="112" t="s">
        <v>12402</v>
      </c>
      <c r="D1886" s="115">
        <v>468.22</v>
      </c>
    </row>
    <row r="1887" spans="1:4" ht="12.2" customHeight="1">
      <c r="A1887" s="112" t="s">
        <v>3682</v>
      </c>
      <c r="B1887" s="127" t="s">
        <v>3683</v>
      </c>
      <c r="C1887" s="112" t="s">
        <v>12402</v>
      </c>
      <c r="D1887" s="116">
        <v>71.28</v>
      </c>
    </row>
    <row r="1888" spans="1:4" ht="12.2" customHeight="1">
      <c r="A1888" s="112" t="s">
        <v>2776</v>
      </c>
      <c r="B1888" s="127" t="s">
        <v>2777</v>
      </c>
      <c r="C1888" s="112" t="s">
        <v>12402</v>
      </c>
      <c r="D1888" s="117">
        <v>1308.79</v>
      </c>
    </row>
    <row r="1889" spans="1:4" ht="12.2" customHeight="1">
      <c r="A1889" s="113">
        <v>8952</v>
      </c>
      <c r="B1889" s="126" t="s">
        <v>2778</v>
      </c>
      <c r="C1889" s="111" t="s">
        <v>12415</v>
      </c>
      <c r="D1889" s="111"/>
    </row>
    <row r="1890" spans="1:4" ht="36.6" customHeight="1">
      <c r="A1890" s="112" t="s">
        <v>2779</v>
      </c>
      <c r="B1890" s="127" t="s">
        <v>35855</v>
      </c>
      <c r="C1890" s="112" t="s">
        <v>12402</v>
      </c>
      <c r="D1890" s="117">
        <v>2107</v>
      </c>
    </row>
    <row r="1891" spans="1:4" ht="12.2" customHeight="1">
      <c r="A1891" s="119">
        <v>10715</v>
      </c>
      <c r="B1891" s="126" t="s">
        <v>2780</v>
      </c>
      <c r="C1891" s="111" t="s">
        <v>12415</v>
      </c>
      <c r="D1891" s="111"/>
    </row>
    <row r="1892" spans="1:4" ht="36.6" customHeight="1">
      <c r="A1892" s="112" t="s">
        <v>2781</v>
      </c>
      <c r="B1892" s="127" t="s">
        <v>35856</v>
      </c>
      <c r="C1892" s="112" t="s">
        <v>12402</v>
      </c>
      <c r="D1892" s="116">
        <v>23.43</v>
      </c>
    </row>
    <row r="1893" spans="1:4" ht="36.6" customHeight="1">
      <c r="A1893" s="112" t="s">
        <v>2782</v>
      </c>
      <c r="B1893" s="127" t="s">
        <v>35857</v>
      </c>
      <c r="C1893" s="112" t="s">
        <v>12402</v>
      </c>
      <c r="D1893" s="116">
        <v>19.98</v>
      </c>
    </row>
    <row r="1894" spans="1:4" ht="12.2" customHeight="1">
      <c r="A1894" s="119">
        <v>10716</v>
      </c>
      <c r="B1894" s="126" t="s">
        <v>2783</v>
      </c>
      <c r="C1894" s="111" t="s">
        <v>12415</v>
      </c>
      <c r="D1894" s="111"/>
    </row>
    <row r="1895" spans="1:4" ht="24.4" customHeight="1">
      <c r="A1895" s="112" t="s">
        <v>2784</v>
      </c>
      <c r="B1895" s="127" t="s">
        <v>2785</v>
      </c>
      <c r="C1895" s="112" t="s">
        <v>12403</v>
      </c>
      <c r="D1895" s="114">
        <v>6.14</v>
      </c>
    </row>
    <row r="1896" spans="1:4" ht="12.2" customHeight="1">
      <c r="A1896" s="113">
        <v>8682</v>
      </c>
      <c r="B1896" s="126" t="s">
        <v>2786</v>
      </c>
      <c r="C1896" s="111" t="s">
        <v>12415</v>
      </c>
      <c r="D1896" s="111"/>
    </row>
    <row r="1897" spans="1:4" ht="12.2" customHeight="1">
      <c r="A1897" s="113">
        <v>8954</v>
      </c>
      <c r="B1897" s="126" t="s">
        <v>2787</v>
      </c>
      <c r="C1897" s="111" t="s">
        <v>12415</v>
      </c>
      <c r="D1897" s="111"/>
    </row>
    <row r="1898" spans="1:4" ht="48.75" customHeight="1">
      <c r="A1898" s="112" t="s">
        <v>6025</v>
      </c>
      <c r="B1898" s="127" t="s">
        <v>6026</v>
      </c>
      <c r="C1898" s="112" t="s">
        <v>12403</v>
      </c>
      <c r="D1898" s="114">
        <v>6.12</v>
      </c>
    </row>
    <row r="1899" spans="1:4" ht="24.4" customHeight="1">
      <c r="A1899" s="112" t="s">
        <v>6027</v>
      </c>
      <c r="B1899" s="127" t="s">
        <v>6028</v>
      </c>
      <c r="C1899" s="112" t="s">
        <v>12402</v>
      </c>
      <c r="D1899" s="114">
        <v>2.4900000000000002</v>
      </c>
    </row>
    <row r="1900" spans="1:4" ht="12.2" customHeight="1">
      <c r="A1900" s="113">
        <v>8955</v>
      </c>
      <c r="B1900" s="126" t="s">
        <v>2788</v>
      </c>
      <c r="C1900" s="111" t="s">
        <v>12415</v>
      </c>
      <c r="D1900" s="111"/>
    </row>
    <row r="1901" spans="1:4" ht="12.2" customHeight="1">
      <c r="A1901" s="112" t="s">
        <v>2801</v>
      </c>
      <c r="B1901" s="127" t="s">
        <v>2802</v>
      </c>
      <c r="C1901" s="112" t="s">
        <v>12403</v>
      </c>
      <c r="D1901" s="116">
        <v>64.8</v>
      </c>
    </row>
    <row r="1902" spans="1:4" ht="48.75" customHeight="1">
      <c r="A1902" s="112" t="s">
        <v>2800</v>
      </c>
      <c r="B1902" s="127" t="s">
        <v>35858</v>
      </c>
      <c r="C1902" s="112" t="s">
        <v>12403</v>
      </c>
      <c r="D1902" s="115">
        <v>129.81</v>
      </c>
    </row>
    <row r="1903" spans="1:4" ht="36.6" customHeight="1">
      <c r="A1903" s="112" t="s">
        <v>2792</v>
      </c>
      <c r="B1903" s="127" t="s">
        <v>35859</v>
      </c>
      <c r="C1903" s="112" t="s">
        <v>12403</v>
      </c>
      <c r="D1903" s="116">
        <v>28.81</v>
      </c>
    </row>
    <row r="1904" spans="1:4" ht="48.75" customHeight="1">
      <c r="A1904" s="112" t="s">
        <v>2804</v>
      </c>
      <c r="B1904" s="127" t="s">
        <v>35860</v>
      </c>
      <c r="C1904" s="112" t="s">
        <v>12403</v>
      </c>
      <c r="D1904" s="116">
        <v>96.63</v>
      </c>
    </row>
    <row r="1905" spans="1:4" ht="48.75" customHeight="1">
      <c r="A1905" s="112" t="s">
        <v>2799</v>
      </c>
      <c r="B1905" s="127" t="s">
        <v>35861</v>
      </c>
      <c r="C1905" s="112" t="s">
        <v>12403</v>
      </c>
      <c r="D1905" s="116">
        <v>57.33</v>
      </c>
    </row>
    <row r="1906" spans="1:4" ht="36.6" customHeight="1">
      <c r="A1906" s="112" t="s">
        <v>2791</v>
      </c>
      <c r="B1906" s="127" t="s">
        <v>35862</v>
      </c>
      <c r="C1906" s="112" t="s">
        <v>12403</v>
      </c>
      <c r="D1906" s="116">
        <v>28.42</v>
      </c>
    </row>
    <row r="1907" spans="1:4" ht="36.6" customHeight="1">
      <c r="A1907" s="112" t="s">
        <v>2793</v>
      </c>
      <c r="B1907" s="127" t="s">
        <v>35863</v>
      </c>
      <c r="C1907" s="112" t="s">
        <v>12403</v>
      </c>
      <c r="D1907" s="116">
        <v>29.2</v>
      </c>
    </row>
    <row r="1908" spans="1:4" ht="36.6" customHeight="1">
      <c r="A1908" s="112" t="s">
        <v>2790</v>
      </c>
      <c r="B1908" s="127" t="s">
        <v>35864</v>
      </c>
      <c r="C1908" s="112" t="s">
        <v>12403</v>
      </c>
      <c r="D1908" s="116">
        <v>27.73</v>
      </c>
    </row>
    <row r="1909" spans="1:4" ht="48.75" customHeight="1">
      <c r="A1909" s="112" t="s">
        <v>2803</v>
      </c>
      <c r="B1909" s="127" t="s">
        <v>35865</v>
      </c>
      <c r="C1909" s="112" t="s">
        <v>12403</v>
      </c>
      <c r="D1909" s="116">
        <v>74.78</v>
      </c>
    </row>
    <row r="1910" spans="1:4" ht="36.6" customHeight="1">
      <c r="A1910" s="112" t="s">
        <v>2789</v>
      </c>
      <c r="B1910" s="127" t="s">
        <v>35866</v>
      </c>
      <c r="C1910" s="112" t="s">
        <v>12403</v>
      </c>
      <c r="D1910" s="116">
        <v>26.2</v>
      </c>
    </row>
    <row r="1911" spans="1:4" ht="36.6" customHeight="1">
      <c r="A1911" s="112" t="s">
        <v>2795</v>
      </c>
      <c r="B1911" s="127" t="s">
        <v>35867</v>
      </c>
      <c r="C1911" s="112" t="s">
        <v>12403</v>
      </c>
      <c r="D1911" s="116">
        <v>84.4</v>
      </c>
    </row>
    <row r="1912" spans="1:4" ht="36.6" customHeight="1">
      <c r="A1912" s="112" t="s">
        <v>2798</v>
      </c>
      <c r="B1912" s="127" t="s">
        <v>35868</v>
      </c>
      <c r="C1912" s="112" t="s">
        <v>12403</v>
      </c>
      <c r="D1912" s="116">
        <v>49.02</v>
      </c>
    </row>
    <row r="1913" spans="1:4" ht="36.6" customHeight="1">
      <c r="A1913" s="112" t="s">
        <v>2794</v>
      </c>
      <c r="B1913" s="127" t="s">
        <v>35869</v>
      </c>
      <c r="C1913" s="112" t="s">
        <v>12403</v>
      </c>
      <c r="D1913" s="116">
        <v>13.48</v>
      </c>
    </row>
    <row r="1914" spans="1:4" ht="36.6" customHeight="1">
      <c r="A1914" s="112" t="s">
        <v>2797</v>
      </c>
      <c r="B1914" s="127" t="s">
        <v>35870</v>
      </c>
      <c r="C1914" s="112" t="s">
        <v>12403</v>
      </c>
      <c r="D1914" s="116">
        <v>36.82</v>
      </c>
    </row>
    <row r="1915" spans="1:4" ht="36.6" customHeight="1">
      <c r="A1915" s="112" t="s">
        <v>2796</v>
      </c>
      <c r="B1915" s="127" t="s">
        <v>35871</v>
      </c>
      <c r="C1915" s="112" t="s">
        <v>12403</v>
      </c>
      <c r="D1915" s="116">
        <v>25.18</v>
      </c>
    </row>
    <row r="1916" spans="1:4" ht="36.6" customHeight="1">
      <c r="A1916" s="112" t="s">
        <v>2805</v>
      </c>
      <c r="B1916" s="127" t="s">
        <v>35872</v>
      </c>
      <c r="C1916" s="112" t="s">
        <v>12403</v>
      </c>
      <c r="D1916" s="114">
        <v>5.19</v>
      </c>
    </row>
    <row r="1917" spans="1:4" ht="36.6" customHeight="1">
      <c r="A1917" s="112" t="s">
        <v>2806</v>
      </c>
      <c r="B1917" s="127" t="s">
        <v>35873</v>
      </c>
      <c r="C1917" s="112" t="s">
        <v>12403</v>
      </c>
      <c r="D1917" s="114">
        <v>3.88</v>
      </c>
    </row>
    <row r="1918" spans="1:4" ht="12.2" customHeight="1">
      <c r="A1918" s="113">
        <v>8956</v>
      </c>
      <c r="B1918" s="126" t="s">
        <v>2807</v>
      </c>
      <c r="C1918" s="111" t="s">
        <v>12415</v>
      </c>
      <c r="D1918" s="111"/>
    </row>
    <row r="1919" spans="1:4" ht="36.6" customHeight="1">
      <c r="A1919" s="112" t="s">
        <v>2828</v>
      </c>
      <c r="B1919" s="127" t="s">
        <v>35874</v>
      </c>
      <c r="C1919" s="112" t="s">
        <v>12402</v>
      </c>
      <c r="D1919" s="116">
        <v>71.78</v>
      </c>
    </row>
    <row r="1920" spans="1:4" ht="36.6" customHeight="1">
      <c r="A1920" s="112" t="s">
        <v>2808</v>
      </c>
      <c r="B1920" s="127" t="s">
        <v>2809</v>
      </c>
      <c r="C1920" s="112" t="s">
        <v>12402</v>
      </c>
      <c r="D1920" s="115">
        <v>128.4</v>
      </c>
    </row>
    <row r="1921" spans="1:4" ht="36.6" customHeight="1">
      <c r="A1921" s="112" t="s">
        <v>2810</v>
      </c>
      <c r="B1921" s="127" t="s">
        <v>2811</v>
      </c>
      <c r="C1921" s="112" t="s">
        <v>12402</v>
      </c>
      <c r="D1921" s="115">
        <v>136.77000000000001</v>
      </c>
    </row>
    <row r="1922" spans="1:4" ht="36.6" customHeight="1">
      <c r="A1922" s="112" t="s">
        <v>2812</v>
      </c>
      <c r="B1922" s="127" t="s">
        <v>2813</v>
      </c>
      <c r="C1922" s="112" t="s">
        <v>12402</v>
      </c>
      <c r="D1922" s="116">
        <v>70.39</v>
      </c>
    </row>
    <row r="1923" spans="1:4" ht="36.6" customHeight="1">
      <c r="A1923" s="112" t="s">
        <v>2814</v>
      </c>
      <c r="B1923" s="127" t="s">
        <v>2815</v>
      </c>
      <c r="C1923" s="112" t="s">
        <v>12402</v>
      </c>
      <c r="D1923" s="116">
        <v>73.16</v>
      </c>
    </row>
    <row r="1924" spans="1:4" ht="36.6" customHeight="1">
      <c r="A1924" s="112" t="s">
        <v>2816</v>
      </c>
      <c r="B1924" s="127" t="s">
        <v>2817</v>
      </c>
      <c r="C1924" s="112" t="s">
        <v>12402</v>
      </c>
      <c r="D1924" s="116">
        <v>39.97</v>
      </c>
    </row>
    <row r="1925" spans="1:4" ht="48.75" customHeight="1">
      <c r="A1925" s="112" t="s">
        <v>2818</v>
      </c>
      <c r="B1925" s="127" t="s">
        <v>2819</v>
      </c>
      <c r="C1925" s="112" t="s">
        <v>12402</v>
      </c>
      <c r="D1925" s="115">
        <v>100.02</v>
      </c>
    </row>
    <row r="1926" spans="1:4" ht="60.95" customHeight="1">
      <c r="A1926" s="112" t="s">
        <v>2306</v>
      </c>
      <c r="B1926" s="127" t="s">
        <v>2307</v>
      </c>
      <c r="C1926" s="112" t="s">
        <v>12402</v>
      </c>
      <c r="D1926" s="115">
        <v>114.55</v>
      </c>
    </row>
    <row r="1927" spans="1:4" ht="60.95" customHeight="1">
      <c r="A1927" s="112" t="s">
        <v>2312</v>
      </c>
      <c r="B1927" s="127" t="s">
        <v>2313</v>
      </c>
      <c r="C1927" s="112" t="s">
        <v>12402</v>
      </c>
      <c r="D1927" s="116">
        <v>67.69</v>
      </c>
    </row>
    <row r="1928" spans="1:4" ht="60.95" customHeight="1">
      <c r="A1928" s="112" t="s">
        <v>2318</v>
      </c>
      <c r="B1928" s="127" t="s">
        <v>2319</v>
      </c>
      <c r="C1928" s="112" t="s">
        <v>12402</v>
      </c>
      <c r="D1928" s="115">
        <v>113.02</v>
      </c>
    </row>
    <row r="1929" spans="1:4" ht="60.95" customHeight="1">
      <c r="A1929" s="112" t="s">
        <v>2820</v>
      </c>
      <c r="B1929" s="127" t="s">
        <v>2821</v>
      </c>
      <c r="C1929" s="112" t="s">
        <v>12402</v>
      </c>
      <c r="D1929" s="116">
        <v>66.23</v>
      </c>
    </row>
    <row r="1930" spans="1:4" ht="24.4" customHeight="1">
      <c r="A1930" s="112" t="s">
        <v>2822</v>
      </c>
      <c r="B1930" s="127" t="s">
        <v>2823</v>
      </c>
      <c r="C1930" s="112" t="s">
        <v>12402</v>
      </c>
      <c r="D1930" s="116">
        <v>51.67</v>
      </c>
    </row>
    <row r="1931" spans="1:4" ht="24.4" customHeight="1">
      <c r="A1931" s="112" t="s">
        <v>2824</v>
      </c>
      <c r="B1931" s="127" t="s">
        <v>2825</v>
      </c>
      <c r="C1931" s="112" t="s">
        <v>12402</v>
      </c>
      <c r="D1931" s="116">
        <v>57.27</v>
      </c>
    </row>
    <row r="1932" spans="1:4" ht="24.4" customHeight="1">
      <c r="A1932" s="112" t="s">
        <v>2826</v>
      </c>
      <c r="B1932" s="127" t="s">
        <v>2827</v>
      </c>
      <c r="C1932" s="112" t="s">
        <v>12402</v>
      </c>
      <c r="D1932" s="116">
        <v>24.08</v>
      </c>
    </row>
    <row r="1933" spans="1:4" ht="12.2" customHeight="1">
      <c r="A1933" s="113">
        <v>8957</v>
      </c>
      <c r="B1933" s="126" t="s">
        <v>2829</v>
      </c>
      <c r="C1933" s="111" t="s">
        <v>12415</v>
      </c>
      <c r="D1933" s="111"/>
    </row>
    <row r="1934" spans="1:4" ht="24.4" customHeight="1">
      <c r="A1934" s="112" t="s">
        <v>2830</v>
      </c>
      <c r="B1934" s="127" t="s">
        <v>35875</v>
      </c>
      <c r="C1934" s="112" t="s">
        <v>12402</v>
      </c>
      <c r="D1934" s="116">
        <v>15.72</v>
      </c>
    </row>
    <row r="1935" spans="1:4" ht="12.2" customHeight="1">
      <c r="A1935" s="113">
        <v>8958</v>
      </c>
      <c r="B1935" s="126" t="s">
        <v>2831</v>
      </c>
      <c r="C1935" s="111" t="s">
        <v>12415</v>
      </c>
      <c r="D1935" s="111"/>
    </row>
    <row r="1936" spans="1:4" ht="36.6" customHeight="1">
      <c r="A1936" s="112" t="s">
        <v>2832</v>
      </c>
      <c r="B1936" s="127" t="s">
        <v>35876</v>
      </c>
      <c r="C1936" s="112" t="s">
        <v>12402</v>
      </c>
      <c r="D1936" s="116">
        <v>95.7</v>
      </c>
    </row>
    <row r="1937" spans="1:4" ht="36.6" customHeight="1">
      <c r="A1937" s="112" t="s">
        <v>2833</v>
      </c>
      <c r="B1937" s="127" t="s">
        <v>35877</v>
      </c>
      <c r="C1937" s="112" t="s">
        <v>12402</v>
      </c>
      <c r="D1937" s="116">
        <v>57.91</v>
      </c>
    </row>
    <row r="1938" spans="1:4" ht="36.6" customHeight="1">
      <c r="A1938" s="112" t="s">
        <v>2834</v>
      </c>
      <c r="B1938" s="127" t="s">
        <v>35878</v>
      </c>
      <c r="C1938" s="112" t="s">
        <v>12402</v>
      </c>
      <c r="D1938" s="115">
        <v>503</v>
      </c>
    </row>
    <row r="1939" spans="1:4" ht="24.4" customHeight="1">
      <c r="A1939" s="112" t="s">
        <v>2835</v>
      </c>
      <c r="B1939" s="127" t="s">
        <v>35879</v>
      </c>
      <c r="C1939" s="112" t="s">
        <v>12402</v>
      </c>
      <c r="D1939" s="116">
        <v>84.8</v>
      </c>
    </row>
    <row r="1940" spans="1:4" ht="36.6" customHeight="1">
      <c r="A1940" s="112" t="s">
        <v>2836</v>
      </c>
      <c r="B1940" s="127" t="s">
        <v>35880</v>
      </c>
      <c r="C1940" s="112" t="s">
        <v>12402</v>
      </c>
      <c r="D1940" s="116">
        <v>12.76</v>
      </c>
    </row>
    <row r="1941" spans="1:4" ht="36.6" customHeight="1">
      <c r="A1941" s="112" t="s">
        <v>2837</v>
      </c>
      <c r="B1941" s="127" t="s">
        <v>35881</v>
      </c>
      <c r="C1941" s="112" t="s">
        <v>12402</v>
      </c>
      <c r="D1941" s="116">
        <v>22.53</v>
      </c>
    </row>
    <row r="1942" spans="1:4" ht="36.6" customHeight="1">
      <c r="A1942" s="112" t="s">
        <v>2839</v>
      </c>
      <c r="B1942" s="127" t="s">
        <v>35882</v>
      </c>
      <c r="C1942" s="112" t="s">
        <v>12402</v>
      </c>
      <c r="D1942" s="117">
        <v>1794.9</v>
      </c>
    </row>
    <row r="1943" spans="1:4" ht="36.6" customHeight="1">
      <c r="A1943" s="112" t="s">
        <v>2838</v>
      </c>
      <c r="B1943" s="127" t="s">
        <v>35883</v>
      </c>
      <c r="C1943" s="112" t="s">
        <v>12402</v>
      </c>
      <c r="D1943" s="117">
        <v>1159.33</v>
      </c>
    </row>
    <row r="1944" spans="1:4" ht="24.4" customHeight="1">
      <c r="A1944" s="112" t="s">
        <v>2840</v>
      </c>
      <c r="B1944" s="127" t="s">
        <v>2841</v>
      </c>
      <c r="C1944" s="112" t="s">
        <v>12402</v>
      </c>
      <c r="D1944" s="115">
        <v>106.18</v>
      </c>
    </row>
    <row r="1945" spans="1:4" ht="24.4" customHeight="1">
      <c r="A1945" s="112" t="s">
        <v>2842</v>
      </c>
      <c r="B1945" s="127" t="s">
        <v>35884</v>
      </c>
      <c r="C1945" s="112" t="s">
        <v>12417</v>
      </c>
      <c r="D1945" s="116">
        <v>24.47</v>
      </c>
    </row>
    <row r="1946" spans="1:4" ht="12.2" customHeight="1">
      <c r="A1946" s="113">
        <v>8683</v>
      </c>
      <c r="B1946" s="126" t="s">
        <v>2843</v>
      </c>
      <c r="C1946" s="111" t="s">
        <v>12415</v>
      </c>
      <c r="D1946" s="111"/>
    </row>
    <row r="1947" spans="1:4" ht="12.2" customHeight="1">
      <c r="A1947" s="113">
        <v>8960</v>
      </c>
      <c r="B1947" s="126" t="s">
        <v>2844</v>
      </c>
      <c r="C1947" s="111" t="s">
        <v>12415</v>
      </c>
      <c r="D1947" s="111"/>
    </row>
    <row r="1948" spans="1:4" ht="36.6" customHeight="1">
      <c r="A1948" s="112" t="s">
        <v>2846</v>
      </c>
      <c r="B1948" s="127" t="s">
        <v>35885</v>
      </c>
      <c r="C1948" s="112" t="s">
        <v>12403</v>
      </c>
      <c r="D1948" s="114">
        <v>7.55</v>
      </c>
    </row>
    <row r="1949" spans="1:4" ht="36.6" customHeight="1">
      <c r="A1949" s="112" t="s">
        <v>2845</v>
      </c>
      <c r="B1949" s="127" t="s">
        <v>35886</v>
      </c>
      <c r="C1949" s="112" t="s">
        <v>12403</v>
      </c>
      <c r="D1949" s="114">
        <v>7.97</v>
      </c>
    </row>
    <row r="1950" spans="1:4" ht="12.2" customHeight="1">
      <c r="A1950" s="113">
        <v>8684</v>
      </c>
      <c r="B1950" s="126" t="s">
        <v>2847</v>
      </c>
      <c r="C1950" s="111" t="s">
        <v>12415</v>
      </c>
      <c r="D1950" s="111"/>
    </row>
    <row r="1951" spans="1:4" ht="12.2" customHeight="1">
      <c r="A1951" s="113">
        <v>8961</v>
      </c>
      <c r="B1951" s="126" t="s">
        <v>2848</v>
      </c>
      <c r="C1951" s="111" t="s">
        <v>12415</v>
      </c>
      <c r="D1951" s="111"/>
    </row>
    <row r="1952" spans="1:4" ht="48.75" customHeight="1">
      <c r="A1952" s="112" t="s">
        <v>2856</v>
      </c>
      <c r="B1952" s="127" t="s">
        <v>5190</v>
      </c>
      <c r="C1952" s="112" t="s">
        <v>12402</v>
      </c>
      <c r="D1952" s="115">
        <v>111.18</v>
      </c>
    </row>
    <row r="1953" spans="1:4" ht="60.95" customHeight="1">
      <c r="A1953" s="112" t="s">
        <v>5188</v>
      </c>
      <c r="B1953" s="127" t="s">
        <v>5189</v>
      </c>
      <c r="C1953" s="112" t="s">
        <v>12402</v>
      </c>
      <c r="D1953" s="115">
        <v>112.31</v>
      </c>
    </row>
    <row r="1954" spans="1:4" ht="48.75" customHeight="1">
      <c r="A1954" s="112" t="s">
        <v>2849</v>
      </c>
      <c r="B1954" s="127" t="s">
        <v>35887</v>
      </c>
      <c r="C1954" s="112" t="s">
        <v>12402</v>
      </c>
      <c r="D1954" s="115">
        <v>184.01</v>
      </c>
    </row>
    <row r="1955" spans="1:4" ht="48.75" customHeight="1">
      <c r="A1955" s="112" t="s">
        <v>2850</v>
      </c>
      <c r="B1955" s="127" t="s">
        <v>35888</v>
      </c>
      <c r="C1955" s="112" t="s">
        <v>12402</v>
      </c>
      <c r="D1955" s="115">
        <v>241</v>
      </c>
    </row>
    <row r="1956" spans="1:4" ht="12.2" customHeight="1">
      <c r="A1956" s="113">
        <v>8962</v>
      </c>
      <c r="B1956" s="126" t="s">
        <v>2851</v>
      </c>
      <c r="C1956" s="111" t="s">
        <v>12415</v>
      </c>
      <c r="D1956" s="111"/>
    </row>
    <row r="1957" spans="1:4" ht="48.75" customHeight="1">
      <c r="A1957" s="112" t="s">
        <v>2852</v>
      </c>
      <c r="B1957" s="127" t="s">
        <v>5518</v>
      </c>
      <c r="C1957" s="112" t="s">
        <v>12402</v>
      </c>
      <c r="D1957" s="115">
        <v>219.96</v>
      </c>
    </row>
    <row r="1958" spans="1:4" ht="36.6" customHeight="1">
      <c r="A1958" s="112" t="s">
        <v>2853</v>
      </c>
      <c r="B1958" s="127" t="s">
        <v>2854</v>
      </c>
      <c r="C1958" s="112" t="s">
        <v>12402</v>
      </c>
      <c r="D1958" s="115">
        <v>112.44</v>
      </c>
    </row>
    <row r="1959" spans="1:4" ht="12.2" customHeight="1">
      <c r="A1959" s="113">
        <v>8963</v>
      </c>
      <c r="B1959" s="126" t="s">
        <v>2855</v>
      </c>
      <c r="C1959" s="111" t="s">
        <v>12415</v>
      </c>
      <c r="D1959" s="111"/>
    </row>
    <row r="1960" spans="1:4" ht="36.6" customHeight="1">
      <c r="A1960" s="112" t="s">
        <v>2857</v>
      </c>
      <c r="B1960" s="127" t="s">
        <v>35889</v>
      </c>
      <c r="C1960" s="112" t="s">
        <v>12402</v>
      </c>
      <c r="D1960" s="115">
        <v>144.93</v>
      </c>
    </row>
    <row r="1961" spans="1:4" ht="12.2" customHeight="1">
      <c r="A1961" s="113">
        <v>8964</v>
      </c>
      <c r="B1961" s="126" t="s">
        <v>2858</v>
      </c>
      <c r="C1961" s="111" t="s">
        <v>12415</v>
      </c>
      <c r="D1961" s="111"/>
    </row>
    <row r="1962" spans="1:4" ht="48.75" customHeight="1">
      <c r="A1962" s="112" t="s">
        <v>2859</v>
      </c>
      <c r="B1962" s="127" t="s">
        <v>35890</v>
      </c>
      <c r="C1962" s="112" t="s">
        <v>12402</v>
      </c>
      <c r="D1962" s="115">
        <v>615.34</v>
      </c>
    </row>
    <row r="1963" spans="1:4" ht="12.2" customHeight="1">
      <c r="A1963" s="113">
        <v>8966</v>
      </c>
      <c r="B1963" s="126" t="s">
        <v>2860</v>
      </c>
      <c r="C1963" s="111" t="s">
        <v>12415</v>
      </c>
      <c r="D1963" s="111"/>
    </row>
    <row r="1964" spans="1:4" ht="12.2" customHeight="1">
      <c r="A1964" s="112" t="s">
        <v>2861</v>
      </c>
      <c r="B1964" s="127" t="s">
        <v>2862</v>
      </c>
      <c r="C1964" s="112" t="s">
        <v>8</v>
      </c>
      <c r="D1964" s="116">
        <v>25.48</v>
      </c>
    </row>
    <row r="1965" spans="1:4" ht="12.2" customHeight="1">
      <c r="A1965" s="112" t="s">
        <v>2863</v>
      </c>
      <c r="B1965" s="127" t="s">
        <v>2864</v>
      </c>
      <c r="C1965" s="112" t="s">
        <v>8</v>
      </c>
      <c r="D1965" s="116">
        <v>30.42</v>
      </c>
    </row>
    <row r="1966" spans="1:4" ht="24.4" customHeight="1">
      <c r="A1966" s="112" t="s">
        <v>2865</v>
      </c>
      <c r="B1966" s="127" t="s">
        <v>35891</v>
      </c>
      <c r="C1966" s="112" t="s">
        <v>12402</v>
      </c>
      <c r="D1966" s="116">
        <v>10.35</v>
      </c>
    </row>
    <row r="1967" spans="1:4" ht="24.4" customHeight="1">
      <c r="A1967" s="112" t="s">
        <v>2866</v>
      </c>
      <c r="B1967" s="127" t="s">
        <v>35892</v>
      </c>
      <c r="C1967" s="112" t="s">
        <v>12402</v>
      </c>
      <c r="D1967" s="114">
        <v>8.61</v>
      </c>
    </row>
    <row r="1968" spans="1:4" ht="24.4" customHeight="1">
      <c r="A1968" s="112" t="s">
        <v>2867</v>
      </c>
      <c r="B1968" s="127" t="s">
        <v>35893</v>
      </c>
      <c r="C1968" s="112" t="s">
        <v>12402</v>
      </c>
      <c r="D1968" s="116">
        <v>39.14</v>
      </c>
    </row>
    <row r="1969" spans="1:4" ht="12.2" customHeight="1">
      <c r="A1969" s="113">
        <v>8967</v>
      </c>
      <c r="B1969" s="126" t="s">
        <v>2868</v>
      </c>
      <c r="C1969" s="111" t="s">
        <v>12415</v>
      </c>
      <c r="D1969" s="111"/>
    </row>
    <row r="1970" spans="1:4" ht="24.4" customHeight="1">
      <c r="A1970" s="112" t="s">
        <v>2869</v>
      </c>
      <c r="B1970" s="127" t="s">
        <v>35894</v>
      </c>
      <c r="C1970" s="112" t="s">
        <v>12402</v>
      </c>
      <c r="D1970" s="116">
        <v>71.819999999999993</v>
      </c>
    </row>
    <row r="1971" spans="1:4" ht="24.4" customHeight="1">
      <c r="A1971" s="112" t="s">
        <v>2870</v>
      </c>
      <c r="B1971" s="127" t="s">
        <v>35895</v>
      </c>
      <c r="C1971" s="112" t="s">
        <v>12402</v>
      </c>
      <c r="D1971" s="116">
        <v>58.49</v>
      </c>
    </row>
    <row r="1972" spans="1:4" ht="24.4" customHeight="1">
      <c r="A1972" s="112" t="s">
        <v>2871</v>
      </c>
      <c r="B1972" s="127" t="s">
        <v>35896</v>
      </c>
      <c r="C1972" s="112" t="s">
        <v>12402</v>
      </c>
      <c r="D1972" s="116">
        <v>59</v>
      </c>
    </row>
    <row r="1973" spans="1:4" ht="12.2" customHeight="1">
      <c r="A1973" s="113">
        <v>8968</v>
      </c>
      <c r="B1973" s="126" t="s">
        <v>2872</v>
      </c>
      <c r="C1973" s="111" t="s">
        <v>12415</v>
      </c>
      <c r="D1973" s="111"/>
    </row>
    <row r="1974" spans="1:4" ht="36.6" customHeight="1">
      <c r="A1974" s="112" t="s">
        <v>2873</v>
      </c>
      <c r="B1974" s="127" t="s">
        <v>2874</v>
      </c>
      <c r="C1974" s="112" t="s">
        <v>12403</v>
      </c>
      <c r="D1974" s="116">
        <v>22.24</v>
      </c>
    </row>
    <row r="1975" spans="1:4" ht="36.6" customHeight="1">
      <c r="A1975" s="112" t="s">
        <v>2875</v>
      </c>
      <c r="B1975" s="127" t="s">
        <v>2876</v>
      </c>
      <c r="C1975" s="112" t="s">
        <v>12403</v>
      </c>
      <c r="D1975" s="116">
        <v>18.11</v>
      </c>
    </row>
    <row r="1976" spans="1:4" ht="12.2" customHeight="1">
      <c r="A1976" s="113">
        <v>8969</v>
      </c>
      <c r="B1976" s="126" t="s">
        <v>2877</v>
      </c>
      <c r="C1976" s="111" t="s">
        <v>12415</v>
      </c>
      <c r="D1976" s="111"/>
    </row>
    <row r="1977" spans="1:4" ht="36.6" customHeight="1">
      <c r="A1977" s="112" t="s">
        <v>2878</v>
      </c>
      <c r="B1977" s="127" t="s">
        <v>35274</v>
      </c>
      <c r="C1977" s="112" t="s">
        <v>12403</v>
      </c>
      <c r="D1977" s="116">
        <v>26.29</v>
      </c>
    </row>
    <row r="1978" spans="1:4" ht="36.6" customHeight="1">
      <c r="A1978" s="112" t="s">
        <v>2879</v>
      </c>
      <c r="B1978" s="127" t="s">
        <v>35275</v>
      </c>
      <c r="C1978" s="112" t="s">
        <v>12403</v>
      </c>
      <c r="D1978" s="116">
        <v>22.46</v>
      </c>
    </row>
    <row r="1979" spans="1:4" ht="36.6" customHeight="1">
      <c r="A1979" s="112" t="s">
        <v>2880</v>
      </c>
      <c r="B1979" s="127" t="s">
        <v>35276</v>
      </c>
      <c r="C1979" s="112" t="s">
        <v>12403</v>
      </c>
      <c r="D1979" s="116">
        <v>33.35</v>
      </c>
    </row>
    <row r="1980" spans="1:4" ht="36.6" customHeight="1">
      <c r="A1980" s="112" t="s">
        <v>2881</v>
      </c>
      <c r="B1980" s="127" t="s">
        <v>35277</v>
      </c>
      <c r="C1980" s="112" t="s">
        <v>12403</v>
      </c>
      <c r="D1980" s="116">
        <v>29.51</v>
      </c>
    </row>
    <row r="1981" spans="1:4" ht="36.6" customHeight="1">
      <c r="A1981" s="112" t="s">
        <v>2882</v>
      </c>
      <c r="B1981" s="127" t="s">
        <v>35278</v>
      </c>
      <c r="C1981" s="112" t="s">
        <v>12403</v>
      </c>
      <c r="D1981" s="116">
        <v>49.39</v>
      </c>
    </row>
    <row r="1982" spans="1:4" ht="36.6" customHeight="1">
      <c r="A1982" s="112" t="s">
        <v>2883</v>
      </c>
      <c r="B1982" s="127" t="s">
        <v>35279</v>
      </c>
      <c r="C1982" s="112" t="s">
        <v>12403</v>
      </c>
      <c r="D1982" s="116">
        <v>45.69</v>
      </c>
    </row>
    <row r="1983" spans="1:4" ht="36.6" customHeight="1">
      <c r="A1983" s="112" t="s">
        <v>2884</v>
      </c>
      <c r="B1983" s="127" t="s">
        <v>35280</v>
      </c>
      <c r="C1983" s="112" t="s">
        <v>12403</v>
      </c>
      <c r="D1983" s="116">
        <v>61.09</v>
      </c>
    </row>
    <row r="1984" spans="1:4" ht="36.6" customHeight="1">
      <c r="A1984" s="112" t="s">
        <v>2885</v>
      </c>
      <c r="B1984" s="127" t="s">
        <v>35281</v>
      </c>
      <c r="C1984" s="112" t="s">
        <v>12403</v>
      </c>
      <c r="D1984" s="116">
        <v>64.790000000000006</v>
      </c>
    </row>
    <row r="1985" spans="1:4" ht="12.2" customHeight="1">
      <c r="A1985" s="113">
        <v>8970</v>
      </c>
      <c r="B1985" s="126" t="s">
        <v>2886</v>
      </c>
      <c r="C1985" s="111" t="s">
        <v>12415</v>
      </c>
      <c r="D1985" s="111"/>
    </row>
    <row r="1986" spans="1:4" ht="24.4" customHeight="1">
      <c r="A1986" s="112" t="s">
        <v>2887</v>
      </c>
      <c r="B1986" s="127" t="s">
        <v>35897</v>
      </c>
      <c r="C1986" s="112" t="s">
        <v>12403</v>
      </c>
      <c r="D1986" s="116">
        <v>52</v>
      </c>
    </row>
    <row r="1987" spans="1:4" ht="24.4" customHeight="1">
      <c r="A1987" s="112" t="s">
        <v>2888</v>
      </c>
      <c r="B1987" s="127" t="s">
        <v>35898</v>
      </c>
      <c r="C1987" s="112" t="s">
        <v>12402</v>
      </c>
      <c r="D1987" s="116">
        <v>76.709999999999994</v>
      </c>
    </row>
    <row r="1988" spans="1:4" ht="12.2" customHeight="1">
      <c r="A1988" s="113">
        <v>8971</v>
      </c>
      <c r="B1988" s="126" t="s">
        <v>2889</v>
      </c>
      <c r="C1988" s="111" t="s">
        <v>12415</v>
      </c>
      <c r="D1988" s="111"/>
    </row>
    <row r="1989" spans="1:4" ht="60.95" customHeight="1">
      <c r="A1989" s="112" t="s">
        <v>2892</v>
      </c>
      <c r="B1989" s="127" t="s">
        <v>5191</v>
      </c>
      <c r="C1989" s="112" t="s">
        <v>12402</v>
      </c>
      <c r="D1989" s="115">
        <v>955.89</v>
      </c>
    </row>
    <row r="1990" spans="1:4" ht="36.6" customHeight="1">
      <c r="A1990" s="112" t="s">
        <v>2894</v>
      </c>
      <c r="B1990" s="127" t="s">
        <v>35899</v>
      </c>
      <c r="C1990" s="112" t="s">
        <v>12402</v>
      </c>
      <c r="D1990" s="115">
        <v>420.36</v>
      </c>
    </row>
    <row r="1991" spans="1:4" ht="60.95" customHeight="1">
      <c r="A1991" s="112" t="s">
        <v>2893</v>
      </c>
      <c r="B1991" s="127" t="s">
        <v>35900</v>
      </c>
      <c r="C1991" s="112" t="s">
        <v>12402</v>
      </c>
      <c r="D1991" s="117">
        <v>1169.5999999999999</v>
      </c>
    </row>
    <row r="1992" spans="1:4" ht="12.2" customHeight="1">
      <c r="A1992" s="113">
        <v>8972</v>
      </c>
      <c r="B1992" s="126" t="s">
        <v>2895</v>
      </c>
      <c r="C1992" s="111" t="s">
        <v>12415</v>
      </c>
      <c r="D1992" s="111"/>
    </row>
    <row r="1993" spans="1:4" ht="36.6" customHeight="1">
      <c r="A1993" s="112" t="s">
        <v>2896</v>
      </c>
      <c r="B1993" s="127" t="s">
        <v>35901</v>
      </c>
      <c r="C1993" s="112" t="s">
        <v>12402</v>
      </c>
      <c r="D1993" s="116">
        <v>19.690000000000001</v>
      </c>
    </row>
    <row r="1994" spans="1:4" ht="36.6" customHeight="1">
      <c r="A1994" s="112" t="s">
        <v>2897</v>
      </c>
      <c r="B1994" s="127" t="s">
        <v>35902</v>
      </c>
      <c r="C1994" s="112" t="s">
        <v>12402</v>
      </c>
      <c r="D1994" s="116">
        <v>20.03</v>
      </c>
    </row>
    <row r="1995" spans="1:4" ht="36.6" customHeight="1">
      <c r="A1995" s="112" t="s">
        <v>2898</v>
      </c>
      <c r="B1995" s="127" t="s">
        <v>35903</v>
      </c>
      <c r="C1995" s="112" t="s">
        <v>12402</v>
      </c>
      <c r="D1995" s="116">
        <v>20.57</v>
      </c>
    </row>
    <row r="1996" spans="1:4" ht="36.6" customHeight="1">
      <c r="A1996" s="112" t="s">
        <v>2899</v>
      </c>
      <c r="B1996" s="127" t="s">
        <v>35904</v>
      </c>
      <c r="C1996" s="112" t="s">
        <v>12402</v>
      </c>
      <c r="D1996" s="116">
        <v>26.42</v>
      </c>
    </row>
    <row r="1997" spans="1:4" ht="12.2" customHeight="1">
      <c r="A1997" s="112" t="s">
        <v>2900</v>
      </c>
      <c r="B1997" s="127" t="s">
        <v>35282</v>
      </c>
      <c r="C1997" s="112" t="s">
        <v>12402</v>
      </c>
      <c r="D1997" s="116">
        <v>19.41</v>
      </c>
    </row>
    <row r="1998" spans="1:4" ht="12.2" customHeight="1">
      <c r="A1998" s="112" t="s">
        <v>2901</v>
      </c>
      <c r="B1998" s="127" t="s">
        <v>35283</v>
      </c>
      <c r="C1998" s="112" t="s">
        <v>12402</v>
      </c>
      <c r="D1998" s="116">
        <v>23.01</v>
      </c>
    </row>
    <row r="1999" spans="1:4" ht="12.2" customHeight="1">
      <c r="A1999" s="112" t="s">
        <v>2902</v>
      </c>
      <c r="B1999" s="127" t="s">
        <v>35284</v>
      </c>
      <c r="C1999" s="112" t="s">
        <v>12402</v>
      </c>
      <c r="D1999" s="114">
        <v>4.87</v>
      </c>
    </row>
    <row r="2000" spans="1:4" ht="12.2" customHeight="1">
      <c r="A2000" s="112" t="s">
        <v>2903</v>
      </c>
      <c r="B2000" s="127" t="s">
        <v>35285</v>
      </c>
      <c r="C2000" s="112" t="s">
        <v>12402</v>
      </c>
      <c r="D2000" s="116">
        <v>34.28</v>
      </c>
    </row>
    <row r="2001" spans="1:4" ht="12.2" customHeight="1">
      <c r="A2001" s="112" t="s">
        <v>2904</v>
      </c>
      <c r="B2001" s="127" t="s">
        <v>35286</v>
      </c>
      <c r="C2001" s="112" t="s">
        <v>12402</v>
      </c>
      <c r="D2001" s="114">
        <v>6.13</v>
      </c>
    </row>
    <row r="2002" spans="1:4" ht="12.2" customHeight="1">
      <c r="A2002" s="112" t="s">
        <v>2905</v>
      </c>
      <c r="B2002" s="127" t="s">
        <v>35287</v>
      </c>
      <c r="C2002" s="112" t="s">
        <v>12402</v>
      </c>
      <c r="D2002" s="116">
        <v>53.52</v>
      </c>
    </row>
    <row r="2003" spans="1:4" ht="12.2" customHeight="1">
      <c r="A2003" s="112" t="s">
        <v>2906</v>
      </c>
      <c r="B2003" s="127" t="s">
        <v>35288</v>
      </c>
      <c r="C2003" s="112" t="s">
        <v>12402</v>
      </c>
      <c r="D2003" s="114">
        <v>7.07</v>
      </c>
    </row>
    <row r="2004" spans="1:4" ht="12.2" customHeight="1">
      <c r="A2004" s="112" t="s">
        <v>2907</v>
      </c>
      <c r="B2004" s="127" t="s">
        <v>35289</v>
      </c>
      <c r="C2004" s="112" t="s">
        <v>12402</v>
      </c>
      <c r="D2004" s="114">
        <v>9.06</v>
      </c>
    </row>
    <row r="2005" spans="1:4" ht="12.2" customHeight="1">
      <c r="A2005" s="112" t="s">
        <v>2908</v>
      </c>
      <c r="B2005" s="127" t="s">
        <v>35290</v>
      </c>
      <c r="C2005" s="112" t="s">
        <v>12402</v>
      </c>
      <c r="D2005" s="116">
        <v>13.85</v>
      </c>
    </row>
    <row r="2006" spans="1:4" ht="12.2" customHeight="1">
      <c r="A2006" s="112" t="s">
        <v>2909</v>
      </c>
      <c r="B2006" s="127" t="s">
        <v>35291</v>
      </c>
      <c r="C2006" s="112" t="s">
        <v>12402</v>
      </c>
      <c r="D2006" s="116">
        <v>18.77</v>
      </c>
    </row>
    <row r="2007" spans="1:4" ht="12.2" customHeight="1">
      <c r="A2007" s="112" t="s">
        <v>2910</v>
      </c>
      <c r="B2007" s="127" t="s">
        <v>35292</v>
      </c>
      <c r="C2007" s="112" t="s">
        <v>12402</v>
      </c>
      <c r="D2007" s="114">
        <v>2.86</v>
      </c>
    </row>
    <row r="2008" spans="1:4" ht="48.75" customHeight="1">
      <c r="A2008" s="112" t="s">
        <v>2767</v>
      </c>
      <c r="B2008" s="127" t="s">
        <v>35273</v>
      </c>
      <c r="C2008" s="112" t="s">
        <v>12402</v>
      </c>
      <c r="D2008" s="116">
        <v>13.05</v>
      </c>
    </row>
    <row r="2009" spans="1:4" ht="12.2" customHeight="1">
      <c r="A2009" s="113">
        <v>8973</v>
      </c>
      <c r="B2009" s="126" t="s">
        <v>2919</v>
      </c>
      <c r="C2009" s="111" t="s">
        <v>12415</v>
      </c>
      <c r="D2009" s="111"/>
    </row>
    <row r="2010" spans="1:4" ht="24.4" customHeight="1">
      <c r="A2010" s="112" t="s">
        <v>2920</v>
      </c>
      <c r="B2010" s="127" t="s">
        <v>35905</v>
      </c>
      <c r="C2010" s="112" t="s">
        <v>12402</v>
      </c>
      <c r="D2010" s="116">
        <v>27.21</v>
      </c>
    </row>
    <row r="2011" spans="1:4" ht="24.4" customHeight="1">
      <c r="A2011" s="112" t="s">
        <v>2922</v>
      </c>
      <c r="B2011" s="127" t="s">
        <v>35906</v>
      </c>
      <c r="C2011" s="112" t="s">
        <v>12402</v>
      </c>
      <c r="D2011" s="116">
        <v>24.6</v>
      </c>
    </row>
    <row r="2012" spans="1:4" ht="24.4" customHeight="1">
      <c r="A2012" s="112" t="s">
        <v>2921</v>
      </c>
      <c r="B2012" s="127" t="s">
        <v>35907</v>
      </c>
      <c r="C2012" s="112" t="s">
        <v>12402</v>
      </c>
      <c r="D2012" s="116">
        <v>43.55</v>
      </c>
    </row>
    <row r="2013" spans="1:4" ht="24.4" customHeight="1">
      <c r="A2013" s="112" t="s">
        <v>2923</v>
      </c>
      <c r="B2013" s="127" t="s">
        <v>35908</v>
      </c>
      <c r="C2013" s="112" t="s">
        <v>12402</v>
      </c>
      <c r="D2013" s="116">
        <v>29.62</v>
      </c>
    </row>
    <row r="2014" spans="1:4" ht="12.2" customHeight="1">
      <c r="A2014" s="113">
        <v>8975</v>
      </c>
      <c r="B2014" s="126" t="s">
        <v>2924</v>
      </c>
      <c r="C2014" s="111" t="s">
        <v>12415</v>
      </c>
      <c r="D2014" s="111"/>
    </row>
    <row r="2015" spans="1:4" ht="48.75" customHeight="1">
      <c r="A2015" s="112" t="s">
        <v>2925</v>
      </c>
      <c r="B2015" s="127" t="s">
        <v>2926</v>
      </c>
      <c r="C2015" s="112" t="s">
        <v>8</v>
      </c>
      <c r="D2015" s="115">
        <v>285.87</v>
      </c>
    </row>
    <row r="2016" spans="1:4" ht="48.75" customHeight="1">
      <c r="A2016" s="112" t="s">
        <v>2890</v>
      </c>
      <c r="B2016" s="127" t="s">
        <v>2891</v>
      </c>
      <c r="C2016" s="112" t="s">
        <v>12402</v>
      </c>
      <c r="D2016" s="115">
        <v>129.30000000000001</v>
      </c>
    </row>
    <row r="2017" spans="1:4" ht="12.2" customHeight="1">
      <c r="A2017" s="113">
        <v>8685</v>
      </c>
      <c r="B2017" s="126" t="s">
        <v>2927</v>
      </c>
      <c r="C2017" s="111" t="s">
        <v>12415</v>
      </c>
      <c r="D2017" s="111"/>
    </row>
    <row r="2018" spans="1:4" ht="12.2" customHeight="1">
      <c r="A2018" s="113">
        <v>8977</v>
      </c>
      <c r="B2018" s="126" t="s">
        <v>2928</v>
      </c>
      <c r="C2018" s="111" t="s">
        <v>12415</v>
      </c>
      <c r="D2018" s="111"/>
    </row>
    <row r="2019" spans="1:4" ht="36.6" customHeight="1">
      <c r="A2019" s="112" t="s">
        <v>2929</v>
      </c>
      <c r="B2019" s="127" t="s">
        <v>2930</v>
      </c>
      <c r="C2019" s="112" t="s">
        <v>12402</v>
      </c>
      <c r="D2019" s="115">
        <v>462.07</v>
      </c>
    </row>
    <row r="2020" spans="1:4" ht="36.6" customHeight="1">
      <c r="A2020" s="112" t="s">
        <v>2931</v>
      </c>
      <c r="B2020" s="127" t="s">
        <v>2932</v>
      </c>
      <c r="C2020" s="112" t="s">
        <v>12402</v>
      </c>
      <c r="D2020" s="115">
        <v>554.66999999999996</v>
      </c>
    </row>
    <row r="2021" spans="1:4" ht="48.75" customHeight="1">
      <c r="A2021" s="112" t="s">
        <v>2933</v>
      </c>
      <c r="B2021" s="127" t="s">
        <v>2934</v>
      </c>
      <c r="C2021" s="112" t="s">
        <v>12402</v>
      </c>
      <c r="D2021" s="115">
        <v>385.96</v>
      </c>
    </row>
    <row r="2022" spans="1:4" ht="48.75" customHeight="1">
      <c r="A2022" s="112" t="s">
        <v>2935</v>
      </c>
      <c r="B2022" s="127" t="s">
        <v>2936</v>
      </c>
      <c r="C2022" s="112" t="s">
        <v>12402</v>
      </c>
      <c r="D2022" s="115">
        <v>434.77</v>
      </c>
    </row>
    <row r="2023" spans="1:4" ht="12.2" customHeight="1">
      <c r="A2023" s="113">
        <v>8978</v>
      </c>
      <c r="B2023" s="126" t="s">
        <v>2937</v>
      </c>
      <c r="C2023" s="111" t="s">
        <v>12415</v>
      </c>
      <c r="D2023" s="111"/>
    </row>
    <row r="2024" spans="1:4" ht="36.6" customHeight="1">
      <c r="A2024" s="112" t="s">
        <v>2938</v>
      </c>
      <c r="B2024" s="127" t="s">
        <v>2939</v>
      </c>
      <c r="C2024" s="112" t="s">
        <v>12403</v>
      </c>
      <c r="D2024" s="116">
        <v>38.85</v>
      </c>
    </row>
    <row r="2025" spans="1:4" ht="36.6" customHeight="1">
      <c r="A2025" s="112" t="s">
        <v>2940</v>
      </c>
      <c r="B2025" s="127" t="s">
        <v>2941</v>
      </c>
      <c r="C2025" s="112" t="s">
        <v>12403</v>
      </c>
      <c r="D2025" s="116">
        <v>71.42</v>
      </c>
    </row>
    <row r="2026" spans="1:4" ht="36.6" customHeight="1">
      <c r="A2026" s="112" t="s">
        <v>2942</v>
      </c>
      <c r="B2026" s="127" t="s">
        <v>2943</v>
      </c>
      <c r="C2026" s="112" t="s">
        <v>12403</v>
      </c>
      <c r="D2026" s="115">
        <v>112.06</v>
      </c>
    </row>
    <row r="2027" spans="1:4" ht="36.6" customHeight="1">
      <c r="A2027" s="112" t="s">
        <v>2944</v>
      </c>
      <c r="B2027" s="127" t="s">
        <v>2945</v>
      </c>
      <c r="C2027" s="112" t="s">
        <v>12403</v>
      </c>
      <c r="D2027" s="115">
        <v>210.6</v>
      </c>
    </row>
    <row r="2028" spans="1:4" ht="36.6" customHeight="1">
      <c r="A2028" s="112" t="s">
        <v>2946</v>
      </c>
      <c r="B2028" s="127" t="s">
        <v>2947</v>
      </c>
      <c r="C2028" s="112" t="s">
        <v>12403</v>
      </c>
      <c r="D2028" s="115">
        <v>300.5</v>
      </c>
    </row>
    <row r="2029" spans="1:4" ht="36.6" customHeight="1">
      <c r="A2029" s="112" t="s">
        <v>2948</v>
      </c>
      <c r="B2029" s="127" t="s">
        <v>2949</v>
      </c>
      <c r="C2029" s="112" t="s">
        <v>12403</v>
      </c>
      <c r="D2029" s="115">
        <v>353.29</v>
      </c>
    </row>
    <row r="2030" spans="1:4" ht="36.6" customHeight="1">
      <c r="A2030" s="112" t="s">
        <v>2950</v>
      </c>
      <c r="B2030" s="127" t="s">
        <v>2951</v>
      </c>
      <c r="C2030" s="112" t="s">
        <v>12403</v>
      </c>
      <c r="D2030" s="115">
        <v>552.19000000000005</v>
      </c>
    </row>
    <row r="2031" spans="1:4" ht="36.6" customHeight="1">
      <c r="A2031" s="112" t="s">
        <v>2952</v>
      </c>
      <c r="B2031" s="127" t="s">
        <v>2953</v>
      </c>
      <c r="C2031" s="112" t="s">
        <v>12403</v>
      </c>
      <c r="D2031" s="116">
        <v>24.77</v>
      </c>
    </row>
    <row r="2032" spans="1:4" ht="36.6" customHeight="1">
      <c r="A2032" s="112" t="s">
        <v>2954</v>
      </c>
      <c r="B2032" s="127" t="s">
        <v>2955</v>
      </c>
      <c r="C2032" s="112" t="s">
        <v>12403</v>
      </c>
      <c r="D2032" s="116">
        <v>27.33</v>
      </c>
    </row>
    <row r="2033" spans="1:4" ht="36.6" customHeight="1">
      <c r="A2033" s="112" t="s">
        <v>2956</v>
      </c>
      <c r="B2033" s="127" t="s">
        <v>2957</v>
      </c>
      <c r="C2033" s="112" t="s">
        <v>12403</v>
      </c>
      <c r="D2033" s="116">
        <v>44.56</v>
      </c>
    </row>
    <row r="2034" spans="1:4" ht="36.6" customHeight="1">
      <c r="A2034" s="112" t="s">
        <v>2958</v>
      </c>
      <c r="B2034" s="127" t="s">
        <v>2959</v>
      </c>
      <c r="C2034" s="112" t="s">
        <v>12403</v>
      </c>
      <c r="D2034" s="116">
        <v>64.760000000000005</v>
      </c>
    </row>
    <row r="2035" spans="1:4" ht="36.6" customHeight="1">
      <c r="A2035" s="112" t="s">
        <v>2960</v>
      </c>
      <c r="B2035" s="127" t="s">
        <v>2961</v>
      </c>
      <c r="C2035" s="112" t="s">
        <v>12403</v>
      </c>
      <c r="D2035" s="115">
        <v>133.9</v>
      </c>
    </row>
    <row r="2036" spans="1:4" ht="36.6" customHeight="1">
      <c r="A2036" s="112" t="s">
        <v>2962</v>
      </c>
      <c r="B2036" s="127" t="s">
        <v>2963</v>
      </c>
      <c r="C2036" s="112" t="s">
        <v>12403</v>
      </c>
      <c r="D2036" s="116">
        <v>30.54</v>
      </c>
    </row>
    <row r="2037" spans="1:4" ht="36.6" customHeight="1">
      <c r="A2037" s="112" t="s">
        <v>2964</v>
      </c>
      <c r="B2037" s="127" t="s">
        <v>2965</v>
      </c>
      <c r="C2037" s="112" t="s">
        <v>12403</v>
      </c>
      <c r="D2037" s="116">
        <v>41.09</v>
      </c>
    </row>
    <row r="2038" spans="1:4" ht="36.6" customHeight="1">
      <c r="A2038" s="112" t="s">
        <v>2966</v>
      </c>
      <c r="B2038" s="127" t="s">
        <v>2967</v>
      </c>
      <c r="C2038" s="112" t="s">
        <v>12403</v>
      </c>
      <c r="D2038" s="116">
        <v>57.96</v>
      </c>
    </row>
    <row r="2039" spans="1:4" ht="36.6" customHeight="1">
      <c r="A2039" s="112" t="s">
        <v>2968</v>
      </c>
      <c r="B2039" s="127" t="s">
        <v>2969</v>
      </c>
      <c r="C2039" s="112" t="s">
        <v>12403</v>
      </c>
      <c r="D2039" s="116">
        <v>97.37</v>
      </c>
    </row>
    <row r="2040" spans="1:4" ht="36.6" customHeight="1">
      <c r="A2040" s="112" t="s">
        <v>2970</v>
      </c>
      <c r="B2040" s="127" t="s">
        <v>2971</v>
      </c>
      <c r="C2040" s="112" t="s">
        <v>12403</v>
      </c>
      <c r="D2040" s="116">
        <v>32.880000000000003</v>
      </c>
    </row>
    <row r="2041" spans="1:4" ht="36.6" customHeight="1">
      <c r="A2041" s="112" t="s">
        <v>2972</v>
      </c>
      <c r="B2041" s="127" t="s">
        <v>2973</v>
      </c>
      <c r="C2041" s="112" t="s">
        <v>12403</v>
      </c>
      <c r="D2041" s="116">
        <v>46.69</v>
      </c>
    </row>
    <row r="2042" spans="1:4" ht="36.6" customHeight="1">
      <c r="A2042" s="112" t="s">
        <v>2974</v>
      </c>
      <c r="B2042" s="127" t="s">
        <v>2975</v>
      </c>
      <c r="C2042" s="112" t="s">
        <v>12403</v>
      </c>
      <c r="D2042" s="116">
        <v>33.42</v>
      </c>
    </row>
    <row r="2043" spans="1:4" ht="36.6" customHeight="1">
      <c r="A2043" s="112" t="s">
        <v>2976</v>
      </c>
      <c r="B2043" s="127" t="s">
        <v>2977</v>
      </c>
      <c r="C2043" s="112" t="s">
        <v>12403</v>
      </c>
      <c r="D2043" s="116">
        <v>24.49</v>
      </c>
    </row>
    <row r="2044" spans="1:4" ht="36.6" customHeight="1">
      <c r="A2044" s="112" t="s">
        <v>2978</v>
      </c>
      <c r="B2044" s="127" t="s">
        <v>2979</v>
      </c>
      <c r="C2044" s="112" t="s">
        <v>12403</v>
      </c>
      <c r="D2044" s="116">
        <v>34.229999999999997</v>
      </c>
    </row>
    <row r="2045" spans="1:4" ht="12.2" customHeight="1">
      <c r="A2045" s="113">
        <v>8979</v>
      </c>
      <c r="B2045" s="126" t="s">
        <v>2980</v>
      </c>
      <c r="C2045" s="111" t="s">
        <v>12415</v>
      </c>
      <c r="D2045" s="111"/>
    </row>
    <row r="2046" spans="1:4" ht="24.4" customHeight="1">
      <c r="A2046" s="112" t="s">
        <v>2981</v>
      </c>
      <c r="B2046" s="127" t="s">
        <v>2982</v>
      </c>
      <c r="C2046" s="112" t="s">
        <v>12402</v>
      </c>
      <c r="D2046" s="116">
        <v>19.46</v>
      </c>
    </row>
    <row r="2047" spans="1:4" ht="24.4" customHeight="1">
      <c r="A2047" s="112" t="s">
        <v>2983</v>
      </c>
      <c r="B2047" s="127" t="s">
        <v>2984</v>
      </c>
      <c r="C2047" s="112" t="s">
        <v>12402</v>
      </c>
      <c r="D2047" s="116">
        <v>23.16</v>
      </c>
    </row>
    <row r="2048" spans="1:4" ht="24.4" customHeight="1">
      <c r="A2048" s="112" t="s">
        <v>2985</v>
      </c>
      <c r="B2048" s="127" t="s">
        <v>2986</v>
      </c>
      <c r="C2048" s="112" t="s">
        <v>12402</v>
      </c>
      <c r="D2048" s="116">
        <v>31.83</v>
      </c>
    </row>
    <row r="2049" spans="1:4" ht="24.4" customHeight="1">
      <c r="A2049" s="112" t="s">
        <v>2987</v>
      </c>
      <c r="B2049" s="127" t="s">
        <v>2988</v>
      </c>
      <c r="C2049" s="112" t="s">
        <v>12402</v>
      </c>
      <c r="D2049" s="116">
        <v>48.04</v>
      </c>
    </row>
    <row r="2050" spans="1:4" ht="24.4" customHeight="1">
      <c r="A2050" s="112" t="s">
        <v>2989</v>
      </c>
      <c r="B2050" s="127" t="s">
        <v>2990</v>
      </c>
      <c r="C2050" s="112" t="s">
        <v>12402</v>
      </c>
      <c r="D2050" s="116">
        <v>54.62</v>
      </c>
    </row>
    <row r="2051" spans="1:4" ht="24.4" customHeight="1">
      <c r="A2051" s="112" t="s">
        <v>2991</v>
      </c>
      <c r="B2051" s="127" t="s">
        <v>2992</v>
      </c>
      <c r="C2051" s="112" t="s">
        <v>12402</v>
      </c>
      <c r="D2051" s="116">
        <v>72.819999999999993</v>
      </c>
    </row>
    <row r="2052" spans="1:4" ht="24.4" customHeight="1">
      <c r="A2052" s="112" t="s">
        <v>2993</v>
      </c>
      <c r="B2052" s="127" t="s">
        <v>2994</v>
      </c>
      <c r="C2052" s="112" t="s">
        <v>12403</v>
      </c>
      <c r="D2052" s="115">
        <v>132.61000000000001</v>
      </c>
    </row>
    <row r="2053" spans="1:4" ht="24.4" customHeight="1">
      <c r="A2053" s="112" t="s">
        <v>2995</v>
      </c>
      <c r="B2053" s="127" t="s">
        <v>2996</v>
      </c>
      <c r="C2053" s="112" t="s">
        <v>12403</v>
      </c>
      <c r="D2053" s="116">
        <v>22.67</v>
      </c>
    </row>
    <row r="2054" spans="1:4" ht="24.4" customHeight="1">
      <c r="A2054" s="112" t="s">
        <v>2997</v>
      </c>
      <c r="B2054" s="127" t="s">
        <v>2998</v>
      </c>
      <c r="C2054" s="112" t="s">
        <v>12403</v>
      </c>
      <c r="D2054" s="116">
        <v>25.01</v>
      </c>
    </row>
    <row r="2055" spans="1:4" ht="24.4" customHeight="1">
      <c r="A2055" s="112" t="s">
        <v>2999</v>
      </c>
      <c r="B2055" s="127" t="s">
        <v>3000</v>
      </c>
      <c r="C2055" s="112" t="s">
        <v>12403</v>
      </c>
      <c r="D2055" s="116">
        <v>31.95</v>
      </c>
    </row>
    <row r="2056" spans="1:4" ht="24.4" customHeight="1">
      <c r="A2056" s="112" t="s">
        <v>3001</v>
      </c>
      <c r="B2056" s="127" t="s">
        <v>3002</v>
      </c>
      <c r="C2056" s="112" t="s">
        <v>12403</v>
      </c>
      <c r="D2056" s="116">
        <v>39.31</v>
      </c>
    </row>
    <row r="2057" spans="1:4" ht="24.4" customHeight="1">
      <c r="A2057" s="112" t="s">
        <v>3003</v>
      </c>
      <c r="B2057" s="127" t="s">
        <v>3004</v>
      </c>
      <c r="C2057" s="112" t="s">
        <v>12403</v>
      </c>
      <c r="D2057" s="116">
        <v>37.36</v>
      </c>
    </row>
    <row r="2058" spans="1:4" ht="24.4" customHeight="1">
      <c r="A2058" s="112" t="s">
        <v>3005</v>
      </c>
      <c r="B2058" s="127" t="s">
        <v>3006</v>
      </c>
      <c r="C2058" s="112" t="s">
        <v>12403</v>
      </c>
      <c r="D2058" s="116">
        <v>57.11</v>
      </c>
    </row>
    <row r="2059" spans="1:4" ht="24.4" customHeight="1">
      <c r="A2059" s="112" t="s">
        <v>3007</v>
      </c>
      <c r="B2059" s="127" t="s">
        <v>3008</v>
      </c>
      <c r="C2059" s="112" t="s">
        <v>12403</v>
      </c>
      <c r="D2059" s="116">
        <v>80.55</v>
      </c>
    </row>
    <row r="2060" spans="1:4" ht="24.4" customHeight="1">
      <c r="A2060" s="112" t="s">
        <v>3009</v>
      </c>
      <c r="B2060" s="127" t="s">
        <v>3010</v>
      </c>
      <c r="C2060" s="112" t="s">
        <v>12403</v>
      </c>
      <c r="D2060" s="116">
        <v>96.87</v>
      </c>
    </row>
    <row r="2061" spans="1:4" ht="12.2" customHeight="1">
      <c r="A2061" s="113">
        <v>8980</v>
      </c>
      <c r="B2061" s="126" t="s">
        <v>3011</v>
      </c>
      <c r="C2061" s="111" t="s">
        <v>12415</v>
      </c>
      <c r="D2061" s="111"/>
    </row>
    <row r="2062" spans="1:4" ht="24.4" customHeight="1">
      <c r="A2062" s="112" t="s">
        <v>3012</v>
      </c>
      <c r="B2062" s="127" t="s">
        <v>3013</v>
      </c>
      <c r="C2062" s="112" t="s">
        <v>12403</v>
      </c>
      <c r="D2062" s="116">
        <v>57.72</v>
      </c>
    </row>
    <row r="2063" spans="1:4" ht="24.4" customHeight="1">
      <c r="A2063" s="112" t="s">
        <v>3014</v>
      </c>
      <c r="B2063" s="127" t="s">
        <v>3015</v>
      </c>
      <c r="C2063" s="112" t="s">
        <v>12403</v>
      </c>
      <c r="D2063" s="116">
        <v>73.849999999999994</v>
      </c>
    </row>
    <row r="2064" spans="1:4" ht="24.4" customHeight="1">
      <c r="A2064" s="112" t="s">
        <v>3016</v>
      </c>
      <c r="B2064" s="127" t="s">
        <v>3017</v>
      </c>
      <c r="C2064" s="112" t="s">
        <v>12403</v>
      </c>
      <c r="D2064" s="116">
        <v>65.17</v>
      </c>
    </row>
    <row r="2065" spans="1:4" ht="24.4" customHeight="1">
      <c r="A2065" s="112" t="s">
        <v>3018</v>
      </c>
      <c r="B2065" s="127" t="s">
        <v>3019</v>
      </c>
      <c r="C2065" s="112" t="s">
        <v>12403</v>
      </c>
      <c r="D2065" s="116">
        <v>33.57</v>
      </c>
    </row>
    <row r="2066" spans="1:4" ht="24.4" customHeight="1">
      <c r="A2066" s="112" t="s">
        <v>3020</v>
      </c>
      <c r="B2066" s="127" t="s">
        <v>3021</v>
      </c>
      <c r="C2066" s="112" t="s">
        <v>12403</v>
      </c>
      <c r="D2066" s="115">
        <v>110.29</v>
      </c>
    </row>
    <row r="2067" spans="1:4" ht="24.4" customHeight="1">
      <c r="A2067" s="112" t="s">
        <v>3022</v>
      </c>
      <c r="B2067" s="127" t="s">
        <v>3023</v>
      </c>
      <c r="C2067" s="112" t="s">
        <v>12403</v>
      </c>
      <c r="D2067" s="115">
        <v>153.63999999999999</v>
      </c>
    </row>
    <row r="2068" spans="1:4" ht="24.4" customHeight="1">
      <c r="A2068" s="112" t="s">
        <v>3024</v>
      </c>
      <c r="B2068" s="127" t="s">
        <v>3025</v>
      </c>
      <c r="C2068" s="112" t="s">
        <v>12403</v>
      </c>
      <c r="D2068" s="115">
        <v>167.47</v>
      </c>
    </row>
    <row r="2069" spans="1:4" ht="24.4" customHeight="1">
      <c r="A2069" s="112" t="s">
        <v>3026</v>
      </c>
      <c r="B2069" s="127" t="s">
        <v>3027</v>
      </c>
      <c r="C2069" s="112" t="s">
        <v>12403</v>
      </c>
      <c r="D2069" s="116">
        <v>40.4</v>
      </c>
    </row>
    <row r="2070" spans="1:4" ht="24.4" customHeight="1">
      <c r="A2070" s="112" t="s">
        <v>3028</v>
      </c>
      <c r="B2070" s="127" t="s">
        <v>3029</v>
      </c>
      <c r="C2070" s="112" t="s">
        <v>12403</v>
      </c>
      <c r="D2070" s="115">
        <v>237.08</v>
      </c>
    </row>
    <row r="2071" spans="1:4" ht="12.2" customHeight="1">
      <c r="A2071" s="113">
        <v>8981</v>
      </c>
      <c r="B2071" s="126" t="s">
        <v>3030</v>
      </c>
      <c r="C2071" s="111" t="s">
        <v>12415</v>
      </c>
      <c r="D2071" s="111"/>
    </row>
    <row r="2072" spans="1:4" ht="36.6" customHeight="1">
      <c r="A2072" s="112" t="s">
        <v>3031</v>
      </c>
      <c r="B2072" s="127" t="s">
        <v>38317</v>
      </c>
      <c r="C2072" s="112" t="s">
        <v>12403</v>
      </c>
      <c r="D2072" s="115">
        <v>217.23</v>
      </c>
    </row>
    <row r="2073" spans="1:4" ht="36.6" customHeight="1">
      <c r="A2073" s="112" t="s">
        <v>3032</v>
      </c>
      <c r="B2073" s="127" t="s">
        <v>38318</v>
      </c>
      <c r="C2073" s="112" t="s">
        <v>12403</v>
      </c>
      <c r="D2073" s="116">
        <v>27.02</v>
      </c>
    </row>
    <row r="2074" spans="1:4" ht="36.6" customHeight="1">
      <c r="A2074" s="112" t="s">
        <v>3033</v>
      </c>
      <c r="B2074" s="127" t="s">
        <v>38319</v>
      </c>
      <c r="C2074" s="112" t="s">
        <v>12403</v>
      </c>
      <c r="D2074" s="116">
        <v>35.979999999999997</v>
      </c>
    </row>
    <row r="2075" spans="1:4" ht="36.6" customHeight="1">
      <c r="A2075" s="112" t="s">
        <v>3034</v>
      </c>
      <c r="B2075" s="127" t="s">
        <v>38320</v>
      </c>
      <c r="C2075" s="112" t="s">
        <v>12403</v>
      </c>
      <c r="D2075" s="116">
        <v>54.05</v>
      </c>
    </row>
    <row r="2076" spans="1:4" ht="36.6" customHeight="1">
      <c r="A2076" s="112" t="s">
        <v>3035</v>
      </c>
      <c r="B2076" s="127" t="s">
        <v>38321</v>
      </c>
      <c r="C2076" s="112" t="s">
        <v>12403</v>
      </c>
      <c r="D2076" s="116">
        <v>78.69</v>
      </c>
    </row>
    <row r="2077" spans="1:4" ht="36.6" customHeight="1">
      <c r="A2077" s="112" t="s">
        <v>3036</v>
      </c>
      <c r="B2077" s="127" t="s">
        <v>38322</v>
      </c>
      <c r="C2077" s="112" t="s">
        <v>12403</v>
      </c>
      <c r="D2077" s="115">
        <v>109.25</v>
      </c>
    </row>
    <row r="2078" spans="1:4" ht="36.6" customHeight="1">
      <c r="A2078" s="112" t="s">
        <v>3037</v>
      </c>
      <c r="B2078" s="127" t="s">
        <v>38323</v>
      </c>
      <c r="C2078" s="112" t="s">
        <v>12403</v>
      </c>
      <c r="D2078" s="115">
        <v>143.94</v>
      </c>
    </row>
    <row r="2079" spans="1:4" ht="36.6" customHeight="1">
      <c r="A2079" s="112" t="s">
        <v>3038</v>
      </c>
      <c r="B2079" s="127" t="s">
        <v>38324</v>
      </c>
      <c r="C2079" s="112" t="s">
        <v>12403</v>
      </c>
      <c r="D2079" s="115">
        <v>297.25</v>
      </c>
    </row>
    <row r="2080" spans="1:4" ht="36.6" customHeight="1">
      <c r="A2080" s="112" t="s">
        <v>3039</v>
      </c>
      <c r="B2080" s="127" t="s">
        <v>38325</v>
      </c>
      <c r="C2080" s="112" t="s">
        <v>12403</v>
      </c>
      <c r="D2080" s="116">
        <v>25.02</v>
      </c>
    </row>
    <row r="2081" spans="1:4" ht="36.6" customHeight="1">
      <c r="A2081" s="112" t="s">
        <v>3040</v>
      </c>
      <c r="B2081" s="127" t="s">
        <v>38326</v>
      </c>
      <c r="C2081" s="112" t="s">
        <v>12403</v>
      </c>
      <c r="D2081" s="116">
        <v>38.94</v>
      </c>
    </row>
    <row r="2082" spans="1:4" ht="36.6" customHeight="1">
      <c r="A2082" s="112" t="s">
        <v>3041</v>
      </c>
      <c r="B2082" s="127" t="s">
        <v>38327</v>
      </c>
      <c r="C2082" s="112" t="s">
        <v>12403</v>
      </c>
      <c r="D2082" s="116">
        <v>50.47</v>
      </c>
    </row>
    <row r="2083" spans="1:4" ht="36.6" customHeight="1">
      <c r="A2083" s="112" t="s">
        <v>3042</v>
      </c>
      <c r="B2083" s="127" t="s">
        <v>38328</v>
      </c>
      <c r="C2083" s="112" t="s">
        <v>12403</v>
      </c>
      <c r="D2083" s="116">
        <v>63.92</v>
      </c>
    </row>
    <row r="2084" spans="1:4" ht="36.6" customHeight="1">
      <c r="A2084" s="112" t="s">
        <v>3043</v>
      </c>
      <c r="B2084" s="127" t="s">
        <v>38329</v>
      </c>
      <c r="C2084" s="112" t="s">
        <v>12403</v>
      </c>
      <c r="D2084" s="116">
        <v>96.77</v>
      </c>
    </row>
    <row r="2085" spans="1:4" ht="36.6" customHeight="1">
      <c r="A2085" s="112" t="s">
        <v>3044</v>
      </c>
      <c r="B2085" s="127" t="s">
        <v>38330</v>
      </c>
      <c r="C2085" s="112" t="s">
        <v>12403</v>
      </c>
      <c r="D2085" s="115">
        <v>151.25</v>
      </c>
    </row>
    <row r="2086" spans="1:4" ht="36.6" customHeight="1">
      <c r="A2086" s="112" t="s">
        <v>3045</v>
      </c>
      <c r="B2086" s="127" t="s">
        <v>38331</v>
      </c>
      <c r="C2086" s="112" t="s">
        <v>12403</v>
      </c>
      <c r="D2086" s="115">
        <v>208.32</v>
      </c>
    </row>
    <row r="2087" spans="1:4" ht="36.6" customHeight="1">
      <c r="A2087" s="112" t="s">
        <v>3046</v>
      </c>
      <c r="B2087" s="127" t="s">
        <v>38332</v>
      </c>
      <c r="C2087" s="112" t="s">
        <v>12403</v>
      </c>
      <c r="D2087" s="115">
        <v>337.65</v>
      </c>
    </row>
    <row r="2088" spans="1:4" ht="36.6" customHeight="1">
      <c r="A2088" s="112" t="s">
        <v>3047</v>
      </c>
      <c r="B2088" s="127" t="s">
        <v>38333</v>
      </c>
      <c r="C2088" s="112" t="s">
        <v>12403</v>
      </c>
      <c r="D2088" s="116">
        <v>28.19</v>
      </c>
    </row>
    <row r="2089" spans="1:4" ht="36.6" customHeight="1">
      <c r="A2089" s="112" t="s">
        <v>3048</v>
      </c>
      <c r="B2089" s="127" t="s">
        <v>38334</v>
      </c>
      <c r="C2089" s="112" t="s">
        <v>12403</v>
      </c>
      <c r="D2089" s="116">
        <v>37.49</v>
      </c>
    </row>
    <row r="2090" spans="1:4" ht="36.6" customHeight="1">
      <c r="A2090" s="112" t="s">
        <v>3049</v>
      </c>
      <c r="B2090" s="127" t="s">
        <v>38335</v>
      </c>
      <c r="C2090" s="112" t="s">
        <v>12403</v>
      </c>
      <c r="D2090" s="116">
        <v>65.819999999999993</v>
      </c>
    </row>
    <row r="2091" spans="1:4" ht="36.6" customHeight="1">
      <c r="A2091" s="112" t="s">
        <v>3050</v>
      </c>
      <c r="B2091" s="127" t="s">
        <v>38336</v>
      </c>
      <c r="C2091" s="112" t="s">
        <v>12403</v>
      </c>
      <c r="D2091" s="116">
        <v>84.68</v>
      </c>
    </row>
    <row r="2092" spans="1:4" ht="36.6" customHeight="1">
      <c r="A2092" s="112" t="s">
        <v>3051</v>
      </c>
      <c r="B2092" s="127" t="s">
        <v>38337</v>
      </c>
      <c r="C2092" s="112" t="s">
        <v>12403</v>
      </c>
      <c r="D2092" s="115">
        <v>122.09</v>
      </c>
    </row>
    <row r="2093" spans="1:4" ht="36.6" customHeight="1">
      <c r="A2093" s="112" t="s">
        <v>3052</v>
      </c>
      <c r="B2093" s="127" t="s">
        <v>38338</v>
      </c>
      <c r="C2093" s="112" t="s">
        <v>12403</v>
      </c>
      <c r="D2093" s="115">
        <v>164.24</v>
      </c>
    </row>
    <row r="2094" spans="1:4" ht="36.6" customHeight="1">
      <c r="A2094" s="112" t="s">
        <v>3053</v>
      </c>
      <c r="B2094" s="127" t="s">
        <v>38339</v>
      </c>
      <c r="C2094" s="112" t="s">
        <v>12403</v>
      </c>
      <c r="D2094" s="115">
        <v>278.01</v>
      </c>
    </row>
    <row r="2095" spans="1:4" ht="12.2" customHeight="1">
      <c r="A2095" s="113">
        <v>8982</v>
      </c>
      <c r="B2095" s="126" t="s">
        <v>3054</v>
      </c>
      <c r="C2095" s="111" t="s">
        <v>12415</v>
      </c>
      <c r="D2095" s="111"/>
    </row>
    <row r="2096" spans="1:4" ht="36.6" customHeight="1">
      <c r="A2096" s="112" t="s">
        <v>3055</v>
      </c>
      <c r="B2096" s="127" t="s">
        <v>3056</v>
      </c>
      <c r="C2096" s="112" t="s">
        <v>12403</v>
      </c>
      <c r="D2096" s="116">
        <v>10.199999999999999</v>
      </c>
    </row>
    <row r="2097" spans="1:4" ht="36.6" customHeight="1">
      <c r="A2097" s="112" t="s">
        <v>3057</v>
      </c>
      <c r="B2097" s="127" t="s">
        <v>3058</v>
      </c>
      <c r="C2097" s="112" t="s">
        <v>12403</v>
      </c>
      <c r="D2097" s="116">
        <v>13.15</v>
      </c>
    </row>
    <row r="2098" spans="1:4" ht="36.6" customHeight="1">
      <c r="A2098" s="112" t="s">
        <v>3059</v>
      </c>
      <c r="B2098" s="127" t="s">
        <v>3060</v>
      </c>
      <c r="C2098" s="112" t="s">
        <v>12403</v>
      </c>
      <c r="D2098" s="116">
        <v>16.86</v>
      </c>
    </row>
    <row r="2099" spans="1:4" ht="36.6" customHeight="1">
      <c r="A2099" s="112" t="s">
        <v>3061</v>
      </c>
      <c r="B2099" s="127" t="s">
        <v>3062</v>
      </c>
      <c r="C2099" s="112" t="s">
        <v>12403</v>
      </c>
      <c r="D2099" s="116">
        <v>24.89</v>
      </c>
    </row>
    <row r="2100" spans="1:4" ht="12.2" customHeight="1">
      <c r="A2100" s="113">
        <v>8983</v>
      </c>
      <c r="B2100" s="126" t="s">
        <v>3063</v>
      </c>
      <c r="C2100" s="111" t="s">
        <v>12415</v>
      </c>
      <c r="D2100" s="111"/>
    </row>
    <row r="2101" spans="1:4" ht="24.4" customHeight="1">
      <c r="A2101" s="112" t="s">
        <v>3064</v>
      </c>
      <c r="B2101" s="127" t="s">
        <v>3065</v>
      </c>
      <c r="C2101" s="112" t="s">
        <v>12403</v>
      </c>
      <c r="D2101" s="115">
        <v>418.16</v>
      </c>
    </row>
    <row r="2102" spans="1:4" ht="24.4" customHeight="1">
      <c r="A2102" s="112" t="s">
        <v>3066</v>
      </c>
      <c r="B2102" s="127" t="s">
        <v>3067</v>
      </c>
      <c r="C2102" s="112" t="s">
        <v>12403</v>
      </c>
      <c r="D2102" s="116">
        <v>19.63</v>
      </c>
    </row>
    <row r="2103" spans="1:4" ht="24.4" customHeight="1">
      <c r="A2103" s="112" t="s">
        <v>3068</v>
      </c>
      <c r="B2103" s="127" t="s">
        <v>3069</v>
      </c>
      <c r="C2103" s="112" t="s">
        <v>12403</v>
      </c>
      <c r="D2103" s="116">
        <v>30.02</v>
      </c>
    </row>
    <row r="2104" spans="1:4" ht="24.4" customHeight="1">
      <c r="A2104" s="112" t="s">
        <v>3070</v>
      </c>
      <c r="B2104" s="127" t="s">
        <v>3071</v>
      </c>
      <c r="C2104" s="112" t="s">
        <v>12403</v>
      </c>
      <c r="D2104" s="116">
        <v>44.57</v>
      </c>
    </row>
    <row r="2105" spans="1:4" ht="24.4" customHeight="1">
      <c r="A2105" s="112" t="s">
        <v>3072</v>
      </c>
      <c r="B2105" s="127" t="s">
        <v>3073</v>
      </c>
      <c r="C2105" s="112" t="s">
        <v>12403</v>
      </c>
      <c r="D2105" s="116">
        <v>56.41</v>
      </c>
    </row>
    <row r="2106" spans="1:4" ht="24.4" customHeight="1">
      <c r="A2106" s="112" t="s">
        <v>3074</v>
      </c>
      <c r="B2106" s="127" t="s">
        <v>3075</v>
      </c>
      <c r="C2106" s="112" t="s">
        <v>12403</v>
      </c>
      <c r="D2106" s="116">
        <v>71.16</v>
      </c>
    </row>
    <row r="2107" spans="1:4" ht="24.4" customHeight="1">
      <c r="A2107" s="112" t="s">
        <v>3076</v>
      </c>
      <c r="B2107" s="127" t="s">
        <v>3077</v>
      </c>
      <c r="C2107" s="112" t="s">
        <v>12403</v>
      </c>
      <c r="D2107" s="115">
        <v>103.96</v>
      </c>
    </row>
    <row r="2108" spans="1:4" ht="24.4" customHeight="1">
      <c r="A2108" s="112" t="s">
        <v>3078</v>
      </c>
      <c r="B2108" s="127" t="s">
        <v>3079</v>
      </c>
      <c r="C2108" s="112" t="s">
        <v>12403</v>
      </c>
      <c r="D2108" s="115">
        <v>167.16</v>
      </c>
    </row>
    <row r="2109" spans="1:4" ht="24.4" customHeight="1">
      <c r="A2109" s="112" t="s">
        <v>3080</v>
      </c>
      <c r="B2109" s="127" t="s">
        <v>3081</v>
      </c>
      <c r="C2109" s="112" t="s">
        <v>12403</v>
      </c>
      <c r="D2109" s="115">
        <v>240.57</v>
      </c>
    </row>
    <row r="2110" spans="1:4" ht="12.2" customHeight="1">
      <c r="A2110" s="113">
        <v>8984</v>
      </c>
      <c r="B2110" s="126" t="s">
        <v>3082</v>
      </c>
      <c r="C2110" s="111" t="s">
        <v>12415</v>
      </c>
      <c r="D2110" s="111"/>
    </row>
    <row r="2111" spans="1:4" ht="36.6" customHeight="1">
      <c r="A2111" s="112" t="s">
        <v>3083</v>
      </c>
      <c r="B2111" s="127" t="s">
        <v>3084</v>
      </c>
      <c r="C2111" s="112" t="s">
        <v>12403</v>
      </c>
      <c r="D2111" s="115">
        <v>631.75</v>
      </c>
    </row>
    <row r="2112" spans="1:4" ht="36.6" customHeight="1">
      <c r="A2112" s="112" t="s">
        <v>3085</v>
      </c>
      <c r="B2112" s="127" t="s">
        <v>3086</v>
      </c>
      <c r="C2112" s="112" t="s">
        <v>12403</v>
      </c>
      <c r="D2112" s="115">
        <v>123.75</v>
      </c>
    </row>
    <row r="2113" spans="1:4" ht="36.6" customHeight="1">
      <c r="A2113" s="112" t="s">
        <v>3087</v>
      </c>
      <c r="B2113" s="127" t="s">
        <v>3088</v>
      </c>
      <c r="C2113" s="112" t="s">
        <v>12403</v>
      </c>
      <c r="D2113" s="115">
        <v>174.05</v>
      </c>
    </row>
    <row r="2114" spans="1:4" ht="36.6" customHeight="1">
      <c r="A2114" s="112" t="s">
        <v>3089</v>
      </c>
      <c r="B2114" s="127" t="s">
        <v>3090</v>
      </c>
      <c r="C2114" s="112" t="s">
        <v>12403</v>
      </c>
      <c r="D2114" s="115">
        <v>223.36</v>
      </c>
    </row>
    <row r="2115" spans="1:4" ht="36.6" customHeight="1">
      <c r="A2115" s="112" t="s">
        <v>3091</v>
      </c>
      <c r="B2115" s="127" t="s">
        <v>3092</v>
      </c>
      <c r="C2115" s="112" t="s">
        <v>12403</v>
      </c>
      <c r="D2115" s="115">
        <v>328.97</v>
      </c>
    </row>
    <row r="2116" spans="1:4" ht="36.6" customHeight="1">
      <c r="A2116" s="112" t="s">
        <v>3093</v>
      </c>
      <c r="B2116" s="127" t="s">
        <v>3094</v>
      </c>
      <c r="C2116" s="112" t="s">
        <v>12403</v>
      </c>
      <c r="D2116" s="115">
        <v>349.14</v>
      </c>
    </row>
    <row r="2117" spans="1:4" ht="36.6" customHeight="1">
      <c r="A2117" s="112" t="s">
        <v>3095</v>
      </c>
      <c r="B2117" s="127" t="s">
        <v>3096</v>
      </c>
      <c r="C2117" s="112" t="s">
        <v>12403</v>
      </c>
      <c r="D2117" s="115">
        <v>495.77</v>
      </c>
    </row>
    <row r="2118" spans="1:4" ht="36.6" customHeight="1">
      <c r="A2118" s="112" t="s">
        <v>3097</v>
      </c>
      <c r="B2118" s="127" t="s">
        <v>3098</v>
      </c>
      <c r="C2118" s="112" t="s">
        <v>12403</v>
      </c>
      <c r="D2118" s="115">
        <v>669.06</v>
      </c>
    </row>
    <row r="2119" spans="1:4" ht="36.6" customHeight="1">
      <c r="A2119" s="112" t="s">
        <v>3099</v>
      </c>
      <c r="B2119" s="127" t="s">
        <v>3100</v>
      </c>
      <c r="C2119" s="112" t="s">
        <v>12403</v>
      </c>
      <c r="D2119" s="115">
        <v>557.54</v>
      </c>
    </row>
    <row r="2120" spans="1:4" ht="36.6" customHeight="1">
      <c r="A2120" s="112" t="s">
        <v>3101</v>
      </c>
      <c r="B2120" s="127" t="s">
        <v>3102</v>
      </c>
      <c r="C2120" s="112" t="s">
        <v>12403</v>
      </c>
      <c r="D2120" s="115">
        <v>631.75</v>
      </c>
    </row>
    <row r="2121" spans="1:4" ht="36.6" customHeight="1">
      <c r="A2121" s="112" t="s">
        <v>3103</v>
      </c>
      <c r="B2121" s="127" t="s">
        <v>3104</v>
      </c>
      <c r="C2121" s="112" t="s">
        <v>12403</v>
      </c>
      <c r="D2121" s="116">
        <v>86.13</v>
      </c>
    </row>
    <row r="2122" spans="1:4" ht="36.6" customHeight="1">
      <c r="A2122" s="112" t="s">
        <v>3105</v>
      </c>
      <c r="B2122" s="127" t="s">
        <v>3106</v>
      </c>
      <c r="C2122" s="112" t="s">
        <v>12403</v>
      </c>
      <c r="D2122" s="115">
        <v>130.77000000000001</v>
      </c>
    </row>
    <row r="2123" spans="1:4" ht="36.6" customHeight="1">
      <c r="A2123" s="112" t="s">
        <v>3107</v>
      </c>
      <c r="B2123" s="127" t="s">
        <v>3108</v>
      </c>
      <c r="C2123" s="112" t="s">
        <v>12403</v>
      </c>
      <c r="D2123" s="115">
        <v>152.32</v>
      </c>
    </row>
    <row r="2124" spans="1:4" ht="36.6" customHeight="1">
      <c r="A2124" s="112" t="s">
        <v>3109</v>
      </c>
      <c r="B2124" s="127" t="s">
        <v>3110</v>
      </c>
      <c r="C2124" s="112" t="s">
        <v>12403</v>
      </c>
      <c r="D2124" s="115">
        <v>196.1</v>
      </c>
    </row>
    <row r="2125" spans="1:4" ht="36.6" customHeight="1">
      <c r="A2125" s="112" t="s">
        <v>3111</v>
      </c>
      <c r="B2125" s="127" t="s">
        <v>3112</v>
      </c>
      <c r="C2125" s="112" t="s">
        <v>12403</v>
      </c>
      <c r="D2125" s="115">
        <v>297.48</v>
      </c>
    </row>
    <row r="2126" spans="1:4" ht="36.6" customHeight="1">
      <c r="A2126" s="112" t="s">
        <v>3113</v>
      </c>
      <c r="B2126" s="127" t="s">
        <v>3114</v>
      </c>
      <c r="C2126" s="112" t="s">
        <v>12403</v>
      </c>
      <c r="D2126" s="115">
        <v>338.15</v>
      </c>
    </row>
    <row r="2127" spans="1:4" ht="36.6" customHeight="1">
      <c r="A2127" s="112" t="s">
        <v>3115</v>
      </c>
      <c r="B2127" s="127" t="s">
        <v>3116</v>
      </c>
      <c r="C2127" s="112" t="s">
        <v>12403</v>
      </c>
      <c r="D2127" s="115">
        <v>493.61</v>
      </c>
    </row>
    <row r="2128" spans="1:4" ht="36.6" customHeight="1">
      <c r="A2128" s="112" t="s">
        <v>3117</v>
      </c>
      <c r="B2128" s="127" t="s">
        <v>3118</v>
      </c>
      <c r="C2128" s="112" t="s">
        <v>12403</v>
      </c>
      <c r="D2128" s="115">
        <v>557.54</v>
      </c>
    </row>
    <row r="2129" spans="1:4" ht="12.2" customHeight="1">
      <c r="A2129" s="113">
        <v>8985</v>
      </c>
      <c r="B2129" s="126" t="s">
        <v>3119</v>
      </c>
      <c r="C2129" s="111" t="s">
        <v>12415</v>
      </c>
      <c r="D2129" s="111"/>
    </row>
    <row r="2130" spans="1:4" ht="36.6" customHeight="1">
      <c r="A2130" s="112" t="s">
        <v>3120</v>
      </c>
      <c r="B2130" s="127" t="s">
        <v>3121</v>
      </c>
      <c r="C2130" s="112" t="s">
        <v>12403</v>
      </c>
      <c r="D2130" s="115">
        <v>104.22</v>
      </c>
    </row>
    <row r="2131" spans="1:4" ht="36.6" customHeight="1">
      <c r="A2131" s="112" t="s">
        <v>3122</v>
      </c>
      <c r="B2131" s="127" t="s">
        <v>3123</v>
      </c>
      <c r="C2131" s="112" t="s">
        <v>12403</v>
      </c>
      <c r="D2131" s="115">
        <v>148.83000000000001</v>
      </c>
    </row>
    <row r="2132" spans="1:4" ht="36.6" customHeight="1">
      <c r="A2132" s="112" t="s">
        <v>3124</v>
      </c>
      <c r="B2132" s="127" t="s">
        <v>3125</v>
      </c>
      <c r="C2132" s="112" t="s">
        <v>12403</v>
      </c>
      <c r="D2132" s="115">
        <v>126.28</v>
      </c>
    </row>
    <row r="2133" spans="1:4" ht="36.6" customHeight="1">
      <c r="A2133" s="112" t="s">
        <v>3126</v>
      </c>
      <c r="B2133" s="127" t="s">
        <v>3127</v>
      </c>
      <c r="C2133" s="112" t="s">
        <v>12403</v>
      </c>
      <c r="D2133" s="116">
        <v>61.47</v>
      </c>
    </row>
    <row r="2134" spans="1:4" ht="36.6" customHeight="1">
      <c r="A2134" s="112" t="s">
        <v>3128</v>
      </c>
      <c r="B2134" s="127" t="s">
        <v>3129</v>
      </c>
      <c r="C2134" s="112" t="s">
        <v>12403</v>
      </c>
      <c r="D2134" s="115">
        <v>178.92</v>
      </c>
    </row>
    <row r="2135" spans="1:4" ht="36.6" customHeight="1">
      <c r="A2135" s="112" t="s">
        <v>3130</v>
      </c>
      <c r="B2135" s="127" t="s">
        <v>3131</v>
      </c>
      <c r="C2135" s="112" t="s">
        <v>12403</v>
      </c>
      <c r="D2135" s="115">
        <v>227.41</v>
      </c>
    </row>
    <row r="2136" spans="1:4" ht="36.6" customHeight="1">
      <c r="A2136" s="112" t="s">
        <v>3132</v>
      </c>
      <c r="B2136" s="127" t="s">
        <v>3133</v>
      </c>
      <c r="C2136" s="112" t="s">
        <v>12403</v>
      </c>
      <c r="D2136" s="116">
        <v>73.7</v>
      </c>
    </row>
    <row r="2137" spans="1:4" ht="12.2" customHeight="1">
      <c r="A2137" s="113">
        <v>8986</v>
      </c>
      <c r="B2137" s="126" t="s">
        <v>3134</v>
      </c>
      <c r="C2137" s="111" t="s">
        <v>12415</v>
      </c>
      <c r="D2137" s="111"/>
    </row>
    <row r="2138" spans="1:4" ht="24.4" customHeight="1">
      <c r="A2138" s="112" t="s">
        <v>3135</v>
      </c>
      <c r="B2138" s="127" t="s">
        <v>3136</v>
      </c>
      <c r="C2138" s="112" t="s">
        <v>12402</v>
      </c>
      <c r="D2138" s="116">
        <v>24.94</v>
      </c>
    </row>
    <row r="2139" spans="1:4" ht="24.4" customHeight="1">
      <c r="A2139" s="112" t="s">
        <v>3137</v>
      </c>
      <c r="B2139" s="127" t="s">
        <v>3138</v>
      </c>
      <c r="C2139" s="112" t="s">
        <v>12402</v>
      </c>
      <c r="D2139" s="116">
        <v>25.06</v>
      </c>
    </row>
    <row r="2140" spans="1:4" ht="24.4" customHeight="1">
      <c r="A2140" s="112" t="s">
        <v>3139</v>
      </c>
      <c r="B2140" s="127" t="s">
        <v>3140</v>
      </c>
      <c r="C2140" s="112" t="s">
        <v>12402</v>
      </c>
      <c r="D2140" s="116">
        <v>36.24</v>
      </c>
    </row>
    <row r="2141" spans="1:4" ht="24.4" customHeight="1">
      <c r="A2141" s="112" t="s">
        <v>3141</v>
      </c>
      <c r="B2141" s="127" t="s">
        <v>3142</v>
      </c>
      <c r="C2141" s="112" t="s">
        <v>12402</v>
      </c>
      <c r="D2141" s="116">
        <v>41.44</v>
      </c>
    </row>
    <row r="2142" spans="1:4" ht="24.4" customHeight="1">
      <c r="A2142" s="112" t="s">
        <v>3143</v>
      </c>
      <c r="B2142" s="127" t="s">
        <v>3144</v>
      </c>
      <c r="C2142" s="112" t="s">
        <v>12402</v>
      </c>
      <c r="D2142" s="116">
        <v>43.38</v>
      </c>
    </row>
    <row r="2143" spans="1:4" ht="24.4" customHeight="1">
      <c r="A2143" s="112" t="s">
        <v>3145</v>
      </c>
      <c r="B2143" s="127" t="s">
        <v>3146</v>
      </c>
      <c r="C2143" s="112" t="s">
        <v>12402</v>
      </c>
      <c r="D2143" s="116">
        <v>67.739999999999995</v>
      </c>
    </row>
    <row r="2144" spans="1:4" ht="36.6" customHeight="1">
      <c r="A2144" s="112" t="s">
        <v>3147</v>
      </c>
      <c r="B2144" s="127" t="s">
        <v>3148</v>
      </c>
      <c r="C2144" s="112" t="s">
        <v>12402</v>
      </c>
      <c r="D2144" s="115">
        <v>136.12</v>
      </c>
    </row>
    <row r="2145" spans="1:4" ht="36.6" customHeight="1">
      <c r="A2145" s="112" t="s">
        <v>3149</v>
      </c>
      <c r="B2145" s="127" t="s">
        <v>3150</v>
      </c>
      <c r="C2145" s="112" t="s">
        <v>12402</v>
      </c>
      <c r="D2145" s="115">
        <v>131.65</v>
      </c>
    </row>
    <row r="2146" spans="1:4" ht="36.6" customHeight="1">
      <c r="A2146" s="112" t="s">
        <v>3151</v>
      </c>
      <c r="B2146" s="127" t="s">
        <v>3152</v>
      </c>
      <c r="C2146" s="112" t="s">
        <v>12402</v>
      </c>
      <c r="D2146" s="115">
        <v>197.64</v>
      </c>
    </row>
    <row r="2147" spans="1:4" ht="36.6" customHeight="1">
      <c r="A2147" s="112" t="s">
        <v>3153</v>
      </c>
      <c r="B2147" s="127" t="s">
        <v>3154</v>
      </c>
      <c r="C2147" s="112" t="s">
        <v>12402</v>
      </c>
      <c r="D2147" s="115">
        <v>192.82</v>
      </c>
    </row>
    <row r="2148" spans="1:4" ht="36.6" customHeight="1">
      <c r="A2148" s="112" t="s">
        <v>3155</v>
      </c>
      <c r="B2148" s="127" t="s">
        <v>3156</v>
      </c>
      <c r="C2148" s="112" t="s">
        <v>12402</v>
      </c>
      <c r="D2148" s="115">
        <v>163.32</v>
      </c>
    </row>
    <row r="2149" spans="1:4" ht="36.6" customHeight="1">
      <c r="A2149" s="112" t="s">
        <v>3157</v>
      </c>
      <c r="B2149" s="127" t="s">
        <v>3158</v>
      </c>
      <c r="C2149" s="112" t="s">
        <v>12402</v>
      </c>
      <c r="D2149" s="115">
        <v>158.5</v>
      </c>
    </row>
    <row r="2150" spans="1:4" ht="36.6" customHeight="1">
      <c r="A2150" s="112" t="s">
        <v>3159</v>
      </c>
      <c r="B2150" s="127" t="s">
        <v>3160</v>
      </c>
      <c r="C2150" s="112" t="s">
        <v>12402</v>
      </c>
      <c r="D2150" s="115">
        <v>101.61</v>
      </c>
    </row>
    <row r="2151" spans="1:4" ht="36.6" customHeight="1">
      <c r="A2151" s="112" t="s">
        <v>3161</v>
      </c>
      <c r="B2151" s="127" t="s">
        <v>3162</v>
      </c>
      <c r="C2151" s="112" t="s">
        <v>12402</v>
      </c>
      <c r="D2151" s="116">
        <v>97.14</v>
      </c>
    </row>
    <row r="2152" spans="1:4" ht="36.6" customHeight="1">
      <c r="A2152" s="112" t="s">
        <v>3163</v>
      </c>
      <c r="B2152" s="127" t="s">
        <v>3164</v>
      </c>
      <c r="C2152" s="112" t="s">
        <v>12402</v>
      </c>
      <c r="D2152" s="116">
        <v>98.43</v>
      </c>
    </row>
    <row r="2153" spans="1:4" ht="36.6" customHeight="1">
      <c r="A2153" s="112" t="s">
        <v>3165</v>
      </c>
      <c r="B2153" s="127" t="s">
        <v>3166</v>
      </c>
      <c r="C2153" s="112" t="s">
        <v>12402</v>
      </c>
      <c r="D2153" s="116">
        <v>93.94</v>
      </c>
    </row>
    <row r="2154" spans="1:4" ht="36.6" customHeight="1">
      <c r="A2154" s="112" t="s">
        <v>3167</v>
      </c>
      <c r="B2154" s="127" t="s">
        <v>3168</v>
      </c>
      <c r="C2154" s="112" t="s">
        <v>12402</v>
      </c>
      <c r="D2154" s="116">
        <v>92.98</v>
      </c>
    </row>
    <row r="2155" spans="1:4" ht="36.6" customHeight="1">
      <c r="A2155" s="112" t="s">
        <v>3169</v>
      </c>
      <c r="B2155" s="127" t="s">
        <v>3170</v>
      </c>
      <c r="C2155" s="112" t="s">
        <v>12402</v>
      </c>
      <c r="D2155" s="115">
        <v>131.88</v>
      </c>
    </row>
    <row r="2156" spans="1:4" ht="36.6" customHeight="1">
      <c r="A2156" s="112" t="s">
        <v>3171</v>
      </c>
      <c r="B2156" s="127" t="s">
        <v>3172</v>
      </c>
      <c r="C2156" s="112" t="s">
        <v>12402</v>
      </c>
      <c r="D2156" s="115">
        <v>118.16</v>
      </c>
    </row>
    <row r="2157" spans="1:4" ht="36.6" customHeight="1">
      <c r="A2157" s="112" t="s">
        <v>3173</v>
      </c>
      <c r="B2157" s="127" t="s">
        <v>3174</v>
      </c>
      <c r="C2157" s="112" t="s">
        <v>12402</v>
      </c>
      <c r="D2157" s="116">
        <v>59.66</v>
      </c>
    </row>
    <row r="2158" spans="1:4" ht="36.6" customHeight="1">
      <c r="A2158" s="112" t="s">
        <v>3175</v>
      </c>
      <c r="B2158" s="127" t="s">
        <v>3176</v>
      </c>
      <c r="C2158" s="112" t="s">
        <v>12402</v>
      </c>
      <c r="D2158" s="115">
        <v>223.13</v>
      </c>
    </row>
    <row r="2159" spans="1:4" ht="36.6" customHeight="1">
      <c r="A2159" s="112" t="s">
        <v>3177</v>
      </c>
      <c r="B2159" s="127" t="s">
        <v>3178</v>
      </c>
      <c r="C2159" s="112" t="s">
        <v>12402</v>
      </c>
      <c r="D2159" s="115">
        <v>442.73</v>
      </c>
    </row>
    <row r="2160" spans="1:4" ht="36.6" customHeight="1">
      <c r="A2160" s="112" t="s">
        <v>3179</v>
      </c>
      <c r="B2160" s="127" t="s">
        <v>3180</v>
      </c>
      <c r="C2160" s="112" t="s">
        <v>12402</v>
      </c>
      <c r="D2160" s="115">
        <v>652.88</v>
      </c>
    </row>
    <row r="2161" spans="1:4" ht="36.6" customHeight="1">
      <c r="A2161" s="112" t="s">
        <v>3181</v>
      </c>
      <c r="B2161" s="127" t="s">
        <v>3182</v>
      </c>
      <c r="C2161" s="112" t="s">
        <v>12402</v>
      </c>
      <c r="D2161" s="116">
        <v>63.55</v>
      </c>
    </row>
    <row r="2162" spans="1:4" ht="36.6" customHeight="1">
      <c r="A2162" s="112" t="s">
        <v>3183</v>
      </c>
      <c r="B2162" s="127" t="s">
        <v>3184</v>
      </c>
      <c r="C2162" s="112" t="s">
        <v>12402</v>
      </c>
      <c r="D2162" s="117">
        <v>1171.19</v>
      </c>
    </row>
    <row r="2163" spans="1:4" ht="36.6" customHeight="1">
      <c r="A2163" s="112" t="s">
        <v>3185</v>
      </c>
      <c r="B2163" s="127" t="s">
        <v>3186</v>
      </c>
      <c r="C2163" s="112" t="s">
        <v>12402</v>
      </c>
      <c r="D2163" s="116">
        <v>89.96</v>
      </c>
    </row>
    <row r="2164" spans="1:4" ht="36.6" customHeight="1">
      <c r="A2164" s="112" t="s">
        <v>3187</v>
      </c>
      <c r="B2164" s="127" t="s">
        <v>3188</v>
      </c>
      <c r="C2164" s="112" t="s">
        <v>12402</v>
      </c>
      <c r="D2164" s="116">
        <v>85.49</v>
      </c>
    </row>
    <row r="2165" spans="1:4" ht="36.6" customHeight="1">
      <c r="A2165" s="112" t="s">
        <v>3189</v>
      </c>
      <c r="B2165" s="127" t="s">
        <v>3190</v>
      </c>
      <c r="C2165" s="112" t="s">
        <v>12402</v>
      </c>
      <c r="D2165" s="116">
        <v>98.97</v>
      </c>
    </row>
    <row r="2166" spans="1:4" ht="36.6" customHeight="1">
      <c r="A2166" s="112" t="s">
        <v>3191</v>
      </c>
      <c r="B2166" s="127" t="s">
        <v>3192</v>
      </c>
      <c r="C2166" s="112" t="s">
        <v>12402</v>
      </c>
      <c r="D2166" s="116">
        <v>94.5</v>
      </c>
    </row>
    <row r="2167" spans="1:4" ht="12.2" customHeight="1">
      <c r="A2167" s="112" t="s">
        <v>3193</v>
      </c>
      <c r="B2167" s="127" t="s">
        <v>3194</v>
      </c>
      <c r="C2167" s="112" t="s">
        <v>8</v>
      </c>
      <c r="D2167" s="117">
        <v>1031.94</v>
      </c>
    </row>
    <row r="2168" spans="1:4" ht="12.2" customHeight="1">
      <c r="A2168" s="112" t="s">
        <v>3195</v>
      </c>
      <c r="B2168" s="127" t="s">
        <v>3196</v>
      </c>
      <c r="C2168" s="112" t="s">
        <v>8</v>
      </c>
      <c r="D2168" s="115">
        <v>110.55</v>
      </c>
    </row>
    <row r="2169" spans="1:4" ht="12.2" customHeight="1">
      <c r="A2169" s="112" t="s">
        <v>3197</v>
      </c>
      <c r="B2169" s="127" t="s">
        <v>3198</v>
      </c>
      <c r="C2169" s="112" t="s">
        <v>8</v>
      </c>
      <c r="D2169" s="115">
        <v>107.06</v>
      </c>
    </row>
    <row r="2170" spans="1:4" ht="12.2" customHeight="1">
      <c r="A2170" s="112" t="s">
        <v>3199</v>
      </c>
      <c r="B2170" s="127" t="s">
        <v>3200</v>
      </c>
      <c r="C2170" s="112" t="s">
        <v>8</v>
      </c>
      <c r="D2170" s="115">
        <v>124.23</v>
      </c>
    </row>
    <row r="2171" spans="1:4" ht="12.2" customHeight="1">
      <c r="A2171" s="112" t="s">
        <v>3201</v>
      </c>
      <c r="B2171" s="127" t="s">
        <v>3202</v>
      </c>
      <c r="C2171" s="112" t="s">
        <v>8</v>
      </c>
      <c r="D2171" s="115">
        <v>182.58</v>
      </c>
    </row>
    <row r="2172" spans="1:4" ht="12.2" customHeight="1">
      <c r="A2172" s="112" t="s">
        <v>3203</v>
      </c>
      <c r="B2172" s="127" t="s">
        <v>3204</v>
      </c>
      <c r="C2172" s="112" t="s">
        <v>8</v>
      </c>
      <c r="D2172" s="115">
        <v>200.18</v>
      </c>
    </row>
    <row r="2173" spans="1:4" ht="12.2" customHeight="1">
      <c r="A2173" s="112" t="s">
        <v>3205</v>
      </c>
      <c r="B2173" s="127" t="s">
        <v>3206</v>
      </c>
      <c r="C2173" s="112" t="s">
        <v>8</v>
      </c>
      <c r="D2173" s="115">
        <v>247.43</v>
      </c>
    </row>
    <row r="2174" spans="1:4" ht="12.2" customHeight="1">
      <c r="A2174" s="112" t="s">
        <v>3207</v>
      </c>
      <c r="B2174" s="127" t="s">
        <v>3208</v>
      </c>
      <c r="C2174" s="112" t="s">
        <v>8</v>
      </c>
      <c r="D2174" s="115">
        <v>427.48</v>
      </c>
    </row>
    <row r="2175" spans="1:4" ht="12.2" customHeight="1">
      <c r="A2175" s="112" t="s">
        <v>3209</v>
      </c>
      <c r="B2175" s="127" t="s">
        <v>3210</v>
      </c>
      <c r="C2175" s="112" t="s">
        <v>8</v>
      </c>
      <c r="D2175" s="115">
        <v>654.67999999999995</v>
      </c>
    </row>
    <row r="2176" spans="1:4" ht="24.4" customHeight="1">
      <c r="A2176" s="112" t="s">
        <v>3211</v>
      </c>
      <c r="B2176" s="127" t="s">
        <v>3212</v>
      </c>
      <c r="C2176" s="112" t="s">
        <v>8</v>
      </c>
      <c r="D2176" s="117">
        <v>1238.29</v>
      </c>
    </row>
    <row r="2177" spans="1:4" ht="24.4" customHeight="1">
      <c r="A2177" s="112" t="s">
        <v>3213</v>
      </c>
      <c r="B2177" s="127" t="s">
        <v>3214</v>
      </c>
      <c r="C2177" s="112" t="s">
        <v>8</v>
      </c>
      <c r="D2177" s="115">
        <v>123.08</v>
      </c>
    </row>
    <row r="2178" spans="1:4" ht="24.4" customHeight="1">
      <c r="A2178" s="112" t="s">
        <v>3215</v>
      </c>
      <c r="B2178" s="127" t="s">
        <v>3216</v>
      </c>
      <c r="C2178" s="112" t="s">
        <v>8</v>
      </c>
      <c r="D2178" s="115">
        <v>126.21</v>
      </c>
    </row>
    <row r="2179" spans="1:4" ht="12.2" customHeight="1">
      <c r="A2179" s="112" t="s">
        <v>3217</v>
      </c>
      <c r="B2179" s="127" t="s">
        <v>3218</v>
      </c>
      <c r="C2179" s="112" t="s">
        <v>8</v>
      </c>
      <c r="D2179" s="115">
        <v>157.25</v>
      </c>
    </row>
    <row r="2180" spans="1:4" ht="24.4" customHeight="1">
      <c r="A2180" s="112" t="s">
        <v>3219</v>
      </c>
      <c r="B2180" s="127" t="s">
        <v>3220</v>
      </c>
      <c r="C2180" s="112" t="s">
        <v>8</v>
      </c>
      <c r="D2180" s="115">
        <v>243.99</v>
      </c>
    </row>
    <row r="2181" spans="1:4" ht="24.4" customHeight="1">
      <c r="A2181" s="112" t="s">
        <v>3221</v>
      </c>
      <c r="B2181" s="127" t="s">
        <v>3222</v>
      </c>
      <c r="C2181" s="112" t="s">
        <v>8</v>
      </c>
      <c r="D2181" s="115">
        <v>258.77999999999997</v>
      </c>
    </row>
    <row r="2182" spans="1:4" ht="12.2" customHeight="1">
      <c r="A2182" s="112" t="s">
        <v>3223</v>
      </c>
      <c r="B2182" s="127" t="s">
        <v>3224</v>
      </c>
      <c r="C2182" s="112" t="s">
        <v>8</v>
      </c>
      <c r="D2182" s="115">
        <v>373.82</v>
      </c>
    </row>
    <row r="2183" spans="1:4" ht="24.4" customHeight="1">
      <c r="A2183" s="112" t="s">
        <v>3225</v>
      </c>
      <c r="B2183" s="127" t="s">
        <v>3226</v>
      </c>
      <c r="C2183" s="112" t="s">
        <v>8</v>
      </c>
      <c r="D2183" s="115">
        <v>602.47</v>
      </c>
    </row>
    <row r="2184" spans="1:4" ht="12.2" customHeight="1">
      <c r="A2184" s="112" t="s">
        <v>3227</v>
      </c>
      <c r="B2184" s="127" t="s">
        <v>3228</v>
      </c>
      <c r="C2184" s="112" t="s">
        <v>8</v>
      </c>
      <c r="D2184" s="115">
        <v>717.34</v>
      </c>
    </row>
    <row r="2185" spans="1:4" ht="12.2" customHeight="1">
      <c r="A2185" s="113">
        <v>8987</v>
      </c>
      <c r="B2185" s="126" t="s">
        <v>3229</v>
      </c>
      <c r="C2185" s="111" t="s">
        <v>12415</v>
      </c>
      <c r="D2185" s="111"/>
    </row>
    <row r="2186" spans="1:4" ht="12.2" customHeight="1">
      <c r="A2186" s="112" t="s">
        <v>3230</v>
      </c>
      <c r="B2186" s="127" t="s">
        <v>3231</v>
      </c>
      <c r="C2186" s="112" t="s">
        <v>12402</v>
      </c>
      <c r="D2186" s="115">
        <v>472.14</v>
      </c>
    </row>
    <row r="2187" spans="1:4" ht="12.2" customHeight="1">
      <c r="A2187" s="112" t="s">
        <v>3232</v>
      </c>
      <c r="B2187" s="127" t="s">
        <v>3233</v>
      </c>
      <c r="C2187" s="112" t="s">
        <v>12402</v>
      </c>
      <c r="D2187" s="116">
        <v>61.66</v>
      </c>
    </row>
    <row r="2188" spans="1:4" ht="24.4" customHeight="1">
      <c r="A2188" s="112" t="s">
        <v>3234</v>
      </c>
      <c r="B2188" s="127" t="s">
        <v>3235</v>
      </c>
      <c r="C2188" s="112" t="s">
        <v>12402</v>
      </c>
      <c r="D2188" s="115">
        <v>126.64</v>
      </c>
    </row>
    <row r="2189" spans="1:4" ht="24.4" customHeight="1">
      <c r="A2189" s="112" t="s">
        <v>3236</v>
      </c>
      <c r="B2189" s="127" t="s">
        <v>3237</v>
      </c>
      <c r="C2189" s="112" t="s">
        <v>12402</v>
      </c>
      <c r="D2189" s="116">
        <v>93</v>
      </c>
    </row>
    <row r="2190" spans="1:4" ht="24.4" customHeight="1">
      <c r="A2190" s="112" t="s">
        <v>3238</v>
      </c>
      <c r="B2190" s="127" t="s">
        <v>3239</v>
      </c>
      <c r="C2190" s="112" t="s">
        <v>12402</v>
      </c>
      <c r="D2190" s="116">
        <v>70.48</v>
      </c>
    </row>
    <row r="2191" spans="1:4" ht="24.4" customHeight="1">
      <c r="A2191" s="112" t="s">
        <v>3240</v>
      </c>
      <c r="B2191" s="127" t="s">
        <v>3241</v>
      </c>
      <c r="C2191" s="112" t="s">
        <v>12402</v>
      </c>
      <c r="D2191" s="116">
        <v>74.45</v>
      </c>
    </row>
    <row r="2192" spans="1:4" ht="24.4" customHeight="1">
      <c r="A2192" s="112" t="s">
        <v>3242</v>
      </c>
      <c r="B2192" s="127" t="s">
        <v>3243</v>
      </c>
      <c r="C2192" s="112" t="s">
        <v>12402</v>
      </c>
      <c r="D2192" s="116">
        <v>97.93</v>
      </c>
    </row>
    <row r="2193" spans="1:4" ht="12.2" customHeight="1">
      <c r="A2193" s="112" t="s">
        <v>3244</v>
      </c>
      <c r="B2193" s="127" t="s">
        <v>3245</v>
      </c>
      <c r="C2193" s="112" t="s">
        <v>12402</v>
      </c>
      <c r="D2193" s="116">
        <v>84.61</v>
      </c>
    </row>
    <row r="2194" spans="1:4" ht="12.2" customHeight="1">
      <c r="A2194" s="112" t="s">
        <v>3246</v>
      </c>
      <c r="B2194" s="127" t="s">
        <v>3247</v>
      </c>
      <c r="C2194" s="112" t="s">
        <v>12402</v>
      </c>
      <c r="D2194" s="116">
        <v>94.01</v>
      </c>
    </row>
    <row r="2195" spans="1:4" ht="12.2" customHeight="1">
      <c r="A2195" s="112" t="s">
        <v>3248</v>
      </c>
      <c r="B2195" s="127" t="s">
        <v>3249</v>
      </c>
      <c r="C2195" s="112" t="s">
        <v>12402</v>
      </c>
      <c r="D2195" s="115">
        <v>132.76</v>
      </c>
    </row>
    <row r="2196" spans="1:4" ht="12.2" customHeight="1">
      <c r="A2196" s="112" t="s">
        <v>3250</v>
      </c>
      <c r="B2196" s="127" t="s">
        <v>3251</v>
      </c>
      <c r="C2196" s="112" t="s">
        <v>12402</v>
      </c>
      <c r="D2196" s="115">
        <v>146.54</v>
      </c>
    </row>
    <row r="2197" spans="1:4" ht="12.2" customHeight="1">
      <c r="A2197" s="112" t="s">
        <v>3252</v>
      </c>
      <c r="B2197" s="127" t="s">
        <v>3253</v>
      </c>
      <c r="C2197" s="112" t="s">
        <v>12402</v>
      </c>
      <c r="D2197" s="116">
        <v>42.27</v>
      </c>
    </row>
    <row r="2198" spans="1:4" ht="24.4" customHeight="1">
      <c r="A2198" s="112" t="s">
        <v>3254</v>
      </c>
      <c r="B2198" s="127" t="s">
        <v>3255</v>
      </c>
      <c r="C2198" s="112" t="s">
        <v>12402</v>
      </c>
      <c r="D2198" s="116">
        <v>38.549999999999997</v>
      </c>
    </row>
    <row r="2199" spans="1:4" ht="24.4" customHeight="1">
      <c r="A2199" s="112" t="s">
        <v>3256</v>
      </c>
      <c r="B2199" s="127" t="s">
        <v>3257</v>
      </c>
      <c r="C2199" s="112" t="s">
        <v>12402</v>
      </c>
      <c r="D2199" s="116">
        <v>39.049999999999997</v>
      </c>
    </row>
    <row r="2200" spans="1:4" ht="24.4" customHeight="1">
      <c r="A2200" s="112" t="s">
        <v>3258</v>
      </c>
      <c r="B2200" s="127" t="s">
        <v>3259</v>
      </c>
      <c r="C2200" s="112" t="s">
        <v>12402</v>
      </c>
      <c r="D2200" s="116">
        <v>34.770000000000003</v>
      </c>
    </row>
    <row r="2201" spans="1:4" ht="24.4" customHeight="1">
      <c r="A2201" s="112" t="s">
        <v>3260</v>
      </c>
      <c r="B2201" s="127" t="s">
        <v>3261</v>
      </c>
      <c r="C2201" s="112" t="s">
        <v>12402</v>
      </c>
      <c r="D2201" s="115">
        <v>109.96</v>
      </c>
    </row>
    <row r="2202" spans="1:4" ht="24.4" customHeight="1">
      <c r="A2202" s="112" t="s">
        <v>5519</v>
      </c>
      <c r="B2202" s="127" t="s">
        <v>5520</v>
      </c>
      <c r="C2202" s="112" t="s">
        <v>12402</v>
      </c>
      <c r="D2202" s="116">
        <v>38.630000000000003</v>
      </c>
    </row>
    <row r="2203" spans="1:4" ht="24.4" customHeight="1">
      <c r="A2203" s="112" t="s">
        <v>3262</v>
      </c>
      <c r="B2203" s="127" t="s">
        <v>3263</v>
      </c>
      <c r="C2203" s="112" t="s">
        <v>12402</v>
      </c>
      <c r="D2203" s="116">
        <v>37.619999999999997</v>
      </c>
    </row>
    <row r="2204" spans="1:4" ht="24.4" customHeight="1">
      <c r="A2204" s="112" t="s">
        <v>3264</v>
      </c>
      <c r="B2204" s="127" t="s">
        <v>3265</v>
      </c>
      <c r="C2204" s="112" t="s">
        <v>12402</v>
      </c>
      <c r="D2204" s="116">
        <v>36.79</v>
      </c>
    </row>
    <row r="2205" spans="1:4" ht="12.2" customHeight="1">
      <c r="A2205" s="113">
        <v>8988</v>
      </c>
      <c r="B2205" s="126" t="s">
        <v>3266</v>
      </c>
      <c r="C2205" s="111" t="s">
        <v>12415</v>
      </c>
      <c r="D2205" s="111"/>
    </row>
    <row r="2206" spans="1:4" ht="36.6" customHeight="1">
      <c r="A2206" s="112" t="s">
        <v>3268</v>
      </c>
      <c r="B2206" s="127" t="s">
        <v>5521</v>
      </c>
      <c r="C2206" s="112" t="s">
        <v>12402</v>
      </c>
      <c r="D2206" s="116">
        <v>35.94</v>
      </c>
    </row>
    <row r="2207" spans="1:4" ht="36.6" customHeight="1">
      <c r="A2207" s="112" t="s">
        <v>3269</v>
      </c>
      <c r="B2207" s="127" t="s">
        <v>5522</v>
      </c>
      <c r="C2207" s="112" t="s">
        <v>12402</v>
      </c>
      <c r="D2207" s="116">
        <v>49.17</v>
      </c>
    </row>
    <row r="2208" spans="1:4" ht="36.6" customHeight="1">
      <c r="A2208" s="112" t="s">
        <v>4663</v>
      </c>
      <c r="B2208" s="127" t="s">
        <v>5523</v>
      </c>
      <c r="C2208" s="112" t="s">
        <v>12402</v>
      </c>
      <c r="D2208" s="116">
        <v>52.09</v>
      </c>
    </row>
    <row r="2209" spans="1:4" ht="36.6" customHeight="1">
      <c r="A2209" s="112" t="s">
        <v>3267</v>
      </c>
      <c r="B2209" s="127" t="s">
        <v>5524</v>
      </c>
      <c r="C2209" s="112" t="s">
        <v>12402</v>
      </c>
      <c r="D2209" s="116">
        <v>81.64</v>
      </c>
    </row>
    <row r="2210" spans="1:4" ht="24.4" customHeight="1">
      <c r="A2210" s="112" t="s">
        <v>3270</v>
      </c>
      <c r="B2210" s="127" t="s">
        <v>3271</v>
      </c>
      <c r="C2210" s="112" t="s">
        <v>12402</v>
      </c>
      <c r="D2210" s="116">
        <v>29.13</v>
      </c>
    </row>
    <row r="2211" spans="1:4" ht="24.4" customHeight="1">
      <c r="A2211" s="112" t="s">
        <v>3272</v>
      </c>
      <c r="B2211" s="127" t="s">
        <v>3273</v>
      </c>
      <c r="C2211" s="112" t="s">
        <v>12402</v>
      </c>
      <c r="D2211" s="116">
        <v>36.08</v>
      </c>
    </row>
    <row r="2212" spans="1:4" ht="12.2" customHeight="1">
      <c r="A2212" s="113">
        <v>8990</v>
      </c>
      <c r="B2212" s="126" t="s">
        <v>3274</v>
      </c>
      <c r="C2212" s="111" t="s">
        <v>12415</v>
      </c>
      <c r="D2212" s="111"/>
    </row>
    <row r="2213" spans="1:4" ht="12.2" customHeight="1">
      <c r="A2213" s="112" t="s">
        <v>3275</v>
      </c>
      <c r="B2213" s="127" t="s">
        <v>3276</v>
      </c>
      <c r="C2213" s="112" t="s">
        <v>8</v>
      </c>
      <c r="D2213" s="116">
        <v>21.64</v>
      </c>
    </row>
    <row r="2214" spans="1:4" ht="12.2" customHeight="1">
      <c r="A2214" s="113">
        <v>8991</v>
      </c>
      <c r="B2214" s="126" t="s">
        <v>3277</v>
      </c>
      <c r="C2214" s="111" t="s">
        <v>12415</v>
      </c>
      <c r="D2214" s="111"/>
    </row>
    <row r="2215" spans="1:4" ht="48.75" customHeight="1">
      <c r="A2215" s="112" t="s">
        <v>3278</v>
      </c>
      <c r="B2215" s="127" t="s">
        <v>3279</v>
      </c>
      <c r="C2215" s="112" t="s">
        <v>12402</v>
      </c>
      <c r="D2215" s="115">
        <v>368.74</v>
      </c>
    </row>
    <row r="2216" spans="1:4" ht="48.75" customHeight="1">
      <c r="A2216" s="112" t="s">
        <v>3280</v>
      </c>
      <c r="B2216" s="127" t="s">
        <v>3281</v>
      </c>
      <c r="C2216" s="112" t="s">
        <v>12402</v>
      </c>
      <c r="D2216" s="115">
        <v>247.75</v>
      </c>
    </row>
    <row r="2217" spans="1:4" ht="12.2" customHeight="1">
      <c r="A2217" s="113">
        <v>8992</v>
      </c>
      <c r="B2217" s="126" t="s">
        <v>3282</v>
      </c>
      <c r="C2217" s="111" t="s">
        <v>12415</v>
      </c>
      <c r="D2217" s="111"/>
    </row>
    <row r="2218" spans="1:4" ht="60.95" customHeight="1">
      <c r="A2218" s="112" t="s">
        <v>3283</v>
      </c>
      <c r="B2218" s="127" t="s">
        <v>5525</v>
      </c>
      <c r="C2218" s="112" t="s">
        <v>12402</v>
      </c>
      <c r="D2218" s="117">
        <v>1051.48</v>
      </c>
    </row>
    <row r="2219" spans="1:4" ht="60.95" customHeight="1">
      <c r="A2219" s="112" t="s">
        <v>3284</v>
      </c>
      <c r="B2219" s="127" t="s">
        <v>5526</v>
      </c>
      <c r="C2219" s="112" t="s">
        <v>12402</v>
      </c>
      <c r="D2219" s="117">
        <v>1415.68</v>
      </c>
    </row>
    <row r="2220" spans="1:4" ht="60.95" customHeight="1">
      <c r="A2220" s="112" t="s">
        <v>3285</v>
      </c>
      <c r="B2220" s="127" t="s">
        <v>5527</v>
      </c>
      <c r="C2220" s="112" t="s">
        <v>12402</v>
      </c>
      <c r="D2220" s="115">
        <v>181.45</v>
      </c>
    </row>
    <row r="2221" spans="1:4" ht="60.95" customHeight="1">
      <c r="A2221" s="112" t="s">
        <v>3286</v>
      </c>
      <c r="B2221" s="127" t="s">
        <v>5528</v>
      </c>
      <c r="C2221" s="112" t="s">
        <v>12402</v>
      </c>
      <c r="D2221" s="115">
        <v>229.74</v>
      </c>
    </row>
    <row r="2222" spans="1:4" ht="60.95" customHeight="1">
      <c r="A2222" s="112" t="s">
        <v>3287</v>
      </c>
      <c r="B2222" s="127" t="s">
        <v>5529</v>
      </c>
      <c r="C2222" s="112" t="s">
        <v>12402</v>
      </c>
      <c r="D2222" s="115">
        <v>292.64</v>
      </c>
    </row>
    <row r="2223" spans="1:4" ht="60.95" customHeight="1">
      <c r="A2223" s="112" t="s">
        <v>3288</v>
      </c>
      <c r="B2223" s="127" t="s">
        <v>5530</v>
      </c>
      <c r="C2223" s="112" t="s">
        <v>12402</v>
      </c>
      <c r="D2223" s="115">
        <v>577.20000000000005</v>
      </c>
    </row>
    <row r="2224" spans="1:4" ht="60.95" customHeight="1">
      <c r="A2224" s="112" t="s">
        <v>3289</v>
      </c>
      <c r="B2224" s="127" t="s">
        <v>5531</v>
      </c>
      <c r="C2224" s="112" t="s">
        <v>12402</v>
      </c>
      <c r="D2224" s="115">
        <v>290.45999999999998</v>
      </c>
    </row>
    <row r="2225" spans="1:4" ht="60.95" customHeight="1">
      <c r="A2225" s="112" t="s">
        <v>3290</v>
      </c>
      <c r="B2225" s="127" t="s">
        <v>5532</v>
      </c>
      <c r="C2225" s="112" t="s">
        <v>12402</v>
      </c>
      <c r="D2225" s="115">
        <v>386.04</v>
      </c>
    </row>
    <row r="2226" spans="1:4" ht="60.95" customHeight="1">
      <c r="A2226" s="112" t="s">
        <v>3291</v>
      </c>
      <c r="B2226" s="127" t="s">
        <v>5533</v>
      </c>
      <c r="C2226" s="112" t="s">
        <v>12402</v>
      </c>
      <c r="D2226" s="115">
        <v>481.62</v>
      </c>
    </row>
    <row r="2227" spans="1:4" ht="60.95" customHeight="1">
      <c r="A2227" s="112" t="s">
        <v>3292</v>
      </c>
      <c r="B2227" s="127" t="s">
        <v>5534</v>
      </c>
      <c r="C2227" s="112" t="s">
        <v>12402</v>
      </c>
      <c r="D2227" s="115">
        <v>722.77</v>
      </c>
    </row>
    <row r="2228" spans="1:4" ht="60.95" customHeight="1">
      <c r="A2228" s="112" t="s">
        <v>3293</v>
      </c>
      <c r="B2228" s="127" t="s">
        <v>5535</v>
      </c>
      <c r="C2228" s="112" t="s">
        <v>12402</v>
      </c>
      <c r="D2228" s="115">
        <v>369.02</v>
      </c>
    </row>
    <row r="2229" spans="1:4" ht="60.95" customHeight="1">
      <c r="A2229" s="112" t="s">
        <v>3294</v>
      </c>
      <c r="B2229" s="127" t="s">
        <v>5536</v>
      </c>
      <c r="C2229" s="112" t="s">
        <v>12402</v>
      </c>
      <c r="D2229" s="115">
        <v>290.74</v>
      </c>
    </row>
    <row r="2230" spans="1:4" ht="60.95" customHeight="1">
      <c r="A2230" s="112" t="s">
        <v>3295</v>
      </c>
      <c r="B2230" s="127" t="s">
        <v>5537</v>
      </c>
      <c r="C2230" s="112" t="s">
        <v>12402</v>
      </c>
      <c r="D2230" s="115">
        <v>486.93</v>
      </c>
    </row>
    <row r="2231" spans="1:4" ht="60.95" customHeight="1">
      <c r="A2231" s="112" t="s">
        <v>3296</v>
      </c>
      <c r="B2231" s="127" t="s">
        <v>5538</v>
      </c>
      <c r="C2231" s="112" t="s">
        <v>12402</v>
      </c>
      <c r="D2231" s="115">
        <v>636.75</v>
      </c>
    </row>
    <row r="2232" spans="1:4" ht="60.95" customHeight="1">
      <c r="A2232" s="112" t="s">
        <v>3297</v>
      </c>
      <c r="B2232" s="127" t="s">
        <v>5539</v>
      </c>
      <c r="C2232" s="112" t="s">
        <v>12402</v>
      </c>
      <c r="D2232" s="115">
        <v>877.61</v>
      </c>
    </row>
    <row r="2233" spans="1:4" ht="60.95" customHeight="1">
      <c r="A2233" s="112" t="s">
        <v>3298</v>
      </c>
      <c r="B2233" s="127" t="s">
        <v>5540</v>
      </c>
      <c r="C2233" s="112" t="s">
        <v>12402</v>
      </c>
      <c r="D2233" s="115">
        <v>454.21</v>
      </c>
    </row>
    <row r="2234" spans="1:4" ht="60.95" customHeight="1">
      <c r="A2234" s="112" t="s">
        <v>3299</v>
      </c>
      <c r="B2234" s="127" t="s">
        <v>5541</v>
      </c>
      <c r="C2234" s="112" t="s">
        <v>12402</v>
      </c>
      <c r="D2234" s="115">
        <v>595.34</v>
      </c>
    </row>
    <row r="2235" spans="1:4" ht="60.95" customHeight="1">
      <c r="A2235" s="112" t="s">
        <v>3300</v>
      </c>
      <c r="B2235" s="127" t="s">
        <v>5542</v>
      </c>
      <c r="C2235" s="112" t="s">
        <v>12402</v>
      </c>
      <c r="D2235" s="115">
        <v>630.63</v>
      </c>
    </row>
    <row r="2236" spans="1:4" ht="60.95" customHeight="1">
      <c r="A2236" s="112" t="s">
        <v>3301</v>
      </c>
      <c r="B2236" s="127" t="s">
        <v>5543</v>
      </c>
      <c r="C2236" s="112" t="s">
        <v>12402</v>
      </c>
      <c r="D2236" s="115">
        <v>662.78</v>
      </c>
    </row>
    <row r="2237" spans="1:4" ht="60.95" customHeight="1">
      <c r="A2237" s="112" t="s">
        <v>3302</v>
      </c>
      <c r="B2237" s="127" t="s">
        <v>5544</v>
      </c>
      <c r="C2237" s="112" t="s">
        <v>12402</v>
      </c>
      <c r="D2237" s="115">
        <v>701.19</v>
      </c>
    </row>
    <row r="2238" spans="1:4" ht="60.95" customHeight="1">
      <c r="A2238" s="112" t="s">
        <v>3303</v>
      </c>
      <c r="B2238" s="127" t="s">
        <v>5545</v>
      </c>
      <c r="C2238" s="112" t="s">
        <v>12402</v>
      </c>
      <c r="D2238" s="115">
        <v>736.48</v>
      </c>
    </row>
    <row r="2239" spans="1:4" ht="60.95" customHeight="1">
      <c r="A2239" s="112" t="s">
        <v>3304</v>
      </c>
      <c r="B2239" s="127" t="s">
        <v>5546</v>
      </c>
      <c r="C2239" s="112" t="s">
        <v>12402</v>
      </c>
      <c r="D2239" s="115">
        <v>771.76</v>
      </c>
    </row>
    <row r="2240" spans="1:4" ht="60.95" customHeight="1">
      <c r="A2240" s="112" t="s">
        <v>3305</v>
      </c>
      <c r="B2240" s="127" t="s">
        <v>5547</v>
      </c>
      <c r="C2240" s="112" t="s">
        <v>12402</v>
      </c>
      <c r="D2240" s="117">
        <v>1144.99</v>
      </c>
    </row>
    <row r="2241" spans="1:4" ht="60.95" customHeight="1">
      <c r="A2241" s="112" t="s">
        <v>3306</v>
      </c>
      <c r="B2241" s="127" t="s">
        <v>5548</v>
      </c>
      <c r="C2241" s="112" t="s">
        <v>12402</v>
      </c>
      <c r="D2241" s="115">
        <v>566.69000000000005</v>
      </c>
    </row>
    <row r="2242" spans="1:4" ht="60.95" customHeight="1">
      <c r="A2242" s="112" t="s">
        <v>3307</v>
      </c>
      <c r="B2242" s="127" t="s">
        <v>5549</v>
      </c>
      <c r="C2242" s="112" t="s">
        <v>12402</v>
      </c>
      <c r="D2242" s="115">
        <v>731.92</v>
      </c>
    </row>
    <row r="2243" spans="1:4" ht="60.95" customHeight="1">
      <c r="A2243" s="112" t="s">
        <v>3308</v>
      </c>
      <c r="B2243" s="127" t="s">
        <v>5550</v>
      </c>
      <c r="C2243" s="112" t="s">
        <v>12402</v>
      </c>
      <c r="D2243" s="115">
        <v>897.14</v>
      </c>
    </row>
    <row r="2244" spans="1:4" ht="60.95" customHeight="1">
      <c r="A2244" s="112" t="s">
        <v>3309</v>
      </c>
      <c r="B2244" s="127" t="s">
        <v>5551</v>
      </c>
      <c r="C2244" s="112" t="s">
        <v>12402</v>
      </c>
      <c r="D2244" s="117">
        <v>1239.97</v>
      </c>
    </row>
    <row r="2245" spans="1:4" ht="60.95" customHeight="1">
      <c r="A2245" s="112" t="s">
        <v>3310</v>
      </c>
      <c r="B2245" s="127" t="s">
        <v>5552</v>
      </c>
      <c r="C2245" s="112" t="s">
        <v>12402</v>
      </c>
      <c r="D2245" s="117">
        <v>1620.38</v>
      </c>
    </row>
    <row r="2246" spans="1:4" ht="60.95" customHeight="1">
      <c r="A2246" s="112" t="s">
        <v>3311</v>
      </c>
      <c r="B2246" s="127" t="s">
        <v>5553</v>
      </c>
      <c r="C2246" s="112" t="s">
        <v>12402</v>
      </c>
      <c r="D2246" s="115">
        <v>669.35</v>
      </c>
    </row>
    <row r="2247" spans="1:4" ht="60.95" customHeight="1">
      <c r="A2247" s="112" t="s">
        <v>3312</v>
      </c>
      <c r="B2247" s="127" t="s">
        <v>5554</v>
      </c>
      <c r="C2247" s="112" t="s">
        <v>12402</v>
      </c>
      <c r="D2247" s="115">
        <v>859.56</v>
      </c>
    </row>
    <row r="2248" spans="1:4" ht="60.95" customHeight="1">
      <c r="A2248" s="112" t="s">
        <v>3313</v>
      </c>
      <c r="B2248" s="127" t="s">
        <v>5555</v>
      </c>
      <c r="C2248" s="112" t="s">
        <v>12402</v>
      </c>
      <c r="D2248" s="117">
        <v>1049.76</v>
      </c>
    </row>
    <row r="2249" spans="1:4" ht="60.95" customHeight="1">
      <c r="A2249" s="112" t="s">
        <v>3314</v>
      </c>
      <c r="B2249" s="127" t="s">
        <v>5556</v>
      </c>
      <c r="C2249" s="112" t="s">
        <v>12402</v>
      </c>
      <c r="D2249" s="117">
        <v>1427.2</v>
      </c>
    </row>
    <row r="2250" spans="1:4" ht="60.95" customHeight="1">
      <c r="A2250" s="112" t="s">
        <v>3315</v>
      </c>
      <c r="B2250" s="127" t="s">
        <v>5557</v>
      </c>
      <c r="C2250" s="112" t="s">
        <v>12402</v>
      </c>
      <c r="D2250" s="117">
        <v>1859.32</v>
      </c>
    </row>
    <row r="2251" spans="1:4" ht="60.95" customHeight="1">
      <c r="A2251" s="112" t="s">
        <v>3316</v>
      </c>
      <c r="B2251" s="127" t="s">
        <v>5558</v>
      </c>
      <c r="C2251" s="112" t="s">
        <v>12402</v>
      </c>
      <c r="D2251" s="115">
        <v>995.07</v>
      </c>
    </row>
    <row r="2252" spans="1:4" ht="60.95" customHeight="1">
      <c r="A2252" s="112" t="s">
        <v>3317</v>
      </c>
      <c r="B2252" s="127" t="s">
        <v>5559</v>
      </c>
      <c r="C2252" s="112" t="s">
        <v>12402</v>
      </c>
      <c r="D2252" s="117">
        <v>1211.1300000000001</v>
      </c>
    </row>
    <row r="2253" spans="1:4" ht="12.2" customHeight="1">
      <c r="A2253" s="113">
        <v>8993</v>
      </c>
      <c r="B2253" s="126" t="s">
        <v>3318</v>
      </c>
      <c r="C2253" s="111" t="s">
        <v>12415</v>
      </c>
      <c r="D2253" s="111"/>
    </row>
    <row r="2254" spans="1:4" ht="60.95" customHeight="1">
      <c r="A2254" s="112" t="s">
        <v>3319</v>
      </c>
      <c r="B2254" s="127" t="s">
        <v>5560</v>
      </c>
      <c r="C2254" s="112" t="s">
        <v>12402</v>
      </c>
      <c r="D2254" s="117">
        <v>1657.95</v>
      </c>
    </row>
    <row r="2255" spans="1:4" ht="60.95" customHeight="1">
      <c r="A2255" s="112" t="s">
        <v>3320</v>
      </c>
      <c r="B2255" s="127" t="s">
        <v>5561</v>
      </c>
      <c r="C2255" s="112" t="s">
        <v>12402</v>
      </c>
      <c r="D2255" s="117">
        <v>1215.32</v>
      </c>
    </row>
    <row r="2256" spans="1:4" ht="60.95" customHeight="1">
      <c r="A2256" s="112" t="s">
        <v>3321</v>
      </c>
      <c r="B2256" s="127" t="s">
        <v>5562</v>
      </c>
      <c r="C2256" s="112" t="s">
        <v>12402</v>
      </c>
      <c r="D2256" s="115">
        <v>265.51</v>
      </c>
    </row>
    <row r="2257" spans="1:4" ht="60.95" customHeight="1">
      <c r="A2257" s="112" t="s">
        <v>3322</v>
      </c>
      <c r="B2257" s="127" t="s">
        <v>5563</v>
      </c>
      <c r="C2257" s="112" t="s">
        <v>12402</v>
      </c>
      <c r="D2257" s="115">
        <v>302.58</v>
      </c>
    </row>
    <row r="2258" spans="1:4" ht="60.95" customHeight="1">
      <c r="A2258" s="112" t="s">
        <v>3323</v>
      </c>
      <c r="B2258" s="127" t="s">
        <v>5564</v>
      </c>
      <c r="C2258" s="112" t="s">
        <v>12402</v>
      </c>
      <c r="D2258" s="115">
        <v>376.7</v>
      </c>
    </row>
    <row r="2259" spans="1:4" ht="60.95" customHeight="1">
      <c r="A2259" s="112" t="s">
        <v>3324</v>
      </c>
      <c r="B2259" s="127" t="s">
        <v>5565</v>
      </c>
      <c r="C2259" s="112" t="s">
        <v>12402</v>
      </c>
      <c r="D2259" s="115">
        <v>424.11</v>
      </c>
    </row>
    <row r="2260" spans="1:4" ht="60.95" customHeight="1">
      <c r="A2260" s="112" t="s">
        <v>3325</v>
      </c>
      <c r="B2260" s="127" t="s">
        <v>5566</v>
      </c>
      <c r="C2260" s="112" t="s">
        <v>12402</v>
      </c>
      <c r="D2260" s="115">
        <v>519.69000000000005</v>
      </c>
    </row>
    <row r="2261" spans="1:4" ht="60.95" customHeight="1">
      <c r="A2261" s="112" t="s">
        <v>3326</v>
      </c>
      <c r="B2261" s="127" t="s">
        <v>5567</v>
      </c>
      <c r="C2261" s="112" t="s">
        <v>12402</v>
      </c>
      <c r="D2261" s="115">
        <v>615.27</v>
      </c>
    </row>
    <row r="2262" spans="1:4" ht="60.95" customHeight="1">
      <c r="A2262" s="112" t="s">
        <v>3327</v>
      </c>
      <c r="B2262" s="127" t="s">
        <v>5568</v>
      </c>
      <c r="C2262" s="112" t="s">
        <v>12402</v>
      </c>
      <c r="D2262" s="115">
        <v>917.64</v>
      </c>
    </row>
    <row r="2263" spans="1:4" ht="60.95" customHeight="1">
      <c r="A2263" s="112" t="s">
        <v>3328</v>
      </c>
      <c r="B2263" s="127" t="s">
        <v>5569</v>
      </c>
      <c r="C2263" s="112" t="s">
        <v>12402</v>
      </c>
      <c r="D2263" s="115">
        <v>563.89</v>
      </c>
    </row>
    <row r="2264" spans="1:4" ht="60.95" customHeight="1">
      <c r="A2264" s="112" t="s">
        <v>3329</v>
      </c>
      <c r="B2264" s="127" t="s">
        <v>5570</v>
      </c>
      <c r="C2264" s="112" t="s">
        <v>12402</v>
      </c>
      <c r="D2264" s="115">
        <v>681.8</v>
      </c>
    </row>
    <row r="2265" spans="1:4" ht="60.95" customHeight="1">
      <c r="A2265" s="112" t="s">
        <v>3330</v>
      </c>
      <c r="B2265" s="127" t="s">
        <v>5571</v>
      </c>
      <c r="C2265" s="112" t="s">
        <v>12402</v>
      </c>
      <c r="D2265" s="117">
        <v>1145.32</v>
      </c>
    </row>
    <row r="2266" spans="1:4" ht="60.95" customHeight="1">
      <c r="A2266" s="112" t="s">
        <v>3331</v>
      </c>
      <c r="B2266" s="127" t="s">
        <v>5572</v>
      </c>
      <c r="C2266" s="112" t="s">
        <v>12402</v>
      </c>
      <c r="D2266" s="115">
        <v>721.92</v>
      </c>
    </row>
    <row r="2267" spans="1:4" ht="60.95" customHeight="1">
      <c r="A2267" s="112" t="s">
        <v>3332</v>
      </c>
      <c r="B2267" s="127" t="s">
        <v>5573</v>
      </c>
      <c r="C2267" s="112" t="s">
        <v>12402</v>
      </c>
      <c r="D2267" s="115">
        <v>863.05</v>
      </c>
    </row>
    <row r="2268" spans="1:4" ht="60.95" customHeight="1">
      <c r="A2268" s="112" t="s">
        <v>3333</v>
      </c>
      <c r="B2268" s="127" t="s">
        <v>5574</v>
      </c>
      <c r="C2268" s="112" t="s">
        <v>12402</v>
      </c>
      <c r="D2268" s="117">
        <v>1004.18</v>
      </c>
    </row>
    <row r="2269" spans="1:4" ht="60.95" customHeight="1">
      <c r="A2269" s="112" t="s">
        <v>3334</v>
      </c>
      <c r="B2269" s="127" t="s">
        <v>5575</v>
      </c>
      <c r="C2269" s="112" t="s">
        <v>12402</v>
      </c>
      <c r="D2269" s="117">
        <v>1476.5</v>
      </c>
    </row>
    <row r="2270" spans="1:4" ht="60.95" customHeight="1">
      <c r="A2270" s="112" t="s">
        <v>3335</v>
      </c>
      <c r="B2270" s="127" t="s">
        <v>5576</v>
      </c>
      <c r="C2270" s="112" t="s">
        <v>12402</v>
      </c>
      <c r="D2270" s="115">
        <v>898.2</v>
      </c>
    </row>
    <row r="2271" spans="1:4" ht="60.95" customHeight="1">
      <c r="A2271" s="112" t="s">
        <v>3336</v>
      </c>
      <c r="B2271" s="127" t="s">
        <v>5577</v>
      </c>
      <c r="C2271" s="112" t="s">
        <v>12402</v>
      </c>
      <c r="D2271" s="117">
        <v>1063.43</v>
      </c>
    </row>
    <row r="2272" spans="1:4" ht="60.95" customHeight="1">
      <c r="A2272" s="112" t="s">
        <v>3337</v>
      </c>
      <c r="B2272" s="127" t="s">
        <v>5578</v>
      </c>
      <c r="C2272" s="112" t="s">
        <v>12402</v>
      </c>
      <c r="D2272" s="117">
        <v>1228.6600000000001</v>
      </c>
    </row>
    <row r="2273" spans="1:4" ht="60.95" customHeight="1">
      <c r="A2273" s="112" t="s">
        <v>3338</v>
      </c>
      <c r="B2273" s="127" t="s">
        <v>5579</v>
      </c>
      <c r="C2273" s="112" t="s">
        <v>12402</v>
      </c>
      <c r="D2273" s="117">
        <v>1663.35</v>
      </c>
    </row>
    <row r="2274" spans="1:4" ht="60.95" customHeight="1">
      <c r="A2274" s="112" t="s">
        <v>3339</v>
      </c>
      <c r="B2274" s="127" t="s">
        <v>5580</v>
      </c>
      <c r="C2274" s="112" t="s">
        <v>12402</v>
      </c>
      <c r="D2274" s="117">
        <v>2043.76</v>
      </c>
    </row>
    <row r="2275" spans="1:4" ht="60.95" customHeight="1">
      <c r="A2275" s="112" t="s">
        <v>3340</v>
      </c>
      <c r="B2275" s="127" t="s">
        <v>5581</v>
      </c>
      <c r="C2275" s="112" t="s">
        <v>12402</v>
      </c>
      <c r="D2275" s="117">
        <v>1092.73</v>
      </c>
    </row>
    <row r="2276" spans="1:4" ht="60.95" customHeight="1">
      <c r="A2276" s="112" t="s">
        <v>3341</v>
      </c>
      <c r="B2276" s="127" t="s">
        <v>5582</v>
      </c>
      <c r="C2276" s="112" t="s">
        <v>12402</v>
      </c>
      <c r="D2276" s="117">
        <v>1282.94</v>
      </c>
    </row>
    <row r="2277" spans="1:4" ht="60.95" customHeight="1">
      <c r="A2277" s="112" t="s">
        <v>3342</v>
      </c>
      <c r="B2277" s="127" t="s">
        <v>5583</v>
      </c>
      <c r="C2277" s="112" t="s">
        <v>12402</v>
      </c>
      <c r="D2277" s="117">
        <v>1473.15</v>
      </c>
    </row>
    <row r="2278" spans="1:4" ht="60.95" customHeight="1">
      <c r="A2278" s="112" t="s">
        <v>3343</v>
      </c>
      <c r="B2278" s="127" t="s">
        <v>5584</v>
      </c>
      <c r="C2278" s="112" t="s">
        <v>12402</v>
      </c>
      <c r="D2278" s="117">
        <v>1953.7</v>
      </c>
    </row>
    <row r="2279" spans="1:4" ht="60.95" customHeight="1">
      <c r="A2279" s="112" t="s">
        <v>3344</v>
      </c>
      <c r="B2279" s="127" t="s">
        <v>5585</v>
      </c>
      <c r="C2279" s="112" t="s">
        <v>12402</v>
      </c>
      <c r="D2279" s="117">
        <v>2385.83</v>
      </c>
    </row>
    <row r="2280" spans="1:4" ht="60.95" customHeight="1">
      <c r="A2280" s="112" t="s">
        <v>3345</v>
      </c>
      <c r="B2280" s="127" t="s">
        <v>5586</v>
      </c>
      <c r="C2280" s="112" t="s">
        <v>12402</v>
      </c>
      <c r="D2280" s="117">
        <v>1521.58</v>
      </c>
    </row>
    <row r="2281" spans="1:4" ht="60.95" customHeight="1">
      <c r="A2281" s="112" t="s">
        <v>3346</v>
      </c>
      <c r="B2281" s="127" t="s">
        <v>5587</v>
      </c>
      <c r="C2281" s="112" t="s">
        <v>12402</v>
      </c>
      <c r="D2281" s="117">
        <v>1737.64</v>
      </c>
    </row>
    <row r="2282" spans="1:4" ht="12.2" customHeight="1">
      <c r="A2282" s="113">
        <v>8994</v>
      </c>
      <c r="B2282" s="126" t="s">
        <v>3347</v>
      </c>
      <c r="C2282" s="111" t="s">
        <v>12415</v>
      </c>
      <c r="D2282" s="111"/>
    </row>
    <row r="2283" spans="1:4" ht="48.75" customHeight="1">
      <c r="A2283" s="112" t="s">
        <v>3348</v>
      </c>
      <c r="B2283" s="127" t="s">
        <v>30317</v>
      </c>
      <c r="C2283" s="112" t="s">
        <v>12402</v>
      </c>
      <c r="D2283" s="115">
        <v>994.11</v>
      </c>
    </row>
    <row r="2284" spans="1:4" ht="48.75" customHeight="1">
      <c r="A2284" s="112" t="s">
        <v>3349</v>
      </c>
      <c r="B2284" s="127" t="s">
        <v>30318</v>
      </c>
      <c r="C2284" s="112" t="s">
        <v>12402</v>
      </c>
      <c r="D2284" s="117">
        <v>1955.28</v>
      </c>
    </row>
    <row r="2285" spans="1:4" ht="48.75" customHeight="1">
      <c r="A2285" s="112" t="s">
        <v>3350</v>
      </c>
      <c r="B2285" s="127" t="s">
        <v>30319</v>
      </c>
      <c r="C2285" s="112" t="s">
        <v>12402</v>
      </c>
      <c r="D2285" s="115">
        <v>683.66</v>
      </c>
    </row>
    <row r="2286" spans="1:4" ht="48.75" customHeight="1">
      <c r="A2286" s="112" t="s">
        <v>3351</v>
      </c>
      <c r="B2286" s="127" t="s">
        <v>30320</v>
      </c>
      <c r="C2286" s="112" t="s">
        <v>12402</v>
      </c>
      <c r="D2286" s="117">
        <v>2789.45</v>
      </c>
    </row>
    <row r="2287" spans="1:4" ht="48.75" customHeight="1">
      <c r="A2287" s="112" t="s">
        <v>3352</v>
      </c>
      <c r="B2287" s="127" t="s">
        <v>30321</v>
      </c>
      <c r="C2287" s="112" t="s">
        <v>12402</v>
      </c>
      <c r="D2287" s="115">
        <v>693.89</v>
      </c>
    </row>
    <row r="2288" spans="1:4" ht="48.75" customHeight="1">
      <c r="A2288" s="112" t="s">
        <v>3353</v>
      </c>
      <c r="B2288" s="127" t="s">
        <v>30322</v>
      </c>
      <c r="C2288" s="112" t="s">
        <v>12402</v>
      </c>
      <c r="D2288" s="115">
        <v>740.65</v>
      </c>
    </row>
    <row r="2289" spans="1:4" ht="48.75" customHeight="1">
      <c r="A2289" s="112" t="s">
        <v>3354</v>
      </c>
      <c r="B2289" s="127" t="s">
        <v>30323</v>
      </c>
      <c r="C2289" s="112" t="s">
        <v>12402</v>
      </c>
      <c r="D2289" s="117">
        <v>3662.3</v>
      </c>
    </row>
    <row r="2290" spans="1:4" ht="60.95" customHeight="1">
      <c r="A2290" s="112" t="s">
        <v>3355</v>
      </c>
      <c r="B2290" s="127" t="s">
        <v>35301</v>
      </c>
      <c r="C2290" s="112" t="s">
        <v>12402</v>
      </c>
      <c r="D2290" s="118">
        <v>36533.25</v>
      </c>
    </row>
    <row r="2291" spans="1:4" ht="12.2" customHeight="1">
      <c r="A2291" s="113">
        <v>8995</v>
      </c>
      <c r="B2291" s="126" t="s">
        <v>3356</v>
      </c>
      <c r="C2291" s="111" t="s">
        <v>12415</v>
      </c>
      <c r="D2291" s="111"/>
    </row>
    <row r="2292" spans="1:4" ht="24.4" customHeight="1">
      <c r="A2292" s="112" t="s">
        <v>3359</v>
      </c>
      <c r="B2292" s="127" t="s">
        <v>5192</v>
      </c>
      <c r="C2292" s="112" t="s">
        <v>12402</v>
      </c>
      <c r="D2292" s="115">
        <v>829.29</v>
      </c>
    </row>
    <row r="2293" spans="1:4" ht="24.4" customHeight="1">
      <c r="A2293" s="112" t="s">
        <v>3358</v>
      </c>
      <c r="B2293" s="127" t="s">
        <v>5193</v>
      </c>
      <c r="C2293" s="112" t="s">
        <v>12402</v>
      </c>
      <c r="D2293" s="115">
        <v>820.88</v>
      </c>
    </row>
    <row r="2294" spans="1:4" ht="24.4" customHeight="1">
      <c r="A2294" s="112" t="s">
        <v>3364</v>
      </c>
      <c r="B2294" s="127" t="s">
        <v>5194</v>
      </c>
      <c r="C2294" s="112" t="s">
        <v>12402</v>
      </c>
      <c r="D2294" s="115">
        <v>886.83</v>
      </c>
    </row>
    <row r="2295" spans="1:4" ht="24.4" customHeight="1">
      <c r="A2295" s="112" t="s">
        <v>3365</v>
      </c>
      <c r="B2295" s="127" t="s">
        <v>5195</v>
      </c>
      <c r="C2295" s="112" t="s">
        <v>12402</v>
      </c>
      <c r="D2295" s="117">
        <v>1261.44</v>
      </c>
    </row>
    <row r="2296" spans="1:4" ht="24.4" customHeight="1">
      <c r="A2296" s="112" t="s">
        <v>3357</v>
      </c>
      <c r="B2296" s="127" t="s">
        <v>5196</v>
      </c>
      <c r="C2296" s="112" t="s">
        <v>12402</v>
      </c>
      <c r="D2296" s="117">
        <v>7864.46</v>
      </c>
    </row>
    <row r="2297" spans="1:4" ht="24.4" customHeight="1">
      <c r="A2297" s="112" t="s">
        <v>5197</v>
      </c>
      <c r="B2297" s="127" t="s">
        <v>5198</v>
      </c>
      <c r="C2297" s="112" t="s">
        <v>12402</v>
      </c>
      <c r="D2297" s="117">
        <v>1808.64</v>
      </c>
    </row>
    <row r="2298" spans="1:4" ht="24.4" customHeight="1">
      <c r="A2298" s="112" t="s">
        <v>3360</v>
      </c>
      <c r="B2298" s="127" t="s">
        <v>5199</v>
      </c>
      <c r="C2298" s="112" t="s">
        <v>12402</v>
      </c>
      <c r="D2298" s="117">
        <v>1816.96</v>
      </c>
    </row>
    <row r="2299" spans="1:4" ht="24.4" customHeight="1">
      <c r="A2299" s="112" t="s">
        <v>3361</v>
      </c>
      <c r="B2299" s="127" t="s">
        <v>5200</v>
      </c>
      <c r="C2299" s="112" t="s">
        <v>12402</v>
      </c>
      <c r="D2299" s="117">
        <v>2077.9499999999998</v>
      </c>
    </row>
    <row r="2300" spans="1:4" ht="24.4" customHeight="1">
      <c r="A2300" s="112" t="s">
        <v>3362</v>
      </c>
      <c r="B2300" s="127" t="s">
        <v>5201</v>
      </c>
      <c r="C2300" s="112" t="s">
        <v>12402</v>
      </c>
      <c r="D2300" s="117">
        <v>4237.41</v>
      </c>
    </row>
    <row r="2301" spans="1:4" ht="24.4" customHeight="1">
      <c r="A2301" s="112" t="s">
        <v>3363</v>
      </c>
      <c r="B2301" s="127" t="s">
        <v>5202</v>
      </c>
      <c r="C2301" s="112" t="s">
        <v>12402</v>
      </c>
      <c r="D2301" s="117">
        <v>6205.84</v>
      </c>
    </row>
    <row r="2302" spans="1:4" ht="12.2" customHeight="1">
      <c r="A2302" s="113">
        <v>8996</v>
      </c>
      <c r="B2302" s="126" t="s">
        <v>3366</v>
      </c>
      <c r="C2302" s="111" t="s">
        <v>12415</v>
      </c>
      <c r="D2302" s="111"/>
    </row>
    <row r="2303" spans="1:4" ht="12.2" customHeight="1">
      <c r="A2303" s="112" t="s">
        <v>3367</v>
      </c>
      <c r="B2303" s="127" t="s">
        <v>3368</v>
      </c>
      <c r="C2303" s="112" t="s">
        <v>8</v>
      </c>
      <c r="D2303" s="116">
        <v>98.86</v>
      </c>
    </row>
    <row r="2304" spans="1:4" ht="24.4" customHeight="1">
      <c r="A2304" s="112" t="s">
        <v>3369</v>
      </c>
      <c r="B2304" s="127" t="s">
        <v>3370</v>
      </c>
      <c r="C2304" s="112" t="s">
        <v>12402</v>
      </c>
      <c r="D2304" s="115">
        <v>137.31</v>
      </c>
    </row>
    <row r="2305" spans="1:4" ht="36.6" customHeight="1">
      <c r="A2305" s="112" t="s">
        <v>3371</v>
      </c>
      <c r="B2305" s="127" t="s">
        <v>3372</v>
      </c>
      <c r="C2305" s="112" t="s">
        <v>12402</v>
      </c>
      <c r="D2305" s="115">
        <v>300.97000000000003</v>
      </c>
    </row>
    <row r="2306" spans="1:4" ht="36.6" customHeight="1">
      <c r="A2306" s="112" t="s">
        <v>3373</v>
      </c>
      <c r="B2306" s="127" t="s">
        <v>3374</v>
      </c>
      <c r="C2306" s="112" t="s">
        <v>12402</v>
      </c>
      <c r="D2306" s="115">
        <v>283.11</v>
      </c>
    </row>
    <row r="2307" spans="1:4" ht="36.6" customHeight="1">
      <c r="A2307" s="112" t="s">
        <v>3375</v>
      </c>
      <c r="B2307" s="127" t="s">
        <v>3376</v>
      </c>
      <c r="C2307" s="112" t="s">
        <v>12402</v>
      </c>
      <c r="D2307" s="115">
        <v>103.31</v>
      </c>
    </row>
    <row r="2308" spans="1:4" ht="24.4" customHeight="1">
      <c r="A2308" s="112" t="s">
        <v>3377</v>
      </c>
      <c r="B2308" s="127" t="s">
        <v>3378</v>
      </c>
      <c r="C2308" s="112" t="s">
        <v>12402</v>
      </c>
      <c r="D2308" s="115">
        <v>316.04000000000002</v>
      </c>
    </row>
    <row r="2309" spans="1:4" ht="36.6" customHeight="1">
      <c r="A2309" s="112" t="s">
        <v>3379</v>
      </c>
      <c r="B2309" s="127" t="s">
        <v>3380</v>
      </c>
      <c r="C2309" s="112" t="s">
        <v>12402</v>
      </c>
      <c r="D2309" s="115">
        <v>103.12</v>
      </c>
    </row>
    <row r="2310" spans="1:4" ht="12.2" customHeight="1">
      <c r="A2310" s="113">
        <v>8997</v>
      </c>
      <c r="B2310" s="126" t="s">
        <v>3381</v>
      </c>
      <c r="C2310" s="111" t="s">
        <v>12415</v>
      </c>
      <c r="D2310" s="111"/>
    </row>
    <row r="2311" spans="1:4" ht="36.6" customHeight="1">
      <c r="A2311" s="112" t="s">
        <v>3382</v>
      </c>
      <c r="B2311" s="127" t="s">
        <v>3383</v>
      </c>
      <c r="C2311" s="112" t="s">
        <v>12403</v>
      </c>
      <c r="D2311" s="115">
        <v>257.77999999999997</v>
      </c>
    </row>
    <row r="2312" spans="1:4" ht="36.6" customHeight="1">
      <c r="A2312" s="112" t="s">
        <v>3384</v>
      </c>
      <c r="B2312" s="127" t="s">
        <v>3385</v>
      </c>
      <c r="C2312" s="112" t="s">
        <v>12403</v>
      </c>
      <c r="D2312" s="115">
        <v>201</v>
      </c>
    </row>
    <row r="2313" spans="1:4" ht="12.2" customHeight="1">
      <c r="A2313" s="113">
        <v>8998</v>
      </c>
      <c r="B2313" s="126" t="s">
        <v>3386</v>
      </c>
      <c r="C2313" s="111" t="s">
        <v>12415</v>
      </c>
      <c r="D2313" s="111"/>
    </row>
    <row r="2314" spans="1:4" ht="36.6" customHeight="1">
      <c r="A2314" s="112" t="s">
        <v>3387</v>
      </c>
      <c r="B2314" s="127" t="s">
        <v>3388</v>
      </c>
      <c r="C2314" s="112" t="s">
        <v>12402</v>
      </c>
      <c r="D2314" s="117">
        <v>4177.2</v>
      </c>
    </row>
    <row r="2315" spans="1:4" ht="24.4" customHeight="1">
      <c r="A2315" s="112" t="s">
        <v>3389</v>
      </c>
      <c r="B2315" s="127" t="s">
        <v>3390</v>
      </c>
      <c r="C2315" s="112" t="s">
        <v>12402</v>
      </c>
      <c r="D2315" s="117">
        <v>2133.1799999999998</v>
      </c>
    </row>
    <row r="2316" spans="1:4" ht="24.4" customHeight="1">
      <c r="A2316" s="112" t="s">
        <v>3391</v>
      </c>
      <c r="B2316" s="127" t="s">
        <v>3392</v>
      </c>
      <c r="C2316" s="112" t="s">
        <v>12402</v>
      </c>
      <c r="D2316" s="117">
        <v>3202.61</v>
      </c>
    </row>
    <row r="2317" spans="1:4" ht="24.4" customHeight="1">
      <c r="A2317" s="112" t="s">
        <v>3393</v>
      </c>
      <c r="B2317" s="127" t="s">
        <v>3394</v>
      </c>
      <c r="C2317" s="112" t="s">
        <v>12402</v>
      </c>
      <c r="D2317" s="117">
        <v>3651.19</v>
      </c>
    </row>
    <row r="2318" spans="1:4" ht="24.4" customHeight="1">
      <c r="A2318" s="112" t="s">
        <v>3395</v>
      </c>
      <c r="B2318" s="127" t="s">
        <v>3396</v>
      </c>
      <c r="C2318" s="112" t="s">
        <v>12402</v>
      </c>
      <c r="D2318" s="117">
        <v>5102.3100000000004</v>
      </c>
    </row>
    <row r="2319" spans="1:4" ht="12.2" customHeight="1">
      <c r="A2319" s="113">
        <v>8686</v>
      </c>
      <c r="B2319" s="126" t="s">
        <v>3397</v>
      </c>
      <c r="C2319" s="111" t="s">
        <v>12415</v>
      </c>
      <c r="D2319" s="111"/>
    </row>
    <row r="2320" spans="1:4" ht="12.2" customHeight="1">
      <c r="A2320" s="113">
        <v>9000</v>
      </c>
      <c r="B2320" s="126" t="s">
        <v>3398</v>
      </c>
      <c r="C2320" s="111" t="s">
        <v>12415</v>
      </c>
      <c r="D2320" s="111"/>
    </row>
    <row r="2321" spans="1:4" ht="60.95" customHeight="1">
      <c r="A2321" s="112" t="s">
        <v>3399</v>
      </c>
      <c r="B2321" s="127" t="s">
        <v>3400</v>
      </c>
      <c r="C2321" s="112" t="s">
        <v>12403</v>
      </c>
      <c r="D2321" s="115">
        <v>104.79</v>
      </c>
    </row>
    <row r="2322" spans="1:4" ht="60.95" customHeight="1">
      <c r="A2322" s="112" t="s">
        <v>3401</v>
      </c>
      <c r="B2322" s="127" t="s">
        <v>3402</v>
      </c>
      <c r="C2322" s="112" t="s">
        <v>12403</v>
      </c>
      <c r="D2322" s="115">
        <v>140.22999999999999</v>
      </c>
    </row>
    <row r="2323" spans="1:4" ht="60.95" customHeight="1">
      <c r="A2323" s="112" t="s">
        <v>3403</v>
      </c>
      <c r="B2323" s="127" t="s">
        <v>3404</v>
      </c>
      <c r="C2323" s="112" t="s">
        <v>12403</v>
      </c>
      <c r="D2323" s="115">
        <v>177.26</v>
      </c>
    </row>
    <row r="2324" spans="1:4" ht="60.95" customHeight="1">
      <c r="A2324" s="112" t="s">
        <v>3405</v>
      </c>
      <c r="B2324" s="127" t="s">
        <v>3406</v>
      </c>
      <c r="C2324" s="112" t="s">
        <v>12403</v>
      </c>
      <c r="D2324" s="115">
        <v>237.69</v>
      </c>
    </row>
    <row r="2325" spans="1:4" ht="48.75" customHeight="1">
      <c r="A2325" s="112" t="s">
        <v>3407</v>
      </c>
      <c r="B2325" s="127" t="s">
        <v>3408</v>
      </c>
      <c r="C2325" s="112" t="s">
        <v>12403</v>
      </c>
      <c r="D2325" s="116">
        <v>33.630000000000003</v>
      </c>
    </row>
    <row r="2326" spans="1:4" ht="12.2" customHeight="1">
      <c r="A2326" s="113">
        <v>9001</v>
      </c>
      <c r="B2326" s="126" t="s">
        <v>3409</v>
      </c>
      <c r="C2326" s="111" t="s">
        <v>12415</v>
      </c>
      <c r="D2326" s="111"/>
    </row>
    <row r="2327" spans="1:4" ht="60.95" customHeight="1">
      <c r="A2327" s="112" t="s">
        <v>3410</v>
      </c>
      <c r="B2327" s="127" t="s">
        <v>3411</v>
      </c>
      <c r="C2327" s="112" t="s">
        <v>12403</v>
      </c>
      <c r="D2327" s="116">
        <v>78.94</v>
      </c>
    </row>
    <row r="2328" spans="1:4" ht="60.95" customHeight="1">
      <c r="A2328" s="112" t="s">
        <v>3412</v>
      </c>
      <c r="B2328" s="127" t="s">
        <v>3413</v>
      </c>
      <c r="C2328" s="112" t="s">
        <v>12403</v>
      </c>
      <c r="D2328" s="115">
        <v>141.57</v>
      </c>
    </row>
    <row r="2329" spans="1:4" ht="60.95" customHeight="1">
      <c r="A2329" s="112" t="s">
        <v>3414</v>
      </c>
      <c r="B2329" s="127" t="s">
        <v>3415</v>
      </c>
      <c r="C2329" s="112" t="s">
        <v>12403</v>
      </c>
      <c r="D2329" s="115">
        <v>102.54</v>
      </c>
    </row>
    <row r="2330" spans="1:4" ht="60.95" customHeight="1">
      <c r="A2330" s="112" t="s">
        <v>3416</v>
      </c>
      <c r="B2330" s="127" t="s">
        <v>3417</v>
      </c>
      <c r="C2330" s="112" t="s">
        <v>12403</v>
      </c>
      <c r="D2330" s="115">
        <v>175.27</v>
      </c>
    </row>
    <row r="2331" spans="1:4" ht="97.5" customHeight="1">
      <c r="A2331" s="112" t="s">
        <v>3418</v>
      </c>
      <c r="B2331" s="127" t="s">
        <v>3419</v>
      </c>
      <c r="C2331" s="112" t="s">
        <v>12403</v>
      </c>
      <c r="D2331" s="115">
        <v>326.11</v>
      </c>
    </row>
    <row r="2332" spans="1:4" ht="73.150000000000006" customHeight="1">
      <c r="A2332" s="112" t="s">
        <v>3420</v>
      </c>
      <c r="B2332" s="127" t="s">
        <v>3421</v>
      </c>
      <c r="C2332" s="112" t="s">
        <v>12403</v>
      </c>
      <c r="D2332" s="115">
        <v>184.16</v>
      </c>
    </row>
    <row r="2333" spans="1:4" ht="60.95" customHeight="1">
      <c r="A2333" s="112" t="s">
        <v>3422</v>
      </c>
      <c r="B2333" s="127" t="s">
        <v>3423</v>
      </c>
      <c r="C2333" s="112" t="s">
        <v>12403</v>
      </c>
      <c r="D2333" s="115">
        <v>136.84</v>
      </c>
    </row>
    <row r="2334" spans="1:4" ht="85.35" customHeight="1">
      <c r="A2334" s="112" t="s">
        <v>3424</v>
      </c>
      <c r="B2334" s="127" t="s">
        <v>3425</v>
      </c>
      <c r="C2334" s="112" t="s">
        <v>12403</v>
      </c>
      <c r="D2334" s="115">
        <v>419.05</v>
      </c>
    </row>
    <row r="2335" spans="1:4" ht="60.95" customHeight="1">
      <c r="A2335" s="112" t="s">
        <v>3426</v>
      </c>
      <c r="B2335" s="127" t="s">
        <v>3427</v>
      </c>
      <c r="C2335" s="112" t="s">
        <v>12403</v>
      </c>
      <c r="D2335" s="115">
        <v>277.10000000000002</v>
      </c>
    </row>
    <row r="2336" spans="1:4" ht="60.95" customHeight="1">
      <c r="A2336" s="112" t="s">
        <v>3428</v>
      </c>
      <c r="B2336" s="127" t="s">
        <v>3429</v>
      </c>
      <c r="C2336" s="112" t="s">
        <v>12403</v>
      </c>
      <c r="D2336" s="115">
        <v>556.85</v>
      </c>
    </row>
    <row r="2337" spans="1:4" ht="97.5" customHeight="1">
      <c r="A2337" s="112" t="s">
        <v>3430</v>
      </c>
      <c r="B2337" s="127" t="s">
        <v>3431</v>
      </c>
      <c r="C2337" s="112" t="s">
        <v>12403</v>
      </c>
      <c r="D2337" s="115">
        <v>342.3</v>
      </c>
    </row>
    <row r="2338" spans="1:4" ht="73.150000000000006" customHeight="1">
      <c r="A2338" s="112" t="s">
        <v>3432</v>
      </c>
      <c r="B2338" s="127" t="s">
        <v>3433</v>
      </c>
      <c r="C2338" s="112" t="s">
        <v>12403</v>
      </c>
      <c r="D2338" s="115">
        <v>200.35</v>
      </c>
    </row>
    <row r="2339" spans="1:4" ht="60.95" customHeight="1">
      <c r="A2339" s="112" t="s">
        <v>3434</v>
      </c>
      <c r="B2339" s="127" t="s">
        <v>3435</v>
      </c>
      <c r="C2339" s="112" t="s">
        <v>12403</v>
      </c>
      <c r="D2339" s="115">
        <v>153.03</v>
      </c>
    </row>
    <row r="2340" spans="1:4" ht="85.35" customHeight="1">
      <c r="A2340" s="112" t="s">
        <v>3436</v>
      </c>
      <c r="B2340" s="127" t="s">
        <v>3437</v>
      </c>
      <c r="C2340" s="112" t="s">
        <v>12403</v>
      </c>
      <c r="D2340" s="115">
        <v>435.24</v>
      </c>
    </row>
    <row r="2341" spans="1:4" ht="60.95" customHeight="1">
      <c r="A2341" s="112" t="s">
        <v>3438</v>
      </c>
      <c r="B2341" s="127" t="s">
        <v>3439</v>
      </c>
      <c r="C2341" s="112" t="s">
        <v>12403</v>
      </c>
      <c r="D2341" s="115">
        <v>293.29000000000002</v>
      </c>
    </row>
    <row r="2342" spans="1:4" ht="60.95" customHeight="1">
      <c r="A2342" s="112" t="s">
        <v>3440</v>
      </c>
      <c r="B2342" s="127" t="s">
        <v>3441</v>
      </c>
      <c r="C2342" s="112" t="s">
        <v>12403</v>
      </c>
      <c r="D2342" s="115">
        <v>245.97</v>
      </c>
    </row>
    <row r="2343" spans="1:4" ht="60.95" customHeight="1">
      <c r="A2343" s="112" t="s">
        <v>3442</v>
      </c>
      <c r="B2343" s="127" t="s">
        <v>3443</v>
      </c>
      <c r="C2343" s="112" t="s">
        <v>12403</v>
      </c>
      <c r="D2343" s="115">
        <v>304.25</v>
      </c>
    </row>
    <row r="2344" spans="1:4" ht="60.95" customHeight="1">
      <c r="A2344" s="112" t="s">
        <v>3444</v>
      </c>
      <c r="B2344" s="127" t="s">
        <v>3445</v>
      </c>
      <c r="C2344" s="112" t="s">
        <v>12403</v>
      </c>
      <c r="D2344" s="115">
        <v>402.34</v>
      </c>
    </row>
    <row r="2345" spans="1:4" ht="60.95" customHeight="1">
      <c r="A2345" s="112" t="s">
        <v>3446</v>
      </c>
      <c r="B2345" s="127" t="s">
        <v>3447</v>
      </c>
      <c r="C2345" s="112" t="s">
        <v>12403</v>
      </c>
      <c r="D2345" s="115">
        <v>507.78</v>
      </c>
    </row>
    <row r="2346" spans="1:4" ht="60.95" customHeight="1">
      <c r="A2346" s="112" t="s">
        <v>3448</v>
      </c>
      <c r="B2346" s="127" t="s">
        <v>3449</v>
      </c>
      <c r="C2346" s="112" t="s">
        <v>12403</v>
      </c>
      <c r="D2346" s="115">
        <v>667.48</v>
      </c>
    </row>
    <row r="2347" spans="1:4" ht="60.95" customHeight="1">
      <c r="A2347" s="112" t="s">
        <v>3450</v>
      </c>
      <c r="B2347" s="127" t="s">
        <v>3451</v>
      </c>
      <c r="C2347" s="112" t="s">
        <v>12403</v>
      </c>
      <c r="D2347" s="115">
        <v>970.68</v>
      </c>
    </row>
    <row r="2348" spans="1:4" ht="60.95" customHeight="1">
      <c r="A2348" s="112" t="s">
        <v>3452</v>
      </c>
      <c r="B2348" s="127" t="s">
        <v>3453</v>
      </c>
      <c r="C2348" s="112" t="s">
        <v>12403</v>
      </c>
      <c r="D2348" s="117">
        <v>1196.22</v>
      </c>
    </row>
    <row r="2349" spans="1:4" ht="12.2" customHeight="1">
      <c r="A2349" s="113">
        <v>9002</v>
      </c>
      <c r="B2349" s="126" t="s">
        <v>3454</v>
      </c>
      <c r="C2349" s="111" t="s">
        <v>12415</v>
      </c>
      <c r="D2349" s="111"/>
    </row>
    <row r="2350" spans="1:4" ht="36.6" customHeight="1">
      <c r="A2350" s="112" t="s">
        <v>3455</v>
      </c>
      <c r="B2350" s="127" t="s">
        <v>3456</v>
      </c>
      <c r="C2350" s="112" t="s">
        <v>12403</v>
      </c>
      <c r="D2350" s="116">
        <v>37.31</v>
      </c>
    </row>
    <row r="2351" spans="1:4" ht="36.6" customHeight="1">
      <c r="A2351" s="112" t="s">
        <v>3457</v>
      </c>
      <c r="B2351" s="127" t="s">
        <v>3458</v>
      </c>
      <c r="C2351" s="112" t="s">
        <v>12403</v>
      </c>
      <c r="D2351" s="116">
        <v>65.069999999999993</v>
      </c>
    </row>
    <row r="2352" spans="1:4" ht="36.6" customHeight="1">
      <c r="A2352" s="112" t="s">
        <v>3459</v>
      </c>
      <c r="B2352" s="127" t="s">
        <v>3460</v>
      </c>
      <c r="C2352" s="112" t="s">
        <v>12403</v>
      </c>
      <c r="D2352" s="115">
        <v>134.05000000000001</v>
      </c>
    </row>
    <row r="2353" spans="1:4" ht="36.6" customHeight="1">
      <c r="A2353" s="112" t="s">
        <v>3461</v>
      </c>
      <c r="B2353" s="127" t="s">
        <v>3462</v>
      </c>
      <c r="C2353" s="112" t="s">
        <v>12403</v>
      </c>
      <c r="D2353" s="116">
        <v>25.41</v>
      </c>
    </row>
    <row r="2354" spans="1:4" ht="36.6" customHeight="1">
      <c r="A2354" s="112" t="s">
        <v>3463</v>
      </c>
      <c r="B2354" s="127" t="s">
        <v>3464</v>
      </c>
      <c r="C2354" s="112" t="s">
        <v>12403</v>
      </c>
      <c r="D2354" s="116">
        <v>34.229999999999997</v>
      </c>
    </row>
    <row r="2355" spans="1:4" ht="12.2" customHeight="1">
      <c r="A2355" s="113">
        <v>9003</v>
      </c>
      <c r="B2355" s="126" t="s">
        <v>3465</v>
      </c>
      <c r="C2355" s="111" t="s">
        <v>12415</v>
      </c>
      <c r="D2355" s="111"/>
    </row>
    <row r="2356" spans="1:4" ht="36.6" customHeight="1">
      <c r="A2356" s="112" t="s">
        <v>5588</v>
      </c>
      <c r="B2356" s="127" t="s">
        <v>5589</v>
      </c>
      <c r="C2356" s="112" t="s">
        <v>12403</v>
      </c>
      <c r="D2356" s="116">
        <v>14.31</v>
      </c>
    </row>
    <row r="2357" spans="1:4" ht="36.6" customHeight="1">
      <c r="A2357" s="112" t="s">
        <v>5590</v>
      </c>
      <c r="B2357" s="127" t="s">
        <v>5591</v>
      </c>
      <c r="C2357" s="112" t="s">
        <v>12403</v>
      </c>
      <c r="D2357" s="116">
        <v>23.32</v>
      </c>
    </row>
    <row r="2358" spans="1:4" ht="36.6" customHeight="1">
      <c r="A2358" s="112" t="s">
        <v>5592</v>
      </c>
      <c r="B2358" s="127" t="s">
        <v>5593</v>
      </c>
      <c r="C2358" s="112" t="s">
        <v>12403</v>
      </c>
      <c r="D2358" s="116">
        <v>43.07</v>
      </c>
    </row>
    <row r="2359" spans="1:4" ht="36.6" customHeight="1">
      <c r="A2359" s="112" t="s">
        <v>5594</v>
      </c>
      <c r="B2359" s="127" t="s">
        <v>5595</v>
      </c>
      <c r="C2359" s="112" t="s">
        <v>12403</v>
      </c>
      <c r="D2359" s="116">
        <v>10.02</v>
      </c>
    </row>
    <row r="2360" spans="1:4" ht="12.2" customHeight="1">
      <c r="A2360" s="113">
        <v>9004</v>
      </c>
      <c r="B2360" s="126" t="s">
        <v>3466</v>
      </c>
      <c r="C2360" s="111" t="s">
        <v>12415</v>
      </c>
      <c r="D2360" s="111"/>
    </row>
    <row r="2361" spans="1:4" ht="48.75" customHeight="1">
      <c r="A2361" s="112" t="s">
        <v>6029</v>
      </c>
      <c r="B2361" s="127" t="s">
        <v>6030</v>
      </c>
      <c r="C2361" s="112" t="s">
        <v>12403</v>
      </c>
      <c r="D2361" s="115">
        <v>131.63</v>
      </c>
    </row>
    <row r="2362" spans="1:4" ht="48.75" customHeight="1">
      <c r="A2362" s="112" t="s">
        <v>6031</v>
      </c>
      <c r="B2362" s="127" t="s">
        <v>6032</v>
      </c>
      <c r="C2362" s="112" t="s">
        <v>12403</v>
      </c>
      <c r="D2362" s="115">
        <v>149.59</v>
      </c>
    </row>
    <row r="2363" spans="1:4" ht="48.75" customHeight="1">
      <c r="A2363" s="112" t="s">
        <v>6033</v>
      </c>
      <c r="B2363" s="127" t="s">
        <v>6034</v>
      </c>
      <c r="C2363" s="112" t="s">
        <v>12403</v>
      </c>
      <c r="D2363" s="115">
        <v>204.58</v>
      </c>
    </row>
    <row r="2364" spans="1:4" ht="48.75" customHeight="1">
      <c r="A2364" s="112" t="s">
        <v>6035</v>
      </c>
      <c r="B2364" s="127" t="s">
        <v>6036</v>
      </c>
      <c r="C2364" s="112" t="s">
        <v>12403</v>
      </c>
      <c r="D2364" s="115">
        <v>245.7</v>
      </c>
    </row>
    <row r="2365" spans="1:4" ht="12.2" customHeight="1">
      <c r="A2365" s="113">
        <v>9005</v>
      </c>
      <c r="B2365" s="126" t="s">
        <v>3467</v>
      </c>
      <c r="C2365" s="111" t="s">
        <v>12415</v>
      </c>
      <c r="D2365" s="111"/>
    </row>
    <row r="2366" spans="1:4" ht="48.75" customHeight="1">
      <c r="A2366" s="112" t="s">
        <v>6037</v>
      </c>
      <c r="B2366" s="127" t="s">
        <v>6038</v>
      </c>
      <c r="C2366" s="112" t="s">
        <v>12403</v>
      </c>
      <c r="D2366" s="115">
        <v>641.66999999999996</v>
      </c>
    </row>
    <row r="2367" spans="1:4" ht="48.75" customHeight="1">
      <c r="A2367" s="112" t="s">
        <v>6039</v>
      </c>
      <c r="B2367" s="127" t="s">
        <v>6040</v>
      </c>
      <c r="C2367" s="112" t="s">
        <v>12403</v>
      </c>
      <c r="D2367" s="115">
        <v>655.76</v>
      </c>
    </row>
    <row r="2368" spans="1:4" ht="48.75" customHeight="1">
      <c r="A2368" s="112" t="s">
        <v>6041</v>
      </c>
      <c r="B2368" s="127" t="s">
        <v>6042</v>
      </c>
      <c r="C2368" s="112" t="s">
        <v>12403</v>
      </c>
      <c r="D2368" s="115">
        <v>960.43</v>
      </c>
    </row>
    <row r="2369" spans="1:4" ht="48.75" customHeight="1">
      <c r="A2369" s="112" t="s">
        <v>6043</v>
      </c>
      <c r="B2369" s="127" t="s">
        <v>6044</v>
      </c>
      <c r="C2369" s="112" t="s">
        <v>12403</v>
      </c>
      <c r="D2369" s="115">
        <v>177.02</v>
      </c>
    </row>
    <row r="2370" spans="1:4" ht="48.75" customHeight="1">
      <c r="A2370" s="112" t="s">
        <v>6045</v>
      </c>
      <c r="B2370" s="127" t="s">
        <v>6046</v>
      </c>
      <c r="C2370" s="112" t="s">
        <v>12403</v>
      </c>
      <c r="D2370" s="115">
        <v>233.35</v>
      </c>
    </row>
    <row r="2371" spans="1:4" ht="48.75" customHeight="1">
      <c r="A2371" s="112" t="s">
        <v>6047</v>
      </c>
      <c r="B2371" s="127" t="s">
        <v>6048</v>
      </c>
      <c r="C2371" s="112" t="s">
        <v>12403</v>
      </c>
      <c r="D2371" s="115">
        <v>297.27999999999997</v>
      </c>
    </row>
    <row r="2372" spans="1:4" ht="48.75" customHeight="1">
      <c r="A2372" s="112" t="s">
        <v>6049</v>
      </c>
      <c r="B2372" s="127" t="s">
        <v>6050</v>
      </c>
      <c r="C2372" s="112" t="s">
        <v>12403</v>
      </c>
      <c r="D2372" s="115">
        <v>367.4</v>
      </c>
    </row>
    <row r="2373" spans="1:4" ht="12.2" customHeight="1">
      <c r="A2373" s="113">
        <v>9006</v>
      </c>
      <c r="B2373" s="126" t="s">
        <v>3468</v>
      </c>
      <c r="C2373" s="111" t="s">
        <v>12415</v>
      </c>
      <c r="D2373" s="111"/>
    </row>
    <row r="2374" spans="1:4" ht="12.2" customHeight="1">
      <c r="A2374" s="112" t="s">
        <v>3469</v>
      </c>
      <c r="B2374" s="127" t="s">
        <v>3470</v>
      </c>
      <c r="C2374" s="112" t="s">
        <v>12403</v>
      </c>
      <c r="D2374" s="117">
        <v>8327.3700000000008</v>
      </c>
    </row>
    <row r="2375" spans="1:4" ht="12.2" customHeight="1">
      <c r="A2375" s="112" t="s">
        <v>3471</v>
      </c>
      <c r="B2375" s="127" t="s">
        <v>3472</v>
      </c>
      <c r="C2375" s="112" t="s">
        <v>12403</v>
      </c>
      <c r="D2375" s="117">
        <v>8649.9699999999993</v>
      </c>
    </row>
    <row r="2376" spans="1:4" ht="12.2" customHeight="1">
      <c r="A2376" s="112" t="s">
        <v>3473</v>
      </c>
      <c r="B2376" s="127" t="s">
        <v>3474</v>
      </c>
      <c r="C2376" s="112" t="s">
        <v>12403</v>
      </c>
      <c r="D2376" s="117">
        <v>8971.83</v>
      </c>
    </row>
    <row r="2377" spans="1:4" ht="12.2" customHeight="1">
      <c r="A2377" s="112" t="s">
        <v>3475</v>
      </c>
      <c r="B2377" s="127" t="s">
        <v>3476</v>
      </c>
      <c r="C2377" s="112" t="s">
        <v>12403</v>
      </c>
      <c r="D2377" s="117">
        <v>9301.01</v>
      </c>
    </row>
    <row r="2378" spans="1:4" ht="12.2" customHeight="1">
      <c r="A2378" s="112" t="s">
        <v>3477</v>
      </c>
      <c r="B2378" s="127" t="s">
        <v>3478</v>
      </c>
      <c r="C2378" s="112" t="s">
        <v>12403</v>
      </c>
      <c r="D2378" s="118">
        <v>13133.45</v>
      </c>
    </row>
    <row r="2379" spans="1:4" ht="12.2" customHeight="1">
      <c r="A2379" s="112" t="s">
        <v>3479</v>
      </c>
      <c r="B2379" s="127" t="s">
        <v>3480</v>
      </c>
      <c r="C2379" s="112" t="s">
        <v>12403</v>
      </c>
      <c r="D2379" s="118">
        <v>13542.28</v>
      </c>
    </row>
    <row r="2380" spans="1:4" ht="12.2" customHeight="1">
      <c r="A2380" s="112" t="s">
        <v>3481</v>
      </c>
      <c r="B2380" s="127" t="s">
        <v>3482</v>
      </c>
      <c r="C2380" s="112" t="s">
        <v>12403</v>
      </c>
      <c r="D2380" s="118">
        <v>13937.52</v>
      </c>
    </row>
    <row r="2381" spans="1:4" ht="12.2" customHeight="1">
      <c r="A2381" s="112" t="s">
        <v>3483</v>
      </c>
      <c r="B2381" s="127" t="s">
        <v>3484</v>
      </c>
      <c r="C2381" s="112" t="s">
        <v>12403</v>
      </c>
      <c r="D2381" s="118">
        <v>14369.82</v>
      </c>
    </row>
    <row r="2382" spans="1:4" ht="12.2" customHeight="1">
      <c r="A2382" s="112" t="s">
        <v>3485</v>
      </c>
      <c r="B2382" s="127" t="s">
        <v>3486</v>
      </c>
      <c r="C2382" s="112" t="s">
        <v>12403</v>
      </c>
      <c r="D2382" s="118">
        <v>14858.45</v>
      </c>
    </row>
    <row r="2383" spans="1:4" ht="12.2" customHeight="1">
      <c r="A2383" s="112" t="s">
        <v>3487</v>
      </c>
      <c r="B2383" s="127" t="s">
        <v>3488</v>
      </c>
      <c r="C2383" s="112" t="s">
        <v>12403</v>
      </c>
      <c r="D2383" s="118">
        <v>15369.09</v>
      </c>
    </row>
    <row r="2384" spans="1:4" ht="12.2" customHeight="1">
      <c r="A2384" s="112" t="s">
        <v>3489</v>
      </c>
      <c r="B2384" s="127" t="s">
        <v>3490</v>
      </c>
      <c r="C2384" s="112" t="s">
        <v>12403</v>
      </c>
      <c r="D2384" s="118">
        <v>15841.98</v>
      </c>
    </row>
    <row r="2385" spans="1:4" ht="12.2" customHeight="1">
      <c r="A2385" s="112" t="s">
        <v>3491</v>
      </c>
      <c r="B2385" s="127" t="s">
        <v>3492</v>
      </c>
      <c r="C2385" s="112" t="s">
        <v>12403</v>
      </c>
      <c r="D2385" s="118">
        <v>16451.43</v>
      </c>
    </row>
    <row r="2386" spans="1:4" ht="12.2" customHeight="1">
      <c r="A2386" s="112" t="s">
        <v>3493</v>
      </c>
      <c r="B2386" s="127" t="s">
        <v>3494</v>
      </c>
      <c r="C2386" s="112" t="s">
        <v>12403</v>
      </c>
      <c r="D2386" s="118">
        <v>16923.150000000001</v>
      </c>
    </row>
    <row r="2387" spans="1:4" ht="12.2" customHeight="1">
      <c r="A2387" s="112" t="s">
        <v>3495</v>
      </c>
      <c r="B2387" s="127" t="s">
        <v>3496</v>
      </c>
      <c r="C2387" s="112" t="s">
        <v>12403</v>
      </c>
      <c r="D2387" s="118">
        <v>17433.099999999999</v>
      </c>
    </row>
    <row r="2388" spans="1:4" ht="12.2" customHeight="1">
      <c r="A2388" s="112" t="s">
        <v>3497</v>
      </c>
      <c r="B2388" s="127" t="s">
        <v>3498</v>
      </c>
      <c r="C2388" s="112" t="s">
        <v>12403</v>
      </c>
      <c r="D2388" s="118">
        <v>17948.59</v>
      </c>
    </row>
    <row r="2389" spans="1:4" ht="12.2" customHeight="1">
      <c r="A2389" s="112" t="s">
        <v>3499</v>
      </c>
      <c r="B2389" s="127" t="s">
        <v>3500</v>
      </c>
      <c r="C2389" s="112" t="s">
        <v>12403</v>
      </c>
      <c r="D2389" s="118">
        <v>18378.080000000002</v>
      </c>
    </row>
    <row r="2390" spans="1:4" ht="12.2" customHeight="1">
      <c r="A2390" s="112" t="s">
        <v>3501</v>
      </c>
      <c r="B2390" s="127" t="s">
        <v>3502</v>
      </c>
      <c r="C2390" s="112" t="s">
        <v>12403</v>
      </c>
      <c r="D2390" s="118">
        <v>18836.55</v>
      </c>
    </row>
    <row r="2391" spans="1:4" ht="12.2" customHeight="1">
      <c r="A2391" s="112" t="s">
        <v>3503</v>
      </c>
      <c r="B2391" s="127" t="s">
        <v>3504</v>
      </c>
      <c r="C2391" s="112" t="s">
        <v>12403</v>
      </c>
      <c r="D2391" s="118">
        <v>19264.21</v>
      </c>
    </row>
    <row r="2392" spans="1:4" ht="12.2" customHeight="1">
      <c r="A2392" s="112" t="s">
        <v>3505</v>
      </c>
      <c r="B2392" s="127" t="s">
        <v>3506</v>
      </c>
      <c r="C2392" s="112" t="s">
        <v>12403</v>
      </c>
      <c r="D2392" s="118">
        <v>19694.68</v>
      </c>
    </row>
    <row r="2393" spans="1:4" ht="12.2" customHeight="1">
      <c r="A2393" s="112" t="s">
        <v>3507</v>
      </c>
      <c r="B2393" s="127" t="s">
        <v>3508</v>
      </c>
      <c r="C2393" s="112" t="s">
        <v>8</v>
      </c>
      <c r="D2393" s="117">
        <v>2048.65</v>
      </c>
    </row>
    <row r="2394" spans="1:4" ht="12.2" customHeight="1">
      <c r="A2394" s="112" t="s">
        <v>3509</v>
      </c>
      <c r="B2394" s="127" t="s">
        <v>3510</v>
      </c>
      <c r="C2394" s="112" t="s">
        <v>8</v>
      </c>
      <c r="D2394" s="117">
        <v>2763.77</v>
      </c>
    </row>
    <row r="2395" spans="1:4" ht="12.2" customHeight="1">
      <c r="A2395" s="112" t="s">
        <v>3511</v>
      </c>
      <c r="B2395" s="127" t="s">
        <v>3512</v>
      </c>
      <c r="C2395" s="112" t="s">
        <v>8</v>
      </c>
      <c r="D2395" s="117">
        <v>2943.14</v>
      </c>
    </row>
    <row r="2396" spans="1:4" ht="12.2" customHeight="1">
      <c r="A2396" s="112" t="s">
        <v>3513</v>
      </c>
      <c r="B2396" s="127" t="s">
        <v>3514</v>
      </c>
      <c r="C2396" s="112" t="s">
        <v>8</v>
      </c>
      <c r="D2396" s="117">
        <v>3647.78</v>
      </c>
    </row>
    <row r="2397" spans="1:4" ht="12.2" customHeight="1">
      <c r="A2397" s="112" t="s">
        <v>3515</v>
      </c>
      <c r="B2397" s="127" t="s">
        <v>3516</v>
      </c>
      <c r="C2397" s="112" t="s">
        <v>8</v>
      </c>
      <c r="D2397" s="117">
        <v>4073.37</v>
      </c>
    </row>
    <row r="2398" spans="1:4" ht="12.2" customHeight="1">
      <c r="A2398" s="112" t="s">
        <v>3517</v>
      </c>
      <c r="B2398" s="127" t="s">
        <v>3518</v>
      </c>
      <c r="C2398" s="112" t="s">
        <v>8</v>
      </c>
      <c r="D2398" s="117">
        <v>1303.93</v>
      </c>
    </row>
    <row r="2399" spans="1:4" ht="12.2" customHeight="1">
      <c r="A2399" s="112" t="s">
        <v>3519</v>
      </c>
      <c r="B2399" s="127" t="s">
        <v>3520</v>
      </c>
      <c r="C2399" s="112" t="s">
        <v>8</v>
      </c>
      <c r="D2399" s="117">
        <v>1453.88</v>
      </c>
    </row>
    <row r="2400" spans="1:4" ht="12.2" customHeight="1">
      <c r="A2400" s="112" t="s">
        <v>3521</v>
      </c>
      <c r="B2400" s="127" t="s">
        <v>3522</v>
      </c>
      <c r="C2400" s="112" t="s">
        <v>8</v>
      </c>
      <c r="D2400" s="117">
        <v>1586.59</v>
      </c>
    </row>
    <row r="2401" spans="1:4" ht="12.2" customHeight="1">
      <c r="A2401" s="112" t="s">
        <v>3523</v>
      </c>
      <c r="B2401" s="127" t="s">
        <v>3524</v>
      </c>
      <c r="C2401" s="112" t="s">
        <v>8</v>
      </c>
      <c r="D2401" s="117">
        <v>1725.17</v>
      </c>
    </row>
    <row r="2402" spans="1:4" ht="12.2" customHeight="1">
      <c r="A2402" s="112" t="s">
        <v>3525</v>
      </c>
      <c r="B2402" s="127" t="s">
        <v>3526</v>
      </c>
      <c r="C2402" s="112" t="s">
        <v>8</v>
      </c>
      <c r="D2402" s="117">
        <v>1879.13</v>
      </c>
    </row>
    <row r="2403" spans="1:4" ht="12.2" customHeight="1">
      <c r="A2403" s="113">
        <v>9007</v>
      </c>
      <c r="B2403" s="126" t="s">
        <v>3527</v>
      </c>
      <c r="C2403" s="111" t="s">
        <v>12415</v>
      </c>
      <c r="D2403" s="111"/>
    </row>
    <row r="2404" spans="1:4" ht="24.4" customHeight="1">
      <c r="A2404" s="112" t="s">
        <v>3528</v>
      </c>
      <c r="B2404" s="127" t="s">
        <v>3529</v>
      </c>
      <c r="C2404" s="112" t="s">
        <v>12403</v>
      </c>
      <c r="D2404" s="117">
        <v>1036.31</v>
      </c>
    </row>
    <row r="2405" spans="1:4" ht="24.4" customHeight="1">
      <c r="A2405" s="112" t="s">
        <v>3530</v>
      </c>
      <c r="B2405" s="127" t="s">
        <v>3531</v>
      </c>
      <c r="C2405" s="112" t="s">
        <v>12403</v>
      </c>
      <c r="D2405" s="115">
        <v>589.12</v>
      </c>
    </row>
    <row r="2406" spans="1:4" ht="12.2" customHeight="1">
      <c r="A2406" s="113">
        <v>9008</v>
      </c>
      <c r="B2406" s="126" t="s">
        <v>3532</v>
      </c>
      <c r="C2406" s="111" t="s">
        <v>12415</v>
      </c>
      <c r="D2406" s="111"/>
    </row>
    <row r="2407" spans="1:4" ht="24.4" customHeight="1">
      <c r="A2407" s="112" t="s">
        <v>3533</v>
      </c>
      <c r="B2407" s="127" t="s">
        <v>3534</v>
      </c>
      <c r="C2407" s="112" t="s">
        <v>8</v>
      </c>
      <c r="D2407" s="117">
        <v>3413.9</v>
      </c>
    </row>
    <row r="2408" spans="1:4" ht="24.4" customHeight="1">
      <c r="A2408" s="112" t="s">
        <v>3535</v>
      </c>
      <c r="B2408" s="127" t="s">
        <v>3536</v>
      </c>
      <c r="C2408" s="112" t="s">
        <v>8</v>
      </c>
      <c r="D2408" s="117">
        <v>4088.3</v>
      </c>
    </row>
    <row r="2409" spans="1:4" ht="24.4" customHeight="1">
      <c r="A2409" s="112" t="s">
        <v>3537</v>
      </c>
      <c r="B2409" s="127" t="s">
        <v>3538</v>
      </c>
      <c r="C2409" s="112" t="s">
        <v>8</v>
      </c>
      <c r="D2409" s="117">
        <v>4400.68</v>
      </c>
    </row>
    <row r="2410" spans="1:4" ht="24.4" customHeight="1">
      <c r="A2410" s="112" t="s">
        <v>3539</v>
      </c>
      <c r="B2410" s="127" t="s">
        <v>3540</v>
      </c>
      <c r="C2410" s="112" t="s">
        <v>8</v>
      </c>
      <c r="D2410" s="117">
        <v>4776.74</v>
      </c>
    </row>
    <row r="2411" spans="1:4" ht="24.4" customHeight="1">
      <c r="A2411" s="112" t="s">
        <v>3541</v>
      </c>
      <c r="B2411" s="127" t="s">
        <v>3542</v>
      </c>
      <c r="C2411" s="112" t="s">
        <v>8</v>
      </c>
      <c r="D2411" s="117">
        <v>5536.11</v>
      </c>
    </row>
    <row r="2412" spans="1:4" ht="24.4" customHeight="1">
      <c r="A2412" s="112" t="s">
        <v>3543</v>
      </c>
      <c r="B2412" s="127" t="s">
        <v>3544</v>
      </c>
      <c r="C2412" s="112" t="s">
        <v>8</v>
      </c>
      <c r="D2412" s="117">
        <v>2291.85</v>
      </c>
    </row>
    <row r="2413" spans="1:4" ht="24.4" customHeight="1">
      <c r="A2413" s="112" t="s">
        <v>3545</v>
      </c>
      <c r="B2413" s="127" t="s">
        <v>3546</v>
      </c>
      <c r="C2413" s="112" t="s">
        <v>8</v>
      </c>
      <c r="D2413" s="117">
        <v>2419.1799999999998</v>
      </c>
    </row>
    <row r="2414" spans="1:4" ht="24.4" customHeight="1">
      <c r="A2414" s="112" t="s">
        <v>3547</v>
      </c>
      <c r="B2414" s="127" t="s">
        <v>3548</v>
      </c>
      <c r="C2414" s="112" t="s">
        <v>8</v>
      </c>
      <c r="D2414" s="117">
        <v>2526.94</v>
      </c>
    </row>
    <row r="2415" spans="1:4" ht="24.4" customHeight="1">
      <c r="A2415" s="112" t="s">
        <v>3549</v>
      </c>
      <c r="B2415" s="127" t="s">
        <v>3550</v>
      </c>
      <c r="C2415" s="112" t="s">
        <v>8</v>
      </c>
      <c r="D2415" s="117">
        <v>2847.67</v>
      </c>
    </row>
    <row r="2416" spans="1:4" ht="24.4" customHeight="1">
      <c r="A2416" s="112" t="s">
        <v>3551</v>
      </c>
      <c r="B2416" s="127" t="s">
        <v>3552</v>
      </c>
      <c r="C2416" s="112" t="s">
        <v>8</v>
      </c>
      <c r="D2416" s="117">
        <v>3126.04</v>
      </c>
    </row>
    <row r="2417" spans="1:4" ht="24.4" customHeight="1">
      <c r="A2417" s="112" t="s">
        <v>3553</v>
      </c>
      <c r="B2417" s="127" t="s">
        <v>3554</v>
      </c>
      <c r="C2417" s="112" t="s">
        <v>8</v>
      </c>
      <c r="D2417" s="117">
        <v>4220.3599999999997</v>
      </c>
    </row>
    <row r="2418" spans="1:4" ht="24.4" customHeight="1">
      <c r="A2418" s="112" t="s">
        <v>3555</v>
      </c>
      <c r="B2418" s="127" t="s">
        <v>3556</v>
      </c>
      <c r="C2418" s="112" t="s">
        <v>8</v>
      </c>
      <c r="D2418" s="117">
        <v>4595.8100000000004</v>
      </c>
    </row>
    <row r="2419" spans="1:4" ht="24.4" customHeight="1">
      <c r="A2419" s="112" t="s">
        <v>3557</v>
      </c>
      <c r="B2419" s="127" t="s">
        <v>3558</v>
      </c>
      <c r="C2419" s="112" t="s">
        <v>8</v>
      </c>
      <c r="D2419" s="117">
        <v>4968.5600000000004</v>
      </c>
    </row>
    <row r="2420" spans="1:4" ht="24.4" customHeight="1">
      <c r="A2420" s="112" t="s">
        <v>3559</v>
      </c>
      <c r="B2420" s="127" t="s">
        <v>3560</v>
      </c>
      <c r="C2420" s="112" t="s">
        <v>8</v>
      </c>
      <c r="D2420" s="117">
        <v>5373.41</v>
      </c>
    </row>
    <row r="2421" spans="1:4" ht="24.4" customHeight="1">
      <c r="A2421" s="112" t="s">
        <v>3561</v>
      </c>
      <c r="B2421" s="127" t="s">
        <v>3562</v>
      </c>
      <c r="C2421" s="112" t="s">
        <v>8</v>
      </c>
      <c r="D2421" s="117">
        <v>6228.47</v>
      </c>
    </row>
    <row r="2422" spans="1:4" ht="24.4" customHeight="1">
      <c r="A2422" s="112" t="s">
        <v>3563</v>
      </c>
      <c r="B2422" s="127" t="s">
        <v>3564</v>
      </c>
      <c r="C2422" s="112" t="s">
        <v>8</v>
      </c>
      <c r="D2422" s="117">
        <v>2825.9</v>
      </c>
    </row>
    <row r="2423" spans="1:4" ht="24.4" customHeight="1">
      <c r="A2423" s="112" t="s">
        <v>3565</v>
      </c>
      <c r="B2423" s="127" t="s">
        <v>3566</v>
      </c>
      <c r="C2423" s="112" t="s">
        <v>8</v>
      </c>
      <c r="D2423" s="117">
        <v>3080.73</v>
      </c>
    </row>
    <row r="2424" spans="1:4" ht="24.4" customHeight="1">
      <c r="A2424" s="112" t="s">
        <v>3567</v>
      </c>
      <c r="B2424" s="127" t="s">
        <v>3568</v>
      </c>
      <c r="C2424" s="112" t="s">
        <v>8</v>
      </c>
      <c r="D2424" s="117">
        <v>3218.58</v>
      </c>
    </row>
    <row r="2425" spans="1:4" ht="24.4" customHeight="1">
      <c r="A2425" s="112" t="s">
        <v>3569</v>
      </c>
      <c r="B2425" s="127" t="s">
        <v>3570</v>
      </c>
      <c r="C2425" s="112" t="s">
        <v>8</v>
      </c>
      <c r="D2425" s="117">
        <v>3341.77</v>
      </c>
    </row>
    <row r="2426" spans="1:4" ht="24.4" customHeight="1">
      <c r="A2426" s="112" t="s">
        <v>3571</v>
      </c>
      <c r="B2426" s="127" t="s">
        <v>3572</v>
      </c>
      <c r="C2426" s="112" t="s">
        <v>8</v>
      </c>
      <c r="D2426" s="117">
        <v>3810.4</v>
      </c>
    </row>
    <row r="2427" spans="1:4" ht="24.4" customHeight="1">
      <c r="A2427" s="112" t="s">
        <v>3573</v>
      </c>
      <c r="B2427" s="127" t="s">
        <v>3574</v>
      </c>
      <c r="C2427" s="112" t="s">
        <v>8</v>
      </c>
      <c r="D2427" s="117">
        <v>4843.57</v>
      </c>
    </row>
    <row r="2428" spans="1:4" ht="24.4" customHeight="1">
      <c r="A2428" s="112" t="s">
        <v>3575</v>
      </c>
      <c r="B2428" s="127" t="s">
        <v>3576</v>
      </c>
      <c r="C2428" s="112" t="s">
        <v>8</v>
      </c>
      <c r="D2428" s="117">
        <v>5248.96</v>
      </c>
    </row>
    <row r="2429" spans="1:4" ht="24.4" customHeight="1">
      <c r="A2429" s="112" t="s">
        <v>3577</v>
      </c>
      <c r="B2429" s="127" t="s">
        <v>3578</v>
      </c>
      <c r="C2429" s="112" t="s">
        <v>8</v>
      </c>
      <c r="D2429" s="117">
        <v>5651.65</v>
      </c>
    </row>
    <row r="2430" spans="1:4" ht="24.4" customHeight="1">
      <c r="A2430" s="112" t="s">
        <v>3579</v>
      </c>
      <c r="B2430" s="127" t="s">
        <v>3580</v>
      </c>
      <c r="C2430" s="112" t="s">
        <v>8</v>
      </c>
      <c r="D2430" s="117">
        <v>6086.44</v>
      </c>
    </row>
    <row r="2431" spans="1:4" ht="24.4" customHeight="1">
      <c r="A2431" s="112" t="s">
        <v>3581</v>
      </c>
      <c r="B2431" s="127" t="s">
        <v>3582</v>
      </c>
      <c r="C2431" s="112" t="s">
        <v>8</v>
      </c>
      <c r="D2431" s="117">
        <v>7001.37</v>
      </c>
    </row>
    <row r="2432" spans="1:4" ht="24.4" customHeight="1">
      <c r="A2432" s="112" t="s">
        <v>3583</v>
      </c>
      <c r="B2432" s="127" t="s">
        <v>3584</v>
      </c>
      <c r="C2432" s="112" t="s">
        <v>8</v>
      </c>
      <c r="D2432" s="117">
        <v>3489.05</v>
      </c>
    </row>
    <row r="2433" spans="1:4" ht="24.4" customHeight="1">
      <c r="A2433" s="112" t="s">
        <v>3585</v>
      </c>
      <c r="B2433" s="127" t="s">
        <v>3586</v>
      </c>
      <c r="C2433" s="112" t="s">
        <v>8</v>
      </c>
      <c r="D2433" s="117">
        <v>3633.42</v>
      </c>
    </row>
    <row r="2434" spans="1:4" ht="24.4" customHeight="1">
      <c r="A2434" s="112" t="s">
        <v>3587</v>
      </c>
      <c r="B2434" s="127" t="s">
        <v>3588</v>
      </c>
      <c r="C2434" s="112" t="s">
        <v>8</v>
      </c>
      <c r="D2434" s="117">
        <v>3771.26</v>
      </c>
    </row>
    <row r="2435" spans="1:4" ht="24.4" customHeight="1">
      <c r="A2435" s="112" t="s">
        <v>3589</v>
      </c>
      <c r="B2435" s="127" t="s">
        <v>3590</v>
      </c>
      <c r="C2435" s="112" t="s">
        <v>8</v>
      </c>
      <c r="D2435" s="117">
        <v>4063.54</v>
      </c>
    </row>
    <row r="2436" spans="1:4" ht="24.4" customHeight="1">
      <c r="A2436" s="112" t="s">
        <v>3591</v>
      </c>
      <c r="B2436" s="127" t="s">
        <v>3592</v>
      </c>
      <c r="C2436" s="112" t="s">
        <v>8</v>
      </c>
      <c r="D2436" s="117">
        <v>4403.68</v>
      </c>
    </row>
    <row r="2437" spans="1:4" ht="12.2" customHeight="1">
      <c r="A2437" s="113">
        <v>9009</v>
      </c>
      <c r="B2437" s="126" t="s">
        <v>3593</v>
      </c>
      <c r="C2437" s="111" t="s">
        <v>12415</v>
      </c>
      <c r="D2437" s="111"/>
    </row>
    <row r="2438" spans="1:4" ht="36.6" customHeight="1">
      <c r="A2438" s="112" t="s">
        <v>3594</v>
      </c>
      <c r="B2438" s="127" t="s">
        <v>3595</v>
      </c>
      <c r="C2438" s="112" t="s">
        <v>12402</v>
      </c>
      <c r="D2438" s="115">
        <v>664.73</v>
      </c>
    </row>
    <row r="2439" spans="1:4" ht="12.2" customHeight="1">
      <c r="A2439" s="113">
        <v>9011</v>
      </c>
      <c r="B2439" s="126" t="s">
        <v>3596</v>
      </c>
      <c r="C2439" s="111" t="s">
        <v>12415</v>
      </c>
      <c r="D2439" s="111"/>
    </row>
    <row r="2440" spans="1:4" ht="36.6" customHeight="1">
      <c r="A2440" s="112" t="s">
        <v>3597</v>
      </c>
      <c r="B2440" s="127" t="s">
        <v>3598</v>
      </c>
      <c r="C2440" s="112" t="s">
        <v>8</v>
      </c>
      <c r="D2440" s="117">
        <v>3342.65</v>
      </c>
    </row>
    <row r="2441" spans="1:4" ht="36.6" customHeight="1">
      <c r="A2441" s="112" t="s">
        <v>3599</v>
      </c>
      <c r="B2441" s="127" t="s">
        <v>3600</v>
      </c>
      <c r="C2441" s="112" t="s">
        <v>8</v>
      </c>
      <c r="D2441" s="117">
        <v>2758.49</v>
      </c>
    </row>
    <row r="2442" spans="1:4" ht="36.6" customHeight="1">
      <c r="A2442" s="112" t="s">
        <v>3601</v>
      </c>
      <c r="B2442" s="127" t="s">
        <v>3602</v>
      </c>
      <c r="C2442" s="112" t="s">
        <v>8</v>
      </c>
      <c r="D2442" s="117">
        <v>1907.41</v>
      </c>
    </row>
    <row r="2443" spans="1:4" ht="12.2" customHeight="1">
      <c r="A2443" s="113">
        <v>9012</v>
      </c>
      <c r="B2443" s="126" t="s">
        <v>3603</v>
      </c>
      <c r="C2443" s="111" t="s">
        <v>12415</v>
      </c>
      <c r="D2443" s="111"/>
    </row>
    <row r="2444" spans="1:4" ht="36.6" customHeight="1">
      <c r="A2444" s="112" t="s">
        <v>3604</v>
      </c>
      <c r="B2444" s="127" t="s">
        <v>3605</v>
      </c>
      <c r="C2444" s="112" t="s">
        <v>8</v>
      </c>
      <c r="D2444" s="117">
        <v>2138.14</v>
      </c>
    </row>
    <row r="2445" spans="1:4" ht="36.6" customHeight="1">
      <c r="A2445" s="112" t="s">
        <v>3606</v>
      </c>
      <c r="B2445" s="127" t="s">
        <v>3607</v>
      </c>
      <c r="C2445" s="112" t="s">
        <v>8</v>
      </c>
      <c r="D2445" s="117">
        <v>2988.64</v>
      </c>
    </row>
    <row r="2446" spans="1:4" ht="12.2" customHeight="1">
      <c r="A2446" s="112" t="s">
        <v>3608</v>
      </c>
      <c r="B2446" s="127" t="s">
        <v>3609</v>
      </c>
      <c r="C2446" s="112" t="s">
        <v>8</v>
      </c>
      <c r="D2446" s="117">
        <v>2087.63</v>
      </c>
    </row>
    <row r="2447" spans="1:4" ht="36.6" customHeight="1">
      <c r="A2447" s="112" t="s">
        <v>3610</v>
      </c>
      <c r="B2447" s="127" t="s">
        <v>3611</v>
      </c>
      <c r="C2447" s="112" t="s">
        <v>8</v>
      </c>
      <c r="D2447" s="117">
        <v>2698.62</v>
      </c>
    </row>
    <row r="2448" spans="1:4" ht="36.6" customHeight="1">
      <c r="A2448" s="112" t="s">
        <v>3612</v>
      </c>
      <c r="B2448" s="127" t="s">
        <v>3613</v>
      </c>
      <c r="C2448" s="112" t="s">
        <v>8</v>
      </c>
      <c r="D2448" s="117">
        <v>3759.66</v>
      </c>
    </row>
    <row r="2449" spans="1:4" ht="36.6" customHeight="1">
      <c r="A2449" s="112" t="s">
        <v>3614</v>
      </c>
      <c r="B2449" s="127" t="s">
        <v>3615</v>
      </c>
      <c r="C2449" s="112" t="s">
        <v>8</v>
      </c>
      <c r="D2449" s="117">
        <v>2110.85</v>
      </c>
    </row>
    <row r="2450" spans="1:4" ht="36.6" customHeight="1">
      <c r="A2450" s="112" t="s">
        <v>3616</v>
      </c>
      <c r="B2450" s="127" t="s">
        <v>3617</v>
      </c>
      <c r="C2450" s="112" t="s">
        <v>8</v>
      </c>
      <c r="D2450" s="117">
        <v>3081.26</v>
      </c>
    </row>
    <row r="2451" spans="1:4" ht="36.6" customHeight="1">
      <c r="A2451" s="112" t="s">
        <v>3618</v>
      </c>
      <c r="B2451" s="127" t="s">
        <v>3619</v>
      </c>
      <c r="C2451" s="112" t="s">
        <v>8</v>
      </c>
      <c r="D2451" s="117">
        <v>2079.3200000000002</v>
      </c>
    </row>
    <row r="2452" spans="1:4" ht="36.6" customHeight="1">
      <c r="A2452" s="112" t="s">
        <v>3620</v>
      </c>
      <c r="B2452" s="127" t="s">
        <v>3621</v>
      </c>
      <c r="C2452" s="112" t="s">
        <v>8</v>
      </c>
      <c r="D2452" s="117">
        <v>2979.38</v>
      </c>
    </row>
    <row r="2453" spans="1:4" ht="36.6" customHeight="1">
      <c r="A2453" s="112" t="s">
        <v>3622</v>
      </c>
      <c r="B2453" s="127" t="s">
        <v>3623</v>
      </c>
      <c r="C2453" s="112" t="s">
        <v>8</v>
      </c>
      <c r="D2453" s="117">
        <v>2619.88</v>
      </c>
    </row>
    <row r="2454" spans="1:4" ht="36.6" customHeight="1">
      <c r="A2454" s="112" t="s">
        <v>3624</v>
      </c>
      <c r="B2454" s="127" t="s">
        <v>3625</v>
      </c>
      <c r="C2454" s="112" t="s">
        <v>8</v>
      </c>
      <c r="D2454" s="117">
        <v>3730.47</v>
      </c>
    </row>
    <row r="2455" spans="1:4" ht="12.2" customHeight="1">
      <c r="A2455" s="112" t="s">
        <v>3626</v>
      </c>
      <c r="B2455" s="127" t="s">
        <v>3627</v>
      </c>
      <c r="C2455" s="112" t="s">
        <v>8</v>
      </c>
      <c r="D2455" s="117">
        <v>1622.64</v>
      </c>
    </row>
    <row r="2456" spans="1:4" ht="12.2" customHeight="1">
      <c r="A2456" s="112" t="s">
        <v>3628</v>
      </c>
      <c r="B2456" s="127" t="s">
        <v>3629</v>
      </c>
      <c r="C2456" s="112" t="s">
        <v>8</v>
      </c>
      <c r="D2456" s="117">
        <v>2581.9899999999998</v>
      </c>
    </row>
    <row r="2457" spans="1:4" ht="12.2" customHeight="1">
      <c r="A2457" s="113">
        <v>9013</v>
      </c>
      <c r="B2457" s="126" t="s">
        <v>3630</v>
      </c>
      <c r="C2457" s="111" t="s">
        <v>12415</v>
      </c>
      <c r="D2457" s="111"/>
    </row>
    <row r="2458" spans="1:4" ht="60.95" customHeight="1">
      <c r="A2458" s="112" t="s">
        <v>3631</v>
      </c>
      <c r="B2458" s="127" t="s">
        <v>30324</v>
      </c>
      <c r="C2458" s="112" t="s">
        <v>12402</v>
      </c>
      <c r="D2458" s="117">
        <v>1698.88</v>
      </c>
    </row>
    <row r="2459" spans="1:4" ht="60.95" customHeight="1">
      <c r="A2459" s="112" t="s">
        <v>3632</v>
      </c>
      <c r="B2459" s="127" t="s">
        <v>30325</v>
      </c>
      <c r="C2459" s="112" t="s">
        <v>12402</v>
      </c>
      <c r="D2459" s="115">
        <v>758.68</v>
      </c>
    </row>
    <row r="2460" spans="1:4" ht="12.2" customHeight="1">
      <c r="A2460" s="113">
        <v>9014</v>
      </c>
      <c r="B2460" s="126" t="s">
        <v>3633</v>
      </c>
      <c r="C2460" s="111" t="s">
        <v>12415</v>
      </c>
      <c r="D2460" s="111"/>
    </row>
    <row r="2461" spans="1:4" ht="12.2" customHeight="1">
      <c r="A2461" s="112" t="s">
        <v>3634</v>
      </c>
      <c r="B2461" s="127" t="s">
        <v>30326</v>
      </c>
      <c r="C2461" s="112" t="s">
        <v>12403</v>
      </c>
      <c r="D2461" s="117">
        <v>1028.93</v>
      </c>
    </row>
    <row r="2462" spans="1:4" ht="12.2" customHeight="1">
      <c r="A2462" s="112" t="s">
        <v>3635</v>
      </c>
      <c r="B2462" s="127" t="s">
        <v>30327</v>
      </c>
      <c r="C2462" s="112" t="s">
        <v>12403</v>
      </c>
      <c r="D2462" s="117">
        <v>1343.08</v>
      </c>
    </row>
    <row r="2463" spans="1:4" ht="12.2" customHeight="1">
      <c r="A2463" s="112" t="s">
        <v>3636</v>
      </c>
      <c r="B2463" s="127" t="s">
        <v>30328</v>
      </c>
      <c r="C2463" s="112" t="s">
        <v>12403</v>
      </c>
      <c r="D2463" s="117">
        <v>1469.33</v>
      </c>
    </row>
    <row r="2464" spans="1:4" ht="12.2" customHeight="1">
      <c r="A2464" s="112" t="s">
        <v>3637</v>
      </c>
      <c r="B2464" s="127" t="s">
        <v>30329</v>
      </c>
      <c r="C2464" s="112" t="s">
        <v>12403</v>
      </c>
      <c r="D2464" s="117">
        <v>1598.63</v>
      </c>
    </row>
    <row r="2465" spans="1:4" ht="12.2" customHeight="1">
      <c r="A2465" s="112" t="s">
        <v>3638</v>
      </c>
      <c r="B2465" s="127" t="s">
        <v>30330</v>
      </c>
      <c r="C2465" s="112" t="s">
        <v>12403</v>
      </c>
      <c r="D2465" s="117">
        <v>2334.3200000000002</v>
      </c>
    </row>
    <row r="2466" spans="1:4" ht="12.2" customHeight="1">
      <c r="A2466" s="112" t="s">
        <v>3639</v>
      </c>
      <c r="B2466" s="127" t="s">
        <v>30331</v>
      </c>
      <c r="C2466" s="112" t="s">
        <v>12403</v>
      </c>
      <c r="D2466" s="115">
        <v>516.41999999999996</v>
      </c>
    </row>
    <row r="2467" spans="1:4" ht="12.2" customHeight="1">
      <c r="A2467" s="112" t="s">
        <v>3640</v>
      </c>
      <c r="B2467" s="127" t="s">
        <v>30332</v>
      </c>
      <c r="C2467" s="112" t="s">
        <v>12403</v>
      </c>
      <c r="D2467" s="115">
        <v>618.02</v>
      </c>
    </row>
    <row r="2468" spans="1:4" ht="12.2" customHeight="1">
      <c r="A2468" s="112" t="s">
        <v>3641</v>
      </c>
      <c r="B2468" s="127" t="s">
        <v>30333</v>
      </c>
      <c r="C2468" s="112" t="s">
        <v>12403</v>
      </c>
      <c r="D2468" s="115">
        <v>714.33</v>
      </c>
    </row>
    <row r="2469" spans="1:4" ht="12.2" customHeight="1">
      <c r="A2469" s="112" t="s">
        <v>3642</v>
      </c>
      <c r="B2469" s="127" t="s">
        <v>30334</v>
      </c>
      <c r="C2469" s="112" t="s">
        <v>12403</v>
      </c>
      <c r="D2469" s="115">
        <v>822.03</v>
      </c>
    </row>
    <row r="2470" spans="1:4" ht="12.2" customHeight="1">
      <c r="A2470" s="112" t="s">
        <v>3643</v>
      </c>
      <c r="B2470" s="127" t="s">
        <v>30335</v>
      </c>
      <c r="C2470" s="112" t="s">
        <v>12403</v>
      </c>
      <c r="D2470" s="115">
        <v>923.44</v>
      </c>
    </row>
    <row r="2471" spans="1:4" ht="12.2" customHeight="1">
      <c r="A2471" s="113">
        <v>9015</v>
      </c>
      <c r="B2471" s="126" t="s">
        <v>3644</v>
      </c>
      <c r="C2471" s="111" t="s">
        <v>12415</v>
      </c>
      <c r="D2471" s="111"/>
    </row>
    <row r="2472" spans="1:4" ht="12.2" customHeight="1">
      <c r="A2472" s="112" t="s">
        <v>3645</v>
      </c>
      <c r="B2472" s="127" t="s">
        <v>30336</v>
      </c>
      <c r="C2472" s="112" t="s">
        <v>12403</v>
      </c>
      <c r="D2472" s="117">
        <v>1331.16</v>
      </c>
    </row>
    <row r="2473" spans="1:4" ht="12.2" customHeight="1">
      <c r="A2473" s="112" t="s">
        <v>3646</v>
      </c>
      <c r="B2473" s="127" t="s">
        <v>30337</v>
      </c>
      <c r="C2473" s="112" t="s">
        <v>12403</v>
      </c>
      <c r="D2473" s="117">
        <v>1670.55</v>
      </c>
    </row>
    <row r="2474" spans="1:4" ht="12.2" customHeight="1">
      <c r="A2474" s="112" t="s">
        <v>3647</v>
      </c>
      <c r="B2474" s="127" t="s">
        <v>30338</v>
      </c>
      <c r="C2474" s="112" t="s">
        <v>12403</v>
      </c>
      <c r="D2474" s="117">
        <v>1802.57</v>
      </c>
    </row>
    <row r="2475" spans="1:4" ht="12.2" customHeight="1">
      <c r="A2475" s="112" t="s">
        <v>3648</v>
      </c>
      <c r="B2475" s="127" t="s">
        <v>30339</v>
      </c>
      <c r="C2475" s="112" t="s">
        <v>12403</v>
      </c>
      <c r="D2475" s="117">
        <v>1938.38</v>
      </c>
    </row>
    <row r="2476" spans="1:4" ht="12.2" customHeight="1">
      <c r="A2476" s="112" t="s">
        <v>3649</v>
      </c>
      <c r="B2476" s="127" t="s">
        <v>30340</v>
      </c>
      <c r="C2476" s="112" t="s">
        <v>12403</v>
      </c>
      <c r="D2476" s="117">
        <v>2590.15</v>
      </c>
    </row>
    <row r="2477" spans="1:4" ht="12.2" customHeight="1">
      <c r="A2477" s="112" t="s">
        <v>3650</v>
      </c>
      <c r="B2477" s="127" t="s">
        <v>30341</v>
      </c>
      <c r="C2477" s="112" t="s">
        <v>12403</v>
      </c>
      <c r="D2477" s="115">
        <v>778.23</v>
      </c>
    </row>
    <row r="2478" spans="1:4" ht="12.2" customHeight="1">
      <c r="A2478" s="112" t="s">
        <v>3651</v>
      </c>
      <c r="B2478" s="127" t="s">
        <v>30342</v>
      </c>
      <c r="C2478" s="112" t="s">
        <v>12403</v>
      </c>
      <c r="D2478" s="115">
        <v>886.34</v>
      </c>
    </row>
    <row r="2479" spans="1:4" ht="12.2" customHeight="1">
      <c r="A2479" s="112" t="s">
        <v>3652</v>
      </c>
      <c r="B2479" s="127" t="s">
        <v>30343</v>
      </c>
      <c r="C2479" s="112" t="s">
        <v>12403</v>
      </c>
      <c r="D2479" s="115">
        <v>990.45</v>
      </c>
    </row>
    <row r="2480" spans="1:4" ht="12.2" customHeight="1">
      <c r="A2480" s="112" t="s">
        <v>3653</v>
      </c>
      <c r="B2480" s="127" t="s">
        <v>30344</v>
      </c>
      <c r="C2480" s="112" t="s">
        <v>12403</v>
      </c>
      <c r="D2480" s="117">
        <v>1103.6500000000001</v>
      </c>
    </row>
    <row r="2481" spans="1:4" ht="12.2" customHeight="1">
      <c r="A2481" s="112" t="s">
        <v>3654</v>
      </c>
      <c r="B2481" s="127" t="s">
        <v>30345</v>
      </c>
      <c r="C2481" s="112" t="s">
        <v>12403</v>
      </c>
      <c r="D2481" s="117">
        <v>1212.8599999999999</v>
      </c>
    </row>
    <row r="2482" spans="1:4" ht="12.2" customHeight="1">
      <c r="A2482" s="113">
        <v>9016</v>
      </c>
      <c r="B2482" s="126" t="s">
        <v>3655</v>
      </c>
      <c r="C2482" s="111" t="s">
        <v>12415</v>
      </c>
      <c r="D2482" s="111"/>
    </row>
    <row r="2483" spans="1:4" ht="24.4" customHeight="1">
      <c r="A2483" s="112" t="s">
        <v>3656</v>
      </c>
      <c r="B2483" s="127" t="s">
        <v>3657</v>
      </c>
      <c r="C2483" s="112" t="s">
        <v>8</v>
      </c>
      <c r="D2483" s="115">
        <v>996.58</v>
      </c>
    </row>
    <row r="2484" spans="1:4" ht="24.4" customHeight="1">
      <c r="A2484" s="112" t="s">
        <v>3658</v>
      </c>
      <c r="B2484" s="127" t="s">
        <v>3659</v>
      </c>
      <c r="C2484" s="112" t="s">
        <v>8</v>
      </c>
      <c r="D2484" s="115">
        <v>269.2</v>
      </c>
    </row>
    <row r="2485" spans="1:4" ht="24.4" customHeight="1">
      <c r="A2485" s="112" t="s">
        <v>3660</v>
      </c>
      <c r="B2485" s="127" t="s">
        <v>3661</v>
      </c>
      <c r="C2485" s="112" t="s">
        <v>8</v>
      </c>
      <c r="D2485" s="115">
        <v>362.64</v>
      </c>
    </row>
    <row r="2486" spans="1:4" ht="24.4" customHeight="1">
      <c r="A2486" s="112" t="s">
        <v>3662</v>
      </c>
      <c r="B2486" s="127" t="s">
        <v>3663</v>
      </c>
      <c r="C2486" s="112" t="s">
        <v>8</v>
      </c>
      <c r="D2486" s="115">
        <v>467.19</v>
      </c>
    </row>
    <row r="2487" spans="1:4" ht="24.4" customHeight="1">
      <c r="A2487" s="112" t="s">
        <v>3664</v>
      </c>
      <c r="B2487" s="127" t="s">
        <v>3665</v>
      </c>
      <c r="C2487" s="112" t="s">
        <v>8</v>
      </c>
      <c r="D2487" s="115">
        <v>582.86</v>
      </c>
    </row>
    <row r="2488" spans="1:4" ht="24.4" customHeight="1">
      <c r="A2488" s="112" t="s">
        <v>3666</v>
      </c>
      <c r="B2488" s="127" t="s">
        <v>3667</v>
      </c>
      <c r="C2488" s="112" t="s">
        <v>8</v>
      </c>
      <c r="D2488" s="115">
        <v>709.65</v>
      </c>
    </row>
    <row r="2489" spans="1:4" ht="24.4" customHeight="1">
      <c r="A2489" s="112" t="s">
        <v>3668</v>
      </c>
      <c r="B2489" s="127" t="s">
        <v>3669</v>
      </c>
      <c r="C2489" s="112" t="s">
        <v>8</v>
      </c>
      <c r="D2489" s="115">
        <v>847.56</v>
      </c>
    </row>
    <row r="2490" spans="1:4" ht="12.2" customHeight="1">
      <c r="A2490" s="113">
        <v>9017</v>
      </c>
      <c r="B2490" s="126" t="s">
        <v>3670</v>
      </c>
      <c r="C2490" s="111" t="s">
        <v>12415</v>
      </c>
      <c r="D2490" s="111"/>
    </row>
    <row r="2491" spans="1:4" ht="60.95" customHeight="1">
      <c r="A2491" s="112" t="s">
        <v>72</v>
      </c>
      <c r="B2491" s="127" t="s">
        <v>73</v>
      </c>
      <c r="C2491" s="112" t="s">
        <v>12403</v>
      </c>
      <c r="D2491" s="116">
        <v>45.89</v>
      </c>
    </row>
    <row r="2492" spans="1:4" ht="60.95" customHeight="1">
      <c r="A2492" s="112" t="s">
        <v>3671</v>
      </c>
      <c r="B2492" s="127" t="s">
        <v>3672</v>
      </c>
      <c r="C2492" s="112" t="s">
        <v>12403</v>
      </c>
      <c r="D2492" s="116">
        <v>49.45</v>
      </c>
    </row>
    <row r="2493" spans="1:4" ht="60.95" customHeight="1">
      <c r="A2493" s="112" t="s">
        <v>3673</v>
      </c>
      <c r="B2493" s="127" t="s">
        <v>3674</v>
      </c>
      <c r="C2493" s="112" t="s">
        <v>12403</v>
      </c>
      <c r="D2493" s="116">
        <v>52.68</v>
      </c>
    </row>
    <row r="2494" spans="1:4" ht="12.2" customHeight="1">
      <c r="A2494" s="113">
        <v>8687</v>
      </c>
      <c r="B2494" s="126" t="s">
        <v>3675</v>
      </c>
      <c r="C2494" s="111" t="s">
        <v>12415</v>
      </c>
      <c r="D2494" s="111"/>
    </row>
    <row r="2495" spans="1:4" ht="12.2" customHeight="1">
      <c r="A2495" s="113">
        <v>9018</v>
      </c>
      <c r="B2495" s="126" t="s">
        <v>3676</v>
      </c>
      <c r="C2495" s="111" t="s">
        <v>12415</v>
      </c>
      <c r="D2495" s="111"/>
    </row>
    <row r="2496" spans="1:4" ht="36.6" customHeight="1">
      <c r="A2496" s="112" t="s">
        <v>3677</v>
      </c>
      <c r="B2496" s="127" t="s">
        <v>23786</v>
      </c>
      <c r="C2496" s="112" t="s">
        <v>8</v>
      </c>
      <c r="D2496" s="115">
        <v>481.89</v>
      </c>
    </row>
    <row r="2497" spans="1:4" ht="24.4" customHeight="1">
      <c r="A2497" s="112" t="s">
        <v>3678</v>
      </c>
      <c r="B2497" s="127" t="s">
        <v>3679</v>
      </c>
      <c r="C2497" s="112" t="s">
        <v>8</v>
      </c>
      <c r="D2497" s="116">
        <v>92.76</v>
      </c>
    </row>
    <row r="2498" spans="1:4" ht="24.4" customHeight="1">
      <c r="A2498" s="112" t="s">
        <v>3680</v>
      </c>
      <c r="B2498" s="127" t="s">
        <v>3681</v>
      </c>
      <c r="C2498" s="112" t="s">
        <v>8</v>
      </c>
      <c r="D2498" s="117">
        <v>2030.64</v>
      </c>
    </row>
    <row r="2499" spans="1:4" ht="12.2" customHeight="1">
      <c r="A2499" s="113">
        <v>9019</v>
      </c>
      <c r="B2499" s="126" t="s">
        <v>3684</v>
      </c>
      <c r="C2499" s="111" t="s">
        <v>12415</v>
      </c>
      <c r="D2499" s="111"/>
    </row>
    <row r="2500" spans="1:4" ht="60.95" customHeight="1">
      <c r="A2500" s="112" t="s">
        <v>3685</v>
      </c>
      <c r="B2500" s="127" t="s">
        <v>3686</v>
      </c>
      <c r="C2500" s="112" t="s">
        <v>12402</v>
      </c>
      <c r="D2500" s="115">
        <v>277.29000000000002</v>
      </c>
    </row>
    <row r="2501" spans="1:4" ht="73.150000000000006" customHeight="1">
      <c r="A2501" s="112" t="s">
        <v>3687</v>
      </c>
      <c r="B2501" s="127" t="s">
        <v>3688</v>
      </c>
      <c r="C2501" s="112" t="s">
        <v>12402</v>
      </c>
      <c r="D2501" s="115">
        <v>409.15</v>
      </c>
    </row>
    <row r="2502" spans="1:4" ht="73.150000000000006" customHeight="1">
      <c r="A2502" s="112" t="s">
        <v>3689</v>
      </c>
      <c r="B2502" s="127" t="s">
        <v>3690</v>
      </c>
      <c r="C2502" s="112" t="s">
        <v>12402</v>
      </c>
      <c r="D2502" s="117">
        <v>1251.1400000000001</v>
      </c>
    </row>
    <row r="2503" spans="1:4" ht="73.150000000000006" customHeight="1">
      <c r="A2503" s="112" t="s">
        <v>3691</v>
      </c>
      <c r="B2503" s="127" t="s">
        <v>3692</v>
      </c>
      <c r="C2503" s="112" t="s">
        <v>12402</v>
      </c>
      <c r="D2503" s="117">
        <v>1331.77</v>
      </c>
    </row>
    <row r="2504" spans="1:4" ht="36.6" customHeight="1">
      <c r="A2504" s="112" t="s">
        <v>3693</v>
      </c>
      <c r="B2504" s="127" t="s">
        <v>3694</v>
      </c>
      <c r="C2504" s="112" t="s">
        <v>12402</v>
      </c>
      <c r="D2504" s="116">
        <v>88.44</v>
      </c>
    </row>
    <row r="2505" spans="1:4" ht="36.6" customHeight="1">
      <c r="A2505" s="112" t="s">
        <v>3695</v>
      </c>
      <c r="B2505" s="127" t="s">
        <v>3696</v>
      </c>
      <c r="C2505" s="112" t="s">
        <v>12402</v>
      </c>
      <c r="D2505" s="115">
        <v>104.57</v>
      </c>
    </row>
    <row r="2506" spans="1:4" ht="12.2" customHeight="1">
      <c r="A2506" s="112" t="s">
        <v>3697</v>
      </c>
      <c r="B2506" s="127" t="s">
        <v>3698</v>
      </c>
      <c r="C2506" s="112" t="s">
        <v>8</v>
      </c>
      <c r="D2506" s="116">
        <v>30.08</v>
      </c>
    </row>
    <row r="2507" spans="1:4" ht="24.4" customHeight="1">
      <c r="A2507" s="112" t="s">
        <v>3699</v>
      </c>
      <c r="B2507" s="127" t="s">
        <v>3700</v>
      </c>
      <c r="C2507" s="112" t="s">
        <v>12402</v>
      </c>
      <c r="D2507" s="116">
        <v>14.55</v>
      </c>
    </row>
    <row r="2508" spans="1:4" ht="24.4" customHeight="1">
      <c r="A2508" s="112" t="s">
        <v>3701</v>
      </c>
      <c r="B2508" s="127" t="s">
        <v>3702</v>
      </c>
      <c r="C2508" s="112" t="s">
        <v>12402</v>
      </c>
      <c r="D2508" s="115">
        <v>106.87</v>
      </c>
    </row>
    <row r="2509" spans="1:4" ht="12.2" customHeight="1">
      <c r="A2509" s="112" t="s">
        <v>3703</v>
      </c>
      <c r="B2509" s="127" t="s">
        <v>3704</v>
      </c>
      <c r="C2509" s="112" t="s">
        <v>8</v>
      </c>
      <c r="D2509" s="115">
        <v>770.41</v>
      </c>
    </row>
    <row r="2510" spans="1:4" ht="24.4" customHeight="1">
      <c r="A2510" s="112" t="s">
        <v>3705</v>
      </c>
      <c r="B2510" s="127" t="s">
        <v>3706</v>
      </c>
      <c r="C2510" s="112" t="s">
        <v>8</v>
      </c>
      <c r="D2510" s="115">
        <v>217.32</v>
      </c>
    </row>
    <row r="2511" spans="1:4" ht="24.4" customHeight="1">
      <c r="A2511" s="112" t="s">
        <v>3707</v>
      </c>
      <c r="B2511" s="127" t="s">
        <v>3708</v>
      </c>
      <c r="C2511" s="112" t="s">
        <v>8</v>
      </c>
      <c r="D2511" s="115">
        <v>228.32</v>
      </c>
    </row>
    <row r="2512" spans="1:4" ht="24.4" customHeight="1">
      <c r="A2512" s="112" t="s">
        <v>3709</v>
      </c>
      <c r="B2512" s="127" t="s">
        <v>3710</v>
      </c>
      <c r="C2512" s="112" t="s">
        <v>8</v>
      </c>
      <c r="D2512" s="115">
        <v>201.07</v>
      </c>
    </row>
    <row r="2513" spans="1:4" ht="12.2" customHeight="1">
      <c r="A2513" s="112" t="s">
        <v>3711</v>
      </c>
      <c r="B2513" s="127" t="s">
        <v>3712</v>
      </c>
      <c r="C2513" s="112" t="s">
        <v>8</v>
      </c>
      <c r="D2513" s="117">
        <v>1146</v>
      </c>
    </row>
    <row r="2514" spans="1:4" ht="36.6" customHeight="1">
      <c r="A2514" s="112" t="s">
        <v>3713</v>
      </c>
      <c r="B2514" s="127" t="s">
        <v>3714</v>
      </c>
      <c r="C2514" s="112" t="s">
        <v>12402</v>
      </c>
      <c r="D2514" s="115">
        <v>304.01</v>
      </c>
    </row>
    <row r="2515" spans="1:4" ht="36.6" customHeight="1">
      <c r="A2515" s="112" t="s">
        <v>3715</v>
      </c>
      <c r="B2515" s="127" t="s">
        <v>3716</v>
      </c>
      <c r="C2515" s="112" t="s">
        <v>12402</v>
      </c>
      <c r="D2515" s="115">
        <v>384.64</v>
      </c>
    </row>
    <row r="2516" spans="1:4" ht="12.2" customHeight="1">
      <c r="A2516" s="113">
        <v>9020</v>
      </c>
      <c r="B2516" s="126" t="s">
        <v>3717</v>
      </c>
      <c r="C2516" s="111" t="s">
        <v>12415</v>
      </c>
      <c r="D2516" s="111"/>
    </row>
    <row r="2517" spans="1:4" ht="36.6" customHeight="1">
      <c r="A2517" s="112" t="s">
        <v>3718</v>
      </c>
      <c r="B2517" s="127" t="s">
        <v>3719</v>
      </c>
      <c r="C2517" s="112" t="s">
        <v>12402</v>
      </c>
      <c r="D2517" s="115">
        <v>328.12</v>
      </c>
    </row>
    <row r="2518" spans="1:4" ht="36.6" customHeight="1">
      <c r="A2518" s="112" t="s">
        <v>3720</v>
      </c>
      <c r="B2518" s="127" t="s">
        <v>3721</v>
      </c>
      <c r="C2518" s="112" t="s">
        <v>12402</v>
      </c>
      <c r="D2518" s="115">
        <v>232.08</v>
      </c>
    </row>
    <row r="2519" spans="1:4" ht="36.6" customHeight="1">
      <c r="A2519" s="112" t="s">
        <v>3722</v>
      </c>
      <c r="B2519" s="127" t="s">
        <v>3723</v>
      </c>
      <c r="C2519" s="112" t="s">
        <v>12402</v>
      </c>
      <c r="D2519" s="115">
        <v>390.95</v>
      </c>
    </row>
    <row r="2520" spans="1:4" ht="36.6" customHeight="1">
      <c r="A2520" s="112" t="s">
        <v>3724</v>
      </c>
      <c r="B2520" s="127" t="s">
        <v>3725</v>
      </c>
      <c r="C2520" s="112" t="s">
        <v>12402</v>
      </c>
      <c r="D2520" s="117">
        <v>1458.67</v>
      </c>
    </row>
    <row r="2521" spans="1:4" ht="12.2" customHeight="1">
      <c r="A2521" s="113">
        <v>9022</v>
      </c>
      <c r="B2521" s="126" t="s">
        <v>3726</v>
      </c>
      <c r="C2521" s="111" t="s">
        <v>12415</v>
      </c>
      <c r="D2521" s="111"/>
    </row>
    <row r="2522" spans="1:4" ht="36.6" customHeight="1">
      <c r="A2522" s="112" t="s">
        <v>3727</v>
      </c>
      <c r="B2522" s="127" t="s">
        <v>3728</v>
      </c>
      <c r="C2522" s="112" t="s">
        <v>12402</v>
      </c>
      <c r="D2522" s="115">
        <v>157.59</v>
      </c>
    </row>
    <row r="2523" spans="1:4" ht="24.4" customHeight="1">
      <c r="A2523" s="112" t="s">
        <v>3729</v>
      </c>
      <c r="B2523" s="127" t="s">
        <v>3730</v>
      </c>
      <c r="C2523" s="112" t="s">
        <v>12402</v>
      </c>
      <c r="D2523" s="116">
        <v>28.51</v>
      </c>
    </row>
    <row r="2524" spans="1:4" ht="12.2" customHeight="1">
      <c r="A2524" s="113">
        <v>9024</v>
      </c>
      <c r="B2524" s="126" t="s">
        <v>3818</v>
      </c>
      <c r="C2524" s="111" t="s">
        <v>12415</v>
      </c>
      <c r="D2524" s="111"/>
    </row>
    <row r="2525" spans="1:4" ht="36.6" customHeight="1">
      <c r="A2525" s="112" t="s">
        <v>3819</v>
      </c>
      <c r="B2525" s="127" t="s">
        <v>5596</v>
      </c>
      <c r="C2525" s="112" t="s">
        <v>12402</v>
      </c>
      <c r="D2525" s="116">
        <v>67.38</v>
      </c>
    </row>
    <row r="2526" spans="1:4" ht="12.2" customHeight="1">
      <c r="A2526" s="112" t="s">
        <v>3820</v>
      </c>
      <c r="B2526" s="127" t="s">
        <v>3821</v>
      </c>
      <c r="C2526" s="112" t="s">
        <v>8</v>
      </c>
      <c r="D2526" s="114">
        <v>8.99</v>
      </c>
    </row>
    <row r="2527" spans="1:4" ht="36.6" customHeight="1">
      <c r="A2527" s="112" t="s">
        <v>5597</v>
      </c>
      <c r="B2527" s="127" t="s">
        <v>5598</v>
      </c>
      <c r="C2527" s="112" t="s">
        <v>12402</v>
      </c>
      <c r="D2527" s="115">
        <v>931.79</v>
      </c>
    </row>
    <row r="2528" spans="1:4" ht="24.4" customHeight="1">
      <c r="A2528" s="112" t="s">
        <v>5599</v>
      </c>
      <c r="B2528" s="127" t="s">
        <v>5600</v>
      </c>
      <c r="C2528" s="112" t="s">
        <v>12402</v>
      </c>
      <c r="D2528" s="115">
        <v>150.83000000000001</v>
      </c>
    </row>
    <row r="2529" spans="1:4" ht="24.4" customHeight="1">
      <c r="A2529" s="112" t="s">
        <v>5601</v>
      </c>
      <c r="B2529" s="127" t="s">
        <v>5602</v>
      </c>
      <c r="C2529" s="112" t="s">
        <v>12402</v>
      </c>
      <c r="D2529" s="115">
        <v>128.77000000000001</v>
      </c>
    </row>
    <row r="2530" spans="1:4" ht="36.6" customHeight="1">
      <c r="A2530" s="112" t="s">
        <v>5603</v>
      </c>
      <c r="B2530" s="127" t="s">
        <v>5604</v>
      </c>
      <c r="C2530" s="112" t="s">
        <v>12402</v>
      </c>
      <c r="D2530" s="115">
        <v>160.97</v>
      </c>
    </row>
    <row r="2531" spans="1:4" ht="12.2" customHeight="1">
      <c r="A2531" s="112" t="s">
        <v>3822</v>
      </c>
      <c r="B2531" s="127" t="s">
        <v>3823</v>
      </c>
      <c r="C2531" s="112" t="s">
        <v>8</v>
      </c>
      <c r="D2531" s="115">
        <v>161.38</v>
      </c>
    </row>
    <row r="2532" spans="1:4" ht="12.2" customHeight="1">
      <c r="A2532" s="112" t="s">
        <v>3824</v>
      </c>
      <c r="B2532" s="127" t="s">
        <v>3825</v>
      </c>
      <c r="C2532" s="112" t="s">
        <v>8</v>
      </c>
      <c r="D2532" s="115">
        <v>144.96</v>
      </c>
    </row>
    <row r="2533" spans="1:4" ht="12.2" customHeight="1">
      <c r="A2533" s="112" t="s">
        <v>3826</v>
      </c>
      <c r="B2533" s="127" t="s">
        <v>3827</v>
      </c>
      <c r="C2533" s="112" t="s">
        <v>8</v>
      </c>
      <c r="D2533" s="115">
        <v>142.29</v>
      </c>
    </row>
    <row r="2534" spans="1:4" ht="12.2" customHeight="1">
      <c r="A2534" s="112" t="s">
        <v>3828</v>
      </c>
      <c r="B2534" s="127" t="s">
        <v>3829</v>
      </c>
      <c r="C2534" s="112" t="s">
        <v>8</v>
      </c>
      <c r="D2534" s="115">
        <v>143.87</v>
      </c>
    </row>
    <row r="2535" spans="1:4" ht="12.2" customHeight="1">
      <c r="A2535" s="113">
        <v>8688</v>
      </c>
      <c r="B2535" s="126" t="s">
        <v>3830</v>
      </c>
      <c r="C2535" s="111" t="s">
        <v>12415</v>
      </c>
      <c r="D2535" s="111"/>
    </row>
    <row r="2536" spans="1:4" ht="12.2" customHeight="1">
      <c r="A2536" s="113">
        <v>9027</v>
      </c>
      <c r="B2536" s="126" t="s">
        <v>3831</v>
      </c>
      <c r="C2536" s="111" t="s">
        <v>12415</v>
      </c>
      <c r="D2536" s="111"/>
    </row>
    <row r="2537" spans="1:4" ht="36.6" customHeight="1">
      <c r="A2537" s="112" t="s">
        <v>3832</v>
      </c>
      <c r="B2537" s="127" t="s">
        <v>3833</v>
      </c>
      <c r="C2537" s="112" t="s">
        <v>12402</v>
      </c>
      <c r="D2537" s="116">
        <v>72.47</v>
      </c>
    </row>
    <row r="2538" spans="1:4" ht="36.6" customHeight="1">
      <c r="A2538" s="112" t="s">
        <v>3834</v>
      </c>
      <c r="B2538" s="127" t="s">
        <v>3835</v>
      </c>
      <c r="C2538" s="112" t="s">
        <v>12402</v>
      </c>
      <c r="D2538" s="116">
        <v>31.47</v>
      </c>
    </row>
    <row r="2539" spans="1:4" ht="12.2" customHeight="1">
      <c r="A2539" s="113">
        <v>9029</v>
      </c>
      <c r="B2539" s="126" t="s">
        <v>1834</v>
      </c>
      <c r="C2539" s="111" t="s">
        <v>12415</v>
      </c>
      <c r="D2539" s="111"/>
    </row>
    <row r="2540" spans="1:4" ht="24.4" customHeight="1">
      <c r="A2540" s="112" t="s">
        <v>3836</v>
      </c>
      <c r="B2540" s="127" t="s">
        <v>23787</v>
      </c>
      <c r="C2540" s="112" t="s">
        <v>8</v>
      </c>
      <c r="D2540" s="115">
        <v>119.83</v>
      </c>
    </row>
    <row r="2541" spans="1:4" ht="24.4" customHeight="1">
      <c r="A2541" s="112" t="s">
        <v>3837</v>
      </c>
      <c r="B2541" s="127" t="s">
        <v>23788</v>
      </c>
      <c r="C2541" s="112" t="s">
        <v>8</v>
      </c>
      <c r="D2541" s="115">
        <v>148.31</v>
      </c>
    </row>
    <row r="2542" spans="1:4" ht="12.2" customHeight="1">
      <c r="A2542" s="113">
        <v>9031</v>
      </c>
      <c r="B2542" s="126" t="s">
        <v>3838</v>
      </c>
      <c r="C2542" s="111" t="s">
        <v>12415</v>
      </c>
      <c r="D2542" s="111"/>
    </row>
    <row r="2543" spans="1:4" ht="12.2" customHeight="1">
      <c r="A2543" s="112" t="s">
        <v>3839</v>
      </c>
      <c r="B2543" s="127" t="s">
        <v>3840</v>
      </c>
      <c r="C2543" s="112" t="s">
        <v>8</v>
      </c>
      <c r="D2543" s="115">
        <v>113.05</v>
      </c>
    </row>
    <row r="2544" spans="1:4" ht="12.2" customHeight="1">
      <c r="A2544" s="112" t="s">
        <v>3841</v>
      </c>
      <c r="B2544" s="127" t="s">
        <v>3842</v>
      </c>
      <c r="C2544" s="112" t="s">
        <v>8</v>
      </c>
      <c r="D2544" s="115">
        <v>237.62</v>
      </c>
    </row>
    <row r="2545" spans="1:4" ht="12.2" customHeight="1">
      <c r="A2545" s="112" t="s">
        <v>3843</v>
      </c>
      <c r="B2545" s="127" t="s">
        <v>3844</v>
      </c>
      <c r="C2545" s="112" t="s">
        <v>8</v>
      </c>
      <c r="D2545" s="115">
        <v>151.78</v>
      </c>
    </row>
    <row r="2546" spans="1:4" ht="12.2" customHeight="1">
      <c r="A2546" s="112" t="s">
        <v>3845</v>
      </c>
      <c r="B2546" s="127" t="s">
        <v>3846</v>
      </c>
      <c r="C2546" s="112" t="s">
        <v>8</v>
      </c>
      <c r="D2546" s="116">
        <v>76.040000000000006</v>
      </c>
    </row>
    <row r="2547" spans="1:4" ht="12.2" customHeight="1">
      <c r="A2547" s="112" t="s">
        <v>3847</v>
      </c>
      <c r="B2547" s="127" t="s">
        <v>3848</v>
      </c>
      <c r="C2547" s="112" t="s">
        <v>8</v>
      </c>
      <c r="D2547" s="115">
        <v>388.87</v>
      </c>
    </row>
    <row r="2548" spans="1:4" ht="12.2" customHeight="1">
      <c r="A2548" s="112" t="s">
        <v>3849</v>
      </c>
      <c r="B2548" s="127" t="s">
        <v>3850</v>
      </c>
      <c r="C2548" s="112" t="s">
        <v>8</v>
      </c>
      <c r="D2548" s="115">
        <v>624.13</v>
      </c>
    </row>
    <row r="2549" spans="1:4" ht="12.2" customHeight="1">
      <c r="A2549" s="112" t="s">
        <v>3851</v>
      </c>
      <c r="B2549" s="127" t="s">
        <v>3852</v>
      </c>
      <c r="C2549" s="112" t="s">
        <v>8</v>
      </c>
      <c r="D2549" s="116">
        <v>88.71</v>
      </c>
    </row>
    <row r="2550" spans="1:4" ht="12.2" customHeight="1">
      <c r="A2550" s="113">
        <v>9032</v>
      </c>
      <c r="B2550" s="126" t="s">
        <v>3853</v>
      </c>
      <c r="C2550" s="111" t="s">
        <v>12415</v>
      </c>
      <c r="D2550" s="111"/>
    </row>
    <row r="2551" spans="1:4" ht="12.2" customHeight="1">
      <c r="A2551" s="112" t="s">
        <v>3854</v>
      </c>
      <c r="B2551" s="127" t="s">
        <v>3855</v>
      </c>
      <c r="C2551" s="112" t="s">
        <v>8</v>
      </c>
      <c r="D2551" s="115">
        <v>105.11</v>
      </c>
    </row>
    <row r="2552" spans="1:4" ht="12.2" customHeight="1">
      <c r="A2552" s="112" t="s">
        <v>3856</v>
      </c>
      <c r="B2552" s="127" t="s">
        <v>3857</v>
      </c>
      <c r="C2552" s="112" t="s">
        <v>8</v>
      </c>
      <c r="D2552" s="115">
        <v>201.76</v>
      </c>
    </row>
    <row r="2553" spans="1:4" ht="12.2" customHeight="1">
      <c r="A2553" s="112" t="s">
        <v>3858</v>
      </c>
      <c r="B2553" s="127" t="s">
        <v>3859</v>
      </c>
      <c r="C2553" s="112" t="s">
        <v>8</v>
      </c>
      <c r="D2553" s="115">
        <v>175.83</v>
      </c>
    </row>
    <row r="2554" spans="1:4" ht="12.2" customHeight="1">
      <c r="A2554" s="112" t="s">
        <v>3860</v>
      </c>
      <c r="B2554" s="127" t="s">
        <v>3861</v>
      </c>
      <c r="C2554" s="112" t="s">
        <v>8</v>
      </c>
      <c r="D2554" s="116">
        <v>80.97</v>
      </c>
    </row>
    <row r="2555" spans="1:4" ht="12.2" customHeight="1">
      <c r="A2555" s="112" t="s">
        <v>3862</v>
      </c>
      <c r="B2555" s="127" t="s">
        <v>3863</v>
      </c>
      <c r="C2555" s="112" t="s">
        <v>8</v>
      </c>
      <c r="D2555" s="115">
        <v>289.06</v>
      </c>
    </row>
    <row r="2556" spans="1:4" ht="12.2" customHeight="1">
      <c r="A2556" s="112" t="s">
        <v>3864</v>
      </c>
      <c r="B2556" s="127" t="s">
        <v>3865</v>
      </c>
      <c r="C2556" s="112" t="s">
        <v>8</v>
      </c>
      <c r="D2556" s="115">
        <v>466.37</v>
      </c>
    </row>
    <row r="2557" spans="1:4" ht="12.2" customHeight="1">
      <c r="A2557" s="112" t="s">
        <v>3866</v>
      </c>
      <c r="B2557" s="127" t="s">
        <v>3867</v>
      </c>
      <c r="C2557" s="112" t="s">
        <v>8</v>
      </c>
      <c r="D2557" s="116">
        <v>83.78</v>
      </c>
    </row>
    <row r="2558" spans="1:4" ht="12.2" customHeight="1">
      <c r="A2558" s="113">
        <v>9034</v>
      </c>
      <c r="B2558" s="126" t="s">
        <v>3868</v>
      </c>
      <c r="C2558" s="111" t="s">
        <v>12415</v>
      </c>
      <c r="D2558" s="111"/>
    </row>
    <row r="2559" spans="1:4" ht="12.2" customHeight="1">
      <c r="A2559" s="112" t="s">
        <v>3869</v>
      </c>
      <c r="B2559" s="127" t="s">
        <v>3870</v>
      </c>
      <c r="C2559" s="112" t="s">
        <v>8</v>
      </c>
      <c r="D2559" s="115">
        <v>153.16</v>
      </c>
    </row>
    <row r="2560" spans="1:4" ht="12.2" customHeight="1">
      <c r="A2560" s="112" t="s">
        <v>3871</v>
      </c>
      <c r="B2560" s="127" t="s">
        <v>3872</v>
      </c>
      <c r="C2560" s="112" t="s">
        <v>8</v>
      </c>
      <c r="D2560" s="115">
        <v>124.07</v>
      </c>
    </row>
    <row r="2561" spans="1:4" ht="12.2" customHeight="1">
      <c r="A2561" s="113">
        <v>9036</v>
      </c>
      <c r="B2561" s="126" t="s">
        <v>3873</v>
      </c>
      <c r="C2561" s="111" t="s">
        <v>12415</v>
      </c>
      <c r="D2561" s="111"/>
    </row>
    <row r="2562" spans="1:4" ht="12.2" customHeight="1">
      <c r="A2562" s="112" t="s">
        <v>3874</v>
      </c>
      <c r="B2562" s="127" t="s">
        <v>3875</v>
      </c>
      <c r="C2562" s="112" t="s">
        <v>8</v>
      </c>
      <c r="D2562" s="115">
        <v>577.46</v>
      </c>
    </row>
    <row r="2563" spans="1:4" ht="12.2" customHeight="1">
      <c r="A2563" s="113">
        <v>9037</v>
      </c>
      <c r="B2563" s="126" t="s">
        <v>3876</v>
      </c>
      <c r="C2563" s="111" t="s">
        <v>12415</v>
      </c>
      <c r="D2563" s="111"/>
    </row>
    <row r="2564" spans="1:4" ht="73.150000000000006" customHeight="1">
      <c r="A2564" s="112" t="s">
        <v>3877</v>
      </c>
      <c r="B2564" s="127" t="s">
        <v>3878</v>
      </c>
      <c r="C2564" s="112" t="s">
        <v>12402</v>
      </c>
      <c r="D2564" s="117">
        <v>3414.57</v>
      </c>
    </row>
    <row r="2565" spans="1:4" ht="12.2" customHeight="1">
      <c r="A2565" s="113">
        <v>9038</v>
      </c>
      <c r="B2565" s="126" t="s">
        <v>3879</v>
      </c>
      <c r="C2565" s="111" t="s">
        <v>12415</v>
      </c>
      <c r="D2565" s="111"/>
    </row>
    <row r="2566" spans="1:4" ht="48.75" customHeight="1">
      <c r="A2566" s="112" t="s">
        <v>3880</v>
      </c>
      <c r="B2566" s="127" t="s">
        <v>3881</v>
      </c>
      <c r="C2566" s="112" t="s">
        <v>12402</v>
      </c>
      <c r="D2566" s="115">
        <v>129.21</v>
      </c>
    </row>
    <row r="2567" spans="1:4" ht="48.75" customHeight="1">
      <c r="A2567" s="112" t="s">
        <v>3882</v>
      </c>
      <c r="B2567" s="127" t="s">
        <v>3883</v>
      </c>
      <c r="C2567" s="112" t="s">
        <v>12402</v>
      </c>
      <c r="D2567" s="115">
        <v>187.91</v>
      </c>
    </row>
    <row r="2568" spans="1:4" ht="12.2" customHeight="1">
      <c r="A2568" s="112" t="s">
        <v>3884</v>
      </c>
      <c r="B2568" s="127" t="s">
        <v>3885</v>
      </c>
      <c r="C2568" s="112" t="s">
        <v>8</v>
      </c>
      <c r="D2568" s="115">
        <v>135.55000000000001</v>
      </c>
    </row>
    <row r="2569" spans="1:4" ht="12.2" customHeight="1">
      <c r="A2569" s="112" t="s">
        <v>3886</v>
      </c>
      <c r="B2569" s="127" t="s">
        <v>3887</v>
      </c>
      <c r="C2569" s="112" t="s">
        <v>8</v>
      </c>
      <c r="D2569" s="115">
        <v>241.48</v>
      </c>
    </row>
    <row r="2570" spans="1:4" ht="12.2" customHeight="1">
      <c r="A2570" s="112" t="s">
        <v>3888</v>
      </c>
      <c r="B2570" s="127" t="s">
        <v>3889</v>
      </c>
      <c r="C2570" s="112" t="s">
        <v>8</v>
      </c>
      <c r="D2570" s="115">
        <v>184.5</v>
      </c>
    </row>
    <row r="2571" spans="1:4" ht="12.2" customHeight="1">
      <c r="A2571" s="112" t="s">
        <v>3890</v>
      </c>
      <c r="B2571" s="127" t="s">
        <v>3891</v>
      </c>
      <c r="C2571" s="112" t="s">
        <v>8</v>
      </c>
      <c r="D2571" s="115">
        <v>102.54</v>
      </c>
    </row>
    <row r="2572" spans="1:4" ht="12.2" customHeight="1">
      <c r="A2572" s="112" t="s">
        <v>3892</v>
      </c>
      <c r="B2572" s="127" t="s">
        <v>3893</v>
      </c>
      <c r="C2572" s="112" t="s">
        <v>8</v>
      </c>
      <c r="D2572" s="115">
        <v>347.48</v>
      </c>
    </row>
    <row r="2573" spans="1:4" ht="12.2" customHeight="1">
      <c r="A2573" s="112" t="s">
        <v>3894</v>
      </c>
      <c r="B2573" s="127" t="s">
        <v>3895</v>
      </c>
      <c r="C2573" s="112" t="s">
        <v>8</v>
      </c>
      <c r="D2573" s="115">
        <v>120.71</v>
      </c>
    </row>
    <row r="2574" spans="1:4" ht="12.2" customHeight="1">
      <c r="A2574" s="112" t="s">
        <v>3896</v>
      </c>
      <c r="B2574" s="127" t="s">
        <v>3897</v>
      </c>
      <c r="C2574" s="112" t="s">
        <v>8</v>
      </c>
      <c r="D2574" s="116">
        <v>31.93</v>
      </c>
    </row>
    <row r="2575" spans="1:4" ht="24.4" customHeight="1">
      <c r="A2575" s="112" t="s">
        <v>3898</v>
      </c>
      <c r="B2575" s="127" t="s">
        <v>3899</v>
      </c>
      <c r="C2575" s="112" t="s">
        <v>12402</v>
      </c>
      <c r="D2575" s="116">
        <v>20.420000000000002</v>
      </c>
    </row>
    <row r="2576" spans="1:4" ht="24.4" customHeight="1">
      <c r="A2576" s="112" t="s">
        <v>3900</v>
      </c>
      <c r="B2576" s="127" t="s">
        <v>3901</v>
      </c>
      <c r="C2576" s="112" t="s">
        <v>12402</v>
      </c>
      <c r="D2576" s="116">
        <v>20.95</v>
      </c>
    </row>
    <row r="2577" spans="1:4" ht="36.6" customHeight="1">
      <c r="A2577" s="112" t="s">
        <v>3902</v>
      </c>
      <c r="B2577" s="127" t="s">
        <v>3903</v>
      </c>
      <c r="C2577" s="112" t="s">
        <v>12402</v>
      </c>
      <c r="D2577" s="116">
        <v>12.87</v>
      </c>
    </row>
    <row r="2578" spans="1:4" ht="36.6" customHeight="1">
      <c r="A2578" s="112" t="s">
        <v>3904</v>
      </c>
      <c r="B2578" s="127" t="s">
        <v>3905</v>
      </c>
      <c r="C2578" s="112" t="s">
        <v>12402</v>
      </c>
      <c r="D2578" s="116">
        <v>29.12</v>
      </c>
    </row>
    <row r="2579" spans="1:4" ht="12.2" customHeight="1">
      <c r="A2579" s="113">
        <v>8689</v>
      </c>
      <c r="B2579" s="126" t="s">
        <v>3906</v>
      </c>
      <c r="C2579" s="111" t="s">
        <v>12415</v>
      </c>
      <c r="D2579" s="111"/>
    </row>
    <row r="2580" spans="1:4" ht="12.2" customHeight="1">
      <c r="A2580" s="113">
        <v>9039</v>
      </c>
      <c r="B2580" s="126" t="s">
        <v>3907</v>
      </c>
      <c r="C2580" s="111" t="s">
        <v>12415</v>
      </c>
      <c r="D2580" s="111"/>
    </row>
    <row r="2581" spans="1:4" ht="48.75" customHeight="1">
      <c r="A2581" s="112" t="s">
        <v>3908</v>
      </c>
      <c r="B2581" s="127" t="s">
        <v>3909</v>
      </c>
      <c r="C2581" s="112" t="s">
        <v>12402</v>
      </c>
      <c r="D2581" s="115">
        <v>186.72</v>
      </c>
    </row>
    <row r="2582" spans="1:4" ht="36.6" customHeight="1">
      <c r="A2582" s="112" t="s">
        <v>3910</v>
      </c>
      <c r="B2582" s="127" t="s">
        <v>3911</v>
      </c>
      <c r="C2582" s="112" t="s">
        <v>12402</v>
      </c>
      <c r="D2582" s="116">
        <v>89.33</v>
      </c>
    </row>
    <row r="2583" spans="1:4" ht="36.6" customHeight="1">
      <c r="A2583" s="112" t="s">
        <v>3912</v>
      </c>
      <c r="B2583" s="127" t="s">
        <v>3913</v>
      </c>
      <c r="C2583" s="112" t="s">
        <v>12402</v>
      </c>
      <c r="D2583" s="115">
        <v>166.96</v>
      </c>
    </row>
    <row r="2584" spans="1:4" ht="12.2" customHeight="1">
      <c r="A2584" s="113">
        <v>9040</v>
      </c>
      <c r="B2584" s="126" t="s">
        <v>3914</v>
      </c>
      <c r="C2584" s="111" t="s">
        <v>12415</v>
      </c>
      <c r="D2584" s="111"/>
    </row>
    <row r="2585" spans="1:4" ht="48.75" customHeight="1">
      <c r="A2585" s="112" t="s">
        <v>3915</v>
      </c>
      <c r="B2585" s="127" t="s">
        <v>3916</v>
      </c>
      <c r="C2585" s="112" t="s">
        <v>12416</v>
      </c>
      <c r="D2585" s="115">
        <v>476.48</v>
      </c>
    </row>
    <row r="2586" spans="1:4" ht="12.2" customHeight="1">
      <c r="A2586" s="113">
        <v>9041</v>
      </c>
      <c r="B2586" s="126" t="s">
        <v>3917</v>
      </c>
      <c r="C2586" s="111" t="s">
        <v>12415</v>
      </c>
      <c r="D2586" s="111"/>
    </row>
    <row r="2587" spans="1:4" ht="48.75" customHeight="1">
      <c r="A2587" s="112" t="s">
        <v>3918</v>
      </c>
      <c r="B2587" s="127" t="s">
        <v>3919</v>
      </c>
      <c r="C2587" s="112" t="s">
        <v>12416</v>
      </c>
      <c r="D2587" s="115">
        <v>159.91</v>
      </c>
    </row>
    <row r="2588" spans="1:4" ht="48.75" customHeight="1">
      <c r="A2588" s="112" t="s">
        <v>3920</v>
      </c>
      <c r="B2588" s="127" t="s">
        <v>3921</v>
      </c>
      <c r="C2588" s="112" t="s">
        <v>12416</v>
      </c>
      <c r="D2588" s="115">
        <v>207.98</v>
      </c>
    </row>
    <row r="2589" spans="1:4" ht="36.6" customHeight="1">
      <c r="A2589" s="112" t="s">
        <v>30346</v>
      </c>
      <c r="B2589" s="127" t="s">
        <v>30347</v>
      </c>
      <c r="C2589" s="112" t="s">
        <v>12416</v>
      </c>
      <c r="D2589" s="115">
        <v>197.97</v>
      </c>
    </row>
    <row r="2590" spans="1:4" ht="48.75" customHeight="1">
      <c r="A2590" s="112" t="s">
        <v>3922</v>
      </c>
      <c r="B2590" s="127" t="s">
        <v>3923</v>
      </c>
      <c r="C2590" s="112" t="s">
        <v>12416</v>
      </c>
      <c r="D2590" s="115">
        <v>266.74</v>
      </c>
    </row>
    <row r="2591" spans="1:4" ht="36.6" customHeight="1">
      <c r="A2591" s="112" t="s">
        <v>6051</v>
      </c>
      <c r="B2591" s="127" t="s">
        <v>6052</v>
      </c>
      <c r="C2591" s="112" t="s">
        <v>12416</v>
      </c>
      <c r="D2591" s="115">
        <v>256.73</v>
      </c>
    </row>
    <row r="2592" spans="1:4" ht="12.2" customHeight="1">
      <c r="A2592" s="113">
        <v>9042</v>
      </c>
      <c r="B2592" s="126" t="s">
        <v>3924</v>
      </c>
      <c r="C2592" s="111" t="s">
        <v>12415</v>
      </c>
      <c r="D2592" s="111"/>
    </row>
    <row r="2593" spans="1:4" ht="48.75" customHeight="1">
      <c r="A2593" s="112" t="s">
        <v>3925</v>
      </c>
      <c r="B2593" s="127" t="s">
        <v>3926</v>
      </c>
      <c r="C2593" s="112" t="s">
        <v>12416</v>
      </c>
      <c r="D2593" s="115">
        <v>198.83</v>
      </c>
    </row>
    <row r="2594" spans="1:4" ht="48.75" customHeight="1">
      <c r="A2594" s="112" t="s">
        <v>3927</v>
      </c>
      <c r="B2594" s="127" t="s">
        <v>3928</v>
      </c>
      <c r="C2594" s="112" t="s">
        <v>12416</v>
      </c>
      <c r="D2594" s="115">
        <v>279.48</v>
      </c>
    </row>
    <row r="2595" spans="1:4" ht="48.75" customHeight="1">
      <c r="A2595" s="112" t="s">
        <v>6053</v>
      </c>
      <c r="B2595" s="127" t="s">
        <v>6054</v>
      </c>
      <c r="C2595" s="112" t="s">
        <v>12416</v>
      </c>
      <c r="D2595" s="115">
        <v>269.47000000000003</v>
      </c>
    </row>
    <row r="2596" spans="1:4" ht="12.2" customHeight="1">
      <c r="A2596" s="113">
        <v>9043</v>
      </c>
      <c r="B2596" s="126" t="s">
        <v>3929</v>
      </c>
      <c r="C2596" s="111" t="s">
        <v>12415</v>
      </c>
      <c r="D2596" s="111"/>
    </row>
    <row r="2597" spans="1:4" ht="48.75" customHeight="1">
      <c r="A2597" s="112" t="s">
        <v>3930</v>
      </c>
      <c r="B2597" s="127" t="s">
        <v>3931</v>
      </c>
      <c r="C2597" s="112" t="s">
        <v>12416</v>
      </c>
      <c r="D2597" s="115">
        <v>482.74</v>
      </c>
    </row>
    <row r="2598" spans="1:4" ht="48.75" customHeight="1">
      <c r="A2598" s="112" t="s">
        <v>3932</v>
      </c>
      <c r="B2598" s="127" t="s">
        <v>3933</v>
      </c>
      <c r="C2598" s="112" t="s">
        <v>12416</v>
      </c>
      <c r="D2598" s="115">
        <v>295.92</v>
      </c>
    </row>
    <row r="2599" spans="1:4" ht="48.75" customHeight="1">
      <c r="A2599" s="112" t="s">
        <v>3934</v>
      </c>
      <c r="B2599" s="127" t="s">
        <v>3935</v>
      </c>
      <c r="C2599" s="112" t="s">
        <v>12416</v>
      </c>
      <c r="D2599" s="115">
        <v>344</v>
      </c>
    </row>
    <row r="2600" spans="1:4" ht="12.2" customHeight="1">
      <c r="A2600" s="113">
        <v>8690</v>
      </c>
      <c r="B2600" s="126" t="s">
        <v>3936</v>
      </c>
      <c r="C2600" s="111" t="s">
        <v>12415</v>
      </c>
      <c r="D2600" s="111"/>
    </row>
    <row r="2601" spans="1:4" ht="12.2" customHeight="1">
      <c r="A2601" s="113">
        <v>9045</v>
      </c>
      <c r="B2601" s="126" t="s">
        <v>3937</v>
      </c>
      <c r="C2601" s="111" t="s">
        <v>12415</v>
      </c>
      <c r="D2601" s="111"/>
    </row>
    <row r="2602" spans="1:4" ht="24.4" customHeight="1">
      <c r="A2602" s="112" t="s">
        <v>3938</v>
      </c>
      <c r="B2602" s="127" t="s">
        <v>3939</v>
      </c>
      <c r="C2602" s="112" t="s">
        <v>12402</v>
      </c>
      <c r="D2602" s="117">
        <v>1271.01</v>
      </c>
    </row>
    <row r="2603" spans="1:4" ht="24.4" customHeight="1">
      <c r="A2603" s="112" t="s">
        <v>3940</v>
      </c>
      <c r="B2603" s="127" t="s">
        <v>3941</v>
      </c>
      <c r="C2603" s="112" t="s">
        <v>12402</v>
      </c>
      <c r="D2603" s="117">
        <v>2491.1999999999998</v>
      </c>
    </row>
    <row r="2604" spans="1:4" ht="12.2" customHeight="1">
      <c r="A2604" s="113">
        <v>9046</v>
      </c>
      <c r="B2604" s="126" t="s">
        <v>3942</v>
      </c>
      <c r="C2604" s="111" t="s">
        <v>12415</v>
      </c>
      <c r="D2604" s="111"/>
    </row>
    <row r="2605" spans="1:4" ht="24.4" customHeight="1">
      <c r="A2605" s="112" t="s">
        <v>3943</v>
      </c>
      <c r="B2605" s="127" t="s">
        <v>3944</v>
      </c>
      <c r="C2605" s="112" t="s">
        <v>12402</v>
      </c>
      <c r="D2605" s="116">
        <v>50.05</v>
      </c>
    </row>
    <row r="2606" spans="1:4" ht="24.4" customHeight="1">
      <c r="A2606" s="112" t="s">
        <v>3945</v>
      </c>
      <c r="B2606" s="127" t="s">
        <v>3946</v>
      </c>
      <c r="C2606" s="112" t="s">
        <v>12402</v>
      </c>
      <c r="D2606" s="115">
        <v>372.22</v>
      </c>
    </row>
    <row r="2607" spans="1:4" ht="24.4" customHeight="1">
      <c r="A2607" s="112" t="s">
        <v>3947</v>
      </c>
      <c r="B2607" s="127" t="s">
        <v>3948</v>
      </c>
      <c r="C2607" s="112" t="s">
        <v>12402</v>
      </c>
      <c r="D2607" s="116">
        <v>36.57</v>
      </c>
    </row>
    <row r="2608" spans="1:4" ht="24.4" customHeight="1">
      <c r="A2608" s="112" t="s">
        <v>3949</v>
      </c>
      <c r="B2608" s="127" t="s">
        <v>3950</v>
      </c>
      <c r="C2608" s="112" t="s">
        <v>12402</v>
      </c>
      <c r="D2608" s="116">
        <v>29.55</v>
      </c>
    </row>
    <row r="2609" spans="1:4" ht="24.4" customHeight="1">
      <c r="A2609" s="112" t="s">
        <v>3951</v>
      </c>
      <c r="B2609" s="127" t="s">
        <v>3952</v>
      </c>
      <c r="C2609" s="112" t="s">
        <v>12402</v>
      </c>
      <c r="D2609" s="116">
        <v>22.89</v>
      </c>
    </row>
    <row r="2610" spans="1:4" ht="24.4" customHeight="1">
      <c r="A2610" s="112" t="s">
        <v>3953</v>
      </c>
      <c r="B2610" s="127" t="s">
        <v>3954</v>
      </c>
      <c r="C2610" s="112" t="s">
        <v>12402</v>
      </c>
      <c r="D2610" s="114">
        <v>9.68</v>
      </c>
    </row>
    <row r="2611" spans="1:4" ht="24.4" customHeight="1">
      <c r="A2611" s="112" t="s">
        <v>3955</v>
      </c>
      <c r="B2611" s="127" t="s">
        <v>3956</v>
      </c>
      <c r="C2611" s="112" t="s">
        <v>12402</v>
      </c>
      <c r="D2611" s="116">
        <v>10.44</v>
      </c>
    </row>
    <row r="2612" spans="1:4" ht="12.2" customHeight="1">
      <c r="A2612" s="113">
        <v>9047</v>
      </c>
      <c r="B2612" s="126" t="s">
        <v>3957</v>
      </c>
      <c r="C2612" s="111" t="s">
        <v>12415</v>
      </c>
      <c r="D2612" s="111"/>
    </row>
    <row r="2613" spans="1:4" ht="24.4" customHeight="1">
      <c r="A2613" s="112" t="s">
        <v>3958</v>
      </c>
      <c r="B2613" s="127" t="s">
        <v>3959</v>
      </c>
      <c r="C2613" s="112" t="s">
        <v>12402</v>
      </c>
      <c r="D2613" s="116">
        <v>37.99</v>
      </c>
    </row>
    <row r="2614" spans="1:4" ht="12.2" customHeight="1">
      <c r="A2614" s="113">
        <v>9023</v>
      </c>
      <c r="B2614" s="126" t="s">
        <v>3731</v>
      </c>
      <c r="C2614" s="111" t="s">
        <v>12415</v>
      </c>
      <c r="D2614" s="111"/>
    </row>
    <row r="2615" spans="1:4" ht="36.6" customHeight="1">
      <c r="A2615" s="112" t="s">
        <v>3732</v>
      </c>
      <c r="B2615" s="127" t="s">
        <v>3733</v>
      </c>
      <c r="C2615" s="112" t="s">
        <v>12402</v>
      </c>
      <c r="D2615" s="116">
        <v>17.600000000000001</v>
      </c>
    </row>
    <row r="2616" spans="1:4" ht="36.6" customHeight="1">
      <c r="A2616" s="112" t="s">
        <v>3734</v>
      </c>
      <c r="B2616" s="127" t="s">
        <v>3735</v>
      </c>
      <c r="C2616" s="112" t="s">
        <v>12402</v>
      </c>
      <c r="D2616" s="116">
        <v>17.600000000000001</v>
      </c>
    </row>
    <row r="2617" spans="1:4" ht="36.6" customHeight="1">
      <c r="A2617" s="112" t="s">
        <v>3736</v>
      </c>
      <c r="B2617" s="127" t="s">
        <v>3737</v>
      </c>
      <c r="C2617" s="112" t="s">
        <v>12402</v>
      </c>
      <c r="D2617" s="116">
        <v>17.600000000000001</v>
      </c>
    </row>
    <row r="2618" spans="1:4" ht="36.6" customHeight="1">
      <c r="A2618" s="112" t="s">
        <v>3738</v>
      </c>
      <c r="B2618" s="127" t="s">
        <v>3739</v>
      </c>
      <c r="C2618" s="112" t="s">
        <v>12402</v>
      </c>
      <c r="D2618" s="116">
        <v>18.559999999999999</v>
      </c>
    </row>
    <row r="2619" spans="1:4" ht="36.6" customHeight="1">
      <c r="A2619" s="112" t="s">
        <v>3740</v>
      </c>
      <c r="B2619" s="127" t="s">
        <v>3741</v>
      </c>
      <c r="C2619" s="112" t="s">
        <v>12402</v>
      </c>
      <c r="D2619" s="116">
        <v>18.559999999999999</v>
      </c>
    </row>
    <row r="2620" spans="1:4" ht="36.6" customHeight="1">
      <c r="A2620" s="112" t="s">
        <v>3742</v>
      </c>
      <c r="B2620" s="127" t="s">
        <v>3743</v>
      </c>
      <c r="C2620" s="112" t="s">
        <v>12402</v>
      </c>
      <c r="D2620" s="116">
        <v>18.559999999999999</v>
      </c>
    </row>
    <row r="2621" spans="1:4" ht="36.6" customHeight="1">
      <c r="A2621" s="112" t="s">
        <v>3744</v>
      </c>
      <c r="B2621" s="127" t="s">
        <v>3745</v>
      </c>
      <c r="C2621" s="112" t="s">
        <v>12402</v>
      </c>
      <c r="D2621" s="116">
        <v>83.04</v>
      </c>
    </row>
    <row r="2622" spans="1:4" ht="36.6" customHeight="1">
      <c r="A2622" s="112" t="s">
        <v>3746</v>
      </c>
      <c r="B2622" s="127" t="s">
        <v>3747</v>
      </c>
      <c r="C2622" s="112" t="s">
        <v>12402</v>
      </c>
      <c r="D2622" s="116">
        <v>18.559999999999999</v>
      </c>
    </row>
    <row r="2623" spans="1:4" ht="36.6" customHeight="1">
      <c r="A2623" s="112" t="s">
        <v>3748</v>
      </c>
      <c r="B2623" s="127" t="s">
        <v>3749</v>
      </c>
      <c r="C2623" s="112" t="s">
        <v>12402</v>
      </c>
      <c r="D2623" s="116">
        <v>18.559999999999999</v>
      </c>
    </row>
    <row r="2624" spans="1:4" ht="36.6" customHeight="1">
      <c r="A2624" s="112" t="s">
        <v>3750</v>
      </c>
      <c r="B2624" s="127" t="s">
        <v>3751</v>
      </c>
      <c r="C2624" s="112" t="s">
        <v>12402</v>
      </c>
      <c r="D2624" s="116">
        <v>18.559999999999999</v>
      </c>
    </row>
    <row r="2625" spans="1:4" ht="36.6" customHeight="1">
      <c r="A2625" s="112" t="s">
        <v>3752</v>
      </c>
      <c r="B2625" s="127" t="s">
        <v>3753</v>
      </c>
      <c r="C2625" s="112" t="s">
        <v>12402</v>
      </c>
      <c r="D2625" s="116">
        <v>18.559999999999999</v>
      </c>
    </row>
    <row r="2626" spans="1:4" ht="36.6" customHeight="1">
      <c r="A2626" s="112" t="s">
        <v>3754</v>
      </c>
      <c r="B2626" s="127" t="s">
        <v>3755</v>
      </c>
      <c r="C2626" s="112" t="s">
        <v>12402</v>
      </c>
      <c r="D2626" s="116">
        <v>11.09</v>
      </c>
    </row>
    <row r="2627" spans="1:4" ht="36.6" customHeight="1">
      <c r="A2627" s="112" t="s">
        <v>3756</v>
      </c>
      <c r="B2627" s="127" t="s">
        <v>3757</v>
      </c>
      <c r="C2627" s="112" t="s">
        <v>12402</v>
      </c>
      <c r="D2627" s="116">
        <v>11.09</v>
      </c>
    </row>
    <row r="2628" spans="1:4" ht="36.6" customHeight="1">
      <c r="A2628" s="112" t="s">
        <v>3758</v>
      </c>
      <c r="B2628" s="127" t="s">
        <v>3759</v>
      </c>
      <c r="C2628" s="112" t="s">
        <v>12402</v>
      </c>
      <c r="D2628" s="116">
        <v>18.559999999999999</v>
      </c>
    </row>
    <row r="2629" spans="1:4" ht="36.6" customHeight="1">
      <c r="A2629" s="112" t="s">
        <v>3760</v>
      </c>
      <c r="B2629" s="127" t="s">
        <v>3761</v>
      </c>
      <c r="C2629" s="112" t="s">
        <v>12402</v>
      </c>
      <c r="D2629" s="116">
        <v>18.559999999999999</v>
      </c>
    </row>
    <row r="2630" spans="1:4" ht="36.6" customHeight="1">
      <c r="A2630" s="112" t="s">
        <v>3762</v>
      </c>
      <c r="B2630" s="127" t="s">
        <v>3763</v>
      </c>
      <c r="C2630" s="112" t="s">
        <v>12402</v>
      </c>
      <c r="D2630" s="116">
        <v>18.559999999999999</v>
      </c>
    </row>
    <row r="2631" spans="1:4" ht="36.6" customHeight="1">
      <c r="A2631" s="112" t="s">
        <v>3764</v>
      </c>
      <c r="B2631" s="127" t="s">
        <v>3765</v>
      </c>
      <c r="C2631" s="112" t="s">
        <v>12402</v>
      </c>
      <c r="D2631" s="116">
        <v>18.559999999999999</v>
      </c>
    </row>
    <row r="2632" spans="1:4" ht="36.6" customHeight="1">
      <c r="A2632" s="112" t="s">
        <v>3766</v>
      </c>
      <c r="B2632" s="127" t="s">
        <v>3767</v>
      </c>
      <c r="C2632" s="112" t="s">
        <v>12402</v>
      </c>
      <c r="D2632" s="115">
        <v>108.54</v>
      </c>
    </row>
    <row r="2633" spans="1:4" ht="36.6" customHeight="1">
      <c r="A2633" s="112" t="s">
        <v>3768</v>
      </c>
      <c r="B2633" s="127" t="s">
        <v>35302</v>
      </c>
      <c r="C2633" s="112" t="s">
        <v>12402</v>
      </c>
      <c r="D2633" s="116">
        <v>39.369999999999997</v>
      </c>
    </row>
    <row r="2634" spans="1:4" ht="36.6" customHeight="1">
      <c r="A2634" s="112" t="s">
        <v>3769</v>
      </c>
      <c r="B2634" s="127" t="s">
        <v>35303</v>
      </c>
      <c r="C2634" s="112" t="s">
        <v>12402</v>
      </c>
      <c r="D2634" s="116">
        <v>39.369999999999997</v>
      </c>
    </row>
    <row r="2635" spans="1:4" ht="36.6" customHeight="1">
      <c r="A2635" s="112" t="s">
        <v>3770</v>
      </c>
      <c r="B2635" s="127" t="s">
        <v>3771</v>
      </c>
      <c r="C2635" s="112" t="s">
        <v>12402</v>
      </c>
      <c r="D2635" s="116">
        <v>39.369999999999997</v>
      </c>
    </row>
    <row r="2636" spans="1:4" ht="36.6" customHeight="1">
      <c r="A2636" s="112" t="s">
        <v>3772</v>
      </c>
      <c r="B2636" s="127" t="s">
        <v>3773</v>
      </c>
      <c r="C2636" s="112" t="s">
        <v>12402</v>
      </c>
      <c r="D2636" s="116">
        <v>39.369999999999997</v>
      </c>
    </row>
    <row r="2637" spans="1:4" ht="36.6" customHeight="1">
      <c r="A2637" s="112" t="s">
        <v>3774</v>
      </c>
      <c r="B2637" s="127" t="s">
        <v>3775</v>
      </c>
      <c r="C2637" s="112" t="s">
        <v>12402</v>
      </c>
      <c r="D2637" s="116">
        <v>24.99</v>
      </c>
    </row>
    <row r="2638" spans="1:4" ht="36.6" customHeight="1">
      <c r="A2638" s="112" t="s">
        <v>3776</v>
      </c>
      <c r="B2638" s="127" t="s">
        <v>3777</v>
      </c>
      <c r="C2638" s="112" t="s">
        <v>12402</v>
      </c>
      <c r="D2638" s="116">
        <v>26.87</v>
      </c>
    </row>
    <row r="2639" spans="1:4" ht="36.6" customHeight="1">
      <c r="A2639" s="112" t="s">
        <v>3778</v>
      </c>
      <c r="B2639" s="127" t="s">
        <v>3779</v>
      </c>
      <c r="C2639" s="112" t="s">
        <v>12402</v>
      </c>
      <c r="D2639" s="116">
        <v>26.87</v>
      </c>
    </row>
    <row r="2640" spans="1:4" ht="36.6" customHeight="1">
      <c r="A2640" s="112" t="s">
        <v>3780</v>
      </c>
      <c r="B2640" s="127" t="s">
        <v>3781</v>
      </c>
      <c r="C2640" s="112" t="s">
        <v>12402</v>
      </c>
      <c r="D2640" s="116">
        <v>26.87</v>
      </c>
    </row>
    <row r="2641" spans="1:4" ht="36.6" customHeight="1">
      <c r="A2641" s="112" t="s">
        <v>3782</v>
      </c>
      <c r="B2641" s="127" t="s">
        <v>3783</v>
      </c>
      <c r="C2641" s="112" t="s">
        <v>12402</v>
      </c>
      <c r="D2641" s="116">
        <v>26.87</v>
      </c>
    </row>
    <row r="2642" spans="1:4" ht="36.6" customHeight="1">
      <c r="A2642" s="112" t="s">
        <v>3784</v>
      </c>
      <c r="B2642" s="127" t="s">
        <v>3785</v>
      </c>
      <c r="C2642" s="112" t="s">
        <v>12402</v>
      </c>
      <c r="D2642" s="116">
        <v>26.87</v>
      </c>
    </row>
    <row r="2643" spans="1:4" ht="36.6" customHeight="1">
      <c r="A2643" s="112" t="s">
        <v>3786</v>
      </c>
      <c r="B2643" s="127" t="s">
        <v>3787</v>
      </c>
      <c r="C2643" s="112" t="s">
        <v>12402</v>
      </c>
      <c r="D2643" s="116">
        <v>26.87</v>
      </c>
    </row>
    <row r="2644" spans="1:4" ht="36.6" customHeight="1">
      <c r="A2644" s="112" t="s">
        <v>3788</v>
      </c>
      <c r="B2644" s="127" t="s">
        <v>3789</v>
      </c>
      <c r="C2644" s="112" t="s">
        <v>12402</v>
      </c>
      <c r="D2644" s="116">
        <v>26.87</v>
      </c>
    </row>
    <row r="2645" spans="1:4" ht="36.6" customHeight="1">
      <c r="A2645" s="112" t="s">
        <v>3790</v>
      </c>
      <c r="B2645" s="127" t="s">
        <v>3791</v>
      </c>
      <c r="C2645" s="112" t="s">
        <v>12402</v>
      </c>
      <c r="D2645" s="116">
        <v>19.170000000000002</v>
      </c>
    </row>
    <row r="2646" spans="1:4" ht="36.6" customHeight="1">
      <c r="A2646" s="112" t="s">
        <v>3792</v>
      </c>
      <c r="B2646" s="127" t="s">
        <v>3793</v>
      </c>
      <c r="C2646" s="112" t="s">
        <v>12402</v>
      </c>
      <c r="D2646" s="116">
        <v>14.98</v>
      </c>
    </row>
    <row r="2647" spans="1:4" ht="36.6" customHeight="1">
      <c r="A2647" s="112" t="s">
        <v>3794</v>
      </c>
      <c r="B2647" s="127" t="s">
        <v>3795</v>
      </c>
      <c r="C2647" s="112" t="s">
        <v>12402</v>
      </c>
      <c r="D2647" s="116">
        <v>21.08</v>
      </c>
    </row>
    <row r="2648" spans="1:4" ht="36.6" customHeight="1">
      <c r="A2648" s="112" t="s">
        <v>3796</v>
      </c>
      <c r="B2648" s="127" t="s">
        <v>3797</v>
      </c>
      <c r="C2648" s="112" t="s">
        <v>12402</v>
      </c>
      <c r="D2648" s="116">
        <v>14.98</v>
      </c>
    </row>
    <row r="2649" spans="1:4" ht="36.6" customHeight="1">
      <c r="A2649" s="112" t="s">
        <v>3798</v>
      </c>
      <c r="B2649" s="127" t="s">
        <v>3799</v>
      </c>
      <c r="C2649" s="112" t="s">
        <v>12402</v>
      </c>
      <c r="D2649" s="116">
        <v>26.87</v>
      </c>
    </row>
    <row r="2650" spans="1:4" ht="36.6" customHeight="1">
      <c r="A2650" s="112" t="s">
        <v>3800</v>
      </c>
      <c r="B2650" s="127" t="s">
        <v>3801</v>
      </c>
      <c r="C2650" s="112" t="s">
        <v>12402</v>
      </c>
      <c r="D2650" s="116">
        <v>14.98</v>
      </c>
    </row>
    <row r="2651" spans="1:4" ht="36.6" customHeight="1">
      <c r="A2651" s="112" t="s">
        <v>3802</v>
      </c>
      <c r="B2651" s="127" t="s">
        <v>3803</v>
      </c>
      <c r="C2651" s="112" t="s">
        <v>12402</v>
      </c>
      <c r="D2651" s="116">
        <v>14.98</v>
      </c>
    </row>
    <row r="2652" spans="1:4" ht="36.6" customHeight="1">
      <c r="A2652" s="112" t="s">
        <v>3804</v>
      </c>
      <c r="B2652" s="127" t="s">
        <v>3805</v>
      </c>
      <c r="C2652" s="112" t="s">
        <v>12402</v>
      </c>
      <c r="D2652" s="116">
        <v>26.87</v>
      </c>
    </row>
    <row r="2653" spans="1:4" ht="36.6" customHeight="1">
      <c r="A2653" s="112" t="s">
        <v>3806</v>
      </c>
      <c r="B2653" s="127" t="s">
        <v>3807</v>
      </c>
      <c r="C2653" s="112" t="s">
        <v>12402</v>
      </c>
      <c r="D2653" s="116">
        <v>26.87</v>
      </c>
    </row>
    <row r="2654" spans="1:4" ht="36.6" customHeight="1">
      <c r="A2654" s="112" t="s">
        <v>3808</v>
      </c>
      <c r="B2654" s="127" t="s">
        <v>3809</v>
      </c>
      <c r="C2654" s="112" t="s">
        <v>12402</v>
      </c>
      <c r="D2654" s="116">
        <v>26.87</v>
      </c>
    </row>
    <row r="2655" spans="1:4" ht="36.6" customHeight="1">
      <c r="A2655" s="112" t="s">
        <v>3810</v>
      </c>
      <c r="B2655" s="127" t="s">
        <v>3811</v>
      </c>
      <c r="C2655" s="112" t="s">
        <v>12402</v>
      </c>
      <c r="D2655" s="116">
        <v>26.87</v>
      </c>
    </row>
    <row r="2656" spans="1:4" ht="36.6" customHeight="1">
      <c r="A2656" s="112" t="s">
        <v>3812</v>
      </c>
      <c r="B2656" s="127" t="s">
        <v>3813</v>
      </c>
      <c r="C2656" s="112" t="s">
        <v>12402</v>
      </c>
      <c r="D2656" s="116">
        <v>26.87</v>
      </c>
    </row>
    <row r="2657" spans="1:4" ht="36.6" customHeight="1">
      <c r="A2657" s="112" t="s">
        <v>3814</v>
      </c>
      <c r="B2657" s="127" t="s">
        <v>3815</v>
      </c>
      <c r="C2657" s="112" t="s">
        <v>12402</v>
      </c>
      <c r="D2657" s="116">
        <v>26.87</v>
      </c>
    </row>
    <row r="2658" spans="1:4" ht="36.6" customHeight="1">
      <c r="A2658" s="112" t="s">
        <v>3816</v>
      </c>
      <c r="B2658" s="127" t="s">
        <v>3817</v>
      </c>
      <c r="C2658" s="112" t="s">
        <v>12402</v>
      </c>
      <c r="D2658" s="116">
        <v>26.87</v>
      </c>
    </row>
    <row r="2659" spans="1:4" ht="12.2" customHeight="1">
      <c r="A2659" s="113">
        <v>8691</v>
      </c>
      <c r="B2659" s="126" t="s">
        <v>3960</v>
      </c>
      <c r="C2659" s="111" t="s">
        <v>12415</v>
      </c>
      <c r="D2659" s="111"/>
    </row>
    <row r="2660" spans="1:4" ht="12.2" customHeight="1">
      <c r="A2660" s="113">
        <v>9050</v>
      </c>
      <c r="B2660" s="126" t="s">
        <v>3961</v>
      </c>
      <c r="C2660" s="111" t="s">
        <v>12415</v>
      </c>
      <c r="D2660" s="111"/>
    </row>
    <row r="2661" spans="1:4" ht="85.35" customHeight="1">
      <c r="A2661" s="112" t="s">
        <v>3962</v>
      </c>
      <c r="B2661" s="127" t="s">
        <v>3963</v>
      </c>
      <c r="C2661" s="112" t="s">
        <v>12402</v>
      </c>
      <c r="D2661" s="115">
        <v>176.83</v>
      </c>
    </row>
    <row r="2662" spans="1:4" ht="60.95" customHeight="1">
      <c r="A2662" s="112" t="s">
        <v>3964</v>
      </c>
      <c r="B2662" s="127" t="s">
        <v>3965</v>
      </c>
      <c r="C2662" s="112" t="s">
        <v>12402</v>
      </c>
      <c r="D2662" s="115">
        <v>331.45</v>
      </c>
    </row>
    <row r="2663" spans="1:4" ht="73.150000000000006" customHeight="1">
      <c r="A2663" s="112" t="s">
        <v>3966</v>
      </c>
      <c r="B2663" s="127" t="s">
        <v>3967</v>
      </c>
      <c r="C2663" s="112" t="s">
        <v>12402</v>
      </c>
      <c r="D2663" s="115">
        <v>232.5</v>
      </c>
    </row>
    <row r="2664" spans="1:4" ht="12.2" customHeight="1">
      <c r="A2664" s="113">
        <v>9051</v>
      </c>
      <c r="B2664" s="126" t="s">
        <v>3968</v>
      </c>
      <c r="C2664" s="111" t="s">
        <v>12415</v>
      </c>
      <c r="D2664" s="111"/>
    </row>
    <row r="2665" spans="1:4" ht="60.95" customHeight="1">
      <c r="A2665" s="112" t="s">
        <v>3969</v>
      </c>
      <c r="B2665" s="127" t="s">
        <v>3970</v>
      </c>
      <c r="C2665" s="112" t="s">
        <v>12402</v>
      </c>
      <c r="D2665" s="115">
        <v>148.05000000000001</v>
      </c>
    </row>
    <row r="2666" spans="1:4" ht="60.95" customHeight="1">
      <c r="A2666" s="112" t="s">
        <v>3971</v>
      </c>
      <c r="B2666" s="127" t="s">
        <v>3972</v>
      </c>
      <c r="C2666" s="112" t="s">
        <v>12402</v>
      </c>
      <c r="D2666" s="115">
        <v>202.55</v>
      </c>
    </row>
    <row r="2667" spans="1:4" ht="12.2" customHeight="1">
      <c r="A2667" s="113">
        <v>9052</v>
      </c>
      <c r="B2667" s="126" t="s">
        <v>3973</v>
      </c>
      <c r="C2667" s="111" t="s">
        <v>12415</v>
      </c>
      <c r="D2667" s="111"/>
    </row>
    <row r="2668" spans="1:4" ht="109.7" customHeight="1">
      <c r="A2668" s="112" t="s">
        <v>3974</v>
      </c>
      <c r="B2668" s="127" t="s">
        <v>35304</v>
      </c>
      <c r="C2668" s="112" t="s">
        <v>12402</v>
      </c>
      <c r="D2668" s="115">
        <v>259.25</v>
      </c>
    </row>
    <row r="2669" spans="1:4" ht="85.35" customHeight="1">
      <c r="A2669" s="112" t="s">
        <v>3975</v>
      </c>
      <c r="B2669" s="127" t="s">
        <v>35305</v>
      </c>
      <c r="C2669" s="112" t="s">
        <v>12402</v>
      </c>
      <c r="D2669" s="115">
        <v>153.86000000000001</v>
      </c>
    </row>
    <row r="2670" spans="1:4" ht="109.7" customHeight="1">
      <c r="A2670" s="112" t="s">
        <v>3976</v>
      </c>
      <c r="B2670" s="127" t="s">
        <v>35306</v>
      </c>
      <c r="C2670" s="112" t="s">
        <v>12402</v>
      </c>
      <c r="D2670" s="115">
        <v>433.1</v>
      </c>
    </row>
    <row r="2671" spans="1:4" ht="121.9" customHeight="1">
      <c r="A2671" s="112" t="s">
        <v>3977</v>
      </c>
      <c r="B2671" s="127" t="s">
        <v>35307</v>
      </c>
      <c r="C2671" s="112" t="s">
        <v>12402</v>
      </c>
      <c r="D2671" s="115">
        <v>303.5</v>
      </c>
    </row>
    <row r="2672" spans="1:4" ht="109.7" customHeight="1">
      <c r="A2672" s="112" t="s">
        <v>3978</v>
      </c>
      <c r="B2672" s="127" t="s">
        <v>35308</v>
      </c>
      <c r="C2672" s="112" t="s">
        <v>12402</v>
      </c>
      <c r="D2672" s="115">
        <v>428.94</v>
      </c>
    </row>
    <row r="2673" spans="1:4" ht="109.7" customHeight="1">
      <c r="A2673" s="112" t="s">
        <v>3979</v>
      </c>
      <c r="B2673" s="127" t="s">
        <v>35309</v>
      </c>
      <c r="C2673" s="112" t="s">
        <v>12402</v>
      </c>
      <c r="D2673" s="115">
        <v>426.23</v>
      </c>
    </row>
    <row r="2674" spans="1:4" ht="109.7" customHeight="1">
      <c r="A2674" s="112" t="s">
        <v>3980</v>
      </c>
      <c r="B2674" s="127" t="s">
        <v>3981</v>
      </c>
      <c r="C2674" s="112" t="s">
        <v>12402</v>
      </c>
      <c r="D2674" s="115">
        <v>367.92</v>
      </c>
    </row>
    <row r="2675" spans="1:4" ht="12.2" customHeight="1">
      <c r="A2675" s="113">
        <v>9053</v>
      </c>
      <c r="B2675" s="126" t="s">
        <v>3982</v>
      </c>
      <c r="C2675" s="111" t="s">
        <v>12415</v>
      </c>
      <c r="D2675" s="111"/>
    </row>
    <row r="2676" spans="1:4" ht="97.5" customHeight="1">
      <c r="A2676" s="112" t="s">
        <v>3983</v>
      </c>
      <c r="B2676" s="127" t="s">
        <v>3984</v>
      </c>
      <c r="C2676" s="112" t="s">
        <v>12402</v>
      </c>
      <c r="D2676" s="115">
        <v>295.85000000000002</v>
      </c>
    </row>
    <row r="2677" spans="1:4" ht="97.5" customHeight="1">
      <c r="A2677" s="112" t="s">
        <v>3985</v>
      </c>
      <c r="B2677" s="127" t="s">
        <v>3986</v>
      </c>
      <c r="C2677" s="112" t="s">
        <v>12402</v>
      </c>
      <c r="D2677" s="115">
        <v>166.25</v>
      </c>
    </row>
    <row r="2678" spans="1:4" ht="12.2" customHeight="1">
      <c r="A2678" s="113">
        <v>9054</v>
      </c>
      <c r="B2678" s="126" t="s">
        <v>3987</v>
      </c>
      <c r="C2678" s="111" t="s">
        <v>12415</v>
      </c>
      <c r="D2678" s="111"/>
    </row>
    <row r="2679" spans="1:4" ht="109.7" customHeight="1">
      <c r="A2679" s="112" t="s">
        <v>3988</v>
      </c>
      <c r="B2679" s="127" t="s">
        <v>3989</v>
      </c>
      <c r="C2679" s="112" t="s">
        <v>12402</v>
      </c>
      <c r="D2679" s="115">
        <v>209.89</v>
      </c>
    </row>
    <row r="2680" spans="1:4" ht="12.2" customHeight="1">
      <c r="A2680" s="113">
        <v>9055</v>
      </c>
      <c r="B2680" s="126" t="s">
        <v>3990</v>
      </c>
      <c r="C2680" s="111" t="s">
        <v>12415</v>
      </c>
      <c r="D2680" s="111"/>
    </row>
    <row r="2681" spans="1:4" ht="73.150000000000006" customHeight="1">
      <c r="A2681" s="112" t="s">
        <v>3991</v>
      </c>
      <c r="B2681" s="127" t="s">
        <v>3992</v>
      </c>
      <c r="C2681" s="112" t="s">
        <v>12402</v>
      </c>
      <c r="D2681" s="115">
        <v>342.05</v>
      </c>
    </row>
    <row r="2682" spans="1:4" ht="73.150000000000006" customHeight="1">
      <c r="A2682" s="112" t="s">
        <v>3993</v>
      </c>
      <c r="B2682" s="127" t="s">
        <v>3994</v>
      </c>
      <c r="C2682" s="112" t="s">
        <v>12402</v>
      </c>
      <c r="D2682" s="115">
        <v>653.45000000000005</v>
      </c>
    </row>
    <row r="2683" spans="1:4" ht="12.2" customHeight="1">
      <c r="A2683" s="113">
        <v>8692</v>
      </c>
      <c r="B2683" s="126" t="s">
        <v>3995</v>
      </c>
      <c r="C2683" s="111" t="s">
        <v>12415</v>
      </c>
      <c r="D2683" s="111"/>
    </row>
    <row r="2684" spans="1:4" ht="12.2" customHeight="1">
      <c r="A2684" s="113">
        <v>9056</v>
      </c>
      <c r="B2684" s="126" t="s">
        <v>3996</v>
      </c>
      <c r="C2684" s="111" t="s">
        <v>12415</v>
      </c>
      <c r="D2684" s="111"/>
    </row>
    <row r="2685" spans="1:4" ht="24.4" customHeight="1">
      <c r="A2685" s="112" t="s">
        <v>3997</v>
      </c>
      <c r="B2685" s="127" t="s">
        <v>3998</v>
      </c>
      <c r="C2685" s="112" t="s">
        <v>12416</v>
      </c>
      <c r="D2685" s="116">
        <v>23.56</v>
      </c>
    </row>
    <row r="2686" spans="1:4" ht="24.4" customHeight="1">
      <c r="A2686" s="112" t="s">
        <v>3999</v>
      </c>
      <c r="B2686" s="127" t="s">
        <v>4000</v>
      </c>
      <c r="C2686" s="112" t="s">
        <v>12416</v>
      </c>
      <c r="D2686" s="116">
        <v>34.770000000000003</v>
      </c>
    </row>
    <row r="2687" spans="1:4" ht="24.4" customHeight="1">
      <c r="A2687" s="112" t="s">
        <v>4001</v>
      </c>
      <c r="B2687" s="127" t="s">
        <v>4002</v>
      </c>
      <c r="C2687" s="112" t="s">
        <v>12416</v>
      </c>
      <c r="D2687" s="116">
        <v>35.64</v>
      </c>
    </row>
    <row r="2688" spans="1:4" ht="12.2" customHeight="1">
      <c r="A2688" s="113">
        <v>9057</v>
      </c>
      <c r="B2688" s="126" t="s">
        <v>4003</v>
      </c>
      <c r="C2688" s="111" t="s">
        <v>12415</v>
      </c>
      <c r="D2688" s="111"/>
    </row>
    <row r="2689" spans="1:4" ht="24.4" customHeight="1">
      <c r="A2689" s="112" t="s">
        <v>4004</v>
      </c>
      <c r="B2689" s="127" t="s">
        <v>4005</v>
      </c>
      <c r="C2689" s="112" t="s">
        <v>12402</v>
      </c>
      <c r="D2689" s="116">
        <v>12.28</v>
      </c>
    </row>
    <row r="2690" spans="1:4" ht="24.4" customHeight="1">
      <c r="A2690" s="112" t="s">
        <v>4006</v>
      </c>
      <c r="B2690" s="127" t="s">
        <v>4007</v>
      </c>
      <c r="C2690" s="112" t="s">
        <v>12416</v>
      </c>
      <c r="D2690" s="116">
        <v>26.51</v>
      </c>
    </row>
    <row r="2691" spans="1:4" ht="36.6" customHeight="1">
      <c r="A2691" s="112" t="s">
        <v>4008</v>
      </c>
      <c r="B2691" s="127" t="s">
        <v>32949</v>
      </c>
      <c r="C2691" s="112" t="s">
        <v>12402</v>
      </c>
      <c r="D2691" s="116">
        <v>16.38</v>
      </c>
    </row>
    <row r="2692" spans="1:4" ht="12.2" customHeight="1">
      <c r="A2692" s="113">
        <v>9058</v>
      </c>
      <c r="B2692" s="126" t="s">
        <v>4009</v>
      </c>
      <c r="C2692" s="111" t="s">
        <v>12415</v>
      </c>
      <c r="D2692" s="111"/>
    </row>
    <row r="2693" spans="1:4" ht="24.4" customHeight="1">
      <c r="A2693" s="112" t="s">
        <v>4010</v>
      </c>
      <c r="B2693" s="127" t="s">
        <v>4011</v>
      </c>
      <c r="C2693" s="112" t="s">
        <v>12402</v>
      </c>
      <c r="D2693" s="114">
        <v>5</v>
      </c>
    </row>
    <row r="2694" spans="1:4" ht="24.4" customHeight="1">
      <c r="A2694" s="112" t="s">
        <v>4012</v>
      </c>
      <c r="B2694" s="127" t="s">
        <v>4013</v>
      </c>
      <c r="C2694" s="112" t="s">
        <v>12402</v>
      </c>
      <c r="D2694" s="114">
        <v>5</v>
      </c>
    </row>
    <row r="2695" spans="1:4" ht="24.4" customHeight="1">
      <c r="A2695" s="112" t="s">
        <v>4014</v>
      </c>
      <c r="B2695" s="127" t="s">
        <v>4015</v>
      </c>
      <c r="C2695" s="112" t="s">
        <v>12402</v>
      </c>
      <c r="D2695" s="115">
        <v>142.09</v>
      </c>
    </row>
    <row r="2696" spans="1:4" ht="24.4" customHeight="1">
      <c r="A2696" s="112" t="s">
        <v>4016</v>
      </c>
      <c r="B2696" s="127" t="s">
        <v>4017</v>
      </c>
      <c r="C2696" s="112" t="s">
        <v>12402</v>
      </c>
      <c r="D2696" s="115">
        <v>133.96</v>
      </c>
    </row>
    <row r="2697" spans="1:4" ht="24.4" customHeight="1">
      <c r="A2697" s="112" t="s">
        <v>4018</v>
      </c>
      <c r="B2697" s="127" t="s">
        <v>4019</v>
      </c>
      <c r="C2697" s="112" t="s">
        <v>12402</v>
      </c>
      <c r="D2697" s="115">
        <v>133.96</v>
      </c>
    </row>
    <row r="2698" spans="1:4" ht="24.4" customHeight="1">
      <c r="A2698" s="112" t="s">
        <v>4020</v>
      </c>
      <c r="B2698" s="127" t="s">
        <v>4021</v>
      </c>
      <c r="C2698" s="112" t="s">
        <v>12402</v>
      </c>
      <c r="D2698" s="115">
        <v>137.94</v>
      </c>
    </row>
    <row r="2699" spans="1:4" ht="24.4" customHeight="1">
      <c r="A2699" s="112" t="s">
        <v>4022</v>
      </c>
      <c r="B2699" s="127" t="s">
        <v>4023</v>
      </c>
      <c r="C2699" s="112" t="s">
        <v>12402</v>
      </c>
      <c r="D2699" s="115">
        <v>137.94</v>
      </c>
    </row>
    <row r="2700" spans="1:4" ht="24.4" customHeight="1">
      <c r="A2700" s="112" t="s">
        <v>4024</v>
      </c>
      <c r="B2700" s="127" t="s">
        <v>4025</v>
      </c>
      <c r="C2700" s="112" t="s">
        <v>12402</v>
      </c>
      <c r="D2700" s="115">
        <v>137.94</v>
      </c>
    </row>
    <row r="2701" spans="1:4" ht="24.4" customHeight="1">
      <c r="A2701" s="112" t="s">
        <v>4026</v>
      </c>
      <c r="B2701" s="127" t="s">
        <v>4027</v>
      </c>
      <c r="C2701" s="112" t="s">
        <v>12402</v>
      </c>
      <c r="D2701" s="115">
        <v>137.94</v>
      </c>
    </row>
    <row r="2702" spans="1:4" ht="24.4" customHeight="1">
      <c r="A2702" s="112" t="s">
        <v>4028</v>
      </c>
      <c r="B2702" s="127" t="s">
        <v>4029</v>
      </c>
      <c r="C2702" s="112" t="s">
        <v>12402</v>
      </c>
      <c r="D2702" s="115">
        <v>137.94</v>
      </c>
    </row>
    <row r="2703" spans="1:4" ht="24.4" customHeight="1">
      <c r="A2703" s="112" t="s">
        <v>4030</v>
      </c>
      <c r="B2703" s="127" t="s">
        <v>4031</v>
      </c>
      <c r="C2703" s="112" t="s">
        <v>12402</v>
      </c>
      <c r="D2703" s="115">
        <v>115.04</v>
      </c>
    </row>
    <row r="2704" spans="1:4" ht="24.4" customHeight="1">
      <c r="A2704" s="112" t="s">
        <v>4032</v>
      </c>
      <c r="B2704" s="127" t="s">
        <v>4033</v>
      </c>
      <c r="C2704" s="112" t="s">
        <v>12402</v>
      </c>
      <c r="D2704" s="115">
        <v>120</v>
      </c>
    </row>
    <row r="2705" spans="1:4" ht="24.4" customHeight="1">
      <c r="A2705" s="112" t="s">
        <v>4034</v>
      </c>
      <c r="B2705" s="127" t="s">
        <v>4035</v>
      </c>
      <c r="C2705" s="112" t="s">
        <v>12402</v>
      </c>
      <c r="D2705" s="115">
        <v>104.38</v>
      </c>
    </row>
    <row r="2706" spans="1:4" ht="24.4" customHeight="1">
      <c r="A2706" s="112" t="s">
        <v>4036</v>
      </c>
      <c r="B2706" s="127" t="s">
        <v>4037</v>
      </c>
      <c r="C2706" s="112" t="s">
        <v>12402</v>
      </c>
      <c r="D2706" s="115">
        <v>121.97</v>
      </c>
    </row>
    <row r="2707" spans="1:4" ht="24.4" customHeight="1">
      <c r="A2707" s="112" t="s">
        <v>4038</v>
      </c>
      <c r="B2707" s="127" t="s">
        <v>4039</v>
      </c>
      <c r="C2707" s="112" t="s">
        <v>12402</v>
      </c>
      <c r="D2707" s="115">
        <v>144.54</v>
      </c>
    </row>
    <row r="2708" spans="1:4" ht="24.4" customHeight="1">
      <c r="A2708" s="112" t="s">
        <v>4040</v>
      </c>
      <c r="B2708" s="127" t="s">
        <v>4041</v>
      </c>
      <c r="C2708" s="112" t="s">
        <v>12402</v>
      </c>
      <c r="D2708" s="115">
        <v>169.35</v>
      </c>
    </row>
    <row r="2709" spans="1:4" ht="24.4" customHeight="1">
      <c r="A2709" s="112" t="s">
        <v>4042</v>
      </c>
      <c r="B2709" s="127" t="s">
        <v>4043</v>
      </c>
      <c r="C2709" s="112" t="s">
        <v>12402</v>
      </c>
      <c r="D2709" s="115">
        <v>129.02000000000001</v>
      </c>
    </row>
    <row r="2710" spans="1:4" ht="24.4" customHeight="1">
      <c r="A2710" s="112" t="s">
        <v>4044</v>
      </c>
      <c r="B2710" s="127" t="s">
        <v>4045</v>
      </c>
      <c r="C2710" s="112" t="s">
        <v>12402</v>
      </c>
      <c r="D2710" s="115">
        <v>120</v>
      </c>
    </row>
    <row r="2711" spans="1:4" ht="24.4" customHeight="1">
      <c r="A2711" s="112" t="s">
        <v>4046</v>
      </c>
      <c r="B2711" s="127" t="s">
        <v>4047</v>
      </c>
      <c r="C2711" s="112" t="s">
        <v>12402</v>
      </c>
      <c r="D2711" s="115">
        <v>134.53</v>
      </c>
    </row>
    <row r="2712" spans="1:4" ht="24.4" customHeight="1">
      <c r="A2712" s="112" t="s">
        <v>4048</v>
      </c>
      <c r="B2712" s="127" t="s">
        <v>4049</v>
      </c>
      <c r="C2712" s="112" t="s">
        <v>12402</v>
      </c>
      <c r="D2712" s="115">
        <v>119.95</v>
      </c>
    </row>
    <row r="2713" spans="1:4" ht="24.4" customHeight="1">
      <c r="A2713" s="112" t="s">
        <v>4050</v>
      </c>
      <c r="B2713" s="127" t="s">
        <v>4051</v>
      </c>
      <c r="C2713" s="112" t="s">
        <v>12402</v>
      </c>
      <c r="D2713" s="115">
        <v>133</v>
      </c>
    </row>
    <row r="2714" spans="1:4" ht="24.4" customHeight="1">
      <c r="A2714" s="112" t="s">
        <v>4052</v>
      </c>
      <c r="B2714" s="127" t="s">
        <v>4053</v>
      </c>
      <c r="C2714" s="112" t="s">
        <v>12416</v>
      </c>
      <c r="D2714" s="116">
        <v>83.25</v>
      </c>
    </row>
    <row r="2715" spans="1:4" ht="24.4" customHeight="1">
      <c r="A2715" s="112" t="s">
        <v>4054</v>
      </c>
      <c r="B2715" s="127" t="s">
        <v>4055</v>
      </c>
      <c r="C2715" s="112" t="s">
        <v>12416</v>
      </c>
      <c r="D2715" s="115">
        <v>100</v>
      </c>
    </row>
    <row r="2716" spans="1:4" ht="24.4" customHeight="1">
      <c r="A2716" s="112" t="s">
        <v>4056</v>
      </c>
      <c r="B2716" s="127" t="s">
        <v>4057</v>
      </c>
      <c r="C2716" s="112" t="s">
        <v>12416</v>
      </c>
      <c r="D2716" s="116">
        <v>19.5</v>
      </c>
    </row>
    <row r="2717" spans="1:4" ht="24.4" customHeight="1">
      <c r="A2717" s="112" t="s">
        <v>4058</v>
      </c>
      <c r="B2717" s="127" t="s">
        <v>4059</v>
      </c>
      <c r="C2717" s="112" t="s">
        <v>12416</v>
      </c>
      <c r="D2717" s="115">
        <v>100</v>
      </c>
    </row>
    <row r="2718" spans="1:4" ht="24.4" customHeight="1">
      <c r="A2718" s="112" t="s">
        <v>4060</v>
      </c>
      <c r="B2718" s="127" t="s">
        <v>4061</v>
      </c>
      <c r="C2718" s="112" t="s">
        <v>12402</v>
      </c>
      <c r="D2718" s="116">
        <v>49</v>
      </c>
    </row>
    <row r="2719" spans="1:4" ht="24.4" customHeight="1">
      <c r="A2719" s="112" t="s">
        <v>4062</v>
      </c>
      <c r="B2719" s="127" t="s">
        <v>4063</v>
      </c>
      <c r="C2719" s="112" t="s">
        <v>12402</v>
      </c>
      <c r="D2719" s="116">
        <v>80</v>
      </c>
    </row>
    <row r="2720" spans="1:4" ht="24.4" customHeight="1">
      <c r="A2720" s="112" t="s">
        <v>4064</v>
      </c>
      <c r="B2720" s="127" t="s">
        <v>4065</v>
      </c>
      <c r="C2720" s="112" t="s">
        <v>12402</v>
      </c>
      <c r="D2720" s="116">
        <v>80</v>
      </c>
    </row>
    <row r="2721" spans="1:4" ht="12.2" customHeight="1">
      <c r="A2721" s="113">
        <v>9060</v>
      </c>
      <c r="B2721" s="126" t="s">
        <v>4066</v>
      </c>
      <c r="C2721" s="111" t="s">
        <v>12415</v>
      </c>
      <c r="D2721" s="111"/>
    </row>
    <row r="2722" spans="1:4" ht="24.4" customHeight="1">
      <c r="A2722" s="112" t="s">
        <v>4067</v>
      </c>
      <c r="B2722" s="127" t="s">
        <v>4068</v>
      </c>
      <c r="C2722" s="112" t="s">
        <v>34306</v>
      </c>
      <c r="D2722" s="117">
        <v>1480.21</v>
      </c>
    </row>
    <row r="2723" spans="1:4" ht="24.4" customHeight="1">
      <c r="A2723" s="112" t="s">
        <v>4069</v>
      </c>
      <c r="B2723" s="127" t="s">
        <v>4070</v>
      </c>
      <c r="C2723" s="112" t="s">
        <v>12402</v>
      </c>
      <c r="D2723" s="115">
        <v>281.47000000000003</v>
      </c>
    </row>
    <row r="2724" spans="1:4" ht="24.4" customHeight="1">
      <c r="A2724" s="112" t="s">
        <v>32950</v>
      </c>
      <c r="B2724" s="127" t="s">
        <v>32951</v>
      </c>
      <c r="C2724" s="112" t="s">
        <v>35237</v>
      </c>
      <c r="D2724" s="114">
        <v>9.73</v>
      </c>
    </row>
    <row r="2725" spans="1:4" ht="24.4" customHeight="1">
      <c r="A2725" s="112" t="s">
        <v>4071</v>
      </c>
      <c r="B2725" s="127" t="s">
        <v>4072</v>
      </c>
      <c r="C2725" s="112" t="s">
        <v>12402</v>
      </c>
      <c r="D2725" s="116">
        <v>42.7</v>
      </c>
    </row>
    <row r="2726" spans="1:4" ht="12.2" customHeight="1">
      <c r="A2726" s="113">
        <v>8693</v>
      </c>
      <c r="B2726" s="126" t="s">
        <v>4073</v>
      </c>
      <c r="C2726" s="111" t="s">
        <v>12415</v>
      </c>
      <c r="D2726" s="111"/>
    </row>
    <row r="2727" spans="1:4" ht="12.2" customHeight="1">
      <c r="A2727" s="113">
        <v>9061</v>
      </c>
      <c r="B2727" s="126" t="s">
        <v>4074</v>
      </c>
      <c r="C2727" s="111" t="s">
        <v>12415</v>
      </c>
      <c r="D2727" s="111"/>
    </row>
    <row r="2728" spans="1:4" ht="48.75" customHeight="1">
      <c r="A2728" s="112" t="s">
        <v>4075</v>
      </c>
      <c r="B2728" s="127" t="s">
        <v>4076</v>
      </c>
      <c r="C2728" s="112" t="s">
        <v>12403</v>
      </c>
      <c r="D2728" s="114">
        <v>2.93</v>
      </c>
    </row>
    <row r="2729" spans="1:4" ht="48.75" customHeight="1">
      <c r="A2729" s="112" t="s">
        <v>4077</v>
      </c>
      <c r="B2729" s="127" t="s">
        <v>4078</v>
      </c>
      <c r="C2729" s="112" t="s">
        <v>12403</v>
      </c>
      <c r="D2729" s="114">
        <v>3.76</v>
      </c>
    </row>
    <row r="2730" spans="1:4" ht="48.75" customHeight="1">
      <c r="A2730" s="112" t="s">
        <v>4079</v>
      </c>
      <c r="B2730" s="127" t="s">
        <v>4080</v>
      </c>
      <c r="C2730" s="112" t="s">
        <v>12403</v>
      </c>
      <c r="D2730" s="114">
        <v>6.14</v>
      </c>
    </row>
    <row r="2731" spans="1:4" ht="36.6" customHeight="1">
      <c r="A2731" s="112" t="s">
        <v>4081</v>
      </c>
      <c r="B2731" s="127" t="s">
        <v>4082</v>
      </c>
      <c r="C2731" s="112" t="s">
        <v>12403</v>
      </c>
      <c r="D2731" s="114">
        <v>4.01</v>
      </c>
    </row>
    <row r="2732" spans="1:4" ht="36.6" customHeight="1">
      <c r="A2732" s="112" t="s">
        <v>4083</v>
      </c>
      <c r="B2732" s="127" t="s">
        <v>4084</v>
      </c>
      <c r="C2732" s="112" t="s">
        <v>12403</v>
      </c>
      <c r="D2732" s="114">
        <v>6.24</v>
      </c>
    </row>
    <row r="2733" spans="1:4" ht="36.6" customHeight="1">
      <c r="A2733" s="112" t="s">
        <v>4085</v>
      </c>
      <c r="B2733" s="127" t="s">
        <v>4086</v>
      </c>
      <c r="C2733" s="112" t="s">
        <v>12403</v>
      </c>
      <c r="D2733" s="114">
        <v>8.02</v>
      </c>
    </row>
    <row r="2734" spans="1:4" ht="36.6" customHeight="1">
      <c r="A2734" s="112" t="s">
        <v>4087</v>
      </c>
      <c r="B2734" s="127" t="s">
        <v>4088</v>
      </c>
      <c r="C2734" s="112" t="s">
        <v>12403</v>
      </c>
      <c r="D2734" s="116">
        <v>11.23</v>
      </c>
    </row>
    <row r="2735" spans="1:4" ht="36.6" customHeight="1">
      <c r="A2735" s="112" t="s">
        <v>4089</v>
      </c>
      <c r="B2735" s="127" t="s">
        <v>4090</v>
      </c>
      <c r="C2735" s="112" t="s">
        <v>12403</v>
      </c>
      <c r="D2735" s="116">
        <v>12.2</v>
      </c>
    </row>
    <row r="2736" spans="1:4" ht="36.6" customHeight="1">
      <c r="A2736" s="112" t="s">
        <v>4091</v>
      </c>
      <c r="B2736" s="127" t="s">
        <v>4092</v>
      </c>
      <c r="C2736" s="112" t="s">
        <v>12403</v>
      </c>
      <c r="D2736" s="116">
        <v>15.59</v>
      </c>
    </row>
    <row r="2737" spans="1:4" ht="12.2" customHeight="1">
      <c r="A2737" s="113">
        <v>9062</v>
      </c>
      <c r="B2737" s="126" t="s">
        <v>4093</v>
      </c>
      <c r="C2737" s="111" t="s">
        <v>12415</v>
      </c>
      <c r="D2737" s="111"/>
    </row>
    <row r="2738" spans="1:4" ht="48.75" customHeight="1">
      <c r="A2738" s="112" t="s">
        <v>4094</v>
      </c>
      <c r="B2738" s="127" t="s">
        <v>4095</v>
      </c>
      <c r="C2738" s="112" t="s">
        <v>12403</v>
      </c>
      <c r="D2738" s="116">
        <v>46.77</v>
      </c>
    </row>
    <row r="2739" spans="1:4" ht="48.75" customHeight="1">
      <c r="A2739" s="112" t="s">
        <v>4096</v>
      </c>
      <c r="B2739" s="127" t="s">
        <v>4097</v>
      </c>
      <c r="C2739" s="112" t="s">
        <v>12403</v>
      </c>
      <c r="D2739" s="116">
        <v>31.18</v>
      </c>
    </row>
    <row r="2740" spans="1:4" ht="48.75" customHeight="1">
      <c r="A2740" s="112" t="s">
        <v>4098</v>
      </c>
      <c r="B2740" s="127" t="s">
        <v>4099</v>
      </c>
      <c r="C2740" s="112" t="s">
        <v>12403</v>
      </c>
      <c r="D2740" s="116">
        <v>25.58</v>
      </c>
    </row>
    <row r="2741" spans="1:4" ht="48.75" customHeight="1">
      <c r="A2741" s="112" t="s">
        <v>4100</v>
      </c>
      <c r="B2741" s="127" t="s">
        <v>4101</v>
      </c>
      <c r="C2741" s="112" t="s">
        <v>12403</v>
      </c>
      <c r="D2741" s="116">
        <v>18.22</v>
      </c>
    </row>
    <row r="2742" spans="1:4" ht="60.95" customHeight="1">
      <c r="A2742" s="112" t="s">
        <v>4102</v>
      </c>
      <c r="B2742" s="127" t="s">
        <v>4103</v>
      </c>
      <c r="C2742" s="112" t="s">
        <v>12403</v>
      </c>
      <c r="D2742" s="114">
        <v>7.21</v>
      </c>
    </row>
    <row r="2743" spans="1:4" ht="36.6" customHeight="1">
      <c r="A2743" s="112" t="s">
        <v>4104</v>
      </c>
      <c r="B2743" s="127" t="s">
        <v>4105</v>
      </c>
      <c r="C2743" s="112" t="s">
        <v>12403</v>
      </c>
      <c r="D2743" s="114">
        <v>9.93</v>
      </c>
    </row>
    <row r="2744" spans="1:4" ht="36.6" customHeight="1">
      <c r="A2744" s="112" t="s">
        <v>4106</v>
      </c>
      <c r="B2744" s="127" t="s">
        <v>4107</v>
      </c>
      <c r="C2744" s="112" t="s">
        <v>12416</v>
      </c>
      <c r="D2744" s="116">
        <v>39.71</v>
      </c>
    </row>
    <row r="2745" spans="1:4" ht="12.2" customHeight="1">
      <c r="A2745" s="112" t="s">
        <v>4108</v>
      </c>
      <c r="B2745" s="127" t="s">
        <v>4109</v>
      </c>
      <c r="C2745" s="112" t="s">
        <v>12416</v>
      </c>
      <c r="D2745" s="116">
        <v>13.74</v>
      </c>
    </row>
    <row r="2746" spans="1:4" ht="36.6" customHeight="1">
      <c r="A2746" s="112" t="s">
        <v>4110</v>
      </c>
      <c r="B2746" s="127" t="s">
        <v>4111</v>
      </c>
      <c r="C2746" s="112" t="s">
        <v>12402</v>
      </c>
      <c r="D2746" s="114">
        <v>7.38</v>
      </c>
    </row>
    <row r="2747" spans="1:4" ht="36.6" customHeight="1">
      <c r="A2747" s="112" t="s">
        <v>4112</v>
      </c>
      <c r="B2747" s="127" t="s">
        <v>4113</v>
      </c>
      <c r="C2747" s="112" t="s">
        <v>12402</v>
      </c>
      <c r="D2747" s="114">
        <v>8.84</v>
      </c>
    </row>
    <row r="2748" spans="1:4" ht="36.6" customHeight="1">
      <c r="A2748" s="112" t="s">
        <v>4114</v>
      </c>
      <c r="B2748" s="127" t="s">
        <v>4115</v>
      </c>
      <c r="C2748" s="112" t="s">
        <v>12402</v>
      </c>
      <c r="D2748" s="114">
        <v>8.1999999999999993</v>
      </c>
    </row>
    <row r="2749" spans="1:4" ht="36.6" customHeight="1">
      <c r="A2749" s="112" t="s">
        <v>4116</v>
      </c>
      <c r="B2749" s="127" t="s">
        <v>4117</v>
      </c>
      <c r="C2749" s="112" t="s">
        <v>12402</v>
      </c>
      <c r="D2749" s="114">
        <v>8.36</v>
      </c>
    </row>
    <row r="2750" spans="1:4" ht="36.6" customHeight="1">
      <c r="A2750" s="112" t="s">
        <v>4118</v>
      </c>
      <c r="B2750" s="127" t="s">
        <v>4119</v>
      </c>
      <c r="C2750" s="112" t="s">
        <v>12416</v>
      </c>
      <c r="D2750" s="116">
        <v>37.020000000000003</v>
      </c>
    </row>
    <row r="2751" spans="1:4" ht="24.4" customHeight="1">
      <c r="A2751" s="112" t="s">
        <v>4120</v>
      </c>
      <c r="B2751" s="127" t="s">
        <v>4121</v>
      </c>
      <c r="C2751" s="112" t="s">
        <v>12403</v>
      </c>
      <c r="D2751" s="114">
        <v>1.76</v>
      </c>
    </row>
    <row r="2752" spans="1:4" ht="12.2" customHeight="1">
      <c r="A2752" s="119">
        <v>10582</v>
      </c>
      <c r="B2752" s="126" t="s">
        <v>4122</v>
      </c>
      <c r="C2752" s="111" t="s">
        <v>12415</v>
      </c>
      <c r="D2752" s="111"/>
    </row>
    <row r="2753" spans="1:4" ht="48.75" customHeight="1">
      <c r="A2753" s="112" t="s">
        <v>4123</v>
      </c>
      <c r="B2753" s="127" t="s">
        <v>4124</v>
      </c>
      <c r="C2753" s="112" t="s">
        <v>12403</v>
      </c>
      <c r="D2753" s="115">
        <v>233</v>
      </c>
    </row>
    <row r="2754" spans="1:4" ht="48.75" customHeight="1">
      <c r="A2754" s="112" t="s">
        <v>4125</v>
      </c>
      <c r="B2754" s="127" t="s">
        <v>4126</v>
      </c>
      <c r="C2754" s="112" t="s">
        <v>12403</v>
      </c>
      <c r="D2754" s="115">
        <v>272</v>
      </c>
    </row>
    <row r="2755" spans="1:4" ht="48.75" customHeight="1">
      <c r="A2755" s="112" t="s">
        <v>4127</v>
      </c>
      <c r="B2755" s="127" t="s">
        <v>4128</v>
      </c>
      <c r="C2755" s="112" t="s">
        <v>12403</v>
      </c>
      <c r="D2755" s="115">
        <v>134</v>
      </c>
    </row>
    <row r="2756" spans="1:4" ht="48.75" customHeight="1">
      <c r="A2756" s="112" t="s">
        <v>4129</v>
      </c>
      <c r="B2756" s="127" t="s">
        <v>4130</v>
      </c>
      <c r="C2756" s="112" t="s">
        <v>12403</v>
      </c>
      <c r="D2756" s="115">
        <v>158</v>
      </c>
    </row>
    <row r="2757" spans="1:4" ht="48.75" customHeight="1">
      <c r="A2757" s="112" t="s">
        <v>4131</v>
      </c>
      <c r="B2757" s="127" t="s">
        <v>4132</v>
      </c>
      <c r="C2757" s="112" t="s">
        <v>12403</v>
      </c>
      <c r="D2757" s="115">
        <v>167</v>
      </c>
    </row>
    <row r="2758" spans="1:4" ht="48.75" customHeight="1">
      <c r="A2758" s="112" t="s">
        <v>4133</v>
      </c>
      <c r="B2758" s="127" t="s">
        <v>4134</v>
      </c>
      <c r="C2758" s="112" t="s">
        <v>12403</v>
      </c>
      <c r="D2758" s="115">
        <v>187</v>
      </c>
    </row>
    <row r="2759" spans="1:4" ht="48.75" customHeight="1">
      <c r="A2759" s="112" t="s">
        <v>4135</v>
      </c>
      <c r="B2759" s="127" t="s">
        <v>4136</v>
      </c>
      <c r="C2759" s="112" t="s">
        <v>12403</v>
      </c>
      <c r="D2759" s="115">
        <v>336</v>
      </c>
    </row>
    <row r="2760" spans="1:4" ht="48.75" customHeight="1">
      <c r="A2760" s="112" t="s">
        <v>4137</v>
      </c>
      <c r="B2760" s="127" t="s">
        <v>4138</v>
      </c>
      <c r="C2760" s="112" t="s">
        <v>12403</v>
      </c>
      <c r="D2760" s="115">
        <v>394</v>
      </c>
    </row>
    <row r="2761" spans="1:4" ht="48.75" customHeight="1">
      <c r="A2761" s="112" t="s">
        <v>4139</v>
      </c>
      <c r="B2761" s="127" t="s">
        <v>4140</v>
      </c>
      <c r="C2761" s="112" t="s">
        <v>12403</v>
      </c>
      <c r="D2761" s="115">
        <v>168</v>
      </c>
    </row>
    <row r="2762" spans="1:4" ht="48.75" customHeight="1">
      <c r="A2762" s="112" t="s">
        <v>4141</v>
      </c>
      <c r="B2762" s="127" t="s">
        <v>4142</v>
      </c>
      <c r="C2762" s="112" t="s">
        <v>12403</v>
      </c>
      <c r="D2762" s="115">
        <v>198</v>
      </c>
    </row>
    <row r="2763" spans="1:4" ht="48.75" customHeight="1">
      <c r="A2763" s="112" t="s">
        <v>4143</v>
      </c>
      <c r="B2763" s="127" t="s">
        <v>4144</v>
      </c>
      <c r="C2763" s="112" t="s">
        <v>12403</v>
      </c>
      <c r="D2763" s="115">
        <v>209</v>
      </c>
    </row>
    <row r="2764" spans="1:4" ht="48.75" customHeight="1">
      <c r="A2764" s="112" t="s">
        <v>4145</v>
      </c>
      <c r="B2764" s="127" t="s">
        <v>4146</v>
      </c>
      <c r="C2764" s="112" t="s">
        <v>12403</v>
      </c>
      <c r="D2764" s="115">
        <v>233</v>
      </c>
    </row>
    <row r="2765" spans="1:4" ht="12.2" customHeight="1">
      <c r="A2765" s="119">
        <v>10961</v>
      </c>
      <c r="B2765" s="126" t="s">
        <v>4147</v>
      </c>
      <c r="C2765" s="111" t="s">
        <v>12415</v>
      </c>
      <c r="D2765" s="111"/>
    </row>
    <row r="2766" spans="1:4" ht="36.6" customHeight="1">
      <c r="A2766" s="112" t="s">
        <v>4148</v>
      </c>
      <c r="B2766" s="127" t="s">
        <v>4149</v>
      </c>
      <c r="C2766" s="112" t="s">
        <v>12409</v>
      </c>
      <c r="D2766" s="116">
        <v>87.63</v>
      </c>
    </row>
    <row r="2767" spans="1:4" ht="24.4" customHeight="1">
      <c r="A2767" s="112" t="s">
        <v>4150</v>
      </c>
      <c r="B2767" s="127" t="s">
        <v>4151</v>
      </c>
      <c r="C2767" s="112" t="s">
        <v>12402</v>
      </c>
      <c r="D2767" s="116">
        <v>40.520000000000003</v>
      </c>
    </row>
    <row r="2768" spans="1:4" ht="12.2" customHeight="1">
      <c r="A2768" s="113">
        <v>8694</v>
      </c>
      <c r="B2768" s="126" t="s">
        <v>4152</v>
      </c>
      <c r="C2768" s="111" t="s">
        <v>12415</v>
      </c>
      <c r="D2768" s="111"/>
    </row>
    <row r="2769" spans="1:4" ht="12.2" customHeight="1">
      <c r="A2769" s="113">
        <v>9065</v>
      </c>
      <c r="B2769" s="126" t="s">
        <v>4153</v>
      </c>
      <c r="C2769" s="111" t="s">
        <v>12415</v>
      </c>
      <c r="D2769" s="111"/>
    </row>
    <row r="2770" spans="1:4" ht="24.4" customHeight="1">
      <c r="A2770" s="112" t="s">
        <v>4154</v>
      </c>
      <c r="B2770" s="127" t="s">
        <v>4155</v>
      </c>
      <c r="C2770" s="112" t="s">
        <v>34306</v>
      </c>
      <c r="D2770" s="116">
        <v>26.06</v>
      </c>
    </row>
    <row r="2771" spans="1:4" ht="12.2" customHeight="1">
      <c r="A2771" s="112" t="s">
        <v>4156</v>
      </c>
      <c r="B2771" s="127" t="s">
        <v>4157</v>
      </c>
      <c r="C2771" s="112" t="s">
        <v>12416</v>
      </c>
      <c r="D2771" s="116">
        <v>67.069999999999993</v>
      </c>
    </row>
    <row r="2772" spans="1:4" ht="24.4" customHeight="1">
      <c r="A2772" s="112" t="s">
        <v>4158</v>
      </c>
      <c r="B2772" s="127" t="s">
        <v>4159</v>
      </c>
      <c r="C2772" s="112" t="s">
        <v>12416</v>
      </c>
      <c r="D2772" s="116">
        <v>78.39</v>
      </c>
    </row>
    <row r="2773" spans="1:4" ht="48.75" customHeight="1">
      <c r="A2773" s="112" t="s">
        <v>4160</v>
      </c>
      <c r="B2773" s="127" t="s">
        <v>4161</v>
      </c>
      <c r="C2773" s="112" t="s">
        <v>12416</v>
      </c>
      <c r="D2773" s="115">
        <v>143.61000000000001</v>
      </c>
    </row>
    <row r="2774" spans="1:4" ht="12.2" customHeight="1">
      <c r="A2774" s="113">
        <v>9066</v>
      </c>
      <c r="B2774" s="126" t="s">
        <v>4162</v>
      </c>
      <c r="C2774" s="111" t="s">
        <v>12415</v>
      </c>
      <c r="D2774" s="111"/>
    </row>
    <row r="2775" spans="1:4" ht="36.6" customHeight="1">
      <c r="A2775" s="112" t="s">
        <v>4163</v>
      </c>
      <c r="B2775" s="127" t="s">
        <v>4164</v>
      </c>
      <c r="C2775" s="112" t="s">
        <v>8</v>
      </c>
      <c r="D2775" s="115">
        <v>462.07</v>
      </c>
    </row>
    <row r="2776" spans="1:4" ht="12.2" customHeight="1">
      <c r="A2776" s="113">
        <v>9068</v>
      </c>
      <c r="B2776" s="126" t="s">
        <v>4165</v>
      </c>
      <c r="C2776" s="111" t="s">
        <v>12415</v>
      </c>
      <c r="D2776" s="111"/>
    </row>
    <row r="2777" spans="1:4" ht="24.4" customHeight="1">
      <c r="A2777" s="112" t="s">
        <v>4166</v>
      </c>
      <c r="B2777" s="127" t="s">
        <v>4167</v>
      </c>
      <c r="C2777" s="112" t="s">
        <v>12403</v>
      </c>
      <c r="D2777" s="115">
        <v>534.82000000000005</v>
      </c>
    </row>
    <row r="2778" spans="1:4" ht="48.75" customHeight="1">
      <c r="A2778" s="112" t="s">
        <v>30348</v>
      </c>
      <c r="B2778" s="127" t="s">
        <v>30349</v>
      </c>
      <c r="C2778" s="112" t="s">
        <v>12403</v>
      </c>
      <c r="D2778" s="115">
        <v>565.34</v>
      </c>
    </row>
    <row r="2779" spans="1:4" ht="48.75" customHeight="1">
      <c r="A2779" s="112" t="s">
        <v>30350</v>
      </c>
      <c r="B2779" s="127" t="s">
        <v>30351</v>
      </c>
      <c r="C2779" s="112" t="s">
        <v>12403</v>
      </c>
      <c r="D2779" s="115">
        <v>673.11</v>
      </c>
    </row>
    <row r="2780" spans="1:4" ht="48.75" customHeight="1">
      <c r="A2780" s="112" t="s">
        <v>30352</v>
      </c>
      <c r="B2780" s="127" t="s">
        <v>30353</v>
      </c>
      <c r="C2780" s="112" t="s">
        <v>12403</v>
      </c>
      <c r="D2780" s="115">
        <v>745.84</v>
      </c>
    </row>
    <row r="2781" spans="1:4" ht="73.150000000000006" customHeight="1">
      <c r="A2781" s="112" t="s">
        <v>4168</v>
      </c>
      <c r="B2781" s="127" t="s">
        <v>4169</v>
      </c>
      <c r="C2781" s="112" t="s">
        <v>12403</v>
      </c>
      <c r="D2781" s="115">
        <v>508.18</v>
      </c>
    </row>
    <row r="2782" spans="1:4" ht="73.150000000000006" customHeight="1">
      <c r="A2782" s="112" t="s">
        <v>4170</v>
      </c>
      <c r="B2782" s="127" t="s">
        <v>4171</v>
      </c>
      <c r="C2782" s="112" t="s">
        <v>12403</v>
      </c>
      <c r="D2782" s="115">
        <v>555.64</v>
      </c>
    </row>
    <row r="2783" spans="1:4" ht="97.5" customHeight="1">
      <c r="A2783" s="112" t="s">
        <v>4172</v>
      </c>
      <c r="B2783" s="127" t="s">
        <v>4173</v>
      </c>
      <c r="C2783" s="112" t="s">
        <v>12403</v>
      </c>
      <c r="D2783" s="115">
        <v>858.4</v>
      </c>
    </row>
    <row r="2784" spans="1:4" ht="12.2" customHeight="1">
      <c r="A2784" s="113">
        <v>9069</v>
      </c>
      <c r="B2784" s="126" t="s">
        <v>4174</v>
      </c>
      <c r="C2784" s="111" t="s">
        <v>12415</v>
      </c>
      <c r="D2784" s="111"/>
    </row>
    <row r="2785" spans="1:4" ht="24.4" customHeight="1">
      <c r="A2785" s="112" t="s">
        <v>4175</v>
      </c>
      <c r="B2785" s="127" t="s">
        <v>4176</v>
      </c>
      <c r="C2785" s="112" t="s">
        <v>12403</v>
      </c>
      <c r="D2785" s="116">
        <v>75.13</v>
      </c>
    </row>
    <row r="2786" spans="1:4" ht="24.4" customHeight="1">
      <c r="A2786" s="112" t="s">
        <v>4177</v>
      </c>
      <c r="B2786" s="127" t="s">
        <v>4178</v>
      </c>
      <c r="C2786" s="112" t="s">
        <v>12403</v>
      </c>
      <c r="D2786" s="116">
        <v>78.53</v>
      </c>
    </row>
    <row r="2787" spans="1:4" ht="24.4" customHeight="1">
      <c r="A2787" s="112" t="s">
        <v>4179</v>
      </c>
      <c r="B2787" s="127" t="s">
        <v>4180</v>
      </c>
      <c r="C2787" s="112" t="s">
        <v>12403</v>
      </c>
      <c r="D2787" s="116">
        <v>82.16</v>
      </c>
    </row>
    <row r="2788" spans="1:4" ht="12.2" customHeight="1">
      <c r="A2788" s="113">
        <v>9070</v>
      </c>
      <c r="B2788" s="126" t="s">
        <v>4181</v>
      </c>
      <c r="C2788" s="111" t="s">
        <v>12415</v>
      </c>
      <c r="D2788" s="111"/>
    </row>
    <row r="2789" spans="1:4" ht="36.6" customHeight="1">
      <c r="A2789" s="112" t="s">
        <v>4182</v>
      </c>
      <c r="B2789" s="127" t="s">
        <v>4183</v>
      </c>
      <c r="C2789" s="112" t="s">
        <v>12403</v>
      </c>
      <c r="D2789" s="116">
        <v>32.42</v>
      </c>
    </row>
    <row r="2790" spans="1:4" ht="36.6" customHeight="1">
      <c r="A2790" s="112" t="s">
        <v>4184</v>
      </c>
      <c r="B2790" s="127" t="s">
        <v>4185</v>
      </c>
      <c r="C2790" s="112" t="s">
        <v>12403</v>
      </c>
      <c r="D2790" s="116">
        <v>33.72</v>
      </c>
    </row>
    <row r="2791" spans="1:4" ht="12.2" customHeight="1">
      <c r="A2791" s="113">
        <v>9071</v>
      </c>
      <c r="B2791" s="126" t="s">
        <v>4186</v>
      </c>
      <c r="C2791" s="111" t="s">
        <v>12415</v>
      </c>
      <c r="D2791" s="111"/>
    </row>
    <row r="2792" spans="1:4" ht="60.95" customHeight="1">
      <c r="A2792" s="112" t="s">
        <v>4187</v>
      </c>
      <c r="B2792" s="127" t="s">
        <v>4188</v>
      </c>
      <c r="C2792" s="112" t="s">
        <v>12403</v>
      </c>
      <c r="D2792" s="115">
        <v>140.4</v>
      </c>
    </row>
    <row r="2793" spans="1:4" ht="60.95" customHeight="1">
      <c r="A2793" s="112" t="s">
        <v>4189</v>
      </c>
      <c r="B2793" s="127" t="s">
        <v>4190</v>
      </c>
      <c r="C2793" s="112" t="s">
        <v>12403</v>
      </c>
      <c r="D2793" s="116">
        <v>78.84</v>
      </c>
    </row>
    <row r="2794" spans="1:4" ht="60.95" customHeight="1">
      <c r="A2794" s="112" t="s">
        <v>4191</v>
      </c>
      <c r="B2794" s="127" t="s">
        <v>4192</v>
      </c>
      <c r="C2794" s="112" t="s">
        <v>12403</v>
      </c>
      <c r="D2794" s="116">
        <v>96.45</v>
      </c>
    </row>
    <row r="2795" spans="1:4" ht="60.95" customHeight="1">
      <c r="A2795" s="112" t="s">
        <v>4193</v>
      </c>
      <c r="B2795" s="127" t="s">
        <v>4194</v>
      </c>
      <c r="C2795" s="112" t="s">
        <v>12403</v>
      </c>
      <c r="D2795" s="115">
        <v>123.51</v>
      </c>
    </row>
    <row r="2796" spans="1:4" ht="24.4" customHeight="1">
      <c r="A2796" s="112" t="s">
        <v>4195</v>
      </c>
      <c r="B2796" s="127" t="s">
        <v>4196</v>
      </c>
      <c r="C2796" s="112" t="s">
        <v>12403</v>
      </c>
      <c r="D2796" s="116">
        <v>65.3</v>
      </c>
    </row>
    <row r="2797" spans="1:4" ht="24.4" customHeight="1">
      <c r="A2797" s="112" t="s">
        <v>4197</v>
      </c>
      <c r="B2797" s="127" t="s">
        <v>4198</v>
      </c>
      <c r="C2797" s="112" t="s">
        <v>12403</v>
      </c>
      <c r="D2797" s="116">
        <v>43.9</v>
      </c>
    </row>
    <row r="2798" spans="1:4" ht="85.35" customHeight="1">
      <c r="A2798" s="112" t="s">
        <v>4199</v>
      </c>
      <c r="B2798" s="127" t="s">
        <v>4200</v>
      </c>
      <c r="C2798" s="112" t="s">
        <v>12416</v>
      </c>
      <c r="D2798" s="116">
        <v>85.61</v>
      </c>
    </row>
    <row r="2799" spans="1:4" ht="12.2" customHeight="1">
      <c r="A2799" s="113">
        <v>9072</v>
      </c>
      <c r="B2799" s="126" t="s">
        <v>4201</v>
      </c>
      <c r="C2799" s="111" t="s">
        <v>12415</v>
      </c>
      <c r="D2799" s="111"/>
    </row>
    <row r="2800" spans="1:4" ht="60.95" customHeight="1">
      <c r="A2800" s="112" t="s">
        <v>4202</v>
      </c>
      <c r="B2800" s="127" t="s">
        <v>4203</v>
      </c>
      <c r="C2800" s="112" t="s">
        <v>12403</v>
      </c>
      <c r="D2800" s="116">
        <v>60.93</v>
      </c>
    </row>
    <row r="2801" spans="1:4" ht="12.2" customHeight="1">
      <c r="A2801" s="113">
        <v>9073</v>
      </c>
      <c r="B2801" s="126" t="s">
        <v>4204</v>
      </c>
      <c r="C2801" s="111" t="s">
        <v>12415</v>
      </c>
      <c r="D2801" s="111"/>
    </row>
    <row r="2802" spans="1:4" ht="48.75" customHeight="1">
      <c r="A2802" s="112" t="s">
        <v>351</v>
      </c>
      <c r="B2802" s="127" t="s">
        <v>352</v>
      </c>
      <c r="C2802" s="112" t="s">
        <v>12403</v>
      </c>
      <c r="D2802" s="116">
        <v>45.23</v>
      </c>
    </row>
    <row r="2803" spans="1:4" ht="36.6" customHeight="1">
      <c r="A2803" s="112" t="s">
        <v>4205</v>
      </c>
      <c r="B2803" s="127" t="s">
        <v>4206</v>
      </c>
      <c r="C2803" s="112" t="s">
        <v>12403</v>
      </c>
      <c r="D2803" s="116">
        <v>61.42</v>
      </c>
    </row>
    <row r="2804" spans="1:4" ht="36.6" customHeight="1">
      <c r="A2804" s="112" t="s">
        <v>4207</v>
      </c>
      <c r="B2804" s="127" t="s">
        <v>4208</v>
      </c>
      <c r="C2804" s="112" t="s">
        <v>12403</v>
      </c>
      <c r="D2804" s="116">
        <v>86.45</v>
      </c>
    </row>
    <row r="2805" spans="1:4" ht="48.75" customHeight="1">
      <c r="A2805" s="112" t="s">
        <v>4209</v>
      </c>
      <c r="B2805" s="127" t="s">
        <v>4210</v>
      </c>
      <c r="C2805" s="112" t="s">
        <v>12403</v>
      </c>
      <c r="D2805" s="115">
        <v>318.5</v>
      </c>
    </row>
    <row r="2806" spans="1:4" ht="12.2" customHeight="1">
      <c r="A2806" s="113">
        <v>9074</v>
      </c>
      <c r="B2806" s="126" t="s">
        <v>4211</v>
      </c>
      <c r="C2806" s="111" t="s">
        <v>12415</v>
      </c>
      <c r="D2806" s="111"/>
    </row>
    <row r="2807" spans="1:4" ht="36.6" customHeight="1">
      <c r="A2807" s="112" t="s">
        <v>4212</v>
      </c>
      <c r="B2807" s="127" t="s">
        <v>4213</v>
      </c>
      <c r="C2807" s="112" t="s">
        <v>12402</v>
      </c>
      <c r="D2807" s="115">
        <v>364.18</v>
      </c>
    </row>
    <row r="2808" spans="1:4" ht="60.95" customHeight="1">
      <c r="A2808" s="112" t="s">
        <v>4214</v>
      </c>
      <c r="B2808" s="127" t="s">
        <v>4215</v>
      </c>
      <c r="C2808" s="112" t="s">
        <v>12402</v>
      </c>
      <c r="D2808" s="115">
        <v>394.06</v>
      </c>
    </row>
    <row r="2809" spans="1:4" ht="48.75" customHeight="1">
      <c r="A2809" s="112" t="s">
        <v>4216</v>
      </c>
      <c r="B2809" s="127" t="s">
        <v>4217</v>
      </c>
      <c r="C2809" s="112" t="s">
        <v>12402</v>
      </c>
      <c r="D2809" s="115">
        <v>210.95</v>
      </c>
    </row>
    <row r="2810" spans="1:4" ht="73.150000000000006" customHeight="1">
      <c r="A2810" s="112" t="s">
        <v>4218</v>
      </c>
      <c r="B2810" s="127" t="s">
        <v>4219</v>
      </c>
      <c r="C2810" s="112" t="s">
        <v>12402</v>
      </c>
      <c r="D2810" s="115">
        <v>239.73</v>
      </c>
    </row>
    <row r="2811" spans="1:4" ht="48.75" customHeight="1">
      <c r="A2811" s="112" t="s">
        <v>4220</v>
      </c>
      <c r="B2811" s="127" t="s">
        <v>4221</v>
      </c>
      <c r="C2811" s="112" t="s">
        <v>12402</v>
      </c>
      <c r="D2811" s="115">
        <v>237.81</v>
      </c>
    </row>
    <row r="2812" spans="1:4" ht="73.150000000000006" customHeight="1">
      <c r="A2812" s="112" t="s">
        <v>4222</v>
      </c>
      <c r="B2812" s="127" t="s">
        <v>4223</v>
      </c>
      <c r="C2812" s="112" t="s">
        <v>12402</v>
      </c>
      <c r="D2812" s="115">
        <v>266.58999999999997</v>
      </c>
    </row>
    <row r="2813" spans="1:4" ht="12.2" customHeight="1">
      <c r="A2813" s="112" t="s">
        <v>4224</v>
      </c>
      <c r="B2813" s="127" t="s">
        <v>4225</v>
      </c>
      <c r="C2813" s="112" t="s">
        <v>8</v>
      </c>
      <c r="D2813" s="115">
        <v>134.13</v>
      </c>
    </row>
    <row r="2814" spans="1:4" ht="24.4" customHeight="1">
      <c r="A2814" s="112" t="s">
        <v>4226</v>
      </c>
      <c r="B2814" s="127" t="s">
        <v>4227</v>
      </c>
      <c r="C2814" s="112" t="s">
        <v>12403</v>
      </c>
      <c r="D2814" s="115">
        <v>170.63</v>
      </c>
    </row>
    <row r="2815" spans="1:4" ht="24.4" customHeight="1">
      <c r="A2815" s="112" t="s">
        <v>4228</v>
      </c>
      <c r="B2815" s="127" t="s">
        <v>4229</v>
      </c>
      <c r="C2815" s="112" t="s">
        <v>12403</v>
      </c>
      <c r="D2815" s="115">
        <v>253.74</v>
      </c>
    </row>
    <row r="2816" spans="1:4" ht="12.2" customHeight="1">
      <c r="A2816" s="112" t="s">
        <v>4230</v>
      </c>
      <c r="B2816" s="127" t="s">
        <v>4231</v>
      </c>
      <c r="C2816" s="112" t="s">
        <v>12417</v>
      </c>
      <c r="D2816" s="117">
        <v>1782.94</v>
      </c>
    </row>
    <row r="2817" spans="1:4" ht="36.6" customHeight="1">
      <c r="A2817" s="112" t="s">
        <v>4232</v>
      </c>
      <c r="B2817" s="127" t="s">
        <v>4233</v>
      </c>
      <c r="C2817" s="112" t="s">
        <v>12417</v>
      </c>
      <c r="D2817" s="115">
        <v>970.9</v>
      </c>
    </row>
    <row r="2818" spans="1:4" ht="12.2" customHeight="1">
      <c r="A2818" s="113">
        <v>9075</v>
      </c>
      <c r="B2818" s="126" t="s">
        <v>4234</v>
      </c>
      <c r="C2818" s="111" t="s">
        <v>12415</v>
      </c>
      <c r="D2818" s="111"/>
    </row>
    <row r="2819" spans="1:4" ht="36.6" customHeight="1">
      <c r="A2819" s="112" t="s">
        <v>4235</v>
      </c>
      <c r="B2819" s="127" t="s">
        <v>5203</v>
      </c>
      <c r="C2819" s="112" t="s">
        <v>12402</v>
      </c>
      <c r="D2819" s="117">
        <v>1613.74</v>
      </c>
    </row>
    <row r="2820" spans="1:4" ht="36.6" customHeight="1">
      <c r="A2820" s="112" t="s">
        <v>4236</v>
      </c>
      <c r="B2820" s="127" t="s">
        <v>5204</v>
      </c>
      <c r="C2820" s="112" t="s">
        <v>12402</v>
      </c>
      <c r="D2820" s="117">
        <v>2491.54</v>
      </c>
    </row>
    <row r="2821" spans="1:4" ht="36.6" customHeight="1">
      <c r="A2821" s="112" t="s">
        <v>4238</v>
      </c>
      <c r="B2821" s="127" t="s">
        <v>5205</v>
      </c>
      <c r="C2821" s="112" t="s">
        <v>12402</v>
      </c>
      <c r="D2821" s="117">
        <v>3694.22</v>
      </c>
    </row>
    <row r="2822" spans="1:4" ht="36.6" customHeight="1">
      <c r="A2822" s="112" t="s">
        <v>4237</v>
      </c>
      <c r="B2822" s="127" t="s">
        <v>5206</v>
      </c>
      <c r="C2822" s="112" t="s">
        <v>12402</v>
      </c>
      <c r="D2822" s="117">
        <v>3047.48</v>
      </c>
    </row>
    <row r="2823" spans="1:4" ht="12.2" customHeight="1">
      <c r="A2823" s="113">
        <v>9076</v>
      </c>
      <c r="B2823" s="126" t="s">
        <v>4239</v>
      </c>
      <c r="C2823" s="111" t="s">
        <v>12415</v>
      </c>
      <c r="D2823" s="111"/>
    </row>
    <row r="2824" spans="1:4" ht="73.150000000000006" customHeight="1">
      <c r="A2824" s="112" t="s">
        <v>4240</v>
      </c>
      <c r="B2824" s="127" t="s">
        <v>4241</v>
      </c>
      <c r="C2824" s="112" t="s">
        <v>12402</v>
      </c>
      <c r="D2824" s="117">
        <v>3084.55</v>
      </c>
    </row>
    <row r="2825" spans="1:4" ht="73.150000000000006" customHeight="1">
      <c r="A2825" s="112" t="s">
        <v>4242</v>
      </c>
      <c r="B2825" s="127" t="s">
        <v>4243</v>
      </c>
      <c r="C2825" s="112" t="s">
        <v>12402</v>
      </c>
      <c r="D2825" s="115">
        <v>589.72</v>
      </c>
    </row>
    <row r="2826" spans="1:4" ht="60.95" customHeight="1">
      <c r="A2826" s="112" t="s">
        <v>4244</v>
      </c>
      <c r="B2826" s="127" t="s">
        <v>4245</v>
      </c>
      <c r="C2826" s="112" t="s">
        <v>12402</v>
      </c>
      <c r="D2826" s="117">
        <v>1886.82</v>
      </c>
    </row>
    <row r="2827" spans="1:4" ht="60.95" customHeight="1">
      <c r="A2827" s="112" t="s">
        <v>4246</v>
      </c>
      <c r="B2827" s="127" t="s">
        <v>4247</v>
      </c>
      <c r="C2827" s="112" t="s">
        <v>12402</v>
      </c>
      <c r="D2827" s="117">
        <v>1619.53</v>
      </c>
    </row>
    <row r="2828" spans="1:4" ht="73.150000000000006" customHeight="1">
      <c r="A2828" s="112" t="s">
        <v>4248</v>
      </c>
      <c r="B2828" s="127" t="s">
        <v>4249</v>
      </c>
      <c r="C2828" s="112" t="s">
        <v>12402</v>
      </c>
      <c r="D2828" s="117">
        <v>1342.08</v>
      </c>
    </row>
    <row r="2829" spans="1:4" ht="73.150000000000006" customHeight="1">
      <c r="A2829" s="112" t="s">
        <v>4250</v>
      </c>
      <c r="B2829" s="127" t="s">
        <v>4251</v>
      </c>
      <c r="C2829" s="112" t="s">
        <v>12402</v>
      </c>
      <c r="D2829" s="117">
        <v>1729.78</v>
      </c>
    </row>
    <row r="2830" spans="1:4" ht="73.150000000000006" customHeight="1">
      <c r="A2830" s="112" t="s">
        <v>4252</v>
      </c>
      <c r="B2830" s="127" t="s">
        <v>4253</v>
      </c>
      <c r="C2830" s="112" t="s">
        <v>12402</v>
      </c>
      <c r="D2830" s="117">
        <v>1386.13</v>
      </c>
    </row>
    <row r="2831" spans="1:4" ht="12.2" customHeight="1">
      <c r="A2831" s="113">
        <v>8937</v>
      </c>
      <c r="B2831" s="126" t="s">
        <v>4254</v>
      </c>
      <c r="C2831" s="111" t="s">
        <v>12415</v>
      </c>
      <c r="D2831" s="111"/>
    </row>
    <row r="2832" spans="1:4" ht="24.4" customHeight="1">
      <c r="A2832" s="112" t="s">
        <v>4255</v>
      </c>
      <c r="B2832" s="127" t="s">
        <v>4256</v>
      </c>
      <c r="C2832" s="112" t="s">
        <v>34306</v>
      </c>
      <c r="D2832" s="115">
        <v>679.74</v>
      </c>
    </row>
    <row r="2833" spans="1:4" ht="12.2" customHeight="1">
      <c r="A2833" s="113">
        <v>8695</v>
      </c>
      <c r="B2833" s="126" t="s">
        <v>4257</v>
      </c>
      <c r="C2833" s="111" t="s">
        <v>12415</v>
      </c>
      <c r="D2833" s="111"/>
    </row>
    <row r="2834" spans="1:4" ht="12.2" customHeight="1">
      <c r="A2834" s="113">
        <v>9078</v>
      </c>
      <c r="B2834" s="126" t="s">
        <v>4258</v>
      </c>
      <c r="C2834" s="111" t="s">
        <v>12415</v>
      </c>
      <c r="D2834" s="111"/>
    </row>
    <row r="2835" spans="1:4" ht="36.6" customHeight="1">
      <c r="A2835" s="112" t="s">
        <v>4259</v>
      </c>
      <c r="B2835" s="127" t="s">
        <v>4260</v>
      </c>
      <c r="C2835" s="112" t="s">
        <v>12416</v>
      </c>
      <c r="D2835" s="114">
        <v>6.41</v>
      </c>
    </row>
    <row r="2836" spans="1:4" ht="24.4" customHeight="1">
      <c r="A2836" s="112" t="s">
        <v>4261</v>
      </c>
      <c r="B2836" s="127" t="s">
        <v>4262</v>
      </c>
      <c r="C2836" s="112" t="s">
        <v>12403</v>
      </c>
      <c r="D2836" s="114">
        <v>2.98</v>
      </c>
    </row>
    <row r="2837" spans="1:4" ht="12.2" customHeight="1">
      <c r="A2837" s="112" t="s">
        <v>4263</v>
      </c>
      <c r="B2837" s="127" t="s">
        <v>4264</v>
      </c>
      <c r="C2837" s="112" t="s">
        <v>12416</v>
      </c>
      <c r="D2837" s="116">
        <v>12.65</v>
      </c>
    </row>
    <row r="2838" spans="1:4" ht="12.2" customHeight="1">
      <c r="A2838" s="112" t="s">
        <v>4265</v>
      </c>
      <c r="B2838" s="127" t="s">
        <v>4266</v>
      </c>
      <c r="C2838" s="112" t="s">
        <v>12416</v>
      </c>
      <c r="D2838" s="114">
        <v>2.27</v>
      </c>
    </row>
    <row r="2839" spans="1:4" ht="12.2" customHeight="1">
      <c r="A2839" s="112" t="s">
        <v>4267</v>
      </c>
      <c r="B2839" s="127" t="s">
        <v>4268</v>
      </c>
      <c r="C2839" s="112" t="s">
        <v>12416</v>
      </c>
      <c r="D2839" s="114">
        <v>7.93</v>
      </c>
    </row>
    <row r="2840" spans="1:4" ht="24.4" customHeight="1">
      <c r="A2840" s="112" t="s">
        <v>4269</v>
      </c>
      <c r="B2840" s="127" t="s">
        <v>4270</v>
      </c>
      <c r="C2840" s="112" t="s">
        <v>12414</v>
      </c>
      <c r="D2840" s="117">
        <v>2492.6</v>
      </c>
    </row>
    <row r="2841" spans="1:4" ht="24.4" customHeight="1">
      <c r="A2841" s="112" t="s">
        <v>4271</v>
      </c>
      <c r="B2841" s="127" t="s">
        <v>4272</v>
      </c>
      <c r="C2841" s="112" t="s">
        <v>12414</v>
      </c>
      <c r="D2841" s="117">
        <v>4985.2</v>
      </c>
    </row>
    <row r="2842" spans="1:4" ht="12.2" customHeight="1">
      <c r="A2842" s="113">
        <v>9079</v>
      </c>
      <c r="B2842" s="126" t="s">
        <v>4273</v>
      </c>
      <c r="C2842" s="111" t="s">
        <v>12415</v>
      </c>
      <c r="D2842" s="111"/>
    </row>
    <row r="2843" spans="1:4" ht="12.2" customHeight="1">
      <c r="A2843" s="112" t="s">
        <v>4274</v>
      </c>
      <c r="B2843" s="127" t="s">
        <v>4273</v>
      </c>
      <c r="C2843" s="112" t="s">
        <v>12416</v>
      </c>
      <c r="D2843" s="114">
        <v>8.32</v>
      </c>
    </row>
    <row r="2844" spans="1:4" ht="12.2" customHeight="1">
      <c r="A2844" s="113">
        <v>8696</v>
      </c>
      <c r="B2844" s="126" t="s">
        <v>4275</v>
      </c>
      <c r="C2844" s="111" t="s">
        <v>12415</v>
      </c>
      <c r="D2844" s="111"/>
    </row>
    <row r="2845" spans="1:4" ht="12.2" customHeight="1">
      <c r="A2845" s="113">
        <v>9080</v>
      </c>
      <c r="B2845" s="126" t="s">
        <v>4276</v>
      </c>
      <c r="C2845" s="111" t="s">
        <v>12415</v>
      </c>
      <c r="D2845" s="111"/>
    </row>
    <row r="2846" spans="1:4" ht="12.2" customHeight="1">
      <c r="A2846" s="112" t="s">
        <v>4277</v>
      </c>
      <c r="B2846" s="127" t="s">
        <v>4278</v>
      </c>
      <c r="C2846" s="112" t="s">
        <v>12416</v>
      </c>
      <c r="D2846" s="116">
        <v>15.37</v>
      </c>
    </row>
    <row r="2847" spans="1:4" ht="12.2" customHeight="1">
      <c r="A2847" s="113">
        <v>9081</v>
      </c>
      <c r="B2847" s="126" t="s">
        <v>4279</v>
      </c>
      <c r="C2847" s="111" t="s">
        <v>12415</v>
      </c>
      <c r="D2847" s="111"/>
    </row>
    <row r="2848" spans="1:4" ht="36.6" customHeight="1">
      <c r="A2848" s="112" t="s">
        <v>4280</v>
      </c>
      <c r="B2848" s="127" t="s">
        <v>6055</v>
      </c>
      <c r="C2848" s="112" t="s">
        <v>34306</v>
      </c>
      <c r="D2848" s="115">
        <v>230.95</v>
      </c>
    </row>
    <row r="2849" spans="1:4" ht="73.150000000000006" customHeight="1">
      <c r="A2849" s="112" t="s">
        <v>6056</v>
      </c>
      <c r="B2849" s="127" t="s">
        <v>6057</v>
      </c>
      <c r="C2849" s="112" t="s">
        <v>12416</v>
      </c>
      <c r="D2849" s="116">
        <v>93.62</v>
      </c>
    </row>
    <row r="2850" spans="1:4" ht="73.150000000000006" customHeight="1">
      <c r="A2850" s="112" t="s">
        <v>6058</v>
      </c>
      <c r="B2850" s="127" t="s">
        <v>6059</v>
      </c>
      <c r="C2850" s="112" t="s">
        <v>12416</v>
      </c>
      <c r="D2850" s="115">
        <v>126.54</v>
      </c>
    </row>
    <row r="2851" spans="1:4" ht="73.150000000000006" customHeight="1">
      <c r="A2851" s="112" t="s">
        <v>6060</v>
      </c>
      <c r="B2851" s="127" t="s">
        <v>6061</v>
      </c>
      <c r="C2851" s="112" t="s">
        <v>12416</v>
      </c>
      <c r="D2851" s="115">
        <v>133.91999999999999</v>
      </c>
    </row>
    <row r="2852" spans="1:4" ht="73.150000000000006" customHeight="1">
      <c r="A2852" s="112" t="s">
        <v>6062</v>
      </c>
      <c r="B2852" s="127" t="s">
        <v>6063</v>
      </c>
      <c r="C2852" s="112" t="s">
        <v>12416</v>
      </c>
      <c r="D2852" s="116">
        <v>89.72</v>
      </c>
    </row>
    <row r="2853" spans="1:4" ht="73.150000000000006" customHeight="1">
      <c r="A2853" s="112" t="s">
        <v>6064</v>
      </c>
      <c r="B2853" s="127" t="s">
        <v>6065</v>
      </c>
      <c r="C2853" s="112" t="s">
        <v>12416</v>
      </c>
      <c r="D2853" s="115">
        <v>104.95</v>
      </c>
    </row>
    <row r="2854" spans="1:4" ht="73.150000000000006" customHeight="1">
      <c r="A2854" s="112" t="s">
        <v>6066</v>
      </c>
      <c r="B2854" s="127" t="s">
        <v>6067</v>
      </c>
      <c r="C2854" s="112" t="s">
        <v>12416</v>
      </c>
      <c r="D2854" s="116">
        <v>86.05</v>
      </c>
    </row>
    <row r="2855" spans="1:4" ht="73.150000000000006" customHeight="1">
      <c r="A2855" s="112" t="s">
        <v>6068</v>
      </c>
      <c r="B2855" s="127" t="s">
        <v>6069</v>
      </c>
      <c r="C2855" s="112" t="s">
        <v>12416</v>
      </c>
      <c r="D2855" s="116">
        <v>96.52</v>
      </c>
    </row>
    <row r="2856" spans="1:4" ht="12.2" customHeight="1">
      <c r="A2856" s="113">
        <v>9082</v>
      </c>
      <c r="B2856" s="126" t="s">
        <v>4281</v>
      </c>
      <c r="C2856" s="111" t="s">
        <v>12415</v>
      </c>
      <c r="D2856" s="111"/>
    </row>
    <row r="2857" spans="1:4" ht="24.4" customHeight="1">
      <c r="A2857" s="112" t="s">
        <v>4282</v>
      </c>
      <c r="B2857" s="127" t="s">
        <v>4283</v>
      </c>
      <c r="C2857" s="112" t="s">
        <v>12416</v>
      </c>
      <c r="D2857" s="116">
        <v>33.590000000000003</v>
      </c>
    </row>
    <row r="2858" spans="1:4" ht="12.2" customHeight="1">
      <c r="A2858" s="112" t="s">
        <v>4284</v>
      </c>
      <c r="B2858" s="127" t="s">
        <v>4285</v>
      </c>
      <c r="C2858" s="112" t="s">
        <v>8</v>
      </c>
      <c r="D2858" s="117">
        <v>1230.05</v>
      </c>
    </row>
    <row r="2859" spans="1:4" ht="60.95" customHeight="1">
      <c r="A2859" s="112" t="s">
        <v>4286</v>
      </c>
      <c r="B2859" s="127" t="s">
        <v>4287</v>
      </c>
      <c r="C2859" s="112" t="s">
        <v>34306</v>
      </c>
      <c r="D2859" s="115">
        <v>996.62</v>
      </c>
    </row>
    <row r="2860" spans="1:4" ht="60.95" customHeight="1">
      <c r="A2860" s="112" t="s">
        <v>4288</v>
      </c>
      <c r="B2860" s="127" t="s">
        <v>71</v>
      </c>
      <c r="C2860" s="112" t="s">
        <v>34306</v>
      </c>
      <c r="D2860" s="117">
        <v>1811.95</v>
      </c>
    </row>
    <row r="2861" spans="1:4" ht="24.4" customHeight="1">
      <c r="A2861" s="112" t="s">
        <v>4289</v>
      </c>
      <c r="B2861" s="127" t="s">
        <v>4290</v>
      </c>
      <c r="C2861" s="112" t="s">
        <v>12416</v>
      </c>
      <c r="D2861" s="116">
        <v>46.26</v>
      </c>
    </row>
    <row r="2862" spans="1:4" ht="60.95" customHeight="1">
      <c r="A2862" s="112" t="s">
        <v>4291</v>
      </c>
      <c r="B2862" s="127" t="s">
        <v>4292</v>
      </c>
      <c r="C2862" s="112" t="s">
        <v>12416</v>
      </c>
      <c r="D2862" s="116">
        <v>43.6</v>
      </c>
    </row>
    <row r="2863" spans="1:4" ht="12.2" customHeight="1">
      <c r="A2863" s="113">
        <v>9084</v>
      </c>
      <c r="B2863" s="126" t="s">
        <v>4293</v>
      </c>
      <c r="C2863" s="111" t="s">
        <v>12415</v>
      </c>
      <c r="D2863" s="111"/>
    </row>
    <row r="2864" spans="1:4" ht="24.4" customHeight="1">
      <c r="A2864" s="112" t="s">
        <v>4294</v>
      </c>
      <c r="B2864" s="127" t="s">
        <v>4295</v>
      </c>
      <c r="C2864" s="112" t="s">
        <v>12416</v>
      </c>
      <c r="D2864" s="115">
        <v>221.9</v>
      </c>
    </row>
    <row r="2865" spans="1:4" ht="12.2" customHeight="1">
      <c r="A2865" s="113">
        <v>9085</v>
      </c>
      <c r="B2865" s="126" t="s">
        <v>4296</v>
      </c>
      <c r="C2865" s="111" t="s">
        <v>12415</v>
      </c>
      <c r="D2865" s="111"/>
    </row>
    <row r="2866" spans="1:4" ht="48.75" customHeight="1">
      <c r="A2866" s="112" t="s">
        <v>4297</v>
      </c>
      <c r="B2866" s="127" t="s">
        <v>4298</v>
      </c>
      <c r="C2866" s="112" t="s">
        <v>12402</v>
      </c>
      <c r="D2866" s="117">
        <v>3873.48</v>
      </c>
    </row>
    <row r="2867" spans="1:4" ht="36.6" customHeight="1">
      <c r="A2867" s="112" t="s">
        <v>4299</v>
      </c>
      <c r="B2867" s="127" t="s">
        <v>4300</v>
      </c>
      <c r="C2867" s="112" t="s">
        <v>12404</v>
      </c>
      <c r="D2867" s="116">
        <v>15.88</v>
      </c>
    </row>
    <row r="2868" spans="1:4" ht="36.6" customHeight="1">
      <c r="A2868" s="112" t="s">
        <v>4301</v>
      </c>
      <c r="B2868" s="127" t="s">
        <v>4302</v>
      </c>
      <c r="C2868" s="112" t="s">
        <v>12404</v>
      </c>
      <c r="D2868" s="114">
        <v>1.63</v>
      </c>
    </row>
    <row r="2869" spans="1:4" ht="36.6" customHeight="1">
      <c r="A2869" s="112" t="s">
        <v>4303</v>
      </c>
      <c r="B2869" s="127" t="s">
        <v>4304</v>
      </c>
      <c r="C2869" s="112" t="s">
        <v>12402</v>
      </c>
      <c r="D2869" s="117">
        <v>2449.38</v>
      </c>
    </row>
    <row r="2870" spans="1:4" ht="36.6" customHeight="1">
      <c r="A2870" s="112" t="s">
        <v>4305</v>
      </c>
      <c r="B2870" s="127" t="s">
        <v>4306</v>
      </c>
      <c r="C2870" s="112" t="s">
        <v>12418</v>
      </c>
      <c r="D2870" s="114">
        <v>0.73</v>
      </c>
    </row>
    <row r="2871" spans="1:4" ht="12.2" customHeight="1">
      <c r="A2871" s="113">
        <v>8697</v>
      </c>
      <c r="B2871" s="126" t="s">
        <v>4307</v>
      </c>
      <c r="C2871" s="111" t="s">
        <v>12415</v>
      </c>
      <c r="D2871" s="111"/>
    </row>
    <row r="2872" spans="1:4" ht="12.2" customHeight="1">
      <c r="A2872" s="113">
        <v>9086</v>
      </c>
      <c r="B2872" s="126" t="s">
        <v>4308</v>
      </c>
      <c r="C2872" s="111" t="s">
        <v>12415</v>
      </c>
      <c r="D2872" s="111"/>
    </row>
    <row r="2873" spans="1:4" ht="24.4" customHeight="1">
      <c r="A2873" s="112" t="s">
        <v>4309</v>
      </c>
      <c r="B2873" s="127" t="s">
        <v>4310</v>
      </c>
      <c r="C2873" s="112" t="s">
        <v>34306</v>
      </c>
      <c r="D2873" s="116">
        <v>45.32</v>
      </c>
    </row>
    <row r="2874" spans="1:4" ht="24.4" customHeight="1">
      <c r="A2874" s="112" t="s">
        <v>4311</v>
      </c>
      <c r="B2874" s="127" t="s">
        <v>4312</v>
      </c>
      <c r="C2874" s="112" t="s">
        <v>34306</v>
      </c>
      <c r="D2874" s="114">
        <v>3.35</v>
      </c>
    </row>
    <row r="2875" spans="1:4" ht="12.2" customHeight="1">
      <c r="A2875" s="113">
        <v>9087</v>
      </c>
      <c r="B2875" s="126" t="s">
        <v>4313</v>
      </c>
      <c r="C2875" s="111" t="s">
        <v>12415</v>
      </c>
      <c r="D2875" s="111"/>
    </row>
    <row r="2876" spans="1:4" ht="60.95" customHeight="1">
      <c r="A2876" s="112" t="s">
        <v>6070</v>
      </c>
      <c r="B2876" s="127" t="s">
        <v>6071</v>
      </c>
      <c r="C2876" s="112" t="s">
        <v>12408</v>
      </c>
      <c r="D2876" s="116">
        <v>29.61</v>
      </c>
    </row>
    <row r="2877" spans="1:4" ht="60.95" customHeight="1">
      <c r="A2877" s="112" t="s">
        <v>6072</v>
      </c>
      <c r="B2877" s="127" t="s">
        <v>6073</v>
      </c>
      <c r="C2877" s="112" t="s">
        <v>12408</v>
      </c>
      <c r="D2877" s="116">
        <v>37.04</v>
      </c>
    </row>
    <row r="2878" spans="1:4" ht="73.150000000000006" customHeight="1">
      <c r="A2878" s="112" t="s">
        <v>6074</v>
      </c>
      <c r="B2878" s="127" t="s">
        <v>6075</v>
      </c>
      <c r="C2878" s="112" t="s">
        <v>12408</v>
      </c>
      <c r="D2878" s="116">
        <v>17.739999999999998</v>
      </c>
    </row>
    <row r="2879" spans="1:4" ht="73.150000000000006" customHeight="1">
      <c r="A2879" s="112" t="s">
        <v>6076</v>
      </c>
      <c r="B2879" s="127" t="s">
        <v>6077</v>
      </c>
      <c r="C2879" s="112" t="s">
        <v>12408</v>
      </c>
      <c r="D2879" s="116">
        <v>17.77</v>
      </c>
    </row>
    <row r="2880" spans="1:4" ht="60.95" customHeight="1">
      <c r="A2880" s="112" t="s">
        <v>6078</v>
      </c>
      <c r="B2880" s="127" t="s">
        <v>6079</v>
      </c>
      <c r="C2880" s="112" t="s">
        <v>12408</v>
      </c>
      <c r="D2880" s="116">
        <v>18.760000000000002</v>
      </c>
    </row>
    <row r="2881" spans="1:4" ht="36.6" customHeight="1">
      <c r="A2881" s="112" t="s">
        <v>4314</v>
      </c>
      <c r="B2881" s="127" t="s">
        <v>4315</v>
      </c>
      <c r="C2881" s="112" t="s">
        <v>34306</v>
      </c>
      <c r="D2881" s="116">
        <v>44.91</v>
      </c>
    </row>
    <row r="2882" spans="1:4" ht="36.6" customHeight="1">
      <c r="A2882" s="112" t="s">
        <v>4316</v>
      </c>
      <c r="B2882" s="127" t="s">
        <v>4317</v>
      </c>
      <c r="C2882" s="112" t="s">
        <v>34306</v>
      </c>
      <c r="D2882" s="116">
        <v>26.8</v>
      </c>
    </row>
    <row r="2883" spans="1:4" ht="48.75" customHeight="1">
      <c r="A2883" s="112" t="s">
        <v>4318</v>
      </c>
      <c r="B2883" s="127" t="s">
        <v>4319</v>
      </c>
      <c r="C2883" s="112" t="s">
        <v>34771</v>
      </c>
      <c r="D2883" s="114">
        <v>4</v>
      </c>
    </row>
    <row r="2884" spans="1:4" ht="48.75" customHeight="1">
      <c r="A2884" s="112" t="s">
        <v>4320</v>
      </c>
      <c r="B2884" s="127" t="s">
        <v>4321</v>
      </c>
      <c r="C2884" s="112" t="s">
        <v>34771</v>
      </c>
      <c r="D2884" s="114">
        <v>1.81</v>
      </c>
    </row>
    <row r="2885" spans="1:4" ht="48.75" customHeight="1">
      <c r="A2885" s="112" t="s">
        <v>4322</v>
      </c>
      <c r="B2885" s="127" t="s">
        <v>4323</v>
      </c>
      <c r="C2885" s="112" t="s">
        <v>34771</v>
      </c>
      <c r="D2885" s="114">
        <v>2.67</v>
      </c>
    </row>
    <row r="2886" spans="1:4" ht="48.75" customHeight="1">
      <c r="A2886" s="112" t="s">
        <v>4324</v>
      </c>
      <c r="B2886" s="127" t="s">
        <v>4325</v>
      </c>
      <c r="C2886" s="112" t="s">
        <v>34771</v>
      </c>
      <c r="D2886" s="114">
        <v>1.72</v>
      </c>
    </row>
    <row r="2887" spans="1:4" ht="48.75" customHeight="1">
      <c r="A2887" s="112" t="s">
        <v>4326</v>
      </c>
      <c r="B2887" s="127" t="s">
        <v>4327</v>
      </c>
      <c r="C2887" s="112" t="s">
        <v>34771</v>
      </c>
      <c r="D2887" s="114">
        <v>2.0699999999999998</v>
      </c>
    </row>
    <row r="2888" spans="1:4" ht="36.6" customHeight="1">
      <c r="A2888" s="112" t="s">
        <v>4328</v>
      </c>
      <c r="B2888" s="127" t="s">
        <v>4329</v>
      </c>
      <c r="C2888" s="112" t="s">
        <v>34771</v>
      </c>
      <c r="D2888" s="114">
        <v>1.64</v>
      </c>
    </row>
    <row r="2889" spans="1:4" ht="36.6" customHeight="1">
      <c r="A2889" s="112" t="s">
        <v>4330</v>
      </c>
      <c r="B2889" s="127" t="s">
        <v>4331</v>
      </c>
      <c r="C2889" s="112" t="s">
        <v>34306</v>
      </c>
      <c r="D2889" s="114">
        <v>6.16</v>
      </c>
    </row>
    <row r="2890" spans="1:4" ht="24.4" customHeight="1">
      <c r="A2890" s="112" t="s">
        <v>4332</v>
      </c>
      <c r="B2890" s="127" t="s">
        <v>4333</v>
      </c>
      <c r="C2890" s="112" t="s">
        <v>34306</v>
      </c>
      <c r="D2890" s="116">
        <v>83</v>
      </c>
    </row>
    <row r="2891" spans="1:4" ht="24.4" customHeight="1">
      <c r="A2891" s="112" t="s">
        <v>4334</v>
      </c>
      <c r="B2891" s="127" t="s">
        <v>4335</v>
      </c>
      <c r="C2891" s="112" t="s">
        <v>34306</v>
      </c>
      <c r="D2891" s="116">
        <v>60</v>
      </c>
    </row>
    <row r="2892" spans="1:4" ht="73.150000000000006" customHeight="1">
      <c r="A2892" s="112" t="s">
        <v>6080</v>
      </c>
      <c r="B2892" s="127" t="s">
        <v>6081</v>
      </c>
      <c r="C2892" s="112" t="s">
        <v>12418</v>
      </c>
      <c r="D2892" s="114">
        <v>1.38</v>
      </c>
    </row>
    <row r="2893" spans="1:4" ht="73.150000000000006" customHeight="1">
      <c r="A2893" s="112" t="s">
        <v>6082</v>
      </c>
      <c r="B2893" s="127" t="s">
        <v>6083</v>
      </c>
      <c r="C2893" s="112" t="s">
        <v>12418</v>
      </c>
      <c r="D2893" s="114">
        <v>1.1100000000000001</v>
      </c>
    </row>
    <row r="2894" spans="1:4" ht="73.150000000000006" customHeight="1">
      <c r="A2894" s="112" t="s">
        <v>6084</v>
      </c>
      <c r="B2894" s="127" t="s">
        <v>6085</v>
      </c>
      <c r="C2894" s="112" t="s">
        <v>12418</v>
      </c>
      <c r="D2894" s="114">
        <v>0.92</v>
      </c>
    </row>
    <row r="2895" spans="1:4" ht="73.150000000000006" customHeight="1">
      <c r="A2895" s="112" t="s">
        <v>6086</v>
      </c>
      <c r="B2895" s="127" t="s">
        <v>6087</v>
      </c>
      <c r="C2895" s="112" t="s">
        <v>12418</v>
      </c>
      <c r="D2895" s="114">
        <v>1.43</v>
      </c>
    </row>
    <row r="2896" spans="1:4" ht="73.150000000000006" customHeight="1">
      <c r="A2896" s="112" t="s">
        <v>6088</v>
      </c>
      <c r="B2896" s="127" t="s">
        <v>6089</v>
      </c>
      <c r="C2896" s="112" t="s">
        <v>12418</v>
      </c>
      <c r="D2896" s="114">
        <v>1.1399999999999999</v>
      </c>
    </row>
    <row r="2897" spans="1:4" ht="73.150000000000006" customHeight="1">
      <c r="A2897" s="112" t="s">
        <v>6090</v>
      </c>
      <c r="B2897" s="127" t="s">
        <v>6091</v>
      </c>
      <c r="C2897" s="112" t="s">
        <v>12418</v>
      </c>
      <c r="D2897" s="114">
        <v>0.95</v>
      </c>
    </row>
    <row r="2898" spans="1:4" ht="48.75" customHeight="1">
      <c r="A2898" s="112" t="s">
        <v>6092</v>
      </c>
      <c r="B2898" s="127" t="s">
        <v>6093</v>
      </c>
      <c r="C2898" s="112" t="s">
        <v>12418</v>
      </c>
      <c r="D2898" s="114">
        <v>1.64</v>
      </c>
    </row>
    <row r="2899" spans="1:4" ht="60.95" customHeight="1">
      <c r="A2899" s="112" t="s">
        <v>6094</v>
      </c>
      <c r="B2899" s="127" t="s">
        <v>6095</v>
      </c>
      <c r="C2899" s="112" t="s">
        <v>12418</v>
      </c>
      <c r="D2899" s="114">
        <v>1.31</v>
      </c>
    </row>
    <row r="2900" spans="1:4" ht="48.75" customHeight="1">
      <c r="A2900" s="112" t="s">
        <v>6096</v>
      </c>
      <c r="B2900" s="127" t="s">
        <v>6097</v>
      </c>
      <c r="C2900" s="112" t="s">
        <v>12418</v>
      </c>
      <c r="D2900" s="114">
        <v>1.0900000000000001</v>
      </c>
    </row>
    <row r="2901" spans="1:4" ht="48.75" customHeight="1">
      <c r="A2901" s="112" t="s">
        <v>6098</v>
      </c>
      <c r="B2901" s="127" t="s">
        <v>6099</v>
      </c>
      <c r="C2901" s="112" t="s">
        <v>12418</v>
      </c>
      <c r="D2901" s="114">
        <v>1.1599999999999999</v>
      </c>
    </row>
    <row r="2902" spans="1:4" ht="60.95" customHeight="1">
      <c r="A2902" s="112" t="s">
        <v>6100</v>
      </c>
      <c r="B2902" s="127" t="s">
        <v>6101</v>
      </c>
      <c r="C2902" s="112" t="s">
        <v>12418</v>
      </c>
      <c r="D2902" s="114">
        <v>0.93</v>
      </c>
    </row>
    <row r="2903" spans="1:4" ht="48.75" customHeight="1">
      <c r="A2903" s="112" t="s">
        <v>6102</v>
      </c>
      <c r="B2903" s="127" t="s">
        <v>6103</v>
      </c>
      <c r="C2903" s="112" t="s">
        <v>12418</v>
      </c>
      <c r="D2903" s="114">
        <v>0.77</v>
      </c>
    </row>
    <row r="2904" spans="1:4" ht="60.95" customHeight="1">
      <c r="A2904" s="112" t="s">
        <v>6104</v>
      </c>
      <c r="B2904" s="127" t="s">
        <v>6105</v>
      </c>
      <c r="C2904" s="112" t="s">
        <v>12418</v>
      </c>
      <c r="D2904" s="114">
        <v>1.47</v>
      </c>
    </row>
    <row r="2905" spans="1:4" ht="73.150000000000006" customHeight="1">
      <c r="A2905" s="112" t="s">
        <v>6106</v>
      </c>
      <c r="B2905" s="127" t="s">
        <v>6107</v>
      </c>
      <c r="C2905" s="112" t="s">
        <v>12418</v>
      </c>
      <c r="D2905" s="114">
        <v>1.17</v>
      </c>
    </row>
    <row r="2906" spans="1:4" ht="60.95" customHeight="1">
      <c r="A2906" s="112" t="s">
        <v>6108</v>
      </c>
      <c r="B2906" s="127" t="s">
        <v>6109</v>
      </c>
      <c r="C2906" s="112" t="s">
        <v>12418</v>
      </c>
      <c r="D2906" s="114">
        <v>0.98</v>
      </c>
    </row>
    <row r="2907" spans="1:4" ht="12.2" customHeight="1">
      <c r="A2907" s="113">
        <v>8698</v>
      </c>
      <c r="B2907" s="126" t="s">
        <v>4336</v>
      </c>
      <c r="C2907" s="111" t="s">
        <v>12415</v>
      </c>
      <c r="D2907" s="111"/>
    </row>
    <row r="2908" spans="1:4" ht="12.2" customHeight="1">
      <c r="A2908" s="113">
        <v>9088</v>
      </c>
      <c r="B2908" s="126" t="s">
        <v>4337</v>
      </c>
      <c r="C2908" s="111" t="s">
        <v>12415</v>
      </c>
      <c r="D2908" s="111"/>
    </row>
    <row r="2909" spans="1:4" ht="36.6" customHeight="1">
      <c r="A2909" s="112" t="s">
        <v>4338</v>
      </c>
      <c r="B2909" s="127" t="s">
        <v>4339</v>
      </c>
      <c r="C2909" s="112" t="s">
        <v>8</v>
      </c>
      <c r="D2909" s="117">
        <v>1447.35</v>
      </c>
    </row>
    <row r="2910" spans="1:4" ht="24.4" customHeight="1">
      <c r="A2910" s="112" t="s">
        <v>4340</v>
      </c>
      <c r="B2910" s="127" t="s">
        <v>4341</v>
      </c>
      <c r="C2910" s="112" t="s">
        <v>12403</v>
      </c>
      <c r="D2910" s="115">
        <v>396.01</v>
      </c>
    </row>
    <row r="2911" spans="1:4" ht="24.4" customHeight="1">
      <c r="A2911" s="112" t="s">
        <v>4342</v>
      </c>
      <c r="B2911" s="127" t="s">
        <v>4343</v>
      </c>
      <c r="C2911" s="112" t="s">
        <v>12403</v>
      </c>
      <c r="D2911" s="115">
        <v>450.66</v>
      </c>
    </row>
    <row r="2912" spans="1:4" ht="12.2" customHeight="1">
      <c r="A2912" s="113">
        <v>9089</v>
      </c>
      <c r="B2912" s="126" t="s">
        <v>4344</v>
      </c>
      <c r="C2912" s="111" t="s">
        <v>12415</v>
      </c>
      <c r="D2912" s="111"/>
    </row>
    <row r="2913" spans="1:4" ht="36.6" customHeight="1">
      <c r="A2913" s="112" t="s">
        <v>23500</v>
      </c>
      <c r="B2913" s="127" t="s">
        <v>23501</v>
      </c>
      <c r="C2913" s="112" t="s">
        <v>12416</v>
      </c>
      <c r="D2913" s="115">
        <v>343.42</v>
      </c>
    </row>
    <row r="2914" spans="1:4" ht="48.75" customHeight="1">
      <c r="A2914" s="112" t="s">
        <v>4349</v>
      </c>
      <c r="B2914" s="127" t="s">
        <v>4350</v>
      </c>
      <c r="C2914" s="112" t="s">
        <v>12416</v>
      </c>
      <c r="D2914" s="115">
        <v>107.93</v>
      </c>
    </row>
    <row r="2915" spans="1:4" ht="48.75" customHeight="1">
      <c r="A2915" s="112" t="s">
        <v>4351</v>
      </c>
      <c r="B2915" s="127" t="s">
        <v>4352</v>
      </c>
      <c r="C2915" s="112" t="s">
        <v>12416</v>
      </c>
      <c r="D2915" s="115">
        <v>234.04</v>
      </c>
    </row>
    <row r="2916" spans="1:4" ht="24.4" customHeight="1">
      <c r="A2916" s="112" t="s">
        <v>4353</v>
      </c>
      <c r="B2916" s="127" t="s">
        <v>4354</v>
      </c>
      <c r="C2916" s="112" t="s">
        <v>12416</v>
      </c>
      <c r="D2916" s="115">
        <v>476.62</v>
      </c>
    </row>
    <row r="2917" spans="1:4" ht="24.4" customHeight="1">
      <c r="A2917" s="112" t="s">
        <v>4355</v>
      </c>
      <c r="B2917" s="127" t="s">
        <v>4356</v>
      </c>
      <c r="C2917" s="112" t="s">
        <v>12416</v>
      </c>
      <c r="D2917" s="115">
        <v>499.32</v>
      </c>
    </row>
    <row r="2918" spans="1:4" ht="24.4" customHeight="1">
      <c r="A2918" s="112" t="s">
        <v>4357</v>
      </c>
      <c r="B2918" s="127" t="s">
        <v>4358</v>
      </c>
      <c r="C2918" s="112" t="s">
        <v>12416</v>
      </c>
      <c r="D2918" s="115">
        <v>543.77</v>
      </c>
    </row>
    <row r="2919" spans="1:4" ht="24.4" customHeight="1">
      <c r="A2919" s="112" t="s">
        <v>4359</v>
      </c>
      <c r="B2919" s="127" t="s">
        <v>4360</v>
      </c>
      <c r="C2919" s="112" t="s">
        <v>12416</v>
      </c>
      <c r="D2919" s="115">
        <v>549.75</v>
      </c>
    </row>
    <row r="2920" spans="1:4" ht="24.4" customHeight="1">
      <c r="A2920" s="112" t="s">
        <v>4361</v>
      </c>
      <c r="B2920" s="127" t="s">
        <v>4362</v>
      </c>
      <c r="C2920" s="112" t="s">
        <v>12416</v>
      </c>
      <c r="D2920" s="115">
        <v>378.03</v>
      </c>
    </row>
    <row r="2921" spans="1:4" ht="24.4" customHeight="1">
      <c r="A2921" s="112" t="s">
        <v>4363</v>
      </c>
      <c r="B2921" s="127" t="s">
        <v>4364</v>
      </c>
      <c r="C2921" s="112" t="s">
        <v>12416</v>
      </c>
      <c r="D2921" s="115">
        <v>374.54</v>
      </c>
    </row>
    <row r="2922" spans="1:4" ht="24.4" customHeight="1">
      <c r="A2922" s="112" t="s">
        <v>4365</v>
      </c>
      <c r="B2922" s="127" t="s">
        <v>4366</v>
      </c>
      <c r="C2922" s="112" t="s">
        <v>12416</v>
      </c>
      <c r="D2922" s="115">
        <v>649.67999999999995</v>
      </c>
    </row>
    <row r="2923" spans="1:4" ht="24.4" customHeight="1">
      <c r="A2923" s="112" t="s">
        <v>4367</v>
      </c>
      <c r="B2923" s="127" t="s">
        <v>4368</v>
      </c>
      <c r="C2923" s="112" t="s">
        <v>12402</v>
      </c>
      <c r="D2923" s="115">
        <v>467.11</v>
      </c>
    </row>
    <row r="2924" spans="1:4" ht="36.6" customHeight="1">
      <c r="A2924" s="112" t="s">
        <v>4369</v>
      </c>
      <c r="B2924" s="127" t="s">
        <v>4370</v>
      </c>
      <c r="C2924" s="112" t="s">
        <v>8</v>
      </c>
      <c r="D2924" s="117">
        <v>2067.4</v>
      </c>
    </row>
    <row r="2925" spans="1:4" ht="36.6" customHeight="1">
      <c r="A2925" s="112" t="s">
        <v>4371</v>
      </c>
      <c r="B2925" s="127" t="s">
        <v>4372</v>
      </c>
      <c r="C2925" s="112" t="s">
        <v>8</v>
      </c>
      <c r="D2925" s="117">
        <v>2352.5500000000002</v>
      </c>
    </row>
    <row r="2926" spans="1:4" ht="36.6" customHeight="1">
      <c r="A2926" s="112" t="s">
        <v>4373</v>
      </c>
      <c r="B2926" s="127" t="s">
        <v>4374</v>
      </c>
      <c r="C2926" s="112" t="s">
        <v>8</v>
      </c>
      <c r="D2926" s="117">
        <v>1497.08</v>
      </c>
    </row>
    <row r="2927" spans="1:4" ht="36.6" customHeight="1">
      <c r="A2927" s="112" t="s">
        <v>4375</v>
      </c>
      <c r="B2927" s="127" t="s">
        <v>4376</v>
      </c>
      <c r="C2927" s="112" t="s">
        <v>8</v>
      </c>
      <c r="D2927" s="117">
        <v>2352.5500000000002</v>
      </c>
    </row>
    <row r="2928" spans="1:4" ht="36.6" customHeight="1">
      <c r="A2928" s="112" t="s">
        <v>4377</v>
      </c>
      <c r="B2928" s="127" t="s">
        <v>4378</v>
      </c>
      <c r="C2928" s="112" t="s">
        <v>8</v>
      </c>
      <c r="D2928" s="115">
        <v>855.47</v>
      </c>
    </row>
    <row r="2929" spans="1:4" ht="36.6" customHeight="1">
      <c r="A2929" s="112" t="s">
        <v>4379</v>
      </c>
      <c r="B2929" s="127" t="s">
        <v>4380</v>
      </c>
      <c r="C2929" s="112" t="s">
        <v>8</v>
      </c>
      <c r="D2929" s="117">
        <v>1140.6300000000001</v>
      </c>
    </row>
    <row r="2930" spans="1:4" ht="36.6" customHeight="1">
      <c r="A2930" s="112" t="s">
        <v>4381</v>
      </c>
      <c r="B2930" s="127" t="s">
        <v>4382</v>
      </c>
      <c r="C2930" s="112" t="s">
        <v>8</v>
      </c>
      <c r="D2930" s="115">
        <v>545.16</v>
      </c>
    </row>
    <row r="2931" spans="1:4" ht="36.6" customHeight="1">
      <c r="A2931" s="112" t="s">
        <v>4383</v>
      </c>
      <c r="B2931" s="127" t="s">
        <v>4384</v>
      </c>
      <c r="C2931" s="112" t="s">
        <v>8</v>
      </c>
      <c r="D2931" s="117">
        <v>2637.71</v>
      </c>
    </row>
    <row r="2932" spans="1:4" ht="36.6" customHeight="1">
      <c r="A2932" s="112" t="s">
        <v>4385</v>
      </c>
      <c r="B2932" s="127" t="s">
        <v>4386</v>
      </c>
      <c r="C2932" s="112" t="s">
        <v>8</v>
      </c>
      <c r="D2932" s="115">
        <v>570.32000000000005</v>
      </c>
    </row>
    <row r="2933" spans="1:4" ht="12.2" customHeight="1">
      <c r="A2933" s="112" t="s">
        <v>4387</v>
      </c>
      <c r="B2933" s="127" t="s">
        <v>4388</v>
      </c>
      <c r="C2933" s="112" t="s">
        <v>8</v>
      </c>
      <c r="D2933" s="117">
        <v>1192.6300000000001</v>
      </c>
    </row>
    <row r="2934" spans="1:4" ht="24.4" customHeight="1">
      <c r="A2934" s="112" t="s">
        <v>4389</v>
      </c>
      <c r="B2934" s="127" t="s">
        <v>4390</v>
      </c>
      <c r="C2934" s="112" t="s">
        <v>8</v>
      </c>
      <c r="D2934" s="115">
        <v>179.76</v>
      </c>
    </row>
    <row r="2935" spans="1:4" ht="24.4" customHeight="1">
      <c r="A2935" s="112" t="s">
        <v>4391</v>
      </c>
      <c r="B2935" s="127" t="s">
        <v>4392</v>
      </c>
      <c r="C2935" s="112" t="s">
        <v>8</v>
      </c>
      <c r="D2935" s="115">
        <v>359.51</v>
      </c>
    </row>
    <row r="2936" spans="1:4" ht="24.4" customHeight="1">
      <c r="A2936" s="112" t="s">
        <v>4393</v>
      </c>
      <c r="B2936" s="127" t="s">
        <v>4394</v>
      </c>
      <c r="C2936" s="112" t="s">
        <v>8</v>
      </c>
      <c r="D2936" s="115">
        <v>648.20000000000005</v>
      </c>
    </row>
    <row r="2937" spans="1:4" ht="24.4" customHeight="1">
      <c r="A2937" s="112" t="s">
        <v>4395</v>
      </c>
      <c r="B2937" s="127" t="s">
        <v>4396</v>
      </c>
      <c r="C2937" s="112" t="s">
        <v>8</v>
      </c>
      <c r="D2937" s="115">
        <v>657.74</v>
      </c>
    </row>
    <row r="2938" spans="1:4" ht="24.4" customHeight="1">
      <c r="A2938" s="112" t="s">
        <v>4397</v>
      </c>
      <c r="B2938" s="127" t="s">
        <v>4398</v>
      </c>
      <c r="C2938" s="112" t="s">
        <v>8</v>
      </c>
      <c r="D2938" s="115">
        <v>972.3</v>
      </c>
    </row>
    <row r="2939" spans="1:4" ht="24.4" customHeight="1">
      <c r="A2939" s="112" t="s">
        <v>4399</v>
      </c>
      <c r="B2939" s="127" t="s">
        <v>4400</v>
      </c>
      <c r="C2939" s="112" t="s">
        <v>8</v>
      </c>
      <c r="D2939" s="115">
        <v>986.6</v>
      </c>
    </row>
    <row r="2940" spans="1:4" ht="24.4" customHeight="1">
      <c r="A2940" s="112" t="s">
        <v>4401</v>
      </c>
      <c r="B2940" s="127" t="s">
        <v>4402</v>
      </c>
      <c r="C2940" s="112" t="s">
        <v>8</v>
      </c>
      <c r="D2940" s="117">
        <v>1296.4100000000001</v>
      </c>
    </row>
    <row r="2941" spans="1:4" ht="24.4" customHeight="1">
      <c r="A2941" s="112" t="s">
        <v>4403</v>
      </c>
      <c r="B2941" s="127" t="s">
        <v>4404</v>
      </c>
      <c r="C2941" s="112" t="s">
        <v>8</v>
      </c>
      <c r="D2941" s="117">
        <v>1315.47</v>
      </c>
    </row>
    <row r="2942" spans="1:4" ht="24.4" customHeight="1">
      <c r="A2942" s="112" t="s">
        <v>4405</v>
      </c>
      <c r="B2942" s="127" t="s">
        <v>4406</v>
      </c>
      <c r="C2942" s="112" t="s">
        <v>8</v>
      </c>
      <c r="D2942" s="115">
        <v>643.44000000000005</v>
      </c>
    </row>
    <row r="2943" spans="1:4" ht="24.4" customHeight="1">
      <c r="A2943" s="112" t="s">
        <v>4407</v>
      </c>
      <c r="B2943" s="127" t="s">
        <v>4408</v>
      </c>
      <c r="C2943" s="112" t="s">
        <v>8</v>
      </c>
      <c r="D2943" s="115">
        <v>328.87</v>
      </c>
    </row>
    <row r="2944" spans="1:4" ht="24.4" customHeight="1">
      <c r="A2944" s="112" t="s">
        <v>4409</v>
      </c>
      <c r="B2944" s="127" t="s">
        <v>4410</v>
      </c>
      <c r="C2944" s="112" t="s">
        <v>8</v>
      </c>
      <c r="D2944" s="115">
        <v>371.76</v>
      </c>
    </row>
    <row r="2945" spans="1:4" ht="24.4" customHeight="1">
      <c r="A2945" s="112" t="s">
        <v>4411</v>
      </c>
      <c r="B2945" s="127" t="s">
        <v>4412</v>
      </c>
      <c r="C2945" s="112" t="s">
        <v>8</v>
      </c>
      <c r="D2945" s="115">
        <v>419.43</v>
      </c>
    </row>
    <row r="2946" spans="1:4" ht="24.4" customHeight="1">
      <c r="A2946" s="112" t="s">
        <v>4413</v>
      </c>
      <c r="B2946" s="127" t="s">
        <v>4414</v>
      </c>
      <c r="C2946" s="112" t="s">
        <v>8</v>
      </c>
      <c r="D2946" s="115">
        <v>156.81</v>
      </c>
    </row>
    <row r="2947" spans="1:4" ht="24.4" customHeight="1">
      <c r="A2947" s="112" t="s">
        <v>4415</v>
      </c>
      <c r="B2947" s="127" t="s">
        <v>4416</v>
      </c>
      <c r="C2947" s="112" t="s">
        <v>8</v>
      </c>
      <c r="D2947" s="115">
        <v>309.8</v>
      </c>
    </row>
    <row r="2948" spans="1:4" ht="24.4" customHeight="1">
      <c r="A2948" s="112" t="s">
        <v>4417</v>
      </c>
      <c r="B2948" s="127" t="s">
        <v>4418</v>
      </c>
      <c r="C2948" s="112" t="s">
        <v>8</v>
      </c>
      <c r="D2948" s="115">
        <v>314.57</v>
      </c>
    </row>
    <row r="2949" spans="1:4" ht="24.4" customHeight="1">
      <c r="A2949" s="112" t="s">
        <v>4419</v>
      </c>
      <c r="B2949" s="127" t="s">
        <v>4420</v>
      </c>
      <c r="C2949" s="112" t="s">
        <v>8</v>
      </c>
      <c r="D2949" s="115">
        <v>247.84</v>
      </c>
    </row>
    <row r="2950" spans="1:4" ht="24.4" customHeight="1">
      <c r="A2950" s="112" t="s">
        <v>4421</v>
      </c>
      <c r="B2950" s="127" t="s">
        <v>4422</v>
      </c>
      <c r="C2950" s="112" t="s">
        <v>8</v>
      </c>
      <c r="D2950" s="115">
        <v>257.37</v>
      </c>
    </row>
    <row r="2951" spans="1:4" ht="24.4" customHeight="1">
      <c r="A2951" s="112" t="s">
        <v>4423</v>
      </c>
      <c r="B2951" s="127" t="s">
        <v>23789</v>
      </c>
      <c r="C2951" s="112" t="s">
        <v>8</v>
      </c>
      <c r="D2951" s="117">
        <v>2349.7399999999998</v>
      </c>
    </row>
    <row r="2952" spans="1:4" ht="24.4" customHeight="1">
      <c r="A2952" s="112" t="s">
        <v>4424</v>
      </c>
      <c r="B2952" s="127" t="s">
        <v>23790</v>
      </c>
      <c r="C2952" s="112" t="s">
        <v>8</v>
      </c>
      <c r="D2952" s="117">
        <v>2384.29</v>
      </c>
    </row>
    <row r="2953" spans="1:4" ht="24.4" customHeight="1">
      <c r="A2953" s="112" t="s">
        <v>4425</v>
      </c>
      <c r="B2953" s="127" t="s">
        <v>4426</v>
      </c>
      <c r="C2953" s="112" t="s">
        <v>8</v>
      </c>
      <c r="D2953" s="117">
        <v>2673.84</v>
      </c>
    </row>
    <row r="2954" spans="1:4" ht="24.4" customHeight="1">
      <c r="A2954" s="112" t="s">
        <v>4427</v>
      </c>
      <c r="B2954" s="127" t="s">
        <v>4428</v>
      </c>
      <c r="C2954" s="112" t="s">
        <v>8</v>
      </c>
      <c r="D2954" s="117">
        <v>2713.16</v>
      </c>
    </row>
    <row r="2955" spans="1:4" ht="12.2" customHeight="1">
      <c r="A2955" s="112" t="s">
        <v>4429</v>
      </c>
      <c r="B2955" s="127" t="s">
        <v>23791</v>
      </c>
      <c r="C2955" s="112" t="s">
        <v>8</v>
      </c>
      <c r="D2955" s="115">
        <v>315.93</v>
      </c>
    </row>
    <row r="2956" spans="1:4" ht="12.2" customHeight="1">
      <c r="A2956" s="112" t="s">
        <v>4430</v>
      </c>
      <c r="B2956" s="127" t="s">
        <v>23792</v>
      </c>
      <c r="C2956" s="112" t="s">
        <v>8</v>
      </c>
      <c r="D2956" s="115">
        <v>337</v>
      </c>
    </row>
    <row r="2957" spans="1:4" ht="24.4" customHeight="1">
      <c r="A2957" s="112" t="s">
        <v>4431</v>
      </c>
      <c r="B2957" s="127" t="s">
        <v>23793</v>
      </c>
      <c r="C2957" s="112" t="s">
        <v>8</v>
      </c>
      <c r="D2957" s="115">
        <v>821.93</v>
      </c>
    </row>
    <row r="2958" spans="1:4" ht="36.6" customHeight="1">
      <c r="A2958" s="112" t="s">
        <v>4432</v>
      </c>
      <c r="B2958" s="127" t="s">
        <v>23794</v>
      </c>
      <c r="C2958" s="112" t="s">
        <v>8</v>
      </c>
      <c r="D2958" s="117">
        <v>1056.0999999999999</v>
      </c>
    </row>
    <row r="2959" spans="1:4" ht="24.4" customHeight="1">
      <c r="A2959" s="112" t="s">
        <v>4433</v>
      </c>
      <c r="B2959" s="127" t="s">
        <v>4434</v>
      </c>
      <c r="C2959" s="112" t="s">
        <v>8</v>
      </c>
      <c r="D2959" s="115">
        <v>273.39</v>
      </c>
    </row>
    <row r="2960" spans="1:4" ht="60.95" customHeight="1">
      <c r="A2960" s="112" t="s">
        <v>4435</v>
      </c>
      <c r="B2960" s="127" t="s">
        <v>4436</v>
      </c>
      <c r="C2960" s="112" t="s">
        <v>12402</v>
      </c>
      <c r="D2960" s="115">
        <v>527.99</v>
      </c>
    </row>
    <row r="2961" spans="1:4" ht="73.150000000000006" customHeight="1">
      <c r="A2961" s="112" t="s">
        <v>4437</v>
      </c>
      <c r="B2961" s="127" t="s">
        <v>4438</v>
      </c>
      <c r="C2961" s="112" t="s">
        <v>12402</v>
      </c>
      <c r="D2961" s="115">
        <v>556.98</v>
      </c>
    </row>
    <row r="2962" spans="1:4" ht="73.150000000000006" customHeight="1">
      <c r="A2962" s="112" t="s">
        <v>4439</v>
      </c>
      <c r="B2962" s="127" t="s">
        <v>4440</v>
      </c>
      <c r="C2962" s="112" t="s">
        <v>12402</v>
      </c>
      <c r="D2962" s="115">
        <v>467.1</v>
      </c>
    </row>
    <row r="2963" spans="1:4" ht="60.95" customHeight="1">
      <c r="A2963" s="112" t="s">
        <v>4441</v>
      </c>
      <c r="B2963" s="127" t="s">
        <v>4442</v>
      </c>
      <c r="C2963" s="112" t="s">
        <v>12402</v>
      </c>
      <c r="D2963" s="115">
        <v>458.05</v>
      </c>
    </row>
    <row r="2964" spans="1:4" ht="73.150000000000006" customHeight="1">
      <c r="A2964" s="112" t="s">
        <v>4443</v>
      </c>
      <c r="B2964" s="127" t="s">
        <v>4444</v>
      </c>
      <c r="C2964" s="112" t="s">
        <v>12402</v>
      </c>
      <c r="D2964" s="115">
        <v>487.04</v>
      </c>
    </row>
    <row r="2965" spans="1:4" ht="73.150000000000006" customHeight="1">
      <c r="A2965" s="112" t="s">
        <v>4445</v>
      </c>
      <c r="B2965" s="127" t="s">
        <v>4446</v>
      </c>
      <c r="C2965" s="112" t="s">
        <v>12402</v>
      </c>
      <c r="D2965" s="115">
        <v>482.38</v>
      </c>
    </row>
    <row r="2966" spans="1:4" ht="24.4" customHeight="1">
      <c r="A2966" s="112" t="s">
        <v>4447</v>
      </c>
      <c r="B2966" s="127" t="s">
        <v>4448</v>
      </c>
      <c r="C2966" s="112" t="s">
        <v>12416</v>
      </c>
      <c r="D2966" s="115">
        <v>431.06</v>
      </c>
    </row>
    <row r="2967" spans="1:4" ht="36.6" customHeight="1">
      <c r="A2967" s="112" t="s">
        <v>4449</v>
      </c>
      <c r="B2967" s="127" t="s">
        <v>4450</v>
      </c>
      <c r="C2967" s="112" t="s">
        <v>12402</v>
      </c>
      <c r="D2967" s="115">
        <v>511.06</v>
      </c>
    </row>
    <row r="2968" spans="1:4" ht="36.6" customHeight="1">
      <c r="A2968" s="112" t="s">
        <v>4451</v>
      </c>
      <c r="B2968" s="127" t="s">
        <v>4452</v>
      </c>
      <c r="C2968" s="112" t="s">
        <v>12402</v>
      </c>
      <c r="D2968" s="115">
        <v>552.09</v>
      </c>
    </row>
    <row r="2969" spans="1:4" ht="48.75" customHeight="1">
      <c r="A2969" s="112" t="s">
        <v>4453</v>
      </c>
      <c r="B2969" s="127" t="s">
        <v>4454</v>
      </c>
      <c r="C2969" s="112" t="s">
        <v>12402</v>
      </c>
      <c r="D2969" s="115">
        <v>754.45</v>
      </c>
    </row>
    <row r="2970" spans="1:4" ht="36.6" customHeight="1">
      <c r="A2970" s="112" t="s">
        <v>4455</v>
      </c>
      <c r="B2970" s="127" t="s">
        <v>4456</v>
      </c>
      <c r="C2970" s="112" t="s">
        <v>12402</v>
      </c>
      <c r="D2970" s="115">
        <v>613.69000000000005</v>
      </c>
    </row>
    <row r="2971" spans="1:4" ht="36.6" customHeight="1">
      <c r="A2971" s="112" t="s">
        <v>4457</v>
      </c>
      <c r="B2971" s="127" t="s">
        <v>4458</v>
      </c>
      <c r="C2971" s="112" t="s">
        <v>12402</v>
      </c>
      <c r="D2971" s="115">
        <v>644.14</v>
      </c>
    </row>
    <row r="2972" spans="1:4" ht="48.75" customHeight="1">
      <c r="A2972" s="112" t="s">
        <v>4459</v>
      </c>
      <c r="B2972" s="127" t="s">
        <v>4460</v>
      </c>
      <c r="C2972" s="112" t="s">
        <v>12402</v>
      </c>
      <c r="D2972" s="115">
        <v>385.8</v>
      </c>
    </row>
    <row r="2973" spans="1:4" ht="48.75" customHeight="1">
      <c r="A2973" s="112" t="s">
        <v>4461</v>
      </c>
      <c r="B2973" s="127" t="s">
        <v>4462</v>
      </c>
      <c r="C2973" s="112" t="s">
        <v>12402</v>
      </c>
      <c r="D2973" s="115">
        <v>443.68</v>
      </c>
    </row>
    <row r="2974" spans="1:4" ht="48.75" customHeight="1">
      <c r="A2974" s="112" t="s">
        <v>4463</v>
      </c>
      <c r="B2974" s="127" t="s">
        <v>4464</v>
      </c>
      <c r="C2974" s="112" t="s">
        <v>12402</v>
      </c>
      <c r="D2974" s="115">
        <v>434.44</v>
      </c>
    </row>
    <row r="2975" spans="1:4" ht="85.35" customHeight="1">
      <c r="A2975" s="112" t="s">
        <v>4465</v>
      </c>
      <c r="B2975" s="127" t="s">
        <v>4466</v>
      </c>
      <c r="C2975" s="112" t="s">
        <v>12402</v>
      </c>
      <c r="D2975" s="115">
        <v>614.22</v>
      </c>
    </row>
    <row r="2976" spans="1:4" ht="36.6" customHeight="1">
      <c r="A2976" s="112" t="s">
        <v>4467</v>
      </c>
      <c r="B2976" s="127" t="s">
        <v>4468</v>
      </c>
      <c r="C2976" s="112" t="s">
        <v>8</v>
      </c>
      <c r="D2976" s="115">
        <v>633.66</v>
      </c>
    </row>
    <row r="2977" spans="1:4" ht="36.6" customHeight="1">
      <c r="A2977" s="112" t="s">
        <v>4469</v>
      </c>
      <c r="B2977" s="127" t="s">
        <v>4470</v>
      </c>
      <c r="C2977" s="112" t="s">
        <v>8</v>
      </c>
      <c r="D2977" s="115">
        <v>724.18</v>
      </c>
    </row>
    <row r="2978" spans="1:4" ht="12.2" customHeight="1">
      <c r="A2978" s="112" t="s">
        <v>4471</v>
      </c>
      <c r="B2978" s="127" t="s">
        <v>4472</v>
      </c>
      <c r="C2978" s="112" t="s">
        <v>8</v>
      </c>
      <c r="D2978" s="115">
        <v>905.23</v>
      </c>
    </row>
    <row r="2979" spans="1:4" ht="36.6" customHeight="1">
      <c r="A2979" s="112" t="s">
        <v>4473</v>
      </c>
      <c r="B2979" s="127" t="s">
        <v>23795</v>
      </c>
      <c r="C2979" s="112" t="s">
        <v>8</v>
      </c>
      <c r="D2979" s="115">
        <v>373.36</v>
      </c>
    </row>
    <row r="2980" spans="1:4" ht="36.6" customHeight="1">
      <c r="A2980" s="112" t="s">
        <v>4474</v>
      </c>
      <c r="B2980" s="127" t="s">
        <v>23796</v>
      </c>
      <c r="C2980" s="112" t="s">
        <v>12416</v>
      </c>
      <c r="D2980" s="115">
        <v>151.5</v>
      </c>
    </row>
    <row r="2981" spans="1:4" ht="12.2" customHeight="1">
      <c r="A2981" s="113">
        <v>9090</v>
      </c>
      <c r="B2981" s="126" t="s">
        <v>4475</v>
      </c>
      <c r="C2981" s="111" t="s">
        <v>12415</v>
      </c>
      <c r="D2981" s="111"/>
    </row>
    <row r="2982" spans="1:4" ht="12.2" customHeight="1">
      <c r="A2982" s="112" t="s">
        <v>4476</v>
      </c>
      <c r="B2982" s="127" t="s">
        <v>4477</v>
      </c>
      <c r="C2982" s="112" t="s">
        <v>8</v>
      </c>
      <c r="D2982" s="115">
        <v>391.57</v>
      </c>
    </row>
    <row r="2983" spans="1:4" ht="12.2" customHeight="1">
      <c r="A2983" s="119">
        <v>11647</v>
      </c>
      <c r="B2983" s="126" t="s">
        <v>30354</v>
      </c>
      <c r="C2983" s="111" t="s">
        <v>12415</v>
      </c>
      <c r="D2983" s="111"/>
    </row>
    <row r="2984" spans="1:4" ht="48.75" customHeight="1">
      <c r="A2984" s="112" t="s">
        <v>4345</v>
      </c>
      <c r="B2984" s="127" t="s">
        <v>4346</v>
      </c>
      <c r="C2984" s="112" t="s">
        <v>12402</v>
      </c>
      <c r="D2984" s="115">
        <v>613.02</v>
      </c>
    </row>
    <row r="2985" spans="1:4" ht="48.75" customHeight="1">
      <c r="A2985" s="112" t="s">
        <v>4347</v>
      </c>
      <c r="B2985" s="127" t="s">
        <v>4348</v>
      </c>
      <c r="C2985" s="112" t="s">
        <v>12402</v>
      </c>
      <c r="D2985" s="115">
        <v>498.23</v>
      </c>
    </row>
    <row r="2986" spans="1:4" ht="12.2" customHeight="1">
      <c r="A2986" s="113">
        <v>9091</v>
      </c>
      <c r="B2986" s="126" t="s">
        <v>648</v>
      </c>
      <c r="C2986" s="111" t="s">
        <v>12415</v>
      </c>
      <c r="D2986" s="111"/>
    </row>
    <row r="2987" spans="1:4" ht="24.4" customHeight="1">
      <c r="A2987" s="112" t="s">
        <v>4478</v>
      </c>
      <c r="B2987" s="127" t="s">
        <v>23797</v>
      </c>
      <c r="C2987" s="112" t="s">
        <v>34306</v>
      </c>
      <c r="D2987" s="117">
        <v>4381.92</v>
      </c>
    </row>
    <row r="2988" spans="1:4" ht="36.6" customHeight="1">
      <c r="A2988" s="112" t="s">
        <v>4479</v>
      </c>
      <c r="B2988" s="127" t="s">
        <v>23798</v>
      </c>
      <c r="C2988" s="112" t="s">
        <v>34306</v>
      </c>
      <c r="D2988" s="117">
        <v>2018.51</v>
      </c>
    </row>
    <row r="2989" spans="1:4" ht="24.4" customHeight="1">
      <c r="A2989" s="112" t="s">
        <v>4480</v>
      </c>
      <c r="B2989" s="127" t="s">
        <v>23799</v>
      </c>
      <c r="C2989" s="112" t="s">
        <v>34306</v>
      </c>
      <c r="D2989" s="117">
        <v>2246.59</v>
      </c>
    </row>
    <row r="2990" spans="1:4" ht="24.4" customHeight="1">
      <c r="A2990" s="112" t="s">
        <v>4481</v>
      </c>
      <c r="B2990" s="127" t="s">
        <v>23800</v>
      </c>
      <c r="C2990" s="112" t="s">
        <v>34306</v>
      </c>
      <c r="D2990" s="117">
        <v>2759.52</v>
      </c>
    </row>
    <row r="2991" spans="1:4" ht="24.4" customHeight="1">
      <c r="A2991" s="112" t="s">
        <v>4482</v>
      </c>
      <c r="B2991" s="127" t="s">
        <v>4483</v>
      </c>
      <c r="C2991" s="112" t="s">
        <v>12416</v>
      </c>
      <c r="D2991" s="115">
        <v>183.02</v>
      </c>
    </row>
    <row r="2992" spans="1:4" ht="36.6" customHeight="1">
      <c r="A2992" s="112" t="s">
        <v>4484</v>
      </c>
      <c r="B2992" s="127" t="s">
        <v>23801</v>
      </c>
      <c r="C2992" s="112" t="s">
        <v>12416</v>
      </c>
      <c r="D2992" s="115">
        <v>284.76</v>
      </c>
    </row>
    <row r="2993" spans="1:4" ht="24.4" customHeight="1">
      <c r="A2993" s="112" t="s">
        <v>4485</v>
      </c>
      <c r="B2993" s="127" t="s">
        <v>23802</v>
      </c>
      <c r="C2993" s="112" t="s">
        <v>12416</v>
      </c>
      <c r="D2993" s="115">
        <v>240.64</v>
      </c>
    </row>
    <row r="2994" spans="1:4" ht="24.4" customHeight="1">
      <c r="A2994" s="112" t="s">
        <v>4486</v>
      </c>
      <c r="B2994" s="127" t="s">
        <v>23803</v>
      </c>
      <c r="C2994" s="112" t="s">
        <v>12416</v>
      </c>
      <c r="D2994" s="115">
        <v>208.62</v>
      </c>
    </row>
    <row r="2995" spans="1:4" ht="36.6" customHeight="1">
      <c r="A2995" s="112" t="s">
        <v>4487</v>
      </c>
      <c r="B2995" s="127" t="s">
        <v>23804</v>
      </c>
      <c r="C2995" s="112" t="s">
        <v>12416</v>
      </c>
      <c r="D2995" s="115">
        <v>368.55</v>
      </c>
    </row>
    <row r="2996" spans="1:4" ht="24.4" customHeight="1">
      <c r="A2996" s="112" t="s">
        <v>4488</v>
      </c>
      <c r="B2996" s="127" t="s">
        <v>23805</v>
      </c>
      <c r="C2996" s="112" t="s">
        <v>34306</v>
      </c>
      <c r="D2996" s="117">
        <v>3290.05</v>
      </c>
    </row>
    <row r="2997" spans="1:4" ht="36.6" customHeight="1">
      <c r="A2997" s="112" t="s">
        <v>4489</v>
      </c>
      <c r="B2997" s="127" t="s">
        <v>23806</v>
      </c>
      <c r="C2997" s="112" t="s">
        <v>34306</v>
      </c>
      <c r="D2997" s="117">
        <v>3202.17</v>
      </c>
    </row>
    <row r="2998" spans="1:4" ht="36.6" customHeight="1">
      <c r="A2998" s="112" t="s">
        <v>4490</v>
      </c>
      <c r="B2998" s="127" t="s">
        <v>23807</v>
      </c>
      <c r="C2998" s="112" t="s">
        <v>34306</v>
      </c>
      <c r="D2998" s="117">
        <v>2215.87</v>
      </c>
    </row>
    <row r="2999" spans="1:4" ht="12.2" customHeight="1">
      <c r="A2999" s="113">
        <v>9092</v>
      </c>
      <c r="B2999" s="126" t="s">
        <v>821</v>
      </c>
      <c r="C2999" s="111" t="s">
        <v>12415</v>
      </c>
      <c r="D2999" s="111"/>
    </row>
    <row r="3000" spans="1:4" ht="36.6" customHeight="1">
      <c r="A3000" s="112" t="s">
        <v>4491</v>
      </c>
      <c r="B3000" s="127" t="s">
        <v>4492</v>
      </c>
      <c r="C3000" s="112" t="s">
        <v>8</v>
      </c>
      <c r="D3000" s="115">
        <v>267.62</v>
      </c>
    </row>
    <row r="3001" spans="1:4" ht="12.2" customHeight="1">
      <c r="A3001" s="113">
        <v>9093</v>
      </c>
      <c r="B3001" s="126" t="s">
        <v>3386</v>
      </c>
      <c r="C3001" s="111" t="s">
        <v>12415</v>
      </c>
      <c r="D3001" s="111"/>
    </row>
    <row r="3002" spans="1:4" ht="48.75" customHeight="1">
      <c r="A3002" s="112" t="s">
        <v>4493</v>
      </c>
      <c r="B3002" s="127" t="s">
        <v>4494</v>
      </c>
      <c r="C3002" s="112" t="s">
        <v>12402</v>
      </c>
      <c r="D3002" s="118">
        <v>20872.32</v>
      </c>
    </row>
    <row r="3003" spans="1:4" ht="48.75" customHeight="1">
      <c r="A3003" s="112" t="s">
        <v>4495</v>
      </c>
      <c r="B3003" s="127" t="s">
        <v>4496</v>
      </c>
      <c r="C3003" s="112" t="s">
        <v>12402</v>
      </c>
      <c r="D3003" s="118">
        <v>25518.6</v>
      </c>
    </row>
    <row r="3004" spans="1:4" ht="48.75" customHeight="1">
      <c r="A3004" s="112" t="s">
        <v>4497</v>
      </c>
      <c r="B3004" s="127" t="s">
        <v>4498</v>
      </c>
      <c r="C3004" s="112" t="s">
        <v>12402</v>
      </c>
      <c r="D3004" s="118">
        <v>27983.73</v>
      </c>
    </row>
    <row r="3005" spans="1:4" ht="48.75" customHeight="1">
      <c r="A3005" s="112" t="s">
        <v>4499</v>
      </c>
      <c r="B3005" s="127" t="s">
        <v>4500</v>
      </c>
      <c r="C3005" s="112" t="s">
        <v>12402</v>
      </c>
      <c r="D3005" s="118">
        <v>30549.25</v>
      </c>
    </row>
    <row r="3006" spans="1:4" ht="48.75" customHeight="1">
      <c r="A3006" s="112" t="s">
        <v>4501</v>
      </c>
      <c r="B3006" s="127" t="s">
        <v>4502</v>
      </c>
      <c r="C3006" s="112" t="s">
        <v>12402</v>
      </c>
      <c r="D3006" s="118">
        <v>32830.49</v>
      </c>
    </row>
    <row r="3007" spans="1:4" ht="48.75" customHeight="1">
      <c r="A3007" s="112" t="s">
        <v>4503</v>
      </c>
      <c r="B3007" s="127" t="s">
        <v>23808</v>
      </c>
      <c r="C3007" s="112" t="s">
        <v>12402</v>
      </c>
      <c r="D3007" s="117">
        <v>5352.19</v>
      </c>
    </row>
    <row r="3008" spans="1:4" ht="12.2" customHeight="1">
      <c r="A3008" s="113">
        <v>9096</v>
      </c>
      <c r="B3008" s="126" t="s">
        <v>4505</v>
      </c>
      <c r="C3008" s="111" t="s">
        <v>12415</v>
      </c>
      <c r="D3008" s="111"/>
    </row>
    <row r="3009" spans="1:4" ht="60.95" customHeight="1">
      <c r="A3009" s="112" t="s">
        <v>4506</v>
      </c>
      <c r="B3009" s="127" t="s">
        <v>4507</v>
      </c>
      <c r="C3009" s="112" t="s">
        <v>12402</v>
      </c>
      <c r="D3009" s="117">
        <v>4404.5200000000004</v>
      </c>
    </row>
    <row r="3010" spans="1:4" ht="12.2" customHeight="1">
      <c r="A3010" s="113">
        <v>9097</v>
      </c>
      <c r="B3010" s="126" t="s">
        <v>4508</v>
      </c>
      <c r="C3010" s="111" t="s">
        <v>12415</v>
      </c>
      <c r="D3010" s="111"/>
    </row>
    <row r="3011" spans="1:4" ht="60.95" customHeight="1">
      <c r="A3011" s="112" t="s">
        <v>4509</v>
      </c>
      <c r="B3011" s="127" t="s">
        <v>4510</v>
      </c>
      <c r="C3011" s="112" t="s">
        <v>12403</v>
      </c>
      <c r="D3011" s="116">
        <v>74.36</v>
      </c>
    </row>
    <row r="3012" spans="1:4" ht="36.6" customHeight="1">
      <c r="A3012" s="112" t="s">
        <v>4511</v>
      </c>
      <c r="B3012" s="127" t="s">
        <v>4512</v>
      </c>
      <c r="C3012" s="112" t="s">
        <v>12417</v>
      </c>
      <c r="D3012" s="115">
        <v>517.09</v>
      </c>
    </row>
    <row r="3013" spans="1:4" ht="12.2" customHeight="1">
      <c r="A3013" s="112" t="s">
        <v>4513</v>
      </c>
      <c r="B3013" s="127" t="s">
        <v>4514</v>
      </c>
      <c r="C3013" s="112" t="s">
        <v>8</v>
      </c>
      <c r="D3013" s="115">
        <v>242.36</v>
      </c>
    </row>
    <row r="3014" spans="1:4" ht="24.4" customHeight="1">
      <c r="A3014" s="112" t="s">
        <v>4515</v>
      </c>
      <c r="B3014" s="127" t="s">
        <v>4516</v>
      </c>
      <c r="C3014" s="112" t="s">
        <v>12416</v>
      </c>
      <c r="D3014" s="115">
        <v>195.37</v>
      </c>
    </row>
    <row r="3015" spans="1:4" ht="12.2" customHeight="1">
      <c r="A3015" s="113">
        <v>9098</v>
      </c>
      <c r="B3015" s="126" t="s">
        <v>4517</v>
      </c>
      <c r="C3015" s="111" t="s">
        <v>12415</v>
      </c>
      <c r="D3015" s="111"/>
    </row>
    <row r="3016" spans="1:4" ht="24.4" customHeight="1">
      <c r="A3016" s="112" t="s">
        <v>4518</v>
      </c>
      <c r="B3016" s="127" t="s">
        <v>4519</v>
      </c>
      <c r="C3016" s="112" t="s">
        <v>8</v>
      </c>
      <c r="D3016" s="115">
        <v>279.41000000000003</v>
      </c>
    </row>
    <row r="3017" spans="1:4" ht="24.4" customHeight="1">
      <c r="A3017" s="112" t="s">
        <v>4520</v>
      </c>
      <c r="B3017" s="127" t="s">
        <v>4521</v>
      </c>
      <c r="C3017" s="112" t="s">
        <v>8</v>
      </c>
      <c r="D3017" s="115">
        <v>744.41</v>
      </c>
    </row>
    <row r="3018" spans="1:4" ht="12.2" customHeight="1">
      <c r="A3018" s="112" t="s">
        <v>4522</v>
      </c>
      <c r="B3018" s="127" t="s">
        <v>4523</v>
      </c>
      <c r="C3018" s="112" t="s">
        <v>8</v>
      </c>
      <c r="D3018" s="115">
        <v>617.28</v>
      </c>
    </row>
    <row r="3019" spans="1:4" ht="24.4" customHeight="1">
      <c r="A3019" s="112" t="s">
        <v>4524</v>
      </c>
      <c r="B3019" s="127" t="s">
        <v>4525</v>
      </c>
      <c r="C3019" s="112" t="s">
        <v>8</v>
      </c>
      <c r="D3019" s="115">
        <v>163.41</v>
      </c>
    </row>
    <row r="3020" spans="1:4" ht="24.4" customHeight="1">
      <c r="A3020" s="112" t="s">
        <v>4526</v>
      </c>
      <c r="B3020" s="127" t="s">
        <v>4527</v>
      </c>
      <c r="C3020" s="112" t="s">
        <v>8</v>
      </c>
      <c r="D3020" s="115">
        <v>631.95000000000005</v>
      </c>
    </row>
    <row r="3021" spans="1:4" ht="12.2" customHeight="1">
      <c r="A3021" s="112" t="s">
        <v>4528</v>
      </c>
      <c r="B3021" s="127" t="s">
        <v>4529</v>
      </c>
      <c r="C3021" s="112" t="s">
        <v>8</v>
      </c>
      <c r="D3021" s="115">
        <v>625.98</v>
      </c>
    </row>
    <row r="3022" spans="1:4" ht="12.2" customHeight="1">
      <c r="A3022" s="112" t="s">
        <v>4530</v>
      </c>
      <c r="B3022" s="127" t="s">
        <v>4531</v>
      </c>
      <c r="C3022" s="112" t="s">
        <v>8</v>
      </c>
      <c r="D3022" s="115">
        <v>337</v>
      </c>
    </row>
    <row r="3023" spans="1:4" ht="36.6" customHeight="1">
      <c r="A3023" s="112" t="s">
        <v>4532</v>
      </c>
      <c r="B3023" s="127" t="s">
        <v>4533</v>
      </c>
      <c r="C3023" s="112" t="s">
        <v>8</v>
      </c>
      <c r="D3023" s="117">
        <v>2533.81</v>
      </c>
    </row>
    <row r="3024" spans="1:4" ht="12.2" customHeight="1">
      <c r="A3024" s="112" t="s">
        <v>4534</v>
      </c>
      <c r="B3024" s="127" t="s">
        <v>4535</v>
      </c>
      <c r="C3024" s="112" t="s">
        <v>8</v>
      </c>
      <c r="D3024" s="117">
        <v>1829.55</v>
      </c>
    </row>
    <row r="3025" spans="1:4" ht="24.4" customHeight="1">
      <c r="A3025" s="112" t="s">
        <v>4536</v>
      </c>
      <c r="B3025" s="127" t="s">
        <v>4537</v>
      </c>
      <c r="C3025" s="112" t="s">
        <v>8</v>
      </c>
      <c r="D3025" s="117">
        <v>1319.02</v>
      </c>
    </row>
    <row r="3026" spans="1:4" ht="24.4" customHeight="1">
      <c r="A3026" s="112" t="s">
        <v>4538</v>
      </c>
      <c r="B3026" s="127" t="s">
        <v>4539</v>
      </c>
      <c r="C3026" s="112" t="s">
        <v>8</v>
      </c>
      <c r="D3026" s="117">
        <v>2023.91</v>
      </c>
    </row>
    <row r="3027" spans="1:4" ht="24.4" customHeight="1">
      <c r="A3027" s="112" t="s">
        <v>4540</v>
      </c>
      <c r="B3027" s="127" t="s">
        <v>23809</v>
      </c>
      <c r="C3027" s="112" t="s">
        <v>8</v>
      </c>
      <c r="D3027" s="115">
        <v>964.86</v>
      </c>
    </row>
    <row r="3028" spans="1:4" ht="12.2" customHeight="1">
      <c r="A3028" s="113">
        <v>9099</v>
      </c>
      <c r="B3028" s="126" t="s">
        <v>4541</v>
      </c>
      <c r="C3028" s="111" t="s">
        <v>12415</v>
      </c>
      <c r="D3028" s="111"/>
    </row>
    <row r="3029" spans="1:4" ht="12.2" customHeight="1">
      <c r="A3029" s="112" t="s">
        <v>4542</v>
      </c>
      <c r="B3029" s="127" t="s">
        <v>4543</v>
      </c>
      <c r="C3029" s="112" t="s">
        <v>12403</v>
      </c>
      <c r="D3029" s="116">
        <v>25.59</v>
      </c>
    </row>
    <row r="3030" spans="1:4" ht="36.6" customHeight="1">
      <c r="A3030" s="112" t="s">
        <v>4544</v>
      </c>
      <c r="B3030" s="127" t="s">
        <v>4545</v>
      </c>
      <c r="C3030" s="112" t="s">
        <v>12403</v>
      </c>
      <c r="D3030" s="116">
        <v>40.51</v>
      </c>
    </row>
    <row r="3031" spans="1:4" ht="12.2" customHeight="1">
      <c r="A3031" s="113">
        <v>8699</v>
      </c>
      <c r="B3031" s="126" t="s">
        <v>4546</v>
      </c>
      <c r="C3031" s="111" t="s">
        <v>12415</v>
      </c>
      <c r="D3031" s="111"/>
    </row>
    <row r="3032" spans="1:4" ht="12.2" customHeight="1">
      <c r="A3032" s="113">
        <v>9100</v>
      </c>
      <c r="B3032" s="126" t="s">
        <v>4337</v>
      </c>
      <c r="C3032" s="111" t="s">
        <v>12415</v>
      </c>
      <c r="D3032" s="111"/>
    </row>
    <row r="3033" spans="1:4" ht="60.95" customHeight="1">
      <c r="A3033" s="112" t="s">
        <v>4547</v>
      </c>
      <c r="B3033" s="127" t="s">
        <v>4548</v>
      </c>
      <c r="C3033" s="112" t="s">
        <v>12403</v>
      </c>
      <c r="D3033" s="115">
        <v>706.96</v>
      </c>
    </row>
    <row r="3034" spans="1:4" ht="36.6" customHeight="1">
      <c r="A3034" s="112" t="s">
        <v>4549</v>
      </c>
      <c r="B3034" s="127" t="s">
        <v>4550</v>
      </c>
      <c r="C3034" s="112" t="s">
        <v>12403</v>
      </c>
      <c r="D3034" s="117">
        <v>2215.0700000000002</v>
      </c>
    </row>
    <row r="3035" spans="1:4" ht="12.2" customHeight="1">
      <c r="A3035" s="113">
        <v>9101</v>
      </c>
      <c r="B3035" s="126" t="s">
        <v>4344</v>
      </c>
      <c r="C3035" s="111" t="s">
        <v>12415</v>
      </c>
      <c r="D3035" s="111"/>
    </row>
    <row r="3036" spans="1:4" ht="24.4" customHeight="1">
      <c r="A3036" s="112" t="s">
        <v>4551</v>
      </c>
      <c r="B3036" s="127" t="s">
        <v>4552</v>
      </c>
      <c r="C3036" s="112" t="s">
        <v>8</v>
      </c>
      <c r="D3036" s="115">
        <v>211.81</v>
      </c>
    </row>
    <row r="3037" spans="1:4" ht="24.4" customHeight="1">
      <c r="A3037" s="112" t="s">
        <v>4553</v>
      </c>
      <c r="B3037" s="127" t="s">
        <v>4554</v>
      </c>
      <c r="C3037" s="112" t="s">
        <v>8</v>
      </c>
      <c r="D3037" s="115">
        <v>652.21</v>
      </c>
    </row>
    <row r="3038" spans="1:4" ht="24.4" customHeight="1">
      <c r="A3038" s="112" t="s">
        <v>4555</v>
      </c>
      <c r="B3038" s="127" t="s">
        <v>4556</v>
      </c>
      <c r="C3038" s="112" t="s">
        <v>12416</v>
      </c>
      <c r="D3038" s="117">
        <v>1135.33</v>
      </c>
    </row>
    <row r="3039" spans="1:4" ht="60.95" customHeight="1">
      <c r="A3039" s="112" t="s">
        <v>4557</v>
      </c>
      <c r="B3039" s="127" t="s">
        <v>4558</v>
      </c>
      <c r="C3039" s="112" t="s">
        <v>12416</v>
      </c>
      <c r="D3039" s="117">
        <v>1102.43</v>
      </c>
    </row>
    <row r="3040" spans="1:4" ht="60.95" customHeight="1">
      <c r="A3040" s="112" t="s">
        <v>4559</v>
      </c>
      <c r="B3040" s="127" t="s">
        <v>4560</v>
      </c>
      <c r="C3040" s="112" t="s">
        <v>12416</v>
      </c>
      <c r="D3040" s="115">
        <v>859.31</v>
      </c>
    </row>
    <row r="3041" spans="1:4" ht="60.95" customHeight="1">
      <c r="A3041" s="112" t="s">
        <v>4561</v>
      </c>
      <c r="B3041" s="127" t="s">
        <v>4562</v>
      </c>
      <c r="C3041" s="112" t="s">
        <v>12416</v>
      </c>
      <c r="D3041" s="117">
        <v>1364.51</v>
      </c>
    </row>
    <row r="3042" spans="1:4" ht="60.95" customHeight="1">
      <c r="A3042" s="112" t="s">
        <v>4563</v>
      </c>
      <c r="B3042" s="127" t="s">
        <v>4564</v>
      </c>
      <c r="C3042" s="112" t="s">
        <v>12416</v>
      </c>
      <c r="D3042" s="117">
        <v>1705.66</v>
      </c>
    </row>
    <row r="3043" spans="1:4" ht="60.95" customHeight="1">
      <c r="A3043" s="112" t="s">
        <v>4565</v>
      </c>
      <c r="B3043" s="127" t="s">
        <v>4566</v>
      </c>
      <c r="C3043" s="112" t="s">
        <v>12416</v>
      </c>
      <c r="D3043" s="117">
        <v>1380.04</v>
      </c>
    </row>
    <row r="3044" spans="1:4" ht="60.95" customHeight="1">
      <c r="A3044" s="112" t="s">
        <v>4567</v>
      </c>
      <c r="B3044" s="127" t="s">
        <v>4568</v>
      </c>
      <c r="C3044" s="112" t="s">
        <v>12402</v>
      </c>
      <c r="D3044" s="117">
        <v>2483.0100000000002</v>
      </c>
    </row>
    <row r="3045" spans="1:4" ht="60.95" customHeight="1">
      <c r="A3045" s="112" t="s">
        <v>4569</v>
      </c>
      <c r="B3045" s="127" t="s">
        <v>4570</v>
      </c>
      <c r="C3045" s="112" t="s">
        <v>12402</v>
      </c>
      <c r="D3045" s="115">
        <v>901.9</v>
      </c>
    </row>
    <row r="3046" spans="1:4" ht="60.95" customHeight="1">
      <c r="A3046" s="112" t="s">
        <v>4571</v>
      </c>
      <c r="B3046" s="127" t="s">
        <v>4572</v>
      </c>
      <c r="C3046" s="112" t="s">
        <v>12416</v>
      </c>
      <c r="D3046" s="117">
        <v>1449.14</v>
      </c>
    </row>
    <row r="3047" spans="1:4" ht="60.95" customHeight="1">
      <c r="A3047" s="112" t="s">
        <v>4573</v>
      </c>
      <c r="B3047" s="127" t="s">
        <v>4574</v>
      </c>
      <c r="C3047" s="112" t="s">
        <v>12416</v>
      </c>
      <c r="D3047" s="117">
        <v>1123.52</v>
      </c>
    </row>
    <row r="3048" spans="1:4" ht="48.75" customHeight="1">
      <c r="A3048" s="112" t="s">
        <v>4575</v>
      </c>
      <c r="B3048" s="127" t="s">
        <v>4576</v>
      </c>
      <c r="C3048" s="112" t="s">
        <v>12416</v>
      </c>
      <c r="D3048" s="115">
        <v>465.78</v>
      </c>
    </row>
    <row r="3049" spans="1:4" ht="60.95" customHeight="1">
      <c r="A3049" s="112" t="s">
        <v>4577</v>
      </c>
      <c r="B3049" s="127" t="s">
        <v>4578</v>
      </c>
      <c r="C3049" s="112" t="s">
        <v>12416</v>
      </c>
      <c r="D3049" s="117">
        <v>1233.1500000000001</v>
      </c>
    </row>
    <row r="3050" spans="1:4" ht="60.95" customHeight="1">
      <c r="A3050" s="112" t="s">
        <v>4579</v>
      </c>
      <c r="B3050" s="127" t="s">
        <v>4580</v>
      </c>
      <c r="C3050" s="112" t="s">
        <v>12402</v>
      </c>
      <c r="D3050" s="115">
        <v>982.97</v>
      </c>
    </row>
    <row r="3051" spans="1:4" ht="60.95" customHeight="1">
      <c r="A3051" s="112" t="s">
        <v>4581</v>
      </c>
      <c r="B3051" s="127" t="s">
        <v>4582</v>
      </c>
      <c r="C3051" s="112" t="s">
        <v>12402</v>
      </c>
      <c r="D3051" s="115">
        <v>721.92</v>
      </c>
    </row>
    <row r="3052" spans="1:4" ht="85.35" customHeight="1">
      <c r="A3052" s="112" t="s">
        <v>4583</v>
      </c>
      <c r="B3052" s="127" t="s">
        <v>4584</v>
      </c>
      <c r="C3052" s="112" t="s">
        <v>12402</v>
      </c>
      <c r="D3052" s="115">
        <v>282.87</v>
      </c>
    </row>
    <row r="3053" spans="1:4" ht="85.35" customHeight="1">
      <c r="A3053" s="112" t="s">
        <v>4585</v>
      </c>
      <c r="B3053" s="127" t="s">
        <v>4586</v>
      </c>
      <c r="C3053" s="112" t="s">
        <v>12402</v>
      </c>
      <c r="D3053" s="115">
        <v>354.77</v>
      </c>
    </row>
    <row r="3054" spans="1:4" ht="36.6" customHeight="1">
      <c r="A3054" s="112" t="s">
        <v>4587</v>
      </c>
      <c r="B3054" s="127" t="s">
        <v>23810</v>
      </c>
      <c r="C3054" s="112" t="s">
        <v>12416</v>
      </c>
      <c r="D3054" s="117">
        <v>1309.25</v>
      </c>
    </row>
    <row r="3055" spans="1:4" ht="12.2" customHeight="1">
      <c r="A3055" s="112" t="s">
        <v>4588</v>
      </c>
      <c r="B3055" s="127" t="s">
        <v>4589</v>
      </c>
      <c r="C3055" s="112" t="s">
        <v>12416</v>
      </c>
      <c r="D3055" s="115">
        <v>374.87</v>
      </c>
    </row>
    <row r="3056" spans="1:4" ht="12.2" customHeight="1">
      <c r="A3056" s="112" t="s">
        <v>4590</v>
      </c>
      <c r="B3056" s="127" t="s">
        <v>4591</v>
      </c>
      <c r="C3056" s="112" t="s">
        <v>12416</v>
      </c>
      <c r="D3056" s="117">
        <v>1076.53</v>
      </c>
    </row>
    <row r="3057" spans="1:4" ht="24.4" customHeight="1">
      <c r="A3057" s="112" t="s">
        <v>4592</v>
      </c>
      <c r="B3057" s="127" t="s">
        <v>4593</v>
      </c>
      <c r="C3057" s="112" t="s">
        <v>12416</v>
      </c>
      <c r="D3057" s="115">
        <v>808.37</v>
      </c>
    </row>
    <row r="3058" spans="1:4" ht="24.4" customHeight="1">
      <c r="A3058" s="112" t="s">
        <v>4594</v>
      </c>
      <c r="B3058" s="127" t="s">
        <v>4595</v>
      </c>
      <c r="C3058" s="112" t="s">
        <v>12416</v>
      </c>
      <c r="D3058" s="115">
        <v>808.37</v>
      </c>
    </row>
    <row r="3059" spans="1:4" ht="60.95" customHeight="1">
      <c r="A3059" s="112" t="s">
        <v>4596</v>
      </c>
      <c r="B3059" s="127" t="s">
        <v>4597</v>
      </c>
      <c r="C3059" s="112" t="s">
        <v>12402</v>
      </c>
      <c r="D3059" s="117">
        <v>3055.64</v>
      </c>
    </row>
    <row r="3060" spans="1:4" ht="60.95" customHeight="1">
      <c r="A3060" s="112" t="s">
        <v>4598</v>
      </c>
      <c r="B3060" s="127" t="s">
        <v>4599</v>
      </c>
      <c r="C3060" s="112" t="s">
        <v>12402</v>
      </c>
      <c r="D3060" s="117">
        <v>3342.18</v>
      </c>
    </row>
    <row r="3061" spans="1:4" ht="60.95" customHeight="1">
      <c r="A3061" s="112" t="s">
        <v>4600</v>
      </c>
      <c r="B3061" s="127" t="s">
        <v>4601</v>
      </c>
      <c r="C3061" s="112" t="s">
        <v>12402</v>
      </c>
      <c r="D3061" s="117">
        <v>3628.72</v>
      </c>
    </row>
    <row r="3062" spans="1:4" ht="60.95" customHeight="1">
      <c r="A3062" s="112" t="s">
        <v>4602</v>
      </c>
      <c r="B3062" s="127" t="s">
        <v>4603</v>
      </c>
      <c r="C3062" s="112" t="s">
        <v>12416</v>
      </c>
      <c r="D3062" s="117">
        <v>1344.65</v>
      </c>
    </row>
    <row r="3063" spans="1:4" ht="60.95" customHeight="1">
      <c r="A3063" s="112" t="s">
        <v>4604</v>
      </c>
      <c r="B3063" s="127" t="s">
        <v>4605</v>
      </c>
      <c r="C3063" s="112" t="s">
        <v>12402</v>
      </c>
      <c r="D3063" s="117">
        <v>2946.35</v>
      </c>
    </row>
    <row r="3064" spans="1:4" ht="24.4" customHeight="1">
      <c r="A3064" s="112" t="s">
        <v>4606</v>
      </c>
      <c r="B3064" s="127" t="s">
        <v>4607</v>
      </c>
      <c r="C3064" s="112" t="s">
        <v>12416</v>
      </c>
      <c r="D3064" s="115">
        <v>516.9</v>
      </c>
    </row>
    <row r="3065" spans="1:4" ht="60.95" customHeight="1">
      <c r="A3065" s="112" t="s">
        <v>4608</v>
      </c>
      <c r="B3065" s="127" t="s">
        <v>4609</v>
      </c>
      <c r="C3065" s="112" t="s">
        <v>12402</v>
      </c>
      <c r="D3065" s="117">
        <v>3279.59</v>
      </c>
    </row>
    <row r="3066" spans="1:4" ht="73.150000000000006" customHeight="1">
      <c r="A3066" s="112" t="s">
        <v>4610</v>
      </c>
      <c r="B3066" s="127" t="s">
        <v>4611</v>
      </c>
      <c r="C3066" s="112" t="s">
        <v>12402</v>
      </c>
      <c r="D3066" s="115">
        <v>492.46</v>
      </c>
    </row>
    <row r="3067" spans="1:4" ht="60.95" customHeight="1">
      <c r="A3067" s="112" t="s">
        <v>4612</v>
      </c>
      <c r="B3067" s="127" t="s">
        <v>4613</v>
      </c>
      <c r="C3067" s="112" t="s">
        <v>12402</v>
      </c>
      <c r="D3067" s="116">
        <v>48.63</v>
      </c>
    </row>
    <row r="3068" spans="1:4" ht="60.95" customHeight="1">
      <c r="A3068" s="112" t="s">
        <v>4614</v>
      </c>
      <c r="B3068" s="127" t="s">
        <v>4615</v>
      </c>
      <c r="C3068" s="112" t="s">
        <v>12403</v>
      </c>
      <c r="D3068" s="115">
        <v>430.41</v>
      </c>
    </row>
    <row r="3069" spans="1:4" ht="60.95" customHeight="1">
      <c r="A3069" s="112" t="s">
        <v>4616</v>
      </c>
      <c r="B3069" s="127" t="s">
        <v>4617</v>
      </c>
      <c r="C3069" s="112" t="s">
        <v>12403</v>
      </c>
      <c r="D3069" s="115">
        <v>380.89</v>
      </c>
    </row>
    <row r="3070" spans="1:4" ht="60.95" customHeight="1">
      <c r="A3070" s="112" t="s">
        <v>4618</v>
      </c>
      <c r="B3070" s="127" t="s">
        <v>4619</v>
      </c>
      <c r="C3070" s="112" t="s">
        <v>12402</v>
      </c>
      <c r="D3070" s="115">
        <v>790.66</v>
      </c>
    </row>
    <row r="3071" spans="1:4" ht="60.95" customHeight="1">
      <c r="A3071" s="112" t="s">
        <v>4620</v>
      </c>
      <c r="B3071" s="127" t="s">
        <v>4621</v>
      </c>
      <c r="C3071" s="112" t="s">
        <v>12402</v>
      </c>
      <c r="D3071" s="115">
        <v>161.46</v>
      </c>
    </row>
    <row r="3072" spans="1:4" ht="12.2" customHeight="1">
      <c r="A3072" s="113">
        <v>9102</v>
      </c>
      <c r="B3072" s="126" t="s">
        <v>1613</v>
      </c>
      <c r="C3072" s="111" t="s">
        <v>12415</v>
      </c>
      <c r="D3072" s="111"/>
    </row>
    <row r="3073" spans="1:4" ht="97.5" customHeight="1">
      <c r="A3073" s="112" t="s">
        <v>4622</v>
      </c>
      <c r="B3073" s="127" t="s">
        <v>4623</v>
      </c>
      <c r="C3073" s="112" t="s">
        <v>12403</v>
      </c>
      <c r="D3073" s="115">
        <v>991.11</v>
      </c>
    </row>
    <row r="3074" spans="1:4" ht="97.5" customHeight="1">
      <c r="A3074" s="112" t="s">
        <v>4624</v>
      </c>
      <c r="B3074" s="127" t="s">
        <v>4625</v>
      </c>
      <c r="C3074" s="112" t="s">
        <v>12403</v>
      </c>
      <c r="D3074" s="117">
        <v>1122.83</v>
      </c>
    </row>
    <row r="3075" spans="1:4" ht="12.2" customHeight="1">
      <c r="A3075" s="113">
        <v>9103</v>
      </c>
      <c r="B3075" s="126" t="s">
        <v>4475</v>
      </c>
      <c r="C3075" s="111" t="s">
        <v>12415</v>
      </c>
      <c r="D3075" s="111"/>
    </row>
    <row r="3076" spans="1:4" ht="48.75" customHeight="1">
      <c r="A3076" s="112" t="s">
        <v>4626</v>
      </c>
      <c r="B3076" s="127" t="s">
        <v>4627</v>
      </c>
      <c r="C3076" s="112" t="s">
        <v>12402</v>
      </c>
      <c r="D3076" s="117">
        <v>2317.33</v>
      </c>
    </row>
    <row r="3077" spans="1:4" ht="60.95" customHeight="1">
      <c r="A3077" s="112" t="s">
        <v>4628</v>
      </c>
      <c r="B3077" s="127" t="s">
        <v>4629</v>
      </c>
      <c r="C3077" s="112" t="s">
        <v>12402</v>
      </c>
      <c r="D3077" s="117">
        <v>3141.49</v>
      </c>
    </row>
    <row r="3078" spans="1:4" ht="48.75" customHeight="1">
      <c r="A3078" s="112" t="s">
        <v>4630</v>
      </c>
      <c r="B3078" s="127" t="s">
        <v>4631</v>
      </c>
      <c r="C3078" s="112" t="s">
        <v>12402</v>
      </c>
      <c r="D3078" s="117">
        <v>2826.02</v>
      </c>
    </row>
    <row r="3079" spans="1:4" ht="60.95" customHeight="1">
      <c r="A3079" s="112" t="s">
        <v>4632</v>
      </c>
      <c r="B3079" s="127" t="s">
        <v>4633</v>
      </c>
      <c r="C3079" s="112" t="s">
        <v>12402</v>
      </c>
      <c r="D3079" s="117">
        <v>2182.1</v>
      </c>
    </row>
    <row r="3080" spans="1:4" ht="48.75" customHeight="1">
      <c r="A3080" s="112" t="s">
        <v>4634</v>
      </c>
      <c r="B3080" s="127" t="s">
        <v>4635</v>
      </c>
      <c r="C3080" s="112" t="s">
        <v>12402</v>
      </c>
      <c r="D3080" s="115">
        <v>298.83999999999997</v>
      </c>
    </row>
    <row r="3081" spans="1:4" ht="48.75" customHeight="1">
      <c r="A3081" s="112" t="s">
        <v>4636</v>
      </c>
      <c r="B3081" s="127" t="s">
        <v>4637</v>
      </c>
      <c r="C3081" s="112" t="s">
        <v>12402</v>
      </c>
      <c r="D3081" s="115">
        <v>513.57000000000005</v>
      </c>
    </row>
    <row r="3082" spans="1:4" ht="36.6" customHeight="1">
      <c r="A3082" s="112" t="s">
        <v>4638</v>
      </c>
      <c r="B3082" s="127" t="s">
        <v>4639</v>
      </c>
      <c r="C3082" s="112" t="s">
        <v>12403</v>
      </c>
      <c r="D3082" s="115">
        <v>191.19</v>
      </c>
    </row>
    <row r="3083" spans="1:4" ht="36.6" customHeight="1">
      <c r="A3083" s="112" t="s">
        <v>4640</v>
      </c>
      <c r="B3083" s="127" t="s">
        <v>4641</v>
      </c>
      <c r="C3083" s="112" t="s">
        <v>12403</v>
      </c>
      <c r="D3083" s="115">
        <v>235.87</v>
      </c>
    </row>
    <row r="3084" spans="1:4" ht="36.6" customHeight="1">
      <c r="A3084" s="112" t="s">
        <v>4642</v>
      </c>
      <c r="B3084" s="127" t="s">
        <v>4643</v>
      </c>
      <c r="C3084" s="112" t="s">
        <v>12403</v>
      </c>
      <c r="D3084" s="115">
        <v>158.75</v>
      </c>
    </row>
    <row r="3085" spans="1:4" ht="36.6" customHeight="1">
      <c r="A3085" s="112" t="s">
        <v>4644</v>
      </c>
      <c r="B3085" s="127" t="s">
        <v>4645</v>
      </c>
      <c r="C3085" s="112" t="s">
        <v>12403</v>
      </c>
      <c r="D3085" s="115">
        <v>416.73</v>
      </c>
    </row>
    <row r="3086" spans="1:4" ht="24.4" customHeight="1">
      <c r="A3086" s="112" t="s">
        <v>4646</v>
      </c>
      <c r="B3086" s="127" t="s">
        <v>4647</v>
      </c>
      <c r="C3086" s="112" t="s">
        <v>12403</v>
      </c>
      <c r="D3086" s="115">
        <v>242.87</v>
      </c>
    </row>
    <row r="3087" spans="1:4" ht="24.4" customHeight="1">
      <c r="A3087" s="112" t="s">
        <v>4648</v>
      </c>
      <c r="B3087" s="127" t="s">
        <v>4649</v>
      </c>
      <c r="C3087" s="112" t="s">
        <v>12403</v>
      </c>
      <c r="D3087" s="115">
        <v>205.51</v>
      </c>
    </row>
    <row r="3088" spans="1:4" ht="60.95" customHeight="1">
      <c r="A3088" s="112" t="s">
        <v>4650</v>
      </c>
      <c r="B3088" s="127" t="s">
        <v>4651</v>
      </c>
      <c r="C3088" s="112" t="s">
        <v>12402</v>
      </c>
      <c r="D3088" s="117">
        <v>3764.86</v>
      </c>
    </row>
    <row r="3089" spans="1:4" ht="12.2" customHeight="1">
      <c r="A3089" s="113">
        <v>9104</v>
      </c>
      <c r="B3089" s="126" t="s">
        <v>648</v>
      </c>
      <c r="C3089" s="111" t="s">
        <v>12415</v>
      </c>
      <c r="D3089" s="111"/>
    </row>
    <row r="3090" spans="1:4" ht="36.6" customHeight="1">
      <c r="A3090" s="112" t="s">
        <v>4652</v>
      </c>
      <c r="B3090" s="127" t="s">
        <v>4653</v>
      </c>
      <c r="C3090" s="112" t="s">
        <v>34306</v>
      </c>
      <c r="D3090" s="117">
        <v>2395.94</v>
      </c>
    </row>
    <row r="3091" spans="1:4" ht="12.2" customHeight="1">
      <c r="A3091" s="113">
        <v>9105</v>
      </c>
      <c r="B3091" s="126" t="s">
        <v>4504</v>
      </c>
      <c r="C3091" s="111" t="s">
        <v>12415</v>
      </c>
      <c r="D3091" s="111"/>
    </row>
    <row r="3092" spans="1:4" ht="36.6" customHeight="1">
      <c r="A3092" s="112" t="s">
        <v>4654</v>
      </c>
      <c r="B3092" s="127" t="s">
        <v>4655</v>
      </c>
      <c r="C3092" s="112" t="s">
        <v>8</v>
      </c>
      <c r="D3092" s="117">
        <v>1693.9</v>
      </c>
    </row>
    <row r="3093" spans="1:4" ht="24.4" customHeight="1">
      <c r="A3093" s="112" t="s">
        <v>4656</v>
      </c>
      <c r="B3093" s="127" t="s">
        <v>4657</v>
      </c>
      <c r="C3093" s="112" t="s">
        <v>8</v>
      </c>
      <c r="D3093" s="115">
        <v>470.93</v>
      </c>
    </row>
    <row r="3094" spans="1:4" ht="12.2" customHeight="1">
      <c r="A3094" s="113">
        <v>9106</v>
      </c>
      <c r="B3094" s="126" t="s">
        <v>4658</v>
      </c>
      <c r="C3094" s="111" t="s">
        <v>12415</v>
      </c>
      <c r="D3094" s="111"/>
    </row>
    <row r="3095" spans="1:4" ht="60.95" customHeight="1">
      <c r="A3095" s="112" t="s">
        <v>4659</v>
      </c>
      <c r="B3095" s="127" t="s">
        <v>4660</v>
      </c>
      <c r="C3095" s="112" t="s">
        <v>12402</v>
      </c>
      <c r="D3095" s="115">
        <v>742.61</v>
      </c>
    </row>
    <row r="3096" spans="1:4" ht="12.2" customHeight="1">
      <c r="A3096" s="113">
        <v>9107</v>
      </c>
      <c r="B3096" s="126" t="s">
        <v>1272</v>
      </c>
      <c r="C3096" s="111" t="s">
        <v>12415</v>
      </c>
      <c r="D3096" s="111"/>
    </row>
    <row r="3097" spans="1:4" ht="12.2" customHeight="1">
      <c r="A3097" s="112" t="s">
        <v>4661</v>
      </c>
      <c r="B3097" s="127" t="s">
        <v>4662</v>
      </c>
      <c r="C3097" s="112" t="s">
        <v>12403</v>
      </c>
      <c r="D3097" s="115">
        <v>403.4</v>
      </c>
    </row>
    <row r="3098" spans="1:4" ht="12.2" customHeight="1">
      <c r="A3098" s="119">
        <v>10908</v>
      </c>
      <c r="B3098" s="126" t="s">
        <v>4664</v>
      </c>
      <c r="C3098" s="111" t="s">
        <v>12415</v>
      </c>
      <c r="D3098" s="111"/>
    </row>
    <row r="3099" spans="1:4" ht="48.75" customHeight="1">
      <c r="A3099" s="112" t="s">
        <v>4665</v>
      </c>
      <c r="B3099" s="127" t="s">
        <v>4666</v>
      </c>
      <c r="C3099" s="112" t="s">
        <v>12416</v>
      </c>
      <c r="D3099" s="115">
        <v>224.71</v>
      </c>
    </row>
    <row r="3100" spans="1:4" ht="48.75" customHeight="1">
      <c r="A3100" s="112" t="s">
        <v>4667</v>
      </c>
      <c r="B3100" s="127" t="s">
        <v>4668</v>
      </c>
      <c r="C3100" s="112" t="s">
        <v>12416</v>
      </c>
      <c r="D3100" s="115">
        <v>273.51</v>
      </c>
    </row>
    <row r="3101" spans="1:4" ht="48.75" customHeight="1">
      <c r="A3101" s="112" t="s">
        <v>4669</v>
      </c>
      <c r="B3101" s="127" t="s">
        <v>4670</v>
      </c>
      <c r="C3101" s="112" t="s">
        <v>12416</v>
      </c>
      <c r="D3101" s="115">
        <v>184.65</v>
      </c>
    </row>
    <row r="3102" spans="1:4" ht="48.75" customHeight="1">
      <c r="A3102" s="112" t="s">
        <v>4671</v>
      </c>
      <c r="B3102" s="127" t="s">
        <v>4672</v>
      </c>
      <c r="C3102" s="112" t="s">
        <v>12416</v>
      </c>
      <c r="D3102" s="115">
        <v>149.34</v>
      </c>
    </row>
    <row r="3103" spans="1:4" ht="48.75" customHeight="1">
      <c r="A3103" s="112" t="s">
        <v>4673</v>
      </c>
      <c r="B3103" s="127" t="s">
        <v>4674</v>
      </c>
      <c r="C3103" s="112" t="s">
        <v>12416</v>
      </c>
      <c r="D3103" s="115">
        <v>198.82</v>
      </c>
    </row>
    <row r="3104" spans="1:4" ht="48.75" customHeight="1">
      <c r="A3104" s="112" t="s">
        <v>4675</v>
      </c>
      <c r="B3104" s="127" t="s">
        <v>4676</v>
      </c>
      <c r="C3104" s="112" t="s">
        <v>12416</v>
      </c>
      <c r="D3104" s="115">
        <v>108.61</v>
      </c>
    </row>
    <row r="3105" spans="1:4" ht="48.75" customHeight="1">
      <c r="A3105" s="112" t="s">
        <v>4677</v>
      </c>
      <c r="B3105" s="127" t="s">
        <v>4678</v>
      </c>
      <c r="C3105" s="112" t="s">
        <v>12416</v>
      </c>
      <c r="D3105" s="115">
        <v>147.85</v>
      </c>
    </row>
    <row r="3106" spans="1:4" ht="48.75" customHeight="1">
      <c r="A3106" s="112" t="s">
        <v>4679</v>
      </c>
      <c r="B3106" s="127" t="s">
        <v>4680</v>
      </c>
      <c r="C3106" s="112" t="s">
        <v>12416</v>
      </c>
      <c r="D3106" s="115">
        <v>196.65</v>
      </c>
    </row>
    <row r="3107" spans="1:4" ht="48.75" customHeight="1">
      <c r="A3107" s="112" t="s">
        <v>4681</v>
      </c>
      <c r="B3107" s="127" t="s">
        <v>4682</v>
      </c>
      <c r="C3107" s="112" t="s">
        <v>12416</v>
      </c>
      <c r="D3107" s="115">
        <v>107.79</v>
      </c>
    </row>
    <row r="3108" spans="1:4" ht="12.2" customHeight="1">
      <c r="A3108" s="120">
        <v>14</v>
      </c>
      <c r="B3108" s="126" t="s">
        <v>4683</v>
      </c>
      <c r="C3108" s="111" t="s">
        <v>12415</v>
      </c>
      <c r="D3108" s="111"/>
    </row>
    <row r="3109" spans="1:4" ht="24.4" customHeight="1">
      <c r="A3109" s="112" t="s">
        <v>4684</v>
      </c>
      <c r="B3109" s="127" t="s">
        <v>4685</v>
      </c>
      <c r="C3109" s="112" t="s">
        <v>34306</v>
      </c>
      <c r="D3109" s="116">
        <v>47.98</v>
      </c>
    </row>
    <row r="3110" spans="1:4" ht="24.4" customHeight="1">
      <c r="A3110" s="112" t="s">
        <v>4686</v>
      </c>
      <c r="B3110" s="127" t="s">
        <v>4687</v>
      </c>
      <c r="C3110" s="112" t="s">
        <v>34306</v>
      </c>
      <c r="D3110" s="116">
        <v>31.99</v>
      </c>
    </row>
    <row r="3111" spans="1:4" ht="24.4" customHeight="1">
      <c r="A3111" s="112" t="s">
        <v>4688</v>
      </c>
      <c r="B3111" s="127" t="s">
        <v>4689</v>
      </c>
      <c r="C3111" s="112" t="s">
        <v>34306</v>
      </c>
      <c r="D3111" s="116">
        <v>33.99</v>
      </c>
    </row>
    <row r="3112" spans="1:4" ht="12.2" customHeight="1">
      <c r="A3112" s="112" t="s">
        <v>4690</v>
      </c>
      <c r="B3112" s="127" t="s">
        <v>4691</v>
      </c>
      <c r="C3112" s="112" t="s">
        <v>34306</v>
      </c>
      <c r="D3112" s="117">
        <v>1288.54</v>
      </c>
    </row>
    <row r="3113" spans="1:4" ht="24.4" customHeight="1">
      <c r="A3113" s="112" t="s">
        <v>4692</v>
      </c>
      <c r="B3113" s="127" t="s">
        <v>4693</v>
      </c>
      <c r="C3113" s="112" t="s">
        <v>34306</v>
      </c>
      <c r="D3113" s="115">
        <v>626.04999999999995</v>
      </c>
    </row>
    <row r="3114" spans="1:4" ht="24.4" customHeight="1">
      <c r="A3114" s="112" t="s">
        <v>4694</v>
      </c>
      <c r="B3114" s="127" t="s">
        <v>4695</v>
      </c>
      <c r="C3114" s="112" t="s">
        <v>34306</v>
      </c>
      <c r="D3114" s="115">
        <v>634.66999999999996</v>
      </c>
    </row>
    <row r="3115" spans="1:4" ht="24.4" customHeight="1">
      <c r="A3115" s="112" t="s">
        <v>4696</v>
      </c>
      <c r="B3115" s="127" t="s">
        <v>4697</v>
      </c>
      <c r="C3115" s="112" t="s">
        <v>34306</v>
      </c>
      <c r="D3115" s="115">
        <v>598.03</v>
      </c>
    </row>
    <row r="3116" spans="1:4" ht="24.4" customHeight="1">
      <c r="A3116" s="112" t="s">
        <v>4698</v>
      </c>
      <c r="B3116" s="127" t="s">
        <v>4699</v>
      </c>
      <c r="C3116" s="112" t="s">
        <v>34306</v>
      </c>
      <c r="D3116" s="115">
        <v>645.01</v>
      </c>
    </row>
    <row r="3117" spans="1:4" ht="24.4" customHeight="1">
      <c r="A3117" s="112" t="s">
        <v>4700</v>
      </c>
      <c r="B3117" s="127" t="s">
        <v>4701</v>
      </c>
      <c r="C3117" s="112" t="s">
        <v>34306</v>
      </c>
      <c r="D3117" s="115">
        <v>559.1</v>
      </c>
    </row>
    <row r="3118" spans="1:4" ht="24.4" customHeight="1">
      <c r="A3118" s="112" t="s">
        <v>4702</v>
      </c>
      <c r="B3118" s="127" t="s">
        <v>4703</v>
      </c>
      <c r="C3118" s="112" t="s">
        <v>34306</v>
      </c>
      <c r="D3118" s="115">
        <v>507.27</v>
      </c>
    </row>
    <row r="3119" spans="1:4" ht="24.4" customHeight="1">
      <c r="A3119" s="112" t="s">
        <v>4704</v>
      </c>
      <c r="B3119" s="127" t="s">
        <v>4705</v>
      </c>
      <c r="C3119" s="112" t="s">
        <v>34306</v>
      </c>
      <c r="D3119" s="115">
        <v>472.48</v>
      </c>
    </row>
    <row r="3120" spans="1:4" ht="24.4" customHeight="1">
      <c r="A3120" s="112" t="s">
        <v>4706</v>
      </c>
      <c r="B3120" s="127" t="s">
        <v>4707</v>
      </c>
      <c r="C3120" s="112" t="s">
        <v>34306</v>
      </c>
      <c r="D3120" s="115">
        <v>447.63</v>
      </c>
    </row>
    <row r="3121" spans="1:4" ht="12.2" customHeight="1">
      <c r="A3121" s="112" t="s">
        <v>4708</v>
      </c>
      <c r="B3121" s="127" t="s">
        <v>4709</v>
      </c>
      <c r="C3121" s="112" t="s">
        <v>12416</v>
      </c>
      <c r="D3121" s="115">
        <v>312</v>
      </c>
    </row>
    <row r="3122" spans="1:4" ht="36.6" customHeight="1">
      <c r="A3122" s="112" t="s">
        <v>4710</v>
      </c>
      <c r="B3122" s="127" t="s">
        <v>4711</v>
      </c>
      <c r="C3122" s="112" t="s">
        <v>34306</v>
      </c>
      <c r="D3122" s="115">
        <v>521.73</v>
      </c>
    </row>
    <row r="3123" spans="1:4" ht="36.6" customHeight="1">
      <c r="A3123" s="112" t="s">
        <v>4712</v>
      </c>
      <c r="B3123" s="127" t="s">
        <v>4713</v>
      </c>
      <c r="C3123" s="112" t="s">
        <v>34306</v>
      </c>
      <c r="D3123" s="115">
        <v>581.55999999999995</v>
      </c>
    </row>
    <row r="3124" spans="1:4" ht="36.6" customHeight="1">
      <c r="A3124" s="112" t="s">
        <v>4714</v>
      </c>
      <c r="B3124" s="127" t="s">
        <v>4715</v>
      </c>
      <c r="C3124" s="112" t="s">
        <v>34306</v>
      </c>
      <c r="D3124" s="115">
        <v>550.46</v>
      </c>
    </row>
    <row r="3125" spans="1:4" ht="36.6" customHeight="1">
      <c r="A3125" s="112" t="s">
        <v>4716</v>
      </c>
      <c r="B3125" s="127" t="s">
        <v>4717</v>
      </c>
      <c r="C3125" s="112" t="s">
        <v>34306</v>
      </c>
      <c r="D3125" s="115">
        <v>607.33000000000004</v>
      </c>
    </row>
    <row r="3126" spans="1:4" ht="36.6" customHeight="1">
      <c r="A3126" s="112" t="s">
        <v>4718</v>
      </c>
      <c r="B3126" s="127" t="s">
        <v>4719</v>
      </c>
      <c r="C3126" s="112" t="s">
        <v>34306</v>
      </c>
      <c r="D3126" s="115">
        <v>582.98</v>
      </c>
    </row>
    <row r="3127" spans="1:4" ht="36.6" customHeight="1">
      <c r="A3127" s="112" t="s">
        <v>4720</v>
      </c>
      <c r="B3127" s="127" t="s">
        <v>4721</v>
      </c>
      <c r="C3127" s="112" t="s">
        <v>34306</v>
      </c>
      <c r="D3127" s="115">
        <v>649.38</v>
      </c>
    </row>
    <row r="3128" spans="1:4" ht="36.6" customHeight="1">
      <c r="A3128" s="112" t="s">
        <v>4722</v>
      </c>
      <c r="B3128" s="127" t="s">
        <v>4723</v>
      </c>
      <c r="C3128" s="112" t="s">
        <v>34306</v>
      </c>
      <c r="D3128" s="115">
        <v>621.45000000000005</v>
      </c>
    </row>
    <row r="3129" spans="1:4" ht="36.6" customHeight="1">
      <c r="A3129" s="112" t="s">
        <v>4724</v>
      </c>
      <c r="B3129" s="127" t="s">
        <v>4725</v>
      </c>
      <c r="C3129" s="112" t="s">
        <v>34306</v>
      </c>
      <c r="D3129" s="115">
        <v>666.42</v>
      </c>
    </row>
    <row r="3130" spans="1:4" ht="36.6" customHeight="1">
      <c r="A3130" s="112" t="s">
        <v>4726</v>
      </c>
      <c r="B3130" s="127" t="s">
        <v>4727</v>
      </c>
      <c r="C3130" s="112" t="s">
        <v>34306</v>
      </c>
      <c r="D3130" s="115">
        <v>713.29</v>
      </c>
    </row>
    <row r="3131" spans="1:4" ht="36.6" customHeight="1">
      <c r="A3131" s="112" t="s">
        <v>4728</v>
      </c>
      <c r="B3131" s="127" t="s">
        <v>4729</v>
      </c>
      <c r="C3131" s="112" t="s">
        <v>34306</v>
      </c>
      <c r="D3131" s="115">
        <v>701.59</v>
      </c>
    </row>
    <row r="3132" spans="1:4" ht="36.6" customHeight="1">
      <c r="A3132" s="112" t="s">
        <v>4730</v>
      </c>
      <c r="B3132" s="127" t="s">
        <v>4731</v>
      </c>
      <c r="C3132" s="112" t="s">
        <v>34306</v>
      </c>
      <c r="D3132" s="115">
        <v>590.51</v>
      </c>
    </row>
    <row r="3133" spans="1:4" ht="36.6" customHeight="1">
      <c r="A3133" s="112" t="s">
        <v>4732</v>
      </c>
      <c r="B3133" s="127" t="s">
        <v>4733</v>
      </c>
      <c r="C3133" s="112" t="s">
        <v>34306</v>
      </c>
      <c r="D3133" s="115">
        <v>608.29999999999995</v>
      </c>
    </row>
    <row r="3134" spans="1:4" ht="24.4" customHeight="1">
      <c r="A3134" s="112" t="s">
        <v>4734</v>
      </c>
      <c r="B3134" s="127" t="s">
        <v>4735</v>
      </c>
      <c r="C3134" s="112" t="s">
        <v>34306</v>
      </c>
      <c r="D3134" s="115">
        <v>401.85</v>
      </c>
    </row>
    <row r="3135" spans="1:4" ht="24.4" customHeight="1">
      <c r="A3135" s="112" t="s">
        <v>4736</v>
      </c>
      <c r="B3135" s="127" t="s">
        <v>4737</v>
      </c>
      <c r="C3135" s="112" t="s">
        <v>34306</v>
      </c>
      <c r="D3135" s="115">
        <v>440.43</v>
      </c>
    </row>
    <row r="3136" spans="1:4" ht="36.6" customHeight="1">
      <c r="A3136" s="112" t="s">
        <v>4738</v>
      </c>
      <c r="B3136" s="127" t="s">
        <v>4739</v>
      </c>
      <c r="C3136" s="112" t="s">
        <v>34306</v>
      </c>
      <c r="D3136" s="115">
        <v>562.22</v>
      </c>
    </row>
    <row r="3137" spans="1:4" ht="36.6" customHeight="1">
      <c r="A3137" s="112" t="s">
        <v>4740</v>
      </c>
      <c r="B3137" s="127" t="s">
        <v>4741</v>
      </c>
      <c r="C3137" s="112" t="s">
        <v>34306</v>
      </c>
      <c r="D3137" s="115">
        <v>558.49</v>
      </c>
    </row>
    <row r="3138" spans="1:4" ht="36.6" customHeight="1">
      <c r="A3138" s="112" t="s">
        <v>4742</v>
      </c>
      <c r="B3138" s="127" t="s">
        <v>4743</v>
      </c>
      <c r="C3138" s="112" t="s">
        <v>34306</v>
      </c>
      <c r="D3138" s="115">
        <v>540.02</v>
      </c>
    </row>
    <row r="3139" spans="1:4" ht="36.6" customHeight="1">
      <c r="A3139" s="112" t="s">
        <v>4744</v>
      </c>
      <c r="B3139" s="127" t="s">
        <v>4745</v>
      </c>
      <c r="C3139" s="112" t="s">
        <v>34306</v>
      </c>
      <c r="D3139" s="115">
        <v>559.19000000000005</v>
      </c>
    </row>
    <row r="3140" spans="1:4" ht="36.6" customHeight="1">
      <c r="A3140" s="112" t="s">
        <v>4746</v>
      </c>
      <c r="B3140" s="127" t="s">
        <v>4747</v>
      </c>
      <c r="C3140" s="112" t="s">
        <v>34306</v>
      </c>
      <c r="D3140" s="115">
        <v>566.17999999999995</v>
      </c>
    </row>
    <row r="3141" spans="1:4" ht="36.6" customHeight="1">
      <c r="A3141" s="112" t="s">
        <v>4748</v>
      </c>
      <c r="B3141" s="127" t="s">
        <v>4749</v>
      </c>
      <c r="C3141" s="112" t="s">
        <v>34306</v>
      </c>
      <c r="D3141" s="115">
        <v>580.54999999999995</v>
      </c>
    </row>
    <row r="3142" spans="1:4" ht="36.6" customHeight="1">
      <c r="A3142" s="112" t="s">
        <v>4750</v>
      </c>
      <c r="B3142" s="127" t="s">
        <v>4751</v>
      </c>
      <c r="C3142" s="112" t="s">
        <v>34306</v>
      </c>
      <c r="D3142" s="115">
        <v>535.70000000000005</v>
      </c>
    </row>
    <row r="3143" spans="1:4" ht="24.4" customHeight="1">
      <c r="A3143" s="112" t="s">
        <v>4752</v>
      </c>
      <c r="B3143" s="127" t="s">
        <v>4753</v>
      </c>
      <c r="C3143" s="112" t="s">
        <v>12416</v>
      </c>
      <c r="D3143" s="114">
        <v>8.48</v>
      </c>
    </row>
    <row r="3144" spans="1:4" ht="24.4" customHeight="1">
      <c r="A3144" s="112" t="s">
        <v>4754</v>
      </c>
      <c r="B3144" s="127" t="s">
        <v>4755</v>
      </c>
      <c r="C3144" s="112" t="s">
        <v>12416</v>
      </c>
      <c r="D3144" s="115">
        <v>142.19</v>
      </c>
    </row>
    <row r="3145" spans="1:4" ht="24.4" customHeight="1">
      <c r="A3145" s="112" t="s">
        <v>4756</v>
      </c>
      <c r="B3145" s="127" t="s">
        <v>4757</v>
      </c>
      <c r="C3145" s="112" t="s">
        <v>12416</v>
      </c>
      <c r="D3145" s="116">
        <v>23.36</v>
      </c>
    </row>
    <row r="3146" spans="1:4" ht="24.4" customHeight="1">
      <c r="A3146" s="112" t="s">
        <v>4758</v>
      </c>
      <c r="B3146" s="127" t="s">
        <v>4759</v>
      </c>
      <c r="C3146" s="112" t="s">
        <v>12416</v>
      </c>
      <c r="D3146" s="114">
        <v>8.48</v>
      </c>
    </row>
    <row r="3147" spans="1:4" ht="24.4" customHeight="1">
      <c r="A3147" s="112" t="s">
        <v>4760</v>
      </c>
      <c r="B3147" s="127" t="s">
        <v>4761</v>
      </c>
      <c r="C3147" s="112" t="s">
        <v>12416</v>
      </c>
      <c r="D3147" s="115">
        <v>127.66</v>
      </c>
    </row>
    <row r="3148" spans="1:4" ht="24.4" customHeight="1">
      <c r="A3148" s="112" t="s">
        <v>4762</v>
      </c>
      <c r="B3148" s="127" t="s">
        <v>4763</v>
      </c>
      <c r="C3148" s="112" t="s">
        <v>12416</v>
      </c>
      <c r="D3148" s="116">
        <v>23.36</v>
      </c>
    </row>
    <row r="3149" spans="1:4" ht="24.4" customHeight="1">
      <c r="A3149" s="112" t="s">
        <v>4764</v>
      </c>
      <c r="B3149" s="127" t="s">
        <v>4765</v>
      </c>
      <c r="C3149" s="112" t="s">
        <v>12416</v>
      </c>
      <c r="D3149" s="114">
        <v>9.35</v>
      </c>
    </row>
    <row r="3150" spans="1:4" ht="24.4" customHeight="1">
      <c r="A3150" s="112" t="s">
        <v>4766</v>
      </c>
      <c r="B3150" s="127" t="s">
        <v>4767</v>
      </c>
      <c r="C3150" s="112" t="s">
        <v>12416</v>
      </c>
      <c r="D3150" s="115">
        <v>123.89</v>
      </c>
    </row>
    <row r="3151" spans="1:4" ht="24.4" customHeight="1">
      <c r="A3151" s="112" t="s">
        <v>4768</v>
      </c>
      <c r="B3151" s="127" t="s">
        <v>4769</v>
      </c>
      <c r="C3151" s="112" t="s">
        <v>12416</v>
      </c>
      <c r="D3151" s="116">
        <v>29.06</v>
      </c>
    </row>
    <row r="3152" spans="1:4" ht="24.4" customHeight="1">
      <c r="A3152" s="112" t="s">
        <v>4770</v>
      </c>
      <c r="B3152" s="127" t="s">
        <v>4771</v>
      </c>
      <c r="C3152" s="112" t="s">
        <v>12416</v>
      </c>
      <c r="D3152" s="115">
        <v>197.48</v>
      </c>
    </row>
    <row r="3153" spans="1:4" ht="24.4" customHeight="1">
      <c r="A3153" s="112" t="s">
        <v>4772</v>
      </c>
      <c r="B3153" s="127" t="s">
        <v>4773</v>
      </c>
      <c r="C3153" s="112" t="s">
        <v>12416</v>
      </c>
      <c r="D3153" s="116">
        <v>61.18</v>
      </c>
    </row>
    <row r="3154" spans="1:4" ht="36.6" customHeight="1">
      <c r="A3154" s="112" t="s">
        <v>4774</v>
      </c>
      <c r="B3154" s="127" t="s">
        <v>4775</v>
      </c>
      <c r="C3154" s="112" t="s">
        <v>34306</v>
      </c>
      <c r="D3154" s="115">
        <v>102.05</v>
      </c>
    </row>
    <row r="3155" spans="1:4" ht="36.6" customHeight="1">
      <c r="A3155" s="112" t="s">
        <v>4776</v>
      </c>
      <c r="B3155" s="127" t="s">
        <v>4777</v>
      </c>
      <c r="C3155" s="112" t="s">
        <v>34306</v>
      </c>
      <c r="D3155" s="116">
        <v>80.180000000000007</v>
      </c>
    </row>
    <row r="3156" spans="1:4" ht="24.4" customHeight="1">
      <c r="A3156" s="112" t="s">
        <v>4778</v>
      </c>
      <c r="B3156" s="127" t="s">
        <v>23811</v>
      </c>
      <c r="C3156" s="112" t="s">
        <v>12416</v>
      </c>
      <c r="D3156" s="116">
        <v>13.11</v>
      </c>
    </row>
    <row r="3157" spans="1:4" ht="48.75" customHeight="1">
      <c r="A3157" s="112" t="s">
        <v>4779</v>
      </c>
      <c r="B3157" s="127" t="s">
        <v>4780</v>
      </c>
      <c r="C3157" s="112" t="s">
        <v>12403</v>
      </c>
      <c r="D3157" s="116">
        <v>20.84</v>
      </c>
    </row>
    <row r="3158" spans="1:4" ht="48.75" customHeight="1">
      <c r="A3158" s="112" t="s">
        <v>4781</v>
      </c>
      <c r="B3158" s="127" t="s">
        <v>30355</v>
      </c>
      <c r="C3158" s="112" t="s">
        <v>12403</v>
      </c>
      <c r="D3158" s="116">
        <v>10.52</v>
      </c>
    </row>
    <row r="3159" spans="1:4" ht="12.2" customHeight="1">
      <c r="A3159" s="112" t="s">
        <v>4782</v>
      </c>
      <c r="B3159" s="127" t="s">
        <v>4783</v>
      </c>
      <c r="C3159" s="112" t="s">
        <v>12416</v>
      </c>
      <c r="D3159" s="115">
        <v>232.19</v>
      </c>
    </row>
    <row r="3160" spans="1:4" ht="12.2" customHeight="1">
      <c r="A3160" s="112" t="s">
        <v>4784</v>
      </c>
      <c r="B3160" s="127" t="s">
        <v>4785</v>
      </c>
      <c r="C3160" s="112" t="s">
        <v>12416</v>
      </c>
      <c r="D3160" s="115">
        <v>272.88</v>
      </c>
    </row>
    <row r="3161" spans="1:4" ht="24.4" customHeight="1">
      <c r="A3161" s="112" t="s">
        <v>4786</v>
      </c>
      <c r="B3161" s="127" t="s">
        <v>4787</v>
      </c>
      <c r="C3161" s="112" t="s">
        <v>12416</v>
      </c>
      <c r="D3161" s="115">
        <v>197.48</v>
      </c>
    </row>
    <row r="3162" spans="1:4" ht="36.6" customHeight="1">
      <c r="A3162" s="112" t="s">
        <v>4788</v>
      </c>
      <c r="B3162" s="127" t="s">
        <v>4789</v>
      </c>
      <c r="C3162" s="112" t="s">
        <v>12403</v>
      </c>
      <c r="D3162" s="116">
        <v>49.25</v>
      </c>
    </row>
    <row r="3163" spans="1:4" ht="36.6" customHeight="1">
      <c r="A3163" s="112" t="s">
        <v>4790</v>
      </c>
      <c r="B3163" s="127" t="s">
        <v>4791</v>
      </c>
      <c r="C3163" s="112" t="s">
        <v>34306</v>
      </c>
      <c r="D3163" s="115">
        <v>120.55</v>
      </c>
    </row>
    <row r="3164" spans="1:4" ht="24.4" customHeight="1">
      <c r="A3164" s="112" t="s">
        <v>4792</v>
      </c>
      <c r="B3164" s="127" t="s">
        <v>4793</v>
      </c>
      <c r="C3164" s="112" t="s">
        <v>34306</v>
      </c>
      <c r="D3164" s="117">
        <v>2551.92</v>
      </c>
    </row>
    <row r="3165" spans="1:4" ht="12.2" customHeight="1">
      <c r="A3165" s="120">
        <v>50</v>
      </c>
      <c r="B3165" s="126" t="s">
        <v>4794</v>
      </c>
      <c r="C3165" s="111" t="s">
        <v>12415</v>
      </c>
      <c r="D3165" s="111"/>
    </row>
    <row r="3166" spans="1:4" ht="12.2" customHeight="1">
      <c r="A3166" s="113">
        <v>9111</v>
      </c>
      <c r="B3166" s="126" t="s">
        <v>4795</v>
      </c>
      <c r="C3166" s="111" t="s">
        <v>12415</v>
      </c>
      <c r="D3166" s="111"/>
    </row>
    <row r="3167" spans="1:4" ht="12.2" customHeight="1">
      <c r="A3167" s="112" t="s">
        <v>4796</v>
      </c>
      <c r="B3167" s="127" t="s">
        <v>4797</v>
      </c>
      <c r="C3167" s="112" t="s">
        <v>24126</v>
      </c>
      <c r="D3167" s="116">
        <v>25.02</v>
      </c>
    </row>
    <row r="3168" spans="1:4" ht="24.4" customHeight="1">
      <c r="A3168" s="112" t="s">
        <v>4798</v>
      </c>
      <c r="B3168" s="127" t="s">
        <v>4799</v>
      </c>
      <c r="C3168" s="112" t="s">
        <v>24126</v>
      </c>
      <c r="D3168" s="116">
        <v>24.49</v>
      </c>
    </row>
    <row r="3169" spans="1:4" ht="24.4" customHeight="1">
      <c r="A3169" s="112" t="s">
        <v>4800</v>
      </c>
      <c r="B3169" s="127" t="s">
        <v>4801</v>
      </c>
      <c r="C3169" s="112" t="s">
        <v>24126</v>
      </c>
      <c r="D3169" s="116">
        <v>24.86</v>
      </c>
    </row>
    <row r="3170" spans="1:4" ht="12.2" customHeight="1">
      <c r="A3170" s="112" t="s">
        <v>4802</v>
      </c>
      <c r="B3170" s="127" t="s">
        <v>4803</v>
      </c>
      <c r="C3170" s="112" t="s">
        <v>24126</v>
      </c>
      <c r="D3170" s="116">
        <v>25.52</v>
      </c>
    </row>
    <row r="3171" spans="1:4" ht="12.2" customHeight="1">
      <c r="A3171" s="112" t="s">
        <v>4804</v>
      </c>
      <c r="B3171" s="127" t="s">
        <v>4805</v>
      </c>
      <c r="C3171" s="112" t="s">
        <v>24126</v>
      </c>
      <c r="D3171" s="116">
        <v>26.89</v>
      </c>
    </row>
    <row r="3172" spans="1:4" ht="12.2" customHeight="1">
      <c r="A3172" s="112" t="s">
        <v>4806</v>
      </c>
      <c r="B3172" s="127" t="s">
        <v>4807</v>
      </c>
      <c r="C3172" s="112" t="s">
        <v>24126</v>
      </c>
      <c r="D3172" s="116">
        <v>24.86</v>
      </c>
    </row>
    <row r="3173" spans="1:4" ht="12.2" customHeight="1">
      <c r="A3173" s="112" t="s">
        <v>4808</v>
      </c>
      <c r="B3173" s="127" t="s">
        <v>4809</v>
      </c>
      <c r="C3173" s="112" t="s">
        <v>24126</v>
      </c>
      <c r="D3173" s="116">
        <v>26.47</v>
      </c>
    </row>
    <row r="3174" spans="1:4" ht="24.4" customHeight="1">
      <c r="A3174" s="112" t="s">
        <v>4810</v>
      </c>
      <c r="B3174" s="127" t="s">
        <v>4811</v>
      </c>
      <c r="C3174" s="112" t="s">
        <v>24126</v>
      </c>
      <c r="D3174" s="116">
        <v>22.66</v>
      </c>
    </row>
    <row r="3175" spans="1:4" ht="12.2" customHeight="1">
      <c r="A3175" s="112" t="s">
        <v>4812</v>
      </c>
      <c r="B3175" s="127" t="s">
        <v>4813</v>
      </c>
      <c r="C3175" s="112" t="s">
        <v>12414</v>
      </c>
      <c r="D3175" s="117">
        <v>4725.79</v>
      </c>
    </row>
    <row r="3176" spans="1:4" ht="24.4" customHeight="1">
      <c r="A3176" s="112" t="s">
        <v>4814</v>
      </c>
      <c r="B3176" s="127" t="s">
        <v>4815</v>
      </c>
      <c r="C3176" s="112" t="s">
        <v>12414</v>
      </c>
      <c r="D3176" s="117">
        <v>4211.96</v>
      </c>
    </row>
    <row r="3177" spans="1:4" ht="12.2" customHeight="1">
      <c r="A3177" s="112" t="s">
        <v>4816</v>
      </c>
      <c r="B3177" s="127" t="s">
        <v>4817</v>
      </c>
      <c r="C3177" s="112" t="s">
        <v>24126</v>
      </c>
      <c r="D3177" s="116">
        <v>30.99</v>
      </c>
    </row>
    <row r="3178" spans="1:4" ht="12.2" customHeight="1">
      <c r="A3178" s="112" t="s">
        <v>6110</v>
      </c>
      <c r="B3178" s="127" t="s">
        <v>6111</v>
      </c>
      <c r="C3178" s="112" t="s">
        <v>12414</v>
      </c>
      <c r="D3178" s="117">
        <v>3974.67</v>
      </c>
    </row>
    <row r="3179" spans="1:4" ht="12.2" customHeight="1">
      <c r="A3179" s="112" t="s">
        <v>4818</v>
      </c>
      <c r="B3179" s="127" t="s">
        <v>4819</v>
      </c>
      <c r="C3179" s="112" t="s">
        <v>24126</v>
      </c>
      <c r="D3179" s="116">
        <v>22.7</v>
      </c>
    </row>
    <row r="3180" spans="1:4" ht="24.4" customHeight="1">
      <c r="A3180" s="112" t="s">
        <v>6112</v>
      </c>
      <c r="B3180" s="127" t="s">
        <v>6113</v>
      </c>
      <c r="C3180" s="112" t="s">
        <v>12414</v>
      </c>
      <c r="D3180" s="117">
        <v>7101.58</v>
      </c>
    </row>
    <row r="3181" spans="1:4" ht="12.2" customHeight="1">
      <c r="A3181" s="112" t="s">
        <v>4820</v>
      </c>
      <c r="B3181" s="127" t="s">
        <v>4821</v>
      </c>
      <c r="C3181" s="112" t="s">
        <v>24126</v>
      </c>
      <c r="D3181" s="116">
        <v>33.11</v>
      </c>
    </row>
    <row r="3182" spans="1:4" ht="12.2" customHeight="1">
      <c r="A3182" s="112" t="s">
        <v>4822</v>
      </c>
      <c r="B3182" s="127" t="s">
        <v>4823</v>
      </c>
      <c r="C3182" s="112" t="s">
        <v>24126</v>
      </c>
      <c r="D3182" s="116">
        <v>30.49</v>
      </c>
    </row>
    <row r="3183" spans="1:4" ht="12.2" customHeight="1">
      <c r="A3183" s="112" t="s">
        <v>4824</v>
      </c>
      <c r="B3183" s="127" t="s">
        <v>4825</v>
      </c>
      <c r="C3183" s="112" t="s">
        <v>24126</v>
      </c>
      <c r="D3183" s="116">
        <v>23.99</v>
      </c>
    </row>
    <row r="3184" spans="1:4" ht="24.4" customHeight="1">
      <c r="A3184" s="112" t="s">
        <v>4826</v>
      </c>
      <c r="B3184" s="127" t="s">
        <v>4827</v>
      </c>
      <c r="C3184" s="112" t="s">
        <v>24126</v>
      </c>
      <c r="D3184" s="116">
        <v>34.74</v>
      </c>
    </row>
    <row r="3185" spans="1:4" ht="12.2" customHeight="1">
      <c r="A3185" s="112" t="s">
        <v>4828</v>
      </c>
      <c r="B3185" s="127" t="s">
        <v>4829</v>
      </c>
      <c r="C3185" s="112" t="s">
        <v>24126</v>
      </c>
      <c r="D3185" s="116">
        <v>30.77</v>
      </c>
    </row>
    <row r="3186" spans="1:4" ht="12.2" customHeight="1">
      <c r="A3186" s="112" t="s">
        <v>4830</v>
      </c>
      <c r="B3186" s="127" t="s">
        <v>4831</v>
      </c>
      <c r="C3186" s="112" t="s">
        <v>24126</v>
      </c>
      <c r="D3186" s="116">
        <v>31.64</v>
      </c>
    </row>
    <row r="3187" spans="1:4" ht="24.4" customHeight="1">
      <c r="A3187" s="112" t="s">
        <v>4832</v>
      </c>
      <c r="B3187" s="127" t="s">
        <v>4833</v>
      </c>
      <c r="C3187" s="112" t="s">
        <v>12414</v>
      </c>
      <c r="D3187" s="118">
        <v>11968.99</v>
      </c>
    </row>
    <row r="3188" spans="1:4" ht="24.4" customHeight="1">
      <c r="A3188" s="112" t="s">
        <v>4834</v>
      </c>
      <c r="B3188" s="127" t="s">
        <v>4835</v>
      </c>
      <c r="C3188" s="112" t="s">
        <v>12414</v>
      </c>
      <c r="D3188" s="118">
        <v>23126.07</v>
      </c>
    </row>
    <row r="3189" spans="1:4" ht="24.4" customHeight="1">
      <c r="A3189" s="112" t="s">
        <v>4836</v>
      </c>
      <c r="B3189" s="127" t="s">
        <v>4837</v>
      </c>
      <c r="C3189" s="112" t="s">
        <v>12414</v>
      </c>
      <c r="D3189" s="118">
        <v>23908.03</v>
      </c>
    </row>
    <row r="3190" spans="1:4" ht="24.4" customHeight="1">
      <c r="A3190" s="112" t="s">
        <v>4838</v>
      </c>
      <c r="B3190" s="127" t="s">
        <v>4839</v>
      </c>
      <c r="C3190" s="112" t="s">
        <v>12414</v>
      </c>
      <c r="D3190" s="118">
        <v>29799.81</v>
      </c>
    </row>
    <row r="3191" spans="1:4" ht="24.4" customHeight="1">
      <c r="A3191" s="112" t="s">
        <v>4840</v>
      </c>
      <c r="B3191" s="127" t="s">
        <v>4841</v>
      </c>
      <c r="C3191" s="112" t="s">
        <v>12414</v>
      </c>
      <c r="D3191" s="118">
        <v>23126.07</v>
      </c>
    </row>
    <row r="3192" spans="1:4" ht="12.2" customHeight="1">
      <c r="A3192" s="112" t="s">
        <v>4842</v>
      </c>
      <c r="B3192" s="127" t="s">
        <v>4843</v>
      </c>
      <c r="C3192" s="112" t="s">
        <v>12414</v>
      </c>
      <c r="D3192" s="118">
        <v>23126.07</v>
      </c>
    </row>
    <row r="3193" spans="1:4" ht="12.2" customHeight="1">
      <c r="A3193" s="112" t="s">
        <v>4844</v>
      </c>
      <c r="B3193" s="127" t="s">
        <v>4845</v>
      </c>
      <c r="C3193" s="112" t="s">
        <v>24126</v>
      </c>
      <c r="D3193" s="116">
        <v>31.22</v>
      </c>
    </row>
    <row r="3194" spans="1:4" ht="12.2" customHeight="1">
      <c r="A3194" s="112" t="s">
        <v>4846</v>
      </c>
      <c r="B3194" s="127" t="s">
        <v>4847</v>
      </c>
      <c r="C3194" s="112" t="s">
        <v>24126</v>
      </c>
      <c r="D3194" s="116">
        <v>31.71</v>
      </c>
    </row>
    <row r="3195" spans="1:4" ht="12.2" customHeight="1">
      <c r="A3195" s="112" t="s">
        <v>4848</v>
      </c>
      <c r="B3195" s="127" t="s">
        <v>4849</v>
      </c>
      <c r="C3195" s="112" t="s">
        <v>24126</v>
      </c>
      <c r="D3195" s="116">
        <v>32.520000000000003</v>
      </c>
    </row>
    <row r="3196" spans="1:4" ht="12.2" customHeight="1">
      <c r="A3196" s="112" t="s">
        <v>4850</v>
      </c>
      <c r="B3196" s="127" t="s">
        <v>4851</v>
      </c>
      <c r="C3196" s="112" t="s">
        <v>24126</v>
      </c>
      <c r="D3196" s="116">
        <v>31.22</v>
      </c>
    </row>
    <row r="3197" spans="1:4" ht="12.2" customHeight="1">
      <c r="A3197" s="112" t="s">
        <v>4852</v>
      </c>
      <c r="B3197" s="127" t="s">
        <v>4853</v>
      </c>
      <c r="C3197" s="112" t="s">
        <v>24126</v>
      </c>
      <c r="D3197" s="116">
        <v>26.47</v>
      </c>
    </row>
    <row r="3198" spans="1:4" ht="12.2" customHeight="1">
      <c r="A3198" s="112" t="s">
        <v>4854</v>
      </c>
      <c r="B3198" s="127" t="s">
        <v>4855</v>
      </c>
      <c r="C3198" s="112" t="s">
        <v>24126</v>
      </c>
      <c r="D3198" s="116">
        <v>33.11</v>
      </c>
    </row>
    <row r="3199" spans="1:4" ht="12.2" customHeight="1">
      <c r="A3199" s="112" t="s">
        <v>4856</v>
      </c>
      <c r="B3199" s="127" t="s">
        <v>4857</v>
      </c>
      <c r="C3199" s="112" t="s">
        <v>24126</v>
      </c>
      <c r="D3199" s="116">
        <v>30.87</v>
      </c>
    </row>
    <row r="3200" spans="1:4" ht="12.2" customHeight="1">
      <c r="A3200" s="112" t="s">
        <v>4858</v>
      </c>
      <c r="B3200" s="127" t="s">
        <v>4859</v>
      </c>
      <c r="C3200" s="112" t="s">
        <v>12414</v>
      </c>
      <c r="D3200" s="118">
        <v>19181.27</v>
      </c>
    </row>
    <row r="3201" spans="1:4" ht="12.2" customHeight="1">
      <c r="A3201" s="112" t="s">
        <v>4860</v>
      </c>
      <c r="B3201" s="127" t="s">
        <v>4861</v>
      </c>
      <c r="C3201" s="112" t="s">
        <v>24126</v>
      </c>
      <c r="D3201" s="116">
        <v>26.38</v>
      </c>
    </row>
    <row r="3202" spans="1:4" ht="24.4" customHeight="1">
      <c r="A3202" s="112" t="s">
        <v>4862</v>
      </c>
      <c r="B3202" s="127" t="s">
        <v>4863</v>
      </c>
      <c r="C3202" s="112" t="s">
        <v>24126</v>
      </c>
      <c r="D3202" s="116">
        <v>27.31</v>
      </c>
    </row>
    <row r="3203" spans="1:4" ht="12.2" customHeight="1">
      <c r="A3203" s="112" t="s">
        <v>4864</v>
      </c>
      <c r="B3203" s="127" t="s">
        <v>4865</v>
      </c>
      <c r="C3203" s="112" t="s">
        <v>24126</v>
      </c>
      <c r="D3203" s="116">
        <v>31.22</v>
      </c>
    </row>
    <row r="3204" spans="1:4" ht="12.2" customHeight="1">
      <c r="A3204" s="112" t="s">
        <v>4866</v>
      </c>
      <c r="B3204" s="127" t="s">
        <v>4867</v>
      </c>
      <c r="C3204" s="112" t="s">
        <v>24126</v>
      </c>
      <c r="D3204" s="116">
        <v>32.880000000000003</v>
      </c>
    </row>
    <row r="3205" spans="1:4" ht="12.2" customHeight="1">
      <c r="A3205" s="112" t="s">
        <v>4868</v>
      </c>
      <c r="B3205" s="127" t="s">
        <v>4869</v>
      </c>
      <c r="C3205" s="112" t="s">
        <v>24126</v>
      </c>
      <c r="D3205" s="116">
        <v>27.59</v>
      </c>
    </row>
    <row r="3206" spans="1:4" ht="12.2" customHeight="1">
      <c r="A3206" s="112" t="s">
        <v>4870</v>
      </c>
      <c r="B3206" s="127" t="s">
        <v>4871</v>
      </c>
      <c r="C3206" s="112" t="s">
        <v>24126</v>
      </c>
      <c r="D3206" s="116">
        <v>30.77</v>
      </c>
    </row>
    <row r="3207" spans="1:4" ht="12.2" customHeight="1">
      <c r="A3207" s="112" t="s">
        <v>4872</v>
      </c>
      <c r="B3207" s="127" t="s">
        <v>4873</v>
      </c>
      <c r="C3207" s="112" t="s">
        <v>24126</v>
      </c>
      <c r="D3207" s="116">
        <v>22.69</v>
      </c>
    </row>
    <row r="3208" spans="1:4" ht="12.2" customHeight="1">
      <c r="A3208" s="112" t="s">
        <v>4874</v>
      </c>
      <c r="B3208" s="127" t="s">
        <v>4875</v>
      </c>
      <c r="C3208" s="112" t="s">
        <v>24126</v>
      </c>
      <c r="D3208" s="116">
        <v>22.66</v>
      </c>
    </row>
    <row r="3209" spans="1:4" ht="12.2" customHeight="1">
      <c r="A3209" s="112" t="s">
        <v>4876</v>
      </c>
      <c r="B3209" s="127" t="s">
        <v>4877</v>
      </c>
      <c r="C3209" s="112" t="s">
        <v>24126</v>
      </c>
      <c r="D3209" s="116">
        <v>30.99</v>
      </c>
    </row>
    <row r="3210" spans="1:4" ht="12.2" customHeight="1">
      <c r="A3210" s="112" t="s">
        <v>4878</v>
      </c>
      <c r="B3210" s="127" t="s">
        <v>4879</v>
      </c>
      <c r="C3210" s="112" t="s">
        <v>24126</v>
      </c>
      <c r="D3210" s="116">
        <v>22.66</v>
      </c>
    </row>
    <row r="3211" spans="1:4" ht="12.2" customHeight="1">
      <c r="A3211" s="112" t="s">
        <v>4880</v>
      </c>
      <c r="B3211" s="127" t="s">
        <v>4881</v>
      </c>
      <c r="C3211" s="112" t="s">
        <v>24126</v>
      </c>
      <c r="D3211" s="116">
        <v>30.77</v>
      </c>
    </row>
    <row r="3212" spans="1:4" ht="24.4" customHeight="1">
      <c r="A3212" s="112" t="s">
        <v>4882</v>
      </c>
      <c r="B3212" s="127" t="s">
        <v>4883</v>
      </c>
      <c r="C3212" s="112" t="s">
        <v>12414</v>
      </c>
      <c r="D3212" s="117">
        <v>7515.76</v>
      </c>
    </row>
    <row r="3213" spans="1:4" ht="12.2" customHeight="1">
      <c r="A3213" s="112" t="s">
        <v>4884</v>
      </c>
      <c r="B3213" s="127" t="s">
        <v>4885</v>
      </c>
      <c r="C3213" s="112" t="s">
        <v>24126</v>
      </c>
      <c r="D3213" s="116">
        <v>30.46</v>
      </c>
    </row>
    <row r="3214" spans="1:4" ht="12.2" customHeight="1">
      <c r="A3214" s="112" t="s">
        <v>4886</v>
      </c>
      <c r="B3214" s="127" t="s">
        <v>4887</v>
      </c>
      <c r="C3214" s="112" t="s">
        <v>24126</v>
      </c>
      <c r="D3214" s="116">
        <v>47.65</v>
      </c>
    </row>
    <row r="3215" spans="1:4" ht="12.2" customHeight="1">
      <c r="A3215" s="112" t="s">
        <v>4888</v>
      </c>
      <c r="B3215" s="127" t="s">
        <v>4889</v>
      </c>
      <c r="C3215" s="112" t="s">
        <v>24126</v>
      </c>
      <c r="D3215" s="116">
        <v>25.06</v>
      </c>
    </row>
    <row r="3216" spans="1:4" ht="12.2" customHeight="1">
      <c r="A3216" s="112" t="s">
        <v>4890</v>
      </c>
      <c r="B3216" s="127" t="s">
        <v>4891</v>
      </c>
      <c r="C3216" s="112" t="s">
        <v>12414</v>
      </c>
      <c r="D3216" s="117">
        <v>4643.18</v>
      </c>
    </row>
    <row r="3217" spans="1:4" ht="12.2" customHeight="1">
      <c r="A3217" s="112" t="s">
        <v>4892</v>
      </c>
      <c r="B3217" s="127" t="s">
        <v>4893</v>
      </c>
      <c r="C3217" s="112" t="s">
        <v>12414</v>
      </c>
      <c r="D3217" s="117">
        <v>5720</v>
      </c>
    </row>
    <row r="3218" spans="1:4" ht="12.2" customHeight="1">
      <c r="A3218" s="122">
        <v>249</v>
      </c>
      <c r="B3218" s="126" t="s">
        <v>12419</v>
      </c>
      <c r="C3218" s="111" t="s">
        <v>12415</v>
      </c>
      <c r="D3218" s="111"/>
    </row>
    <row r="3219" spans="1:4" ht="12.2" customHeight="1">
      <c r="A3219" s="112" t="s">
        <v>5207</v>
      </c>
      <c r="B3219" s="127" t="s">
        <v>11239</v>
      </c>
      <c r="C3219" s="112" t="s">
        <v>34306</v>
      </c>
      <c r="D3219" s="116">
        <v>33.06</v>
      </c>
    </row>
    <row r="3220" spans="1:4" ht="24.4" customHeight="1">
      <c r="A3220" s="112" t="s">
        <v>5208</v>
      </c>
      <c r="B3220" s="127" t="s">
        <v>23812</v>
      </c>
      <c r="C3220" s="112" t="s">
        <v>34306</v>
      </c>
      <c r="D3220" s="114">
        <v>8.9700000000000006</v>
      </c>
    </row>
    <row r="3221" spans="1:4" ht="24.4" customHeight="1">
      <c r="A3221" s="112" t="s">
        <v>5209</v>
      </c>
      <c r="B3221" s="127" t="s">
        <v>23813</v>
      </c>
      <c r="C3221" s="112" t="s">
        <v>34306</v>
      </c>
      <c r="D3221" s="114">
        <v>6.55</v>
      </c>
    </row>
    <row r="3222" spans="1:4" ht="24.4" customHeight="1">
      <c r="A3222" s="112" t="s">
        <v>5210</v>
      </c>
      <c r="B3222" s="127" t="s">
        <v>23814</v>
      </c>
      <c r="C3222" s="112" t="s">
        <v>34306</v>
      </c>
      <c r="D3222" s="114">
        <v>5.18</v>
      </c>
    </row>
    <row r="3223" spans="1:4" ht="12.2" customHeight="1">
      <c r="A3223" s="112" t="s">
        <v>5211</v>
      </c>
      <c r="B3223" s="127" t="s">
        <v>23815</v>
      </c>
      <c r="C3223" s="112" t="s">
        <v>34306</v>
      </c>
      <c r="D3223" s="114">
        <v>4.76</v>
      </c>
    </row>
    <row r="3224" spans="1:4" ht="12.2" customHeight="1">
      <c r="A3224" s="112" t="s">
        <v>5212</v>
      </c>
      <c r="B3224" s="127" t="s">
        <v>23816</v>
      </c>
      <c r="C3224" s="112" t="s">
        <v>34306</v>
      </c>
      <c r="D3224" s="114">
        <v>2.17</v>
      </c>
    </row>
    <row r="3225" spans="1:4" ht="12.2" customHeight="1">
      <c r="A3225" s="112" t="s">
        <v>5213</v>
      </c>
      <c r="B3225" s="127" t="s">
        <v>11246</v>
      </c>
      <c r="C3225" s="112" t="s">
        <v>34306</v>
      </c>
      <c r="D3225" s="116">
        <v>13.81</v>
      </c>
    </row>
    <row r="3226" spans="1:4" ht="24.4" customHeight="1">
      <c r="A3226" s="112" t="s">
        <v>5214</v>
      </c>
      <c r="B3226" s="127" t="s">
        <v>23817</v>
      </c>
      <c r="C3226" s="112" t="s">
        <v>34306</v>
      </c>
      <c r="D3226" s="116">
        <v>14.27</v>
      </c>
    </row>
    <row r="3227" spans="1:4" ht="24.4" customHeight="1">
      <c r="A3227" s="112" t="s">
        <v>5215</v>
      </c>
      <c r="B3227" s="127" t="s">
        <v>23818</v>
      </c>
      <c r="C3227" s="112" t="s">
        <v>34306</v>
      </c>
      <c r="D3227" s="116">
        <v>13.08</v>
      </c>
    </row>
    <row r="3228" spans="1:4" ht="36.6" customHeight="1">
      <c r="A3228" s="112" t="s">
        <v>5216</v>
      </c>
      <c r="B3228" s="127" t="s">
        <v>23819</v>
      </c>
      <c r="C3228" s="112" t="s">
        <v>12416</v>
      </c>
      <c r="D3228" s="114">
        <v>0.52</v>
      </c>
    </row>
    <row r="3229" spans="1:4" ht="12.2" customHeight="1">
      <c r="A3229" s="112" t="s">
        <v>5217</v>
      </c>
      <c r="B3229" s="127" t="s">
        <v>11868</v>
      </c>
      <c r="C3229" s="112" t="s">
        <v>34306</v>
      </c>
      <c r="D3229" s="116">
        <v>49.23</v>
      </c>
    </row>
    <row r="3230" spans="1:4" ht="24.4" customHeight="1">
      <c r="A3230" s="112" t="s">
        <v>5218</v>
      </c>
      <c r="B3230" s="127" t="s">
        <v>11869</v>
      </c>
      <c r="C3230" s="112" t="s">
        <v>34306</v>
      </c>
      <c r="D3230" s="115">
        <v>364.95</v>
      </c>
    </row>
    <row r="3231" spans="1:4" ht="12.2" customHeight="1">
      <c r="A3231" s="112" t="s">
        <v>5219</v>
      </c>
      <c r="B3231" s="127" t="s">
        <v>23820</v>
      </c>
      <c r="C3231" s="112" t="s">
        <v>34306</v>
      </c>
      <c r="D3231" s="116">
        <v>22.89</v>
      </c>
    </row>
    <row r="3232" spans="1:4" ht="24.4" customHeight="1">
      <c r="A3232" s="112" t="s">
        <v>5220</v>
      </c>
      <c r="B3232" s="127" t="s">
        <v>23821</v>
      </c>
      <c r="C3232" s="112" t="s">
        <v>12402</v>
      </c>
      <c r="D3232" s="116">
        <v>39.72</v>
      </c>
    </row>
    <row r="3233" spans="1:4" ht="24.4" customHeight="1">
      <c r="A3233" s="112" t="s">
        <v>5221</v>
      </c>
      <c r="B3233" s="127" t="s">
        <v>23822</v>
      </c>
      <c r="C3233" s="112" t="s">
        <v>12402</v>
      </c>
      <c r="D3233" s="116">
        <v>99.3</v>
      </c>
    </row>
    <row r="3234" spans="1:4" ht="12.2" customHeight="1">
      <c r="A3234" s="112" t="s">
        <v>5222</v>
      </c>
      <c r="B3234" s="127" t="s">
        <v>23823</v>
      </c>
      <c r="C3234" s="112" t="s">
        <v>34306</v>
      </c>
      <c r="D3234" s="114">
        <v>7.01</v>
      </c>
    </row>
    <row r="3235" spans="1:4" ht="36.6" customHeight="1">
      <c r="A3235" s="112" t="s">
        <v>5223</v>
      </c>
      <c r="B3235" s="127" t="s">
        <v>35310</v>
      </c>
      <c r="C3235" s="112" t="s">
        <v>34306</v>
      </c>
      <c r="D3235" s="114">
        <v>6.44</v>
      </c>
    </row>
    <row r="3236" spans="1:4" ht="36.6" customHeight="1">
      <c r="A3236" s="112" t="s">
        <v>5224</v>
      </c>
      <c r="B3236" s="127" t="s">
        <v>35311</v>
      </c>
      <c r="C3236" s="112" t="s">
        <v>34306</v>
      </c>
      <c r="D3236" s="114">
        <v>6.91</v>
      </c>
    </row>
    <row r="3237" spans="1:4" ht="36.6" customHeight="1">
      <c r="A3237" s="112" t="s">
        <v>5225</v>
      </c>
      <c r="B3237" s="127" t="s">
        <v>35312</v>
      </c>
      <c r="C3237" s="112" t="s">
        <v>34306</v>
      </c>
      <c r="D3237" s="114">
        <v>7.31</v>
      </c>
    </row>
    <row r="3238" spans="1:4" ht="36.6" customHeight="1">
      <c r="A3238" s="112" t="s">
        <v>5226</v>
      </c>
      <c r="B3238" s="127" t="s">
        <v>35313</v>
      </c>
      <c r="C3238" s="112" t="s">
        <v>34306</v>
      </c>
      <c r="D3238" s="114">
        <v>8.14</v>
      </c>
    </row>
    <row r="3239" spans="1:4" ht="36.6" customHeight="1">
      <c r="A3239" s="112" t="s">
        <v>5227</v>
      </c>
      <c r="B3239" s="127" t="s">
        <v>35314</v>
      </c>
      <c r="C3239" s="112" t="s">
        <v>34306</v>
      </c>
      <c r="D3239" s="114">
        <v>8.43</v>
      </c>
    </row>
    <row r="3240" spans="1:4" ht="36.6" customHeight="1">
      <c r="A3240" s="112" t="s">
        <v>5228</v>
      </c>
      <c r="B3240" s="127" t="s">
        <v>35315</v>
      </c>
      <c r="C3240" s="112" t="s">
        <v>34306</v>
      </c>
      <c r="D3240" s="114">
        <v>8.73</v>
      </c>
    </row>
    <row r="3241" spans="1:4" ht="36.6" customHeight="1">
      <c r="A3241" s="112" t="s">
        <v>5229</v>
      </c>
      <c r="B3241" s="127" t="s">
        <v>35316</v>
      </c>
      <c r="C3241" s="112" t="s">
        <v>34306</v>
      </c>
      <c r="D3241" s="114">
        <v>9.5</v>
      </c>
    </row>
    <row r="3242" spans="1:4" ht="36.6" customHeight="1">
      <c r="A3242" s="112" t="s">
        <v>5230</v>
      </c>
      <c r="B3242" s="127" t="s">
        <v>35317</v>
      </c>
      <c r="C3242" s="112" t="s">
        <v>34306</v>
      </c>
      <c r="D3242" s="114">
        <v>9.8000000000000007</v>
      </c>
    </row>
    <row r="3243" spans="1:4" ht="36.6" customHeight="1">
      <c r="A3243" s="112" t="s">
        <v>5231</v>
      </c>
      <c r="B3243" s="127" t="s">
        <v>35318</v>
      </c>
      <c r="C3243" s="112" t="s">
        <v>34306</v>
      </c>
      <c r="D3243" s="116">
        <v>10.039999999999999</v>
      </c>
    </row>
    <row r="3244" spans="1:4" ht="36.6" customHeight="1">
      <c r="A3244" s="112" t="s">
        <v>5232</v>
      </c>
      <c r="B3244" s="127" t="s">
        <v>35319</v>
      </c>
      <c r="C3244" s="112" t="s">
        <v>34306</v>
      </c>
      <c r="D3244" s="116">
        <v>10.82</v>
      </c>
    </row>
    <row r="3245" spans="1:4" ht="36.6" customHeight="1">
      <c r="A3245" s="112" t="s">
        <v>5233</v>
      </c>
      <c r="B3245" s="127" t="s">
        <v>35320</v>
      </c>
      <c r="C3245" s="112" t="s">
        <v>34306</v>
      </c>
      <c r="D3245" s="116">
        <v>11.37</v>
      </c>
    </row>
    <row r="3246" spans="1:4" ht="36.6" customHeight="1">
      <c r="A3246" s="112" t="s">
        <v>5234</v>
      </c>
      <c r="B3246" s="127" t="s">
        <v>35321</v>
      </c>
      <c r="C3246" s="112" t="s">
        <v>34306</v>
      </c>
      <c r="D3246" s="116">
        <v>12.61</v>
      </c>
    </row>
    <row r="3247" spans="1:4" ht="36.6" customHeight="1">
      <c r="A3247" s="112" t="s">
        <v>5235</v>
      </c>
      <c r="B3247" s="127" t="s">
        <v>35322</v>
      </c>
      <c r="C3247" s="112" t="s">
        <v>34306</v>
      </c>
      <c r="D3247" s="116">
        <v>13.08</v>
      </c>
    </row>
    <row r="3248" spans="1:4" ht="36.6" customHeight="1">
      <c r="A3248" s="112" t="s">
        <v>5236</v>
      </c>
      <c r="B3248" s="127" t="s">
        <v>35323</v>
      </c>
      <c r="C3248" s="112" t="s">
        <v>34306</v>
      </c>
      <c r="D3248" s="114">
        <v>5.68</v>
      </c>
    </row>
    <row r="3249" spans="1:4" ht="36.6" customHeight="1">
      <c r="A3249" s="112" t="s">
        <v>5237</v>
      </c>
      <c r="B3249" s="127" t="s">
        <v>35324</v>
      </c>
      <c r="C3249" s="112" t="s">
        <v>34306</v>
      </c>
      <c r="D3249" s="114">
        <v>6.44</v>
      </c>
    </row>
    <row r="3250" spans="1:4" ht="36.6" customHeight="1">
      <c r="A3250" s="112" t="s">
        <v>5238</v>
      </c>
      <c r="B3250" s="127" t="s">
        <v>35325</v>
      </c>
      <c r="C3250" s="112" t="s">
        <v>34306</v>
      </c>
      <c r="D3250" s="114">
        <v>6.71</v>
      </c>
    </row>
    <row r="3251" spans="1:4" ht="36.6" customHeight="1">
      <c r="A3251" s="112" t="s">
        <v>5239</v>
      </c>
      <c r="B3251" s="127" t="s">
        <v>35326</v>
      </c>
      <c r="C3251" s="112" t="s">
        <v>34306</v>
      </c>
      <c r="D3251" s="114">
        <v>6.91</v>
      </c>
    </row>
    <row r="3252" spans="1:4" ht="36.6" customHeight="1">
      <c r="A3252" s="112" t="s">
        <v>5240</v>
      </c>
      <c r="B3252" s="127" t="s">
        <v>35327</v>
      </c>
      <c r="C3252" s="112" t="s">
        <v>34306</v>
      </c>
      <c r="D3252" s="114">
        <v>7.15</v>
      </c>
    </row>
    <row r="3253" spans="1:4" ht="36.6" customHeight="1">
      <c r="A3253" s="112" t="s">
        <v>5241</v>
      </c>
      <c r="B3253" s="127" t="s">
        <v>35328</v>
      </c>
      <c r="C3253" s="112" t="s">
        <v>34306</v>
      </c>
      <c r="D3253" s="114">
        <v>7.35</v>
      </c>
    </row>
    <row r="3254" spans="1:4" ht="36.6" customHeight="1">
      <c r="A3254" s="112" t="s">
        <v>5242</v>
      </c>
      <c r="B3254" s="127" t="s">
        <v>35329</v>
      </c>
      <c r="C3254" s="112" t="s">
        <v>34306</v>
      </c>
      <c r="D3254" s="114">
        <v>7.99</v>
      </c>
    </row>
    <row r="3255" spans="1:4" ht="36.6" customHeight="1">
      <c r="A3255" s="112" t="s">
        <v>5243</v>
      </c>
      <c r="B3255" s="127" t="s">
        <v>35330</v>
      </c>
      <c r="C3255" s="112" t="s">
        <v>34306</v>
      </c>
      <c r="D3255" s="114">
        <v>8.19</v>
      </c>
    </row>
    <row r="3256" spans="1:4" ht="36.6" customHeight="1">
      <c r="A3256" s="112" t="s">
        <v>5244</v>
      </c>
      <c r="B3256" s="127" t="s">
        <v>35331</v>
      </c>
      <c r="C3256" s="112" t="s">
        <v>34306</v>
      </c>
      <c r="D3256" s="114">
        <v>8.33</v>
      </c>
    </row>
    <row r="3257" spans="1:4" ht="36.6" customHeight="1">
      <c r="A3257" s="112" t="s">
        <v>5245</v>
      </c>
      <c r="B3257" s="127" t="s">
        <v>35332</v>
      </c>
      <c r="C3257" s="112" t="s">
        <v>34306</v>
      </c>
      <c r="D3257" s="114">
        <v>8.5299999999999994</v>
      </c>
    </row>
    <row r="3258" spans="1:4" ht="36.6" customHeight="1">
      <c r="A3258" s="112" t="s">
        <v>5246</v>
      </c>
      <c r="B3258" s="127" t="s">
        <v>35333</v>
      </c>
      <c r="C3258" s="112" t="s">
        <v>34306</v>
      </c>
      <c r="D3258" s="114">
        <v>9.32</v>
      </c>
    </row>
    <row r="3259" spans="1:4" ht="36.6" customHeight="1">
      <c r="A3259" s="112" t="s">
        <v>5247</v>
      </c>
      <c r="B3259" s="127" t="s">
        <v>35334</v>
      </c>
      <c r="C3259" s="112" t="s">
        <v>34306</v>
      </c>
      <c r="D3259" s="114">
        <v>9.86</v>
      </c>
    </row>
    <row r="3260" spans="1:4" ht="36.6" customHeight="1">
      <c r="A3260" s="112" t="s">
        <v>5248</v>
      </c>
      <c r="B3260" s="127" t="s">
        <v>35335</v>
      </c>
      <c r="C3260" s="112" t="s">
        <v>34306</v>
      </c>
      <c r="D3260" s="116">
        <v>10.15</v>
      </c>
    </row>
    <row r="3261" spans="1:4" ht="36.6" customHeight="1">
      <c r="A3261" s="112" t="s">
        <v>5249</v>
      </c>
      <c r="B3261" s="127" t="s">
        <v>35336</v>
      </c>
      <c r="C3261" s="112" t="s">
        <v>34306</v>
      </c>
      <c r="D3261" s="114">
        <v>5.59</v>
      </c>
    </row>
    <row r="3262" spans="1:4" ht="36.6" customHeight="1">
      <c r="A3262" s="112" t="s">
        <v>5250</v>
      </c>
      <c r="B3262" s="127" t="s">
        <v>35337</v>
      </c>
      <c r="C3262" s="112" t="s">
        <v>34306</v>
      </c>
      <c r="D3262" s="114">
        <v>5.85</v>
      </c>
    </row>
    <row r="3263" spans="1:4" ht="36.6" customHeight="1">
      <c r="A3263" s="112" t="s">
        <v>5251</v>
      </c>
      <c r="B3263" s="127" t="s">
        <v>35338</v>
      </c>
      <c r="C3263" s="112" t="s">
        <v>34306</v>
      </c>
      <c r="D3263" s="114">
        <v>6.52</v>
      </c>
    </row>
    <row r="3264" spans="1:4" ht="36.6" customHeight="1">
      <c r="A3264" s="112" t="s">
        <v>5252</v>
      </c>
      <c r="B3264" s="127" t="s">
        <v>35339</v>
      </c>
      <c r="C3264" s="112" t="s">
        <v>34306</v>
      </c>
      <c r="D3264" s="114">
        <v>6.71</v>
      </c>
    </row>
    <row r="3265" spans="1:4" ht="36.6" customHeight="1">
      <c r="A3265" s="112" t="s">
        <v>5253</v>
      </c>
      <c r="B3265" s="127" t="s">
        <v>35340</v>
      </c>
      <c r="C3265" s="112" t="s">
        <v>34306</v>
      </c>
      <c r="D3265" s="114">
        <v>6.87</v>
      </c>
    </row>
    <row r="3266" spans="1:4" ht="36.6" customHeight="1">
      <c r="A3266" s="112" t="s">
        <v>5254</v>
      </c>
      <c r="B3266" s="127" t="s">
        <v>35341</v>
      </c>
      <c r="C3266" s="112" t="s">
        <v>34306</v>
      </c>
      <c r="D3266" s="114">
        <v>7.03</v>
      </c>
    </row>
    <row r="3267" spans="1:4" ht="36.6" customHeight="1">
      <c r="A3267" s="112" t="s">
        <v>5255</v>
      </c>
      <c r="B3267" s="127" t="s">
        <v>35342</v>
      </c>
      <c r="C3267" s="112" t="s">
        <v>34306</v>
      </c>
      <c r="D3267" s="114">
        <v>7.19</v>
      </c>
    </row>
    <row r="3268" spans="1:4" ht="36.6" customHeight="1">
      <c r="A3268" s="112" t="s">
        <v>5256</v>
      </c>
      <c r="B3268" s="127" t="s">
        <v>35343</v>
      </c>
      <c r="C3268" s="112" t="s">
        <v>34306</v>
      </c>
      <c r="D3268" s="114">
        <v>7.35</v>
      </c>
    </row>
    <row r="3269" spans="1:4" ht="36.6" customHeight="1">
      <c r="A3269" s="112" t="s">
        <v>5257</v>
      </c>
      <c r="B3269" s="127" t="s">
        <v>35344</v>
      </c>
      <c r="C3269" s="112" t="s">
        <v>34306</v>
      </c>
      <c r="D3269" s="114">
        <v>7.94</v>
      </c>
    </row>
    <row r="3270" spans="1:4" ht="36.6" customHeight="1">
      <c r="A3270" s="112" t="s">
        <v>5258</v>
      </c>
      <c r="B3270" s="127" t="s">
        <v>35345</v>
      </c>
      <c r="C3270" s="112" t="s">
        <v>34306</v>
      </c>
      <c r="D3270" s="114">
        <v>8.09</v>
      </c>
    </row>
    <row r="3271" spans="1:4" ht="36.6" customHeight="1">
      <c r="A3271" s="112" t="s">
        <v>5259</v>
      </c>
      <c r="B3271" s="127" t="s">
        <v>35346</v>
      </c>
      <c r="C3271" s="112" t="s">
        <v>34306</v>
      </c>
      <c r="D3271" s="114">
        <v>8.3800000000000008</v>
      </c>
    </row>
    <row r="3272" spans="1:4" ht="36.6" customHeight="1">
      <c r="A3272" s="112" t="s">
        <v>5260</v>
      </c>
      <c r="B3272" s="127" t="s">
        <v>35347</v>
      </c>
      <c r="C3272" s="112" t="s">
        <v>34306</v>
      </c>
      <c r="D3272" s="114">
        <v>8.83</v>
      </c>
    </row>
    <row r="3273" spans="1:4" ht="36.6" customHeight="1">
      <c r="A3273" s="112" t="s">
        <v>5261</v>
      </c>
      <c r="B3273" s="127" t="s">
        <v>35348</v>
      </c>
      <c r="C3273" s="112" t="s">
        <v>34306</v>
      </c>
      <c r="D3273" s="114">
        <v>9.5</v>
      </c>
    </row>
    <row r="3274" spans="1:4" ht="36.6" customHeight="1">
      <c r="A3274" s="112" t="s">
        <v>5262</v>
      </c>
      <c r="B3274" s="127" t="s">
        <v>35349</v>
      </c>
      <c r="C3274" s="112" t="s">
        <v>34306</v>
      </c>
      <c r="D3274" s="114">
        <v>9.0299999999999994</v>
      </c>
    </row>
    <row r="3275" spans="1:4" ht="36.6" customHeight="1">
      <c r="A3275" s="112" t="s">
        <v>5263</v>
      </c>
      <c r="B3275" s="127" t="s">
        <v>35350</v>
      </c>
      <c r="C3275" s="112" t="s">
        <v>34306</v>
      </c>
      <c r="D3275" s="114">
        <v>9.59</v>
      </c>
    </row>
    <row r="3276" spans="1:4" ht="36.6" customHeight="1">
      <c r="A3276" s="112" t="s">
        <v>5264</v>
      </c>
      <c r="B3276" s="127" t="s">
        <v>35351</v>
      </c>
      <c r="C3276" s="112" t="s">
        <v>34306</v>
      </c>
      <c r="D3276" s="116">
        <v>10</v>
      </c>
    </row>
    <row r="3277" spans="1:4" ht="36.6" customHeight="1">
      <c r="A3277" s="112" t="s">
        <v>5265</v>
      </c>
      <c r="B3277" s="127" t="s">
        <v>35352</v>
      </c>
      <c r="C3277" s="112" t="s">
        <v>34306</v>
      </c>
      <c r="D3277" s="116">
        <v>11.18</v>
      </c>
    </row>
    <row r="3278" spans="1:4" ht="36.6" customHeight="1">
      <c r="A3278" s="112" t="s">
        <v>5266</v>
      </c>
      <c r="B3278" s="127" t="s">
        <v>35353</v>
      </c>
      <c r="C3278" s="112" t="s">
        <v>34306</v>
      </c>
      <c r="D3278" s="116">
        <v>11.52</v>
      </c>
    </row>
    <row r="3279" spans="1:4" ht="36.6" customHeight="1">
      <c r="A3279" s="112" t="s">
        <v>5267</v>
      </c>
      <c r="B3279" s="127" t="s">
        <v>35354</v>
      </c>
      <c r="C3279" s="112" t="s">
        <v>34306</v>
      </c>
      <c r="D3279" s="116">
        <v>11.86</v>
      </c>
    </row>
    <row r="3280" spans="1:4" ht="36.6" customHeight="1">
      <c r="A3280" s="112" t="s">
        <v>5268</v>
      </c>
      <c r="B3280" s="127" t="s">
        <v>35355</v>
      </c>
      <c r="C3280" s="112" t="s">
        <v>34306</v>
      </c>
      <c r="D3280" s="116">
        <v>12.2</v>
      </c>
    </row>
    <row r="3281" spans="1:4" ht="36.6" customHeight="1">
      <c r="A3281" s="112" t="s">
        <v>5269</v>
      </c>
      <c r="B3281" s="127" t="s">
        <v>35356</v>
      </c>
      <c r="C3281" s="112" t="s">
        <v>34306</v>
      </c>
      <c r="D3281" s="116">
        <v>12.47</v>
      </c>
    </row>
    <row r="3282" spans="1:4" ht="36.6" customHeight="1">
      <c r="A3282" s="112" t="s">
        <v>5270</v>
      </c>
      <c r="B3282" s="127" t="s">
        <v>35357</v>
      </c>
      <c r="C3282" s="112" t="s">
        <v>34306</v>
      </c>
      <c r="D3282" s="116">
        <v>13.62</v>
      </c>
    </row>
    <row r="3283" spans="1:4" ht="36.6" customHeight="1">
      <c r="A3283" s="112" t="s">
        <v>5271</v>
      </c>
      <c r="B3283" s="127" t="s">
        <v>35358</v>
      </c>
      <c r="C3283" s="112" t="s">
        <v>34306</v>
      </c>
      <c r="D3283" s="116">
        <v>13.96</v>
      </c>
    </row>
    <row r="3284" spans="1:4" ht="36.6" customHeight="1">
      <c r="A3284" s="112" t="s">
        <v>5272</v>
      </c>
      <c r="B3284" s="127" t="s">
        <v>35359</v>
      </c>
      <c r="C3284" s="112" t="s">
        <v>34306</v>
      </c>
      <c r="D3284" s="116">
        <v>14.47</v>
      </c>
    </row>
    <row r="3285" spans="1:4" ht="36.6" customHeight="1">
      <c r="A3285" s="112" t="s">
        <v>5273</v>
      </c>
      <c r="B3285" s="127" t="s">
        <v>35360</v>
      </c>
      <c r="C3285" s="112" t="s">
        <v>34306</v>
      </c>
      <c r="D3285" s="116">
        <v>16.190000000000001</v>
      </c>
    </row>
    <row r="3286" spans="1:4" ht="36.6" customHeight="1">
      <c r="A3286" s="112" t="s">
        <v>5274</v>
      </c>
      <c r="B3286" s="127" t="s">
        <v>35361</v>
      </c>
      <c r="C3286" s="112" t="s">
        <v>34306</v>
      </c>
      <c r="D3286" s="116">
        <v>16.7</v>
      </c>
    </row>
    <row r="3287" spans="1:4" ht="36.6" customHeight="1">
      <c r="A3287" s="112" t="s">
        <v>5275</v>
      </c>
      <c r="B3287" s="127" t="s">
        <v>35362</v>
      </c>
      <c r="C3287" s="112" t="s">
        <v>34306</v>
      </c>
      <c r="D3287" s="114">
        <v>8.7200000000000006</v>
      </c>
    </row>
    <row r="3288" spans="1:4" ht="36.6" customHeight="1">
      <c r="A3288" s="112" t="s">
        <v>5276</v>
      </c>
      <c r="B3288" s="127" t="s">
        <v>35363</v>
      </c>
      <c r="C3288" s="112" t="s">
        <v>34306</v>
      </c>
      <c r="D3288" s="114">
        <v>9.08</v>
      </c>
    </row>
    <row r="3289" spans="1:4" ht="36.6" customHeight="1">
      <c r="A3289" s="112" t="s">
        <v>5277</v>
      </c>
      <c r="B3289" s="127" t="s">
        <v>35364</v>
      </c>
      <c r="C3289" s="112" t="s">
        <v>34306</v>
      </c>
      <c r="D3289" s="114">
        <v>9.33</v>
      </c>
    </row>
    <row r="3290" spans="1:4" ht="36.6" customHeight="1">
      <c r="A3290" s="112" t="s">
        <v>5278</v>
      </c>
      <c r="B3290" s="127" t="s">
        <v>35365</v>
      </c>
      <c r="C3290" s="112" t="s">
        <v>34306</v>
      </c>
      <c r="D3290" s="114">
        <v>9.59</v>
      </c>
    </row>
    <row r="3291" spans="1:4" ht="36.6" customHeight="1">
      <c r="A3291" s="112" t="s">
        <v>5279</v>
      </c>
      <c r="B3291" s="127" t="s">
        <v>35366</v>
      </c>
      <c r="C3291" s="112" t="s">
        <v>34306</v>
      </c>
      <c r="D3291" s="114">
        <v>9.7899999999999991</v>
      </c>
    </row>
    <row r="3292" spans="1:4" ht="36.6" customHeight="1">
      <c r="A3292" s="112" t="s">
        <v>5280</v>
      </c>
      <c r="B3292" s="127" t="s">
        <v>35367</v>
      </c>
      <c r="C3292" s="112" t="s">
        <v>34306</v>
      </c>
      <c r="D3292" s="116">
        <v>10.050000000000001</v>
      </c>
    </row>
    <row r="3293" spans="1:4" ht="36.6" customHeight="1">
      <c r="A3293" s="112" t="s">
        <v>5281</v>
      </c>
      <c r="B3293" s="127" t="s">
        <v>35368</v>
      </c>
      <c r="C3293" s="112" t="s">
        <v>34306</v>
      </c>
      <c r="D3293" s="116">
        <v>10.26</v>
      </c>
    </row>
    <row r="3294" spans="1:4" ht="36.6" customHeight="1">
      <c r="A3294" s="112" t="s">
        <v>5282</v>
      </c>
      <c r="B3294" s="127" t="s">
        <v>35369</v>
      </c>
      <c r="C3294" s="112" t="s">
        <v>34306</v>
      </c>
      <c r="D3294" s="116">
        <v>11.24</v>
      </c>
    </row>
    <row r="3295" spans="1:4" ht="36.6" customHeight="1">
      <c r="A3295" s="112" t="s">
        <v>5283</v>
      </c>
      <c r="B3295" s="127" t="s">
        <v>35370</v>
      </c>
      <c r="C3295" s="112" t="s">
        <v>34306</v>
      </c>
      <c r="D3295" s="116">
        <v>11.45</v>
      </c>
    </row>
    <row r="3296" spans="1:4" ht="36.6" customHeight="1">
      <c r="A3296" s="112" t="s">
        <v>5284</v>
      </c>
      <c r="B3296" s="127" t="s">
        <v>35371</v>
      </c>
      <c r="C3296" s="112" t="s">
        <v>34306</v>
      </c>
      <c r="D3296" s="116">
        <v>11.65</v>
      </c>
    </row>
    <row r="3297" spans="1:4" ht="36.6" customHeight="1">
      <c r="A3297" s="112" t="s">
        <v>5285</v>
      </c>
      <c r="B3297" s="127" t="s">
        <v>35372</v>
      </c>
      <c r="C3297" s="112" t="s">
        <v>34306</v>
      </c>
      <c r="D3297" s="116">
        <v>12</v>
      </c>
    </row>
    <row r="3298" spans="1:4" ht="36.6" customHeight="1">
      <c r="A3298" s="112" t="s">
        <v>5286</v>
      </c>
      <c r="B3298" s="127" t="s">
        <v>35373</v>
      </c>
      <c r="C3298" s="112" t="s">
        <v>34306</v>
      </c>
      <c r="D3298" s="116">
        <v>12.61</v>
      </c>
    </row>
    <row r="3299" spans="1:4" ht="36.6" customHeight="1">
      <c r="A3299" s="112" t="s">
        <v>5287</v>
      </c>
      <c r="B3299" s="127" t="s">
        <v>35374</v>
      </c>
      <c r="C3299" s="112" t="s">
        <v>34306</v>
      </c>
      <c r="D3299" s="116">
        <v>13.7</v>
      </c>
    </row>
    <row r="3300" spans="1:4" ht="36.6" customHeight="1">
      <c r="A3300" s="112" t="s">
        <v>5288</v>
      </c>
      <c r="B3300" s="127" t="s">
        <v>35375</v>
      </c>
      <c r="C3300" s="112" t="s">
        <v>34306</v>
      </c>
      <c r="D3300" s="114">
        <v>8.6199999999999992</v>
      </c>
    </row>
    <row r="3301" spans="1:4" ht="36.6" customHeight="1">
      <c r="A3301" s="112" t="s">
        <v>5289</v>
      </c>
      <c r="B3301" s="127" t="s">
        <v>35376</v>
      </c>
      <c r="C3301" s="112" t="s">
        <v>34306</v>
      </c>
      <c r="D3301" s="114">
        <v>8.92</v>
      </c>
    </row>
    <row r="3302" spans="1:4" ht="36.6" customHeight="1">
      <c r="A3302" s="112" t="s">
        <v>5290</v>
      </c>
      <c r="B3302" s="127" t="s">
        <v>35377</v>
      </c>
      <c r="C3302" s="112" t="s">
        <v>34306</v>
      </c>
      <c r="D3302" s="114">
        <v>9.1300000000000008</v>
      </c>
    </row>
    <row r="3303" spans="1:4" ht="36.6" customHeight="1">
      <c r="A3303" s="112" t="s">
        <v>5291</v>
      </c>
      <c r="B3303" s="127" t="s">
        <v>35378</v>
      </c>
      <c r="C3303" s="112" t="s">
        <v>34306</v>
      </c>
      <c r="D3303" s="114">
        <v>9.33</v>
      </c>
    </row>
    <row r="3304" spans="1:4" ht="36.6" customHeight="1">
      <c r="A3304" s="112" t="s">
        <v>5292</v>
      </c>
      <c r="B3304" s="127" t="s">
        <v>35379</v>
      </c>
      <c r="C3304" s="112" t="s">
        <v>34306</v>
      </c>
      <c r="D3304" s="114">
        <v>9.5399999999999991</v>
      </c>
    </row>
    <row r="3305" spans="1:4" ht="36.6" customHeight="1">
      <c r="A3305" s="112" t="s">
        <v>5293</v>
      </c>
      <c r="B3305" s="127" t="s">
        <v>35380</v>
      </c>
      <c r="C3305" s="112" t="s">
        <v>34306</v>
      </c>
      <c r="D3305" s="114">
        <v>9.69</v>
      </c>
    </row>
    <row r="3306" spans="1:4" ht="36.6" customHeight="1">
      <c r="A3306" s="112" t="s">
        <v>5294</v>
      </c>
      <c r="B3306" s="127" t="s">
        <v>35381</v>
      </c>
      <c r="C3306" s="112" t="s">
        <v>34306</v>
      </c>
      <c r="D3306" s="114">
        <v>9.9</v>
      </c>
    </row>
    <row r="3307" spans="1:4" ht="36.6" customHeight="1">
      <c r="A3307" s="112" t="s">
        <v>5295</v>
      </c>
      <c r="B3307" s="127" t="s">
        <v>35382</v>
      </c>
      <c r="C3307" s="112" t="s">
        <v>34306</v>
      </c>
      <c r="D3307" s="116">
        <v>10.050000000000001</v>
      </c>
    </row>
    <row r="3308" spans="1:4" ht="36.6" customHeight="1">
      <c r="A3308" s="112" t="s">
        <v>5296</v>
      </c>
      <c r="B3308" s="127" t="s">
        <v>35383</v>
      </c>
      <c r="C3308" s="112" t="s">
        <v>34306</v>
      </c>
      <c r="D3308" s="116">
        <v>10.199999999999999</v>
      </c>
    </row>
    <row r="3309" spans="1:4" ht="36.6" customHeight="1">
      <c r="A3309" s="112" t="s">
        <v>5297</v>
      </c>
      <c r="B3309" s="127" t="s">
        <v>35384</v>
      </c>
      <c r="C3309" s="112" t="s">
        <v>34306</v>
      </c>
      <c r="D3309" s="116">
        <v>11.18</v>
      </c>
    </row>
    <row r="3310" spans="1:4" ht="36.6" customHeight="1">
      <c r="A3310" s="112" t="s">
        <v>5298</v>
      </c>
      <c r="B3310" s="127" t="s">
        <v>35385</v>
      </c>
      <c r="C3310" s="112" t="s">
        <v>34306</v>
      </c>
      <c r="D3310" s="116">
        <v>11.45</v>
      </c>
    </row>
    <row r="3311" spans="1:4" ht="36.6" customHeight="1">
      <c r="A3311" s="112" t="s">
        <v>5299</v>
      </c>
      <c r="B3311" s="127" t="s">
        <v>35386</v>
      </c>
      <c r="C3311" s="112" t="s">
        <v>34306</v>
      </c>
      <c r="D3311" s="116">
        <v>11.93</v>
      </c>
    </row>
    <row r="3312" spans="1:4" ht="36.6" customHeight="1">
      <c r="A3312" s="112" t="s">
        <v>5300</v>
      </c>
      <c r="B3312" s="127" t="s">
        <v>35387</v>
      </c>
      <c r="C3312" s="112" t="s">
        <v>34306</v>
      </c>
      <c r="D3312" s="116">
        <v>12.2</v>
      </c>
    </row>
    <row r="3313" spans="1:4" ht="36.6" customHeight="1">
      <c r="A3313" s="112" t="s">
        <v>5301</v>
      </c>
      <c r="B3313" s="127" t="s">
        <v>35388</v>
      </c>
      <c r="C3313" s="112" t="s">
        <v>34306</v>
      </c>
      <c r="D3313" s="116">
        <v>41.72</v>
      </c>
    </row>
    <row r="3314" spans="1:4" ht="36.6" customHeight="1">
      <c r="A3314" s="112" t="s">
        <v>5302</v>
      </c>
      <c r="B3314" s="127" t="s">
        <v>35389</v>
      </c>
      <c r="C3314" s="112" t="s">
        <v>34306</v>
      </c>
      <c r="D3314" s="116">
        <v>42.48</v>
      </c>
    </row>
    <row r="3315" spans="1:4" ht="36.6" customHeight="1">
      <c r="A3315" s="112" t="s">
        <v>5303</v>
      </c>
      <c r="B3315" s="127" t="s">
        <v>35390</v>
      </c>
      <c r="C3315" s="112" t="s">
        <v>34306</v>
      </c>
      <c r="D3315" s="116">
        <v>43.09</v>
      </c>
    </row>
    <row r="3316" spans="1:4" ht="36.6" customHeight="1">
      <c r="A3316" s="112" t="s">
        <v>5304</v>
      </c>
      <c r="B3316" s="127" t="s">
        <v>35391</v>
      </c>
      <c r="C3316" s="112" t="s">
        <v>34306</v>
      </c>
      <c r="D3316" s="116">
        <v>44.9</v>
      </c>
    </row>
    <row r="3317" spans="1:4" ht="36.6" customHeight="1">
      <c r="A3317" s="112" t="s">
        <v>5305</v>
      </c>
      <c r="B3317" s="127" t="s">
        <v>35392</v>
      </c>
      <c r="C3317" s="112" t="s">
        <v>34306</v>
      </c>
      <c r="D3317" s="116">
        <v>45.41</v>
      </c>
    </row>
    <row r="3318" spans="1:4" ht="36.6" customHeight="1">
      <c r="A3318" s="112" t="s">
        <v>5306</v>
      </c>
      <c r="B3318" s="127" t="s">
        <v>35393</v>
      </c>
      <c r="C3318" s="112" t="s">
        <v>34306</v>
      </c>
      <c r="D3318" s="116">
        <v>45.91</v>
      </c>
    </row>
    <row r="3319" spans="1:4" ht="36.6" customHeight="1">
      <c r="A3319" s="112" t="s">
        <v>5307</v>
      </c>
      <c r="B3319" s="127" t="s">
        <v>35394</v>
      </c>
      <c r="C3319" s="112" t="s">
        <v>34306</v>
      </c>
      <c r="D3319" s="116">
        <v>46.42</v>
      </c>
    </row>
    <row r="3320" spans="1:4" ht="36.6" customHeight="1">
      <c r="A3320" s="112" t="s">
        <v>5308</v>
      </c>
      <c r="B3320" s="127" t="s">
        <v>35395</v>
      </c>
      <c r="C3320" s="112" t="s">
        <v>34306</v>
      </c>
      <c r="D3320" s="116">
        <v>46.83</v>
      </c>
    </row>
    <row r="3321" spans="1:4" ht="36.6" customHeight="1">
      <c r="A3321" s="112" t="s">
        <v>5309</v>
      </c>
      <c r="B3321" s="127" t="s">
        <v>35396</v>
      </c>
      <c r="C3321" s="112" t="s">
        <v>34306</v>
      </c>
      <c r="D3321" s="116">
        <v>47.34</v>
      </c>
    </row>
    <row r="3322" spans="1:4" ht="36.6" customHeight="1">
      <c r="A3322" s="112" t="s">
        <v>5310</v>
      </c>
      <c r="B3322" s="127" t="s">
        <v>35397</v>
      </c>
      <c r="C3322" s="112" t="s">
        <v>34306</v>
      </c>
      <c r="D3322" s="116">
        <v>48.97</v>
      </c>
    </row>
    <row r="3323" spans="1:4" ht="36.6" customHeight="1">
      <c r="A3323" s="112" t="s">
        <v>5311</v>
      </c>
      <c r="B3323" s="127" t="s">
        <v>35398</v>
      </c>
      <c r="C3323" s="112" t="s">
        <v>34306</v>
      </c>
      <c r="D3323" s="116">
        <v>49.86</v>
      </c>
    </row>
    <row r="3324" spans="1:4" ht="36.6" customHeight="1">
      <c r="A3324" s="112" t="s">
        <v>5312</v>
      </c>
      <c r="B3324" s="127" t="s">
        <v>35399</v>
      </c>
      <c r="C3324" s="112" t="s">
        <v>34306</v>
      </c>
      <c r="D3324" s="116">
        <v>52.48</v>
      </c>
    </row>
    <row r="3325" spans="1:4" ht="36.6" customHeight="1">
      <c r="A3325" s="112" t="s">
        <v>5313</v>
      </c>
      <c r="B3325" s="127" t="s">
        <v>35400</v>
      </c>
      <c r="C3325" s="112" t="s">
        <v>34306</v>
      </c>
      <c r="D3325" s="116">
        <v>53.24</v>
      </c>
    </row>
    <row r="3326" spans="1:4" ht="36.6" customHeight="1">
      <c r="A3326" s="112" t="s">
        <v>5314</v>
      </c>
      <c r="B3326" s="127" t="s">
        <v>35401</v>
      </c>
      <c r="C3326" s="112" t="s">
        <v>34306</v>
      </c>
      <c r="D3326" s="116">
        <v>41.26</v>
      </c>
    </row>
    <row r="3327" spans="1:4" ht="36.6" customHeight="1">
      <c r="A3327" s="112" t="s">
        <v>5315</v>
      </c>
      <c r="B3327" s="127" t="s">
        <v>35402</v>
      </c>
      <c r="C3327" s="112" t="s">
        <v>34306</v>
      </c>
      <c r="D3327" s="116">
        <v>41.72</v>
      </c>
    </row>
    <row r="3328" spans="1:4" ht="36.6" customHeight="1">
      <c r="A3328" s="112" t="s">
        <v>5316</v>
      </c>
      <c r="B3328" s="127" t="s">
        <v>35403</v>
      </c>
      <c r="C3328" s="112" t="s">
        <v>34306</v>
      </c>
      <c r="D3328" s="116">
        <v>42.18</v>
      </c>
    </row>
    <row r="3329" spans="1:4" ht="36.6" customHeight="1">
      <c r="A3329" s="112" t="s">
        <v>5317</v>
      </c>
      <c r="B3329" s="127" t="s">
        <v>35404</v>
      </c>
      <c r="C3329" s="112" t="s">
        <v>34306</v>
      </c>
      <c r="D3329" s="116">
        <v>42.48</v>
      </c>
    </row>
    <row r="3330" spans="1:4" ht="36.6" customHeight="1">
      <c r="A3330" s="112" t="s">
        <v>5318</v>
      </c>
      <c r="B3330" s="127" t="s">
        <v>35405</v>
      </c>
      <c r="C3330" s="112" t="s">
        <v>34306</v>
      </c>
      <c r="D3330" s="116">
        <v>42.86</v>
      </c>
    </row>
    <row r="3331" spans="1:4" ht="36.6" customHeight="1">
      <c r="A3331" s="112" t="s">
        <v>5319</v>
      </c>
      <c r="B3331" s="127" t="s">
        <v>35406</v>
      </c>
      <c r="C3331" s="112" t="s">
        <v>34306</v>
      </c>
      <c r="D3331" s="116">
        <v>43.17</v>
      </c>
    </row>
    <row r="3332" spans="1:4" ht="36.6" customHeight="1">
      <c r="A3332" s="112" t="s">
        <v>5320</v>
      </c>
      <c r="B3332" s="127" t="s">
        <v>35407</v>
      </c>
      <c r="C3332" s="112" t="s">
        <v>34306</v>
      </c>
      <c r="D3332" s="116">
        <v>43.47</v>
      </c>
    </row>
    <row r="3333" spans="1:4" ht="36.6" customHeight="1">
      <c r="A3333" s="112" t="s">
        <v>5321</v>
      </c>
      <c r="B3333" s="127" t="s">
        <v>35408</v>
      </c>
      <c r="C3333" s="112" t="s">
        <v>34306</v>
      </c>
      <c r="D3333" s="116">
        <v>45</v>
      </c>
    </row>
    <row r="3334" spans="1:4" ht="36.6" customHeight="1">
      <c r="A3334" s="112" t="s">
        <v>5322</v>
      </c>
      <c r="B3334" s="127" t="s">
        <v>35409</v>
      </c>
      <c r="C3334" s="112" t="s">
        <v>34306</v>
      </c>
      <c r="D3334" s="116">
        <v>45.3</v>
      </c>
    </row>
    <row r="3335" spans="1:4" ht="36.6" customHeight="1">
      <c r="A3335" s="112" t="s">
        <v>5323</v>
      </c>
      <c r="B3335" s="127" t="s">
        <v>35410</v>
      </c>
      <c r="C3335" s="112" t="s">
        <v>34306</v>
      </c>
      <c r="D3335" s="116">
        <v>45.61</v>
      </c>
    </row>
    <row r="3336" spans="1:4" ht="36.6" customHeight="1">
      <c r="A3336" s="112" t="s">
        <v>5324</v>
      </c>
      <c r="B3336" s="127" t="s">
        <v>35411</v>
      </c>
      <c r="C3336" s="112" t="s">
        <v>34306</v>
      </c>
      <c r="D3336" s="116">
        <v>46.12</v>
      </c>
    </row>
    <row r="3337" spans="1:4" ht="36.6" customHeight="1">
      <c r="A3337" s="112" t="s">
        <v>5325</v>
      </c>
      <c r="B3337" s="127" t="s">
        <v>35412</v>
      </c>
      <c r="C3337" s="112" t="s">
        <v>34306</v>
      </c>
      <c r="D3337" s="116">
        <v>47.03</v>
      </c>
    </row>
    <row r="3338" spans="1:4" ht="36.6" customHeight="1">
      <c r="A3338" s="112" t="s">
        <v>5326</v>
      </c>
      <c r="B3338" s="127" t="s">
        <v>35413</v>
      </c>
      <c r="C3338" s="112" t="s">
        <v>34306</v>
      </c>
      <c r="D3338" s="116">
        <v>48.71</v>
      </c>
    </row>
    <row r="3339" spans="1:4" ht="36.6" customHeight="1">
      <c r="A3339" s="112" t="s">
        <v>5327</v>
      </c>
      <c r="B3339" s="127" t="s">
        <v>35414</v>
      </c>
      <c r="C3339" s="112" t="s">
        <v>34306</v>
      </c>
      <c r="D3339" s="116">
        <v>41.11</v>
      </c>
    </row>
    <row r="3340" spans="1:4" ht="36.6" customHeight="1">
      <c r="A3340" s="112" t="s">
        <v>5328</v>
      </c>
      <c r="B3340" s="127" t="s">
        <v>35415</v>
      </c>
      <c r="C3340" s="112" t="s">
        <v>34306</v>
      </c>
      <c r="D3340" s="116">
        <v>41.49</v>
      </c>
    </row>
    <row r="3341" spans="1:4" ht="36.6" customHeight="1">
      <c r="A3341" s="112" t="s">
        <v>5329</v>
      </c>
      <c r="B3341" s="127" t="s">
        <v>35416</v>
      </c>
      <c r="C3341" s="112" t="s">
        <v>34306</v>
      </c>
      <c r="D3341" s="116">
        <v>41.79</v>
      </c>
    </row>
    <row r="3342" spans="1:4" ht="36.6" customHeight="1">
      <c r="A3342" s="112" t="s">
        <v>5330</v>
      </c>
      <c r="B3342" s="127" t="s">
        <v>35417</v>
      </c>
      <c r="C3342" s="112" t="s">
        <v>34306</v>
      </c>
      <c r="D3342" s="116">
        <v>42.1</v>
      </c>
    </row>
    <row r="3343" spans="1:4" ht="36.6" customHeight="1">
      <c r="A3343" s="112" t="s">
        <v>5331</v>
      </c>
      <c r="B3343" s="127" t="s">
        <v>35418</v>
      </c>
      <c r="C3343" s="112" t="s">
        <v>34306</v>
      </c>
      <c r="D3343" s="116">
        <v>42.4</v>
      </c>
    </row>
    <row r="3344" spans="1:4" ht="36.6" customHeight="1">
      <c r="A3344" s="112" t="s">
        <v>5332</v>
      </c>
      <c r="B3344" s="127" t="s">
        <v>35419</v>
      </c>
      <c r="C3344" s="112" t="s">
        <v>34306</v>
      </c>
      <c r="D3344" s="116">
        <v>42.63</v>
      </c>
    </row>
    <row r="3345" spans="1:4" ht="36.6" customHeight="1">
      <c r="A3345" s="112" t="s">
        <v>5333</v>
      </c>
      <c r="B3345" s="127" t="s">
        <v>35420</v>
      </c>
      <c r="C3345" s="112" t="s">
        <v>34306</v>
      </c>
      <c r="D3345" s="116">
        <v>42.94</v>
      </c>
    </row>
    <row r="3346" spans="1:4" ht="36.6" customHeight="1">
      <c r="A3346" s="112" t="s">
        <v>5334</v>
      </c>
      <c r="B3346" s="127" t="s">
        <v>35421</v>
      </c>
      <c r="C3346" s="112" t="s">
        <v>34306</v>
      </c>
      <c r="D3346" s="116">
        <v>43.17</v>
      </c>
    </row>
    <row r="3347" spans="1:4" ht="36.6" customHeight="1">
      <c r="A3347" s="112" t="s">
        <v>5335</v>
      </c>
      <c r="B3347" s="127" t="s">
        <v>35422</v>
      </c>
      <c r="C3347" s="112" t="s">
        <v>34306</v>
      </c>
      <c r="D3347" s="116">
        <v>43.4</v>
      </c>
    </row>
    <row r="3348" spans="1:4" ht="36.6" customHeight="1">
      <c r="A3348" s="112" t="s">
        <v>5336</v>
      </c>
      <c r="B3348" s="127" t="s">
        <v>35423</v>
      </c>
      <c r="C3348" s="112" t="s">
        <v>34306</v>
      </c>
      <c r="D3348" s="116">
        <v>44.9</v>
      </c>
    </row>
    <row r="3349" spans="1:4" ht="36.6" customHeight="1">
      <c r="A3349" s="112" t="s">
        <v>5337</v>
      </c>
      <c r="B3349" s="127" t="s">
        <v>35424</v>
      </c>
      <c r="C3349" s="112" t="s">
        <v>34306</v>
      </c>
      <c r="D3349" s="116">
        <v>45.3</v>
      </c>
    </row>
    <row r="3350" spans="1:4" ht="36.6" customHeight="1">
      <c r="A3350" s="112" t="s">
        <v>5338</v>
      </c>
      <c r="B3350" s="127" t="s">
        <v>35425</v>
      </c>
      <c r="C3350" s="112" t="s">
        <v>34306</v>
      </c>
      <c r="D3350" s="116">
        <v>46.02</v>
      </c>
    </row>
    <row r="3351" spans="1:4" ht="36.6" customHeight="1">
      <c r="A3351" s="112" t="s">
        <v>5339</v>
      </c>
      <c r="B3351" s="127" t="s">
        <v>35426</v>
      </c>
      <c r="C3351" s="112" t="s">
        <v>34306</v>
      </c>
      <c r="D3351" s="116">
        <v>46.42</v>
      </c>
    </row>
    <row r="3352" spans="1:4" ht="36.6" customHeight="1">
      <c r="A3352" s="112" t="s">
        <v>5340</v>
      </c>
      <c r="B3352" s="127" t="s">
        <v>35427</v>
      </c>
      <c r="C3352" s="112" t="s">
        <v>34306</v>
      </c>
      <c r="D3352" s="116">
        <v>39.36</v>
      </c>
    </row>
    <row r="3353" spans="1:4" ht="36.6" customHeight="1">
      <c r="A3353" s="112" t="s">
        <v>5341</v>
      </c>
      <c r="B3353" s="127" t="s">
        <v>35428</v>
      </c>
      <c r="C3353" s="112" t="s">
        <v>34306</v>
      </c>
      <c r="D3353" s="116">
        <v>40.159999999999997</v>
      </c>
    </row>
    <row r="3354" spans="1:4" ht="36.6" customHeight="1">
      <c r="A3354" s="112" t="s">
        <v>5342</v>
      </c>
      <c r="B3354" s="127" t="s">
        <v>35429</v>
      </c>
      <c r="C3354" s="112" t="s">
        <v>34306</v>
      </c>
      <c r="D3354" s="116">
        <v>41.79</v>
      </c>
    </row>
    <row r="3355" spans="1:4" ht="36.6" customHeight="1">
      <c r="A3355" s="112" t="s">
        <v>5343</v>
      </c>
      <c r="B3355" s="127" t="s">
        <v>35430</v>
      </c>
      <c r="C3355" s="112" t="s">
        <v>34306</v>
      </c>
      <c r="D3355" s="116">
        <v>42.37</v>
      </c>
    </row>
    <row r="3356" spans="1:4" ht="36.6" customHeight="1">
      <c r="A3356" s="112" t="s">
        <v>5344</v>
      </c>
      <c r="B3356" s="127" t="s">
        <v>35431</v>
      </c>
      <c r="C3356" s="112" t="s">
        <v>34306</v>
      </c>
      <c r="D3356" s="116">
        <v>42.86</v>
      </c>
    </row>
    <row r="3357" spans="1:4" ht="36.6" customHeight="1">
      <c r="A3357" s="112" t="s">
        <v>5345</v>
      </c>
      <c r="B3357" s="127" t="s">
        <v>35432</v>
      </c>
      <c r="C3357" s="112" t="s">
        <v>34306</v>
      </c>
      <c r="D3357" s="116">
        <v>44.37</v>
      </c>
    </row>
    <row r="3358" spans="1:4" ht="36.6" customHeight="1">
      <c r="A3358" s="112" t="s">
        <v>5346</v>
      </c>
      <c r="B3358" s="127" t="s">
        <v>35433</v>
      </c>
      <c r="C3358" s="112" t="s">
        <v>34306</v>
      </c>
      <c r="D3358" s="116">
        <v>44.78</v>
      </c>
    </row>
    <row r="3359" spans="1:4" ht="36.6" customHeight="1">
      <c r="A3359" s="112" t="s">
        <v>5347</v>
      </c>
      <c r="B3359" s="127" t="s">
        <v>35434</v>
      </c>
      <c r="C3359" s="112" t="s">
        <v>34306</v>
      </c>
      <c r="D3359" s="116">
        <v>45.29</v>
      </c>
    </row>
    <row r="3360" spans="1:4" ht="36.6" customHeight="1">
      <c r="A3360" s="112" t="s">
        <v>5348</v>
      </c>
      <c r="B3360" s="127" t="s">
        <v>35435</v>
      </c>
      <c r="C3360" s="112" t="s">
        <v>34306</v>
      </c>
      <c r="D3360" s="116">
        <v>45.8</v>
      </c>
    </row>
    <row r="3361" spans="1:4" ht="36.6" customHeight="1">
      <c r="A3361" s="112" t="s">
        <v>5349</v>
      </c>
      <c r="B3361" s="127" t="s">
        <v>35436</v>
      </c>
      <c r="C3361" s="112" t="s">
        <v>34306</v>
      </c>
      <c r="D3361" s="116">
        <v>46.21</v>
      </c>
    </row>
    <row r="3362" spans="1:4" ht="36.6" customHeight="1">
      <c r="A3362" s="112" t="s">
        <v>5350</v>
      </c>
      <c r="B3362" s="127" t="s">
        <v>35437</v>
      </c>
      <c r="C3362" s="112" t="s">
        <v>34306</v>
      </c>
      <c r="D3362" s="116">
        <v>48.13</v>
      </c>
    </row>
    <row r="3363" spans="1:4" ht="36.6" customHeight="1">
      <c r="A3363" s="112" t="s">
        <v>5351</v>
      </c>
      <c r="B3363" s="127" t="s">
        <v>35438</v>
      </c>
      <c r="C3363" s="112" t="s">
        <v>34306</v>
      </c>
      <c r="D3363" s="116">
        <v>49.36</v>
      </c>
    </row>
    <row r="3364" spans="1:4" ht="36.6" customHeight="1">
      <c r="A3364" s="112" t="s">
        <v>5352</v>
      </c>
      <c r="B3364" s="127" t="s">
        <v>35439</v>
      </c>
      <c r="C3364" s="112" t="s">
        <v>34306</v>
      </c>
      <c r="D3364" s="116">
        <v>51.11</v>
      </c>
    </row>
    <row r="3365" spans="1:4" ht="36.6" customHeight="1">
      <c r="A3365" s="112" t="s">
        <v>5353</v>
      </c>
      <c r="B3365" s="127" t="s">
        <v>35440</v>
      </c>
      <c r="C3365" s="112" t="s">
        <v>34306</v>
      </c>
      <c r="D3365" s="116">
        <v>38.93</v>
      </c>
    </row>
    <row r="3366" spans="1:4" ht="36.6" customHeight="1">
      <c r="A3366" s="112" t="s">
        <v>5354</v>
      </c>
      <c r="B3366" s="127" t="s">
        <v>35441</v>
      </c>
      <c r="C3366" s="112" t="s">
        <v>34306</v>
      </c>
      <c r="D3366" s="116">
        <v>39.36</v>
      </c>
    </row>
    <row r="3367" spans="1:4" ht="36.6" customHeight="1">
      <c r="A3367" s="112" t="s">
        <v>5355</v>
      </c>
      <c r="B3367" s="127" t="s">
        <v>35442</v>
      </c>
      <c r="C3367" s="112" t="s">
        <v>34306</v>
      </c>
      <c r="D3367" s="116">
        <v>39.79</v>
      </c>
    </row>
    <row r="3368" spans="1:4" ht="36.6" customHeight="1">
      <c r="A3368" s="112" t="s">
        <v>5356</v>
      </c>
      <c r="B3368" s="127" t="s">
        <v>35443</v>
      </c>
      <c r="C3368" s="112" t="s">
        <v>34306</v>
      </c>
      <c r="D3368" s="116">
        <v>40.159999999999997</v>
      </c>
    </row>
    <row r="3369" spans="1:4" ht="36.6" customHeight="1">
      <c r="A3369" s="112" t="s">
        <v>5357</v>
      </c>
      <c r="B3369" s="127" t="s">
        <v>35444</v>
      </c>
      <c r="C3369" s="112" t="s">
        <v>34306</v>
      </c>
      <c r="D3369" s="116">
        <v>41.47</v>
      </c>
    </row>
    <row r="3370" spans="1:4" ht="36.6" customHeight="1">
      <c r="A3370" s="112" t="s">
        <v>5358</v>
      </c>
      <c r="B3370" s="127" t="s">
        <v>35445</v>
      </c>
      <c r="C3370" s="112" t="s">
        <v>34306</v>
      </c>
      <c r="D3370" s="116">
        <v>41.79</v>
      </c>
    </row>
    <row r="3371" spans="1:4" ht="36.6" customHeight="1">
      <c r="A3371" s="112" t="s">
        <v>5359</v>
      </c>
      <c r="B3371" s="127" t="s">
        <v>35446</v>
      </c>
      <c r="C3371" s="112" t="s">
        <v>34306</v>
      </c>
      <c r="D3371" s="116">
        <v>42.12</v>
      </c>
    </row>
    <row r="3372" spans="1:4" ht="36.6" customHeight="1">
      <c r="A3372" s="112" t="s">
        <v>5360</v>
      </c>
      <c r="B3372" s="127" t="s">
        <v>35447</v>
      </c>
      <c r="C3372" s="112" t="s">
        <v>34306</v>
      </c>
      <c r="D3372" s="116">
        <v>42.45</v>
      </c>
    </row>
    <row r="3373" spans="1:4" ht="36.6" customHeight="1">
      <c r="A3373" s="112" t="s">
        <v>5361</v>
      </c>
      <c r="B3373" s="127" t="s">
        <v>35448</v>
      </c>
      <c r="C3373" s="112" t="s">
        <v>34306</v>
      </c>
      <c r="D3373" s="116">
        <v>42.69</v>
      </c>
    </row>
    <row r="3374" spans="1:4" ht="36.6" customHeight="1">
      <c r="A3374" s="112" t="s">
        <v>5362</v>
      </c>
      <c r="B3374" s="127" t="s">
        <v>35449</v>
      </c>
      <c r="C3374" s="112" t="s">
        <v>34306</v>
      </c>
      <c r="D3374" s="116">
        <v>43.02</v>
      </c>
    </row>
    <row r="3375" spans="1:4" ht="36.6" customHeight="1">
      <c r="A3375" s="112" t="s">
        <v>5363</v>
      </c>
      <c r="B3375" s="127" t="s">
        <v>35450</v>
      </c>
      <c r="C3375" s="112" t="s">
        <v>34306</v>
      </c>
      <c r="D3375" s="116">
        <v>44.57</v>
      </c>
    </row>
    <row r="3376" spans="1:4" ht="36.6" customHeight="1">
      <c r="A3376" s="112" t="s">
        <v>5364</v>
      </c>
      <c r="B3376" s="127" t="s">
        <v>35451</v>
      </c>
      <c r="C3376" s="112" t="s">
        <v>34306</v>
      </c>
      <c r="D3376" s="116">
        <v>45.39</v>
      </c>
    </row>
    <row r="3377" spans="1:4" ht="36.6" customHeight="1">
      <c r="A3377" s="112" t="s">
        <v>5365</v>
      </c>
      <c r="B3377" s="127" t="s">
        <v>35452</v>
      </c>
      <c r="C3377" s="112" t="s">
        <v>34306</v>
      </c>
      <c r="D3377" s="116">
        <v>45.9</v>
      </c>
    </row>
    <row r="3378" spans="1:4" ht="36.6" customHeight="1">
      <c r="A3378" s="112" t="s">
        <v>5366</v>
      </c>
      <c r="B3378" s="127" t="s">
        <v>35453</v>
      </c>
      <c r="C3378" s="112" t="s">
        <v>34306</v>
      </c>
      <c r="D3378" s="116">
        <v>38.75</v>
      </c>
    </row>
    <row r="3379" spans="1:4" ht="36.6" customHeight="1">
      <c r="A3379" s="112" t="s">
        <v>5367</v>
      </c>
      <c r="B3379" s="127" t="s">
        <v>35454</v>
      </c>
      <c r="C3379" s="112" t="s">
        <v>34306</v>
      </c>
      <c r="D3379" s="116">
        <v>39.18</v>
      </c>
    </row>
    <row r="3380" spans="1:4" ht="36.6" customHeight="1">
      <c r="A3380" s="112" t="s">
        <v>5368</v>
      </c>
      <c r="B3380" s="127" t="s">
        <v>35455</v>
      </c>
      <c r="C3380" s="112" t="s">
        <v>34306</v>
      </c>
      <c r="D3380" s="116">
        <v>39.479999999999997</v>
      </c>
    </row>
    <row r="3381" spans="1:4" ht="36.6" customHeight="1">
      <c r="A3381" s="112" t="s">
        <v>5369</v>
      </c>
      <c r="B3381" s="127" t="s">
        <v>35456</v>
      </c>
      <c r="C3381" s="112" t="s">
        <v>34306</v>
      </c>
      <c r="D3381" s="116">
        <v>39.79</v>
      </c>
    </row>
    <row r="3382" spans="1:4" ht="36.6" customHeight="1">
      <c r="A3382" s="112" t="s">
        <v>5370</v>
      </c>
      <c r="B3382" s="127" t="s">
        <v>35457</v>
      </c>
      <c r="C3382" s="112" t="s">
        <v>34306</v>
      </c>
      <c r="D3382" s="116">
        <v>40.1</v>
      </c>
    </row>
    <row r="3383" spans="1:4" ht="36.6" customHeight="1">
      <c r="A3383" s="112" t="s">
        <v>5371</v>
      </c>
      <c r="B3383" s="127" t="s">
        <v>35458</v>
      </c>
      <c r="C3383" s="112" t="s">
        <v>34306</v>
      </c>
      <c r="D3383" s="116">
        <v>41.3</v>
      </c>
    </row>
    <row r="3384" spans="1:4" ht="36.6" customHeight="1">
      <c r="A3384" s="112" t="s">
        <v>5372</v>
      </c>
      <c r="B3384" s="127" t="s">
        <v>35459</v>
      </c>
      <c r="C3384" s="112" t="s">
        <v>34306</v>
      </c>
      <c r="D3384" s="116">
        <v>41.55</v>
      </c>
    </row>
    <row r="3385" spans="1:4" ht="36.6" customHeight="1">
      <c r="A3385" s="112" t="s">
        <v>5373</v>
      </c>
      <c r="B3385" s="127" t="s">
        <v>35460</v>
      </c>
      <c r="C3385" s="112" t="s">
        <v>34306</v>
      </c>
      <c r="D3385" s="116">
        <v>41.79</v>
      </c>
    </row>
    <row r="3386" spans="1:4" ht="36.6" customHeight="1">
      <c r="A3386" s="112" t="s">
        <v>5374</v>
      </c>
      <c r="B3386" s="127" t="s">
        <v>35461</v>
      </c>
      <c r="C3386" s="112" t="s">
        <v>34306</v>
      </c>
      <c r="D3386" s="116">
        <v>42.04</v>
      </c>
    </row>
    <row r="3387" spans="1:4" ht="36.6" customHeight="1">
      <c r="A3387" s="112" t="s">
        <v>5375</v>
      </c>
      <c r="B3387" s="127" t="s">
        <v>35462</v>
      </c>
      <c r="C3387" s="112" t="s">
        <v>34306</v>
      </c>
      <c r="D3387" s="116">
        <v>42.28</v>
      </c>
    </row>
    <row r="3388" spans="1:4" ht="36.6" customHeight="1">
      <c r="A3388" s="112" t="s">
        <v>5376</v>
      </c>
      <c r="B3388" s="127" t="s">
        <v>35463</v>
      </c>
      <c r="C3388" s="112" t="s">
        <v>34306</v>
      </c>
      <c r="D3388" s="116">
        <v>42.78</v>
      </c>
    </row>
    <row r="3389" spans="1:4" ht="36.6" customHeight="1">
      <c r="A3389" s="112" t="s">
        <v>5377</v>
      </c>
      <c r="B3389" s="127" t="s">
        <v>35464</v>
      </c>
      <c r="C3389" s="112" t="s">
        <v>34306</v>
      </c>
      <c r="D3389" s="116">
        <v>44.47</v>
      </c>
    </row>
    <row r="3390" spans="1:4" ht="36.6" customHeight="1">
      <c r="A3390" s="112" t="s">
        <v>5378</v>
      </c>
      <c r="B3390" s="127" t="s">
        <v>35465</v>
      </c>
      <c r="C3390" s="112" t="s">
        <v>34306</v>
      </c>
      <c r="D3390" s="116">
        <v>44.88</v>
      </c>
    </row>
    <row r="3391" spans="1:4" ht="12.2" customHeight="1">
      <c r="A3391" s="112" t="s">
        <v>5379</v>
      </c>
      <c r="B3391" s="127" t="s">
        <v>23824</v>
      </c>
      <c r="C3391" s="112" t="s">
        <v>34306</v>
      </c>
      <c r="D3391" s="114">
        <v>8.24</v>
      </c>
    </row>
    <row r="3392" spans="1:4" ht="36.6" customHeight="1">
      <c r="A3392" s="112" t="s">
        <v>5380</v>
      </c>
      <c r="B3392" s="127" t="s">
        <v>35466</v>
      </c>
      <c r="C3392" s="112" t="s">
        <v>34306</v>
      </c>
      <c r="D3392" s="116">
        <v>20.54</v>
      </c>
    </row>
    <row r="3393" spans="1:4" ht="36.6" customHeight="1">
      <c r="A3393" s="112" t="s">
        <v>5381</v>
      </c>
      <c r="B3393" s="127" t="s">
        <v>35467</v>
      </c>
      <c r="C3393" s="112" t="s">
        <v>34306</v>
      </c>
      <c r="D3393" s="116">
        <v>21.15</v>
      </c>
    </row>
    <row r="3394" spans="1:4" ht="36.6" customHeight="1">
      <c r="A3394" s="112" t="s">
        <v>5382</v>
      </c>
      <c r="B3394" s="127" t="s">
        <v>35468</v>
      </c>
      <c r="C3394" s="112" t="s">
        <v>34306</v>
      </c>
      <c r="D3394" s="116">
        <v>21.66</v>
      </c>
    </row>
    <row r="3395" spans="1:4" ht="36.6" customHeight="1">
      <c r="A3395" s="112" t="s">
        <v>5383</v>
      </c>
      <c r="B3395" s="127" t="s">
        <v>35469</v>
      </c>
      <c r="C3395" s="112" t="s">
        <v>34306</v>
      </c>
      <c r="D3395" s="116">
        <v>22.07</v>
      </c>
    </row>
    <row r="3396" spans="1:4" ht="36.6" customHeight="1">
      <c r="A3396" s="112" t="s">
        <v>5384</v>
      </c>
      <c r="B3396" s="127" t="s">
        <v>35470</v>
      </c>
      <c r="C3396" s="112" t="s">
        <v>34306</v>
      </c>
      <c r="D3396" s="116">
        <v>22.47</v>
      </c>
    </row>
    <row r="3397" spans="1:4" ht="36.6" customHeight="1">
      <c r="A3397" s="112" t="s">
        <v>5385</v>
      </c>
      <c r="B3397" s="127" t="s">
        <v>35471</v>
      </c>
      <c r="C3397" s="112" t="s">
        <v>34306</v>
      </c>
      <c r="D3397" s="116">
        <v>22.88</v>
      </c>
    </row>
    <row r="3398" spans="1:4" ht="36.6" customHeight="1">
      <c r="A3398" s="112" t="s">
        <v>5386</v>
      </c>
      <c r="B3398" s="127" t="s">
        <v>35472</v>
      </c>
      <c r="C3398" s="112" t="s">
        <v>34306</v>
      </c>
      <c r="D3398" s="116">
        <v>25.47</v>
      </c>
    </row>
    <row r="3399" spans="1:4" ht="36.6" customHeight="1">
      <c r="A3399" s="112" t="s">
        <v>5387</v>
      </c>
      <c r="B3399" s="127" t="s">
        <v>35473</v>
      </c>
      <c r="C3399" s="112" t="s">
        <v>34306</v>
      </c>
      <c r="D3399" s="116">
        <v>25.93</v>
      </c>
    </row>
    <row r="3400" spans="1:4" ht="36.6" customHeight="1">
      <c r="A3400" s="112" t="s">
        <v>5388</v>
      </c>
      <c r="B3400" s="127" t="s">
        <v>35474</v>
      </c>
      <c r="C3400" s="112" t="s">
        <v>34306</v>
      </c>
      <c r="D3400" s="116">
        <v>26.23</v>
      </c>
    </row>
    <row r="3401" spans="1:4" ht="36.6" customHeight="1">
      <c r="A3401" s="112" t="s">
        <v>5389</v>
      </c>
      <c r="B3401" s="127" t="s">
        <v>35475</v>
      </c>
      <c r="C3401" s="112" t="s">
        <v>34306</v>
      </c>
      <c r="D3401" s="116">
        <v>26.69</v>
      </c>
    </row>
    <row r="3402" spans="1:4" ht="36.6" customHeight="1">
      <c r="A3402" s="112" t="s">
        <v>5390</v>
      </c>
      <c r="B3402" s="127" t="s">
        <v>35476</v>
      </c>
      <c r="C3402" s="112" t="s">
        <v>34306</v>
      </c>
      <c r="D3402" s="116">
        <v>27.3</v>
      </c>
    </row>
    <row r="3403" spans="1:4" ht="36.6" customHeight="1">
      <c r="A3403" s="112" t="s">
        <v>5391</v>
      </c>
      <c r="B3403" s="127" t="s">
        <v>35477</v>
      </c>
      <c r="C3403" s="112" t="s">
        <v>34306</v>
      </c>
      <c r="D3403" s="116">
        <v>28.37</v>
      </c>
    </row>
    <row r="3404" spans="1:4" ht="36.6" customHeight="1">
      <c r="A3404" s="112" t="s">
        <v>5392</v>
      </c>
      <c r="B3404" s="127" t="s">
        <v>35478</v>
      </c>
      <c r="C3404" s="112" t="s">
        <v>34306</v>
      </c>
      <c r="D3404" s="116">
        <v>28.83</v>
      </c>
    </row>
    <row r="3405" spans="1:4" ht="36.6" customHeight="1">
      <c r="A3405" s="112" t="s">
        <v>5393</v>
      </c>
      <c r="B3405" s="127" t="s">
        <v>35479</v>
      </c>
      <c r="C3405" s="112" t="s">
        <v>34306</v>
      </c>
      <c r="D3405" s="116">
        <v>20.13</v>
      </c>
    </row>
    <row r="3406" spans="1:4" ht="36.6" customHeight="1">
      <c r="A3406" s="112" t="s">
        <v>5394</v>
      </c>
      <c r="B3406" s="127" t="s">
        <v>35480</v>
      </c>
      <c r="C3406" s="112" t="s">
        <v>34306</v>
      </c>
      <c r="D3406" s="116">
        <v>20.54</v>
      </c>
    </row>
    <row r="3407" spans="1:4" ht="36.6" customHeight="1">
      <c r="A3407" s="112" t="s">
        <v>5395</v>
      </c>
      <c r="B3407" s="127" t="s">
        <v>35481</v>
      </c>
      <c r="C3407" s="112" t="s">
        <v>34306</v>
      </c>
      <c r="D3407" s="116">
        <v>20.85</v>
      </c>
    </row>
    <row r="3408" spans="1:4" ht="36.6" customHeight="1">
      <c r="A3408" s="112" t="s">
        <v>5396</v>
      </c>
      <c r="B3408" s="127" t="s">
        <v>35482</v>
      </c>
      <c r="C3408" s="112" t="s">
        <v>34306</v>
      </c>
      <c r="D3408" s="116">
        <v>21.15</v>
      </c>
    </row>
    <row r="3409" spans="1:4" ht="36.6" customHeight="1">
      <c r="A3409" s="112" t="s">
        <v>5397</v>
      </c>
      <c r="B3409" s="127" t="s">
        <v>35483</v>
      </c>
      <c r="C3409" s="112" t="s">
        <v>34306</v>
      </c>
      <c r="D3409" s="116">
        <v>21.35</v>
      </c>
    </row>
    <row r="3410" spans="1:4" ht="36.6" customHeight="1">
      <c r="A3410" s="112" t="s">
        <v>5398</v>
      </c>
      <c r="B3410" s="127" t="s">
        <v>35484</v>
      </c>
      <c r="C3410" s="112" t="s">
        <v>34306</v>
      </c>
      <c r="D3410" s="116">
        <v>21.66</v>
      </c>
    </row>
    <row r="3411" spans="1:4" ht="36.6" customHeight="1">
      <c r="A3411" s="112" t="s">
        <v>5399</v>
      </c>
      <c r="B3411" s="127" t="s">
        <v>35485</v>
      </c>
      <c r="C3411" s="112" t="s">
        <v>34306</v>
      </c>
      <c r="D3411" s="116">
        <v>21.86</v>
      </c>
    </row>
    <row r="3412" spans="1:4" ht="36.6" customHeight="1">
      <c r="A3412" s="112" t="s">
        <v>5400</v>
      </c>
      <c r="B3412" s="127" t="s">
        <v>35486</v>
      </c>
      <c r="C3412" s="112" t="s">
        <v>34306</v>
      </c>
      <c r="D3412" s="116">
        <v>22.17</v>
      </c>
    </row>
    <row r="3413" spans="1:4" ht="36.6" customHeight="1">
      <c r="A3413" s="112" t="s">
        <v>5401</v>
      </c>
      <c r="B3413" s="127" t="s">
        <v>35487</v>
      </c>
      <c r="C3413" s="112" t="s">
        <v>34306</v>
      </c>
      <c r="D3413" s="116">
        <v>22.37</v>
      </c>
    </row>
    <row r="3414" spans="1:4" ht="36.6" customHeight="1">
      <c r="A3414" s="112" t="s">
        <v>5402</v>
      </c>
      <c r="B3414" s="127" t="s">
        <v>35488</v>
      </c>
      <c r="C3414" s="112" t="s">
        <v>34306</v>
      </c>
      <c r="D3414" s="116">
        <v>22.57</v>
      </c>
    </row>
    <row r="3415" spans="1:4" ht="36.6" customHeight="1">
      <c r="A3415" s="112" t="s">
        <v>5403</v>
      </c>
      <c r="B3415" s="127" t="s">
        <v>35489</v>
      </c>
      <c r="C3415" s="112" t="s">
        <v>34306</v>
      </c>
      <c r="D3415" s="116">
        <v>22.98</v>
      </c>
    </row>
    <row r="3416" spans="1:4" ht="36.6" customHeight="1">
      <c r="A3416" s="112" t="s">
        <v>5404</v>
      </c>
      <c r="B3416" s="127" t="s">
        <v>35490</v>
      </c>
      <c r="C3416" s="112" t="s">
        <v>34306</v>
      </c>
      <c r="D3416" s="116">
        <v>26.08</v>
      </c>
    </row>
    <row r="3417" spans="1:4" ht="36.6" customHeight="1">
      <c r="A3417" s="112" t="s">
        <v>5405</v>
      </c>
      <c r="B3417" s="127" t="s">
        <v>35491</v>
      </c>
      <c r="C3417" s="112" t="s">
        <v>34306</v>
      </c>
      <c r="D3417" s="116">
        <v>26.38</v>
      </c>
    </row>
    <row r="3418" spans="1:4" ht="36.6" customHeight="1">
      <c r="A3418" s="112" t="s">
        <v>5406</v>
      </c>
      <c r="B3418" s="127" t="s">
        <v>35492</v>
      </c>
      <c r="C3418" s="112" t="s">
        <v>34306</v>
      </c>
      <c r="D3418" s="116">
        <v>20.03</v>
      </c>
    </row>
    <row r="3419" spans="1:4" ht="36.6" customHeight="1">
      <c r="A3419" s="112" t="s">
        <v>5407</v>
      </c>
      <c r="B3419" s="127" t="s">
        <v>35493</v>
      </c>
      <c r="C3419" s="112" t="s">
        <v>34306</v>
      </c>
      <c r="D3419" s="116">
        <v>20.34</v>
      </c>
    </row>
    <row r="3420" spans="1:4" ht="36.6" customHeight="1">
      <c r="A3420" s="112" t="s">
        <v>5408</v>
      </c>
      <c r="B3420" s="127" t="s">
        <v>35494</v>
      </c>
      <c r="C3420" s="112" t="s">
        <v>34306</v>
      </c>
      <c r="D3420" s="116">
        <v>20.64</v>
      </c>
    </row>
    <row r="3421" spans="1:4" ht="36.6" customHeight="1">
      <c r="A3421" s="112" t="s">
        <v>5409</v>
      </c>
      <c r="B3421" s="127" t="s">
        <v>35495</v>
      </c>
      <c r="C3421" s="112" t="s">
        <v>34306</v>
      </c>
      <c r="D3421" s="116">
        <v>20.85</v>
      </c>
    </row>
    <row r="3422" spans="1:4" ht="36.6" customHeight="1">
      <c r="A3422" s="112" t="s">
        <v>5410</v>
      </c>
      <c r="B3422" s="127" t="s">
        <v>35496</v>
      </c>
      <c r="C3422" s="112" t="s">
        <v>34306</v>
      </c>
      <c r="D3422" s="116">
        <v>21.05</v>
      </c>
    </row>
    <row r="3423" spans="1:4" ht="36.6" customHeight="1">
      <c r="A3423" s="112" t="s">
        <v>5411</v>
      </c>
      <c r="B3423" s="127" t="s">
        <v>35497</v>
      </c>
      <c r="C3423" s="112" t="s">
        <v>34306</v>
      </c>
      <c r="D3423" s="116">
        <v>21.25</v>
      </c>
    </row>
    <row r="3424" spans="1:4" ht="36.6" customHeight="1">
      <c r="A3424" s="112" t="s">
        <v>5412</v>
      </c>
      <c r="B3424" s="127" t="s">
        <v>35498</v>
      </c>
      <c r="C3424" s="112" t="s">
        <v>34306</v>
      </c>
      <c r="D3424" s="116">
        <v>21.46</v>
      </c>
    </row>
    <row r="3425" spans="1:4" ht="36.6" customHeight="1">
      <c r="A3425" s="112" t="s">
        <v>5413</v>
      </c>
      <c r="B3425" s="127" t="s">
        <v>35499</v>
      </c>
      <c r="C3425" s="112" t="s">
        <v>34306</v>
      </c>
      <c r="D3425" s="116">
        <v>21.66</v>
      </c>
    </row>
    <row r="3426" spans="1:4" ht="36.6" customHeight="1">
      <c r="A3426" s="112" t="s">
        <v>5414</v>
      </c>
      <c r="B3426" s="127" t="s">
        <v>35500</v>
      </c>
      <c r="C3426" s="112" t="s">
        <v>34306</v>
      </c>
      <c r="D3426" s="116">
        <v>21.86</v>
      </c>
    </row>
    <row r="3427" spans="1:4" ht="36.6" customHeight="1">
      <c r="A3427" s="112" t="s">
        <v>5415</v>
      </c>
      <c r="B3427" s="127" t="s">
        <v>35501</v>
      </c>
      <c r="C3427" s="112" t="s">
        <v>34306</v>
      </c>
      <c r="D3427" s="116">
        <v>22.07</v>
      </c>
    </row>
    <row r="3428" spans="1:4" ht="36.6" customHeight="1">
      <c r="A3428" s="112" t="s">
        <v>5416</v>
      </c>
      <c r="B3428" s="127" t="s">
        <v>35502</v>
      </c>
      <c r="C3428" s="112" t="s">
        <v>34306</v>
      </c>
      <c r="D3428" s="116">
        <v>22.37</v>
      </c>
    </row>
    <row r="3429" spans="1:4" ht="36.6" customHeight="1">
      <c r="A3429" s="112" t="s">
        <v>5417</v>
      </c>
      <c r="B3429" s="127" t="s">
        <v>35503</v>
      </c>
      <c r="C3429" s="112" t="s">
        <v>34306</v>
      </c>
      <c r="D3429" s="116">
        <v>22.98</v>
      </c>
    </row>
    <row r="3430" spans="1:4" ht="36.6" customHeight="1">
      <c r="A3430" s="112" t="s">
        <v>5418</v>
      </c>
      <c r="B3430" s="127" t="s">
        <v>35504</v>
      </c>
      <c r="C3430" s="112" t="s">
        <v>34306</v>
      </c>
      <c r="D3430" s="116">
        <v>25.62</v>
      </c>
    </row>
    <row r="3431" spans="1:4" ht="36.6" customHeight="1">
      <c r="A3431" s="112" t="s">
        <v>5419</v>
      </c>
      <c r="B3431" s="127" t="s">
        <v>23825</v>
      </c>
      <c r="C3431" s="112" t="s">
        <v>34306</v>
      </c>
      <c r="D3431" s="115">
        <v>782.52</v>
      </c>
    </row>
    <row r="3432" spans="1:4" ht="36.6" customHeight="1">
      <c r="A3432" s="112" t="s">
        <v>5420</v>
      </c>
      <c r="B3432" s="127" t="s">
        <v>23826</v>
      </c>
      <c r="C3432" s="112" t="s">
        <v>34306</v>
      </c>
      <c r="D3432" s="116">
        <v>43.89</v>
      </c>
    </row>
    <row r="3433" spans="1:4" ht="36.6" customHeight="1">
      <c r="A3433" s="112" t="s">
        <v>5421</v>
      </c>
      <c r="B3433" s="127" t="s">
        <v>23827</v>
      </c>
      <c r="C3433" s="112" t="s">
        <v>34306</v>
      </c>
      <c r="D3433" s="116">
        <v>82.39</v>
      </c>
    </row>
    <row r="3434" spans="1:4" ht="36.6" customHeight="1">
      <c r="A3434" s="112" t="s">
        <v>5422</v>
      </c>
      <c r="B3434" s="127" t="s">
        <v>23828</v>
      </c>
      <c r="C3434" s="112" t="s">
        <v>34306</v>
      </c>
      <c r="D3434" s="115">
        <v>152.71</v>
      </c>
    </row>
    <row r="3435" spans="1:4" ht="36.6" customHeight="1">
      <c r="A3435" s="112" t="s">
        <v>5423</v>
      </c>
      <c r="B3435" s="127" t="s">
        <v>23829</v>
      </c>
      <c r="C3435" s="112" t="s">
        <v>34306</v>
      </c>
      <c r="D3435" s="115">
        <v>246.72</v>
      </c>
    </row>
    <row r="3436" spans="1:4" ht="24.4" customHeight="1">
      <c r="A3436" s="112" t="s">
        <v>5424</v>
      </c>
      <c r="B3436" s="127" t="s">
        <v>23830</v>
      </c>
      <c r="C3436" s="112" t="s">
        <v>34306</v>
      </c>
      <c r="D3436" s="115">
        <v>147.13</v>
      </c>
    </row>
    <row r="3437" spans="1:4" ht="24.4" customHeight="1">
      <c r="A3437" s="112" t="s">
        <v>5425</v>
      </c>
      <c r="B3437" s="127" t="s">
        <v>23831</v>
      </c>
      <c r="C3437" s="112" t="s">
        <v>34306</v>
      </c>
      <c r="D3437" s="114">
        <v>2.41</v>
      </c>
    </row>
    <row r="3438" spans="1:4" ht="24.4" customHeight="1">
      <c r="A3438" s="112" t="s">
        <v>5426</v>
      </c>
      <c r="B3438" s="127" t="s">
        <v>23832</v>
      </c>
      <c r="C3438" s="112" t="s">
        <v>34306</v>
      </c>
      <c r="D3438" s="114">
        <v>6.65</v>
      </c>
    </row>
    <row r="3439" spans="1:4" ht="36.6" customHeight="1">
      <c r="A3439" s="112" t="s">
        <v>5427</v>
      </c>
      <c r="B3439" s="127" t="s">
        <v>23833</v>
      </c>
      <c r="C3439" s="112" t="s">
        <v>34306</v>
      </c>
      <c r="D3439" s="115">
        <v>553.73</v>
      </c>
    </row>
    <row r="3440" spans="1:4" ht="36.6" customHeight="1">
      <c r="A3440" s="112" t="s">
        <v>5428</v>
      </c>
      <c r="B3440" s="127" t="s">
        <v>23834</v>
      </c>
      <c r="C3440" s="112" t="s">
        <v>34306</v>
      </c>
      <c r="D3440" s="116">
        <v>30.58</v>
      </c>
    </row>
    <row r="3441" spans="1:4" ht="36.6" customHeight="1">
      <c r="A3441" s="112" t="s">
        <v>5429</v>
      </c>
      <c r="B3441" s="127" t="s">
        <v>23835</v>
      </c>
      <c r="C3441" s="112" t="s">
        <v>34306</v>
      </c>
      <c r="D3441" s="116">
        <v>58.24</v>
      </c>
    </row>
    <row r="3442" spans="1:4" ht="36.6" customHeight="1">
      <c r="A3442" s="112" t="s">
        <v>5430</v>
      </c>
      <c r="B3442" s="127" t="s">
        <v>23836</v>
      </c>
      <c r="C3442" s="112" t="s">
        <v>34306</v>
      </c>
      <c r="D3442" s="115">
        <v>109.92</v>
      </c>
    </row>
    <row r="3443" spans="1:4" ht="36.6" customHeight="1">
      <c r="A3443" s="112" t="s">
        <v>5431</v>
      </c>
      <c r="B3443" s="127" t="s">
        <v>23837</v>
      </c>
      <c r="C3443" s="112" t="s">
        <v>34306</v>
      </c>
      <c r="D3443" s="115">
        <v>177.5</v>
      </c>
    </row>
    <row r="3444" spans="1:4" ht="24.4" customHeight="1">
      <c r="A3444" s="112" t="s">
        <v>5432</v>
      </c>
      <c r="B3444" s="127" t="s">
        <v>23838</v>
      </c>
      <c r="C3444" s="112" t="s">
        <v>34306</v>
      </c>
      <c r="D3444" s="116">
        <v>77.13</v>
      </c>
    </row>
    <row r="3445" spans="1:4" ht="24.4" customHeight="1">
      <c r="A3445" s="112" t="s">
        <v>5433</v>
      </c>
      <c r="B3445" s="127" t="s">
        <v>23839</v>
      </c>
      <c r="C3445" s="112" t="s">
        <v>34306</v>
      </c>
      <c r="D3445" s="116">
        <v>99.18</v>
      </c>
    </row>
    <row r="3446" spans="1:4" ht="24.4" customHeight="1">
      <c r="A3446" s="112" t="s">
        <v>5434</v>
      </c>
      <c r="B3446" s="127" t="s">
        <v>23840</v>
      </c>
      <c r="C3446" s="112" t="s">
        <v>34306</v>
      </c>
      <c r="D3446" s="114">
        <v>6.95</v>
      </c>
    </row>
    <row r="3447" spans="1:4" ht="24.4" customHeight="1">
      <c r="A3447" s="112" t="s">
        <v>5435</v>
      </c>
      <c r="B3447" s="127" t="s">
        <v>23841</v>
      </c>
      <c r="C3447" s="112" t="s">
        <v>34306</v>
      </c>
      <c r="D3447" s="116">
        <v>10.72</v>
      </c>
    </row>
    <row r="3448" spans="1:4" ht="12.2" customHeight="1">
      <c r="A3448" s="112" t="s">
        <v>5436</v>
      </c>
      <c r="B3448" s="127" t="s">
        <v>11895</v>
      </c>
      <c r="C3448" s="112" t="s">
        <v>34306</v>
      </c>
      <c r="D3448" s="114">
        <v>3.22</v>
      </c>
    </row>
    <row r="3449" spans="1:4" ht="24.4" customHeight="1">
      <c r="A3449" s="112" t="s">
        <v>5437</v>
      </c>
      <c r="B3449" s="127" t="s">
        <v>23842</v>
      </c>
      <c r="C3449" s="112" t="s">
        <v>34306</v>
      </c>
      <c r="D3449" s="116">
        <v>32.9</v>
      </c>
    </row>
    <row r="3450" spans="1:4" ht="12.2" customHeight="1">
      <c r="A3450" s="112" t="s">
        <v>5438</v>
      </c>
      <c r="B3450" s="127" t="s">
        <v>11897</v>
      </c>
      <c r="C3450" s="112" t="s">
        <v>12416</v>
      </c>
      <c r="D3450" s="114">
        <v>0.56999999999999995</v>
      </c>
    </row>
    <row r="3451" spans="1:4" ht="12.2" customHeight="1">
      <c r="A3451" s="112" t="s">
        <v>5439</v>
      </c>
      <c r="B3451" s="127" t="s">
        <v>11898</v>
      </c>
      <c r="C3451" s="112" t="s">
        <v>12405</v>
      </c>
      <c r="D3451" s="116">
        <v>74.489999999999995</v>
      </c>
    </row>
    <row r="3452" spans="1:4" ht="12.2" customHeight="1">
      <c r="A3452" s="112" t="s">
        <v>5440</v>
      </c>
      <c r="B3452" s="127" t="s">
        <v>11899</v>
      </c>
      <c r="C3452" s="112" t="s">
        <v>12416</v>
      </c>
      <c r="D3452" s="115">
        <v>125.03</v>
      </c>
    </row>
    <row r="3453" spans="1:4" ht="12.2" customHeight="1">
      <c r="A3453" s="112" t="s">
        <v>5441</v>
      </c>
      <c r="B3453" s="127" t="s">
        <v>11297</v>
      </c>
      <c r="C3453" s="112" t="s">
        <v>34306</v>
      </c>
      <c r="D3453" s="116">
        <v>23.44</v>
      </c>
    </row>
    <row r="3454" spans="1:4" ht="12.2" customHeight="1">
      <c r="A3454" s="112" t="s">
        <v>5442</v>
      </c>
      <c r="B3454" s="127" t="s">
        <v>11103</v>
      </c>
      <c r="C3454" s="112" t="s">
        <v>12416</v>
      </c>
      <c r="D3454" s="114">
        <v>0.08</v>
      </c>
    </row>
    <row r="3455" spans="1:4" ht="24.4" customHeight="1">
      <c r="A3455" s="112" t="s">
        <v>5443</v>
      </c>
      <c r="B3455" s="127" t="s">
        <v>35505</v>
      </c>
      <c r="C3455" s="112" t="s">
        <v>12418</v>
      </c>
      <c r="D3455" s="114">
        <v>1</v>
      </c>
    </row>
    <row r="3456" spans="1:4" ht="24.4" customHeight="1">
      <c r="A3456" s="112" t="s">
        <v>5445</v>
      </c>
      <c r="B3456" s="127" t="s">
        <v>35506</v>
      </c>
      <c r="C3456" s="112" t="s">
        <v>12418</v>
      </c>
      <c r="D3456" s="114">
        <v>0.8</v>
      </c>
    </row>
    <row r="3457" spans="1:4" ht="24.4" customHeight="1">
      <c r="A3457" s="112" t="s">
        <v>5444</v>
      </c>
      <c r="B3457" s="127" t="s">
        <v>35507</v>
      </c>
      <c r="C3457" s="112" t="s">
        <v>12418</v>
      </c>
      <c r="D3457" s="114">
        <v>0.65</v>
      </c>
    </row>
    <row r="3458" spans="1:4" ht="12.2" customHeight="1">
      <c r="A3458" s="112" t="s">
        <v>5446</v>
      </c>
      <c r="B3458" s="127" t="s">
        <v>11900</v>
      </c>
      <c r="C3458" s="112" t="s">
        <v>12405</v>
      </c>
      <c r="D3458" s="115">
        <v>291.99</v>
      </c>
    </row>
    <row r="3459" spans="1:4" ht="12.2" customHeight="1">
      <c r="A3459" s="122">
        <v>250</v>
      </c>
      <c r="B3459" s="126" t="s">
        <v>3397</v>
      </c>
      <c r="C3459" s="111" t="s">
        <v>12415</v>
      </c>
      <c r="D3459" s="111"/>
    </row>
    <row r="3460" spans="1:4" ht="48.75" customHeight="1">
      <c r="A3460" s="112" t="s">
        <v>6202</v>
      </c>
      <c r="B3460" s="127" t="s">
        <v>32953</v>
      </c>
      <c r="C3460" s="112" t="s">
        <v>12402</v>
      </c>
      <c r="D3460" s="118">
        <v>22381.46</v>
      </c>
    </row>
    <row r="3461" spans="1:4" ht="48.75" customHeight="1">
      <c r="A3461" s="112" t="s">
        <v>6203</v>
      </c>
      <c r="B3461" s="127" t="s">
        <v>32954</v>
      </c>
      <c r="C3461" s="112" t="s">
        <v>12402</v>
      </c>
      <c r="D3461" s="118">
        <v>20392.25</v>
      </c>
    </row>
    <row r="3462" spans="1:4" ht="48.75" customHeight="1">
      <c r="A3462" s="112" t="s">
        <v>6204</v>
      </c>
      <c r="B3462" s="127" t="s">
        <v>32955</v>
      </c>
      <c r="C3462" s="112" t="s">
        <v>12402</v>
      </c>
      <c r="D3462" s="118">
        <v>22480.62</v>
      </c>
    </row>
    <row r="3463" spans="1:4" ht="48.75" customHeight="1">
      <c r="A3463" s="112" t="s">
        <v>6205</v>
      </c>
      <c r="B3463" s="127" t="s">
        <v>32956</v>
      </c>
      <c r="C3463" s="112" t="s">
        <v>12402</v>
      </c>
      <c r="D3463" s="118">
        <v>20433.740000000002</v>
      </c>
    </row>
    <row r="3464" spans="1:4" ht="48.75" customHeight="1">
      <c r="A3464" s="112" t="s">
        <v>6206</v>
      </c>
      <c r="B3464" s="127" t="s">
        <v>32957</v>
      </c>
      <c r="C3464" s="112" t="s">
        <v>12402</v>
      </c>
      <c r="D3464" s="118">
        <v>24368.75</v>
      </c>
    </row>
    <row r="3465" spans="1:4" ht="48.75" customHeight="1">
      <c r="A3465" s="112" t="s">
        <v>6207</v>
      </c>
      <c r="B3465" s="127" t="s">
        <v>32958</v>
      </c>
      <c r="C3465" s="112" t="s">
        <v>12402</v>
      </c>
      <c r="D3465" s="118">
        <v>22143.19</v>
      </c>
    </row>
    <row r="3466" spans="1:4" ht="48.75" customHeight="1">
      <c r="A3466" s="112" t="s">
        <v>6208</v>
      </c>
      <c r="B3466" s="127" t="s">
        <v>32959</v>
      </c>
      <c r="C3466" s="112" t="s">
        <v>12402</v>
      </c>
      <c r="D3466" s="118">
        <v>28598.240000000002</v>
      </c>
    </row>
    <row r="3467" spans="1:4" ht="48.75" customHeight="1">
      <c r="A3467" s="112" t="s">
        <v>6209</v>
      </c>
      <c r="B3467" s="127" t="s">
        <v>32960</v>
      </c>
      <c r="C3467" s="112" t="s">
        <v>12402</v>
      </c>
      <c r="D3467" s="118">
        <v>25947.02</v>
      </c>
    </row>
    <row r="3468" spans="1:4" ht="48.75" customHeight="1">
      <c r="A3468" s="112" t="s">
        <v>6210</v>
      </c>
      <c r="B3468" s="127" t="s">
        <v>32961</v>
      </c>
      <c r="C3468" s="112" t="s">
        <v>12402</v>
      </c>
      <c r="D3468" s="118">
        <v>28363.65</v>
      </c>
    </row>
    <row r="3469" spans="1:4" ht="48.75" customHeight="1">
      <c r="A3469" s="112" t="s">
        <v>6211</v>
      </c>
      <c r="B3469" s="127" t="s">
        <v>32962</v>
      </c>
      <c r="C3469" s="112" t="s">
        <v>12402</v>
      </c>
      <c r="D3469" s="118">
        <v>25906.34</v>
      </c>
    </row>
    <row r="3470" spans="1:4" ht="48.75" customHeight="1">
      <c r="A3470" s="112" t="s">
        <v>6212</v>
      </c>
      <c r="B3470" s="127" t="s">
        <v>32963</v>
      </c>
      <c r="C3470" s="112" t="s">
        <v>12402</v>
      </c>
      <c r="D3470" s="118">
        <v>28846.93</v>
      </c>
    </row>
    <row r="3471" spans="1:4" ht="48.75" customHeight="1">
      <c r="A3471" s="112" t="s">
        <v>6213</v>
      </c>
      <c r="B3471" s="127" t="s">
        <v>32964</v>
      </c>
      <c r="C3471" s="112" t="s">
        <v>12402</v>
      </c>
      <c r="D3471" s="118">
        <v>26310.69</v>
      </c>
    </row>
    <row r="3472" spans="1:4" ht="48.75" customHeight="1">
      <c r="A3472" s="112" t="s">
        <v>6214</v>
      </c>
      <c r="B3472" s="127" t="s">
        <v>32965</v>
      </c>
      <c r="C3472" s="112" t="s">
        <v>12402</v>
      </c>
      <c r="D3472" s="118">
        <v>31384.880000000001</v>
      </c>
    </row>
    <row r="3473" spans="1:4" ht="48.75" customHeight="1">
      <c r="A3473" s="112" t="s">
        <v>6215</v>
      </c>
      <c r="B3473" s="127" t="s">
        <v>32966</v>
      </c>
      <c r="C3473" s="112" t="s">
        <v>12402</v>
      </c>
      <c r="D3473" s="118">
        <v>28633.919999999998</v>
      </c>
    </row>
    <row r="3474" spans="1:4" ht="48.75" customHeight="1">
      <c r="A3474" s="112" t="s">
        <v>6216</v>
      </c>
      <c r="B3474" s="127" t="s">
        <v>32967</v>
      </c>
      <c r="C3474" s="112" t="s">
        <v>12402</v>
      </c>
      <c r="D3474" s="118">
        <v>37021.980000000003</v>
      </c>
    </row>
    <row r="3475" spans="1:4" ht="48.75" customHeight="1">
      <c r="A3475" s="112" t="s">
        <v>6217</v>
      </c>
      <c r="B3475" s="127" t="s">
        <v>32968</v>
      </c>
      <c r="C3475" s="112" t="s">
        <v>12402</v>
      </c>
      <c r="D3475" s="118">
        <v>33752.29</v>
      </c>
    </row>
    <row r="3476" spans="1:4" ht="48.75" customHeight="1">
      <c r="A3476" s="112" t="s">
        <v>6218</v>
      </c>
      <c r="B3476" s="127" t="s">
        <v>32969</v>
      </c>
      <c r="C3476" s="112" t="s">
        <v>12402</v>
      </c>
      <c r="D3476" s="118">
        <v>36967.71</v>
      </c>
    </row>
    <row r="3477" spans="1:4" ht="48.75" customHeight="1">
      <c r="A3477" s="112" t="s">
        <v>6219</v>
      </c>
      <c r="B3477" s="127" t="s">
        <v>32970</v>
      </c>
      <c r="C3477" s="112" t="s">
        <v>12402</v>
      </c>
      <c r="D3477" s="118">
        <v>33718.94</v>
      </c>
    </row>
    <row r="3478" spans="1:4" ht="48.75" customHeight="1">
      <c r="A3478" s="112" t="s">
        <v>6220</v>
      </c>
      <c r="B3478" s="127" t="s">
        <v>32971</v>
      </c>
      <c r="C3478" s="112" t="s">
        <v>12402</v>
      </c>
      <c r="D3478" s="118">
        <v>37989.230000000003</v>
      </c>
    </row>
    <row r="3479" spans="1:4" ht="48.75" customHeight="1">
      <c r="A3479" s="112" t="s">
        <v>6221</v>
      </c>
      <c r="B3479" s="127" t="s">
        <v>32972</v>
      </c>
      <c r="C3479" s="112" t="s">
        <v>12402</v>
      </c>
      <c r="D3479" s="118">
        <v>34595.21</v>
      </c>
    </row>
    <row r="3480" spans="1:4" ht="48.75" customHeight="1">
      <c r="A3480" s="112" t="s">
        <v>6222</v>
      </c>
      <c r="B3480" s="127" t="s">
        <v>32973</v>
      </c>
      <c r="C3480" s="112" t="s">
        <v>12402</v>
      </c>
      <c r="D3480" s="118">
        <v>41363.550000000003</v>
      </c>
    </row>
    <row r="3481" spans="1:4" ht="48.75" customHeight="1">
      <c r="A3481" s="112" t="s">
        <v>6223</v>
      </c>
      <c r="B3481" s="127" t="s">
        <v>32974</v>
      </c>
      <c r="C3481" s="112" t="s">
        <v>12402</v>
      </c>
      <c r="D3481" s="118">
        <v>37715.61</v>
      </c>
    </row>
    <row r="3482" spans="1:4" ht="48.75" customHeight="1">
      <c r="A3482" s="112" t="s">
        <v>6224</v>
      </c>
      <c r="B3482" s="127" t="s">
        <v>32975</v>
      </c>
      <c r="C3482" s="112" t="s">
        <v>12402</v>
      </c>
      <c r="D3482" s="118">
        <v>48884.94</v>
      </c>
    </row>
    <row r="3483" spans="1:4" ht="48.75" customHeight="1">
      <c r="A3483" s="112" t="s">
        <v>6225</v>
      </c>
      <c r="B3483" s="127" t="s">
        <v>32976</v>
      </c>
      <c r="C3483" s="112" t="s">
        <v>12402</v>
      </c>
      <c r="D3483" s="118">
        <v>44616.14</v>
      </c>
    </row>
    <row r="3484" spans="1:4" ht="48.75" customHeight="1">
      <c r="A3484" s="112" t="s">
        <v>6226</v>
      </c>
      <c r="B3484" s="127" t="s">
        <v>32977</v>
      </c>
      <c r="C3484" s="112" t="s">
        <v>12402</v>
      </c>
      <c r="D3484" s="118">
        <v>30138.21</v>
      </c>
    </row>
    <row r="3485" spans="1:4" ht="48.75" customHeight="1">
      <c r="A3485" s="112" t="s">
        <v>6227</v>
      </c>
      <c r="B3485" s="127" t="s">
        <v>32978</v>
      </c>
      <c r="C3485" s="112" t="s">
        <v>12402</v>
      </c>
      <c r="D3485" s="118">
        <v>27437.73</v>
      </c>
    </row>
    <row r="3486" spans="1:4" ht="48.75" customHeight="1">
      <c r="A3486" s="112" t="s">
        <v>6228</v>
      </c>
      <c r="B3486" s="127" t="s">
        <v>32979</v>
      </c>
      <c r="C3486" s="112" t="s">
        <v>12402</v>
      </c>
      <c r="D3486" s="118">
        <v>30608.95</v>
      </c>
    </row>
    <row r="3487" spans="1:4" ht="48.75" customHeight="1">
      <c r="A3487" s="112" t="s">
        <v>6229</v>
      </c>
      <c r="B3487" s="127" t="s">
        <v>32980</v>
      </c>
      <c r="C3487" s="112" t="s">
        <v>12402</v>
      </c>
      <c r="D3487" s="118">
        <v>27820.5</v>
      </c>
    </row>
    <row r="3488" spans="1:4" ht="48.75" customHeight="1">
      <c r="A3488" s="112" t="s">
        <v>6230</v>
      </c>
      <c r="B3488" s="127" t="s">
        <v>32981</v>
      </c>
      <c r="C3488" s="112" t="s">
        <v>12402</v>
      </c>
      <c r="D3488" s="118">
        <v>33342.42</v>
      </c>
    </row>
    <row r="3489" spans="1:4" ht="48.75" customHeight="1">
      <c r="A3489" s="112" t="s">
        <v>6231</v>
      </c>
      <c r="B3489" s="127" t="s">
        <v>32982</v>
      </c>
      <c r="C3489" s="112" t="s">
        <v>12402</v>
      </c>
      <c r="D3489" s="118">
        <v>30309.75</v>
      </c>
    </row>
    <row r="3490" spans="1:4" ht="48.75" customHeight="1">
      <c r="A3490" s="112" t="s">
        <v>6232</v>
      </c>
      <c r="B3490" s="127" t="s">
        <v>32983</v>
      </c>
      <c r="C3490" s="112" t="s">
        <v>12402</v>
      </c>
      <c r="D3490" s="118">
        <v>39398.19</v>
      </c>
    </row>
    <row r="3491" spans="1:4" ht="48.75" customHeight="1">
      <c r="A3491" s="112" t="s">
        <v>6233</v>
      </c>
      <c r="B3491" s="127" t="s">
        <v>32984</v>
      </c>
      <c r="C3491" s="112" t="s">
        <v>12402</v>
      </c>
      <c r="D3491" s="118">
        <v>35783.47</v>
      </c>
    </row>
    <row r="3492" spans="1:4" ht="48.75" customHeight="1">
      <c r="A3492" s="112" t="s">
        <v>6234</v>
      </c>
      <c r="B3492" s="127" t="s">
        <v>32985</v>
      </c>
      <c r="C3492" s="112" t="s">
        <v>12402</v>
      </c>
      <c r="D3492" s="118">
        <v>39053.370000000003</v>
      </c>
    </row>
    <row r="3493" spans="1:4" ht="48.75" customHeight="1">
      <c r="A3493" s="112" t="s">
        <v>6235</v>
      </c>
      <c r="B3493" s="127" t="s">
        <v>32986</v>
      </c>
      <c r="C3493" s="112" t="s">
        <v>12402</v>
      </c>
      <c r="D3493" s="118">
        <v>35533.9</v>
      </c>
    </row>
    <row r="3494" spans="1:4" ht="48.75" customHeight="1">
      <c r="A3494" s="112" t="s">
        <v>6236</v>
      </c>
      <c r="B3494" s="127" t="s">
        <v>32987</v>
      </c>
      <c r="C3494" s="112" t="s">
        <v>12402</v>
      </c>
      <c r="D3494" s="118">
        <v>40075.019999999997</v>
      </c>
    </row>
    <row r="3495" spans="1:4" ht="48.75" customHeight="1">
      <c r="A3495" s="112" t="s">
        <v>6237</v>
      </c>
      <c r="B3495" s="127" t="s">
        <v>32988</v>
      </c>
      <c r="C3495" s="112" t="s">
        <v>12402</v>
      </c>
      <c r="D3495" s="118">
        <v>36400.589999999997</v>
      </c>
    </row>
    <row r="3496" spans="1:4" ht="48.75" customHeight="1">
      <c r="A3496" s="112" t="s">
        <v>6238</v>
      </c>
      <c r="B3496" s="127" t="s">
        <v>32989</v>
      </c>
      <c r="C3496" s="112" t="s">
        <v>12402</v>
      </c>
      <c r="D3496" s="118">
        <v>43682.23</v>
      </c>
    </row>
    <row r="3497" spans="1:4" ht="48.75" customHeight="1">
      <c r="A3497" s="112" t="s">
        <v>6239</v>
      </c>
      <c r="B3497" s="127" t="s">
        <v>32990</v>
      </c>
      <c r="C3497" s="112" t="s">
        <v>12402</v>
      </c>
      <c r="D3497" s="118">
        <v>39721.11</v>
      </c>
    </row>
    <row r="3498" spans="1:4" ht="48.75" customHeight="1">
      <c r="A3498" s="112" t="s">
        <v>6240</v>
      </c>
      <c r="B3498" s="127" t="s">
        <v>32991</v>
      </c>
      <c r="C3498" s="112" t="s">
        <v>12402</v>
      </c>
      <c r="D3498" s="118">
        <v>51636.81</v>
      </c>
    </row>
    <row r="3499" spans="1:4" ht="48.75" customHeight="1">
      <c r="A3499" s="112" t="s">
        <v>6241</v>
      </c>
      <c r="B3499" s="127" t="s">
        <v>32992</v>
      </c>
      <c r="C3499" s="112" t="s">
        <v>12402</v>
      </c>
      <c r="D3499" s="118">
        <v>47004.67</v>
      </c>
    </row>
    <row r="3500" spans="1:4" ht="48.75" customHeight="1">
      <c r="A3500" s="112" t="s">
        <v>6242</v>
      </c>
      <c r="B3500" s="127" t="s">
        <v>32993</v>
      </c>
      <c r="C3500" s="112" t="s">
        <v>12402</v>
      </c>
      <c r="D3500" s="118">
        <v>25675.73</v>
      </c>
    </row>
    <row r="3501" spans="1:4" ht="48.75" customHeight="1">
      <c r="A3501" s="112" t="s">
        <v>6243</v>
      </c>
      <c r="B3501" s="127" t="s">
        <v>32994</v>
      </c>
      <c r="C3501" s="112" t="s">
        <v>12402</v>
      </c>
      <c r="D3501" s="118">
        <v>23252.22</v>
      </c>
    </row>
    <row r="3502" spans="1:4" ht="48.75" customHeight="1">
      <c r="A3502" s="112" t="s">
        <v>6244</v>
      </c>
      <c r="B3502" s="127" t="s">
        <v>32995</v>
      </c>
      <c r="C3502" s="112" t="s">
        <v>12402</v>
      </c>
      <c r="D3502" s="118">
        <v>25773.68</v>
      </c>
    </row>
    <row r="3503" spans="1:4" ht="48.75" customHeight="1">
      <c r="A3503" s="112" t="s">
        <v>6245</v>
      </c>
      <c r="B3503" s="127" t="s">
        <v>32996</v>
      </c>
      <c r="C3503" s="112" t="s">
        <v>12402</v>
      </c>
      <c r="D3503" s="118">
        <v>23277.02</v>
      </c>
    </row>
    <row r="3504" spans="1:4" ht="48.75" customHeight="1">
      <c r="A3504" s="112" t="s">
        <v>6246</v>
      </c>
      <c r="B3504" s="127" t="s">
        <v>32997</v>
      </c>
      <c r="C3504" s="112" t="s">
        <v>12402</v>
      </c>
      <c r="D3504" s="118">
        <v>28008.76</v>
      </c>
    </row>
    <row r="3505" spans="1:4" ht="48.75" customHeight="1">
      <c r="A3505" s="112" t="s">
        <v>6247</v>
      </c>
      <c r="B3505" s="127" t="s">
        <v>32998</v>
      </c>
      <c r="C3505" s="112" t="s">
        <v>12402</v>
      </c>
      <c r="D3505" s="118">
        <v>25282.44</v>
      </c>
    </row>
    <row r="3506" spans="1:4" ht="48.75" customHeight="1">
      <c r="A3506" s="112" t="s">
        <v>6248</v>
      </c>
      <c r="B3506" s="127" t="s">
        <v>32999</v>
      </c>
      <c r="C3506" s="112" t="s">
        <v>12402</v>
      </c>
      <c r="D3506" s="118">
        <v>33130.42</v>
      </c>
    </row>
    <row r="3507" spans="1:4" ht="48.75" customHeight="1">
      <c r="A3507" s="112" t="s">
        <v>6249</v>
      </c>
      <c r="B3507" s="127" t="s">
        <v>33000</v>
      </c>
      <c r="C3507" s="112" t="s">
        <v>12402</v>
      </c>
      <c r="D3507" s="118">
        <v>29830.18</v>
      </c>
    </row>
    <row r="3508" spans="1:4" ht="48.75" customHeight="1">
      <c r="A3508" s="112" t="s">
        <v>6250</v>
      </c>
      <c r="B3508" s="127" t="s">
        <v>33001</v>
      </c>
      <c r="C3508" s="112" t="s">
        <v>12402</v>
      </c>
      <c r="D3508" s="118">
        <v>31916.99</v>
      </c>
    </row>
    <row r="3509" spans="1:4" ht="48.75" customHeight="1">
      <c r="A3509" s="112" t="s">
        <v>6251</v>
      </c>
      <c r="B3509" s="127" t="s">
        <v>33002</v>
      </c>
      <c r="C3509" s="112" t="s">
        <v>12402</v>
      </c>
      <c r="D3509" s="118">
        <v>28972.15</v>
      </c>
    </row>
    <row r="3510" spans="1:4" ht="48.75" customHeight="1">
      <c r="A3510" s="112" t="s">
        <v>6252</v>
      </c>
      <c r="B3510" s="127" t="s">
        <v>33003</v>
      </c>
      <c r="C3510" s="112" t="s">
        <v>12402</v>
      </c>
      <c r="D3510" s="118">
        <v>32428.86</v>
      </c>
    </row>
    <row r="3511" spans="1:4" ht="48.75" customHeight="1">
      <c r="A3511" s="112" t="s">
        <v>6253</v>
      </c>
      <c r="B3511" s="127" t="s">
        <v>33004</v>
      </c>
      <c r="C3511" s="112" t="s">
        <v>12402</v>
      </c>
      <c r="D3511" s="118">
        <v>29387.01</v>
      </c>
    </row>
    <row r="3512" spans="1:4" ht="48.75" customHeight="1">
      <c r="A3512" s="112" t="s">
        <v>6254</v>
      </c>
      <c r="B3512" s="127" t="s">
        <v>33005</v>
      </c>
      <c r="C3512" s="112" t="s">
        <v>12402</v>
      </c>
      <c r="D3512" s="118">
        <v>35353.68</v>
      </c>
    </row>
    <row r="3513" spans="1:4" ht="48.75" customHeight="1">
      <c r="A3513" s="112" t="s">
        <v>6255</v>
      </c>
      <c r="B3513" s="127" t="s">
        <v>33006</v>
      </c>
      <c r="C3513" s="112" t="s">
        <v>12402</v>
      </c>
      <c r="D3513" s="118">
        <v>32039.16</v>
      </c>
    </row>
    <row r="3514" spans="1:4" ht="48.75" customHeight="1">
      <c r="A3514" s="112" t="s">
        <v>6256</v>
      </c>
      <c r="B3514" s="127" t="s">
        <v>33007</v>
      </c>
      <c r="C3514" s="112" t="s">
        <v>12402</v>
      </c>
      <c r="D3514" s="118">
        <v>41827.83</v>
      </c>
    </row>
    <row r="3515" spans="1:4" ht="48.75" customHeight="1">
      <c r="A3515" s="112" t="s">
        <v>6257</v>
      </c>
      <c r="B3515" s="127" t="s">
        <v>33008</v>
      </c>
      <c r="C3515" s="112" t="s">
        <v>12402</v>
      </c>
      <c r="D3515" s="118">
        <v>37868.080000000002</v>
      </c>
    </row>
    <row r="3516" spans="1:4" ht="48.75" customHeight="1">
      <c r="A3516" s="112" t="s">
        <v>6258</v>
      </c>
      <c r="B3516" s="127" t="s">
        <v>33009</v>
      </c>
      <c r="C3516" s="112" t="s">
        <v>12402</v>
      </c>
      <c r="D3516" s="118">
        <v>41141.050000000003</v>
      </c>
    </row>
    <row r="3517" spans="1:4" ht="48.75" customHeight="1">
      <c r="A3517" s="112" t="s">
        <v>6259</v>
      </c>
      <c r="B3517" s="127" t="s">
        <v>33010</v>
      </c>
      <c r="C3517" s="112" t="s">
        <v>12402</v>
      </c>
      <c r="D3517" s="118">
        <v>37350.22</v>
      </c>
    </row>
    <row r="3518" spans="1:4" ht="48.75" customHeight="1">
      <c r="A3518" s="112" t="s">
        <v>6260</v>
      </c>
      <c r="B3518" s="127" t="s">
        <v>33011</v>
      </c>
      <c r="C3518" s="112" t="s">
        <v>12402</v>
      </c>
      <c r="D3518" s="118">
        <v>42158.78</v>
      </c>
    </row>
    <row r="3519" spans="1:4" ht="48.75" customHeight="1">
      <c r="A3519" s="112" t="s">
        <v>6261</v>
      </c>
      <c r="B3519" s="127" t="s">
        <v>33012</v>
      </c>
      <c r="C3519" s="112" t="s">
        <v>12402</v>
      </c>
      <c r="D3519" s="118">
        <v>38204.61</v>
      </c>
    </row>
    <row r="3520" spans="1:4" ht="48.75" customHeight="1">
      <c r="A3520" s="112" t="s">
        <v>6262</v>
      </c>
      <c r="B3520" s="127" t="s">
        <v>33013</v>
      </c>
      <c r="C3520" s="112" t="s">
        <v>12402</v>
      </c>
      <c r="D3520" s="118">
        <v>45997.16</v>
      </c>
    </row>
    <row r="3521" spans="1:4" ht="48.75" customHeight="1">
      <c r="A3521" s="112" t="s">
        <v>6263</v>
      </c>
      <c r="B3521" s="127" t="s">
        <v>33014</v>
      </c>
      <c r="C3521" s="112" t="s">
        <v>12402</v>
      </c>
      <c r="D3521" s="118">
        <v>41724.04</v>
      </c>
    </row>
    <row r="3522" spans="1:4" ht="48.75" customHeight="1">
      <c r="A3522" s="112" t="s">
        <v>6264</v>
      </c>
      <c r="B3522" s="127" t="s">
        <v>33015</v>
      </c>
      <c r="C3522" s="112" t="s">
        <v>12402</v>
      </c>
      <c r="D3522" s="118">
        <v>54512.21</v>
      </c>
    </row>
    <row r="3523" spans="1:4" ht="48.75" customHeight="1">
      <c r="A3523" s="112" t="s">
        <v>6265</v>
      </c>
      <c r="B3523" s="127" t="s">
        <v>33016</v>
      </c>
      <c r="C3523" s="112" t="s">
        <v>12402</v>
      </c>
      <c r="D3523" s="118">
        <v>49477.05</v>
      </c>
    </row>
    <row r="3524" spans="1:4" ht="48.75" customHeight="1">
      <c r="A3524" s="112" t="s">
        <v>6266</v>
      </c>
      <c r="B3524" s="127" t="s">
        <v>33017</v>
      </c>
      <c r="C3524" s="112" t="s">
        <v>12402</v>
      </c>
      <c r="D3524" s="118">
        <v>33693.79</v>
      </c>
    </row>
    <row r="3525" spans="1:4" ht="48.75" customHeight="1">
      <c r="A3525" s="112" t="s">
        <v>6267</v>
      </c>
      <c r="B3525" s="127" t="s">
        <v>33018</v>
      </c>
      <c r="C3525" s="112" t="s">
        <v>12402</v>
      </c>
      <c r="D3525" s="118">
        <v>30505.13</v>
      </c>
    </row>
    <row r="3526" spans="1:4" ht="48.75" customHeight="1">
      <c r="A3526" s="112" t="s">
        <v>6268</v>
      </c>
      <c r="B3526" s="127" t="s">
        <v>33019</v>
      </c>
      <c r="C3526" s="112" t="s">
        <v>12402</v>
      </c>
      <c r="D3526" s="118">
        <v>34281.32</v>
      </c>
    </row>
    <row r="3527" spans="1:4" ht="48.75" customHeight="1">
      <c r="A3527" s="112" t="s">
        <v>6269</v>
      </c>
      <c r="B3527" s="127" t="s">
        <v>33020</v>
      </c>
      <c r="C3527" s="112" t="s">
        <v>12402</v>
      </c>
      <c r="D3527" s="118">
        <v>30987.26</v>
      </c>
    </row>
    <row r="3528" spans="1:4" ht="48.75" customHeight="1">
      <c r="A3528" s="112" t="s">
        <v>6270</v>
      </c>
      <c r="B3528" s="127" t="s">
        <v>33021</v>
      </c>
      <c r="C3528" s="112" t="s">
        <v>12402</v>
      </c>
      <c r="D3528" s="118">
        <v>37628.22</v>
      </c>
    </row>
    <row r="3529" spans="1:4" ht="48.75" customHeight="1">
      <c r="A3529" s="112" t="s">
        <v>6271</v>
      </c>
      <c r="B3529" s="127" t="s">
        <v>33022</v>
      </c>
      <c r="C3529" s="112" t="s">
        <v>12402</v>
      </c>
      <c r="D3529" s="118">
        <v>34032.51</v>
      </c>
    </row>
    <row r="3530" spans="1:4" ht="48.75" customHeight="1">
      <c r="A3530" s="112" t="s">
        <v>6272</v>
      </c>
      <c r="B3530" s="127" t="s">
        <v>33023</v>
      </c>
      <c r="C3530" s="112" t="s">
        <v>12402</v>
      </c>
      <c r="D3530" s="118">
        <v>44624.79</v>
      </c>
    </row>
    <row r="3531" spans="1:4" ht="48.75" customHeight="1">
      <c r="A3531" s="112" t="s">
        <v>6273</v>
      </c>
      <c r="B3531" s="127" t="s">
        <v>33024</v>
      </c>
      <c r="C3531" s="112" t="s">
        <v>12402</v>
      </c>
      <c r="D3531" s="118">
        <v>40320.01</v>
      </c>
    </row>
    <row r="3532" spans="1:4" ht="48.75" customHeight="1">
      <c r="A3532" s="112" t="s">
        <v>6274</v>
      </c>
      <c r="B3532" s="127" t="s">
        <v>33025</v>
      </c>
      <c r="C3532" s="112" t="s">
        <v>12402</v>
      </c>
      <c r="D3532" s="118">
        <v>43479.82</v>
      </c>
    </row>
    <row r="3533" spans="1:4" ht="48.75" customHeight="1">
      <c r="A3533" s="112" t="s">
        <v>6275</v>
      </c>
      <c r="B3533" s="127" t="s">
        <v>33026</v>
      </c>
      <c r="C3533" s="112" t="s">
        <v>12402</v>
      </c>
      <c r="D3533" s="118">
        <v>39418.94</v>
      </c>
    </row>
    <row r="3534" spans="1:4" ht="48.75" customHeight="1">
      <c r="A3534" s="112" t="s">
        <v>6276</v>
      </c>
      <c r="B3534" s="127" t="s">
        <v>33027</v>
      </c>
      <c r="C3534" s="112" t="s">
        <v>12402</v>
      </c>
      <c r="D3534" s="118">
        <v>44395.78</v>
      </c>
    </row>
    <row r="3535" spans="1:4" ht="48.75" customHeight="1">
      <c r="A3535" s="112" t="s">
        <v>6277</v>
      </c>
      <c r="B3535" s="127" t="s">
        <v>33028</v>
      </c>
      <c r="C3535" s="112" t="s">
        <v>12402</v>
      </c>
      <c r="D3535" s="118">
        <v>40160.550000000003</v>
      </c>
    </row>
    <row r="3536" spans="1:4" ht="48.75" customHeight="1">
      <c r="A3536" s="112" t="s">
        <v>6278</v>
      </c>
      <c r="B3536" s="127" t="s">
        <v>33029</v>
      </c>
      <c r="C3536" s="112" t="s">
        <v>12402</v>
      </c>
      <c r="D3536" s="118">
        <v>48685.17</v>
      </c>
    </row>
    <row r="3537" spans="1:4" ht="48.75" customHeight="1">
      <c r="A3537" s="112" t="s">
        <v>6279</v>
      </c>
      <c r="B3537" s="127" t="s">
        <v>33030</v>
      </c>
      <c r="C3537" s="112" t="s">
        <v>12402</v>
      </c>
      <c r="D3537" s="118">
        <v>44098.22</v>
      </c>
    </row>
    <row r="3538" spans="1:4" ht="48.75" customHeight="1">
      <c r="A3538" s="112" t="s">
        <v>6280</v>
      </c>
      <c r="B3538" s="127" t="s">
        <v>33031</v>
      </c>
      <c r="C3538" s="112" t="s">
        <v>12402</v>
      </c>
      <c r="D3538" s="118">
        <v>57790.65</v>
      </c>
    </row>
    <row r="3539" spans="1:4" ht="48.75" customHeight="1">
      <c r="A3539" s="112" t="s">
        <v>6281</v>
      </c>
      <c r="B3539" s="127" t="s">
        <v>33032</v>
      </c>
      <c r="C3539" s="112" t="s">
        <v>12402</v>
      </c>
      <c r="D3539" s="118">
        <v>52373.23</v>
      </c>
    </row>
    <row r="3540" spans="1:4" ht="48.75" customHeight="1">
      <c r="A3540" s="112" t="s">
        <v>6282</v>
      </c>
      <c r="B3540" s="127" t="s">
        <v>33033</v>
      </c>
      <c r="C3540" s="112" t="s">
        <v>12402</v>
      </c>
      <c r="D3540" s="118">
        <v>53751.26</v>
      </c>
    </row>
    <row r="3541" spans="1:4" ht="48.75" customHeight="1">
      <c r="A3541" s="112" t="s">
        <v>6283</v>
      </c>
      <c r="B3541" s="127" t="s">
        <v>33034</v>
      </c>
      <c r="C3541" s="112" t="s">
        <v>12402</v>
      </c>
      <c r="D3541" s="118">
        <v>49033.63</v>
      </c>
    </row>
    <row r="3542" spans="1:4" ht="48.75" customHeight="1">
      <c r="A3542" s="112" t="s">
        <v>6284</v>
      </c>
      <c r="B3542" s="127" t="s">
        <v>33035</v>
      </c>
      <c r="C3542" s="112" t="s">
        <v>12402</v>
      </c>
      <c r="D3542" s="118">
        <v>55012.91</v>
      </c>
    </row>
    <row r="3543" spans="1:4" ht="48.75" customHeight="1">
      <c r="A3543" s="112" t="s">
        <v>6285</v>
      </c>
      <c r="B3543" s="127" t="s">
        <v>33036</v>
      </c>
      <c r="C3543" s="112" t="s">
        <v>12402</v>
      </c>
      <c r="D3543" s="118">
        <v>50080.82</v>
      </c>
    </row>
    <row r="3544" spans="1:4" ht="48.75" customHeight="1">
      <c r="A3544" s="112" t="s">
        <v>6286</v>
      </c>
      <c r="B3544" s="127" t="s">
        <v>33037</v>
      </c>
      <c r="C3544" s="112" t="s">
        <v>12402</v>
      </c>
      <c r="D3544" s="118">
        <v>60588.25</v>
      </c>
    </row>
    <row r="3545" spans="1:4" ht="48.75" customHeight="1">
      <c r="A3545" s="112" t="s">
        <v>6287</v>
      </c>
      <c r="B3545" s="127" t="s">
        <v>33038</v>
      </c>
      <c r="C3545" s="112" t="s">
        <v>12402</v>
      </c>
      <c r="D3545" s="118">
        <v>55251.75</v>
      </c>
    </row>
    <row r="3546" spans="1:4" ht="48.75" customHeight="1">
      <c r="A3546" s="112" t="s">
        <v>6288</v>
      </c>
      <c r="B3546" s="127" t="s">
        <v>33039</v>
      </c>
      <c r="C3546" s="112" t="s">
        <v>12402</v>
      </c>
      <c r="D3546" s="118">
        <v>72398.210000000006</v>
      </c>
    </row>
    <row r="3547" spans="1:4" ht="48.75" customHeight="1">
      <c r="A3547" s="112" t="s">
        <v>6289</v>
      </c>
      <c r="B3547" s="127" t="s">
        <v>33040</v>
      </c>
      <c r="C3547" s="112" t="s">
        <v>12402</v>
      </c>
      <c r="D3547" s="118">
        <v>66098.960000000006</v>
      </c>
    </row>
    <row r="3548" spans="1:4" ht="48.75" customHeight="1">
      <c r="A3548" s="112" t="s">
        <v>6290</v>
      </c>
      <c r="B3548" s="127" t="s">
        <v>33041</v>
      </c>
      <c r="C3548" s="112" t="s">
        <v>12402</v>
      </c>
      <c r="D3548" s="118">
        <v>46583.62</v>
      </c>
    </row>
    <row r="3549" spans="1:4" ht="48.75" customHeight="1">
      <c r="A3549" s="112" t="s">
        <v>6291</v>
      </c>
      <c r="B3549" s="127" t="s">
        <v>33042</v>
      </c>
      <c r="C3549" s="112" t="s">
        <v>12402</v>
      </c>
      <c r="D3549" s="118">
        <v>42251.38</v>
      </c>
    </row>
    <row r="3550" spans="1:4" ht="48.75" customHeight="1">
      <c r="A3550" s="112" t="s">
        <v>6292</v>
      </c>
      <c r="B3550" s="127" t="s">
        <v>33043</v>
      </c>
      <c r="C3550" s="112" t="s">
        <v>12402</v>
      </c>
      <c r="D3550" s="118">
        <v>46835.98</v>
      </c>
    </row>
    <row r="3551" spans="1:4" ht="48.75" customHeight="1">
      <c r="A3551" s="112" t="s">
        <v>6293</v>
      </c>
      <c r="B3551" s="127" t="s">
        <v>33044</v>
      </c>
      <c r="C3551" s="112" t="s">
        <v>12402</v>
      </c>
      <c r="D3551" s="118">
        <v>42321.01</v>
      </c>
    </row>
    <row r="3552" spans="1:4" ht="48.75" customHeight="1">
      <c r="A3552" s="112" t="s">
        <v>6294</v>
      </c>
      <c r="B3552" s="127" t="s">
        <v>33045</v>
      </c>
      <c r="C3552" s="112" t="s">
        <v>12402</v>
      </c>
      <c r="D3552" s="118">
        <v>51430.55</v>
      </c>
    </row>
    <row r="3553" spans="1:4" ht="48.75" customHeight="1">
      <c r="A3553" s="112" t="s">
        <v>6295</v>
      </c>
      <c r="B3553" s="127" t="s">
        <v>33046</v>
      </c>
      <c r="C3553" s="112" t="s">
        <v>12402</v>
      </c>
      <c r="D3553" s="118">
        <v>46531.6</v>
      </c>
    </row>
    <row r="3554" spans="1:4" ht="48.75" customHeight="1">
      <c r="A3554" s="112" t="s">
        <v>6296</v>
      </c>
      <c r="B3554" s="127" t="s">
        <v>33047</v>
      </c>
      <c r="C3554" s="112" t="s">
        <v>12402</v>
      </c>
      <c r="D3554" s="118">
        <v>61060.93</v>
      </c>
    </row>
    <row r="3555" spans="1:4" ht="48.75" customHeight="1">
      <c r="A3555" s="112" t="s">
        <v>6297</v>
      </c>
      <c r="B3555" s="127" t="s">
        <v>33048</v>
      </c>
      <c r="C3555" s="112" t="s">
        <v>12402</v>
      </c>
      <c r="D3555" s="118">
        <v>55260.6</v>
      </c>
    </row>
    <row r="3556" spans="1:4" ht="48.75" customHeight="1">
      <c r="A3556" s="112" t="s">
        <v>6298</v>
      </c>
      <c r="B3556" s="127" t="s">
        <v>33049</v>
      </c>
      <c r="C3556" s="112" t="s">
        <v>12402</v>
      </c>
      <c r="D3556" s="118">
        <v>56789.49</v>
      </c>
    </row>
    <row r="3557" spans="1:4" ht="48.75" customHeight="1">
      <c r="A3557" s="112" t="s">
        <v>6299</v>
      </c>
      <c r="B3557" s="127" t="s">
        <v>33050</v>
      </c>
      <c r="C3557" s="112" t="s">
        <v>12402</v>
      </c>
      <c r="D3557" s="118">
        <v>51774.29</v>
      </c>
    </row>
    <row r="3558" spans="1:4" ht="48.75" customHeight="1">
      <c r="A3558" s="112" t="s">
        <v>6300</v>
      </c>
      <c r="B3558" s="127" t="s">
        <v>33051</v>
      </c>
      <c r="C3558" s="112" t="s">
        <v>12402</v>
      </c>
      <c r="D3558" s="118">
        <v>57816.36</v>
      </c>
    </row>
    <row r="3559" spans="1:4" ht="48.75" customHeight="1">
      <c r="A3559" s="112" t="s">
        <v>6301</v>
      </c>
      <c r="B3559" s="127" t="s">
        <v>33052</v>
      </c>
      <c r="C3559" s="112" t="s">
        <v>12402</v>
      </c>
      <c r="D3559" s="118">
        <v>52575.69</v>
      </c>
    </row>
    <row r="3560" spans="1:4" ht="48.75" customHeight="1">
      <c r="A3560" s="112" t="s">
        <v>6302</v>
      </c>
      <c r="B3560" s="127" t="s">
        <v>33053</v>
      </c>
      <c r="C3560" s="112" t="s">
        <v>12402</v>
      </c>
      <c r="D3560" s="118">
        <v>63548.49</v>
      </c>
    </row>
    <row r="3561" spans="1:4" ht="48.75" customHeight="1">
      <c r="A3561" s="112" t="s">
        <v>6303</v>
      </c>
      <c r="B3561" s="127" t="s">
        <v>33054</v>
      </c>
      <c r="C3561" s="112" t="s">
        <v>12402</v>
      </c>
      <c r="D3561" s="118">
        <v>57867.99</v>
      </c>
    </row>
    <row r="3562" spans="1:4" ht="48.75" customHeight="1">
      <c r="A3562" s="112" t="s">
        <v>6304</v>
      </c>
      <c r="B3562" s="127" t="s">
        <v>33055</v>
      </c>
      <c r="C3562" s="112" t="s">
        <v>12402</v>
      </c>
      <c r="D3562" s="118">
        <v>75920.11</v>
      </c>
    </row>
    <row r="3563" spans="1:4" ht="48.75" customHeight="1">
      <c r="A3563" s="112" t="s">
        <v>6305</v>
      </c>
      <c r="B3563" s="127" t="s">
        <v>33056</v>
      </c>
      <c r="C3563" s="112" t="s">
        <v>12402</v>
      </c>
      <c r="D3563" s="118">
        <v>69199.539999999994</v>
      </c>
    </row>
    <row r="3564" spans="1:4" ht="48.75" customHeight="1">
      <c r="A3564" s="112" t="s">
        <v>6306</v>
      </c>
      <c r="B3564" s="127" t="s">
        <v>33057</v>
      </c>
      <c r="C3564" s="112" t="s">
        <v>12402</v>
      </c>
      <c r="D3564" s="118">
        <v>66715.820000000007</v>
      </c>
    </row>
    <row r="3565" spans="1:4" ht="48.75" customHeight="1">
      <c r="A3565" s="112" t="s">
        <v>6307</v>
      </c>
      <c r="B3565" s="127" t="s">
        <v>33058</v>
      </c>
      <c r="C3565" s="112" t="s">
        <v>12402</v>
      </c>
      <c r="D3565" s="118">
        <v>60508.83</v>
      </c>
    </row>
    <row r="3566" spans="1:4" ht="48.75" customHeight="1">
      <c r="A3566" s="112" t="s">
        <v>6308</v>
      </c>
      <c r="B3566" s="127" t="s">
        <v>33059</v>
      </c>
      <c r="C3566" s="112" t="s">
        <v>12402</v>
      </c>
      <c r="D3566" s="118">
        <v>68391.81</v>
      </c>
    </row>
    <row r="3567" spans="1:4" ht="48.75" customHeight="1">
      <c r="A3567" s="112" t="s">
        <v>6309</v>
      </c>
      <c r="B3567" s="127" t="s">
        <v>33060</v>
      </c>
      <c r="C3567" s="112" t="s">
        <v>12402</v>
      </c>
      <c r="D3567" s="118">
        <v>61858.43</v>
      </c>
    </row>
    <row r="3568" spans="1:4" ht="48.75" customHeight="1">
      <c r="A3568" s="112" t="s">
        <v>6310</v>
      </c>
      <c r="B3568" s="127" t="s">
        <v>33061</v>
      </c>
      <c r="C3568" s="112" t="s">
        <v>12402</v>
      </c>
      <c r="D3568" s="118">
        <v>75006.03</v>
      </c>
    </row>
    <row r="3569" spans="1:4" ht="48.75" customHeight="1">
      <c r="A3569" s="112" t="s">
        <v>6311</v>
      </c>
      <c r="B3569" s="127" t="s">
        <v>33062</v>
      </c>
      <c r="C3569" s="112" t="s">
        <v>12402</v>
      </c>
      <c r="D3569" s="118">
        <v>67973.710000000006</v>
      </c>
    </row>
    <row r="3570" spans="1:4" ht="48.75" customHeight="1">
      <c r="A3570" s="112" t="s">
        <v>6312</v>
      </c>
      <c r="B3570" s="127" t="s">
        <v>33063</v>
      </c>
      <c r="C3570" s="112" t="s">
        <v>12402</v>
      </c>
      <c r="D3570" s="118">
        <v>89306.21</v>
      </c>
    </row>
    <row r="3571" spans="1:4" ht="48.75" customHeight="1">
      <c r="A3571" s="112" t="s">
        <v>6313</v>
      </c>
      <c r="B3571" s="127" t="s">
        <v>33064</v>
      </c>
      <c r="C3571" s="112" t="s">
        <v>12402</v>
      </c>
      <c r="D3571" s="118">
        <v>81085.53</v>
      </c>
    </row>
    <row r="3572" spans="1:4" ht="48.75" customHeight="1">
      <c r="A3572" s="112" t="s">
        <v>6114</v>
      </c>
      <c r="B3572" s="127" t="s">
        <v>36096</v>
      </c>
      <c r="C3572" s="112" t="s">
        <v>12402</v>
      </c>
      <c r="D3572" s="117">
        <v>3114.12</v>
      </c>
    </row>
    <row r="3573" spans="1:4" ht="48.75" customHeight="1">
      <c r="A3573" s="112" t="s">
        <v>6115</v>
      </c>
      <c r="B3573" s="127" t="s">
        <v>36097</v>
      </c>
      <c r="C3573" s="112" t="s">
        <v>12402</v>
      </c>
      <c r="D3573" s="117">
        <v>2498.42</v>
      </c>
    </row>
    <row r="3574" spans="1:4" ht="48.75" customHeight="1">
      <c r="A3574" s="112" t="s">
        <v>6116</v>
      </c>
      <c r="B3574" s="127" t="s">
        <v>36098</v>
      </c>
      <c r="C3574" s="112" t="s">
        <v>12402</v>
      </c>
      <c r="D3574" s="117">
        <v>3355.63</v>
      </c>
    </row>
    <row r="3575" spans="1:4" ht="48.75" customHeight="1">
      <c r="A3575" s="112" t="s">
        <v>6117</v>
      </c>
      <c r="B3575" s="127" t="s">
        <v>36099</v>
      </c>
      <c r="C3575" s="112" t="s">
        <v>12402</v>
      </c>
      <c r="D3575" s="117">
        <v>2690.14</v>
      </c>
    </row>
    <row r="3576" spans="1:4" ht="48.75" customHeight="1">
      <c r="A3576" s="112" t="s">
        <v>6118</v>
      </c>
      <c r="B3576" s="127" t="s">
        <v>36100</v>
      </c>
      <c r="C3576" s="112" t="s">
        <v>12402</v>
      </c>
      <c r="D3576" s="117">
        <v>3773.26</v>
      </c>
    </row>
    <row r="3577" spans="1:4" ht="48.75" customHeight="1">
      <c r="A3577" s="112" t="s">
        <v>6119</v>
      </c>
      <c r="B3577" s="127" t="s">
        <v>36101</v>
      </c>
      <c r="C3577" s="112" t="s">
        <v>12402</v>
      </c>
      <c r="D3577" s="117">
        <v>3022.9</v>
      </c>
    </row>
    <row r="3578" spans="1:4" ht="48.75" customHeight="1">
      <c r="A3578" s="112" t="s">
        <v>6120</v>
      </c>
      <c r="B3578" s="127" t="s">
        <v>36102</v>
      </c>
      <c r="C3578" s="112" t="s">
        <v>12402</v>
      </c>
      <c r="D3578" s="117">
        <v>4859.1099999999997</v>
      </c>
    </row>
    <row r="3579" spans="1:4" ht="48.75" customHeight="1">
      <c r="A3579" s="112" t="s">
        <v>6121</v>
      </c>
      <c r="B3579" s="127" t="s">
        <v>36103</v>
      </c>
      <c r="C3579" s="112" t="s">
        <v>12402</v>
      </c>
      <c r="D3579" s="117">
        <v>3913.23</v>
      </c>
    </row>
    <row r="3580" spans="1:4" ht="48.75" customHeight="1">
      <c r="A3580" s="112" t="s">
        <v>6122</v>
      </c>
      <c r="B3580" s="127" t="s">
        <v>36104</v>
      </c>
      <c r="C3580" s="112" t="s">
        <v>12402</v>
      </c>
      <c r="D3580" s="117">
        <v>4102.0600000000004</v>
      </c>
    </row>
    <row r="3581" spans="1:4" ht="48.75" customHeight="1">
      <c r="A3581" s="112" t="s">
        <v>6123</v>
      </c>
      <c r="B3581" s="127" t="s">
        <v>36105</v>
      </c>
      <c r="C3581" s="112" t="s">
        <v>12402</v>
      </c>
      <c r="D3581" s="117">
        <v>3273.36</v>
      </c>
    </row>
    <row r="3582" spans="1:4" ht="48.75" customHeight="1">
      <c r="A3582" s="112" t="s">
        <v>6124</v>
      </c>
      <c r="B3582" s="127" t="s">
        <v>36106</v>
      </c>
      <c r="C3582" s="112" t="s">
        <v>12402</v>
      </c>
      <c r="D3582" s="117">
        <v>4348.01</v>
      </c>
    </row>
    <row r="3583" spans="1:4" ht="48.75" customHeight="1">
      <c r="A3583" s="112" t="s">
        <v>6125</v>
      </c>
      <c r="B3583" s="127" t="s">
        <v>36107</v>
      </c>
      <c r="C3583" s="112" t="s">
        <v>12402</v>
      </c>
      <c r="D3583" s="117">
        <v>3468.06</v>
      </c>
    </row>
    <row r="3584" spans="1:4" ht="48.75" customHeight="1">
      <c r="A3584" s="112" t="s">
        <v>6126</v>
      </c>
      <c r="B3584" s="127" t="s">
        <v>36108</v>
      </c>
      <c r="C3584" s="112" t="s">
        <v>12402</v>
      </c>
      <c r="D3584" s="117">
        <v>4966.6000000000004</v>
      </c>
    </row>
    <row r="3585" spans="1:4" ht="48.75" customHeight="1">
      <c r="A3585" s="112" t="s">
        <v>6127</v>
      </c>
      <c r="B3585" s="127" t="s">
        <v>36109</v>
      </c>
      <c r="C3585" s="112" t="s">
        <v>12402</v>
      </c>
      <c r="D3585" s="117">
        <v>3956.92</v>
      </c>
    </row>
    <row r="3586" spans="1:4" ht="48.75" customHeight="1">
      <c r="A3586" s="112" t="s">
        <v>6128</v>
      </c>
      <c r="B3586" s="127" t="s">
        <v>36110</v>
      </c>
      <c r="C3586" s="112" t="s">
        <v>12402</v>
      </c>
      <c r="D3586" s="117">
        <v>6206.2</v>
      </c>
    </row>
    <row r="3587" spans="1:4" ht="48.75" customHeight="1">
      <c r="A3587" s="112" t="s">
        <v>6129</v>
      </c>
      <c r="B3587" s="127" t="s">
        <v>36111</v>
      </c>
      <c r="C3587" s="112" t="s">
        <v>12402</v>
      </c>
      <c r="D3587" s="117">
        <v>4934.2700000000004</v>
      </c>
    </row>
    <row r="3588" spans="1:4" ht="48.75" customHeight="1">
      <c r="A3588" s="112" t="s">
        <v>6130</v>
      </c>
      <c r="B3588" s="127" t="s">
        <v>36112</v>
      </c>
      <c r="C3588" s="112" t="s">
        <v>12402</v>
      </c>
      <c r="D3588" s="117">
        <v>7006.63</v>
      </c>
    </row>
    <row r="3589" spans="1:4" ht="48.75" customHeight="1">
      <c r="A3589" s="112" t="s">
        <v>6131</v>
      </c>
      <c r="B3589" s="127" t="s">
        <v>36113</v>
      </c>
      <c r="C3589" s="112" t="s">
        <v>12402</v>
      </c>
      <c r="D3589" s="117">
        <v>5510.32</v>
      </c>
    </row>
    <row r="3590" spans="1:4" ht="48.75" customHeight="1">
      <c r="A3590" s="112" t="s">
        <v>6132</v>
      </c>
      <c r="B3590" s="127" t="s">
        <v>36114</v>
      </c>
      <c r="C3590" s="112" t="s">
        <v>12402</v>
      </c>
      <c r="D3590" s="117">
        <v>7450.44</v>
      </c>
    </row>
    <row r="3591" spans="1:4" ht="48.75" customHeight="1">
      <c r="A3591" s="112" t="s">
        <v>6133</v>
      </c>
      <c r="B3591" s="127" t="s">
        <v>36115</v>
      </c>
      <c r="C3591" s="112" t="s">
        <v>12402</v>
      </c>
      <c r="D3591" s="117">
        <v>5856.54</v>
      </c>
    </row>
    <row r="3592" spans="1:4" ht="48.75" customHeight="1">
      <c r="A3592" s="112" t="s">
        <v>6134</v>
      </c>
      <c r="B3592" s="127" t="s">
        <v>36116</v>
      </c>
      <c r="C3592" s="112" t="s">
        <v>12402</v>
      </c>
      <c r="D3592" s="117">
        <v>8505.51</v>
      </c>
    </row>
    <row r="3593" spans="1:4" ht="48.75" customHeight="1">
      <c r="A3593" s="112" t="s">
        <v>6135</v>
      </c>
      <c r="B3593" s="127" t="s">
        <v>36117</v>
      </c>
      <c r="C3593" s="112" t="s">
        <v>12402</v>
      </c>
      <c r="D3593" s="117">
        <v>6677.49</v>
      </c>
    </row>
    <row r="3594" spans="1:4" ht="48.75" customHeight="1">
      <c r="A3594" s="112" t="s">
        <v>6136</v>
      </c>
      <c r="B3594" s="127" t="s">
        <v>36118</v>
      </c>
      <c r="C3594" s="112" t="s">
        <v>12402</v>
      </c>
      <c r="D3594" s="118">
        <v>10646.27</v>
      </c>
    </row>
    <row r="3595" spans="1:4" ht="48.75" customHeight="1">
      <c r="A3595" s="112" t="s">
        <v>6137</v>
      </c>
      <c r="B3595" s="127" t="s">
        <v>36119</v>
      </c>
      <c r="C3595" s="112" t="s">
        <v>12402</v>
      </c>
      <c r="D3595" s="117">
        <v>8341.07</v>
      </c>
    </row>
    <row r="3596" spans="1:4" ht="48.75" customHeight="1">
      <c r="A3596" s="112" t="s">
        <v>6314</v>
      </c>
      <c r="B3596" s="127" t="s">
        <v>33065</v>
      </c>
      <c r="C3596" s="112" t="s">
        <v>12402</v>
      </c>
      <c r="D3596" s="118">
        <v>12914.7</v>
      </c>
    </row>
    <row r="3597" spans="1:4" ht="48.75" customHeight="1">
      <c r="A3597" s="112" t="s">
        <v>6315</v>
      </c>
      <c r="B3597" s="127" t="s">
        <v>33066</v>
      </c>
      <c r="C3597" s="112" t="s">
        <v>12402</v>
      </c>
      <c r="D3597" s="118">
        <v>11876.01</v>
      </c>
    </row>
    <row r="3598" spans="1:4" ht="48.75" customHeight="1">
      <c r="A3598" s="112" t="s">
        <v>6316</v>
      </c>
      <c r="B3598" s="127" t="s">
        <v>33067</v>
      </c>
      <c r="C3598" s="112" t="s">
        <v>12402</v>
      </c>
      <c r="D3598" s="118">
        <v>13051.5</v>
      </c>
    </row>
    <row r="3599" spans="1:4" ht="48.75" customHeight="1">
      <c r="A3599" s="112" t="s">
        <v>6317</v>
      </c>
      <c r="B3599" s="127" t="s">
        <v>33068</v>
      </c>
      <c r="C3599" s="112" t="s">
        <v>12402</v>
      </c>
      <c r="D3599" s="118">
        <v>11995.12</v>
      </c>
    </row>
    <row r="3600" spans="1:4" ht="48.75" customHeight="1">
      <c r="A3600" s="112" t="s">
        <v>6318</v>
      </c>
      <c r="B3600" s="127" t="s">
        <v>33069</v>
      </c>
      <c r="C3600" s="112" t="s">
        <v>12402</v>
      </c>
      <c r="D3600" s="118">
        <v>13939.75</v>
      </c>
    </row>
    <row r="3601" spans="1:4" ht="48.75" customHeight="1">
      <c r="A3601" s="112" t="s">
        <v>6319</v>
      </c>
      <c r="B3601" s="127" t="s">
        <v>33070</v>
      </c>
      <c r="C3601" s="112" t="s">
        <v>12402</v>
      </c>
      <c r="D3601" s="118">
        <v>12806.55</v>
      </c>
    </row>
    <row r="3602" spans="1:4" ht="48.75" customHeight="1">
      <c r="A3602" s="112" t="s">
        <v>6320</v>
      </c>
      <c r="B3602" s="127" t="s">
        <v>33071</v>
      </c>
      <c r="C3602" s="112" t="s">
        <v>12402</v>
      </c>
      <c r="D3602" s="118">
        <v>16004.77</v>
      </c>
    </row>
    <row r="3603" spans="1:4" ht="48.75" customHeight="1">
      <c r="A3603" s="112" t="s">
        <v>6321</v>
      </c>
      <c r="B3603" s="127" t="s">
        <v>33072</v>
      </c>
      <c r="C3603" s="112" t="s">
        <v>12402</v>
      </c>
      <c r="D3603" s="118">
        <v>14676.76</v>
      </c>
    </row>
    <row r="3604" spans="1:4" ht="48.75" customHeight="1">
      <c r="A3604" s="112" t="s">
        <v>6322</v>
      </c>
      <c r="B3604" s="127" t="s">
        <v>33073</v>
      </c>
      <c r="C3604" s="112" t="s">
        <v>12402</v>
      </c>
      <c r="D3604" s="118">
        <v>18267.71</v>
      </c>
    </row>
    <row r="3605" spans="1:4" ht="48.75" customHeight="1">
      <c r="A3605" s="112" t="s">
        <v>6323</v>
      </c>
      <c r="B3605" s="127" t="s">
        <v>33074</v>
      </c>
      <c r="C3605" s="112" t="s">
        <v>12402</v>
      </c>
      <c r="D3605" s="118">
        <v>16820.560000000001</v>
      </c>
    </row>
    <row r="3606" spans="1:4" ht="48.75" customHeight="1">
      <c r="A3606" s="112" t="s">
        <v>6324</v>
      </c>
      <c r="B3606" s="127" t="s">
        <v>33075</v>
      </c>
      <c r="C3606" s="112" t="s">
        <v>12402</v>
      </c>
      <c r="D3606" s="118">
        <v>18635.3</v>
      </c>
    </row>
    <row r="3607" spans="1:4" ht="48.75" customHeight="1">
      <c r="A3607" s="112" t="s">
        <v>6325</v>
      </c>
      <c r="B3607" s="127" t="s">
        <v>33076</v>
      </c>
      <c r="C3607" s="112" t="s">
        <v>12402</v>
      </c>
      <c r="D3607" s="118">
        <v>17149.87</v>
      </c>
    </row>
    <row r="3608" spans="1:4" ht="48.75" customHeight="1">
      <c r="A3608" s="112" t="s">
        <v>6326</v>
      </c>
      <c r="B3608" s="127" t="s">
        <v>33077</v>
      </c>
      <c r="C3608" s="112" t="s">
        <v>12402</v>
      </c>
      <c r="D3608" s="118">
        <v>20074.68</v>
      </c>
    </row>
    <row r="3609" spans="1:4" ht="48.75" customHeight="1">
      <c r="A3609" s="112" t="s">
        <v>6327</v>
      </c>
      <c r="B3609" s="127" t="s">
        <v>33078</v>
      </c>
      <c r="C3609" s="112" t="s">
        <v>12402</v>
      </c>
      <c r="D3609" s="118">
        <v>18475.72</v>
      </c>
    </row>
    <row r="3610" spans="1:4" ht="48.75" customHeight="1">
      <c r="A3610" s="112" t="s">
        <v>6328</v>
      </c>
      <c r="B3610" s="127" t="s">
        <v>33079</v>
      </c>
      <c r="C3610" s="112" t="s">
        <v>12402</v>
      </c>
      <c r="D3610" s="118">
        <v>23336.15</v>
      </c>
    </row>
    <row r="3611" spans="1:4" ht="48.75" customHeight="1">
      <c r="A3611" s="112" t="s">
        <v>6329</v>
      </c>
      <c r="B3611" s="127" t="s">
        <v>33080</v>
      </c>
      <c r="C3611" s="112" t="s">
        <v>12402</v>
      </c>
      <c r="D3611" s="118">
        <v>21451.55</v>
      </c>
    </row>
    <row r="3612" spans="1:4" ht="48.75" customHeight="1">
      <c r="A3612" s="112" t="s">
        <v>6330</v>
      </c>
      <c r="B3612" s="127" t="s">
        <v>33081</v>
      </c>
      <c r="C3612" s="112" t="s">
        <v>12402</v>
      </c>
      <c r="D3612" s="118">
        <v>23983.62</v>
      </c>
    </row>
    <row r="3613" spans="1:4" ht="48.75" customHeight="1">
      <c r="A3613" s="112" t="s">
        <v>6331</v>
      </c>
      <c r="B3613" s="127" t="s">
        <v>33082</v>
      </c>
      <c r="C3613" s="112" t="s">
        <v>12402</v>
      </c>
      <c r="D3613" s="118">
        <v>22136.400000000001</v>
      </c>
    </row>
    <row r="3614" spans="1:4" ht="48.75" customHeight="1">
      <c r="A3614" s="112" t="s">
        <v>6332</v>
      </c>
      <c r="B3614" s="127" t="s">
        <v>33083</v>
      </c>
      <c r="C3614" s="112" t="s">
        <v>12402</v>
      </c>
      <c r="D3614" s="118">
        <v>24650.6</v>
      </c>
    </row>
    <row r="3615" spans="1:4" ht="48.75" customHeight="1">
      <c r="A3615" s="112" t="s">
        <v>6333</v>
      </c>
      <c r="B3615" s="127" t="s">
        <v>33084</v>
      </c>
      <c r="C3615" s="112" t="s">
        <v>12402</v>
      </c>
      <c r="D3615" s="118">
        <v>22745.040000000001</v>
      </c>
    </row>
    <row r="3616" spans="1:4" ht="48.75" customHeight="1">
      <c r="A3616" s="112" t="s">
        <v>6334</v>
      </c>
      <c r="B3616" s="127" t="s">
        <v>33085</v>
      </c>
      <c r="C3616" s="112" t="s">
        <v>12402</v>
      </c>
      <c r="D3616" s="118">
        <v>26704.29</v>
      </c>
    </row>
    <row r="3617" spans="1:4" ht="48.75" customHeight="1">
      <c r="A3617" s="112" t="s">
        <v>6335</v>
      </c>
      <c r="B3617" s="127" t="s">
        <v>33086</v>
      </c>
      <c r="C3617" s="112" t="s">
        <v>12402</v>
      </c>
      <c r="D3617" s="118">
        <v>24657.02</v>
      </c>
    </row>
    <row r="3618" spans="1:4" ht="48.75" customHeight="1">
      <c r="A3618" s="112" t="s">
        <v>6336</v>
      </c>
      <c r="B3618" s="127" t="s">
        <v>33087</v>
      </c>
      <c r="C3618" s="112" t="s">
        <v>12402</v>
      </c>
      <c r="D3618" s="118">
        <v>31294.46</v>
      </c>
    </row>
    <row r="3619" spans="1:4" ht="48.75" customHeight="1">
      <c r="A3619" s="112" t="s">
        <v>6337</v>
      </c>
      <c r="B3619" s="127" t="s">
        <v>33088</v>
      </c>
      <c r="C3619" s="112" t="s">
        <v>12402</v>
      </c>
      <c r="D3619" s="118">
        <v>28886.959999999999</v>
      </c>
    </row>
    <row r="3620" spans="1:4" ht="48.75" customHeight="1">
      <c r="A3620" s="112" t="s">
        <v>6338</v>
      </c>
      <c r="B3620" s="127" t="s">
        <v>33089</v>
      </c>
      <c r="C3620" s="112" t="s">
        <v>12402</v>
      </c>
      <c r="D3620" s="118">
        <v>31814.94</v>
      </c>
    </row>
    <row r="3621" spans="1:4" ht="48.75" customHeight="1">
      <c r="A3621" s="112" t="s">
        <v>6339</v>
      </c>
      <c r="B3621" s="127" t="s">
        <v>33090</v>
      </c>
      <c r="C3621" s="112" t="s">
        <v>12402</v>
      </c>
      <c r="D3621" s="118">
        <v>29243</v>
      </c>
    </row>
    <row r="3622" spans="1:4" ht="48.75" customHeight="1">
      <c r="A3622" s="112" t="s">
        <v>6340</v>
      </c>
      <c r="B3622" s="127" t="s">
        <v>33091</v>
      </c>
      <c r="C3622" s="112" t="s">
        <v>12402</v>
      </c>
      <c r="D3622" s="118">
        <v>33180.74</v>
      </c>
    </row>
    <row r="3623" spans="1:4" ht="48.75" customHeight="1">
      <c r="A3623" s="112" t="s">
        <v>6341</v>
      </c>
      <c r="B3623" s="127" t="s">
        <v>33092</v>
      </c>
      <c r="C3623" s="112" t="s">
        <v>12402</v>
      </c>
      <c r="D3623" s="118">
        <v>30488.58</v>
      </c>
    </row>
    <row r="3624" spans="1:4" ht="48.75" customHeight="1">
      <c r="A3624" s="112" t="s">
        <v>6342</v>
      </c>
      <c r="B3624" s="127" t="s">
        <v>33093</v>
      </c>
      <c r="C3624" s="112" t="s">
        <v>12402</v>
      </c>
      <c r="D3624" s="118">
        <v>35979.410000000003</v>
      </c>
    </row>
    <row r="3625" spans="1:4" ht="48.75" customHeight="1">
      <c r="A3625" s="112" t="s">
        <v>6343</v>
      </c>
      <c r="B3625" s="127" t="s">
        <v>33094</v>
      </c>
      <c r="C3625" s="112" t="s">
        <v>12402</v>
      </c>
      <c r="D3625" s="118">
        <v>33112.76</v>
      </c>
    </row>
    <row r="3626" spans="1:4" ht="48.75" customHeight="1">
      <c r="A3626" s="112" t="s">
        <v>6344</v>
      </c>
      <c r="B3626" s="127" t="s">
        <v>33095</v>
      </c>
      <c r="C3626" s="112" t="s">
        <v>12402</v>
      </c>
      <c r="D3626" s="118">
        <v>42240.03</v>
      </c>
    </row>
    <row r="3627" spans="1:4" ht="48.75" customHeight="1">
      <c r="A3627" s="112" t="s">
        <v>6345</v>
      </c>
      <c r="B3627" s="127" t="s">
        <v>33096</v>
      </c>
      <c r="C3627" s="112" t="s">
        <v>12402</v>
      </c>
      <c r="D3627" s="118">
        <v>38928.99</v>
      </c>
    </row>
    <row r="3628" spans="1:4" ht="48.75" customHeight="1">
      <c r="A3628" s="112" t="s">
        <v>6346</v>
      </c>
      <c r="B3628" s="127" t="s">
        <v>33097</v>
      </c>
      <c r="C3628" s="112" t="s">
        <v>12402</v>
      </c>
      <c r="D3628" s="118">
        <v>24877.23</v>
      </c>
    </row>
    <row r="3629" spans="1:4" ht="48.75" customHeight="1">
      <c r="A3629" s="112" t="s">
        <v>6347</v>
      </c>
      <c r="B3629" s="127" t="s">
        <v>33098</v>
      </c>
      <c r="C3629" s="112" t="s">
        <v>12402</v>
      </c>
      <c r="D3629" s="118">
        <v>22908.1</v>
      </c>
    </row>
    <row r="3630" spans="1:4" ht="48.75" customHeight="1">
      <c r="A3630" s="112" t="s">
        <v>6348</v>
      </c>
      <c r="B3630" s="127" t="s">
        <v>33099</v>
      </c>
      <c r="C3630" s="112" t="s">
        <v>12402</v>
      </c>
      <c r="D3630" s="118">
        <v>25490.91</v>
      </c>
    </row>
    <row r="3631" spans="1:4" ht="48.75" customHeight="1">
      <c r="A3631" s="112" t="s">
        <v>6349</v>
      </c>
      <c r="B3631" s="127" t="s">
        <v>33100</v>
      </c>
      <c r="C3631" s="112" t="s">
        <v>12402</v>
      </c>
      <c r="D3631" s="118">
        <v>23459.64</v>
      </c>
    </row>
    <row r="3632" spans="1:4" ht="48.75" customHeight="1">
      <c r="A3632" s="112" t="s">
        <v>6350</v>
      </c>
      <c r="B3632" s="127" t="s">
        <v>33101</v>
      </c>
      <c r="C3632" s="112" t="s">
        <v>12402</v>
      </c>
      <c r="D3632" s="118">
        <v>27634.39</v>
      </c>
    </row>
    <row r="3633" spans="1:4" ht="48.75" customHeight="1">
      <c r="A3633" s="112" t="s">
        <v>6351</v>
      </c>
      <c r="B3633" s="127" t="s">
        <v>33102</v>
      </c>
      <c r="C3633" s="112" t="s">
        <v>12402</v>
      </c>
      <c r="D3633" s="118">
        <v>25447.119999999999</v>
      </c>
    </row>
    <row r="3634" spans="1:4" ht="48.75" customHeight="1">
      <c r="A3634" s="112" t="s">
        <v>6352</v>
      </c>
      <c r="B3634" s="127" t="s">
        <v>33103</v>
      </c>
      <c r="C3634" s="112" t="s">
        <v>12402</v>
      </c>
      <c r="D3634" s="118">
        <v>32441.34</v>
      </c>
    </row>
    <row r="3635" spans="1:4" ht="48.75" customHeight="1">
      <c r="A3635" s="112" t="s">
        <v>6353</v>
      </c>
      <c r="B3635" s="127" t="s">
        <v>33104</v>
      </c>
      <c r="C3635" s="112" t="s">
        <v>12402</v>
      </c>
      <c r="D3635" s="118">
        <v>29861.06</v>
      </c>
    </row>
    <row r="3636" spans="1:4" ht="48.75" customHeight="1">
      <c r="A3636" s="112" t="s">
        <v>6354</v>
      </c>
      <c r="B3636" s="127" t="s">
        <v>33105</v>
      </c>
      <c r="C3636" s="112" t="s">
        <v>12402</v>
      </c>
      <c r="D3636" s="118">
        <v>32865.78</v>
      </c>
    </row>
    <row r="3637" spans="1:4" ht="48.75" customHeight="1">
      <c r="A3637" s="112" t="s">
        <v>6355</v>
      </c>
      <c r="B3637" s="127" t="s">
        <v>33106</v>
      </c>
      <c r="C3637" s="112" t="s">
        <v>12402</v>
      </c>
      <c r="D3637" s="118">
        <v>30158.42</v>
      </c>
    </row>
    <row r="3638" spans="1:4" ht="48.75" customHeight="1">
      <c r="A3638" s="112" t="s">
        <v>6356</v>
      </c>
      <c r="B3638" s="127" t="s">
        <v>33107</v>
      </c>
      <c r="C3638" s="112" t="s">
        <v>12402</v>
      </c>
      <c r="D3638" s="118">
        <v>34176.519999999997</v>
      </c>
    </row>
    <row r="3639" spans="1:4" ht="48.75" customHeight="1">
      <c r="A3639" s="112" t="s">
        <v>6357</v>
      </c>
      <c r="B3639" s="127" t="s">
        <v>33108</v>
      </c>
      <c r="C3639" s="112" t="s">
        <v>12402</v>
      </c>
      <c r="D3639" s="118">
        <v>31343.84</v>
      </c>
    </row>
    <row r="3640" spans="1:4" ht="48.75" customHeight="1">
      <c r="A3640" s="112" t="s">
        <v>6358</v>
      </c>
      <c r="B3640" s="127" t="s">
        <v>33109</v>
      </c>
      <c r="C3640" s="112" t="s">
        <v>12402</v>
      </c>
      <c r="D3640" s="118">
        <v>37164.46</v>
      </c>
    </row>
    <row r="3641" spans="1:4" ht="48.75" customHeight="1">
      <c r="A3641" s="112" t="s">
        <v>6359</v>
      </c>
      <c r="B3641" s="127" t="s">
        <v>33110</v>
      </c>
      <c r="C3641" s="112" t="s">
        <v>12402</v>
      </c>
      <c r="D3641" s="118">
        <v>34122.160000000003</v>
      </c>
    </row>
    <row r="3642" spans="1:4" ht="48.75" customHeight="1">
      <c r="A3642" s="112" t="s">
        <v>6360</v>
      </c>
      <c r="B3642" s="127" t="s">
        <v>33111</v>
      </c>
      <c r="C3642" s="112" t="s">
        <v>12402</v>
      </c>
      <c r="D3642" s="118">
        <v>43610.81</v>
      </c>
    </row>
    <row r="3643" spans="1:4" ht="48.75" customHeight="1">
      <c r="A3643" s="112" t="s">
        <v>6361</v>
      </c>
      <c r="B3643" s="127" t="s">
        <v>33112</v>
      </c>
      <c r="C3643" s="112" t="s">
        <v>12402</v>
      </c>
      <c r="D3643" s="118">
        <v>40107.72</v>
      </c>
    </row>
    <row r="3644" spans="1:4" ht="48.75" customHeight="1">
      <c r="A3644" s="112" t="s">
        <v>6362</v>
      </c>
      <c r="B3644" s="127" t="s">
        <v>33113</v>
      </c>
      <c r="C3644" s="112" t="s">
        <v>12402</v>
      </c>
      <c r="D3644" s="118">
        <v>19918.509999999998</v>
      </c>
    </row>
    <row r="3645" spans="1:4" ht="48.75" customHeight="1">
      <c r="A3645" s="112" t="s">
        <v>6363</v>
      </c>
      <c r="B3645" s="127" t="s">
        <v>33114</v>
      </c>
      <c r="C3645" s="112" t="s">
        <v>12402</v>
      </c>
      <c r="D3645" s="118">
        <v>18253.88</v>
      </c>
    </row>
    <row r="3646" spans="1:4" ht="48.75" customHeight="1">
      <c r="A3646" s="112" t="s">
        <v>6364</v>
      </c>
      <c r="B3646" s="127" t="s">
        <v>33115</v>
      </c>
      <c r="C3646" s="112" t="s">
        <v>12402</v>
      </c>
      <c r="D3646" s="118">
        <v>20173.54</v>
      </c>
    </row>
    <row r="3647" spans="1:4" ht="48.75" customHeight="1">
      <c r="A3647" s="112" t="s">
        <v>6365</v>
      </c>
      <c r="B3647" s="127" t="s">
        <v>33116</v>
      </c>
      <c r="C3647" s="112" t="s">
        <v>12402</v>
      </c>
      <c r="D3647" s="118">
        <v>18462.900000000001</v>
      </c>
    </row>
    <row r="3648" spans="1:4" ht="48.75" customHeight="1">
      <c r="A3648" s="112" t="s">
        <v>6366</v>
      </c>
      <c r="B3648" s="127" t="s">
        <v>33117</v>
      </c>
      <c r="C3648" s="112" t="s">
        <v>12402</v>
      </c>
      <c r="D3648" s="118">
        <v>21806.61</v>
      </c>
    </row>
    <row r="3649" spans="1:4" ht="48.75" customHeight="1">
      <c r="A3649" s="112" t="s">
        <v>6367</v>
      </c>
      <c r="B3649" s="127" t="s">
        <v>33118</v>
      </c>
      <c r="C3649" s="112" t="s">
        <v>12402</v>
      </c>
      <c r="D3649" s="118">
        <v>19956.62</v>
      </c>
    </row>
    <row r="3650" spans="1:4" ht="48.75" customHeight="1">
      <c r="A3650" s="112" t="s">
        <v>6368</v>
      </c>
      <c r="B3650" s="127" t="s">
        <v>33119</v>
      </c>
      <c r="C3650" s="112" t="s">
        <v>12402</v>
      </c>
      <c r="D3650" s="118">
        <v>25460.93</v>
      </c>
    </row>
    <row r="3651" spans="1:4" ht="48.75" customHeight="1">
      <c r="A3651" s="112" t="s">
        <v>6369</v>
      </c>
      <c r="B3651" s="127" t="s">
        <v>33120</v>
      </c>
      <c r="C3651" s="112" t="s">
        <v>12402</v>
      </c>
      <c r="D3651" s="118">
        <v>23269.84</v>
      </c>
    </row>
    <row r="3652" spans="1:4" ht="48.75" customHeight="1">
      <c r="A3652" s="112" t="s">
        <v>6370</v>
      </c>
      <c r="B3652" s="127" t="s">
        <v>33121</v>
      </c>
      <c r="C3652" s="112" t="s">
        <v>12402</v>
      </c>
      <c r="D3652" s="118">
        <v>25768.82</v>
      </c>
    </row>
    <row r="3653" spans="1:4" ht="48.75" customHeight="1">
      <c r="A3653" s="112" t="s">
        <v>6371</v>
      </c>
      <c r="B3653" s="127" t="s">
        <v>33122</v>
      </c>
      <c r="C3653" s="112" t="s">
        <v>12402</v>
      </c>
      <c r="D3653" s="118">
        <v>23678.43</v>
      </c>
    </row>
    <row r="3654" spans="1:4" ht="48.75" customHeight="1">
      <c r="A3654" s="112" t="s">
        <v>6372</v>
      </c>
      <c r="B3654" s="127" t="s">
        <v>33123</v>
      </c>
      <c r="C3654" s="112" t="s">
        <v>12402</v>
      </c>
      <c r="D3654" s="118">
        <v>26349.25</v>
      </c>
    </row>
    <row r="3655" spans="1:4" ht="48.75" customHeight="1">
      <c r="A3655" s="112" t="s">
        <v>6373</v>
      </c>
      <c r="B3655" s="127" t="s">
        <v>33124</v>
      </c>
      <c r="C3655" s="112" t="s">
        <v>12402</v>
      </c>
      <c r="D3655" s="118">
        <v>24191.48</v>
      </c>
    </row>
    <row r="3656" spans="1:4" ht="48.75" customHeight="1">
      <c r="A3656" s="112" t="s">
        <v>6374</v>
      </c>
      <c r="B3656" s="127" t="s">
        <v>33125</v>
      </c>
      <c r="C3656" s="112" t="s">
        <v>12402</v>
      </c>
      <c r="D3656" s="118">
        <v>28111.66</v>
      </c>
    </row>
    <row r="3657" spans="1:4" ht="48.75" customHeight="1">
      <c r="A3657" s="112" t="s">
        <v>6375</v>
      </c>
      <c r="B3657" s="127" t="s">
        <v>33126</v>
      </c>
      <c r="C3657" s="112" t="s">
        <v>12402</v>
      </c>
      <c r="D3657" s="118">
        <v>25783.21</v>
      </c>
    </row>
    <row r="3658" spans="1:4" ht="48.75" customHeight="1">
      <c r="A3658" s="112" t="s">
        <v>6376</v>
      </c>
      <c r="B3658" s="127" t="s">
        <v>33127</v>
      </c>
      <c r="C3658" s="112" t="s">
        <v>12402</v>
      </c>
      <c r="D3658" s="118">
        <v>33607.300000000003</v>
      </c>
    </row>
    <row r="3659" spans="1:4" ht="48.75" customHeight="1">
      <c r="A3659" s="112" t="s">
        <v>6377</v>
      </c>
      <c r="B3659" s="127" t="s">
        <v>33128</v>
      </c>
      <c r="C3659" s="112" t="s">
        <v>12402</v>
      </c>
      <c r="D3659" s="118">
        <v>30854.77</v>
      </c>
    </row>
    <row r="3660" spans="1:4" ht="48.75" customHeight="1">
      <c r="A3660" s="112" t="s">
        <v>6378</v>
      </c>
      <c r="B3660" s="127" t="s">
        <v>33129</v>
      </c>
      <c r="C3660" s="112" t="s">
        <v>12402</v>
      </c>
      <c r="D3660" s="118">
        <v>33916.57</v>
      </c>
    </row>
    <row r="3661" spans="1:4" ht="48.75" customHeight="1">
      <c r="A3661" s="112" t="s">
        <v>6379</v>
      </c>
      <c r="B3661" s="127" t="s">
        <v>33130</v>
      </c>
      <c r="C3661" s="112" t="s">
        <v>12402</v>
      </c>
      <c r="D3661" s="118">
        <v>31073.91</v>
      </c>
    </row>
    <row r="3662" spans="1:4" ht="48.75" customHeight="1">
      <c r="A3662" s="112" t="s">
        <v>6380</v>
      </c>
      <c r="B3662" s="127" t="s">
        <v>33131</v>
      </c>
      <c r="C3662" s="112" t="s">
        <v>12402</v>
      </c>
      <c r="D3662" s="118">
        <v>35226.21</v>
      </c>
    </row>
    <row r="3663" spans="1:4" ht="48.75" customHeight="1">
      <c r="A3663" s="112" t="s">
        <v>6381</v>
      </c>
      <c r="B3663" s="127" t="s">
        <v>33132</v>
      </c>
      <c r="C3663" s="112" t="s">
        <v>12402</v>
      </c>
      <c r="D3663" s="118">
        <v>32252.99</v>
      </c>
    </row>
    <row r="3664" spans="1:4" ht="48.75" customHeight="1">
      <c r="A3664" s="112" t="s">
        <v>6382</v>
      </c>
      <c r="B3664" s="127" t="s">
        <v>33133</v>
      </c>
      <c r="C3664" s="112" t="s">
        <v>12402</v>
      </c>
      <c r="D3664" s="118">
        <v>38283.699999999997</v>
      </c>
    </row>
    <row r="3665" spans="1:4" ht="48.75" customHeight="1">
      <c r="A3665" s="112" t="s">
        <v>6383</v>
      </c>
      <c r="B3665" s="127" t="s">
        <v>33134</v>
      </c>
      <c r="C3665" s="112" t="s">
        <v>12402</v>
      </c>
      <c r="D3665" s="118">
        <v>35105.06</v>
      </c>
    </row>
    <row r="3666" spans="1:4" ht="48.75" customHeight="1">
      <c r="A3666" s="112" t="s">
        <v>6384</v>
      </c>
      <c r="B3666" s="127" t="s">
        <v>33135</v>
      </c>
      <c r="C3666" s="112" t="s">
        <v>12402</v>
      </c>
      <c r="D3666" s="118">
        <v>45049.21</v>
      </c>
    </row>
    <row r="3667" spans="1:4" ht="48.75" customHeight="1">
      <c r="A3667" s="112" t="s">
        <v>6385</v>
      </c>
      <c r="B3667" s="127" t="s">
        <v>33136</v>
      </c>
      <c r="C3667" s="112" t="s">
        <v>12402</v>
      </c>
      <c r="D3667" s="118">
        <v>41354.720000000001</v>
      </c>
    </row>
    <row r="3668" spans="1:4" ht="48.75" customHeight="1">
      <c r="A3668" s="112" t="s">
        <v>6386</v>
      </c>
      <c r="B3668" s="127" t="s">
        <v>33137</v>
      </c>
      <c r="C3668" s="112" t="s">
        <v>12402</v>
      </c>
      <c r="D3668" s="118">
        <v>26664.67</v>
      </c>
    </row>
    <row r="3669" spans="1:4" ht="48.75" customHeight="1">
      <c r="A3669" s="112" t="s">
        <v>6387</v>
      </c>
      <c r="B3669" s="127" t="s">
        <v>33138</v>
      </c>
      <c r="C3669" s="112" t="s">
        <v>12402</v>
      </c>
      <c r="D3669" s="118">
        <v>24451.72</v>
      </c>
    </row>
    <row r="3670" spans="1:4" ht="48.75" customHeight="1">
      <c r="A3670" s="112" t="s">
        <v>6388</v>
      </c>
      <c r="B3670" s="127" t="s">
        <v>33139</v>
      </c>
      <c r="C3670" s="112" t="s">
        <v>12402</v>
      </c>
      <c r="D3670" s="118">
        <v>27183.78</v>
      </c>
    </row>
    <row r="3671" spans="1:4" ht="48.75" customHeight="1">
      <c r="A3671" s="112" t="s">
        <v>6389</v>
      </c>
      <c r="B3671" s="127" t="s">
        <v>33140</v>
      </c>
      <c r="C3671" s="112" t="s">
        <v>12402</v>
      </c>
      <c r="D3671" s="118">
        <v>24900.29</v>
      </c>
    </row>
    <row r="3672" spans="1:4" ht="48.75" customHeight="1">
      <c r="A3672" s="112" t="s">
        <v>6390</v>
      </c>
      <c r="B3672" s="127" t="s">
        <v>33141</v>
      </c>
      <c r="C3672" s="112" t="s">
        <v>12402</v>
      </c>
      <c r="D3672" s="118">
        <v>29631.7</v>
      </c>
    </row>
    <row r="3673" spans="1:4" ht="48.75" customHeight="1">
      <c r="A3673" s="112" t="s">
        <v>6391</v>
      </c>
      <c r="B3673" s="127" t="s">
        <v>33142</v>
      </c>
      <c r="C3673" s="112" t="s">
        <v>12402</v>
      </c>
      <c r="D3673" s="118">
        <v>27161.93</v>
      </c>
    </row>
    <row r="3674" spans="1:4" ht="48.75" customHeight="1">
      <c r="A3674" s="112" t="s">
        <v>6392</v>
      </c>
      <c r="B3674" s="127" t="s">
        <v>33143</v>
      </c>
      <c r="C3674" s="112" t="s">
        <v>12402</v>
      </c>
      <c r="D3674" s="118">
        <v>35349.550000000003</v>
      </c>
    </row>
    <row r="3675" spans="1:4" ht="48.75" customHeight="1">
      <c r="A3675" s="112" t="s">
        <v>6393</v>
      </c>
      <c r="B3675" s="127" t="s">
        <v>33144</v>
      </c>
      <c r="C3675" s="112" t="s">
        <v>12402</v>
      </c>
      <c r="D3675" s="118">
        <v>32424.240000000002</v>
      </c>
    </row>
    <row r="3676" spans="1:4" ht="48.75" customHeight="1">
      <c r="A3676" s="112" t="s">
        <v>6394</v>
      </c>
      <c r="B3676" s="127" t="s">
        <v>33145</v>
      </c>
      <c r="C3676" s="112" t="s">
        <v>12402</v>
      </c>
      <c r="D3676" s="118">
        <v>35119.43</v>
      </c>
    </row>
    <row r="3677" spans="1:4" ht="48.75" customHeight="1">
      <c r="A3677" s="112" t="s">
        <v>6395</v>
      </c>
      <c r="B3677" s="127" t="s">
        <v>33146</v>
      </c>
      <c r="C3677" s="112" t="s">
        <v>12402</v>
      </c>
      <c r="D3677" s="118">
        <v>32142.02</v>
      </c>
    </row>
    <row r="3678" spans="1:4" ht="48.75" customHeight="1">
      <c r="A3678" s="112" t="s">
        <v>6396</v>
      </c>
      <c r="B3678" s="127" t="s">
        <v>33147</v>
      </c>
      <c r="C3678" s="112" t="s">
        <v>12402</v>
      </c>
      <c r="D3678" s="118">
        <v>36305.1</v>
      </c>
    </row>
    <row r="3679" spans="1:4" ht="48.75" customHeight="1">
      <c r="A3679" s="112" t="s">
        <v>6397</v>
      </c>
      <c r="B3679" s="127" t="s">
        <v>33148</v>
      </c>
      <c r="C3679" s="112" t="s">
        <v>12402</v>
      </c>
      <c r="D3679" s="118">
        <v>33192.01</v>
      </c>
    </row>
    <row r="3680" spans="1:4" ht="48.75" customHeight="1">
      <c r="A3680" s="112" t="s">
        <v>6398</v>
      </c>
      <c r="B3680" s="127" t="s">
        <v>33149</v>
      </c>
      <c r="C3680" s="112" t="s">
        <v>12402</v>
      </c>
      <c r="D3680" s="118">
        <v>39560.39</v>
      </c>
    </row>
    <row r="3681" spans="1:4" ht="48.75" customHeight="1">
      <c r="A3681" s="112" t="s">
        <v>6399</v>
      </c>
      <c r="B3681" s="127" t="s">
        <v>33150</v>
      </c>
      <c r="C3681" s="112" t="s">
        <v>12402</v>
      </c>
      <c r="D3681" s="118">
        <v>36225.760000000002</v>
      </c>
    </row>
    <row r="3682" spans="1:4" ht="48.75" customHeight="1">
      <c r="A3682" s="112" t="s">
        <v>6400</v>
      </c>
      <c r="B3682" s="127" t="s">
        <v>33151</v>
      </c>
      <c r="C3682" s="112" t="s">
        <v>12402</v>
      </c>
      <c r="D3682" s="118">
        <v>46911</v>
      </c>
    </row>
    <row r="3683" spans="1:4" ht="48.75" customHeight="1">
      <c r="A3683" s="112" t="s">
        <v>6401</v>
      </c>
      <c r="B3683" s="127" t="s">
        <v>33152</v>
      </c>
      <c r="C3683" s="112" t="s">
        <v>12402</v>
      </c>
      <c r="D3683" s="118">
        <v>43025.65</v>
      </c>
    </row>
    <row r="3684" spans="1:4" ht="48.75" customHeight="1">
      <c r="A3684" s="112" t="s">
        <v>6402</v>
      </c>
      <c r="B3684" s="127" t="s">
        <v>33153</v>
      </c>
      <c r="C3684" s="112" t="s">
        <v>12402</v>
      </c>
      <c r="D3684" s="118">
        <v>44554.35</v>
      </c>
    </row>
    <row r="3685" spans="1:4" ht="48.75" customHeight="1">
      <c r="A3685" s="112" t="s">
        <v>6403</v>
      </c>
      <c r="B3685" s="127" t="s">
        <v>33154</v>
      </c>
      <c r="C3685" s="112" t="s">
        <v>12402</v>
      </c>
      <c r="D3685" s="118">
        <v>41027.96</v>
      </c>
    </row>
    <row r="3686" spans="1:4" ht="48.75" customHeight="1">
      <c r="A3686" s="112" t="s">
        <v>6404</v>
      </c>
      <c r="B3686" s="127" t="s">
        <v>33155</v>
      </c>
      <c r="C3686" s="112" t="s">
        <v>12402</v>
      </c>
      <c r="D3686" s="118">
        <v>46396.15</v>
      </c>
    </row>
    <row r="3687" spans="1:4" ht="48.75" customHeight="1">
      <c r="A3687" s="112" t="s">
        <v>6405</v>
      </c>
      <c r="B3687" s="127" t="s">
        <v>33156</v>
      </c>
      <c r="C3687" s="112" t="s">
        <v>12402</v>
      </c>
      <c r="D3687" s="118">
        <v>42696.59</v>
      </c>
    </row>
    <row r="3688" spans="1:4" ht="48.75" customHeight="1">
      <c r="A3688" s="112" t="s">
        <v>6406</v>
      </c>
      <c r="B3688" s="127" t="s">
        <v>33157</v>
      </c>
      <c r="C3688" s="112" t="s">
        <v>12402</v>
      </c>
      <c r="D3688" s="118">
        <v>50867.78</v>
      </c>
    </row>
    <row r="3689" spans="1:4" ht="48.75" customHeight="1">
      <c r="A3689" s="112" t="s">
        <v>6407</v>
      </c>
      <c r="B3689" s="127" t="s">
        <v>33158</v>
      </c>
      <c r="C3689" s="112" t="s">
        <v>12402</v>
      </c>
      <c r="D3689" s="118">
        <v>46906.81</v>
      </c>
    </row>
    <row r="3690" spans="1:4" ht="48.75" customHeight="1">
      <c r="A3690" s="112" t="s">
        <v>6408</v>
      </c>
      <c r="B3690" s="127" t="s">
        <v>33159</v>
      </c>
      <c r="C3690" s="112" t="s">
        <v>12402</v>
      </c>
      <c r="D3690" s="118">
        <v>60793.23</v>
      </c>
    </row>
    <row r="3691" spans="1:4" ht="48.75" customHeight="1">
      <c r="A3691" s="112" t="s">
        <v>6409</v>
      </c>
      <c r="B3691" s="127" t="s">
        <v>33160</v>
      </c>
      <c r="C3691" s="112" t="s">
        <v>12402</v>
      </c>
      <c r="D3691" s="118">
        <v>56178.12</v>
      </c>
    </row>
    <row r="3692" spans="1:4" ht="48.75" customHeight="1">
      <c r="A3692" s="112" t="s">
        <v>6410</v>
      </c>
      <c r="B3692" s="127" t="s">
        <v>33161</v>
      </c>
      <c r="C3692" s="112" t="s">
        <v>12402</v>
      </c>
      <c r="D3692" s="118">
        <v>36706.480000000003</v>
      </c>
    </row>
    <row r="3693" spans="1:4" ht="48.75" customHeight="1">
      <c r="A3693" s="112" t="s">
        <v>6411</v>
      </c>
      <c r="B3693" s="127" t="s">
        <v>33162</v>
      </c>
      <c r="C3693" s="112" t="s">
        <v>12402</v>
      </c>
      <c r="D3693" s="118">
        <v>33592.47</v>
      </c>
    </row>
    <row r="3694" spans="1:4" ht="48.75" customHeight="1">
      <c r="A3694" s="112" t="s">
        <v>6412</v>
      </c>
      <c r="B3694" s="127" t="s">
        <v>33163</v>
      </c>
      <c r="C3694" s="112" t="s">
        <v>12402</v>
      </c>
      <c r="D3694" s="118">
        <v>37748.230000000003</v>
      </c>
    </row>
    <row r="3695" spans="1:4" ht="48.75" customHeight="1">
      <c r="A3695" s="112" t="s">
        <v>6413</v>
      </c>
      <c r="B3695" s="127" t="s">
        <v>33164</v>
      </c>
      <c r="C3695" s="112" t="s">
        <v>12402</v>
      </c>
      <c r="D3695" s="118">
        <v>34494.620000000003</v>
      </c>
    </row>
    <row r="3696" spans="1:4" ht="48.75" customHeight="1">
      <c r="A3696" s="112" t="s">
        <v>6414</v>
      </c>
      <c r="B3696" s="127" t="s">
        <v>33165</v>
      </c>
      <c r="C3696" s="112" t="s">
        <v>12402</v>
      </c>
      <c r="D3696" s="118">
        <v>41075.9</v>
      </c>
    </row>
    <row r="3697" spans="1:4" ht="48.75" customHeight="1">
      <c r="A3697" s="112" t="s">
        <v>6415</v>
      </c>
      <c r="B3697" s="127" t="s">
        <v>33166</v>
      </c>
      <c r="C3697" s="112" t="s">
        <v>12402</v>
      </c>
      <c r="D3697" s="118">
        <v>37583.96</v>
      </c>
    </row>
    <row r="3698" spans="1:4" ht="48.75" customHeight="1">
      <c r="A3698" s="112" t="s">
        <v>6416</v>
      </c>
      <c r="B3698" s="127" t="s">
        <v>33167</v>
      </c>
      <c r="C3698" s="112" t="s">
        <v>12402</v>
      </c>
      <c r="D3698" s="118">
        <v>48505.23</v>
      </c>
    </row>
    <row r="3699" spans="1:4" ht="48.75" customHeight="1">
      <c r="A3699" s="112" t="s">
        <v>6417</v>
      </c>
      <c r="B3699" s="127" t="s">
        <v>33168</v>
      </c>
      <c r="C3699" s="112" t="s">
        <v>12402</v>
      </c>
      <c r="D3699" s="118">
        <v>44427.82</v>
      </c>
    </row>
    <row r="3700" spans="1:4" ht="48.75" customHeight="1">
      <c r="A3700" s="112" t="s">
        <v>6418</v>
      </c>
      <c r="B3700" s="127" t="s">
        <v>33169</v>
      </c>
      <c r="C3700" s="112" t="s">
        <v>12402</v>
      </c>
      <c r="D3700" s="118">
        <v>51651.9</v>
      </c>
    </row>
    <row r="3701" spans="1:4" ht="48.75" customHeight="1">
      <c r="A3701" s="112" t="s">
        <v>6419</v>
      </c>
      <c r="B3701" s="127" t="s">
        <v>33170</v>
      </c>
      <c r="C3701" s="112" t="s">
        <v>12402</v>
      </c>
      <c r="D3701" s="118">
        <v>46906.2</v>
      </c>
    </row>
    <row r="3702" spans="1:4" ht="48.75" customHeight="1">
      <c r="A3702" s="112" t="s">
        <v>6420</v>
      </c>
      <c r="B3702" s="127" t="s">
        <v>33171</v>
      </c>
      <c r="C3702" s="112" t="s">
        <v>12402</v>
      </c>
      <c r="D3702" s="118">
        <v>57964.47</v>
      </c>
    </row>
    <row r="3703" spans="1:4" ht="48.75" customHeight="1">
      <c r="A3703" s="112" t="s">
        <v>6421</v>
      </c>
      <c r="B3703" s="127" t="s">
        <v>33172</v>
      </c>
      <c r="C3703" s="112" t="s">
        <v>12402</v>
      </c>
      <c r="D3703" s="118">
        <v>52943.24</v>
      </c>
    </row>
    <row r="3704" spans="1:4" ht="48.75" customHeight="1">
      <c r="A3704" s="112" t="s">
        <v>6422</v>
      </c>
      <c r="B3704" s="127" t="s">
        <v>33173</v>
      </c>
      <c r="C3704" s="112" t="s">
        <v>12402</v>
      </c>
      <c r="D3704" s="118">
        <v>63313.33</v>
      </c>
    </row>
    <row r="3705" spans="1:4" ht="48.75" customHeight="1">
      <c r="A3705" s="112" t="s">
        <v>6423</v>
      </c>
      <c r="B3705" s="127" t="s">
        <v>33174</v>
      </c>
      <c r="C3705" s="112" t="s">
        <v>12402</v>
      </c>
      <c r="D3705" s="118">
        <v>57968.43</v>
      </c>
    </row>
    <row r="3706" spans="1:4" ht="48.75" customHeight="1">
      <c r="A3706" s="112" t="s">
        <v>6424</v>
      </c>
      <c r="B3706" s="127" t="s">
        <v>33175</v>
      </c>
      <c r="C3706" s="112" t="s">
        <v>12402</v>
      </c>
      <c r="D3706" s="118">
        <v>75076.61</v>
      </c>
    </row>
    <row r="3707" spans="1:4" ht="48.75" customHeight="1">
      <c r="A3707" s="112" t="s">
        <v>6425</v>
      </c>
      <c r="B3707" s="127" t="s">
        <v>33176</v>
      </c>
      <c r="C3707" s="112" t="s">
        <v>12402</v>
      </c>
      <c r="D3707" s="118">
        <v>68922.600000000006</v>
      </c>
    </row>
    <row r="3708" spans="1:4" ht="48.75" customHeight="1">
      <c r="A3708" s="112" t="s">
        <v>6138</v>
      </c>
      <c r="B3708" s="127" t="s">
        <v>36120</v>
      </c>
      <c r="C3708" s="112" t="s">
        <v>12402</v>
      </c>
      <c r="D3708" s="115">
        <v>968.72</v>
      </c>
    </row>
    <row r="3709" spans="1:4" ht="48.75" customHeight="1">
      <c r="A3709" s="112" t="s">
        <v>6139</v>
      </c>
      <c r="B3709" s="127" t="s">
        <v>36121</v>
      </c>
      <c r="C3709" s="112" t="s">
        <v>12402</v>
      </c>
      <c r="D3709" s="115">
        <v>797.77</v>
      </c>
    </row>
    <row r="3710" spans="1:4" ht="48.75" customHeight="1">
      <c r="A3710" s="112" t="s">
        <v>6140</v>
      </c>
      <c r="B3710" s="127" t="s">
        <v>36122</v>
      </c>
      <c r="C3710" s="112" t="s">
        <v>12402</v>
      </c>
      <c r="D3710" s="117">
        <v>1043.3599999999999</v>
      </c>
    </row>
    <row r="3711" spans="1:4" ht="48.75" customHeight="1">
      <c r="A3711" s="112" t="s">
        <v>6141</v>
      </c>
      <c r="B3711" s="127" t="s">
        <v>36123</v>
      </c>
      <c r="C3711" s="112" t="s">
        <v>12402</v>
      </c>
      <c r="D3711" s="115">
        <v>858.1</v>
      </c>
    </row>
    <row r="3712" spans="1:4" ht="48.75" customHeight="1">
      <c r="A3712" s="112" t="s">
        <v>6142</v>
      </c>
      <c r="B3712" s="127" t="s">
        <v>36124</v>
      </c>
      <c r="C3712" s="112" t="s">
        <v>12402</v>
      </c>
      <c r="D3712" s="117">
        <v>1133.01</v>
      </c>
    </row>
    <row r="3713" spans="1:4" ht="48.75" customHeight="1">
      <c r="A3713" s="112" t="s">
        <v>6143</v>
      </c>
      <c r="B3713" s="127" t="s">
        <v>36125</v>
      </c>
      <c r="C3713" s="112" t="s">
        <v>12402</v>
      </c>
      <c r="D3713" s="115">
        <v>937.51</v>
      </c>
    </row>
    <row r="3714" spans="1:4" ht="48.75" customHeight="1">
      <c r="A3714" s="112" t="s">
        <v>6144</v>
      </c>
      <c r="B3714" s="127" t="s">
        <v>36126</v>
      </c>
      <c r="C3714" s="112" t="s">
        <v>12402</v>
      </c>
      <c r="D3714" s="117">
        <v>1463.77</v>
      </c>
    </row>
    <row r="3715" spans="1:4" ht="48.75" customHeight="1">
      <c r="A3715" s="112" t="s">
        <v>6145</v>
      </c>
      <c r="B3715" s="127" t="s">
        <v>36127</v>
      </c>
      <c r="C3715" s="112" t="s">
        <v>12402</v>
      </c>
      <c r="D3715" s="117">
        <v>1199.19</v>
      </c>
    </row>
    <row r="3716" spans="1:4" ht="48.75" customHeight="1">
      <c r="A3716" s="112" t="s">
        <v>6146</v>
      </c>
      <c r="B3716" s="127" t="s">
        <v>36128</v>
      </c>
      <c r="C3716" s="112" t="s">
        <v>12402</v>
      </c>
      <c r="D3716" s="117">
        <v>1455.87</v>
      </c>
    </row>
    <row r="3717" spans="1:4" ht="48.75" customHeight="1">
      <c r="A3717" s="112" t="s">
        <v>6147</v>
      </c>
      <c r="B3717" s="127" t="s">
        <v>36129</v>
      </c>
      <c r="C3717" s="112" t="s">
        <v>12402</v>
      </c>
      <c r="D3717" s="117">
        <v>1202.75</v>
      </c>
    </row>
    <row r="3718" spans="1:4" ht="48.75" customHeight="1">
      <c r="A3718" s="112" t="s">
        <v>6148</v>
      </c>
      <c r="B3718" s="127" t="s">
        <v>36130</v>
      </c>
      <c r="C3718" s="112" t="s">
        <v>12402</v>
      </c>
      <c r="D3718" s="117">
        <v>1529.23</v>
      </c>
    </row>
    <row r="3719" spans="1:4" ht="48.75" customHeight="1">
      <c r="A3719" s="112" t="s">
        <v>6149</v>
      </c>
      <c r="B3719" s="127" t="s">
        <v>36131</v>
      </c>
      <c r="C3719" s="112" t="s">
        <v>12402</v>
      </c>
      <c r="D3719" s="117">
        <v>1262.55</v>
      </c>
    </row>
    <row r="3720" spans="1:4" ht="48.75" customHeight="1">
      <c r="A3720" s="112" t="s">
        <v>6150</v>
      </c>
      <c r="B3720" s="127" t="s">
        <v>36132</v>
      </c>
      <c r="C3720" s="112" t="s">
        <v>12402</v>
      </c>
      <c r="D3720" s="117">
        <v>1756.66</v>
      </c>
    </row>
    <row r="3721" spans="1:4" ht="48.75" customHeight="1">
      <c r="A3721" s="112" t="s">
        <v>6151</v>
      </c>
      <c r="B3721" s="127" t="s">
        <v>36133</v>
      </c>
      <c r="C3721" s="112" t="s">
        <v>12402</v>
      </c>
      <c r="D3721" s="117">
        <v>1446.26</v>
      </c>
    </row>
    <row r="3722" spans="1:4" ht="48.75" customHeight="1">
      <c r="A3722" s="112" t="s">
        <v>6152</v>
      </c>
      <c r="B3722" s="127" t="s">
        <v>36134</v>
      </c>
      <c r="C3722" s="112" t="s">
        <v>12402</v>
      </c>
      <c r="D3722" s="117">
        <v>2173.9699999999998</v>
      </c>
    </row>
    <row r="3723" spans="1:4" ht="48.75" customHeight="1">
      <c r="A3723" s="112" t="s">
        <v>6153</v>
      </c>
      <c r="B3723" s="127" t="s">
        <v>36135</v>
      </c>
      <c r="C3723" s="112" t="s">
        <v>12402</v>
      </c>
      <c r="D3723" s="117">
        <v>1787.26</v>
      </c>
    </row>
    <row r="3724" spans="1:4" ht="48.75" customHeight="1">
      <c r="A3724" s="112" t="s">
        <v>6154</v>
      </c>
      <c r="B3724" s="127" t="s">
        <v>36136</v>
      </c>
      <c r="C3724" s="112" t="s">
        <v>12402</v>
      </c>
      <c r="D3724" s="117">
        <v>2249.84</v>
      </c>
    </row>
    <row r="3725" spans="1:4" ht="48.75" customHeight="1">
      <c r="A3725" s="112" t="s">
        <v>6155</v>
      </c>
      <c r="B3725" s="127" t="s">
        <v>36137</v>
      </c>
      <c r="C3725" s="112" t="s">
        <v>12402</v>
      </c>
      <c r="D3725" s="117">
        <v>1825.1</v>
      </c>
    </row>
    <row r="3726" spans="1:4" ht="48.75" customHeight="1">
      <c r="A3726" s="112" t="s">
        <v>6156</v>
      </c>
      <c r="B3726" s="127" t="s">
        <v>36138</v>
      </c>
      <c r="C3726" s="112" t="s">
        <v>12402</v>
      </c>
      <c r="D3726" s="117">
        <v>2388.56</v>
      </c>
    </row>
    <row r="3727" spans="1:4" ht="48.75" customHeight="1">
      <c r="A3727" s="112" t="s">
        <v>6157</v>
      </c>
      <c r="B3727" s="127" t="s">
        <v>36139</v>
      </c>
      <c r="C3727" s="112" t="s">
        <v>12402</v>
      </c>
      <c r="D3727" s="117">
        <v>1935.82</v>
      </c>
    </row>
    <row r="3728" spans="1:4" ht="48.75" customHeight="1">
      <c r="A3728" s="112" t="s">
        <v>6158</v>
      </c>
      <c r="B3728" s="127" t="s">
        <v>36140</v>
      </c>
      <c r="C3728" s="112" t="s">
        <v>12402</v>
      </c>
      <c r="D3728" s="117">
        <v>2719.72</v>
      </c>
    </row>
    <row r="3729" spans="1:4" ht="48.75" customHeight="1">
      <c r="A3729" s="112" t="s">
        <v>6159</v>
      </c>
      <c r="B3729" s="127" t="s">
        <v>36141</v>
      </c>
      <c r="C3729" s="112" t="s">
        <v>12402</v>
      </c>
      <c r="D3729" s="117">
        <v>2201.42</v>
      </c>
    </row>
    <row r="3730" spans="1:4" ht="48.75" customHeight="1">
      <c r="A3730" s="112" t="s">
        <v>6160</v>
      </c>
      <c r="B3730" s="127" t="s">
        <v>36142</v>
      </c>
      <c r="C3730" s="112" t="s">
        <v>12402</v>
      </c>
      <c r="D3730" s="117">
        <v>3388.02</v>
      </c>
    </row>
    <row r="3731" spans="1:4" ht="48.75" customHeight="1">
      <c r="A3731" s="112" t="s">
        <v>6161</v>
      </c>
      <c r="B3731" s="127" t="s">
        <v>36143</v>
      </c>
      <c r="C3731" s="112" t="s">
        <v>12402</v>
      </c>
      <c r="D3731" s="117">
        <v>2734.78</v>
      </c>
    </row>
    <row r="3732" spans="1:4" ht="48.75" customHeight="1">
      <c r="A3732" s="112" t="s">
        <v>6162</v>
      </c>
      <c r="B3732" s="127" t="s">
        <v>36144</v>
      </c>
      <c r="C3732" s="112" t="s">
        <v>12402</v>
      </c>
      <c r="D3732" s="117">
        <v>2925.98</v>
      </c>
    </row>
    <row r="3733" spans="1:4" ht="48.75" customHeight="1">
      <c r="A3733" s="112" t="s">
        <v>6163</v>
      </c>
      <c r="B3733" s="127" t="s">
        <v>36145</v>
      </c>
      <c r="C3733" s="112" t="s">
        <v>12402</v>
      </c>
      <c r="D3733" s="117">
        <v>2365.5700000000002</v>
      </c>
    </row>
    <row r="3734" spans="1:4" ht="48.75" customHeight="1">
      <c r="A3734" s="112" t="s">
        <v>6164</v>
      </c>
      <c r="B3734" s="127" t="s">
        <v>36146</v>
      </c>
      <c r="C3734" s="112" t="s">
        <v>12402</v>
      </c>
      <c r="D3734" s="117">
        <v>3094.42</v>
      </c>
    </row>
    <row r="3735" spans="1:4" ht="48.75" customHeight="1">
      <c r="A3735" s="112" t="s">
        <v>6165</v>
      </c>
      <c r="B3735" s="127" t="s">
        <v>36147</v>
      </c>
      <c r="C3735" s="112" t="s">
        <v>12402</v>
      </c>
      <c r="D3735" s="117">
        <v>2499.9499999999998</v>
      </c>
    </row>
    <row r="3736" spans="1:4" ht="48.75" customHeight="1">
      <c r="A3736" s="112" t="s">
        <v>6166</v>
      </c>
      <c r="B3736" s="127" t="s">
        <v>36148</v>
      </c>
      <c r="C3736" s="112" t="s">
        <v>12402</v>
      </c>
      <c r="D3736" s="117">
        <v>3530.84</v>
      </c>
    </row>
    <row r="3737" spans="1:4" ht="48.75" customHeight="1">
      <c r="A3737" s="112" t="s">
        <v>6167</v>
      </c>
      <c r="B3737" s="127" t="s">
        <v>36149</v>
      </c>
      <c r="C3737" s="112" t="s">
        <v>12402</v>
      </c>
      <c r="D3737" s="117">
        <v>2847.7</v>
      </c>
    </row>
    <row r="3738" spans="1:4" ht="48.75" customHeight="1">
      <c r="A3738" s="112" t="s">
        <v>6168</v>
      </c>
      <c r="B3738" s="127" t="s">
        <v>36150</v>
      </c>
      <c r="C3738" s="112" t="s">
        <v>12402</v>
      </c>
      <c r="D3738" s="117">
        <v>4457.5600000000004</v>
      </c>
    </row>
    <row r="3739" spans="1:4" ht="48.75" customHeight="1">
      <c r="A3739" s="112" t="s">
        <v>6169</v>
      </c>
      <c r="B3739" s="127" t="s">
        <v>36151</v>
      </c>
      <c r="C3739" s="112" t="s">
        <v>12402</v>
      </c>
      <c r="D3739" s="117">
        <v>3583.53</v>
      </c>
    </row>
    <row r="3740" spans="1:4" ht="48.75" customHeight="1">
      <c r="A3740" s="112" t="s">
        <v>6170</v>
      </c>
      <c r="B3740" s="127" t="s">
        <v>36152</v>
      </c>
      <c r="C3740" s="112" t="s">
        <v>12402</v>
      </c>
      <c r="D3740" s="117">
        <v>5173.43</v>
      </c>
    </row>
    <row r="3741" spans="1:4" ht="48.75" customHeight="1">
      <c r="A3741" s="112" t="s">
        <v>6171</v>
      </c>
      <c r="B3741" s="127" t="s">
        <v>36153</v>
      </c>
      <c r="C3741" s="112" t="s">
        <v>12402</v>
      </c>
      <c r="D3741" s="117">
        <v>4127.04</v>
      </c>
    </row>
    <row r="3742" spans="1:4" ht="48.75" customHeight="1">
      <c r="A3742" s="112" t="s">
        <v>6172</v>
      </c>
      <c r="B3742" s="127" t="s">
        <v>36154</v>
      </c>
      <c r="C3742" s="112" t="s">
        <v>12402</v>
      </c>
      <c r="D3742" s="117">
        <v>5463.3</v>
      </c>
    </row>
    <row r="3743" spans="1:4" ht="48.75" customHeight="1">
      <c r="A3743" s="112" t="s">
        <v>6173</v>
      </c>
      <c r="B3743" s="127" t="s">
        <v>36155</v>
      </c>
      <c r="C3743" s="112" t="s">
        <v>12402</v>
      </c>
      <c r="D3743" s="117">
        <v>4358.03</v>
      </c>
    </row>
    <row r="3744" spans="1:4" ht="48.75" customHeight="1">
      <c r="A3744" s="112" t="s">
        <v>6174</v>
      </c>
      <c r="B3744" s="127" t="s">
        <v>36156</v>
      </c>
      <c r="C3744" s="112" t="s">
        <v>12402</v>
      </c>
      <c r="D3744" s="117">
        <v>6215.49</v>
      </c>
    </row>
    <row r="3745" spans="1:4" ht="48.75" customHeight="1">
      <c r="A3745" s="112" t="s">
        <v>6175</v>
      </c>
      <c r="B3745" s="127" t="s">
        <v>36157</v>
      </c>
      <c r="C3745" s="112" t="s">
        <v>12402</v>
      </c>
      <c r="D3745" s="117">
        <v>4950.1499999999996</v>
      </c>
    </row>
    <row r="3746" spans="1:4" ht="48.75" customHeight="1">
      <c r="A3746" s="112" t="s">
        <v>6176</v>
      </c>
      <c r="B3746" s="127" t="s">
        <v>36158</v>
      </c>
      <c r="C3746" s="112" t="s">
        <v>12402</v>
      </c>
      <c r="D3746" s="117">
        <v>7891.23</v>
      </c>
    </row>
    <row r="3747" spans="1:4" ht="48.75" customHeight="1">
      <c r="A3747" s="112" t="s">
        <v>6177</v>
      </c>
      <c r="B3747" s="127" t="s">
        <v>36159</v>
      </c>
      <c r="C3747" s="112" t="s">
        <v>12402</v>
      </c>
      <c r="D3747" s="117">
        <v>6263.7</v>
      </c>
    </row>
    <row r="3748" spans="1:4" ht="48.75" customHeight="1">
      <c r="A3748" s="112" t="s">
        <v>6426</v>
      </c>
      <c r="B3748" s="127" t="s">
        <v>33177</v>
      </c>
      <c r="C3748" s="112" t="s">
        <v>12402</v>
      </c>
      <c r="D3748" s="118">
        <v>26504.79</v>
      </c>
    </row>
    <row r="3749" spans="1:4" ht="48.75" customHeight="1">
      <c r="A3749" s="112" t="s">
        <v>6427</v>
      </c>
      <c r="B3749" s="127" t="s">
        <v>33178</v>
      </c>
      <c r="C3749" s="112" t="s">
        <v>12402</v>
      </c>
      <c r="D3749" s="118">
        <v>23972.22</v>
      </c>
    </row>
    <row r="3750" spans="1:4" ht="48.75" customHeight="1">
      <c r="A3750" s="112" t="s">
        <v>6428</v>
      </c>
      <c r="B3750" s="127" t="s">
        <v>33179</v>
      </c>
      <c r="C3750" s="112" t="s">
        <v>12402</v>
      </c>
      <c r="D3750" s="118">
        <v>26427.13</v>
      </c>
    </row>
    <row r="3751" spans="1:4" ht="48.75" customHeight="1">
      <c r="A3751" s="112" t="s">
        <v>6429</v>
      </c>
      <c r="B3751" s="127" t="s">
        <v>33180</v>
      </c>
      <c r="C3751" s="112" t="s">
        <v>12402</v>
      </c>
      <c r="D3751" s="118">
        <v>23786.16</v>
      </c>
    </row>
    <row r="3752" spans="1:4" ht="48.75" customHeight="1">
      <c r="A3752" s="112" t="s">
        <v>6430</v>
      </c>
      <c r="B3752" s="127" t="s">
        <v>33181</v>
      </c>
      <c r="C3752" s="112" t="s">
        <v>12402</v>
      </c>
      <c r="D3752" s="118">
        <v>28660.34</v>
      </c>
    </row>
    <row r="3753" spans="1:4" ht="48.75" customHeight="1">
      <c r="A3753" s="112" t="s">
        <v>6431</v>
      </c>
      <c r="B3753" s="127" t="s">
        <v>33182</v>
      </c>
      <c r="C3753" s="112" t="s">
        <v>12402</v>
      </c>
      <c r="D3753" s="118">
        <v>25808.82</v>
      </c>
    </row>
    <row r="3754" spans="1:4" ht="48.75" customHeight="1">
      <c r="A3754" s="112" t="s">
        <v>6432</v>
      </c>
      <c r="B3754" s="127" t="s">
        <v>33183</v>
      </c>
      <c r="C3754" s="112" t="s">
        <v>12402</v>
      </c>
      <c r="D3754" s="118">
        <v>33851.230000000003</v>
      </c>
    </row>
    <row r="3755" spans="1:4" ht="48.75" customHeight="1">
      <c r="A3755" s="112" t="s">
        <v>6433</v>
      </c>
      <c r="B3755" s="127" t="s">
        <v>33184</v>
      </c>
      <c r="C3755" s="112" t="s">
        <v>12402</v>
      </c>
      <c r="D3755" s="118">
        <v>30432.75</v>
      </c>
    </row>
    <row r="3756" spans="1:4" ht="48.75" customHeight="1">
      <c r="A3756" s="112" t="s">
        <v>6434</v>
      </c>
      <c r="B3756" s="127" t="s">
        <v>33185</v>
      </c>
      <c r="C3756" s="112" t="s">
        <v>12402</v>
      </c>
      <c r="D3756" s="118">
        <v>31440.28</v>
      </c>
    </row>
    <row r="3757" spans="1:4" ht="48.75" customHeight="1">
      <c r="A3757" s="112" t="s">
        <v>6435</v>
      </c>
      <c r="B3757" s="127" t="s">
        <v>33186</v>
      </c>
      <c r="C3757" s="112" t="s">
        <v>12402</v>
      </c>
      <c r="D3757" s="118">
        <v>28257.24</v>
      </c>
    </row>
    <row r="3758" spans="1:4" ht="48.75" customHeight="1">
      <c r="A3758" s="112" t="s">
        <v>6436</v>
      </c>
      <c r="B3758" s="127" t="s">
        <v>33187</v>
      </c>
      <c r="C3758" s="112" t="s">
        <v>12402</v>
      </c>
      <c r="D3758" s="118">
        <v>31107.59</v>
      </c>
    </row>
    <row r="3759" spans="1:4" ht="48.75" customHeight="1">
      <c r="A3759" s="112" t="s">
        <v>6437</v>
      </c>
      <c r="B3759" s="127" t="s">
        <v>33188</v>
      </c>
      <c r="C3759" s="112" t="s">
        <v>12402</v>
      </c>
      <c r="D3759" s="118">
        <v>27824.92</v>
      </c>
    </row>
    <row r="3760" spans="1:4" ht="48.75" customHeight="1">
      <c r="A3760" s="112" t="s">
        <v>6438</v>
      </c>
      <c r="B3760" s="127" t="s">
        <v>33189</v>
      </c>
      <c r="C3760" s="112" t="s">
        <v>12402</v>
      </c>
      <c r="D3760" s="118">
        <v>33973.53</v>
      </c>
    </row>
    <row r="3761" spans="1:4" ht="48.75" customHeight="1">
      <c r="A3761" s="112" t="s">
        <v>6439</v>
      </c>
      <c r="B3761" s="127" t="s">
        <v>33190</v>
      </c>
      <c r="C3761" s="112" t="s">
        <v>12402</v>
      </c>
      <c r="D3761" s="118">
        <v>30370.21</v>
      </c>
    </row>
    <row r="3762" spans="1:4" ht="48.75" customHeight="1">
      <c r="A3762" s="112" t="s">
        <v>6440</v>
      </c>
      <c r="B3762" s="127" t="s">
        <v>33191</v>
      </c>
      <c r="C3762" s="112" t="s">
        <v>12402</v>
      </c>
      <c r="D3762" s="118">
        <v>40317.14</v>
      </c>
    </row>
    <row r="3763" spans="1:4" ht="48.75" customHeight="1">
      <c r="A3763" s="112" t="s">
        <v>6441</v>
      </c>
      <c r="B3763" s="127" t="s">
        <v>33192</v>
      </c>
      <c r="C3763" s="112" t="s">
        <v>12402</v>
      </c>
      <c r="D3763" s="118">
        <v>35978.400000000001</v>
      </c>
    </row>
    <row r="3764" spans="1:4" ht="48.75" customHeight="1">
      <c r="A3764" s="112" t="s">
        <v>6442</v>
      </c>
      <c r="B3764" s="127" t="s">
        <v>33193</v>
      </c>
      <c r="C3764" s="112" t="s">
        <v>12402</v>
      </c>
      <c r="D3764" s="118">
        <v>45490.9</v>
      </c>
    </row>
    <row r="3765" spans="1:4" ht="48.75" customHeight="1">
      <c r="A3765" s="112" t="s">
        <v>6443</v>
      </c>
      <c r="B3765" s="127" t="s">
        <v>33194</v>
      </c>
      <c r="C3765" s="112" t="s">
        <v>12402</v>
      </c>
      <c r="D3765" s="118">
        <v>40752.01</v>
      </c>
    </row>
    <row r="3766" spans="1:4" ht="48.75" customHeight="1">
      <c r="A3766" s="112" t="s">
        <v>6444</v>
      </c>
      <c r="B3766" s="127" t="s">
        <v>33195</v>
      </c>
      <c r="C3766" s="112" t="s">
        <v>12402</v>
      </c>
      <c r="D3766" s="118">
        <v>49141.49</v>
      </c>
    </row>
    <row r="3767" spans="1:4" ht="48.75" customHeight="1">
      <c r="A3767" s="112" t="s">
        <v>6445</v>
      </c>
      <c r="B3767" s="127" t="s">
        <v>33196</v>
      </c>
      <c r="C3767" s="112" t="s">
        <v>12402</v>
      </c>
      <c r="D3767" s="118">
        <v>44205.7</v>
      </c>
    </row>
    <row r="3768" spans="1:4" ht="48.75" customHeight="1">
      <c r="A3768" s="112" t="s">
        <v>6446</v>
      </c>
      <c r="B3768" s="127" t="s">
        <v>33197</v>
      </c>
      <c r="C3768" s="112" t="s">
        <v>12402</v>
      </c>
      <c r="D3768" s="118">
        <v>53343.25</v>
      </c>
    </row>
    <row r="3769" spans="1:4" ht="48.75" customHeight="1">
      <c r="A3769" s="112" t="s">
        <v>6447</v>
      </c>
      <c r="B3769" s="127" t="s">
        <v>33198</v>
      </c>
      <c r="C3769" s="112" t="s">
        <v>12402</v>
      </c>
      <c r="D3769" s="118">
        <v>48016.95</v>
      </c>
    </row>
    <row r="3770" spans="1:4" ht="48.75" customHeight="1">
      <c r="A3770" s="112" t="s">
        <v>6448</v>
      </c>
      <c r="B3770" s="127" t="s">
        <v>33199</v>
      </c>
      <c r="C3770" s="112" t="s">
        <v>12402</v>
      </c>
      <c r="D3770" s="118">
        <v>63667.41</v>
      </c>
    </row>
    <row r="3771" spans="1:4" ht="48.75" customHeight="1">
      <c r="A3771" s="112" t="s">
        <v>6449</v>
      </c>
      <c r="B3771" s="127" t="s">
        <v>33200</v>
      </c>
      <c r="C3771" s="112" t="s">
        <v>12402</v>
      </c>
      <c r="D3771" s="118">
        <v>57334.18</v>
      </c>
    </row>
    <row r="3772" spans="1:4" ht="48.75" customHeight="1">
      <c r="A3772" s="112" t="s">
        <v>6450</v>
      </c>
      <c r="B3772" s="127" t="s">
        <v>33201</v>
      </c>
      <c r="C3772" s="112" t="s">
        <v>12402</v>
      </c>
      <c r="D3772" s="118">
        <v>51717.85</v>
      </c>
    </row>
    <row r="3773" spans="1:4" ht="48.75" customHeight="1">
      <c r="A3773" s="112" t="s">
        <v>6451</v>
      </c>
      <c r="B3773" s="127" t="s">
        <v>33202</v>
      </c>
      <c r="C3773" s="112" t="s">
        <v>12402</v>
      </c>
      <c r="D3773" s="118">
        <v>46573.5</v>
      </c>
    </row>
    <row r="3774" spans="1:4" ht="48.75" customHeight="1">
      <c r="A3774" s="112" t="s">
        <v>6452</v>
      </c>
      <c r="B3774" s="127" t="s">
        <v>33203</v>
      </c>
      <c r="C3774" s="112" t="s">
        <v>12402</v>
      </c>
      <c r="D3774" s="118">
        <v>52346.12</v>
      </c>
    </row>
    <row r="3775" spans="1:4" ht="48.75" customHeight="1">
      <c r="A3775" s="112" t="s">
        <v>6453</v>
      </c>
      <c r="B3775" s="127" t="s">
        <v>33204</v>
      </c>
      <c r="C3775" s="112" t="s">
        <v>12402</v>
      </c>
      <c r="D3775" s="118">
        <v>46989.4</v>
      </c>
    </row>
    <row r="3776" spans="1:4" ht="48.75" customHeight="1">
      <c r="A3776" s="112" t="s">
        <v>6454</v>
      </c>
      <c r="B3776" s="127" t="s">
        <v>33205</v>
      </c>
      <c r="C3776" s="112" t="s">
        <v>12402</v>
      </c>
      <c r="D3776" s="118">
        <v>56949.74</v>
      </c>
    </row>
    <row r="3777" spans="1:4" ht="48.75" customHeight="1">
      <c r="A3777" s="112" t="s">
        <v>6455</v>
      </c>
      <c r="B3777" s="127" t="s">
        <v>33206</v>
      </c>
      <c r="C3777" s="112" t="s">
        <v>12402</v>
      </c>
      <c r="D3777" s="118">
        <v>51154.25</v>
      </c>
    </row>
    <row r="3778" spans="1:4" ht="48.75" customHeight="1">
      <c r="A3778" s="112" t="s">
        <v>6456</v>
      </c>
      <c r="B3778" s="127" t="s">
        <v>33207</v>
      </c>
      <c r="C3778" s="112" t="s">
        <v>12402</v>
      </c>
      <c r="D3778" s="118">
        <v>68127.600000000006</v>
      </c>
    </row>
    <row r="3779" spans="1:4" ht="48.75" customHeight="1">
      <c r="A3779" s="112" t="s">
        <v>6457</v>
      </c>
      <c r="B3779" s="127" t="s">
        <v>33208</v>
      </c>
      <c r="C3779" s="112" t="s">
        <v>12402</v>
      </c>
      <c r="D3779" s="118">
        <v>61219.4</v>
      </c>
    </row>
    <row r="3780" spans="1:4" ht="48.75" customHeight="1">
      <c r="A3780" s="112" t="s">
        <v>6178</v>
      </c>
      <c r="B3780" s="127" t="s">
        <v>36160</v>
      </c>
      <c r="C3780" s="112" t="s">
        <v>12402</v>
      </c>
      <c r="D3780" s="117">
        <v>4051.26</v>
      </c>
    </row>
    <row r="3781" spans="1:4" ht="48.75" customHeight="1">
      <c r="A3781" s="112" t="s">
        <v>6179</v>
      </c>
      <c r="B3781" s="127" t="s">
        <v>36161</v>
      </c>
      <c r="C3781" s="112" t="s">
        <v>12402</v>
      </c>
      <c r="D3781" s="117">
        <v>3229.42</v>
      </c>
    </row>
    <row r="3782" spans="1:4" ht="48.75" customHeight="1">
      <c r="A3782" s="112" t="s">
        <v>6180</v>
      </c>
      <c r="B3782" s="127" t="s">
        <v>36162</v>
      </c>
      <c r="C3782" s="112" t="s">
        <v>12402</v>
      </c>
      <c r="D3782" s="117">
        <v>4286.3900000000003</v>
      </c>
    </row>
    <row r="3783" spans="1:4" ht="48.75" customHeight="1">
      <c r="A3783" s="112" t="s">
        <v>6181</v>
      </c>
      <c r="B3783" s="127" t="s">
        <v>36163</v>
      </c>
      <c r="C3783" s="112" t="s">
        <v>12402</v>
      </c>
      <c r="D3783" s="117">
        <v>3415.74</v>
      </c>
    </row>
    <row r="3784" spans="1:4" ht="48.75" customHeight="1">
      <c r="A3784" s="112" t="s">
        <v>6182</v>
      </c>
      <c r="B3784" s="127" t="s">
        <v>36164</v>
      </c>
      <c r="C3784" s="112" t="s">
        <v>12402</v>
      </c>
      <c r="D3784" s="117">
        <v>4863.22</v>
      </c>
    </row>
    <row r="3785" spans="1:4" ht="48.75" customHeight="1">
      <c r="A3785" s="112" t="s">
        <v>6183</v>
      </c>
      <c r="B3785" s="127" t="s">
        <v>36165</v>
      </c>
      <c r="C3785" s="112" t="s">
        <v>12402</v>
      </c>
      <c r="D3785" s="117">
        <v>3873.22</v>
      </c>
    </row>
    <row r="3786" spans="1:4" ht="48.75" customHeight="1">
      <c r="A3786" s="112" t="s">
        <v>6184</v>
      </c>
      <c r="B3786" s="127" t="s">
        <v>36166</v>
      </c>
      <c r="C3786" s="112" t="s">
        <v>12402</v>
      </c>
      <c r="D3786" s="117">
        <v>6013.7</v>
      </c>
    </row>
    <row r="3787" spans="1:4" ht="48.75" customHeight="1">
      <c r="A3787" s="112" t="s">
        <v>6185</v>
      </c>
      <c r="B3787" s="127" t="s">
        <v>36167</v>
      </c>
      <c r="C3787" s="112" t="s">
        <v>12402</v>
      </c>
      <c r="D3787" s="117">
        <v>4782.76</v>
      </c>
    </row>
    <row r="3788" spans="1:4" ht="48.75" customHeight="1">
      <c r="A3788" s="112" t="s">
        <v>6186</v>
      </c>
      <c r="B3788" s="127" t="s">
        <v>36168</v>
      </c>
      <c r="C3788" s="112" t="s">
        <v>12402</v>
      </c>
      <c r="D3788" s="117">
        <v>5278.1</v>
      </c>
    </row>
    <row r="3789" spans="1:4" ht="48.75" customHeight="1">
      <c r="A3789" s="112" t="s">
        <v>6187</v>
      </c>
      <c r="B3789" s="127" t="s">
        <v>36169</v>
      </c>
      <c r="C3789" s="112" t="s">
        <v>12402</v>
      </c>
      <c r="D3789" s="117">
        <v>4181.12</v>
      </c>
    </row>
    <row r="3790" spans="1:4" ht="48.75" customHeight="1">
      <c r="A3790" s="112" t="s">
        <v>6188</v>
      </c>
      <c r="B3790" s="127" t="s">
        <v>36170</v>
      </c>
      <c r="C3790" s="112" t="s">
        <v>12402</v>
      </c>
      <c r="D3790" s="117">
        <v>5645.96</v>
      </c>
    </row>
    <row r="3791" spans="1:4" ht="48.75" customHeight="1">
      <c r="A3791" s="112" t="s">
        <v>6189</v>
      </c>
      <c r="B3791" s="127" t="s">
        <v>36171</v>
      </c>
      <c r="C3791" s="112" t="s">
        <v>12402</v>
      </c>
      <c r="D3791" s="117">
        <v>4470.95</v>
      </c>
    </row>
    <row r="3792" spans="1:4" ht="48.75" customHeight="1">
      <c r="A3792" s="112" t="s">
        <v>6190</v>
      </c>
      <c r="B3792" s="127" t="s">
        <v>36172</v>
      </c>
      <c r="C3792" s="112" t="s">
        <v>12402</v>
      </c>
      <c r="D3792" s="117">
        <v>6402.31</v>
      </c>
    </row>
    <row r="3793" spans="1:4" ht="48.75" customHeight="1">
      <c r="A3793" s="112" t="s">
        <v>6191</v>
      </c>
      <c r="B3793" s="127" t="s">
        <v>36173</v>
      </c>
      <c r="C3793" s="112" t="s">
        <v>12402</v>
      </c>
      <c r="D3793" s="117">
        <v>5066.09</v>
      </c>
    </row>
    <row r="3794" spans="1:4" ht="48.75" customHeight="1">
      <c r="A3794" s="112" t="s">
        <v>6192</v>
      </c>
      <c r="B3794" s="127" t="s">
        <v>36174</v>
      </c>
      <c r="C3794" s="112" t="s">
        <v>12402</v>
      </c>
      <c r="D3794" s="117">
        <v>7954.84</v>
      </c>
    </row>
    <row r="3795" spans="1:4" ht="48.75" customHeight="1">
      <c r="A3795" s="112" t="s">
        <v>6193</v>
      </c>
      <c r="B3795" s="127" t="s">
        <v>36175</v>
      </c>
      <c r="C3795" s="112" t="s">
        <v>12402</v>
      </c>
      <c r="D3795" s="117">
        <v>6285.02</v>
      </c>
    </row>
    <row r="3796" spans="1:4" ht="48.75" customHeight="1">
      <c r="A3796" s="112" t="s">
        <v>6194</v>
      </c>
      <c r="B3796" s="127" t="s">
        <v>36176</v>
      </c>
      <c r="C3796" s="112" t="s">
        <v>12402</v>
      </c>
      <c r="D3796" s="117">
        <v>9052.49</v>
      </c>
    </row>
    <row r="3797" spans="1:4" ht="48.75" customHeight="1">
      <c r="A3797" s="112" t="s">
        <v>6195</v>
      </c>
      <c r="B3797" s="127" t="s">
        <v>36177</v>
      </c>
      <c r="C3797" s="112" t="s">
        <v>12402</v>
      </c>
      <c r="D3797" s="117">
        <v>7058.64</v>
      </c>
    </row>
    <row r="3798" spans="1:4" ht="48.75" customHeight="1">
      <c r="A3798" s="112" t="s">
        <v>6196</v>
      </c>
      <c r="B3798" s="127" t="s">
        <v>36178</v>
      </c>
      <c r="C3798" s="112" t="s">
        <v>12402</v>
      </c>
      <c r="D3798" s="117">
        <v>9536.33</v>
      </c>
    </row>
    <row r="3799" spans="1:4" ht="48.75" customHeight="1">
      <c r="A3799" s="112" t="s">
        <v>6197</v>
      </c>
      <c r="B3799" s="127" t="s">
        <v>36179</v>
      </c>
      <c r="C3799" s="112" t="s">
        <v>12402</v>
      </c>
      <c r="D3799" s="117">
        <v>7440</v>
      </c>
    </row>
    <row r="3800" spans="1:4" ht="48.75" customHeight="1">
      <c r="A3800" s="112" t="s">
        <v>6198</v>
      </c>
      <c r="B3800" s="127" t="s">
        <v>36180</v>
      </c>
      <c r="C3800" s="112" t="s">
        <v>12402</v>
      </c>
      <c r="D3800" s="118">
        <v>10900.42</v>
      </c>
    </row>
    <row r="3801" spans="1:4" ht="48.75" customHeight="1">
      <c r="A3801" s="112" t="s">
        <v>6199</v>
      </c>
      <c r="B3801" s="127" t="s">
        <v>36181</v>
      </c>
      <c r="C3801" s="112" t="s">
        <v>12402</v>
      </c>
      <c r="D3801" s="117">
        <v>8490.43</v>
      </c>
    </row>
    <row r="3802" spans="1:4" ht="48.75" customHeight="1">
      <c r="A3802" s="112" t="s">
        <v>6200</v>
      </c>
      <c r="B3802" s="127" t="s">
        <v>36182</v>
      </c>
      <c r="C3802" s="112" t="s">
        <v>12402</v>
      </c>
      <c r="D3802" s="118">
        <v>13578.57</v>
      </c>
    </row>
    <row r="3803" spans="1:4" ht="48.75" customHeight="1">
      <c r="A3803" s="112" t="s">
        <v>6201</v>
      </c>
      <c r="B3803" s="127" t="s">
        <v>36183</v>
      </c>
      <c r="C3803" s="112" t="s">
        <v>12402</v>
      </c>
      <c r="D3803" s="118">
        <v>10560.76</v>
      </c>
    </row>
    <row r="3804" spans="1:4" ht="48.75" customHeight="1">
      <c r="A3804" s="112" t="s">
        <v>6524</v>
      </c>
      <c r="B3804" s="127" t="s">
        <v>33209</v>
      </c>
      <c r="C3804" s="112" t="s">
        <v>12403</v>
      </c>
      <c r="D3804" s="117">
        <v>4667.3100000000004</v>
      </c>
    </row>
    <row r="3805" spans="1:4" ht="60.95" customHeight="1">
      <c r="A3805" s="112" t="s">
        <v>6525</v>
      </c>
      <c r="B3805" s="127" t="s">
        <v>33210</v>
      </c>
      <c r="C3805" s="112" t="s">
        <v>12403</v>
      </c>
      <c r="D3805" s="117">
        <v>4148.12</v>
      </c>
    </row>
    <row r="3806" spans="1:4" ht="48.75" customHeight="1">
      <c r="A3806" s="112" t="s">
        <v>6526</v>
      </c>
      <c r="B3806" s="127" t="s">
        <v>33211</v>
      </c>
      <c r="C3806" s="112" t="s">
        <v>12403</v>
      </c>
      <c r="D3806" s="117">
        <v>4715.55</v>
      </c>
    </row>
    <row r="3807" spans="1:4" ht="60.95" customHeight="1">
      <c r="A3807" s="112" t="s">
        <v>6527</v>
      </c>
      <c r="B3807" s="127" t="s">
        <v>33212</v>
      </c>
      <c r="C3807" s="112" t="s">
        <v>12403</v>
      </c>
      <c r="D3807" s="117">
        <v>4231.75</v>
      </c>
    </row>
    <row r="3808" spans="1:4" ht="48.75" customHeight="1">
      <c r="A3808" s="112" t="s">
        <v>6528</v>
      </c>
      <c r="B3808" s="127" t="s">
        <v>33213</v>
      </c>
      <c r="C3808" s="112" t="s">
        <v>12403</v>
      </c>
      <c r="D3808" s="117">
        <v>5033.32</v>
      </c>
    </row>
    <row r="3809" spans="1:4" ht="60.95" customHeight="1">
      <c r="A3809" s="112" t="s">
        <v>6529</v>
      </c>
      <c r="B3809" s="127" t="s">
        <v>33214</v>
      </c>
      <c r="C3809" s="112" t="s">
        <v>12403</v>
      </c>
      <c r="D3809" s="117">
        <v>4514.1400000000003</v>
      </c>
    </row>
    <row r="3810" spans="1:4" ht="48.75" customHeight="1">
      <c r="A3810" s="112" t="s">
        <v>6530</v>
      </c>
      <c r="B3810" s="127" t="s">
        <v>33215</v>
      </c>
      <c r="C3810" s="112" t="s">
        <v>12403</v>
      </c>
      <c r="D3810" s="117">
        <v>5522.76</v>
      </c>
    </row>
    <row r="3811" spans="1:4" ht="60.95" customHeight="1">
      <c r="A3811" s="112" t="s">
        <v>6531</v>
      </c>
      <c r="B3811" s="127" t="s">
        <v>33216</v>
      </c>
      <c r="C3811" s="112" t="s">
        <v>12403</v>
      </c>
      <c r="D3811" s="117">
        <v>5003.58</v>
      </c>
    </row>
    <row r="3812" spans="1:4" ht="48.75" customHeight="1">
      <c r="A3812" s="112" t="s">
        <v>6532</v>
      </c>
      <c r="B3812" s="127" t="s">
        <v>33217</v>
      </c>
      <c r="C3812" s="112" t="s">
        <v>12403</v>
      </c>
      <c r="D3812" s="117">
        <v>5184.47</v>
      </c>
    </row>
    <row r="3813" spans="1:4" ht="60.95" customHeight="1">
      <c r="A3813" s="112" t="s">
        <v>6533</v>
      </c>
      <c r="B3813" s="127" t="s">
        <v>33218</v>
      </c>
      <c r="C3813" s="112" t="s">
        <v>12403</v>
      </c>
      <c r="D3813" s="117">
        <v>4625.96</v>
      </c>
    </row>
    <row r="3814" spans="1:4" ht="48.75" customHeight="1">
      <c r="A3814" s="112" t="s">
        <v>6534</v>
      </c>
      <c r="B3814" s="127" t="s">
        <v>33219</v>
      </c>
      <c r="C3814" s="112" t="s">
        <v>12403</v>
      </c>
      <c r="D3814" s="117">
        <v>5318.89</v>
      </c>
    </row>
    <row r="3815" spans="1:4" ht="60.95" customHeight="1">
      <c r="A3815" s="112" t="s">
        <v>6535</v>
      </c>
      <c r="B3815" s="127" t="s">
        <v>33220</v>
      </c>
      <c r="C3815" s="112" t="s">
        <v>12403</v>
      </c>
      <c r="D3815" s="117">
        <v>4795.78</v>
      </c>
    </row>
    <row r="3816" spans="1:4" ht="48.75" customHeight="1">
      <c r="A3816" s="112" t="s">
        <v>6536</v>
      </c>
      <c r="B3816" s="127" t="s">
        <v>33221</v>
      </c>
      <c r="C3816" s="112" t="s">
        <v>12403</v>
      </c>
      <c r="D3816" s="117">
        <v>5552.61</v>
      </c>
    </row>
    <row r="3817" spans="1:4" ht="60.95" customHeight="1">
      <c r="A3817" s="112" t="s">
        <v>6537</v>
      </c>
      <c r="B3817" s="127" t="s">
        <v>33222</v>
      </c>
      <c r="C3817" s="112" t="s">
        <v>12403</v>
      </c>
      <c r="D3817" s="117">
        <v>4994.1099999999997</v>
      </c>
    </row>
    <row r="3818" spans="1:4" ht="48.75" customHeight="1">
      <c r="A3818" s="112" t="s">
        <v>6538</v>
      </c>
      <c r="B3818" s="127" t="s">
        <v>33223</v>
      </c>
      <c r="C3818" s="112" t="s">
        <v>12403</v>
      </c>
      <c r="D3818" s="117">
        <v>5965.44</v>
      </c>
    </row>
    <row r="3819" spans="1:4" ht="60.95" customHeight="1">
      <c r="A3819" s="112" t="s">
        <v>6539</v>
      </c>
      <c r="B3819" s="127" t="s">
        <v>33224</v>
      </c>
      <c r="C3819" s="112" t="s">
        <v>12403</v>
      </c>
      <c r="D3819" s="117">
        <v>5406.94</v>
      </c>
    </row>
    <row r="3820" spans="1:4" ht="48.75" customHeight="1">
      <c r="A3820" s="112" t="s">
        <v>6540</v>
      </c>
      <c r="B3820" s="127" t="s">
        <v>33225</v>
      </c>
      <c r="C3820" s="112" t="s">
        <v>12403</v>
      </c>
      <c r="D3820" s="117">
        <v>5793.13</v>
      </c>
    </row>
    <row r="3821" spans="1:4" ht="60.95" customHeight="1">
      <c r="A3821" s="112" t="s">
        <v>6541</v>
      </c>
      <c r="B3821" s="127" t="s">
        <v>33226</v>
      </c>
      <c r="C3821" s="112" t="s">
        <v>12403</v>
      </c>
      <c r="D3821" s="117">
        <v>5195.3</v>
      </c>
    </row>
    <row r="3822" spans="1:4" ht="48.75" customHeight="1">
      <c r="A3822" s="112" t="s">
        <v>6542</v>
      </c>
      <c r="B3822" s="127" t="s">
        <v>33227</v>
      </c>
      <c r="C3822" s="112" t="s">
        <v>12403</v>
      </c>
      <c r="D3822" s="117">
        <v>6012.68</v>
      </c>
    </row>
    <row r="3823" spans="1:4" ht="60.95" customHeight="1">
      <c r="A3823" s="112" t="s">
        <v>6543</v>
      </c>
      <c r="B3823" s="127" t="s">
        <v>33228</v>
      </c>
      <c r="C3823" s="112" t="s">
        <v>12403</v>
      </c>
      <c r="D3823" s="117">
        <v>5450.24</v>
      </c>
    </row>
    <row r="3824" spans="1:4" ht="48.75" customHeight="1">
      <c r="A3824" s="112" t="s">
        <v>6544</v>
      </c>
      <c r="B3824" s="127" t="s">
        <v>33229</v>
      </c>
      <c r="C3824" s="112" t="s">
        <v>12403</v>
      </c>
      <c r="D3824" s="117">
        <v>6153.83</v>
      </c>
    </row>
    <row r="3825" spans="1:4" ht="60.95" customHeight="1">
      <c r="A3825" s="112" t="s">
        <v>6545</v>
      </c>
      <c r="B3825" s="127" t="s">
        <v>33230</v>
      </c>
      <c r="C3825" s="112" t="s">
        <v>12403</v>
      </c>
      <c r="D3825" s="117">
        <v>5556</v>
      </c>
    </row>
    <row r="3826" spans="1:4" ht="48.75" customHeight="1">
      <c r="A3826" s="112" t="s">
        <v>6546</v>
      </c>
      <c r="B3826" s="127" t="s">
        <v>33231</v>
      </c>
      <c r="C3826" s="112" t="s">
        <v>12403</v>
      </c>
      <c r="D3826" s="117">
        <v>6751.79</v>
      </c>
    </row>
    <row r="3827" spans="1:4" ht="60.95" customHeight="1">
      <c r="A3827" s="112" t="s">
        <v>6547</v>
      </c>
      <c r="B3827" s="127" t="s">
        <v>33232</v>
      </c>
      <c r="C3827" s="112" t="s">
        <v>12403</v>
      </c>
      <c r="D3827" s="117">
        <v>6153.97</v>
      </c>
    </row>
    <row r="3828" spans="1:4" ht="48.75" customHeight="1">
      <c r="A3828" s="112" t="s">
        <v>6548</v>
      </c>
      <c r="B3828" s="127" t="s">
        <v>33233</v>
      </c>
      <c r="C3828" s="112" t="s">
        <v>12403</v>
      </c>
      <c r="D3828" s="117">
        <v>5918.38</v>
      </c>
    </row>
    <row r="3829" spans="1:4" ht="60.95" customHeight="1">
      <c r="A3829" s="112" t="s">
        <v>6549</v>
      </c>
      <c r="B3829" s="127" t="s">
        <v>33234</v>
      </c>
      <c r="C3829" s="112" t="s">
        <v>12403</v>
      </c>
      <c r="D3829" s="117">
        <v>5289.05</v>
      </c>
    </row>
    <row r="3830" spans="1:4" ht="48.75" customHeight="1">
      <c r="A3830" s="112" t="s">
        <v>6550</v>
      </c>
      <c r="B3830" s="127" t="s">
        <v>33235</v>
      </c>
      <c r="C3830" s="112" t="s">
        <v>12403</v>
      </c>
      <c r="D3830" s="117">
        <v>6649.71</v>
      </c>
    </row>
    <row r="3831" spans="1:4" ht="60.95" customHeight="1">
      <c r="A3831" s="112" t="s">
        <v>6551</v>
      </c>
      <c r="B3831" s="127" t="s">
        <v>33236</v>
      </c>
      <c r="C3831" s="112" t="s">
        <v>12403</v>
      </c>
      <c r="D3831" s="117">
        <v>6055.77</v>
      </c>
    </row>
    <row r="3832" spans="1:4" ht="48.75" customHeight="1">
      <c r="A3832" s="112" t="s">
        <v>6552</v>
      </c>
      <c r="B3832" s="127" t="s">
        <v>33237</v>
      </c>
      <c r="C3832" s="112" t="s">
        <v>12403</v>
      </c>
      <c r="D3832" s="117">
        <v>7163.59</v>
      </c>
    </row>
    <row r="3833" spans="1:4" ht="60.95" customHeight="1">
      <c r="A3833" s="112" t="s">
        <v>6553</v>
      </c>
      <c r="B3833" s="127" t="s">
        <v>33238</v>
      </c>
      <c r="C3833" s="112" t="s">
        <v>12403</v>
      </c>
      <c r="D3833" s="117">
        <v>6399.27</v>
      </c>
    </row>
    <row r="3834" spans="1:4" ht="48.75" customHeight="1">
      <c r="A3834" s="112" t="s">
        <v>6554</v>
      </c>
      <c r="B3834" s="127" t="s">
        <v>33239</v>
      </c>
      <c r="C3834" s="112" t="s">
        <v>12403</v>
      </c>
      <c r="D3834" s="117">
        <v>7929.67</v>
      </c>
    </row>
    <row r="3835" spans="1:4" ht="60.95" customHeight="1">
      <c r="A3835" s="112" t="s">
        <v>6555</v>
      </c>
      <c r="B3835" s="127" t="s">
        <v>33240</v>
      </c>
      <c r="C3835" s="112" t="s">
        <v>12403</v>
      </c>
      <c r="D3835" s="117">
        <v>7165.35</v>
      </c>
    </row>
    <row r="3836" spans="1:4" ht="48.75" customHeight="1">
      <c r="A3836" s="112" t="s">
        <v>6556</v>
      </c>
      <c r="B3836" s="127" t="s">
        <v>33241</v>
      </c>
      <c r="C3836" s="112" t="s">
        <v>12403</v>
      </c>
      <c r="D3836" s="117">
        <v>6570.75</v>
      </c>
    </row>
    <row r="3837" spans="1:4" ht="60.95" customHeight="1">
      <c r="A3837" s="112" t="s">
        <v>6557</v>
      </c>
      <c r="B3837" s="127" t="s">
        <v>33242</v>
      </c>
      <c r="C3837" s="112" t="s">
        <v>12403</v>
      </c>
      <c r="D3837" s="117">
        <v>5902.1</v>
      </c>
    </row>
    <row r="3838" spans="1:4" ht="48.75" customHeight="1">
      <c r="A3838" s="112" t="s">
        <v>6558</v>
      </c>
      <c r="B3838" s="127" t="s">
        <v>33243</v>
      </c>
      <c r="C3838" s="112" t="s">
        <v>12403</v>
      </c>
      <c r="D3838" s="117">
        <v>7486.16</v>
      </c>
    </row>
    <row r="3839" spans="1:4" ht="60.95" customHeight="1">
      <c r="A3839" s="112" t="s">
        <v>6559</v>
      </c>
      <c r="B3839" s="127" t="s">
        <v>33244</v>
      </c>
      <c r="C3839" s="112" t="s">
        <v>12403</v>
      </c>
      <c r="D3839" s="117">
        <v>6852.89</v>
      </c>
    </row>
    <row r="3840" spans="1:4" ht="48.75" customHeight="1">
      <c r="A3840" s="112" t="s">
        <v>6560</v>
      </c>
      <c r="B3840" s="127" t="s">
        <v>33245</v>
      </c>
      <c r="C3840" s="112" t="s">
        <v>12403</v>
      </c>
      <c r="D3840" s="117">
        <v>7846.64</v>
      </c>
    </row>
    <row r="3841" spans="1:4" ht="60.95" customHeight="1">
      <c r="A3841" s="112" t="s">
        <v>6561</v>
      </c>
      <c r="B3841" s="127" t="s">
        <v>33246</v>
      </c>
      <c r="C3841" s="112" t="s">
        <v>12403</v>
      </c>
      <c r="D3841" s="117">
        <v>7032.5</v>
      </c>
    </row>
    <row r="3842" spans="1:4" ht="48.75" customHeight="1">
      <c r="A3842" s="112" t="s">
        <v>6562</v>
      </c>
      <c r="B3842" s="127" t="s">
        <v>33247</v>
      </c>
      <c r="C3842" s="112" t="s">
        <v>12403</v>
      </c>
      <c r="D3842" s="117">
        <v>8591.44</v>
      </c>
    </row>
    <row r="3843" spans="1:4" ht="60.95" customHeight="1">
      <c r="A3843" s="112" t="s">
        <v>6563</v>
      </c>
      <c r="B3843" s="127" t="s">
        <v>33248</v>
      </c>
      <c r="C3843" s="112" t="s">
        <v>12403</v>
      </c>
      <c r="D3843" s="117">
        <v>7777.3</v>
      </c>
    </row>
    <row r="3844" spans="1:4" ht="48.75" customHeight="1">
      <c r="A3844" s="112" t="s">
        <v>6564</v>
      </c>
      <c r="B3844" s="127" t="s">
        <v>33249</v>
      </c>
      <c r="C3844" s="112" t="s">
        <v>12403</v>
      </c>
      <c r="D3844" s="117">
        <v>6486.09</v>
      </c>
    </row>
    <row r="3845" spans="1:4" ht="60.95" customHeight="1">
      <c r="A3845" s="112" t="s">
        <v>6565</v>
      </c>
      <c r="B3845" s="127" t="s">
        <v>33250</v>
      </c>
      <c r="C3845" s="112" t="s">
        <v>12403</v>
      </c>
      <c r="D3845" s="117">
        <v>5686.32</v>
      </c>
    </row>
    <row r="3846" spans="1:4" ht="48.75" customHeight="1">
      <c r="A3846" s="112" t="s">
        <v>6566</v>
      </c>
      <c r="B3846" s="127" t="s">
        <v>33251</v>
      </c>
      <c r="C3846" s="112" t="s">
        <v>12403</v>
      </c>
      <c r="D3846" s="117">
        <v>7304.66</v>
      </c>
    </row>
    <row r="3847" spans="1:4" ht="60.95" customHeight="1">
      <c r="A3847" s="112" t="s">
        <v>6567</v>
      </c>
      <c r="B3847" s="127" t="s">
        <v>33252</v>
      </c>
      <c r="C3847" s="112" t="s">
        <v>12403</v>
      </c>
      <c r="D3847" s="117">
        <v>6540.29</v>
      </c>
    </row>
    <row r="3848" spans="1:4" ht="48.75" customHeight="1">
      <c r="A3848" s="112" t="s">
        <v>6568</v>
      </c>
      <c r="B3848" s="127" t="s">
        <v>33253</v>
      </c>
      <c r="C3848" s="112" t="s">
        <v>12403</v>
      </c>
      <c r="D3848" s="117">
        <v>8174.65</v>
      </c>
    </row>
    <row r="3849" spans="1:4" ht="60.95" customHeight="1">
      <c r="A3849" s="112" t="s">
        <v>6569</v>
      </c>
      <c r="B3849" s="127" t="s">
        <v>33254</v>
      </c>
      <c r="C3849" s="112" t="s">
        <v>12403</v>
      </c>
      <c r="D3849" s="117">
        <v>7374.89</v>
      </c>
    </row>
    <row r="3850" spans="1:4" ht="48.75" customHeight="1">
      <c r="A3850" s="112" t="s">
        <v>6570</v>
      </c>
      <c r="B3850" s="127" t="s">
        <v>33255</v>
      </c>
      <c r="C3850" s="112" t="s">
        <v>12403</v>
      </c>
      <c r="D3850" s="117">
        <v>9425.56</v>
      </c>
    </row>
    <row r="3851" spans="1:4" ht="60.95" customHeight="1">
      <c r="A3851" s="112" t="s">
        <v>6571</v>
      </c>
      <c r="B3851" s="127" t="s">
        <v>33256</v>
      </c>
      <c r="C3851" s="112" t="s">
        <v>12403</v>
      </c>
      <c r="D3851" s="117">
        <v>8485.56</v>
      </c>
    </row>
    <row r="3852" spans="1:4" ht="48.75" customHeight="1">
      <c r="A3852" s="112" t="s">
        <v>6572</v>
      </c>
      <c r="B3852" s="127" t="s">
        <v>33257</v>
      </c>
      <c r="C3852" s="112" t="s">
        <v>12403</v>
      </c>
      <c r="D3852" s="117">
        <v>7124.28</v>
      </c>
    </row>
    <row r="3853" spans="1:4" ht="60.95" customHeight="1">
      <c r="A3853" s="112" t="s">
        <v>6573</v>
      </c>
      <c r="B3853" s="127" t="s">
        <v>33258</v>
      </c>
      <c r="C3853" s="112" t="s">
        <v>12403</v>
      </c>
      <c r="D3853" s="117">
        <v>6276.02</v>
      </c>
    </row>
    <row r="3854" spans="1:4" ht="48.75" customHeight="1">
      <c r="A3854" s="112" t="s">
        <v>6574</v>
      </c>
      <c r="B3854" s="127" t="s">
        <v>33259</v>
      </c>
      <c r="C3854" s="112" t="s">
        <v>12403</v>
      </c>
      <c r="D3854" s="117">
        <v>7976.91</v>
      </c>
    </row>
    <row r="3855" spans="1:4" ht="60.95" customHeight="1">
      <c r="A3855" s="112" t="s">
        <v>6575</v>
      </c>
      <c r="B3855" s="127" t="s">
        <v>33260</v>
      </c>
      <c r="C3855" s="112" t="s">
        <v>12403</v>
      </c>
      <c r="D3855" s="117">
        <v>7164.04</v>
      </c>
    </row>
    <row r="3856" spans="1:4" ht="48.75" customHeight="1">
      <c r="A3856" s="112" t="s">
        <v>6576</v>
      </c>
      <c r="B3856" s="127" t="s">
        <v>33261</v>
      </c>
      <c r="C3856" s="112" t="s">
        <v>12403</v>
      </c>
      <c r="D3856" s="117">
        <v>8805.4</v>
      </c>
    </row>
    <row r="3857" spans="1:4" ht="60.95" customHeight="1">
      <c r="A3857" s="112" t="s">
        <v>6577</v>
      </c>
      <c r="B3857" s="127" t="s">
        <v>33262</v>
      </c>
      <c r="C3857" s="112" t="s">
        <v>12403</v>
      </c>
      <c r="D3857" s="117">
        <v>7957.14</v>
      </c>
    </row>
    <row r="3858" spans="1:4" ht="48.75" customHeight="1">
      <c r="A3858" s="112" t="s">
        <v>6578</v>
      </c>
      <c r="B3858" s="127" t="s">
        <v>33263</v>
      </c>
      <c r="C3858" s="112" t="s">
        <v>12403</v>
      </c>
      <c r="D3858" s="118">
        <v>10096.56</v>
      </c>
    </row>
    <row r="3859" spans="1:4" ht="60.95" customHeight="1">
      <c r="A3859" s="112" t="s">
        <v>6579</v>
      </c>
      <c r="B3859" s="127" t="s">
        <v>33264</v>
      </c>
      <c r="C3859" s="112" t="s">
        <v>12403</v>
      </c>
      <c r="D3859" s="117">
        <v>9097.58</v>
      </c>
    </row>
    <row r="3860" spans="1:4" ht="48.75" customHeight="1">
      <c r="A3860" s="112" t="s">
        <v>6580</v>
      </c>
      <c r="B3860" s="127" t="s">
        <v>33265</v>
      </c>
      <c r="C3860" s="112" t="s">
        <v>12403</v>
      </c>
      <c r="D3860" s="117">
        <v>7801.03</v>
      </c>
    </row>
    <row r="3861" spans="1:4" ht="60.95" customHeight="1">
      <c r="A3861" s="112" t="s">
        <v>6581</v>
      </c>
      <c r="B3861" s="127" t="s">
        <v>33266</v>
      </c>
      <c r="C3861" s="112" t="s">
        <v>12403</v>
      </c>
      <c r="D3861" s="117">
        <v>6902.96</v>
      </c>
    </row>
    <row r="3862" spans="1:4" ht="48.75" customHeight="1">
      <c r="A3862" s="112" t="s">
        <v>6582</v>
      </c>
      <c r="B3862" s="127" t="s">
        <v>33267</v>
      </c>
      <c r="C3862" s="112" t="s">
        <v>12403</v>
      </c>
      <c r="D3862" s="117">
        <v>8942.82</v>
      </c>
    </row>
    <row r="3863" spans="1:4" ht="60.95" customHeight="1">
      <c r="A3863" s="112" t="s">
        <v>6583</v>
      </c>
      <c r="B3863" s="127" t="s">
        <v>33268</v>
      </c>
      <c r="C3863" s="112" t="s">
        <v>12403</v>
      </c>
      <c r="D3863" s="117">
        <v>8081.45</v>
      </c>
    </row>
    <row r="3864" spans="1:4" ht="48.75" customHeight="1">
      <c r="A3864" s="112" t="s">
        <v>6584</v>
      </c>
      <c r="B3864" s="127" t="s">
        <v>33269</v>
      </c>
      <c r="C3864" s="112" t="s">
        <v>12403</v>
      </c>
      <c r="D3864" s="117">
        <v>9533.2199999999993</v>
      </c>
    </row>
    <row r="3865" spans="1:4" ht="60.95" customHeight="1">
      <c r="A3865" s="112" t="s">
        <v>6585</v>
      </c>
      <c r="B3865" s="127" t="s">
        <v>33270</v>
      </c>
      <c r="C3865" s="112" t="s">
        <v>12403</v>
      </c>
      <c r="D3865" s="117">
        <v>8635.15</v>
      </c>
    </row>
    <row r="3866" spans="1:4" ht="48.75" customHeight="1">
      <c r="A3866" s="112" t="s">
        <v>6586</v>
      </c>
      <c r="B3866" s="127" t="s">
        <v>33271</v>
      </c>
      <c r="C3866" s="112" t="s">
        <v>12403</v>
      </c>
      <c r="D3866" s="118">
        <v>10868.64</v>
      </c>
    </row>
    <row r="3867" spans="1:4" ht="60.95" customHeight="1">
      <c r="A3867" s="112" t="s">
        <v>6587</v>
      </c>
      <c r="B3867" s="127" t="s">
        <v>33272</v>
      </c>
      <c r="C3867" s="112" t="s">
        <v>12403</v>
      </c>
      <c r="D3867" s="117">
        <v>9810.67</v>
      </c>
    </row>
    <row r="3868" spans="1:4" ht="48.75" customHeight="1">
      <c r="A3868" s="112" t="s">
        <v>6588</v>
      </c>
      <c r="B3868" s="127" t="s">
        <v>33273</v>
      </c>
      <c r="C3868" s="112" t="s">
        <v>12403</v>
      </c>
      <c r="D3868" s="117">
        <v>8024.48</v>
      </c>
    </row>
    <row r="3869" spans="1:4" ht="60.95" customHeight="1">
      <c r="A3869" s="112" t="s">
        <v>6589</v>
      </c>
      <c r="B3869" s="127" t="s">
        <v>33274</v>
      </c>
      <c r="C3869" s="112" t="s">
        <v>12403</v>
      </c>
      <c r="D3869" s="117">
        <v>7092.29</v>
      </c>
    </row>
    <row r="3870" spans="1:4" ht="48.75" customHeight="1">
      <c r="A3870" s="112" t="s">
        <v>6590</v>
      </c>
      <c r="B3870" s="127" t="s">
        <v>33275</v>
      </c>
      <c r="C3870" s="112" t="s">
        <v>12403</v>
      </c>
      <c r="D3870" s="117">
        <v>9658.09</v>
      </c>
    </row>
    <row r="3871" spans="1:4" ht="60.95" customHeight="1">
      <c r="A3871" s="112" t="s">
        <v>6591</v>
      </c>
      <c r="B3871" s="127" t="s">
        <v>33276</v>
      </c>
      <c r="C3871" s="112" t="s">
        <v>12403</v>
      </c>
      <c r="D3871" s="117">
        <v>8761.2800000000007</v>
      </c>
    </row>
    <row r="3872" spans="1:4" ht="48.75" customHeight="1">
      <c r="A3872" s="112" t="s">
        <v>6592</v>
      </c>
      <c r="B3872" s="127" t="s">
        <v>33277</v>
      </c>
      <c r="C3872" s="112" t="s">
        <v>12403</v>
      </c>
      <c r="D3872" s="118">
        <v>11040.69</v>
      </c>
    </row>
    <row r="3873" spans="1:4" ht="60.95" customHeight="1">
      <c r="A3873" s="112" t="s">
        <v>6593</v>
      </c>
      <c r="B3873" s="127" t="s">
        <v>33278</v>
      </c>
      <c r="C3873" s="112" t="s">
        <v>12403</v>
      </c>
      <c r="D3873" s="117">
        <v>9944.66</v>
      </c>
    </row>
    <row r="3874" spans="1:4" ht="48.75" customHeight="1">
      <c r="A3874" s="112" t="s">
        <v>6594</v>
      </c>
      <c r="B3874" s="127" t="s">
        <v>33279</v>
      </c>
      <c r="C3874" s="112" t="s">
        <v>12403</v>
      </c>
      <c r="D3874" s="118">
        <v>12295.14</v>
      </c>
    </row>
    <row r="3875" spans="1:4" ht="60.95" customHeight="1">
      <c r="A3875" s="112" t="s">
        <v>6595</v>
      </c>
      <c r="B3875" s="127" t="s">
        <v>33280</v>
      </c>
      <c r="C3875" s="112" t="s">
        <v>12403</v>
      </c>
      <c r="D3875" s="118">
        <v>11199.12</v>
      </c>
    </row>
    <row r="3876" spans="1:4" ht="48.75" customHeight="1">
      <c r="A3876" s="112" t="s">
        <v>6596</v>
      </c>
      <c r="B3876" s="127" t="s">
        <v>33281</v>
      </c>
      <c r="C3876" s="112" t="s">
        <v>12403</v>
      </c>
      <c r="D3876" s="117">
        <v>8856.66</v>
      </c>
    </row>
    <row r="3877" spans="1:4" ht="60.95" customHeight="1">
      <c r="A3877" s="112" t="s">
        <v>6597</v>
      </c>
      <c r="B3877" s="127" t="s">
        <v>33282</v>
      </c>
      <c r="C3877" s="112" t="s">
        <v>12403</v>
      </c>
      <c r="D3877" s="117">
        <v>7874.66</v>
      </c>
    </row>
    <row r="3878" spans="1:4" ht="48.75" customHeight="1">
      <c r="A3878" s="112" t="s">
        <v>6598</v>
      </c>
      <c r="B3878" s="127" t="s">
        <v>33283</v>
      </c>
      <c r="C3878" s="112" t="s">
        <v>12403</v>
      </c>
      <c r="D3878" s="118">
        <v>10427.24</v>
      </c>
    </row>
    <row r="3879" spans="1:4" ht="60.95" customHeight="1">
      <c r="A3879" s="112" t="s">
        <v>6599</v>
      </c>
      <c r="B3879" s="127" t="s">
        <v>33284</v>
      </c>
      <c r="C3879" s="112" t="s">
        <v>12403</v>
      </c>
      <c r="D3879" s="117">
        <v>9481.94</v>
      </c>
    </row>
    <row r="3880" spans="1:4" ht="48.75" customHeight="1">
      <c r="A3880" s="112" t="s">
        <v>6600</v>
      </c>
      <c r="B3880" s="127" t="s">
        <v>33285</v>
      </c>
      <c r="C3880" s="112" t="s">
        <v>12403</v>
      </c>
      <c r="D3880" s="118">
        <v>11799.02</v>
      </c>
    </row>
    <row r="3881" spans="1:4" ht="60.95" customHeight="1">
      <c r="A3881" s="112" t="s">
        <v>6601</v>
      </c>
      <c r="B3881" s="127" t="s">
        <v>33286</v>
      </c>
      <c r="C3881" s="112" t="s">
        <v>12403</v>
      </c>
      <c r="D3881" s="118">
        <v>10644.01</v>
      </c>
    </row>
    <row r="3882" spans="1:4" ht="48.75" customHeight="1">
      <c r="A3882" s="112" t="s">
        <v>6602</v>
      </c>
      <c r="B3882" s="127" t="s">
        <v>33287</v>
      </c>
      <c r="C3882" s="112" t="s">
        <v>12403</v>
      </c>
      <c r="D3882" s="118">
        <v>13766.43</v>
      </c>
    </row>
    <row r="3883" spans="1:4" ht="60.95" customHeight="1">
      <c r="A3883" s="112" t="s">
        <v>6603</v>
      </c>
      <c r="B3883" s="127" t="s">
        <v>33288</v>
      </c>
      <c r="C3883" s="112" t="s">
        <v>12403</v>
      </c>
      <c r="D3883" s="118">
        <v>12431.87</v>
      </c>
    </row>
    <row r="3884" spans="1:4" ht="48.75" customHeight="1">
      <c r="A3884" s="112" t="s">
        <v>6604</v>
      </c>
      <c r="B3884" s="127" t="s">
        <v>33289</v>
      </c>
      <c r="C3884" s="112" t="s">
        <v>12403</v>
      </c>
      <c r="D3884" s="117">
        <v>9624.74</v>
      </c>
    </row>
    <row r="3885" spans="1:4" ht="60.95" customHeight="1">
      <c r="A3885" s="112" t="s">
        <v>6605</v>
      </c>
      <c r="B3885" s="127" t="s">
        <v>33290</v>
      </c>
      <c r="C3885" s="112" t="s">
        <v>12403</v>
      </c>
      <c r="D3885" s="117">
        <v>8594.25</v>
      </c>
    </row>
    <row r="3886" spans="1:4" ht="48.75" customHeight="1">
      <c r="A3886" s="112" t="s">
        <v>6606</v>
      </c>
      <c r="B3886" s="127" t="s">
        <v>33291</v>
      </c>
      <c r="C3886" s="112" t="s">
        <v>12403</v>
      </c>
      <c r="D3886" s="118">
        <v>11652.03</v>
      </c>
    </row>
    <row r="3887" spans="1:4" ht="60.95" customHeight="1">
      <c r="A3887" s="112" t="s">
        <v>6607</v>
      </c>
      <c r="B3887" s="127" t="s">
        <v>33292</v>
      </c>
      <c r="C3887" s="112" t="s">
        <v>12403</v>
      </c>
      <c r="D3887" s="118">
        <v>10656.92</v>
      </c>
    </row>
    <row r="3888" spans="1:4" ht="48.75" customHeight="1">
      <c r="A3888" s="112" t="s">
        <v>6608</v>
      </c>
      <c r="B3888" s="127" t="s">
        <v>33293</v>
      </c>
      <c r="C3888" s="112" t="s">
        <v>12403</v>
      </c>
      <c r="D3888" s="118">
        <v>12803.13</v>
      </c>
    </row>
    <row r="3889" spans="1:4" ht="60.95" customHeight="1">
      <c r="A3889" s="112" t="s">
        <v>6609</v>
      </c>
      <c r="B3889" s="127" t="s">
        <v>33294</v>
      </c>
      <c r="C3889" s="112" t="s">
        <v>12403</v>
      </c>
      <c r="D3889" s="118">
        <v>11589.14</v>
      </c>
    </row>
    <row r="3890" spans="1:4" ht="48.75" customHeight="1">
      <c r="A3890" s="112" t="s">
        <v>6610</v>
      </c>
      <c r="B3890" s="127" t="s">
        <v>33295</v>
      </c>
      <c r="C3890" s="112" t="s">
        <v>12403</v>
      </c>
      <c r="D3890" s="118">
        <v>14579.67</v>
      </c>
    </row>
    <row r="3891" spans="1:4" ht="60.95" customHeight="1">
      <c r="A3891" s="112" t="s">
        <v>6611</v>
      </c>
      <c r="B3891" s="127" t="s">
        <v>33296</v>
      </c>
      <c r="C3891" s="112" t="s">
        <v>12403</v>
      </c>
      <c r="D3891" s="118">
        <v>13176.95</v>
      </c>
    </row>
    <row r="3892" spans="1:4" ht="48.75" customHeight="1">
      <c r="A3892" s="112" t="s">
        <v>6612</v>
      </c>
      <c r="B3892" s="127" t="s">
        <v>33297</v>
      </c>
      <c r="C3892" s="112" t="s">
        <v>12403</v>
      </c>
      <c r="D3892" s="118">
        <v>10707.52</v>
      </c>
    </row>
    <row r="3893" spans="1:4" ht="60.95" customHeight="1">
      <c r="A3893" s="112" t="s">
        <v>6613</v>
      </c>
      <c r="B3893" s="127" t="s">
        <v>33298</v>
      </c>
      <c r="C3893" s="112" t="s">
        <v>12403</v>
      </c>
      <c r="D3893" s="117">
        <v>9427.9500000000007</v>
      </c>
    </row>
    <row r="3894" spans="1:4" ht="48.75" customHeight="1">
      <c r="A3894" s="112" t="s">
        <v>6614</v>
      </c>
      <c r="B3894" s="127" t="s">
        <v>33299</v>
      </c>
      <c r="C3894" s="112" t="s">
        <v>12403</v>
      </c>
      <c r="D3894" s="118">
        <v>12688.26</v>
      </c>
    </row>
    <row r="3895" spans="1:4" ht="60.95" customHeight="1">
      <c r="A3895" s="112" t="s">
        <v>6615</v>
      </c>
      <c r="B3895" s="127" t="s">
        <v>33300</v>
      </c>
      <c r="C3895" s="112" t="s">
        <v>12403</v>
      </c>
      <c r="D3895" s="118">
        <v>11471.61</v>
      </c>
    </row>
    <row r="3896" spans="1:4" ht="48.75" customHeight="1">
      <c r="A3896" s="112" t="s">
        <v>6616</v>
      </c>
      <c r="B3896" s="127" t="s">
        <v>33301</v>
      </c>
      <c r="C3896" s="112" t="s">
        <v>12403</v>
      </c>
      <c r="D3896" s="118">
        <v>14325.12</v>
      </c>
    </row>
    <row r="3897" spans="1:4" ht="60.95" customHeight="1">
      <c r="A3897" s="112" t="s">
        <v>6617</v>
      </c>
      <c r="B3897" s="127" t="s">
        <v>33302</v>
      </c>
      <c r="C3897" s="112" t="s">
        <v>12403</v>
      </c>
      <c r="D3897" s="118">
        <v>13045.55</v>
      </c>
    </row>
    <row r="3898" spans="1:4" ht="48.75" customHeight="1">
      <c r="A3898" s="112" t="s">
        <v>6618</v>
      </c>
      <c r="B3898" s="127" t="s">
        <v>33303</v>
      </c>
      <c r="C3898" s="112" t="s">
        <v>12403</v>
      </c>
      <c r="D3898" s="118">
        <v>16229</v>
      </c>
    </row>
    <row r="3899" spans="1:4" ht="60.95" customHeight="1">
      <c r="A3899" s="112" t="s">
        <v>6619</v>
      </c>
      <c r="B3899" s="127" t="s">
        <v>33304</v>
      </c>
      <c r="C3899" s="112" t="s">
        <v>12403</v>
      </c>
      <c r="D3899" s="118">
        <v>14756.77</v>
      </c>
    </row>
    <row r="3900" spans="1:4" ht="48.75" customHeight="1">
      <c r="A3900" s="112" t="s">
        <v>6620</v>
      </c>
      <c r="B3900" s="127" t="s">
        <v>33305</v>
      </c>
      <c r="C3900" s="112" t="s">
        <v>12403</v>
      </c>
      <c r="D3900" s="118">
        <v>11514.88</v>
      </c>
    </row>
    <row r="3901" spans="1:4" ht="60.95" customHeight="1">
      <c r="A3901" s="112" t="s">
        <v>6621</v>
      </c>
      <c r="B3901" s="127" t="s">
        <v>33306</v>
      </c>
      <c r="C3901" s="112" t="s">
        <v>12403</v>
      </c>
      <c r="D3901" s="118">
        <v>10176.32</v>
      </c>
    </row>
    <row r="3902" spans="1:4" ht="48.75" customHeight="1">
      <c r="A3902" s="112" t="s">
        <v>6622</v>
      </c>
      <c r="B3902" s="127" t="s">
        <v>33307</v>
      </c>
      <c r="C3902" s="112" t="s">
        <v>12403</v>
      </c>
      <c r="D3902" s="118">
        <v>13833.97</v>
      </c>
    </row>
    <row r="3903" spans="1:4" ht="60.95" customHeight="1">
      <c r="A3903" s="112" t="s">
        <v>6623</v>
      </c>
      <c r="B3903" s="127" t="s">
        <v>33308</v>
      </c>
      <c r="C3903" s="112" t="s">
        <v>12403</v>
      </c>
      <c r="D3903" s="118">
        <v>12558.33</v>
      </c>
    </row>
    <row r="3904" spans="1:4" ht="48.75" customHeight="1">
      <c r="A3904" s="112" t="s">
        <v>6624</v>
      </c>
      <c r="B3904" s="127" t="s">
        <v>33309</v>
      </c>
      <c r="C3904" s="112" t="s">
        <v>12403</v>
      </c>
      <c r="D3904" s="118">
        <v>15179.29</v>
      </c>
    </row>
    <row r="3905" spans="1:4" ht="60.95" customHeight="1">
      <c r="A3905" s="112" t="s">
        <v>6625</v>
      </c>
      <c r="B3905" s="127" t="s">
        <v>33310</v>
      </c>
      <c r="C3905" s="112" t="s">
        <v>12403</v>
      </c>
      <c r="D3905" s="118">
        <v>13840.74</v>
      </c>
    </row>
    <row r="3906" spans="1:4" ht="48.75" customHeight="1">
      <c r="A3906" s="112" t="s">
        <v>6626</v>
      </c>
      <c r="B3906" s="127" t="s">
        <v>33311</v>
      </c>
      <c r="C3906" s="112" t="s">
        <v>12403</v>
      </c>
      <c r="D3906" s="118">
        <v>16969.96</v>
      </c>
    </row>
    <row r="3907" spans="1:4" ht="60.95" customHeight="1">
      <c r="A3907" s="112" t="s">
        <v>6627</v>
      </c>
      <c r="B3907" s="127" t="s">
        <v>33312</v>
      </c>
      <c r="C3907" s="112" t="s">
        <v>12403</v>
      </c>
      <c r="D3907" s="118">
        <v>15429.57</v>
      </c>
    </row>
    <row r="3908" spans="1:4" ht="48.75" customHeight="1">
      <c r="A3908" s="112" t="s">
        <v>6628</v>
      </c>
      <c r="B3908" s="127" t="s">
        <v>33313</v>
      </c>
      <c r="C3908" s="112" t="s">
        <v>12403</v>
      </c>
      <c r="D3908" s="118">
        <v>12506.3</v>
      </c>
    </row>
    <row r="3909" spans="1:4" ht="60.95" customHeight="1">
      <c r="A3909" s="112" t="s">
        <v>6629</v>
      </c>
      <c r="B3909" s="127" t="s">
        <v>33314</v>
      </c>
      <c r="C3909" s="112" t="s">
        <v>12403</v>
      </c>
      <c r="D3909" s="118">
        <v>11108.77</v>
      </c>
    </row>
    <row r="3910" spans="1:4" ht="48.75" customHeight="1">
      <c r="A3910" s="112" t="s">
        <v>6630</v>
      </c>
      <c r="B3910" s="127" t="s">
        <v>33315</v>
      </c>
      <c r="C3910" s="112" t="s">
        <v>12403</v>
      </c>
      <c r="D3910" s="118">
        <v>14926.48</v>
      </c>
    </row>
    <row r="3911" spans="1:4" ht="60.95" customHeight="1">
      <c r="A3911" s="112" t="s">
        <v>6631</v>
      </c>
      <c r="B3911" s="127" t="s">
        <v>33316</v>
      </c>
      <c r="C3911" s="112" t="s">
        <v>12403</v>
      </c>
      <c r="D3911" s="118">
        <v>13591.86</v>
      </c>
    </row>
    <row r="3912" spans="1:4" ht="48.75" customHeight="1">
      <c r="A3912" s="112" t="s">
        <v>6632</v>
      </c>
      <c r="B3912" s="127" t="s">
        <v>33317</v>
      </c>
      <c r="C3912" s="112" t="s">
        <v>12403</v>
      </c>
      <c r="D3912" s="118">
        <v>16213.28</v>
      </c>
    </row>
    <row r="3913" spans="1:4" ht="60.95" customHeight="1">
      <c r="A3913" s="112" t="s">
        <v>6633</v>
      </c>
      <c r="B3913" s="127" t="s">
        <v>33318</v>
      </c>
      <c r="C3913" s="112" t="s">
        <v>12403</v>
      </c>
      <c r="D3913" s="118">
        <v>14815.75</v>
      </c>
    </row>
    <row r="3914" spans="1:4" ht="48.75" customHeight="1">
      <c r="A3914" s="112" t="s">
        <v>6634</v>
      </c>
      <c r="B3914" s="127" t="s">
        <v>33319</v>
      </c>
      <c r="C3914" s="112" t="s">
        <v>12403</v>
      </c>
      <c r="D3914" s="118">
        <v>18001.64</v>
      </c>
    </row>
    <row r="3915" spans="1:4" ht="60.95" customHeight="1">
      <c r="A3915" s="112" t="s">
        <v>6635</v>
      </c>
      <c r="B3915" s="127" t="s">
        <v>33320</v>
      </c>
      <c r="C3915" s="112" t="s">
        <v>12403</v>
      </c>
      <c r="D3915" s="118">
        <v>16391.78</v>
      </c>
    </row>
    <row r="3916" spans="1:4" ht="48.75" customHeight="1">
      <c r="A3916" s="112" t="s">
        <v>6458</v>
      </c>
      <c r="B3916" s="127" t="s">
        <v>36184</v>
      </c>
      <c r="C3916" s="112" t="s">
        <v>12403</v>
      </c>
      <c r="D3916" s="117">
        <v>1891.25</v>
      </c>
    </row>
    <row r="3917" spans="1:4" ht="48.75" customHeight="1">
      <c r="A3917" s="112" t="s">
        <v>6459</v>
      </c>
      <c r="B3917" s="127" t="s">
        <v>36185</v>
      </c>
      <c r="C3917" s="112" t="s">
        <v>12403</v>
      </c>
      <c r="D3917" s="117">
        <v>1730.69</v>
      </c>
    </row>
    <row r="3918" spans="1:4" ht="48.75" customHeight="1">
      <c r="A3918" s="112" t="s">
        <v>6460</v>
      </c>
      <c r="B3918" s="127" t="s">
        <v>36186</v>
      </c>
      <c r="C3918" s="112" t="s">
        <v>12403</v>
      </c>
      <c r="D3918" s="117">
        <v>1940.83</v>
      </c>
    </row>
    <row r="3919" spans="1:4" ht="48.75" customHeight="1">
      <c r="A3919" s="112" t="s">
        <v>6461</v>
      </c>
      <c r="B3919" s="127" t="s">
        <v>36187</v>
      </c>
      <c r="C3919" s="112" t="s">
        <v>12403</v>
      </c>
      <c r="D3919" s="117">
        <v>1780.26</v>
      </c>
    </row>
    <row r="3920" spans="1:4" ht="48.75" customHeight="1">
      <c r="A3920" s="112" t="s">
        <v>6462</v>
      </c>
      <c r="B3920" s="127" t="s">
        <v>36188</v>
      </c>
      <c r="C3920" s="112" t="s">
        <v>12403</v>
      </c>
      <c r="D3920" s="117">
        <v>2006.93</v>
      </c>
    </row>
    <row r="3921" spans="1:4" ht="48.75" customHeight="1">
      <c r="A3921" s="112" t="s">
        <v>6463</v>
      </c>
      <c r="B3921" s="127" t="s">
        <v>36189</v>
      </c>
      <c r="C3921" s="112" t="s">
        <v>12403</v>
      </c>
      <c r="D3921" s="117">
        <v>1845.91</v>
      </c>
    </row>
    <row r="3922" spans="1:4" ht="48.75" customHeight="1">
      <c r="A3922" s="112" t="s">
        <v>6464</v>
      </c>
      <c r="B3922" s="127" t="s">
        <v>36190</v>
      </c>
      <c r="C3922" s="112" t="s">
        <v>12403</v>
      </c>
      <c r="D3922" s="117">
        <v>2575.7800000000002</v>
      </c>
    </row>
    <row r="3923" spans="1:4" ht="48.75" customHeight="1">
      <c r="A3923" s="112" t="s">
        <v>6465</v>
      </c>
      <c r="B3923" s="127" t="s">
        <v>36191</v>
      </c>
      <c r="C3923" s="112" t="s">
        <v>12403</v>
      </c>
      <c r="D3923" s="117">
        <v>2349.25</v>
      </c>
    </row>
    <row r="3924" spans="1:4" ht="48.75" customHeight="1">
      <c r="A3924" s="112" t="s">
        <v>6466</v>
      </c>
      <c r="B3924" s="127" t="s">
        <v>36192</v>
      </c>
      <c r="C3924" s="112" t="s">
        <v>12403</v>
      </c>
      <c r="D3924" s="117">
        <v>2736.88</v>
      </c>
    </row>
    <row r="3925" spans="1:4" ht="48.75" customHeight="1">
      <c r="A3925" s="112" t="s">
        <v>6467</v>
      </c>
      <c r="B3925" s="127" t="s">
        <v>36193</v>
      </c>
      <c r="C3925" s="112" t="s">
        <v>12403</v>
      </c>
      <c r="D3925" s="117">
        <v>2510.35</v>
      </c>
    </row>
    <row r="3926" spans="1:4" ht="48.75" customHeight="1">
      <c r="A3926" s="112" t="s">
        <v>6468</v>
      </c>
      <c r="B3926" s="127" t="s">
        <v>36194</v>
      </c>
      <c r="C3926" s="112" t="s">
        <v>12403</v>
      </c>
      <c r="D3926" s="117">
        <v>3196.35</v>
      </c>
    </row>
    <row r="3927" spans="1:4" ht="48.75" customHeight="1">
      <c r="A3927" s="112" t="s">
        <v>6469</v>
      </c>
      <c r="B3927" s="127" t="s">
        <v>36195</v>
      </c>
      <c r="C3927" s="112" t="s">
        <v>12403</v>
      </c>
      <c r="D3927" s="117">
        <v>2968.87</v>
      </c>
    </row>
    <row r="3928" spans="1:4" ht="48.75" customHeight="1">
      <c r="A3928" s="112" t="s">
        <v>6470</v>
      </c>
      <c r="B3928" s="127" t="s">
        <v>36196</v>
      </c>
      <c r="C3928" s="112" t="s">
        <v>12403</v>
      </c>
      <c r="D3928" s="117">
        <v>4187.2700000000004</v>
      </c>
    </row>
    <row r="3929" spans="1:4" ht="48.75" customHeight="1">
      <c r="A3929" s="112" t="s">
        <v>6471</v>
      </c>
      <c r="B3929" s="127" t="s">
        <v>36197</v>
      </c>
      <c r="C3929" s="112" t="s">
        <v>12403</v>
      </c>
      <c r="D3929" s="117">
        <v>3841.39</v>
      </c>
    </row>
    <row r="3930" spans="1:4" ht="48.75" customHeight="1">
      <c r="A3930" s="112" t="s">
        <v>6472</v>
      </c>
      <c r="B3930" s="127" t="s">
        <v>36198</v>
      </c>
      <c r="C3930" s="112" t="s">
        <v>12403</v>
      </c>
      <c r="D3930" s="117">
        <v>4261.1099999999997</v>
      </c>
    </row>
    <row r="3931" spans="1:4" ht="48.75" customHeight="1">
      <c r="A3931" s="112" t="s">
        <v>6473</v>
      </c>
      <c r="B3931" s="127" t="s">
        <v>36199</v>
      </c>
      <c r="C3931" s="112" t="s">
        <v>12403</v>
      </c>
      <c r="D3931" s="117">
        <v>3915.23</v>
      </c>
    </row>
    <row r="3932" spans="1:4" ht="48.75" customHeight="1">
      <c r="A3932" s="112" t="s">
        <v>6474</v>
      </c>
      <c r="B3932" s="127" t="s">
        <v>36200</v>
      </c>
      <c r="C3932" s="112" t="s">
        <v>12403</v>
      </c>
      <c r="D3932" s="117">
        <v>4438.25</v>
      </c>
    </row>
    <row r="3933" spans="1:4" ht="48.75" customHeight="1">
      <c r="A3933" s="112" t="s">
        <v>6475</v>
      </c>
      <c r="B3933" s="127" t="s">
        <v>36201</v>
      </c>
      <c r="C3933" s="112" t="s">
        <v>12403</v>
      </c>
      <c r="D3933" s="117">
        <v>4090.62</v>
      </c>
    </row>
    <row r="3934" spans="1:4" ht="48.75" customHeight="1">
      <c r="A3934" s="112" t="s">
        <v>6636</v>
      </c>
      <c r="B3934" s="127" t="s">
        <v>33321</v>
      </c>
      <c r="C3934" s="112" t="s">
        <v>12403</v>
      </c>
      <c r="D3934" s="117">
        <v>1926.1</v>
      </c>
    </row>
    <row r="3935" spans="1:4" ht="60.95" customHeight="1">
      <c r="A3935" s="112" t="s">
        <v>6637</v>
      </c>
      <c r="B3935" s="127" t="s">
        <v>33322</v>
      </c>
      <c r="C3935" s="112" t="s">
        <v>12403</v>
      </c>
      <c r="D3935" s="117">
        <v>1742.02</v>
      </c>
    </row>
    <row r="3936" spans="1:4" ht="48.75" customHeight="1">
      <c r="A3936" s="112" t="s">
        <v>6638</v>
      </c>
      <c r="B3936" s="127" t="s">
        <v>33323</v>
      </c>
      <c r="C3936" s="112" t="s">
        <v>12403</v>
      </c>
      <c r="D3936" s="117">
        <v>1832.52</v>
      </c>
    </row>
    <row r="3937" spans="1:4" ht="60.95" customHeight="1">
      <c r="A3937" s="112" t="s">
        <v>6639</v>
      </c>
      <c r="B3937" s="127" t="s">
        <v>33324</v>
      </c>
      <c r="C3937" s="112" t="s">
        <v>12403</v>
      </c>
      <c r="D3937" s="117">
        <v>1666.8</v>
      </c>
    </row>
    <row r="3938" spans="1:4" ht="48.75" customHeight="1">
      <c r="A3938" s="112" t="s">
        <v>6640</v>
      </c>
      <c r="B3938" s="127" t="s">
        <v>33325</v>
      </c>
      <c r="C3938" s="112" t="s">
        <v>12403</v>
      </c>
      <c r="D3938" s="117">
        <v>2016.54</v>
      </c>
    </row>
    <row r="3939" spans="1:4" ht="60.95" customHeight="1">
      <c r="A3939" s="112" t="s">
        <v>6641</v>
      </c>
      <c r="B3939" s="127" t="s">
        <v>33326</v>
      </c>
      <c r="C3939" s="112" t="s">
        <v>12403</v>
      </c>
      <c r="D3939" s="117">
        <v>1832.46</v>
      </c>
    </row>
    <row r="3940" spans="1:4" ht="48.75" customHeight="1">
      <c r="A3940" s="112" t="s">
        <v>6642</v>
      </c>
      <c r="B3940" s="127" t="s">
        <v>33327</v>
      </c>
      <c r="C3940" s="112" t="s">
        <v>12403</v>
      </c>
      <c r="D3940" s="117">
        <v>2176</v>
      </c>
    </row>
    <row r="3941" spans="1:4" ht="60.95" customHeight="1">
      <c r="A3941" s="112" t="s">
        <v>6643</v>
      </c>
      <c r="B3941" s="127" t="s">
        <v>33328</v>
      </c>
      <c r="C3941" s="112" t="s">
        <v>12403</v>
      </c>
      <c r="D3941" s="117">
        <v>1942.13</v>
      </c>
    </row>
    <row r="3942" spans="1:4" ht="48.75" customHeight="1">
      <c r="A3942" s="112" t="s">
        <v>6644</v>
      </c>
      <c r="B3942" s="127" t="s">
        <v>33329</v>
      </c>
      <c r="C3942" s="112" t="s">
        <v>12403</v>
      </c>
      <c r="D3942" s="117">
        <v>2818.53</v>
      </c>
    </row>
    <row r="3943" spans="1:4" ht="60.95" customHeight="1">
      <c r="A3943" s="112" t="s">
        <v>6645</v>
      </c>
      <c r="B3943" s="127" t="s">
        <v>33330</v>
      </c>
      <c r="C3943" s="112" t="s">
        <v>12403</v>
      </c>
      <c r="D3943" s="117">
        <v>2523.5700000000002</v>
      </c>
    </row>
    <row r="3944" spans="1:4" ht="48.75" customHeight="1">
      <c r="A3944" s="112" t="s">
        <v>6646</v>
      </c>
      <c r="B3944" s="127" t="s">
        <v>33331</v>
      </c>
      <c r="C3944" s="112" t="s">
        <v>12403</v>
      </c>
      <c r="D3944" s="117">
        <v>2804.76</v>
      </c>
    </row>
    <row r="3945" spans="1:4" ht="60.95" customHeight="1">
      <c r="A3945" s="112" t="s">
        <v>6647</v>
      </c>
      <c r="B3945" s="127" t="s">
        <v>33332</v>
      </c>
      <c r="C3945" s="112" t="s">
        <v>12403</v>
      </c>
      <c r="D3945" s="117">
        <v>2528.14</v>
      </c>
    </row>
    <row r="3946" spans="1:4" ht="48.75" customHeight="1">
      <c r="A3946" s="112" t="s">
        <v>6648</v>
      </c>
      <c r="B3946" s="127" t="s">
        <v>33333</v>
      </c>
      <c r="C3946" s="112" t="s">
        <v>12403</v>
      </c>
      <c r="D3946" s="117">
        <v>3047.29</v>
      </c>
    </row>
    <row r="3947" spans="1:4" ht="60.95" customHeight="1">
      <c r="A3947" s="112" t="s">
        <v>6649</v>
      </c>
      <c r="B3947" s="127" t="s">
        <v>33334</v>
      </c>
      <c r="C3947" s="112" t="s">
        <v>12403</v>
      </c>
      <c r="D3947" s="117">
        <v>2752.33</v>
      </c>
    </row>
    <row r="3948" spans="1:4" ht="48.75" customHeight="1">
      <c r="A3948" s="112" t="s">
        <v>6650</v>
      </c>
      <c r="B3948" s="127" t="s">
        <v>33335</v>
      </c>
      <c r="C3948" s="112" t="s">
        <v>12403</v>
      </c>
      <c r="D3948" s="117">
        <v>3389.9</v>
      </c>
    </row>
    <row r="3949" spans="1:4" ht="60.95" customHeight="1">
      <c r="A3949" s="112" t="s">
        <v>6651</v>
      </c>
      <c r="B3949" s="127" t="s">
        <v>33336</v>
      </c>
      <c r="C3949" s="112" t="s">
        <v>12403</v>
      </c>
      <c r="D3949" s="117">
        <v>3094.93</v>
      </c>
    </row>
    <row r="3950" spans="1:4" ht="48.75" customHeight="1">
      <c r="A3950" s="112" t="s">
        <v>6652</v>
      </c>
      <c r="B3950" s="127" t="s">
        <v>33337</v>
      </c>
      <c r="C3950" s="112" t="s">
        <v>12403</v>
      </c>
      <c r="D3950" s="117">
        <v>3157.58</v>
      </c>
    </row>
    <row r="3951" spans="1:4" ht="60.95" customHeight="1">
      <c r="A3951" s="112" t="s">
        <v>6653</v>
      </c>
      <c r="B3951" s="127" t="s">
        <v>33338</v>
      </c>
      <c r="C3951" s="112" t="s">
        <v>12403</v>
      </c>
      <c r="D3951" s="117">
        <v>2836.39</v>
      </c>
    </row>
    <row r="3952" spans="1:4" ht="48.75" customHeight="1">
      <c r="A3952" s="112" t="s">
        <v>6654</v>
      </c>
      <c r="B3952" s="127" t="s">
        <v>33339</v>
      </c>
      <c r="C3952" s="112" t="s">
        <v>12403</v>
      </c>
      <c r="D3952" s="117">
        <v>3202.32</v>
      </c>
    </row>
    <row r="3953" spans="1:4" ht="60.95" customHeight="1">
      <c r="A3953" s="112" t="s">
        <v>6655</v>
      </c>
      <c r="B3953" s="127" t="s">
        <v>33340</v>
      </c>
      <c r="C3953" s="112" t="s">
        <v>12403</v>
      </c>
      <c r="D3953" s="117">
        <v>2899.49</v>
      </c>
    </row>
    <row r="3954" spans="1:4" ht="48.75" customHeight="1">
      <c r="A3954" s="112" t="s">
        <v>6656</v>
      </c>
      <c r="B3954" s="127" t="s">
        <v>33341</v>
      </c>
      <c r="C3954" s="112" t="s">
        <v>12403</v>
      </c>
      <c r="D3954" s="117">
        <v>3402.3</v>
      </c>
    </row>
    <row r="3955" spans="1:4" ht="60.95" customHeight="1">
      <c r="A3955" s="112" t="s">
        <v>6657</v>
      </c>
      <c r="B3955" s="127" t="s">
        <v>33342</v>
      </c>
      <c r="C3955" s="112" t="s">
        <v>12403</v>
      </c>
      <c r="D3955" s="117">
        <v>3081.11</v>
      </c>
    </row>
    <row r="3956" spans="1:4" ht="48.75" customHeight="1">
      <c r="A3956" s="112" t="s">
        <v>6658</v>
      </c>
      <c r="B3956" s="127" t="s">
        <v>33343</v>
      </c>
      <c r="C3956" s="112" t="s">
        <v>12403</v>
      </c>
      <c r="D3956" s="117">
        <v>3716.18</v>
      </c>
    </row>
    <row r="3957" spans="1:4" ht="60.95" customHeight="1">
      <c r="A3957" s="112" t="s">
        <v>6659</v>
      </c>
      <c r="B3957" s="127" t="s">
        <v>33344</v>
      </c>
      <c r="C3957" s="112" t="s">
        <v>12403</v>
      </c>
      <c r="D3957" s="117">
        <v>3394.99</v>
      </c>
    </row>
    <row r="3958" spans="1:4" ht="48.75" customHeight="1">
      <c r="A3958" s="112" t="s">
        <v>6660</v>
      </c>
      <c r="B3958" s="127" t="s">
        <v>33345</v>
      </c>
      <c r="C3958" s="112" t="s">
        <v>12403</v>
      </c>
      <c r="D3958" s="117">
        <v>3570.03</v>
      </c>
    </row>
    <row r="3959" spans="1:4" ht="60.95" customHeight="1">
      <c r="A3959" s="112" t="s">
        <v>6661</v>
      </c>
      <c r="B3959" s="127" t="s">
        <v>33346</v>
      </c>
      <c r="C3959" s="112" t="s">
        <v>12403</v>
      </c>
      <c r="D3959" s="117">
        <v>3222.64</v>
      </c>
    </row>
    <row r="3960" spans="1:4" ht="48.75" customHeight="1">
      <c r="A3960" s="112" t="s">
        <v>6662</v>
      </c>
      <c r="B3960" s="127" t="s">
        <v>33347</v>
      </c>
      <c r="C3960" s="112" t="s">
        <v>12403</v>
      </c>
      <c r="D3960" s="117">
        <v>3655.21</v>
      </c>
    </row>
    <row r="3961" spans="1:4" ht="60.95" customHeight="1">
      <c r="A3961" s="112" t="s">
        <v>6663</v>
      </c>
      <c r="B3961" s="127" t="s">
        <v>33348</v>
      </c>
      <c r="C3961" s="112" t="s">
        <v>12403</v>
      </c>
      <c r="D3961" s="117">
        <v>3326.17</v>
      </c>
    </row>
    <row r="3962" spans="1:4" ht="48.75" customHeight="1">
      <c r="A3962" s="112" t="s">
        <v>6664</v>
      </c>
      <c r="B3962" s="127" t="s">
        <v>33349</v>
      </c>
      <c r="C3962" s="112" t="s">
        <v>12403</v>
      </c>
      <c r="D3962" s="117">
        <v>3831.78</v>
      </c>
    </row>
    <row r="3963" spans="1:4" ht="60.95" customHeight="1">
      <c r="A3963" s="112" t="s">
        <v>6665</v>
      </c>
      <c r="B3963" s="127" t="s">
        <v>33350</v>
      </c>
      <c r="C3963" s="112" t="s">
        <v>12403</v>
      </c>
      <c r="D3963" s="117">
        <v>3484.38</v>
      </c>
    </row>
    <row r="3964" spans="1:4" ht="48.75" customHeight="1">
      <c r="A3964" s="112" t="s">
        <v>6666</v>
      </c>
      <c r="B3964" s="127" t="s">
        <v>33351</v>
      </c>
      <c r="C3964" s="112" t="s">
        <v>12403</v>
      </c>
      <c r="D3964" s="117">
        <v>4130.76</v>
      </c>
    </row>
    <row r="3965" spans="1:4" ht="60.95" customHeight="1">
      <c r="A3965" s="112" t="s">
        <v>6667</v>
      </c>
      <c r="B3965" s="127" t="s">
        <v>33352</v>
      </c>
      <c r="C3965" s="112" t="s">
        <v>12403</v>
      </c>
      <c r="D3965" s="117">
        <v>3783.37</v>
      </c>
    </row>
    <row r="3966" spans="1:4" ht="48.75" customHeight="1">
      <c r="A3966" s="112" t="s">
        <v>6668</v>
      </c>
      <c r="B3966" s="127" t="s">
        <v>33353</v>
      </c>
      <c r="C3966" s="112" t="s">
        <v>12403</v>
      </c>
      <c r="D3966" s="117">
        <v>3552.81</v>
      </c>
    </row>
    <row r="3967" spans="1:4" ht="60.95" customHeight="1">
      <c r="A3967" s="112" t="s">
        <v>6669</v>
      </c>
      <c r="B3967" s="127" t="s">
        <v>33354</v>
      </c>
      <c r="C3967" s="112" t="s">
        <v>12403</v>
      </c>
      <c r="D3967" s="117">
        <v>3195.68</v>
      </c>
    </row>
    <row r="3968" spans="1:4" ht="48.75" customHeight="1">
      <c r="A3968" s="112" t="s">
        <v>6670</v>
      </c>
      <c r="B3968" s="127" t="s">
        <v>33355</v>
      </c>
      <c r="C3968" s="112" t="s">
        <v>12403</v>
      </c>
      <c r="D3968" s="117">
        <v>3865.68</v>
      </c>
    </row>
    <row r="3969" spans="1:4" ht="60.95" customHeight="1">
      <c r="A3969" s="112" t="s">
        <v>6671</v>
      </c>
      <c r="B3969" s="127" t="s">
        <v>33356</v>
      </c>
      <c r="C3969" s="112" t="s">
        <v>12403</v>
      </c>
      <c r="D3969" s="117">
        <v>3526.9</v>
      </c>
    </row>
    <row r="3970" spans="1:4" ht="48.75" customHeight="1">
      <c r="A3970" s="112" t="s">
        <v>6672</v>
      </c>
      <c r="B3970" s="127" t="s">
        <v>33357</v>
      </c>
      <c r="C3970" s="112" t="s">
        <v>12403</v>
      </c>
      <c r="D3970" s="117">
        <v>4283.67</v>
      </c>
    </row>
    <row r="3971" spans="1:4" ht="60.95" customHeight="1">
      <c r="A3971" s="112" t="s">
        <v>6673</v>
      </c>
      <c r="B3971" s="127" t="s">
        <v>33358</v>
      </c>
      <c r="C3971" s="112" t="s">
        <v>12403</v>
      </c>
      <c r="D3971" s="117">
        <v>3847.91</v>
      </c>
    </row>
    <row r="3972" spans="1:4" ht="48.75" customHeight="1">
      <c r="A3972" s="112" t="s">
        <v>6674</v>
      </c>
      <c r="B3972" s="127" t="s">
        <v>33359</v>
      </c>
      <c r="C3972" s="112" t="s">
        <v>12403</v>
      </c>
      <c r="D3972" s="117">
        <v>4779.5</v>
      </c>
    </row>
    <row r="3973" spans="1:4" ht="60.95" customHeight="1">
      <c r="A3973" s="112" t="s">
        <v>6675</v>
      </c>
      <c r="B3973" s="127" t="s">
        <v>33360</v>
      </c>
      <c r="C3973" s="112" t="s">
        <v>12403</v>
      </c>
      <c r="D3973" s="117">
        <v>4343.7299999999996</v>
      </c>
    </row>
    <row r="3974" spans="1:4" ht="48.75" customHeight="1">
      <c r="A3974" s="112" t="s">
        <v>6676</v>
      </c>
      <c r="B3974" s="127" t="s">
        <v>33361</v>
      </c>
      <c r="C3974" s="112" t="s">
        <v>12403</v>
      </c>
      <c r="D3974" s="117">
        <v>4008.93</v>
      </c>
    </row>
    <row r="3975" spans="1:4" ht="60.95" customHeight="1">
      <c r="A3975" s="112" t="s">
        <v>6677</v>
      </c>
      <c r="B3975" s="127" t="s">
        <v>33362</v>
      </c>
      <c r="C3975" s="112" t="s">
        <v>12403</v>
      </c>
      <c r="D3975" s="117">
        <v>3625.59</v>
      </c>
    </row>
    <row r="3976" spans="1:4" ht="48.75" customHeight="1">
      <c r="A3976" s="112" t="s">
        <v>6678</v>
      </c>
      <c r="B3976" s="127" t="s">
        <v>33363</v>
      </c>
      <c r="C3976" s="112" t="s">
        <v>12403</v>
      </c>
      <c r="D3976" s="117">
        <v>4373.9399999999996</v>
      </c>
    </row>
    <row r="3977" spans="1:4" ht="60.95" customHeight="1">
      <c r="A3977" s="112" t="s">
        <v>6679</v>
      </c>
      <c r="B3977" s="127" t="s">
        <v>33364</v>
      </c>
      <c r="C3977" s="112" t="s">
        <v>12403</v>
      </c>
      <c r="D3977" s="117">
        <v>4008.95</v>
      </c>
    </row>
    <row r="3978" spans="1:4" ht="48.75" customHeight="1">
      <c r="A3978" s="112" t="s">
        <v>6680</v>
      </c>
      <c r="B3978" s="127" t="s">
        <v>33365</v>
      </c>
      <c r="C3978" s="112" t="s">
        <v>12403</v>
      </c>
      <c r="D3978" s="117">
        <v>4711.22</v>
      </c>
    </row>
    <row r="3979" spans="1:4" ht="60.95" customHeight="1">
      <c r="A3979" s="112" t="s">
        <v>6681</v>
      </c>
      <c r="B3979" s="127" t="s">
        <v>33366</v>
      </c>
      <c r="C3979" s="112" t="s">
        <v>12403</v>
      </c>
      <c r="D3979" s="117">
        <v>4242.6899999999996</v>
      </c>
    </row>
    <row r="3980" spans="1:4" ht="48.75" customHeight="1">
      <c r="A3980" s="112" t="s">
        <v>6682</v>
      </c>
      <c r="B3980" s="127" t="s">
        <v>33367</v>
      </c>
      <c r="C3980" s="112" t="s">
        <v>12403</v>
      </c>
      <c r="D3980" s="117">
        <v>5146.3999999999996</v>
      </c>
    </row>
    <row r="3981" spans="1:4" ht="60.95" customHeight="1">
      <c r="A3981" s="112" t="s">
        <v>6683</v>
      </c>
      <c r="B3981" s="127" t="s">
        <v>33368</v>
      </c>
      <c r="C3981" s="112" t="s">
        <v>12403</v>
      </c>
      <c r="D3981" s="117">
        <v>4677.8599999999997</v>
      </c>
    </row>
    <row r="3982" spans="1:4" ht="48.75" customHeight="1">
      <c r="A3982" s="112" t="s">
        <v>6684</v>
      </c>
      <c r="B3982" s="127" t="s">
        <v>33369</v>
      </c>
      <c r="C3982" s="112" t="s">
        <v>12403</v>
      </c>
      <c r="D3982" s="117">
        <v>3853.37</v>
      </c>
    </row>
    <row r="3983" spans="1:4" ht="60.95" customHeight="1">
      <c r="A3983" s="112" t="s">
        <v>6685</v>
      </c>
      <c r="B3983" s="127" t="s">
        <v>33370</v>
      </c>
      <c r="C3983" s="112" t="s">
        <v>12403</v>
      </c>
      <c r="D3983" s="117">
        <v>3408.94</v>
      </c>
    </row>
    <row r="3984" spans="1:4" ht="48.75" customHeight="1">
      <c r="A3984" s="112" t="s">
        <v>6686</v>
      </c>
      <c r="B3984" s="127" t="s">
        <v>33371</v>
      </c>
      <c r="C3984" s="112" t="s">
        <v>12403</v>
      </c>
      <c r="D3984" s="117">
        <v>4224.7700000000004</v>
      </c>
    </row>
    <row r="3985" spans="1:4" ht="60.95" customHeight="1">
      <c r="A3985" s="112" t="s">
        <v>6687</v>
      </c>
      <c r="B3985" s="127" t="s">
        <v>33372</v>
      </c>
      <c r="C3985" s="112" t="s">
        <v>12403</v>
      </c>
      <c r="D3985" s="117">
        <v>3798.69</v>
      </c>
    </row>
    <row r="3986" spans="1:4" ht="48.75" customHeight="1">
      <c r="A3986" s="112" t="s">
        <v>6688</v>
      </c>
      <c r="B3986" s="127" t="s">
        <v>33373</v>
      </c>
      <c r="C3986" s="112" t="s">
        <v>12403</v>
      </c>
      <c r="D3986" s="117">
        <v>4954.6099999999997</v>
      </c>
    </row>
    <row r="3987" spans="1:4" ht="60.95" customHeight="1">
      <c r="A3987" s="112" t="s">
        <v>6689</v>
      </c>
      <c r="B3987" s="127" t="s">
        <v>33374</v>
      </c>
      <c r="C3987" s="112" t="s">
        <v>12403</v>
      </c>
      <c r="D3987" s="117">
        <v>4510.18</v>
      </c>
    </row>
    <row r="3988" spans="1:4" ht="48.75" customHeight="1">
      <c r="A3988" s="112" t="s">
        <v>6690</v>
      </c>
      <c r="B3988" s="127" t="s">
        <v>33375</v>
      </c>
      <c r="C3988" s="112" t="s">
        <v>12403</v>
      </c>
      <c r="D3988" s="117">
        <v>5780.66</v>
      </c>
    </row>
    <row r="3989" spans="1:4" ht="60.95" customHeight="1">
      <c r="A3989" s="112" t="s">
        <v>6691</v>
      </c>
      <c r="B3989" s="127" t="s">
        <v>33376</v>
      </c>
      <c r="C3989" s="112" t="s">
        <v>12403</v>
      </c>
      <c r="D3989" s="117">
        <v>5254.97</v>
      </c>
    </row>
    <row r="3990" spans="1:4" ht="48.75" customHeight="1">
      <c r="A3990" s="112" t="s">
        <v>6692</v>
      </c>
      <c r="B3990" s="127" t="s">
        <v>33377</v>
      </c>
      <c r="C3990" s="112" t="s">
        <v>12403</v>
      </c>
      <c r="D3990" s="117">
        <v>4299.05</v>
      </c>
    </row>
    <row r="3991" spans="1:4" ht="60.95" customHeight="1">
      <c r="A3991" s="112" t="s">
        <v>6693</v>
      </c>
      <c r="B3991" s="127" t="s">
        <v>33378</v>
      </c>
      <c r="C3991" s="112" t="s">
        <v>12403</v>
      </c>
      <c r="D3991" s="117">
        <v>3821.85</v>
      </c>
    </row>
    <row r="3992" spans="1:4" ht="48.75" customHeight="1">
      <c r="A3992" s="112" t="s">
        <v>6694</v>
      </c>
      <c r="B3992" s="127" t="s">
        <v>33379</v>
      </c>
      <c r="C3992" s="112" t="s">
        <v>12403</v>
      </c>
      <c r="D3992" s="117">
        <v>4642.78</v>
      </c>
    </row>
    <row r="3993" spans="1:4" ht="60.95" customHeight="1">
      <c r="A3993" s="112" t="s">
        <v>6695</v>
      </c>
      <c r="B3993" s="127" t="s">
        <v>33380</v>
      </c>
      <c r="C3993" s="112" t="s">
        <v>12403</v>
      </c>
      <c r="D3993" s="117">
        <v>4183.93</v>
      </c>
    </row>
    <row r="3994" spans="1:4" ht="48.75" customHeight="1">
      <c r="A3994" s="112" t="s">
        <v>6696</v>
      </c>
      <c r="B3994" s="127" t="s">
        <v>33381</v>
      </c>
      <c r="C3994" s="112" t="s">
        <v>12403</v>
      </c>
      <c r="D3994" s="117">
        <v>5374.76</v>
      </c>
    </row>
    <row r="3995" spans="1:4" ht="60.95" customHeight="1">
      <c r="A3995" s="112" t="s">
        <v>6697</v>
      </c>
      <c r="B3995" s="127" t="s">
        <v>33382</v>
      </c>
      <c r="C3995" s="112" t="s">
        <v>12403</v>
      </c>
      <c r="D3995" s="117">
        <v>4897.5600000000004</v>
      </c>
    </row>
    <row r="3996" spans="1:4" ht="48.75" customHeight="1">
      <c r="A3996" s="112" t="s">
        <v>6698</v>
      </c>
      <c r="B3996" s="127" t="s">
        <v>33383</v>
      </c>
      <c r="C3996" s="112" t="s">
        <v>12403</v>
      </c>
      <c r="D3996" s="117">
        <v>6077.53</v>
      </c>
    </row>
    <row r="3997" spans="1:4" ht="60.95" customHeight="1">
      <c r="A3997" s="112" t="s">
        <v>6699</v>
      </c>
      <c r="B3997" s="127" t="s">
        <v>33384</v>
      </c>
      <c r="C3997" s="112" t="s">
        <v>12403</v>
      </c>
      <c r="D3997" s="117">
        <v>5512.52</v>
      </c>
    </row>
    <row r="3998" spans="1:4" ht="48.75" customHeight="1">
      <c r="A3998" s="112" t="s">
        <v>6700</v>
      </c>
      <c r="B3998" s="127" t="s">
        <v>33385</v>
      </c>
      <c r="C3998" s="112" t="s">
        <v>12403</v>
      </c>
      <c r="D3998" s="117">
        <v>4733.03</v>
      </c>
    </row>
    <row r="3999" spans="1:4" ht="60.95" customHeight="1">
      <c r="A3999" s="112" t="s">
        <v>6701</v>
      </c>
      <c r="B3999" s="127" t="s">
        <v>33386</v>
      </c>
      <c r="C3999" s="112" t="s">
        <v>12403</v>
      </c>
      <c r="D3999" s="117">
        <v>4223.0600000000004</v>
      </c>
    </row>
    <row r="4000" spans="1:4" ht="48.75" customHeight="1">
      <c r="A4000" s="112" t="s">
        <v>6702</v>
      </c>
      <c r="B4000" s="127" t="s">
        <v>33387</v>
      </c>
      <c r="C4000" s="112" t="s">
        <v>12403</v>
      </c>
      <c r="D4000" s="117">
        <v>5217.2</v>
      </c>
    </row>
    <row r="4001" spans="1:4" ht="60.95" customHeight="1">
      <c r="A4001" s="112" t="s">
        <v>6703</v>
      </c>
      <c r="B4001" s="127" t="s">
        <v>33388</v>
      </c>
      <c r="C4001" s="112" t="s">
        <v>12403</v>
      </c>
      <c r="D4001" s="117">
        <v>4725.59</v>
      </c>
    </row>
    <row r="4002" spans="1:4" ht="48.75" customHeight="1">
      <c r="A4002" s="112" t="s">
        <v>6704</v>
      </c>
      <c r="B4002" s="127" t="s">
        <v>33389</v>
      </c>
      <c r="C4002" s="112" t="s">
        <v>12403</v>
      </c>
      <c r="D4002" s="117">
        <v>5817.24</v>
      </c>
    </row>
    <row r="4003" spans="1:4" ht="60.95" customHeight="1">
      <c r="A4003" s="112" t="s">
        <v>6705</v>
      </c>
      <c r="B4003" s="127" t="s">
        <v>33390</v>
      </c>
      <c r="C4003" s="112" t="s">
        <v>12403</v>
      </c>
      <c r="D4003" s="117">
        <v>5307.28</v>
      </c>
    </row>
    <row r="4004" spans="1:4" ht="48.75" customHeight="1">
      <c r="A4004" s="112" t="s">
        <v>6706</v>
      </c>
      <c r="B4004" s="127" t="s">
        <v>33391</v>
      </c>
      <c r="C4004" s="112" t="s">
        <v>12403</v>
      </c>
      <c r="D4004" s="117">
        <v>6745.74</v>
      </c>
    </row>
    <row r="4005" spans="1:4" ht="60.95" customHeight="1">
      <c r="A4005" s="112" t="s">
        <v>6707</v>
      </c>
      <c r="B4005" s="127" t="s">
        <v>33392</v>
      </c>
      <c r="C4005" s="112" t="s">
        <v>12403</v>
      </c>
      <c r="D4005" s="117">
        <v>6141.41</v>
      </c>
    </row>
    <row r="4006" spans="1:4" ht="48.75" customHeight="1">
      <c r="A4006" s="112" t="s">
        <v>6708</v>
      </c>
      <c r="B4006" s="127" t="s">
        <v>33393</v>
      </c>
      <c r="C4006" s="112" t="s">
        <v>12403</v>
      </c>
      <c r="D4006" s="117">
        <v>4805.09</v>
      </c>
    </row>
    <row r="4007" spans="1:4" ht="60.95" customHeight="1">
      <c r="A4007" s="112" t="s">
        <v>6709</v>
      </c>
      <c r="B4007" s="127" t="s">
        <v>33394</v>
      </c>
      <c r="C4007" s="112" t="s">
        <v>12403</v>
      </c>
      <c r="D4007" s="117">
        <v>4285.3900000000003</v>
      </c>
    </row>
    <row r="4008" spans="1:4" ht="48.75" customHeight="1">
      <c r="A4008" s="112" t="s">
        <v>6710</v>
      </c>
      <c r="B4008" s="127" t="s">
        <v>33395</v>
      </c>
      <c r="C4008" s="112" t="s">
        <v>12403</v>
      </c>
      <c r="D4008" s="117">
        <v>5772.33</v>
      </c>
    </row>
    <row r="4009" spans="1:4" ht="60.95" customHeight="1">
      <c r="A4009" s="112" t="s">
        <v>6711</v>
      </c>
      <c r="B4009" s="127" t="s">
        <v>33396</v>
      </c>
      <c r="C4009" s="112" t="s">
        <v>12403</v>
      </c>
      <c r="D4009" s="117">
        <v>5270.98</v>
      </c>
    </row>
    <row r="4010" spans="1:4" ht="48.75" customHeight="1">
      <c r="A4010" s="112" t="s">
        <v>6712</v>
      </c>
      <c r="B4010" s="127" t="s">
        <v>33397</v>
      </c>
      <c r="C4010" s="112" t="s">
        <v>12403</v>
      </c>
      <c r="D4010" s="117">
        <v>6612.45</v>
      </c>
    </row>
    <row r="4011" spans="1:4" ht="60.95" customHeight="1">
      <c r="A4011" s="112" t="s">
        <v>6713</v>
      </c>
      <c r="B4011" s="127" t="s">
        <v>33398</v>
      </c>
      <c r="C4011" s="112" t="s">
        <v>12403</v>
      </c>
      <c r="D4011" s="117">
        <v>5998.39</v>
      </c>
    </row>
    <row r="4012" spans="1:4" ht="48.75" customHeight="1">
      <c r="A4012" s="112" t="s">
        <v>6714</v>
      </c>
      <c r="B4012" s="127" t="s">
        <v>33399</v>
      </c>
      <c r="C4012" s="112" t="s">
        <v>12403</v>
      </c>
      <c r="D4012" s="117">
        <v>7923.3</v>
      </c>
    </row>
    <row r="4013" spans="1:4" ht="60.95" customHeight="1">
      <c r="A4013" s="112" t="s">
        <v>6715</v>
      </c>
      <c r="B4013" s="127" t="s">
        <v>33400</v>
      </c>
      <c r="C4013" s="112" t="s">
        <v>12403</v>
      </c>
      <c r="D4013" s="117">
        <v>7309.23</v>
      </c>
    </row>
    <row r="4014" spans="1:4" ht="48.75" customHeight="1">
      <c r="A4014" s="112" t="s">
        <v>6716</v>
      </c>
      <c r="B4014" s="127" t="s">
        <v>33401</v>
      </c>
      <c r="C4014" s="112" t="s">
        <v>12403</v>
      </c>
      <c r="D4014" s="117">
        <v>5327.42</v>
      </c>
    </row>
    <row r="4015" spans="1:4" ht="60.95" customHeight="1">
      <c r="A4015" s="112" t="s">
        <v>6717</v>
      </c>
      <c r="B4015" s="127" t="s">
        <v>33402</v>
      </c>
      <c r="C4015" s="112" t="s">
        <v>12403</v>
      </c>
      <c r="D4015" s="117">
        <v>4774.95</v>
      </c>
    </row>
    <row r="4016" spans="1:4" ht="48.75" customHeight="1">
      <c r="A4016" s="112" t="s">
        <v>6718</v>
      </c>
      <c r="B4016" s="127" t="s">
        <v>33403</v>
      </c>
      <c r="C4016" s="112" t="s">
        <v>12403</v>
      </c>
      <c r="D4016" s="117">
        <v>6263.8</v>
      </c>
    </row>
    <row r="4017" spans="1:4" ht="60.95" customHeight="1">
      <c r="A4017" s="112" t="s">
        <v>6719</v>
      </c>
      <c r="B4017" s="127" t="s">
        <v>33404</v>
      </c>
      <c r="C4017" s="112" t="s">
        <v>12403</v>
      </c>
      <c r="D4017" s="117">
        <v>5729.68</v>
      </c>
    </row>
    <row r="4018" spans="1:4" ht="48.75" customHeight="1">
      <c r="A4018" s="112" t="s">
        <v>6720</v>
      </c>
      <c r="B4018" s="127" t="s">
        <v>33405</v>
      </c>
      <c r="C4018" s="112" t="s">
        <v>12403</v>
      </c>
      <c r="D4018" s="117">
        <v>7111.52</v>
      </c>
    </row>
    <row r="4019" spans="1:4" ht="60.95" customHeight="1">
      <c r="A4019" s="112" t="s">
        <v>6721</v>
      </c>
      <c r="B4019" s="127" t="s">
        <v>33406</v>
      </c>
      <c r="C4019" s="112" t="s">
        <v>12403</v>
      </c>
      <c r="D4019" s="117">
        <v>6458.14</v>
      </c>
    </row>
    <row r="4020" spans="1:4" ht="48.75" customHeight="1">
      <c r="A4020" s="112" t="s">
        <v>6722</v>
      </c>
      <c r="B4020" s="127" t="s">
        <v>33407</v>
      </c>
      <c r="C4020" s="112" t="s">
        <v>12403</v>
      </c>
      <c r="D4020" s="117">
        <v>8211.9599999999991</v>
      </c>
    </row>
    <row r="4021" spans="1:4" ht="60.95" customHeight="1">
      <c r="A4021" s="112" t="s">
        <v>6723</v>
      </c>
      <c r="B4021" s="127" t="s">
        <v>33408</v>
      </c>
      <c r="C4021" s="112" t="s">
        <v>12403</v>
      </c>
      <c r="D4021" s="117">
        <v>7455.03</v>
      </c>
    </row>
    <row r="4022" spans="1:4" ht="48.75" customHeight="1">
      <c r="A4022" s="112" t="s">
        <v>6724</v>
      </c>
      <c r="B4022" s="127" t="s">
        <v>33409</v>
      </c>
      <c r="C4022" s="112" t="s">
        <v>12403</v>
      </c>
      <c r="D4022" s="117">
        <v>5732.71</v>
      </c>
    </row>
    <row r="4023" spans="1:4" ht="60.95" customHeight="1">
      <c r="A4023" s="112" t="s">
        <v>6725</v>
      </c>
      <c r="B4023" s="127" t="s">
        <v>33410</v>
      </c>
      <c r="C4023" s="112" t="s">
        <v>12403</v>
      </c>
      <c r="D4023" s="117">
        <v>5147.47</v>
      </c>
    </row>
    <row r="4024" spans="1:4" ht="48.75" customHeight="1">
      <c r="A4024" s="112" t="s">
        <v>6726</v>
      </c>
      <c r="B4024" s="127" t="s">
        <v>33411</v>
      </c>
      <c r="C4024" s="112" t="s">
        <v>12403</v>
      </c>
      <c r="D4024" s="117">
        <v>6724.41</v>
      </c>
    </row>
    <row r="4025" spans="1:4" ht="60.95" customHeight="1">
      <c r="A4025" s="112" t="s">
        <v>6727</v>
      </c>
      <c r="B4025" s="127" t="s">
        <v>33412</v>
      </c>
      <c r="C4025" s="112" t="s">
        <v>12403</v>
      </c>
      <c r="D4025" s="117">
        <v>6157.53</v>
      </c>
    </row>
    <row r="4026" spans="1:4" ht="48.75" customHeight="1">
      <c r="A4026" s="112" t="s">
        <v>6728</v>
      </c>
      <c r="B4026" s="127" t="s">
        <v>33413</v>
      </c>
      <c r="C4026" s="112" t="s">
        <v>12403</v>
      </c>
      <c r="D4026" s="117">
        <v>7596.76</v>
      </c>
    </row>
    <row r="4027" spans="1:4" ht="60.95" customHeight="1">
      <c r="A4027" s="112" t="s">
        <v>6729</v>
      </c>
      <c r="B4027" s="127" t="s">
        <v>33414</v>
      </c>
      <c r="C4027" s="112" t="s">
        <v>12403</v>
      </c>
      <c r="D4027" s="117">
        <v>6904.05</v>
      </c>
    </row>
    <row r="4028" spans="1:4" ht="48.75" customHeight="1">
      <c r="A4028" s="112" t="s">
        <v>6730</v>
      </c>
      <c r="B4028" s="127" t="s">
        <v>33415</v>
      </c>
      <c r="C4028" s="112" t="s">
        <v>12403</v>
      </c>
      <c r="D4028" s="117">
        <v>8728.2000000000007</v>
      </c>
    </row>
    <row r="4029" spans="1:4" ht="60.95" customHeight="1">
      <c r="A4029" s="112" t="s">
        <v>6731</v>
      </c>
      <c r="B4029" s="127" t="s">
        <v>33416</v>
      </c>
      <c r="C4029" s="112" t="s">
        <v>12403</v>
      </c>
      <c r="D4029" s="117">
        <v>7925.4</v>
      </c>
    </row>
    <row r="4030" spans="1:4" ht="48.75" customHeight="1">
      <c r="A4030" s="112" t="s">
        <v>6732</v>
      </c>
      <c r="B4030" s="127" t="s">
        <v>33417</v>
      </c>
      <c r="C4030" s="112" t="s">
        <v>12403</v>
      </c>
      <c r="D4030" s="117">
        <v>6497.65</v>
      </c>
    </row>
    <row r="4031" spans="1:4" ht="60.95" customHeight="1">
      <c r="A4031" s="112" t="s">
        <v>6733</v>
      </c>
      <c r="B4031" s="127" t="s">
        <v>33418</v>
      </c>
      <c r="C4031" s="112" t="s">
        <v>12403</v>
      </c>
      <c r="D4031" s="117">
        <v>5783.17</v>
      </c>
    </row>
    <row r="4032" spans="1:4" ht="48.75" customHeight="1">
      <c r="A4032" s="112" t="s">
        <v>6734</v>
      </c>
      <c r="B4032" s="127" t="s">
        <v>33419</v>
      </c>
      <c r="C4032" s="112" t="s">
        <v>12403</v>
      </c>
      <c r="D4032" s="117">
        <v>7549.56</v>
      </c>
    </row>
    <row r="4033" spans="1:4" ht="60.95" customHeight="1">
      <c r="A4033" s="112" t="s">
        <v>6735</v>
      </c>
      <c r="B4033" s="127" t="s">
        <v>33420</v>
      </c>
      <c r="C4033" s="112" t="s">
        <v>12403</v>
      </c>
      <c r="D4033" s="117">
        <v>6866.54</v>
      </c>
    </row>
    <row r="4034" spans="1:4" ht="48.75" customHeight="1">
      <c r="A4034" s="112" t="s">
        <v>6736</v>
      </c>
      <c r="B4034" s="127" t="s">
        <v>33421</v>
      </c>
      <c r="C4034" s="112" t="s">
        <v>12403</v>
      </c>
      <c r="D4034" s="117">
        <v>8639.48</v>
      </c>
    </row>
    <row r="4035" spans="1:4" ht="60.95" customHeight="1">
      <c r="A4035" s="112" t="s">
        <v>6737</v>
      </c>
      <c r="B4035" s="127" t="s">
        <v>33422</v>
      </c>
      <c r="C4035" s="112" t="s">
        <v>12403</v>
      </c>
      <c r="D4035" s="117">
        <v>7925</v>
      </c>
    </row>
    <row r="4036" spans="1:4" ht="48.75" customHeight="1">
      <c r="A4036" s="112" t="s">
        <v>6738</v>
      </c>
      <c r="B4036" s="127" t="s">
        <v>33423</v>
      </c>
      <c r="C4036" s="112" t="s">
        <v>12403</v>
      </c>
      <c r="D4036" s="117">
        <v>9854.98</v>
      </c>
    </row>
    <row r="4037" spans="1:4" ht="60.95" customHeight="1">
      <c r="A4037" s="112" t="s">
        <v>6739</v>
      </c>
      <c r="B4037" s="127" t="s">
        <v>33424</v>
      </c>
      <c r="C4037" s="112" t="s">
        <v>12403</v>
      </c>
      <c r="D4037" s="117">
        <v>9030.41</v>
      </c>
    </row>
    <row r="4038" spans="1:4" ht="48.75" customHeight="1">
      <c r="A4038" s="112" t="s">
        <v>6740</v>
      </c>
      <c r="B4038" s="127" t="s">
        <v>33425</v>
      </c>
      <c r="C4038" s="112" t="s">
        <v>12403</v>
      </c>
      <c r="D4038" s="117">
        <v>7471.4</v>
      </c>
    </row>
    <row r="4039" spans="1:4" ht="60.95" customHeight="1">
      <c r="A4039" s="112" t="s">
        <v>6741</v>
      </c>
      <c r="B4039" s="127" t="s">
        <v>33426</v>
      </c>
      <c r="C4039" s="112" t="s">
        <v>12403</v>
      </c>
      <c r="D4039" s="117">
        <v>6678.28</v>
      </c>
    </row>
    <row r="4040" spans="1:4" ht="48.75" customHeight="1">
      <c r="A4040" s="112" t="s">
        <v>6742</v>
      </c>
      <c r="B4040" s="127" t="s">
        <v>33427</v>
      </c>
      <c r="C4040" s="112" t="s">
        <v>12403</v>
      </c>
      <c r="D4040" s="117">
        <v>8672.2800000000007</v>
      </c>
    </row>
    <row r="4041" spans="1:4" ht="60.95" customHeight="1">
      <c r="A4041" s="112" t="s">
        <v>6743</v>
      </c>
      <c r="B4041" s="127" t="s">
        <v>33428</v>
      </c>
      <c r="C4041" s="112" t="s">
        <v>12403</v>
      </c>
      <c r="D4041" s="117">
        <v>7910.61</v>
      </c>
    </row>
    <row r="4042" spans="1:4" ht="48.75" customHeight="1">
      <c r="A4042" s="112" t="s">
        <v>6744</v>
      </c>
      <c r="B4042" s="127" t="s">
        <v>33429</v>
      </c>
      <c r="C4042" s="112" t="s">
        <v>12403</v>
      </c>
      <c r="D4042" s="117">
        <v>9799.43</v>
      </c>
    </row>
    <row r="4043" spans="1:4" ht="60.95" customHeight="1">
      <c r="A4043" s="112" t="s">
        <v>6745</v>
      </c>
      <c r="B4043" s="127" t="s">
        <v>33430</v>
      </c>
      <c r="C4043" s="112" t="s">
        <v>12403</v>
      </c>
      <c r="D4043" s="117">
        <v>9006.31</v>
      </c>
    </row>
    <row r="4044" spans="1:4" ht="48.75" customHeight="1">
      <c r="A4044" s="112" t="s">
        <v>6746</v>
      </c>
      <c r="B4044" s="127" t="s">
        <v>33431</v>
      </c>
      <c r="C4044" s="112" t="s">
        <v>12403</v>
      </c>
      <c r="D4044" s="118">
        <v>11401.47</v>
      </c>
    </row>
    <row r="4045" spans="1:4" ht="60.95" customHeight="1">
      <c r="A4045" s="112" t="s">
        <v>6747</v>
      </c>
      <c r="B4045" s="127" t="s">
        <v>33432</v>
      </c>
      <c r="C4045" s="112" t="s">
        <v>12403</v>
      </c>
      <c r="D4045" s="118">
        <v>10485.15</v>
      </c>
    </row>
    <row r="4046" spans="1:4" ht="48.75" customHeight="1">
      <c r="A4046" s="112" t="s">
        <v>6476</v>
      </c>
      <c r="B4046" s="127" t="s">
        <v>36202</v>
      </c>
      <c r="C4046" s="112" t="s">
        <v>12403</v>
      </c>
      <c r="D4046" s="115">
        <v>450.56</v>
      </c>
    </row>
    <row r="4047" spans="1:4" ht="48.75" customHeight="1">
      <c r="A4047" s="112" t="s">
        <v>6477</v>
      </c>
      <c r="B4047" s="127" t="s">
        <v>36203</v>
      </c>
      <c r="C4047" s="112" t="s">
        <v>12403</v>
      </c>
      <c r="D4047" s="115">
        <v>413.41</v>
      </c>
    </row>
    <row r="4048" spans="1:4" ht="48.75" customHeight="1">
      <c r="A4048" s="112" t="s">
        <v>6478</v>
      </c>
      <c r="B4048" s="127" t="s">
        <v>36204</v>
      </c>
      <c r="C4048" s="112" t="s">
        <v>12403</v>
      </c>
      <c r="D4048" s="115">
        <v>476.95</v>
      </c>
    </row>
    <row r="4049" spans="1:4" ht="48.75" customHeight="1">
      <c r="A4049" s="112" t="s">
        <v>6479</v>
      </c>
      <c r="B4049" s="127" t="s">
        <v>36205</v>
      </c>
      <c r="C4049" s="112" t="s">
        <v>12403</v>
      </c>
      <c r="D4049" s="115">
        <v>439.8</v>
      </c>
    </row>
    <row r="4050" spans="1:4" ht="48.75" customHeight="1">
      <c r="A4050" s="112" t="s">
        <v>6480</v>
      </c>
      <c r="B4050" s="127" t="s">
        <v>36206</v>
      </c>
      <c r="C4050" s="112" t="s">
        <v>12403</v>
      </c>
      <c r="D4050" s="115">
        <v>519.76</v>
      </c>
    </row>
    <row r="4051" spans="1:4" ht="48.75" customHeight="1">
      <c r="A4051" s="112" t="s">
        <v>6481</v>
      </c>
      <c r="B4051" s="127" t="s">
        <v>36207</v>
      </c>
      <c r="C4051" s="112" t="s">
        <v>12403</v>
      </c>
      <c r="D4051" s="115">
        <v>482.61</v>
      </c>
    </row>
    <row r="4052" spans="1:4" ht="48.75" customHeight="1">
      <c r="A4052" s="112" t="s">
        <v>6482</v>
      </c>
      <c r="B4052" s="127" t="s">
        <v>36208</v>
      </c>
      <c r="C4052" s="112" t="s">
        <v>12403</v>
      </c>
      <c r="D4052" s="115">
        <v>709.86</v>
      </c>
    </row>
    <row r="4053" spans="1:4" ht="48.75" customHeight="1">
      <c r="A4053" s="112" t="s">
        <v>6483</v>
      </c>
      <c r="B4053" s="127" t="s">
        <v>36209</v>
      </c>
      <c r="C4053" s="112" t="s">
        <v>12403</v>
      </c>
      <c r="D4053" s="115">
        <v>650.96</v>
      </c>
    </row>
    <row r="4054" spans="1:4" ht="48.75" customHeight="1">
      <c r="A4054" s="112" t="s">
        <v>6484</v>
      </c>
      <c r="B4054" s="127" t="s">
        <v>36210</v>
      </c>
      <c r="C4054" s="112" t="s">
        <v>12403</v>
      </c>
      <c r="D4054" s="115">
        <v>756.33</v>
      </c>
    </row>
    <row r="4055" spans="1:4" ht="48.75" customHeight="1">
      <c r="A4055" s="112" t="s">
        <v>6485</v>
      </c>
      <c r="B4055" s="127" t="s">
        <v>36211</v>
      </c>
      <c r="C4055" s="112" t="s">
        <v>12403</v>
      </c>
      <c r="D4055" s="115">
        <v>697.43</v>
      </c>
    </row>
    <row r="4056" spans="1:4" ht="48.75" customHeight="1">
      <c r="A4056" s="112" t="s">
        <v>6486</v>
      </c>
      <c r="B4056" s="127" t="s">
        <v>36212</v>
      </c>
      <c r="C4056" s="112" t="s">
        <v>12403</v>
      </c>
      <c r="D4056" s="115">
        <v>837.74</v>
      </c>
    </row>
    <row r="4057" spans="1:4" ht="48.75" customHeight="1">
      <c r="A4057" s="112" t="s">
        <v>6487</v>
      </c>
      <c r="B4057" s="127" t="s">
        <v>36213</v>
      </c>
      <c r="C4057" s="112" t="s">
        <v>12403</v>
      </c>
      <c r="D4057" s="115">
        <v>778.78</v>
      </c>
    </row>
    <row r="4058" spans="1:4" ht="48.75" customHeight="1">
      <c r="A4058" s="112" t="s">
        <v>6488</v>
      </c>
      <c r="B4058" s="127" t="s">
        <v>36214</v>
      </c>
      <c r="C4058" s="112" t="s">
        <v>12403</v>
      </c>
      <c r="D4058" s="117">
        <v>1000.58</v>
      </c>
    </row>
    <row r="4059" spans="1:4" ht="48.75" customHeight="1">
      <c r="A4059" s="112" t="s">
        <v>6489</v>
      </c>
      <c r="B4059" s="127" t="s">
        <v>36215</v>
      </c>
      <c r="C4059" s="112" t="s">
        <v>12403</v>
      </c>
      <c r="D4059" s="115">
        <v>915.63</v>
      </c>
    </row>
    <row r="4060" spans="1:4" ht="48.75" customHeight="1">
      <c r="A4060" s="112" t="s">
        <v>6490</v>
      </c>
      <c r="B4060" s="127" t="s">
        <v>36216</v>
      </c>
      <c r="C4060" s="112" t="s">
        <v>12403</v>
      </c>
      <c r="D4060" s="117">
        <v>1025.3699999999999</v>
      </c>
    </row>
    <row r="4061" spans="1:4" ht="48.75" customHeight="1">
      <c r="A4061" s="112" t="s">
        <v>6491</v>
      </c>
      <c r="B4061" s="127" t="s">
        <v>36217</v>
      </c>
      <c r="C4061" s="112" t="s">
        <v>12403</v>
      </c>
      <c r="D4061" s="115">
        <v>940.42</v>
      </c>
    </row>
    <row r="4062" spans="1:4" ht="48.75" customHeight="1">
      <c r="A4062" s="112" t="s">
        <v>6492</v>
      </c>
      <c r="B4062" s="127" t="s">
        <v>36218</v>
      </c>
      <c r="C4062" s="112" t="s">
        <v>12403</v>
      </c>
      <c r="D4062" s="117">
        <v>1058.4100000000001</v>
      </c>
    </row>
    <row r="4063" spans="1:4" ht="48.75" customHeight="1">
      <c r="A4063" s="112" t="s">
        <v>6493</v>
      </c>
      <c r="B4063" s="127" t="s">
        <v>36219</v>
      </c>
      <c r="C4063" s="112" t="s">
        <v>12403</v>
      </c>
      <c r="D4063" s="115">
        <v>973.24</v>
      </c>
    </row>
    <row r="4064" spans="1:4" ht="48.75" customHeight="1">
      <c r="A4064" s="112" t="s">
        <v>6494</v>
      </c>
      <c r="B4064" s="127" t="s">
        <v>36220</v>
      </c>
      <c r="C4064" s="112" t="s">
        <v>12403</v>
      </c>
      <c r="D4064" s="117">
        <v>1363.34</v>
      </c>
    </row>
    <row r="4065" spans="1:4" ht="48.75" customHeight="1">
      <c r="A4065" s="112" t="s">
        <v>6495</v>
      </c>
      <c r="B4065" s="127" t="s">
        <v>36221</v>
      </c>
      <c r="C4065" s="112" t="s">
        <v>12403</v>
      </c>
      <c r="D4065" s="117">
        <v>1242.46</v>
      </c>
    </row>
    <row r="4066" spans="1:4" ht="48.75" customHeight="1">
      <c r="A4066" s="112" t="s">
        <v>6496</v>
      </c>
      <c r="B4066" s="127" t="s">
        <v>36222</v>
      </c>
      <c r="C4066" s="112" t="s">
        <v>12403</v>
      </c>
      <c r="D4066" s="117">
        <v>1443.89</v>
      </c>
    </row>
    <row r="4067" spans="1:4" ht="48.75" customHeight="1">
      <c r="A4067" s="112" t="s">
        <v>6497</v>
      </c>
      <c r="B4067" s="127" t="s">
        <v>36223</v>
      </c>
      <c r="C4067" s="112" t="s">
        <v>12403</v>
      </c>
      <c r="D4067" s="117">
        <v>1323.01</v>
      </c>
    </row>
    <row r="4068" spans="1:4" ht="48.75" customHeight="1">
      <c r="A4068" s="112" t="s">
        <v>6498</v>
      </c>
      <c r="B4068" s="127" t="s">
        <v>36224</v>
      </c>
      <c r="C4068" s="112" t="s">
        <v>12403</v>
      </c>
      <c r="D4068" s="117">
        <v>1673.62</v>
      </c>
    </row>
    <row r="4069" spans="1:4" ht="48.75" customHeight="1">
      <c r="A4069" s="112" t="s">
        <v>6499</v>
      </c>
      <c r="B4069" s="127" t="s">
        <v>36225</v>
      </c>
      <c r="C4069" s="112" t="s">
        <v>12403</v>
      </c>
      <c r="D4069" s="117">
        <v>1552.26</v>
      </c>
    </row>
    <row r="4070" spans="1:4" ht="48.75" customHeight="1">
      <c r="A4070" s="112" t="s">
        <v>6500</v>
      </c>
      <c r="B4070" s="127" t="s">
        <v>36226</v>
      </c>
      <c r="C4070" s="112" t="s">
        <v>12403</v>
      </c>
      <c r="D4070" s="117">
        <v>2190.16</v>
      </c>
    </row>
    <row r="4071" spans="1:4" ht="48.75" customHeight="1">
      <c r="A4071" s="112" t="s">
        <v>6501</v>
      </c>
      <c r="B4071" s="127" t="s">
        <v>36227</v>
      </c>
      <c r="C4071" s="112" t="s">
        <v>12403</v>
      </c>
      <c r="D4071" s="117">
        <v>2006.48</v>
      </c>
    </row>
    <row r="4072" spans="1:4" ht="48.75" customHeight="1">
      <c r="A4072" s="112" t="s">
        <v>6502</v>
      </c>
      <c r="B4072" s="127" t="s">
        <v>36228</v>
      </c>
      <c r="C4072" s="112" t="s">
        <v>12403</v>
      </c>
      <c r="D4072" s="117">
        <v>2227.08</v>
      </c>
    </row>
    <row r="4073" spans="1:4" ht="48.75" customHeight="1">
      <c r="A4073" s="112" t="s">
        <v>6503</v>
      </c>
      <c r="B4073" s="127" t="s">
        <v>36229</v>
      </c>
      <c r="C4073" s="112" t="s">
        <v>12403</v>
      </c>
      <c r="D4073" s="117">
        <v>2043.4</v>
      </c>
    </row>
    <row r="4074" spans="1:4" ht="48.75" customHeight="1">
      <c r="A4074" s="112" t="s">
        <v>6504</v>
      </c>
      <c r="B4074" s="127" t="s">
        <v>36230</v>
      </c>
      <c r="C4074" s="112" t="s">
        <v>12403</v>
      </c>
      <c r="D4074" s="117">
        <v>2315.66</v>
      </c>
    </row>
    <row r="4075" spans="1:4" ht="48.75" customHeight="1">
      <c r="A4075" s="112" t="s">
        <v>6505</v>
      </c>
      <c r="B4075" s="127" t="s">
        <v>36231</v>
      </c>
      <c r="C4075" s="112" t="s">
        <v>12403</v>
      </c>
      <c r="D4075" s="117">
        <v>2131.1</v>
      </c>
    </row>
    <row r="4076" spans="1:4" ht="48.75" customHeight="1">
      <c r="A4076" s="112" t="s">
        <v>6748</v>
      </c>
      <c r="B4076" s="127" t="s">
        <v>33433</v>
      </c>
      <c r="C4076" s="112" t="s">
        <v>12403</v>
      </c>
      <c r="D4076" s="117">
        <v>6520.58</v>
      </c>
    </row>
    <row r="4077" spans="1:4" ht="60.95" customHeight="1">
      <c r="A4077" s="112" t="s">
        <v>6749</v>
      </c>
      <c r="B4077" s="127" t="s">
        <v>33434</v>
      </c>
      <c r="C4077" s="112" t="s">
        <v>12403</v>
      </c>
      <c r="D4077" s="117">
        <v>5775.87</v>
      </c>
    </row>
    <row r="4078" spans="1:4" ht="48.75" customHeight="1">
      <c r="A4078" s="112" t="s">
        <v>6750</v>
      </c>
      <c r="B4078" s="127" t="s">
        <v>33435</v>
      </c>
      <c r="C4078" s="112" t="s">
        <v>12403</v>
      </c>
      <c r="D4078" s="117">
        <v>6728.48</v>
      </c>
    </row>
    <row r="4079" spans="1:4" ht="60.95" customHeight="1">
      <c r="A4079" s="112" t="s">
        <v>6751</v>
      </c>
      <c r="B4079" s="127" t="s">
        <v>33436</v>
      </c>
      <c r="C4079" s="112" t="s">
        <v>12403</v>
      </c>
      <c r="D4079" s="117">
        <v>6037.51</v>
      </c>
    </row>
    <row r="4080" spans="1:4" ht="48.75" customHeight="1">
      <c r="A4080" s="112" t="s">
        <v>6752</v>
      </c>
      <c r="B4080" s="127" t="s">
        <v>33437</v>
      </c>
      <c r="C4080" s="112" t="s">
        <v>12403</v>
      </c>
      <c r="D4080" s="117">
        <v>6942.99</v>
      </c>
    </row>
    <row r="4081" spans="1:4" ht="60.95" customHeight="1">
      <c r="A4081" s="112" t="s">
        <v>6753</v>
      </c>
      <c r="B4081" s="127" t="s">
        <v>33438</v>
      </c>
      <c r="C4081" s="112" t="s">
        <v>12403</v>
      </c>
      <c r="D4081" s="117">
        <v>6198.28</v>
      </c>
    </row>
    <row r="4082" spans="1:4" ht="48.75" customHeight="1">
      <c r="A4082" s="112" t="s">
        <v>6754</v>
      </c>
      <c r="B4082" s="127" t="s">
        <v>33439</v>
      </c>
      <c r="C4082" s="112" t="s">
        <v>12403</v>
      </c>
      <c r="D4082" s="117">
        <v>7753.76</v>
      </c>
    </row>
    <row r="4083" spans="1:4" ht="60.95" customHeight="1">
      <c r="A4083" s="112" t="s">
        <v>6755</v>
      </c>
      <c r="B4083" s="127" t="s">
        <v>33440</v>
      </c>
      <c r="C4083" s="112" t="s">
        <v>12403</v>
      </c>
      <c r="D4083" s="117">
        <v>7009.05</v>
      </c>
    </row>
    <row r="4084" spans="1:4" ht="48.75" customHeight="1">
      <c r="A4084" s="112" t="s">
        <v>6756</v>
      </c>
      <c r="B4084" s="127" t="s">
        <v>33441</v>
      </c>
      <c r="C4084" s="112" t="s">
        <v>12403</v>
      </c>
      <c r="D4084" s="117">
        <v>9208.5</v>
      </c>
    </row>
    <row r="4085" spans="1:4" ht="60.95" customHeight="1">
      <c r="A4085" s="112" t="s">
        <v>6757</v>
      </c>
      <c r="B4085" s="127" t="s">
        <v>33442</v>
      </c>
      <c r="C4085" s="112" t="s">
        <v>12403</v>
      </c>
      <c r="D4085" s="117">
        <v>8054.71</v>
      </c>
    </row>
    <row r="4086" spans="1:4" ht="48.75" customHeight="1">
      <c r="A4086" s="112" t="s">
        <v>6758</v>
      </c>
      <c r="B4086" s="127" t="s">
        <v>33443</v>
      </c>
      <c r="C4086" s="112" t="s">
        <v>12403</v>
      </c>
      <c r="D4086" s="118">
        <v>10526.05</v>
      </c>
    </row>
    <row r="4087" spans="1:4" ht="60.95" customHeight="1">
      <c r="A4087" s="112" t="s">
        <v>6759</v>
      </c>
      <c r="B4087" s="127" t="s">
        <v>33444</v>
      </c>
      <c r="C4087" s="112" t="s">
        <v>12403</v>
      </c>
      <c r="D4087" s="117">
        <v>9426</v>
      </c>
    </row>
    <row r="4088" spans="1:4" ht="48.75" customHeight="1">
      <c r="A4088" s="112" t="s">
        <v>6760</v>
      </c>
      <c r="B4088" s="127" t="s">
        <v>33445</v>
      </c>
      <c r="C4088" s="112" t="s">
        <v>12403</v>
      </c>
      <c r="D4088" s="118">
        <v>12047.25</v>
      </c>
    </row>
    <row r="4089" spans="1:4" ht="60.95" customHeight="1">
      <c r="A4089" s="112" t="s">
        <v>6761</v>
      </c>
      <c r="B4089" s="127" t="s">
        <v>33446</v>
      </c>
      <c r="C4089" s="112" t="s">
        <v>12403</v>
      </c>
      <c r="D4089" s="118">
        <v>10893.46</v>
      </c>
    </row>
    <row r="4090" spans="1:4" ht="48.75" customHeight="1">
      <c r="A4090" s="112" t="s">
        <v>6762</v>
      </c>
      <c r="B4090" s="127" t="s">
        <v>33447</v>
      </c>
      <c r="C4090" s="112" t="s">
        <v>12403</v>
      </c>
      <c r="D4090" s="118">
        <v>13974.04</v>
      </c>
    </row>
    <row r="4091" spans="1:4" ht="60.95" customHeight="1">
      <c r="A4091" s="112" t="s">
        <v>6763</v>
      </c>
      <c r="B4091" s="127" t="s">
        <v>33448</v>
      </c>
      <c r="C4091" s="112" t="s">
        <v>12403</v>
      </c>
      <c r="D4091" s="118">
        <v>12618.41</v>
      </c>
    </row>
    <row r="4092" spans="1:4" ht="48.75" customHeight="1">
      <c r="A4092" s="112" t="s">
        <v>6764</v>
      </c>
      <c r="B4092" s="127" t="s">
        <v>33449</v>
      </c>
      <c r="C4092" s="112" t="s">
        <v>12403</v>
      </c>
      <c r="D4092" s="118">
        <v>11048</v>
      </c>
    </row>
    <row r="4093" spans="1:4" ht="60.95" customHeight="1">
      <c r="A4093" s="112" t="s">
        <v>6765</v>
      </c>
      <c r="B4093" s="127" t="s">
        <v>33450</v>
      </c>
      <c r="C4093" s="112" t="s">
        <v>12403</v>
      </c>
      <c r="D4093" s="117">
        <v>9763.15</v>
      </c>
    </row>
    <row r="4094" spans="1:4" ht="48.75" customHeight="1">
      <c r="A4094" s="112" t="s">
        <v>6766</v>
      </c>
      <c r="B4094" s="127" t="s">
        <v>33451</v>
      </c>
      <c r="C4094" s="112" t="s">
        <v>12403</v>
      </c>
      <c r="D4094" s="118">
        <v>12762.53</v>
      </c>
    </row>
    <row r="4095" spans="1:4" ht="60.95" customHeight="1">
      <c r="A4095" s="112" t="s">
        <v>6767</v>
      </c>
      <c r="B4095" s="127" t="s">
        <v>33452</v>
      </c>
      <c r="C4095" s="112" t="s">
        <v>12403</v>
      </c>
      <c r="D4095" s="118">
        <v>11531.41</v>
      </c>
    </row>
    <row r="4096" spans="1:4" ht="48.75" customHeight="1">
      <c r="A4096" s="112" t="s">
        <v>6768</v>
      </c>
      <c r="B4096" s="127" t="s">
        <v>33453</v>
      </c>
      <c r="C4096" s="112" t="s">
        <v>12403</v>
      </c>
      <c r="D4096" s="118">
        <v>13903.78</v>
      </c>
    </row>
    <row r="4097" spans="1:4" ht="60.95" customHeight="1">
      <c r="A4097" s="112" t="s">
        <v>6769</v>
      </c>
      <c r="B4097" s="127" t="s">
        <v>33454</v>
      </c>
      <c r="C4097" s="112" t="s">
        <v>12403</v>
      </c>
      <c r="D4097" s="118">
        <v>12618.92</v>
      </c>
    </row>
    <row r="4098" spans="1:4" ht="48.75" customHeight="1">
      <c r="A4098" s="112" t="s">
        <v>6770</v>
      </c>
      <c r="B4098" s="127" t="s">
        <v>33455</v>
      </c>
      <c r="C4098" s="112" t="s">
        <v>12403</v>
      </c>
      <c r="D4098" s="118">
        <v>15565.27</v>
      </c>
    </row>
    <row r="4099" spans="1:4" ht="60.95" customHeight="1">
      <c r="A4099" s="112" t="s">
        <v>6771</v>
      </c>
      <c r="B4099" s="127" t="s">
        <v>33456</v>
      </c>
      <c r="C4099" s="112" t="s">
        <v>12403</v>
      </c>
      <c r="D4099" s="118">
        <v>14052.37</v>
      </c>
    </row>
    <row r="4100" spans="1:4" ht="48.75" customHeight="1">
      <c r="A4100" s="112" t="s">
        <v>6772</v>
      </c>
      <c r="B4100" s="127" t="s">
        <v>33457</v>
      </c>
      <c r="C4100" s="112" t="s">
        <v>12403</v>
      </c>
      <c r="D4100" s="118">
        <v>12458.63</v>
      </c>
    </row>
    <row r="4101" spans="1:4" ht="60.95" customHeight="1">
      <c r="A4101" s="112" t="s">
        <v>6773</v>
      </c>
      <c r="B4101" s="127" t="s">
        <v>33458</v>
      </c>
      <c r="C4101" s="112" t="s">
        <v>12403</v>
      </c>
      <c r="D4101" s="118">
        <v>11047.34</v>
      </c>
    </row>
    <row r="4102" spans="1:4" ht="48.75" customHeight="1">
      <c r="A4102" s="112" t="s">
        <v>6774</v>
      </c>
      <c r="B4102" s="127" t="s">
        <v>33459</v>
      </c>
      <c r="C4102" s="112" t="s">
        <v>12403</v>
      </c>
      <c r="D4102" s="118">
        <v>14917.95</v>
      </c>
    </row>
    <row r="4103" spans="1:4" ht="60.95" customHeight="1">
      <c r="A4103" s="112" t="s">
        <v>6775</v>
      </c>
      <c r="B4103" s="127" t="s">
        <v>33460</v>
      </c>
      <c r="C4103" s="112" t="s">
        <v>12403</v>
      </c>
      <c r="D4103" s="118">
        <v>13560.4</v>
      </c>
    </row>
    <row r="4104" spans="1:4" ht="48.75" customHeight="1">
      <c r="A4104" s="112" t="s">
        <v>6776</v>
      </c>
      <c r="B4104" s="127" t="s">
        <v>33461</v>
      </c>
      <c r="C4104" s="112" t="s">
        <v>12403</v>
      </c>
      <c r="D4104" s="118">
        <v>17134.89</v>
      </c>
    </row>
    <row r="4105" spans="1:4" ht="60.95" customHeight="1">
      <c r="A4105" s="112" t="s">
        <v>6777</v>
      </c>
      <c r="B4105" s="127" t="s">
        <v>33462</v>
      </c>
      <c r="C4105" s="112" t="s">
        <v>12403</v>
      </c>
      <c r="D4105" s="118">
        <v>15475.88</v>
      </c>
    </row>
    <row r="4106" spans="1:4" ht="48.75" customHeight="1">
      <c r="A4106" s="112" t="s">
        <v>6778</v>
      </c>
      <c r="B4106" s="127" t="s">
        <v>33463</v>
      </c>
      <c r="C4106" s="112" t="s">
        <v>12403</v>
      </c>
      <c r="D4106" s="118">
        <v>19570.27</v>
      </c>
    </row>
    <row r="4107" spans="1:4" ht="60.95" customHeight="1">
      <c r="A4107" s="112" t="s">
        <v>6779</v>
      </c>
      <c r="B4107" s="127" t="s">
        <v>33464</v>
      </c>
      <c r="C4107" s="112" t="s">
        <v>12403</v>
      </c>
      <c r="D4107" s="118">
        <v>17658.310000000001</v>
      </c>
    </row>
    <row r="4108" spans="1:4" ht="48.75" customHeight="1">
      <c r="A4108" s="112" t="s">
        <v>6506</v>
      </c>
      <c r="B4108" s="127" t="s">
        <v>36232</v>
      </c>
      <c r="C4108" s="112" t="s">
        <v>12403</v>
      </c>
      <c r="D4108" s="117">
        <v>2781.93</v>
      </c>
    </row>
    <row r="4109" spans="1:4" ht="48.75" customHeight="1">
      <c r="A4109" s="112" t="s">
        <v>6507</v>
      </c>
      <c r="B4109" s="127" t="s">
        <v>36233</v>
      </c>
      <c r="C4109" s="112" t="s">
        <v>12403</v>
      </c>
      <c r="D4109" s="117">
        <v>2545.7399999999998</v>
      </c>
    </row>
    <row r="4110" spans="1:4" ht="48.75" customHeight="1">
      <c r="A4110" s="112" t="s">
        <v>6508</v>
      </c>
      <c r="B4110" s="127" t="s">
        <v>36234</v>
      </c>
      <c r="C4110" s="112" t="s">
        <v>12403</v>
      </c>
      <c r="D4110" s="117">
        <v>2856.29</v>
      </c>
    </row>
    <row r="4111" spans="1:4" ht="48.75" customHeight="1">
      <c r="A4111" s="112" t="s">
        <v>6509</v>
      </c>
      <c r="B4111" s="127" t="s">
        <v>36235</v>
      </c>
      <c r="C4111" s="112" t="s">
        <v>12403</v>
      </c>
      <c r="D4111" s="117">
        <v>2620.11</v>
      </c>
    </row>
    <row r="4112" spans="1:4" ht="48.75" customHeight="1">
      <c r="A4112" s="112" t="s">
        <v>6510</v>
      </c>
      <c r="B4112" s="127" t="s">
        <v>36236</v>
      </c>
      <c r="C4112" s="112" t="s">
        <v>12403</v>
      </c>
      <c r="D4112" s="117">
        <v>2955.43</v>
      </c>
    </row>
    <row r="4113" spans="1:4" ht="48.75" customHeight="1">
      <c r="A4113" s="112" t="s">
        <v>6511</v>
      </c>
      <c r="B4113" s="127" t="s">
        <v>36237</v>
      </c>
      <c r="C4113" s="112" t="s">
        <v>12403</v>
      </c>
      <c r="D4113" s="117">
        <v>2718.58</v>
      </c>
    </row>
    <row r="4114" spans="1:4" ht="48.75" customHeight="1">
      <c r="A4114" s="112" t="s">
        <v>6512</v>
      </c>
      <c r="B4114" s="127" t="s">
        <v>36238</v>
      </c>
      <c r="C4114" s="112" t="s">
        <v>12403</v>
      </c>
      <c r="D4114" s="117">
        <v>3788.25</v>
      </c>
    </row>
    <row r="4115" spans="1:4" ht="48.75" customHeight="1">
      <c r="A4115" s="112" t="s">
        <v>6513</v>
      </c>
      <c r="B4115" s="127" t="s">
        <v>36239</v>
      </c>
      <c r="C4115" s="112" t="s">
        <v>12403</v>
      </c>
      <c r="D4115" s="117">
        <v>3456.07</v>
      </c>
    </row>
    <row r="4116" spans="1:4" ht="48.75" customHeight="1">
      <c r="A4116" s="112" t="s">
        <v>6514</v>
      </c>
      <c r="B4116" s="127" t="s">
        <v>36240</v>
      </c>
      <c r="C4116" s="112" t="s">
        <v>12403</v>
      </c>
      <c r="D4116" s="117">
        <v>4029.9</v>
      </c>
    </row>
    <row r="4117" spans="1:4" ht="48.75" customHeight="1">
      <c r="A4117" s="112" t="s">
        <v>6515</v>
      </c>
      <c r="B4117" s="127" t="s">
        <v>36241</v>
      </c>
      <c r="C4117" s="112" t="s">
        <v>12403</v>
      </c>
      <c r="D4117" s="117">
        <v>3697.72</v>
      </c>
    </row>
    <row r="4118" spans="1:4" ht="48.75" customHeight="1">
      <c r="A4118" s="112" t="s">
        <v>6516</v>
      </c>
      <c r="B4118" s="127" t="s">
        <v>36242</v>
      </c>
      <c r="C4118" s="112" t="s">
        <v>12403</v>
      </c>
      <c r="D4118" s="117">
        <v>4719.09</v>
      </c>
    </row>
    <row r="4119" spans="1:4" ht="48.75" customHeight="1">
      <c r="A4119" s="112" t="s">
        <v>6517</v>
      </c>
      <c r="B4119" s="127" t="s">
        <v>36243</v>
      </c>
      <c r="C4119" s="112" t="s">
        <v>12403</v>
      </c>
      <c r="D4119" s="117">
        <v>4385.49</v>
      </c>
    </row>
    <row r="4120" spans="1:4" ht="48.75" customHeight="1">
      <c r="A4120" s="112" t="s">
        <v>6518</v>
      </c>
      <c r="B4120" s="127" t="s">
        <v>36244</v>
      </c>
      <c r="C4120" s="112" t="s">
        <v>12403</v>
      </c>
      <c r="D4120" s="117">
        <v>6184.38</v>
      </c>
    </row>
    <row r="4121" spans="1:4" ht="48.75" customHeight="1">
      <c r="A4121" s="112" t="s">
        <v>6519</v>
      </c>
      <c r="B4121" s="127" t="s">
        <v>36245</v>
      </c>
      <c r="C4121" s="112" t="s">
        <v>12403</v>
      </c>
      <c r="D4121" s="117">
        <v>5676.31</v>
      </c>
    </row>
    <row r="4122" spans="1:4" ht="48.75" customHeight="1">
      <c r="A4122" s="112" t="s">
        <v>6520</v>
      </c>
      <c r="B4122" s="127" t="s">
        <v>36246</v>
      </c>
      <c r="C4122" s="112" t="s">
        <v>12403</v>
      </c>
      <c r="D4122" s="117">
        <v>6295.14</v>
      </c>
    </row>
    <row r="4123" spans="1:4" ht="48.75" customHeight="1">
      <c r="A4123" s="112" t="s">
        <v>6521</v>
      </c>
      <c r="B4123" s="127" t="s">
        <v>36247</v>
      </c>
      <c r="C4123" s="112" t="s">
        <v>12403</v>
      </c>
      <c r="D4123" s="117">
        <v>5787.07</v>
      </c>
    </row>
    <row r="4124" spans="1:4" ht="48.75" customHeight="1">
      <c r="A4124" s="112" t="s">
        <v>6522</v>
      </c>
      <c r="B4124" s="127" t="s">
        <v>36248</v>
      </c>
      <c r="C4124" s="112" t="s">
        <v>12403</v>
      </c>
      <c r="D4124" s="117">
        <v>6560.86</v>
      </c>
    </row>
    <row r="4125" spans="1:4" ht="48.75" customHeight="1">
      <c r="A4125" s="112" t="s">
        <v>6523</v>
      </c>
      <c r="B4125" s="127" t="s">
        <v>36249</v>
      </c>
      <c r="C4125" s="112" t="s">
        <v>12403</v>
      </c>
      <c r="D4125" s="117">
        <v>6050.15</v>
      </c>
    </row>
    <row r="4126" spans="1:4" ht="36.6" customHeight="1">
      <c r="A4126" s="112" t="s">
        <v>6780</v>
      </c>
      <c r="B4126" s="127" t="s">
        <v>36250</v>
      </c>
      <c r="C4126" s="112" t="s">
        <v>12402</v>
      </c>
      <c r="D4126" s="116">
        <v>95.57</v>
      </c>
    </row>
    <row r="4127" spans="1:4" ht="36.6" customHeight="1">
      <c r="A4127" s="112" t="s">
        <v>6781</v>
      </c>
      <c r="B4127" s="127" t="s">
        <v>36251</v>
      </c>
      <c r="C4127" s="112" t="s">
        <v>12402</v>
      </c>
      <c r="D4127" s="116">
        <v>71.61</v>
      </c>
    </row>
    <row r="4128" spans="1:4" ht="36.6" customHeight="1">
      <c r="A4128" s="112" t="s">
        <v>6782</v>
      </c>
      <c r="B4128" s="127" t="s">
        <v>36252</v>
      </c>
      <c r="C4128" s="112" t="s">
        <v>12402</v>
      </c>
      <c r="D4128" s="115">
        <v>111.06</v>
      </c>
    </row>
    <row r="4129" spans="1:4" ht="36.6" customHeight="1">
      <c r="A4129" s="112" t="s">
        <v>6783</v>
      </c>
      <c r="B4129" s="127" t="s">
        <v>36253</v>
      </c>
      <c r="C4129" s="112" t="s">
        <v>12402</v>
      </c>
      <c r="D4129" s="116">
        <v>83.12</v>
      </c>
    </row>
    <row r="4130" spans="1:4" ht="36.6" customHeight="1">
      <c r="A4130" s="112" t="s">
        <v>6784</v>
      </c>
      <c r="B4130" s="127" t="s">
        <v>36254</v>
      </c>
      <c r="C4130" s="112" t="s">
        <v>12402</v>
      </c>
      <c r="D4130" s="115">
        <v>130.41999999999999</v>
      </c>
    </row>
    <row r="4131" spans="1:4" ht="36.6" customHeight="1">
      <c r="A4131" s="112" t="s">
        <v>6785</v>
      </c>
      <c r="B4131" s="127" t="s">
        <v>36255</v>
      </c>
      <c r="C4131" s="112" t="s">
        <v>12402</v>
      </c>
      <c r="D4131" s="116">
        <v>97.28</v>
      </c>
    </row>
    <row r="4132" spans="1:4" ht="36.6" customHeight="1">
      <c r="A4132" s="112" t="s">
        <v>6786</v>
      </c>
      <c r="B4132" s="127" t="s">
        <v>36256</v>
      </c>
      <c r="C4132" s="112" t="s">
        <v>12402</v>
      </c>
      <c r="D4132" s="116">
        <v>32.299999999999997</v>
      </c>
    </row>
    <row r="4133" spans="1:4" ht="48.75" customHeight="1">
      <c r="A4133" s="112" t="s">
        <v>6787</v>
      </c>
      <c r="B4133" s="127" t="s">
        <v>36257</v>
      </c>
      <c r="C4133" s="112" t="s">
        <v>12402</v>
      </c>
      <c r="D4133" s="116">
        <v>24.72</v>
      </c>
    </row>
    <row r="4134" spans="1:4" ht="36.6" customHeight="1">
      <c r="A4134" s="112" t="s">
        <v>6788</v>
      </c>
      <c r="B4134" s="127" t="s">
        <v>36258</v>
      </c>
      <c r="C4134" s="112" t="s">
        <v>12402</v>
      </c>
      <c r="D4134" s="116">
        <v>38.75</v>
      </c>
    </row>
    <row r="4135" spans="1:4" ht="48.75" customHeight="1">
      <c r="A4135" s="112" t="s">
        <v>6789</v>
      </c>
      <c r="B4135" s="127" t="s">
        <v>36259</v>
      </c>
      <c r="C4135" s="112" t="s">
        <v>12402</v>
      </c>
      <c r="D4135" s="116">
        <v>29.17</v>
      </c>
    </row>
    <row r="4136" spans="1:4" ht="36.6" customHeight="1">
      <c r="A4136" s="112" t="s">
        <v>6790</v>
      </c>
      <c r="B4136" s="127" t="s">
        <v>36260</v>
      </c>
      <c r="C4136" s="112" t="s">
        <v>12402</v>
      </c>
      <c r="D4136" s="116">
        <v>47.8</v>
      </c>
    </row>
    <row r="4137" spans="1:4" ht="48.75" customHeight="1">
      <c r="A4137" s="112" t="s">
        <v>6791</v>
      </c>
      <c r="B4137" s="127" t="s">
        <v>36261</v>
      </c>
      <c r="C4137" s="112" t="s">
        <v>12402</v>
      </c>
      <c r="D4137" s="116">
        <v>36.22</v>
      </c>
    </row>
    <row r="4138" spans="1:4" ht="36.6" customHeight="1">
      <c r="A4138" s="112" t="s">
        <v>6792</v>
      </c>
      <c r="B4138" s="127" t="s">
        <v>36262</v>
      </c>
      <c r="C4138" s="112" t="s">
        <v>12402</v>
      </c>
      <c r="D4138" s="116">
        <v>54.24</v>
      </c>
    </row>
    <row r="4139" spans="1:4" ht="48.75" customHeight="1">
      <c r="A4139" s="112" t="s">
        <v>6793</v>
      </c>
      <c r="B4139" s="127" t="s">
        <v>36263</v>
      </c>
      <c r="C4139" s="112" t="s">
        <v>12402</v>
      </c>
      <c r="D4139" s="116">
        <v>40.67</v>
      </c>
    </row>
    <row r="4140" spans="1:4" ht="36.6" customHeight="1">
      <c r="A4140" s="112" t="s">
        <v>6794</v>
      </c>
      <c r="B4140" s="127" t="s">
        <v>36264</v>
      </c>
      <c r="C4140" s="112" t="s">
        <v>12402</v>
      </c>
      <c r="D4140" s="116">
        <v>65.87</v>
      </c>
    </row>
    <row r="4141" spans="1:4" ht="48.75" customHeight="1">
      <c r="A4141" s="112" t="s">
        <v>6795</v>
      </c>
      <c r="B4141" s="127" t="s">
        <v>36265</v>
      </c>
      <c r="C4141" s="112" t="s">
        <v>12402</v>
      </c>
      <c r="D4141" s="116">
        <v>49.5</v>
      </c>
    </row>
    <row r="4142" spans="1:4" ht="36.6" customHeight="1">
      <c r="A4142" s="112" t="s">
        <v>6796</v>
      </c>
      <c r="B4142" s="127" t="s">
        <v>36266</v>
      </c>
      <c r="C4142" s="112" t="s">
        <v>12402</v>
      </c>
      <c r="D4142" s="115">
        <v>142.05000000000001</v>
      </c>
    </row>
    <row r="4143" spans="1:4" ht="36.6" customHeight="1">
      <c r="A4143" s="112" t="s">
        <v>6797</v>
      </c>
      <c r="B4143" s="127" t="s">
        <v>36267</v>
      </c>
      <c r="C4143" s="112" t="s">
        <v>12402</v>
      </c>
      <c r="D4143" s="115">
        <v>106.12</v>
      </c>
    </row>
    <row r="4144" spans="1:4" ht="36.6" customHeight="1">
      <c r="A4144" s="112" t="s">
        <v>6798</v>
      </c>
      <c r="B4144" s="127" t="s">
        <v>36268</v>
      </c>
      <c r="C4144" s="112" t="s">
        <v>12402</v>
      </c>
      <c r="D4144" s="115">
        <v>163.98</v>
      </c>
    </row>
    <row r="4145" spans="1:4" ht="36.6" customHeight="1">
      <c r="A4145" s="112" t="s">
        <v>6799</v>
      </c>
      <c r="B4145" s="127" t="s">
        <v>36269</v>
      </c>
      <c r="C4145" s="112" t="s">
        <v>12402</v>
      </c>
      <c r="D4145" s="115">
        <v>122.07</v>
      </c>
    </row>
    <row r="4146" spans="1:4" ht="36.6" customHeight="1">
      <c r="A4146" s="112" t="s">
        <v>6800</v>
      </c>
      <c r="B4146" s="127" t="s">
        <v>36270</v>
      </c>
      <c r="C4146" s="112" t="s">
        <v>12402</v>
      </c>
      <c r="D4146" s="115">
        <v>196.26</v>
      </c>
    </row>
    <row r="4147" spans="1:4" ht="36.6" customHeight="1">
      <c r="A4147" s="112" t="s">
        <v>6801</v>
      </c>
      <c r="B4147" s="127" t="s">
        <v>36271</v>
      </c>
      <c r="C4147" s="112" t="s">
        <v>12402</v>
      </c>
      <c r="D4147" s="115">
        <v>145.96</v>
      </c>
    </row>
    <row r="4148" spans="1:4" ht="12.2" customHeight="1">
      <c r="A4148" s="122">
        <v>251</v>
      </c>
      <c r="B4148" s="126" t="s">
        <v>4281</v>
      </c>
      <c r="C4148" s="111" t="s">
        <v>12415</v>
      </c>
      <c r="D4148" s="111"/>
    </row>
    <row r="4149" spans="1:4" ht="48.75" customHeight="1">
      <c r="A4149" s="112" t="s">
        <v>5605</v>
      </c>
      <c r="B4149" s="127" t="s">
        <v>23843</v>
      </c>
      <c r="C4149" s="112" t="s">
        <v>34306</v>
      </c>
      <c r="D4149" s="116">
        <v>57.63</v>
      </c>
    </row>
    <row r="4150" spans="1:4" ht="48.75" customHeight="1">
      <c r="A4150" s="112" t="s">
        <v>5606</v>
      </c>
      <c r="B4150" s="127" t="s">
        <v>23844</v>
      </c>
      <c r="C4150" s="112" t="s">
        <v>34306</v>
      </c>
      <c r="D4150" s="116">
        <v>50.55</v>
      </c>
    </row>
    <row r="4151" spans="1:4" ht="48.75" customHeight="1">
      <c r="A4151" s="112" t="s">
        <v>5607</v>
      </c>
      <c r="B4151" s="127" t="s">
        <v>23845</v>
      </c>
      <c r="C4151" s="112" t="s">
        <v>34306</v>
      </c>
      <c r="D4151" s="115">
        <v>113.61</v>
      </c>
    </row>
    <row r="4152" spans="1:4" ht="48.75" customHeight="1">
      <c r="A4152" s="112" t="s">
        <v>5608</v>
      </c>
      <c r="B4152" s="127" t="s">
        <v>23846</v>
      </c>
      <c r="C4152" s="112" t="s">
        <v>34306</v>
      </c>
      <c r="D4152" s="116">
        <v>62.51</v>
      </c>
    </row>
    <row r="4153" spans="1:4" ht="36.6" customHeight="1">
      <c r="A4153" s="112" t="s">
        <v>5609</v>
      </c>
      <c r="B4153" s="127" t="s">
        <v>23847</v>
      </c>
      <c r="C4153" s="112" t="s">
        <v>34306</v>
      </c>
      <c r="D4153" s="116">
        <v>13.27</v>
      </c>
    </row>
    <row r="4154" spans="1:4" ht="60.95" customHeight="1">
      <c r="A4154" s="112" t="s">
        <v>5610</v>
      </c>
      <c r="B4154" s="127" t="s">
        <v>23848</v>
      </c>
      <c r="C4154" s="112" t="s">
        <v>34306</v>
      </c>
      <c r="D4154" s="116">
        <v>97.29</v>
      </c>
    </row>
    <row r="4155" spans="1:4" ht="60.95" customHeight="1">
      <c r="A4155" s="112" t="s">
        <v>5611</v>
      </c>
      <c r="B4155" s="127" t="s">
        <v>23849</v>
      </c>
      <c r="C4155" s="112" t="s">
        <v>34306</v>
      </c>
      <c r="D4155" s="116">
        <v>36.97</v>
      </c>
    </row>
    <row r="4156" spans="1:4" ht="60.95" customHeight="1">
      <c r="A4156" s="112" t="s">
        <v>5612</v>
      </c>
      <c r="B4156" s="127" t="s">
        <v>23850</v>
      </c>
      <c r="C4156" s="112" t="s">
        <v>34306</v>
      </c>
      <c r="D4156" s="115">
        <v>150.69999999999999</v>
      </c>
    </row>
    <row r="4157" spans="1:4" ht="60.95" customHeight="1">
      <c r="A4157" s="112" t="s">
        <v>5613</v>
      </c>
      <c r="B4157" s="127" t="s">
        <v>23851</v>
      </c>
      <c r="C4157" s="112" t="s">
        <v>34306</v>
      </c>
      <c r="D4157" s="116">
        <v>81.86</v>
      </c>
    </row>
    <row r="4158" spans="1:4" ht="60.95" customHeight="1">
      <c r="A4158" s="112" t="s">
        <v>5614</v>
      </c>
      <c r="B4158" s="127" t="s">
        <v>23852</v>
      </c>
      <c r="C4158" s="112" t="s">
        <v>34306</v>
      </c>
      <c r="D4158" s="116">
        <v>82.47</v>
      </c>
    </row>
    <row r="4159" spans="1:4" ht="48.75" customHeight="1">
      <c r="A4159" s="112" t="s">
        <v>5615</v>
      </c>
      <c r="B4159" s="127" t="s">
        <v>23853</v>
      </c>
      <c r="C4159" s="112" t="s">
        <v>34306</v>
      </c>
      <c r="D4159" s="116">
        <v>22.15</v>
      </c>
    </row>
    <row r="4160" spans="1:4" ht="48.75" customHeight="1">
      <c r="A4160" s="112" t="s">
        <v>5616</v>
      </c>
      <c r="B4160" s="127" t="s">
        <v>23854</v>
      </c>
      <c r="C4160" s="112" t="s">
        <v>34306</v>
      </c>
      <c r="D4160" s="115">
        <v>137.21</v>
      </c>
    </row>
    <row r="4161" spans="1:4" ht="60.95" customHeight="1">
      <c r="A4161" s="112" t="s">
        <v>5617</v>
      </c>
      <c r="B4161" s="127" t="s">
        <v>23855</v>
      </c>
      <c r="C4161" s="112" t="s">
        <v>34306</v>
      </c>
      <c r="D4161" s="116">
        <v>66.92</v>
      </c>
    </row>
    <row r="4162" spans="1:4" ht="36.6" customHeight="1">
      <c r="A4162" s="112" t="s">
        <v>5618</v>
      </c>
      <c r="B4162" s="127" t="s">
        <v>23856</v>
      </c>
      <c r="C4162" s="112" t="s">
        <v>34306</v>
      </c>
      <c r="D4162" s="116">
        <v>14.22</v>
      </c>
    </row>
    <row r="4163" spans="1:4" ht="48.75" customHeight="1">
      <c r="A4163" s="112" t="s">
        <v>5619</v>
      </c>
      <c r="B4163" s="127" t="s">
        <v>23857</v>
      </c>
      <c r="C4163" s="112" t="s">
        <v>34306</v>
      </c>
      <c r="D4163" s="116">
        <v>29.79</v>
      </c>
    </row>
    <row r="4164" spans="1:4" ht="60.95" customHeight="1">
      <c r="A4164" s="112" t="s">
        <v>5620</v>
      </c>
      <c r="B4164" s="127" t="s">
        <v>23858</v>
      </c>
      <c r="C4164" s="112" t="s">
        <v>34306</v>
      </c>
      <c r="D4164" s="116">
        <v>98.92</v>
      </c>
    </row>
    <row r="4165" spans="1:4" ht="60.95" customHeight="1">
      <c r="A4165" s="112" t="s">
        <v>5621</v>
      </c>
      <c r="B4165" s="127" t="s">
        <v>23859</v>
      </c>
      <c r="C4165" s="112" t="s">
        <v>34306</v>
      </c>
      <c r="D4165" s="115">
        <v>154.44</v>
      </c>
    </row>
    <row r="4166" spans="1:4" ht="48.75" customHeight="1">
      <c r="A4166" s="112" t="s">
        <v>5622</v>
      </c>
      <c r="B4166" s="127" t="s">
        <v>23860</v>
      </c>
      <c r="C4166" s="112" t="s">
        <v>34306</v>
      </c>
      <c r="D4166" s="116">
        <v>98.09</v>
      </c>
    </row>
    <row r="4167" spans="1:4" ht="48.75" customHeight="1">
      <c r="A4167" s="112" t="s">
        <v>5623</v>
      </c>
      <c r="B4167" s="127" t="s">
        <v>23861</v>
      </c>
      <c r="C4167" s="112" t="s">
        <v>34306</v>
      </c>
      <c r="D4167" s="116">
        <v>97.55</v>
      </c>
    </row>
    <row r="4168" spans="1:4" ht="48.75" customHeight="1">
      <c r="A4168" s="112" t="s">
        <v>5624</v>
      </c>
      <c r="B4168" s="127" t="s">
        <v>23862</v>
      </c>
      <c r="C4168" s="112" t="s">
        <v>34306</v>
      </c>
      <c r="D4168" s="115">
        <v>123.58</v>
      </c>
    </row>
    <row r="4169" spans="1:4" ht="36.6" customHeight="1">
      <c r="A4169" s="112" t="s">
        <v>5625</v>
      </c>
      <c r="B4169" s="127" t="s">
        <v>23863</v>
      </c>
      <c r="C4169" s="112" t="s">
        <v>34306</v>
      </c>
      <c r="D4169" s="115">
        <v>206.23</v>
      </c>
    </row>
    <row r="4170" spans="1:4" ht="36.6" customHeight="1">
      <c r="A4170" s="112" t="s">
        <v>5626</v>
      </c>
      <c r="B4170" s="127" t="s">
        <v>23864</v>
      </c>
      <c r="C4170" s="112" t="s">
        <v>34306</v>
      </c>
      <c r="D4170" s="115">
        <v>111.23</v>
      </c>
    </row>
    <row r="4171" spans="1:4" ht="36.6" customHeight="1">
      <c r="A4171" s="112" t="s">
        <v>5627</v>
      </c>
      <c r="B4171" s="127" t="s">
        <v>23865</v>
      </c>
      <c r="C4171" s="112" t="s">
        <v>34306</v>
      </c>
      <c r="D4171" s="115">
        <v>206.74</v>
      </c>
    </row>
    <row r="4172" spans="1:4" ht="36.6" customHeight="1">
      <c r="A4172" s="112" t="s">
        <v>5628</v>
      </c>
      <c r="B4172" s="127" t="s">
        <v>23866</v>
      </c>
      <c r="C4172" s="112" t="s">
        <v>34306</v>
      </c>
      <c r="D4172" s="115">
        <v>111.74</v>
      </c>
    </row>
    <row r="4173" spans="1:4" ht="36.6" customHeight="1">
      <c r="A4173" s="112" t="s">
        <v>5629</v>
      </c>
      <c r="B4173" s="127" t="s">
        <v>23867</v>
      </c>
      <c r="C4173" s="112" t="s">
        <v>34306</v>
      </c>
      <c r="D4173" s="115">
        <v>255.78</v>
      </c>
    </row>
    <row r="4174" spans="1:4" ht="36.6" customHeight="1">
      <c r="A4174" s="112" t="s">
        <v>5630</v>
      </c>
      <c r="B4174" s="127" t="s">
        <v>23868</v>
      </c>
      <c r="C4174" s="112" t="s">
        <v>34306</v>
      </c>
      <c r="D4174" s="115">
        <v>166.73</v>
      </c>
    </row>
    <row r="4175" spans="1:4" ht="48.75" customHeight="1">
      <c r="A4175" s="112" t="s">
        <v>5631</v>
      </c>
      <c r="B4175" s="127" t="s">
        <v>23869</v>
      </c>
      <c r="C4175" s="112" t="s">
        <v>34306</v>
      </c>
      <c r="D4175" s="115">
        <v>256.29000000000002</v>
      </c>
    </row>
    <row r="4176" spans="1:4" ht="48.75" customHeight="1">
      <c r="A4176" s="112" t="s">
        <v>5632</v>
      </c>
      <c r="B4176" s="127" t="s">
        <v>23870</v>
      </c>
      <c r="C4176" s="112" t="s">
        <v>34306</v>
      </c>
      <c r="D4176" s="115">
        <v>167.24</v>
      </c>
    </row>
    <row r="4177" spans="1:4" ht="24.4" customHeight="1">
      <c r="A4177" s="112" t="s">
        <v>5633</v>
      </c>
      <c r="B4177" s="127" t="s">
        <v>23871</v>
      </c>
      <c r="C4177" s="112" t="s">
        <v>34306</v>
      </c>
      <c r="D4177" s="115">
        <v>181.98</v>
      </c>
    </row>
    <row r="4178" spans="1:4" ht="24.4" customHeight="1">
      <c r="A4178" s="112" t="s">
        <v>5634</v>
      </c>
      <c r="B4178" s="127" t="s">
        <v>23872</v>
      </c>
      <c r="C4178" s="112" t="s">
        <v>34306</v>
      </c>
      <c r="D4178" s="116">
        <v>93.75</v>
      </c>
    </row>
    <row r="4179" spans="1:4" ht="24.4" customHeight="1">
      <c r="A4179" s="112" t="s">
        <v>5635</v>
      </c>
      <c r="B4179" s="127" t="s">
        <v>23873</v>
      </c>
      <c r="C4179" s="112" t="s">
        <v>34306</v>
      </c>
      <c r="D4179" s="115">
        <v>176.83</v>
      </c>
    </row>
    <row r="4180" spans="1:4" ht="24.4" customHeight="1">
      <c r="A4180" s="112" t="s">
        <v>5636</v>
      </c>
      <c r="B4180" s="127" t="s">
        <v>23874</v>
      </c>
      <c r="C4180" s="112" t="s">
        <v>34306</v>
      </c>
      <c r="D4180" s="116">
        <v>88.6</v>
      </c>
    </row>
    <row r="4181" spans="1:4" ht="60.95" customHeight="1">
      <c r="A4181" s="112" t="s">
        <v>5637</v>
      </c>
      <c r="B4181" s="127" t="s">
        <v>23875</v>
      </c>
      <c r="C4181" s="112" t="s">
        <v>34306</v>
      </c>
      <c r="D4181" s="115">
        <v>177.28</v>
      </c>
    </row>
    <row r="4182" spans="1:4" ht="60.95" customHeight="1">
      <c r="A4182" s="112" t="s">
        <v>5638</v>
      </c>
      <c r="B4182" s="127" t="s">
        <v>23876</v>
      </c>
      <c r="C4182" s="112" t="s">
        <v>34306</v>
      </c>
      <c r="D4182" s="115">
        <v>110.51</v>
      </c>
    </row>
    <row r="4183" spans="1:4" ht="60.95" customHeight="1">
      <c r="A4183" s="112" t="s">
        <v>5639</v>
      </c>
      <c r="B4183" s="127" t="s">
        <v>23877</v>
      </c>
      <c r="C4183" s="112" t="s">
        <v>34306</v>
      </c>
      <c r="D4183" s="116">
        <v>38.25</v>
      </c>
    </row>
    <row r="4184" spans="1:4" ht="60.95" customHeight="1">
      <c r="A4184" s="112" t="s">
        <v>5640</v>
      </c>
      <c r="B4184" s="127" t="s">
        <v>23878</v>
      </c>
      <c r="C4184" s="112" t="s">
        <v>34306</v>
      </c>
      <c r="D4184" s="116">
        <v>38.44</v>
      </c>
    </row>
    <row r="4185" spans="1:4" ht="60.95" customHeight="1">
      <c r="A4185" s="112" t="s">
        <v>5641</v>
      </c>
      <c r="B4185" s="127" t="s">
        <v>23879</v>
      </c>
      <c r="C4185" s="112" t="s">
        <v>34306</v>
      </c>
      <c r="D4185" s="115">
        <v>116.75</v>
      </c>
    </row>
    <row r="4186" spans="1:4" ht="60.95" customHeight="1">
      <c r="A4186" s="112" t="s">
        <v>5642</v>
      </c>
      <c r="B4186" s="127" t="s">
        <v>23880</v>
      </c>
      <c r="C4186" s="112" t="s">
        <v>34306</v>
      </c>
      <c r="D4186" s="116">
        <v>70.8</v>
      </c>
    </row>
    <row r="4187" spans="1:4" ht="60.95" customHeight="1">
      <c r="A4187" s="112" t="s">
        <v>5643</v>
      </c>
      <c r="B4187" s="127" t="s">
        <v>23881</v>
      </c>
      <c r="C4187" s="112" t="s">
        <v>34306</v>
      </c>
      <c r="D4187" s="116">
        <v>23.42</v>
      </c>
    </row>
    <row r="4188" spans="1:4" ht="60.95" customHeight="1">
      <c r="A4188" s="112" t="s">
        <v>5644</v>
      </c>
      <c r="B4188" s="127" t="s">
        <v>23882</v>
      </c>
      <c r="C4188" s="112" t="s">
        <v>34306</v>
      </c>
      <c r="D4188" s="116">
        <v>23.63</v>
      </c>
    </row>
    <row r="4189" spans="1:4" ht="60.95" customHeight="1">
      <c r="A4189" s="112" t="s">
        <v>5645</v>
      </c>
      <c r="B4189" s="127" t="s">
        <v>23883</v>
      </c>
      <c r="C4189" s="112" t="s">
        <v>34306</v>
      </c>
      <c r="D4189" s="115">
        <v>128.69</v>
      </c>
    </row>
    <row r="4190" spans="1:4" ht="60.95" customHeight="1">
      <c r="A4190" s="112" t="s">
        <v>5646</v>
      </c>
      <c r="B4190" s="127" t="s">
        <v>23884</v>
      </c>
      <c r="C4190" s="112" t="s">
        <v>34306</v>
      </c>
      <c r="D4190" s="116">
        <v>41.85</v>
      </c>
    </row>
    <row r="4191" spans="1:4" ht="73.150000000000006" customHeight="1">
      <c r="A4191" s="112" t="s">
        <v>5647</v>
      </c>
      <c r="B4191" s="127" t="s">
        <v>23885</v>
      </c>
      <c r="C4191" s="112" t="s">
        <v>34306</v>
      </c>
      <c r="D4191" s="115">
        <v>183.05</v>
      </c>
    </row>
    <row r="4192" spans="1:4" ht="48.75" customHeight="1">
      <c r="A4192" s="112" t="s">
        <v>35909</v>
      </c>
      <c r="B4192" s="127" t="s">
        <v>36272</v>
      </c>
      <c r="C4192" s="112" t="s">
        <v>12408</v>
      </c>
      <c r="D4192" s="115">
        <v>189.59</v>
      </c>
    </row>
    <row r="4193" spans="1:4" ht="48.75" customHeight="1">
      <c r="A4193" s="112" t="s">
        <v>35910</v>
      </c>
      <c r="B4193" s="127" t="s">
        <v>36273</v>
      </c>
      <c r="C4193" s="112" t="s">
        <v>12408</v>
      </c>
      <c r="D4193" s="115">
        <v>141.62</v>
      </c>
    </row>
    <row r="4194" spans="1:4" ht="48.75" customHeight="1">
      <c r="A4194" s="112" t="s">
        <v>35911</v>
      </c>
      <c r="B4194" s="127" t="s">
        <v>36274</v>
      </c>
      <c r="C4194" s="112" t="s">
        <v>12408</v>
      </c>
      <c r="D4194" s="115">
        <v>194.58</v>
      </c>
    </row>
    <row r="4195" spans="1:4" ht="48.75" customHeight="1">
      <c r="A4195" s="112" t="s">
        <v>35912</v>
      </c>
      <c r="B4195" s="127" t="s">
        <v>36275</v>
      </c>
      <c r="C4195" s="112" t="s">
        <v>12408</v>
      </c>
      <c r="D4195" s="115">
        <v>145.88999999999999</v>
      </c>
    </row>
    <row r="4196" spans="1:4" ht="48.75" customHeight="1">
      <c r="A4196" s="112" t="s">
        <v>35913</v>
      </c>
      <c r="B4196" s="127" t="s">
        <v>36276</v>
      </c>
      <c r="C4196" s="112" t="s">
        <v>12408</v>
      </c>
      <c r="D4196" s="115">
        <v>194.66</v>
      </c>
    </row>
    <row r="4197" spans="1:4" ht="48.75" customHeight="1">
      <c r="A4197" s="112" t="s">
        <v>35914</v>
      </c>
      <c r="B4197" s="127" t="s">
        <v>36277</v>
      </c>
      <c r="C4197" s="112" t="s">
        <v>12408</v>
      </c>
      <c r="D4197" s="115">
        <v>144.76</v>
      </c>
    </row>
    <row r="4198" spans="1:4" ht="60.95" customHeight="1">
      <c r="A4198" s="112" t="s">
        <v>35915</v>
      </c>
      <c r="B4198" s="127" t="s">
        <v>36278</v>
      </c>
      <c r="C4198" s="112" t="s">
        <v>12408</v>
      </c>
      <c r="D4198" s="115">
        <v>225.36</v>
      </c>
    </row>
    <row r="4199" spans="1:4" ht="60.95" customHeight="1">
      <c r="A4199" s="112" t="s">
        <v>35916</v>
      </c>
      <c r="B4199" s="127" t="s">
        <v>36279</v>
      </c>
      <c r="C4199" s="112" t="s">
        <v>12408</v>
      </c>
      <c r="D4199" s="115">
        <v>177.17</v>
      </c>
    </row>
    <row r="4200" spans="1:4" ht="60.95" customHeight="1">
      <c r="A4200" s="112" t="s">
        <v>5648</v>
      </c>
      <c r="B4200" s="127" t="s">
        <v>23886</v>
      </c>
      <c r="C4200" s="112" t="s">
        <v>12408</v>
      </c>
      <c r="D4200" s="115">
        <v>230.37</v>
      </c>
    </row>
    <row r="4201" spans="1:4" ht="60.95" customHeight="1">
      <c r="A4201" s="112" t="s">
        <v>35917</v>
      </c>
      <c r="B4201" s="127" t="s">
        <v>36280</v>
      </c>
      <c r="C4201" s="112" t="s">
        <v>12408</v>
      </c>
      <c r="D4201" s="115">
        <v>181.46</v>
      </c>
    </row>
    <row r="4202" spans="1:4" ht="60.95" customHeight="1">
      <c r="A4202" s="112" t="s">
        <v>35918</v>
      </c>
      <c r="B4202" s="127" t="s">
        <v>36281</v>
      </c>
      <c r="C4202" s="112" t="s">
        <v>12408</v>
      </c>
      <c r="D4202" s="115">
        <v>237.31</v>
      </c>
    </row>
    <row r="4203" spans="1:4" ht="60.95" customHeight="1">
      <c r="A4203" s="112" t="s">
        <v>35919</v>
      </c>
      <c r="B4203" s="127" t="s">
        <v>36282</v>
      </c>
      <c r="C4203" s="112" t="s">
        <v>12408</v>
      </c>
      <c r="D4203" s="115">
        <v>187.19</v>
      </c>
    </row>
    <row r="4204" spans="1:4" ht="48.75" customHeight="1">
      <c r="A4204" s="112" t="s">
        <v>35920</v>
      </c>
      <c r="B4204" s="127" t="s">
        <v>36283</v>
      </c>
      <c r="C4204" s="112" t="s">
        <v>12408</v>
      </c>
      <c r="D4204" s="115">
        <v>228.1</v>
      </c>
    </row>
    <row r="4205" spans="1:4" ht="48.75" customHeight="1">
      <c r="A4205" s="112" t="s">
        <v>35921</v>
      </c>
      <c r="B4205" s="127" t="s">
        <v>36284</v>
      </c>
      <c r="C4205" s="112" t="s">
        <v>12408</v>
      </c>
      <c r="D4205" s="115">
        <v>187.44</v>
      </c>
    </row>
    <row r="4206" spans="1:4" ht="48.75" customHeight="1">
      <c r="A4206" s="112" t="s">
        <v>35922</v>
      </c>
      <c r="B4206" s="127" t="s">
        <v>36285</v>
      </c>
      <c r="C4206" s="112" t="s">
        <v>12408</v>
      </c>
      <c r="D4206" s="115">
        <v>233.4</v>
      </c>
    </row>
    <row r="4207" spans="1:4" ht="48.75" customHeight="1">
      <c r="A4207" s="112" t="s">
        <v>35923</v>
      </c>
      <c r="B4207" s="127" t="s">
        <v>36286</v>
      </c>
      <c r="C4207" s="112" t="s">
        <v>12408</v>
      </c>
      <c r="D4207" s="115">
        <v>193.21</v>
      </c>
    </row>
    <row r="4208" spans="1:4" ht="48.75" customHeight="1">
      <c r="A4208" s="112" t="s">
        <v>35924</v>
      </c>
      <c r="B4208" s="127" t="s">
        <v>36287</v>
      </c>
      <c r="C4208" s="112" t="s">
        <v>12408</v>
      </c>
      <c r="D4208" s="115">
        <v>234.76</v>
      </c>
    </row>
    <row r="4209" spans="1:4" ht="48.75" customHeight="1">
      <c r="A4209" s="112" t="s">
        <v>35925</v>
      </c>
      <c r="B4209" s="127" t="s">
        <v>36288</v>
      </c>
      <c r="C4209" s="112" t="s">
        <v>12408</v>
      </c>
      <c r="D4209" s="115">
        <v>196.07</v>
      </c>
    </row>
    <row r="4210" spans="1:4" ht="48.75" customHeight="1">
      <c r="A4210" s="112" t="s">
        <v>35926</v>
      </c>
      <c r="B4210" s="127" t="s">
        <v>36289</v>
      </c>
      <c r="C4210" s="112" t="s">
        <v>12408</v>
      </c>
      <c r="D4210" s="115">
        <v>231.17</v>
      </c>
    </row>
    <row r="4211" spans="1:4" ht="48.75" customHeight="1">
      <c r="A4211" s="112" t="s">
        <v>35927</v>
      </c>
      <c r="B4211" s="127" t="s">
        <v>36290</v>
      </c>
      <c r="C4211" s="112" t="s">
        <v>12408</v>
      </c>
      <c r="D4211" s="115">
        <v>187.2</v>
      </c>
    </row>
    <row r="4212" spans="1:4" ht="36.6" customHeight="1">
      <c r="A4212" s="112" t="s">
        <v>5649</v>
      </c>
      <c r="B4212" s="127" t="s">
        <v>23887</v>
      </c>
      <c r="C4212" s="112" t="s">
        <v>34306</v>
      </c>
      <c r="D4212" s="116">
        <v>12.42</v>
      </c>
    </row>
    <row r="4213" spans="1:4" ht="36.6" customHeight="1">
      <c r="A4213" s="112" t="s">
        <v>5650</v>
      </c>
      <c r="B4213" s="127" t="s">
        <v>23888</v>
      </c>
      <c r="C4213" s="112" t="s">
        <v>34306</v>
      </c>
      <c r="D4213" s="115">
        <v>115.36</v>
      </c>
    </row>
    <row r="4214" spans="1:4" ht="36.6" customHeight="1">
      <c r="A4214" s="112" t="s">
        <v>5651</v>
      </c>
      <c r="B4214" s="127" t="s">
        <v>23889</v>
      </c>
      <c r="C4214" s="112" t="s">
        <v>34306</v>
      </c>
      <c r="D4214" s="116">
        <v>80.48</v>
      </c>
    </row>
    <row r="4215" spans="1:4" ht="36.6" customHeight="1">
      <c r="A4215" s="112" t="s">
        <v>5652</v>
      </c>
      <c r="B4215" s="127" t="s">
        <v>23890</v>
      </c>
      <c r="C4215" s="112" t="s">
        <v>34306</v>
      </c>
      <c r="D4215" s="116">
        <v>63.18</v>
      </c>
    </row>
    <row r="4216" spans="1:4" ht="36.6" customHeight="1">
      <c r="A4216" s="112" t="s">
        <v>5653</v>
      </c>
      <c r="B4216" s="127" t="s">
        <v>23891</v>
      </c>
      <c r="C4216" s="112" t="s">
        <v>34306</v>
      </c>
      <c r="D4216" s="116">
        <v>53.88</v>
      </c>
    </row>
    <row r="4217" spans="1:4" ht="36.6" customHeight="1">
      <c r="A4217" s="112" t="s">
        <v>5654</v>
      </c>
      <c r="B4217" s="127" t="s">
        <v>23892</v>
      </c>
      <c r="C4217" s="112" t="s">
        <v>34306</v>
      </c>
      <c r="D4217" s="115">
        <v>163.82</v>
      </c>
    </row>
    <row r="4218" spans="1:4" ht="36.6" customHeight="1">
      <c r="A4218" s="112" t="s">
        <v>5655</v>
      </c>
      <c r="B4218" s="127" t="s">
        <v>23893</v>
      </c>
      <c r="C4218" s="112" t="s">
        <v>34306</v>
      </c>
      <c r="D4218" s="115">
        <v>115.74</v>
      </c>
    </row>
    <row r="4219" spans="1:4" ht="36.6" customHeight="1">
      <c r="A4219" s="112" t="s">
        <v>5656</v>
      </c>
      <c r="B4219" s="127" t="s">
        <v>23894</v>
      </c>
      <c r="C4219" s="112" t="s">
        <v>34306</v>
      </c>
      <c r="D4219" s="116">
        <v>92.08</v>
      </c>
    </row>
    <row r="4220" spans="1:4" ht="36.6" customHeight="1">
      <c r="A4220" s="112" t="s">
        <v>5657</v>
      </c>
      <c r="B4220" s="127" t="s">
        <v>23895</v>
      </c>
      <c r="C4220" s="112" t="s">
        <v>34306</v>
      </c>
      <c r="D4220" s="116">
        <v>79.23</v>
      </c>
    </row>
    <row r="4221" spans="1:4" ht="24.4" customHeight="1">
      <c r="A4221" s="112" t="s">
        <v>5658</v>
      </c>
      <c r="B4221" s="127" t="s">
        <v>23896</v>
      </c>
      <c r="C4221" s="112" t="s">
        <v>12416</v>
      </c>
      <c r="D4221" s="114">
        <v>0.38</v>
      </c>
    </row>
    <row r="4222" spans="1:4" ht="24.4" customHeight="1">
      <c r="A4222" s="112" t="s">
        <v>5659</v>
      </c>
      <c r="B4222" s="127" t="s">
        <v>23897</v>
      </c>
      <c r="C4222" s="112" t="s">
        <v>12416</v>
      </c>
      <c r="D4222" s="114">
        <v>0.41</v>
      </c>
    </row>
    <row r="4223" spans="1:4" ht="48.75" customHeight="1">
      <c r="A4223" s="112" t="s">
        <v>5660</v>
      </c>
      <c r="B4223" s="127" t="s">
        <v>23898</v>
      </c>
      <c r="C4223" s="112" t="s">
        <v>12416</v>
      </c>
      <c r="D4223" s="114">
        <v>0.61</v>
      </c>
    </row>
    <row r="4224" spans="1:4" ht="48.75" customHeight="1">
      <c r="A4224" s="112" t="s">
        <v>5661</v>
      </c>
      <c r="B4224" s="127" t="s">
        <v>23899</v>
      </c>
      <c r="C4224" s="112" t="s">
        <v>12416</v>
      </c>
      <c r="D4224" s="114">
        <v>0.45</v>
      </c>
    </row>
    <row r="4225" spans="1:4" ht="48.75" customHeight="1">
      <c r="A4225" s="112" t="s">
        <v>5662</v>
      </c>
      <c r="B4225" s="127" t="s">
        <v>23900</v>
      </c>
      <c r="C4225" s="112" t="s">
        <v>12416</v>
      </c>
      <c r="D4225" s="114">
        <v>1.1200000000000001</v>
      </c>
    </row>
    <row r="4226" spans="1:4" ht="48.75" customHeight="1">
      <c r="A4226" s="112" t="s">
        <v>5663</v>
      </c>
      <c r="B4226" s="127" t="s">
        <v>23901</v>
      </c>
      <c r="C4226" s="112" t="s">
        <v>12416</v>
      </c>
      <c r="D4226" s="114">
        <v>0.82</v>
      </c>
    </row>
    <row r="4227" spans="1:4" ht="48.75" customHeight="1">
      <c r="A4227" s="112" t="s">
        <v>5664</v>
      </c>
      <c r="B4227" s="127" t="s">
        <v>23902</v>
      </c>
      <c r="C4227" s="112" t="s">
        <v>12416</v>
      </c>
      <c r="D4227" s="114">
        <v>1.77</v>
      </c>
    </row>
    <row r="4228" spans="1:4" ht="48.75" customHeight="1">
      <c r="A4228" s="112" t="s">
        <v>5665</v>
      </c>
      <c r="B4228" s="127" t="s">
        <v>23903</v>
      </c>
      <c r="C4228" s="112" t="s">
        <v>12416</v>
      </c>
      <c r="D4228" s="114">
        <v>1.3</v>
      </c>
    </row>
    <row r="4229" spans="1:4" ht="48.75" customHeight="1">
      <c r="A4229" s="112" t="s">
        <v>5666</v>
      </c>
      <c r="B4229" s="127" t="s">
        <v>23904</v>
      </c>
      <c r="C4229" s="112" t="s">
        <v>12416</v>
      </c>
      <c r="D4229" s="114">
        <v>3.46</v>
      </c>
    </row>
    <row r="4230" spans="1:4" ht="48.75" customHeight="1">
      <c r="A4230" s="112" t="s">
        <v>5667</v>
      </c>
      <c r="B4230" s="127" t="s">
        <v>23905</v>
      </c>
      <c r="C4230" s="112" t="s">
        <v>12416</v>
      </c>
      <c r="D4230" s="114">
        <v>2.48</v>
      </c>
    </row>
    <row r="4231" spans="1:4" ht="36.6" customHeight="1">
      <c r="A4231" s="112" t="s">
        <v>5668</v>
      </c>
      <c r="B4231" s="127" t="s">
        <v>23906</v>
      </c>
      <c r="C4231" s="112" t="s">
        <v>34306</v>
      </c>
      <c r="D4231" s="115">
        <v>212.49</v>
      </c>
    </row>
    <row r="4232" spans="1:4" ht="36.6" customHeight="1">
      <c r="A4232" s="112" t="s">
        <v>5669</v>
      </c>
      <c r="B4232" s="127" t="s">
        <v>23907</v>
      </c>
      <c r="C4232" s="112" t="s">
        <v>34306</v>
      </c>
      <c r="D4232" s="115">
        <v>125.15</v>
      </c>
    </row>
    <row r="4233" spans="1:4" ht="36.6" customHeight="1">
      <c r="A4233" s="112" t="s">
        <v>5670</v>
      </c>
      <c r="B4233" s="127" t="s">
        <v>23908</v>
      </c>
      <c r="C4233" s="112" t="s">
        <v>34306</v>
      </c>
      <c r="D4233" s="115">
        <v>213.12</v>
      </c>
    </row>
    <row r="4234" spans="1:4" ht="36.6" customHeight="1">
      <c r="A4234" s="112" t="s">
        <v>5671</v>
      </c>
      <c r="B4234" s="127" t="s">
        <v>23909</v>
      </c>
      <c r="C4234" s="112" t="s">
        <v>34306</v>
      </c>
      <c r="D4234" s="115">
        <v>125.78</v>
      </c>
    </row>
    <row r="4235" spans="1:4" ht="36.6" customHeight="1">
      <c r="A4235" s="112" t="s">
        <v>5672</v>
      </c>
      <c r="B4235" s="127" t="s">
        <v>23910</v>
      </c>
      <c r="C4235" s="112" t="s">
        <v>34306</v>
      </c>
      <c r="D4235" s="115">
        <v>217.87</v>
      </c>
    </row>
    <row r="4236" spans="1:4" ht="36.6" customHeight="1">
      <c r="A4236" s="112" t="s">
        <v>5673</v>
      </c>
      <c r="B4236" s="127" t="s">
        <v>23911</v>
      </c>
      <c r="C4236" s="112" t="s">
        <v>34306</v>
      </c>
      <c r="D4236" s="115">
        <v>126.52</v>
      </c>
    </row>
    <row r="4237" spans="1:4" ht="36.6" customHeight="1">
      <c r="A4237" s="112" t="s">
        <v>5674</v>
      </c>
      <c r="B4237" s="127" t="s">
        <v>23912</v>
      </c>
      <c r="C4237" s="112" t="s">
        <v>34306</v>
      </c>
      <c r="D4237" s="115">
        <v>219.77</v>
      </c>
    </row>
    <row r="4238" spans="1:4" ht="36.6" customHeight="1">
      <c r="A4238" s="112" t="s">
        <v>5675</v>
      </c>
      <c r="B4238" s="127" t="s">
        <v>23913</v>
      </c>
      <c r="C4238" s="112" t="s">
        <v>34306</v>
      </c>
      <c r="D4238" s="115">
        <v>126.78</v>
      </c>
    </row>
    <row r="4239" spans="1:4" ht="48.75" customHeight="1">
      <c r="A4239" s="112" t="s">
        <v>5676</v>
      </c>
      <c r="B4239" s="127" t="s">
        <v>23914</v>
      </c>
      <c r="C4239" s="112" t="s">
        <v>34306</v>
      </c>
      <c r="D4239" s="115">
        <v>230.89</v>
      </c>
    </row>
    <row r="4240" spans="1:4" ht="48.75" customHeight="1">
      <c r="A4240" s="112" t="s">
        <v>5677</v>
      </c>
      <c r="B4240" s="127" t="s">
        <v>23915</v>
      </c>
      <c r="C4240" s="112" t="s">
        <v>34306</v>
      </c>
      <c r="D4240" s="115">
        <v>146.15</v>
      </c>
    </row>
    <row r="4241" spans="1:4" ht="24.4" customHeight="1">
      <c r="A4241" s="112" t="s">
        <v>5678</v>
      </c>
      <c r="B4241" s="127" t="s">
        <v>23916</v>
      </c>
      <c r="C4241" s="112" t="s">
        <v>12416</v>
      </c>
      <c r="D4241" s="114">
        <v>5.3</v>
      </c>
    </row>
    <row r="4242" spans="1:4" ht="48.75" customHeight="1">
      <c r="A4242" s="112" t="s">
        <v>5679</v>
      </c>
      <c r="B4242" s="127" t="s">
        <v>23917</v>
      </c>
      <c r="C4242" s="112" t="s">
        <v>12416</v>
      </c>
      <c r="D4242" s="114">
        <v>2.4900000000000002</v>
      </c>
    </row>
    <row r="4243" spans="1:4" ht="48.75" customHeight="1">
      <c r="A4243" s="112" t="s">
        <v>5680</v>
      </c>
      <c r="B4243" s="127" t="s">
        <v>23918</v>
      </c>
      <c r="C4243" s="112" t="s">
        <v>12416</v>
      </c>
      <c r="D4243" s="114">
        <v>2.0099999999999998</v>
      </c>
    </row>
    <row r="4244" spans="1:4" ht="48.75" customHeight="1">
      <c r="A4244" s="112" t="s">
        <v>5681</v>
      </c>
      <c r="B4244" s="127" t="s">
        <v>23919</v>
      </c>
      <c r="C4244" s="112" t="s">
        <v>12416</v>
      </c>
      <c r="D4244" s="114">
        <v>4.25</v>
      </c>
    </row>
    <row r="4245" spans="1:4" ht="48.75" customHeight="1">
      <c r="A4245" s="112" t="s">
        <v>5682</v>
      </c>
      <c r="B4245" s="127" t="s">
        <v>23920</v>
      </c>
      <c r="C4245" s="112" t="s">
        <v>12416</v>
      </c>
      <c r="D4245" s="114">
        <v>3.36</v>
      </c>
    </row>
    <row r="4246" spans="1:4" ht="48.75" customHeight="1">
      <c r="A4246" s="112" t="s">
        <v>5683</v>
      </c>
      <c r="B4246" s="127" t="s">
        <v>23921</v>
      </c>
      <c r="C4246" s="112" t="s">
        <v>12416</v>
      </c>
      <c r="D4246" s="114">
        <v>5.82</v>
      </c>
    </row>
    <row r="4247" spans="1:4" ht="48.75" customHeight="1">
      <c r="A4247" s="112" t="s">
        <v>5684</v>
      </c>
      <c r="B4247" s="127" t="s">
        <v>23922</v>
      </c>
      <c r="C4247" s="112" t="s">
        <v>12416</v>
      </c>
      <c r="D4247" s="114">
        <v>4.6100000000000003</v>
      </c>
    </row>
    <row r="4248" spans="1:4" ht="24.4" customHeight="1">
      <c r="A4248" s="112" t="s">
        <v>5685</v>
      </c>
      <c r="B4248" s="127" t="s">
        <v>23923</v>
      </c>
      <c r="C4248" s="112" t="s">
        <v>12416</v>
      </c>
      <c r="D4248" s="114">
        <v>0.31</v>
      </c>
    </row>
    <row r="4249" spans="1:4" ht="24.4" customHeight="1">
      <c r="A4249" s="112" t="s">
        <v>5686</v>
      </c>
      <c r="B4249" s="127" t="s">
        <v>23924</v>
      </c>
      <c r="C4249" s="112" t="s">
        <v>12416</v>
      </c>
      <c r="D4249" s="114">
        <v>0.31</v>
      </c>
    </row>
    <row r="4250" spans="1:4" ht="48.75" customHeight="1">
      <c r="A4250" s="112" t="s">
        <v>5687</v>
      </c>
      <c r="B4250" s="127" t="s">
        <v>23925</v>
      </c>
      <c r="C4250" s="112" t="s">
        <v>34306</v>
      </c>
      <c r="D4250" s="115">
        <v>327.31</v>
      </c>
    </row>
    <row r="4251" spans="1:4" ht="48.75" customHeight="1">
      <c r="A4251" s="112" t="s">
        <v>5688</v>
      </c>
      <c r="B4251" s="127" t="s">
        <v>23926</v>
      </c>
      <c r="C4251" s="112" t="s">
        <v>34306</v>
      </c>
      <c r="D4251" s="115">
        <v>234.84</v>
      </c>
    </row>
    <row r="4252" spans="1:4" ht="48.75" customHeight="1">
      <c r="A4252" s="112" t="s">
        <v>5689</v>
      </c>
      <c r="B4252" s="127" t="s">
        <v>23927</v>
      </c>
      <c r="C4252" s="112" t="s">
        <v>34306</v>
      </c>
      <c r="D4252" s="115">
        <v>336.93</v>
      </c>
    </row>
    <row r="4253" spans="1:4" ht="48.75" customHeight="1">
      <c r="A4253" s="112" t="s">
        <v>5690</v>
      </c>
      <c r="B4253" s="127" t="s">
        <v>23928</v>
      </c>
      <c r="C4253" s="112" t="s">
        <v>34306</v>
      </c>
      <c r="D4253" s="115">
        <v>222.47</v>
      </c>
    </row>
    <row r="4254" spans="1:4" ht="48.75" customHeight="1">
      <c r="A4254" s="112" t="s">
        <v>5691</v>
      </c>
      <c r="B4254" s="127" t="s">
        <v>23929</v>
      </c>
      <c r="C4254" s="112" t="s">
        <v>34306</v>
      </c>
      <c r="D4254" s="115">
        <v>329.12</v>
      </c>
    </row>
    <row r="4255" spans="1:4" ht="48.75" customHeight="1">
      <c r="A4255" s="112" t="s">
        <v>5692</v>
      </c>
      <c r="B4255" s="127" t="s">
        <v>23930</v>
      </c>
      <c r="C4255" s="112" t="s">
        <v>34306</v>
      </c>
      <c r="D4255" s="115">
        <v>219.95</v>
      </c>
    </row>
    <row r="4256" spans="1:4" ht="48.75" customHeight="1">
      <c r="A4256" s="112" t="s">
        <v>5693</v>
      </c>
      <c r="B4256" s="127" t="s">
        <v>23931</v>
      </c>
      <c r="C4256" s="112" t="s">
        <v>34306</v>
      </c>
      <c r="D4256" s="115">
        <v>345.61</v>
      </c>
    </row>
    <row r="4257" spans="1:4" ht="48.75" customHeight="1">
      <c r="A4257" s="112" t="s">
        <v>5694</v>
      </c>
      <c r="B4257" s="127" t="s">
        <v>23932</v>
      </c>
      <c r="C4257" s="112" t="s">
        <v>34306</v>
      </c>
      <c r="D4257" s="115">
        <v>236.98</v>
      </c>
    </row>
    <row r="4258" spans="1:4" ht="48.75" customHeight="1">
      <c r="A4258" s="112" t="s">
        <v>5695</v>
      </c>
      <c r="B4258" s="127" t="s">
        <v>23933</v>
      </c>
      <c r="C4258" s="112" t="s">
        <v>34306</v>
      </c>
      <c r="D4258" s="115">
        <v>347.25</v>
      </c>
    </row>
    <row r="4259" spans="1:4" ht="48.75" customHeight="1">
      <c r="A4259" s="112" t="s">
        <v>5696</v>
      </c>
      <c r="B4259" s="127" t="s">
        <v>23934</v>
      </c>
      <c r="C4259" s="112" t="s">
        <v>34306</v>
      </c>
      <c r="D4259" s="115">
        <v>234.84</v>
      </c>
    </row>
    <row r="4260" spans="1:4" ht="48.75" customHeight="1">
      <c r="A4260" s="112" t="s">
        <v>5697</v>
      </c>
      <c r="B4260" s="127" t="s">
        <v>23935</v>
      </c>
      <c r="C4260" s="112" t="s">
        <v>34306</v>
      </c>
      <c r="D4260" s="115">
        <v>336.93</v>
      </c>
    </row>
    <row r="4261" spans="1:4" ht="48.75" customHeight="1">
      <c r="A4261" s="112" t="s">
        <v>5698</v>
      </c>
      <c r="B4261" s="127" t="s">
        <v>23936</v>
      </c>
      <c r="C4261" s="112" t="s">
        <v>34306</v>
      </c>
      <c r="D4261" s="115">
        <v>222.47</v>
      </c>
    </row>
    <row r="4262" spans="1:4" ht="48.75" customHeight="1">
      <c r="A4262" s="112" t="s">
        <v>5699</v>
      </c>
      <c r="B4262" s="127" t="s">
        <v>23937</v>
      </c>
      <c r="C4262" s="112" t="s">
        <v>34306</v>
      </c>
      <c r="D4262" s="115">
        <v>348</v>
      </c>
    </row>
    <row r="4263" spans="1:4" ht="48.75" customHeight="1">
      <c r="A4263" s="112" t="s">
        <v>5700</v>
      </c>
      <c r="B4263" s="127" t="s">
        <v>23938</v>
      </c>
      <c r="C4263" s="112" t="s">
        <v>34306</v>
      </c>
      <c r="D4263" s="115">
        <v>241.29</v>
      </c>
    </row>
    <row r="4264" spans="1:4" ht="48.75" customHeight="1">
      <c r="A4264" s="112" t="s">
        <v>5701</v>
      </c>
      <c r="B4264" s="127" t="s">
        <v>23939</v>
      </c>
      <c r="C4264" s="112" t="s">
        <v>34306</v>
      </c>
      <c r="D4264" s="115">
        <v>344.38</v>
      </c>
    </row>
    <row r="4265" spans="1:4" ht="48.75" customHeight="1">
      <c r="A4265" s="112" t="s">
        <v>5702</v>
      </c>
      <c r="B4265" s="127" t="s">
        <v>23940</v>
      </c>
      <c r="C4265" s="112" t="s">
        <v>34306</v>
      </c>
      <c r="D4265" s="115">
        <v>236.27</v>
      </c>
    </row>
    <row r="4266" spans="1:4" ht="36.6" customHeight="1">
      <c r="A4266" s="112" t="s">
        <v>5703</v>
      </c>
      <c r="B4266" s="127" t="s">
        <v>23941</v>
      </c>
      <c r="C4266" s="112" t="s">
        <v>34306</v>
      </c>
      <c r="D4266" s="116">
        <v>93.36</v>
      </c>
    </row>
    <row r="4267" spans="1:4" ht="48.75" customHeight="1">
      <c r="A4267" s="112" t="s">
        <v>5704</v>
      </c>
      <c r="B4267" s="127" t="s">
        <v>23942</v>
      </c>
      <c r="C4267" s="112" t="s">
        <v>34306</v>
      </c>
      <c r="D4267" s="115">
        <v>128.86000000000001</v>
      </c>
    </row>
    <row r="4268" spans="1:4" ht="36.6" customHeight="1">
      <c r="A4268" s="112" t="s">
        <v>5705</v>
      </c>
      <c r="B4268" s="127" t="s">
        <v>23943</v>
      </c>
      <c r="C4268" s="112" t="s">
        <v>34306</v>
      </c>
      <c r="D4268" s="116">
        <v>67.14</v>
      </c>
    </row>
    <row r="4269" spans="1:4" ht="48.75" customHeight="1">
      <c r="A4269" s="112" t="s">
        <v>5706</v>
      </c>
      <c r="B4269" s="127" t="s">
        <v>23944</v>
      </c>
      <c r="C4269" s="112" t="s">
        <v>34306</v>
      </c>
      <c r="D4269" s="115">
        <v>102.64</v>
      </c>
    </row>
    <row r="4270" spans="1:4" ht="36.6" customHeight="1">
      <c r="A4270" s="112" t="s">
        <v>5707</v>
      </c>
      <c r="B4270" s="127" t="s">
        <v>23945</v>
      </c>
      <c r="C4270" s="112" t="s">
        <v>34306</v>
      </c>
      <c r="D4270" s="116">
        <v>77.14</v>
      </c>
    </row>
    <row r="4271" spans="1:4" ht="24.4" customHeight="1">
      <c r="A4271" s="112" t="s">
        <v>5708</v>
      </c>
      <c r="B4271" s="127" t="s">
        <v>23946</v>
      </c>
      <c r="C4271" s="112" t="s">
        <v>34306</v>
      </c>
      <c r="D4271" s="116">
        <v>41.63</v>
      </c>
    </row>
    <row r="4272" spans="1:4" ht="36.6" customHeight="1">
      <c r="A4272" s="112" t="s">
        <v>5713</v>
      </c>
      <c r="B4272" s="127" t="s">
        <v>23947</v>
      </c>
      <c r="C4272" s="112" t="s">
        <v>34306</v>
      </c>
      <c r="D4272" s="116">
        <v>12.73</v>
      </c>
    </row>
    <row r="4273" spans="1:4" ht="12.2" customHeight="1">
      <c r="A4273" s="112" t="s">
        <v>5714</v>
      </c>
      <c r="B4273" s="127" t="s">
        <v>10961</v>
      </c>
      <c r="C4273" s="112" t="s">
        <v>34306</v>
      </c>
      <c r="D4273" s="114">
        <v>8.69</v>
      </c>
    </row>
    <row r="4274" spans="1:4" ht="36.6" customHeight="1">
      <c r="A4274" s="112" t="s">
        <v>5709</v>
      </c>
      <c r="B4274" s="127" t="s">
        <v>23948</v>
      </c>
      <c r="C4274" s="112" t="s">
        <v>34306</v>
      </c>
      <c r="D4274" s="116">
        <v>63.05</v>
      </c>
    </row>
    <row r="4275" spans="1:4" ht="36.6" customHeight="1">
      <c r="A4275" s="112" t="s">
        <v>5710</v>
      </c>
      <c r="B4275" s="127" t="s">
        <v>23949</v>
      </c>
      <c r="C4275" s="112" t="s">
        <v>34306</v>
      </c>
      <c r="D4275" s="116">
        <v>86.95</v>
      </c>
    </row>
    <row r="4276" spans="1:4" ht="36.6" customHeight="1">
      <c r="A4276" s="112" t="s">
        <v>5711</v>
      </c>
      <c r="B4276" s="127" t="s">
        <v>23950</v>
      </c>
      <c r="C4276" s="112" t="s">
        <v>34306</v>
      </c>
      <c r="D4276" s="116">
        <v>57.45</v>
      </c>
    </row>
    <row r="4277" spans="1:4" ht="36.6" customHeight="1">
      <c r="A4277" s="112" t="s">
        <v>5712</v>
      </c>
      <c r="B4277" s="127" t="s">
        <v>23951</v>
      </c>
      <c r="C4277" s="112" t="s">
        <v>34306</v>
      </c>
      <c r="D4277" s="116">
        <v>31.48</v>
      </c>
    </row>
    <row r="4278" spans="1:4" ht="36.6" customHeight="1">
      <c r="A4278" s="112" t="s">
        <v>5715</v>
      </c>
      <c r="B4278" s="127" t="s">
        <v>23952</v>
      </c>
      <c r="C4278" s="112" t="s">
        <v>34306</v>
      </c>
      <c r="D4278" s="116">
        <v>27.88</v>
      </c>
    </row>
    <row r="4279" spans="1:4" ht="36.6" customHeight="1">
      <c r="A4279" s="112" t="s">
        <v>5716</v>
      </c>
      <c r="B4279" s="127" t="s">
        <v>23953</v>
      </c>
      <c r="C4279" s="112" t="s">
        <v>34306</v>
      </c>
      <c r="D4279" s="116">
        <v>12.42</v>
      </c>
    </row>
    <row r="4280" spans="1:4" ht="12.2" customHeight="1">
      <c r="A4280" s="112" t="s">
        <v>5717</v>
      </c>
      <c r="B4280" s="127" t="s">
        <v>23954</v>
      </c>
      <c r="C4280" s="112" t="s">
        <v>12416</v>
      </c>
      <c r="D4280" s="114">
        <v>1.2</v>
      </c>
    </row>
    <row r="4281" spans="1:4" ht="12.2" customHeight="1">
      <c r="A4281" s="112" t="s">
        <v>5718</v>
      </c>
      <c r="B4281" s="127" t="s">
        <v>23955</v>
      </c>
      <c r="C4281" s="112" t="s">
        <v>12416</v>
      </c>
      <c r="D4281" s="114">
        <v>1.07</v>
      </c>
    </row>
    <row r="4282" spans="1:4" ht="12.2" customHeight="1">
      <c r="A4282" s="112" t="s">
        <v>5719</v>
      </c>
      <c r="B4282" s="127" t="s">
        <v>23956</v>
      </c>
      <c r="C4282" s="112" t="s">
        <v>12416</v>
      </c>
      <c r="D4282" s="114">
        <v>0.98</v>
      </c>
    </row>
    <row r="4283" spans="1:4" ht="60.95" customHeight="1">
      <c r="A4283" s="112" t="s">
        <v>5720</v>
      </c>
      <c r="B4283" s="127" t="s">
        <v>23957</v>
      </c>
      <c r="C4283" s="112" t="s">
        <v>34306</v>
      </c>
      <c r="D4283" s="116">
        <v>57.23</v>
      </c>
    </row>
    <row r="4284" spans="1:4" ht="60.95" customHeight="1">
      <c r="A4284" s="112" t="s">
        <v>5721</v>
      </c>
      <c r="B4284" s="127" t="s">
        <v>23958</v>
      </c>
      <c r="C4284" s="112" t="s">
        <v>34306</v>
      </c>
      <c r="D4284" s="116">
        <v>57.42</v>
      </c>
    </row>
    <row r="4285" spans="1:4" ht="48.75" customHeight="1">
      <c r="A4285" s="112" t="s">
        <v>5722</v>
      </c>
      <c r="B4285" s="127" t="s">
        <v>23959</v>
      </c>
      <c r="C4285" s="112" t="s">
        <v>34306</v>
      </c>
      <c r="D4285" s="116">
        <v>50.14</v>
      </c>
    </row>
    <row r="4286" spans="1:4" ht="48.75" customHeight="1">
      <c r="A4286" s="112" t="s">
        <v>5723</v>
      </c>
      <c r="B4286" s="127" t="s">
        <v>23960</v>
      </c>
      <c r="C4286" s="112" t="s">
        <v>34306</v>
      </c>
      <c r="D4286" s="116">
        <v>50.35</v>
      </c>
    </row>
    <row r="4287" spans="1:4" ht="48.75" customHeight="1">
      <c r="A4287" s="112" t="s">
        <v>5724</v>
      </c>
      <c r="B4287" s="127" t="s">
        <v>23961</v>
      </c>
      <c r="C4287" s="112" t="s">
        <v>34306</v>
      </c>
      <c r="D4287" s="115">
        <v>113.2</v>
      </c>
    </row>
    <row r="4288" spans="1:4" ht="48.75" customHeight="1">
      <c r="A4288" s="112" t="s">
        <v>5725</v>
      </c>
      <c r="B4288" s="127" t="s">
        <v>23962</v>
      </c>
      <c r="C4288" s="112" t="s">
        <v>34306</v>
      </c>
      <c r="D4288" s="116">
        <v>62.1</v>
      </c>
    </row>
    <row r="4289" spans="1:4" ht="48.75" customHeight="1">
      <c r="A4289" s="112" t="s">
        <v>5726</v>
      </c>
      <c r="B4289" s="127" t="s">
        <v>23963</v>
      </c>
      <c r="C4289" s="112" t="s">
        <v>34306</v>
      </c>
      <c r="D4289" s="115">
        <v>255.4</v>
      </c>
    </row>
    <row r="4290" spans="1:4" ht="48.75" customHeight="1">
      <c r="A4290" s="112" t="s">
        <v>5727</v>
      </c>
      <c r="B4290" s="127" t="s">
        <v>23964</v>
      </c>
      <c r="C4290" s="112" t="s">
        <v>34306</v>
      </c>
      <c r="D4290" s="115">
        <v>255.61</v>
      </c>
    </row>
    <row r="4291" spans="1:4" ht="48.75" customHeight="1">
      <c r="A4291" s="112" t="s">
        <v>5728</v>
      </c>
      <c r="B4291" s="127" t="s">
        <v>23965</v>
      </c>
      <c r="C4291" s="112" t="s">
        <v>34306</v>
      </c>
      <c r="D4291" s="115">
        <v>166.36</v>
      </c>
    </row>
    <row r="4292" spans="1:4" ht="48.75" customHeight="1">
      <c r="A4292" s="112" t="s">
        <v>5729</v>
      </c>
      <c r="B4292" s="127" t="s">
        <v>23966</v>
      </c>
      <c r="C4292" s="112" t="s">
        <v>34306</v>
      </c>
      <c r="D4292" s="115">
        <v>166.56</v>
      </c>
    </row>
    <row r="4293" spans="1:4" ht="48.75" customHeight="1">
      <c r="A4293" s="112" t="s">
        <v>5730</v>
      </c>
      <c r="B4293" s="127" t="s">
        <v>23967</v>
      </c>
      <c r="C4293" s="112" t="s">
        <v>34306</v>
      </c>
      <c r="D4293" s="115">
        <v>255.92</v>
      </c>
    </row>
    <row r="4294" spans="1:4" ht="60.95" customHeight="1">
      <c r="A4294" s="112" t="s">
        <v>5731</v>
      </c>
      <c r="B4294" s="127" t="s">
        <v>23968</v>
      </c>
      <c r="C4294" s="112" t="s">
        <v>34306</v>
      </c>
      <c r="D4294" s="115">
        <v>256.12</v>
      </c>
    </row>
    <row r="4295" spans="1:4" ht="48.75" customHeight="1">
      <c r="A4295" s="112" t="s">
        <v>5732</v>
      </c>
      <c r="B4295" s="127" t="s">
        <v>23969</v>
      </c>
      <c r="C4295" s="112" t="s">
        <v>34306</v>
      </c>
      <c r="D4295" s="115">
        <v>166.87</v>
      </c>
    </row>
    <row r="4296" spans="1:4" ht="60.95" customHeight="1">
      <c r="A4296" s="112" t="s">
        <v>5733</v>
      </c>
      <c r="B4296" s="127" t="s">
        <v>23970</v>
      </c>
      <c r="C4296" s="112" t="s">
        <v>34306</v>
      </c>
      <c r="D4296" s="115">
        <v>167.07</v>
      </c>
    </row>
    <row r="4297" spans="1:4" ht="48.75" customHeight="1">
      <c r="A4297" s="112" t="s">
        <v>5734</v>
      </c>
      <c r="B4297" s="127" t="s">
        <v>36291</v>
      </c>
      <c r="C4297" s="112" t="s">
        <v>34306</v>
      </c>
      <c r="D4297" s="115">
        <v>252.61</v>
      </c>
    </row>
    <row r="4298" spans="1:4" ht="48.75" customHeight="1">
      <c r="A4298" s="112" t="s">
        <v>5735</v>
      </c>
      <c r="B4298" s="127" t="s">
        <v>36292</v>
      </c>
      <c r="C4298" s="112" t="s">
        <v>34306</v>
      </c>
      <c r="D4298" s="115">
        <v>160.94999999999999</v>
      </c>
    </row>
    <row r="4299" spans="1:4" ht="36.6" customHeight="1">
      <c r="A4299" s="112" t="s">
        <v>5736</v>
      </c>
      <c r="B4299" s="127" t="s">
        <v>23971</v>
      </c>
      <c r="C4299" s="112" t="s">
        <v>34306</v>
      </c>
      <c r="D4299" s="116">
        <v>12.53</v>
      </c>
    </row>
    <row r="4300" spans="1:4" ht="36.6" customHeight="1">
      <c r="A4300" s="112" t="s">
        <v>5737</v>
      </c>
      <c r="B4300" s="127" t="s">
        <v>23972</v>
      </c>
      <c r="C4300" s="112" t="s">
        <v>34306</v>
      </c>
      <c r="D4300" s="116">
        <v>13.11</v>
      </c>
    </row>
    <row r="4301" spans="1:4" ht="60.95" customHeight="1">
      <c r="A4301" s="112" t="s">
        <v>5738</v>
      </c>
      <c r="B4301" s="127" t="s">
        <v>23973</v>
      </c>
      <c r="C4301" s="112" t="s">
        <v>34306</v>
      </c>
      <c r="D4301" s="116">
        <v>96.89</v>
      </c>
    </row>
    <row r="4302" spans="1:4" ht="60.95" customHeight="1">
      <c r="A4302" s="112" t="s">
        <v>5739</v>
      </c>
      <c r="B4302" s="127" t="s">
        <v>23974</v>
      </c>
      <c r="C4302" s="112" t="s">
        <v>34306</v>
      </c>
      <c r="D4302" s="116">
        <v>36.57</v>
      </c>
    </row>
    <row r="4303" spans="1:4" ht="60.95" customHeight="1">
      <c r="A4303" s="112" t="s">
        <v>5740</v>
      </c>
      <c r="B4303" s="127" t="s">
        <v>23975</v>
      </c>
      <c r="C4303" s="112" t="s">
        <v>34306</v>
      </c>
      <c r="D4303" s="115">
        <v>150.30000000000001</v>
      </c>
    </row>
    <row r="4304" spans="1:4" ht="60.95" customHeight="1">
      <c r="A4304" s="112" t="s">
        <v>5741</v>
      </c>
      <c r="B4304" s="127" t="s">
        <v>23976</v>
      </c>
      <c r="C4304" s="112" t="s">
        <v>34306</v>
      </c>
      <c r="D4304" s="115">
        <v>150.49</v>
      </c>
    </row>
    <row r="4305" spans="1:4" ht="60.95" customHeight="1">
      <c r="A4305" s="112" t="s">
        <v>5742</v>
      </c>
      <c r="B4305" s="127" t="s">
        <v>23977</v>
      </c>
      <c r="C4305" s="112" t="s">
        <v>34306</v>
      </c>
      <c r="D4305" s="116">
        <v>81.459999999999994</v>
      </c>
    </row>
    <row r="4306" spans="1:4" ht="60.95" customHeight="1">
      <c r="A4306" s="112" t="s">
        <v>5743</v>
      </c>
      <c r="B4306" s="127" t="s">
        <v>23978</v>
      </c>
      <c r="C4306" s="112" t="s">
        <v>34306</v>
      </c>
      <c r="D4306" s="116">
        <v>81.650000000000006</v>
      </c>
    </row>
    <row r="4307" spans="1:4" ht="60.95" customHeight="1">
      <c r="A4307" s="112" t="s">
        <v>5744</v>
      </c>
      <c r="B4307" s="127" t="s">
        <v>23979</v>
      </c>
      <c r="C4307" s="112" t="s">
        <v>34306</v>
      </c>
      <c r="D4307" s="116">
        <v>82.06</v>
      </c>
    </row>
    <row r="4308" spans="1:4" ht="60.95" customHeight="1">
      <c r="A4308" s="112" t="s">
        <v>5745</v>
      </c>
      <c r="B4308" s="127" t="s">
        <v>23980</v>
      </c>
      <c r="C4308" s="112" t="s">
        <v>34306</v>
      </c>
      <c r="D4308" s="116">
        <v>21.74</v>
      </c>
    </row>
    <row r="4309" spans="1:4" ht="60.95" customHeight="1">
      <c r="A4309" s="112" t="s">
        <v>5746</v>
      </c>
      <c r="B4309" s="127" t="s">
        <v>23981</v>
      </c>
      <c r="C4309" s="112" t="s">
        <v>34306</v>
      </c>
      <c r="D4309" s="115">
        <v>135.35</v>
      </c>
    </row>
    <row r="4310" spans="1:4" ht="60.95" customHeight="1">
      <c r="A4310" s="112" t="s">
        <v>5747</v>
      </c>
      <c r="B4310" s="127" t="s">
        <v>23982</v>
      </c>
      <c r="C4310" s="112" t="s">
        <v>34306</v>
      </c>
      <c r="D4310" s="115">
        <v>135.56</v>
      </c>
    </row>
    <row r="4311" spans="1:4" ht="60.95" customHeight="1">
      <c r="A4311" s="112" t="s">
        <v>5748</v>
      </c>
      <c r="B4311" s="127" t="s">
        <v>23983</v>
      </c>
      <c r="C4311" s="112" t="s">
        <v>34306</v>
      </c>
      <c r="D4311" s="116">
        <v>66.510000000000005</v>
      </c>
    </row>
    <row r="4312" spans="1:4" ht="60.95" customHeight="1">
      <c r="A4312" s="112" t="s">
        <v>5749</v>
      </c>
      <c r="B4312" s="127" t="s">
        <v>23984</v>
      </c>
      <c r="C4312" s="112" t="s">
        <v>34306</v>
      </c>
      <c r="D4312" s="116">
        <v>66.72</v>
      </c>
    </row>
    <row r="4313" spans="1:4" ht="48.75" customHeight="1">
      <c r="A4313" s="112" t="s">
        <v>5750</v>
      </c>
      <c r="B4313" s="127" t="s">
        <v>23985</v>
      </c>
      <c r="C4313" s="112" t="s">
        <v>34306</v>
      </c>
      <c r="D4313" s="116">
        <v>13.81</v>
      </c>
    </row>
    <row r="4314" spans="1:4" ht="48.75" customHeight="1">
      <c r="A4314" s="112" t="s">
        <v>5751</v>
      </c>
      <c r="B4314" s="127" t="s">
        <v>23986</v>
      </c>
      <c r="C4314" s="112" t="s">
        <v>34306</v>
      </c>
      <c r="D4314" s="116">
        <v>14.02</v>
      </c>
    </row>
    <row r="4315" spans="1:4" ht="48.75" customHeight="1">
      <c r="A4315" s="112" t="s">
        <v>5752</v>
      </c>
      <c r="B4315" s="127" t="s">
        <v>23987</v>
      </c>
      <c r="C4315" s="112" t="s">
        <v>34306</v>
      </c>
      <c r="D4315" s="116">
        <v>29.6</v>
      </c>
    </row>
    <row r="4316" spans="1:4" ht="60.95" customHeight="1">
      <c r="A4316" s="112" t="s">
        <v>5753</v>
      </c>
      <c r="B4316" s="127" t="s">
        <v>23988</v>
      </c>
      <c r="C4316" s="112" t="s">
        <v>34306</v>
      </c>
      <c r="D4316" s="115">
        <v>100.48</v>
      </c>
    </row>
    <row r="4317" spans="1:4" ht="60.95" customHeight="1">
      <c r="A4317" s="112" t="s">
        <v>5754</v>
      </c>
      <c r="B4317" s="127" t="s">
        <v>23989</v>
      </c>
      <c r="C4317" s="112" t="s">
        <v>34306</v>
      </c>
      <c r="D4317" s="115">
        <v>154.04</v>
      </c>
    </row>
    <row r="4318" spans="1:4" ht="48.75" customHeight="1">
      <c r="A4318" s="112" t="s">
        <v>5755</v>
      </c>
      <c r="B4318" s="127" t="s">
        <v>23990</v>
      </c>
      <c r="C4318" s="112" t="s">
        <v>34306</v>
      </c>
      <c r="D4318" s="116">
        <v>56.59</v>
      </c>
    </row>
    <row r="4319" spans="1:4" ht="36.6" customHeight="1">
      <c r="A4319" s="112" t="s">
        <v>5756</v>
      </c>
      <c r="B4319" s="127" t="s">
        <v>23991</v>
      </c>
      <c r="C4319" s="112" t="s">
        <v>34306</v>
      </c>
      <c r="D4319" s="116">
        <v>50.91</v>
      </c>
    </row>
    <row r="4320" spans="1:4" ht="24.4" customHeight="1">
      <c r="A4320" s="112" t="s">
        <v>6802</v>
      </c>
      <c r="B4320" s="127" t="s">
        <v>35508</v>
      </c>
      <c r="C4320" s="112" t="s">
        <v>12418</v>
      </c>
      <c r="D4320" s="114">
        <v>0.8</v>
      </c>
    </row>
    <row r="4321" spans="1:4" ht="24.4" customHeight="1">
      <c r="A4321" s="112" t="s">
        <v>6803</v>
      </c>
      <c r="B4321" s="127" t="s">
        <v>35509</v>
      </c>
      <c r="C4321" s="112" t="s">
        <v>12418</v>
      </c>
      <c r="D4321" s="114">
        <v>1</v>
      </c>
    </row>
    <row r="4322" spans="1:4" ht="24.4" customHeight="1">
      <c r="A4322" s="112" t="s">
        <v>6804</v>
      </c>
      <c r="B4322" s="127" t="s">
        <v>35510</v>
      </c>
      <c r="C4322" s="112" t="s">
        <v>12418</v>
      </c>
      <c r="D4322" s="114">
        <v>0.65</v>
      </c>
    </row>
    <row r="4323" spans="1:4" ht="24.4" customHeight="1">
      <c r="A4323" s="112" t="s">
        <v>6805</v>
      </c>
      <c r="B4323" s="127" t="s">
        <v>35511</v>
      </c>
      <c r="C4323" s="112" t="s">
        <v>12418</v>
      </c>
      <c r="D4323" s="114">
        <v>0.8</v>
      </c>
    </row>
    <row r="4324" spans="1:4" ht="24.4" customHeight="1">
      <c r="A4324" s="112" t="s">
        <v>6806</v>
      </c>
      <c r="B4324" s="127" t="s">
        <v>35512</v>
      </c>
      <c r="C4324" s="112" t="s">
        <v>12418</v>
      </c>
      <c r="D4324" s="114">
        <v>1</v>
      </c>
    </row>
    <row r="4325" spans="1:4" ht="24.4" customHeight="1">
      <c r="A4325" s="112" t="s">
        <v>6807</v>
      </c>
      <c r="B4325" s="127" t="s">
        <v>35513</v>
      </c>
      <c r="C4325" s="112" t="s">
        <v>12418</v>
      </c>
      <c r="D4325" s="114">
        <v>0.65</v>
      </c>
    </row>
    <row r="4326" spans="1:4" ht="36.6" customHeight="1">
      <c r="A4326" s="112" t="s">
        <v>6808</v>
      </c>
      <c r="B4326" s="127" t="s">
        <v>35514</v>
      </c>
      <c r="C4326" s="112" t="s">
        <v>12418</v>
      </c>
      <c r="D4326" s="114">
        <v>0.8</v>
      </c>
    </row>
    <row r="4327" spans="1:4" ht="24.4" customHeight="1">
      <c r="A4327" s="112" t="s">
        <v>6809</v>
      </c>
      <c r="B4327" s="127" t="s">
        <v>35515</v>
      </c>
      <c r="C4327" s="112" t="s">
        <v>12418</v>
      </c>
      <c r="D4327" s="114">
        <v>1</v>
      </c>
    </row>
    <row r="4328" spans="1:4" ht="24.4" customHeight="1">
      <c r="A4328" s="112" t="s">
        <v>6810</v>
      </c>
      <c r="B4328" s="127" t="s">
        <v>35516</v>
      </c>
      <c r="C4328" s="112" t="s">
        <v>12418</v>
      </c>
      <c r="D4328" s="114">
        <v>0.65</v>
      </c>
    </row>
    <row r="4329" spans="1:4" ht="36.6" customHeight="1">
      <c r="A4329" s="112" t="s">
        <v>6811</v>
      </c>
      <c r="B4329" s="127" t="s">
        <v>35517</v>
      </c>
      <c r="C4329" s="112" t="s">
        <v>12418</v>
      </c>
      <c r="D4329" s="114">
        <v>0.8</v>
      </c>
    </row>
    <row r="4330" spans="1:4" ht="24.4" customHeight="1">
      <c r="A4330" s="112" t="s">
        <v>6812</v>
      </c>
      <c r="B4330" s="127" t="s">
        <v>35518</v>
      </c>
      <c r="C4330" s="112" t="s">
        <v>12418</v>
      </c>
      <c r="D4330" s="114">
        <v>1</v>
      </c>
    </row>
    <row r="4331" spans="1:4" ht="24.4" customHeight="1">
      <c r="A4331" s="112" t="s">
        <v>6813</v>
      </c>
      <c r="B4331" s="127" t="s">
        <v>35519</v>
      </c>
      <c r="C4331" s="112" t="s">
        <v>12418</v>
      </c>
      <c r="D4331" s="114">
        <v>0.65</v>
      </c>
    </row>
    <row r="4332" spans="1:4" ht="36.6" customHeight="1">
      <c r="A4332" s="112" t="s">
        <v>6814</v>
      </c>
      <c r="B4332" s="127" t="s">
        <v>35520</v>
      </c>
      <c r="C4332" s="112" t="s">
        <v>12418</v>
      </c>
      <c r="D4332" s="114">
        <v>0.8</v>
      </c>
    </row>
    <row r="4333" spans="1:4" ht="24.4" customHeight="1">
      <c r="A4333" s="112" t="s">
        <v>6815</v>
      </c>
      <c r="B4333" s="127" t="s">
        <v>35521</v>
      </c>
      <c r="C4333" s="112" t="s">
        <v>12418</v>
      </c>
      <c r="D4333" s="114">
        <v>1</v>
      </c>
    </row>
    <row r="4334" spans="1:4" ht="24.4" customHeight="1">
      <c r="A4334" s="112" t="s">
        <v>6816</v>
      </c>
      <c r="B4334" s="127" t="s">
        <v>35522</v>
      </c>
      <c r="C4334" s="112" t="s">
        <v>12418</v>
      </c>
      <c r="D4334" s="114">
        <v>0.65</v>
      </c>
    </row>
    <row r="4335" spans="1:4" ht="36.6" customHeight="1">
      <c r="A4335" s="112" t="s">
        <v>6817</v>
      </c>
      <c r="B4335" s="127" t="s">
        <v>35523</v>
      </c>
      <c r="C4335" s="112" t="s">
        <v>12418</v>
      </c>
      <c r="D4335" s="114">
        <v>0.8</v>
      </c>
    </row>
    <row r="4336" spans="1:4" ht="36.6" customHeight="1">
      <c r="A4336" s="112" t="s">
        <v>6818</v>
      </c>
      <c r="B4336" s="127" t="s">
        <v>35524</v>
      </c>
      <c r="C4336" s="112" t="s">
        <v>12418</v>
      </c>
      <c r="D4336" s="114">
        <v>1</v>
      </c>
    </row>
    <row r="4337" spans="1:4" ht="36.6" customHeight="1">
      <c r="A4337" s="112" t="s">
        <v>6819</v>
      </c>
      <c r="B4337" s="127" t="s">
        <v>35525</v>
      </c>
      <c r="C4337" s="112" t="s">
        <v>12418</v>
      </c>
      <c r="D4337" s="114">
        <v>0.65</v>
      </c>
    </row>
    <row r="4338" spans="1:4" ht="36.6" customHeight="1">
      <c r="A4338" s="112" t="s">
        <v>6820</v>
      </c>
      <c r="B4338" s="127" t="s">
        <v>35526</v>
      </c>
      <c r="C4338" s="112" t="s">
        <v>12418</v>
      </c>
      <c r="D4338" s="114">
        <v>0.8</v>
      </c>
    </row>
    <row r="4339" spans="1:4" ht="24.4" customHeight="1">
      <c r="A4339" s="112" t="s">
        <v>6821</v>
      </c>
      <c r="B4339" s="127" t="s">
        <v>35527</v>
      </c>
      <c r="C4339" s="112" t="s">
        <v>12418</v>
      </c>
      <c r="D4339" s="114">
        <v>1</v>
      </c>
    </row>
    <row r="4340" spans="1:4" ht="24.4" customHeight="1">
      <c r="A4340" s="112" t="s">
        <v>6822</v>
      </c>
      <c r="B4340" s="127" t="s">
        <v>35528</v>
      </c>
      <c r="C4340" s="112" t="s">
        <v>12418</v>
      </c>
      <c r="D4340" s="114">
        <v>0.65</v>
      </c>
    </row>
    <row r="4341" spans="1:4" ht="24.4" customHeight="1">
      <c r="A4341" s="112" t="s">
        <v>6823</v>
      </c>
      <c r="B4341" s="127" t="s">
        <v>35529</v>
      </c>
      <c r="C4341" s="112" t="s">
        <v>12418</v>
      </c>
      <c r="D4341" s="114">
        <v>0.8</v>
      </c>
    </row>
    <row r="4342" spans="1:4" ht="24.4" customHeight="1">
      <c r="A4342" s="112" t="s">
        <v>6824</v>
      </c>
      <c r="B4342" s="127" t="s">
        <v>35530</v>
      </c>
      <c r="C4342" s="112" t="s">
        <v>12418</v>
      </c>
      <c r="D4342" s="114">
        <v>1</v>
      </c>
    </row>
    <row r="4343" spans="1:4" ht="24.4" customHeight="1">
      <c r="A4343" s="112" t="s">
        <v>6825</v>
      </c>
      <c r="B4343" s="127" t="s">
        <v>35531</v>
      </c>
      <c r="C4343" s="112" t="s">
        <v>12418</v>
      </c>
      <c r="D4343" s="114">
        <v>0.65</v>
      </c>
    </row>
    <row r="4344" spans="1:4" ht="24.4" customHeight="1">
      <c r="A4344" s="112" t="s">
        <v>6826</v>
      </c>
      <c r="B4344" s="127" t="s">
        <v>35532</v>
      </c>
      <c r="C4344" s="112" t="s">
        <v>12418</v>
      </c>
      <c r="D4344" s="114">
        <v>0.8</v>
      </c>
    </row>
    <row r="4345" spans="1:4" ht="24.4" customHeight="1">
      <c r="A4345" s="112" t="s">
        <v>6827</v>
      </c>
      <c r="B4345" s="127" t="s">
        <v>35533</v>
      </c>
      <c r="C4345" s="112" t="s">
        <v>12418</v>
      </c>
      <c r="D4345" s="114">
        <v>1</v>
      </c>
    </row>
    <row r="4346" spans="1:4" ht="24.4" customHeight="1">
      <c r="A4346" s="112" t="s">
        <v>6828</v>
      </c>
      <c r="B4346" s="127" t="s">
        <v>35534</v>
      </c>
      <c r="C4346" s="112" t="s">
        <v>12418</v>
      </c>
      <c r="D4346" s="114">
        <v>0.65</v>
      </c>
    </row>
    <row r="4347" spans="1:4" ht="24.4" customHeight="1">
      <c r="A4347" s="112" t="s">
        <v>6829</v>
      </c>
      <c r="B4347" s="127" t="s">
        <v>35535</v>
      </c>
      <c r="C4347" s="112" t="s">
        <v>12418</v>
      </c>
      <c r="D4347" s="114">
        <v>0.8</v>
      </c>
    </row>
    <row r="4348" spans="1:4" ht="24.4" customHeight="1">
      <c r="A4348" s="112" t="s">
        <v>6830</v>
      </c>
      <c r="B4348" s="127" t="s">
        <v>35536</v>
      </c>
      <c r="C4348" s="112" t="s">
        <v>12418</v>
      </c>
      <c r="D4348" s="114">
        <v>1</v>
      </c>
    </row>
    <row r="4349" spans="1:4" ht="24.4" customHeight="1">
      <c r="A4349" s="112" t="s">
        <v>6831</v>
      </c>
      <c r="B4349" s="127" t="s">
        <v>35537</v>
      </c>
      <c r="C4349" s="112" t="s">
        <v>12418</v>
      </c>
      <c r="D4349" s="114">
        <v>0.65</v>
      </c>
    </row>
    <row r="4350" spans="1:4" ht="24.4" customHeight="1">
      <c r="A4350" s="112" t="s">
        <v>6832</v>
      </c>
      <c r="B4350" s="127" t="s">
        <v>35538</v>
      </c>
      <c r="C4350" s="112" t="s">
        <v>12418</v>
      </c>
      <c r="D4350" s="114">
        <v>0.8</v>
      </c>
    </row>
    <row r="4351" spans="1:4" ht="24.4" customHeight="1">
      <c r="A4351" s="112" t="s">
        <v>6833</v>
      </c>
      <c r="B4351" s="127" t="s">
        <v>35539</v>
      </c>
      <c r="C4351" s="112" t="s">
        <v>12418</v>
      </c>
      <c r="D4351" s="114">
        <v>1</v>
      </c>
    </row>
    <row r="4352" spans="1:4" ht="24.4" customHeight="1">
      <c r="A4352" s="112" t="s">
        <v>6834</v>
      </c>
      <c r="B4352" s="127" t="s">
        <v>35540</v>
      </c>
      <c r="C4352" s="112" t="s">
        <v>12418</v>
      </c>
      <c r="D4352" s="114">
        <v>0.65</v>
      </c>
    </row>
    <row r="4353" spans="1:4" ht="36.6" customHeight="1">
      <c r="A4353" s="112" t="s">
        <v>6835</v>
      </c>
      <c r="B4353" s="127" t="s">
        <v>35541</v>
      </c>
      <c r="C4353" s="112" t="s">
        <v>12418</v>
      </c>
      <c r="D4353" s="114">
        <v>0.8</v>
      </c>
    </row>
    <row r="4354" spans="1:4" ht="24.4" customHeight="1">
      <c r="A4354" s="112" t="s">
        <v>6836</v>
      </c>
      <c r="B4354" s="127" t="s">
        <v>35542</v>
      </c>
      <c r="C4354" s="112" t="s">
        <v>12418</v>
      </c>
      <c r="D4354" s="114">
        <v>1</v>
      </c>
    </row>
    <row r="4355" spans="1:4" ht="24.4" customHeight="1">
      <c r="A4355" s="112" t="s">
        <v>6837</v>
      </c>
      <c r="B4355" s="127" t="s">
        <v>35543</v>
      </c>
      <c r="C4355" s="112" t="s">
        <v>12418</v>
      </c>
      <c r="D4355" s="114">
        <v>0.65</v>
      </c>
    </row>
    <row r="4356" spans="1:4" ht="36.6" customHeight="1">
      <c r="A4356" s="112" t="s">
        <v>6838</v>
      </c>
      <c r="B4356" s="127" t="s">
        <v>35544</v>
      </c>
      <c r="C4356" s="112" t="s">
        <v>12418</v>
      </c>
      <c r="D4356" s="114">
        <v>0.8</v>
      </c>
    </row>
    <row r="4357" spans="1:4" ht="36.6" customHeight="1">
      <c r="A4357" s="112" t="s">
        <v>6839</v>
      </c>
      <c r="B4357" s="127" t="s">
        <v>35545</v>
      </c>
      <c r="C4357" s="112" t="s">
        <v>12418</v>
      </c>
      <c r="D4357" s="114">
        <v>1</v>
      </c>
    </row>
    <row r="4358" spans="1:4" ht="36.6" customHeight="1">
      <c r="A4358" s="112" t="s">
        <v>6840</v>
      </c>
      <c r="B4358" s="127" t="s">
        <v>35546</v>
      </c>
      <c r="C4358" s="112" t="s">
        <v>12418</v>
      </c>
      <c r="D4358" s="114">
        <v>0.65</v>
      </c>
    </row>
    <row r="4359" spans="1:4" ht="36.6" customHeight="1">
      <c r="A4359" s="112" t="s">
        <v>6841</v>
      </c>
      <c r="B4359" s="127" t="s">
        <v>35547</v>
      </c>
      <c r="C4359" s="112" t="s">
        <v>12418</v>
      </c>
      <c r="D4359" s="114">
        <v>0.8</v>
      </c>
    </row>
    <row r="4360" spans="1:4" ht="24.4" customHeight="1">
      <c r="A4360" s="112" t="s">
        <v>6842</v>
      </c>
      <c r="B4360" s="127" t="s">
        <v>35548</v>
      </c>
      <c r="C4360" s="112" t="s">
        <v>12418</v>
      </c>
      <c r="D4360" s="114">
        <v>1</v>
      </c>
    </row>
    <row r="4361" spans="1:4" ht="24.4" customHeight="1">
      <c r="A4361" s="112" t="s">
        <v>6843</v>
      </c>
      <c r="B4361" s="127" t="s">
        <v>35549</v>
      </c>
      <c r="C4361" s="112" t="s">
        <v>12418</v>
      </c>
      <c r="D4361" s="114">
        <v>0.65</v>
      </c>
    </row>
    <row r="4362" spans="1:4" ht="36.6" customHeight="1">
      <c r="A4362" s="112" t="s">
        <v>6844</v>
      </c>
      <c r="B4362" s="127" t="s">
        <v>35550</v>
      </c>
      <c r="C4362" s="112" t="s">
        <v>12418</v>
      </c>
      <c r="D4362" s="114">
        <v>0.8</v>
      </c>
    </row>
    <row r="4363" spans="1:4" ht="24.4" customHeight="1">
      <c r="A4363" s="112" t="s">
        <v>6845</v>
      </c>
      <c r="B4363" s="127" t="s">
        <v>35551</v>
      </c>
      <c r="C4363" s="112" t="s">
        <v>12418</v>
      </c>
      <c r="D4363" s="114">
        <v>1</v>
      </c>
    </row>
    <row r="4364" spans="1:4" ht="24.4" customHeight="1">
      <c r="A4364" s="112" t="s">
        <v>6846</v>
      </c>
      <c r="B4364" s="127" t="s">
        <v>35552</v>
      </c>
      <c r="C4364" s="112" t="s">
        <v>12418</v>
      </c>
      <c r="D4364" s="114">
        <v>0.65</v>
      </c>
    </row>
    <row r="4365" spans="1:4" ht="36.6" customHeight="1">
      <c r="A4365" s="112" t="s">
        <v>6847</v>
      </c>
      <c r="B4365" s="127" t="s">
        <v>35553</v>
      </c>
      <c r="C4365" s="112" t="s">
        <v>12418</v>
      </c>
      <c r="D4365" s="114">
        <v>0.8</v>
      </c>
    </row>
    <row r="4366" spans="1:4" ht="36.6" customHeight="1">
      <c r="A4366" s="112" t="s">
        <v>6848</v>
      </c>
      <c r="B4366" s="127" t="s">
        <v>35554</v>
      </c>
      <c r="C4366" s="112" t="s">
        <v>12418</v>
      </c>
      <c r="D4366" s="114">
        <v>1</v>
      </c>
    </row>
    <row r="4367" spans="1:4" ht="36.6" customHeight="1">
      <c r="A4367" s="112" t="s">
        <v>6849</v>
      </c>
      <c r="B4367" s="127" t="s">
        <v>35555</v>
      </c>
      <c r="C4367" s="112" t="s">
        <v>12418</v>
      </c>
      <c r="D4367" s="114">
        <v>0.65</v>
      </c>
    </row>
    <row r="4368" spans="1:4" ht="36.6" customHeight="1">
      <c r="A4368" s="112" t="s">
        <v>6850</v>
      </c>
      <c r="B4368" s="127" t="s">
        <v>35556</v>
      </c>
      <c r="C4368" s="112" t="s">
        <v>12418</v>
      </c>
      <c r="D4368" s="114">
        <v>0.8</v>
      </c>
    </row>
    <row r="4369" spans="1:4" ht="24.4" customHeight="1">
      <c r="A4369" s="112" t="s">
        <v>6851</v>
      </c>
      <c r="B4369" s="127" t="s">
        <v>35557</v>
      </c>
      <c r="C4369" s="112" t="s">
        <v>12418</v>
      </c>
      <c r="D4369" s="114">
        <v>1</v>
      </c>
    </row>
    <row r="4370" spans="1:4" ht="24.4" customHeight="1">
      <c r="A4370" s="112" t="s">
        <v>6852</v>
      </c>
      <c r="B4370" s="127" t="s">
        <v>35558</v>
      </c>
      <c r="C4370" s="112" t="s">
        <v>12418</v>
      </c>
      <c r="D4370" s="114">
        <v>0.65</v>
      </c>
    </row>
    <row r="4371" spans="1:4" ht="24.4" customHeight="1">
      <c r="A4371" s="112" t="s">
        <v>6853</v>
      </c>
      <c r="B4371" s="127" t="s">
        <v>23992</v>
      </c>
      <c r="C4371" s="112" t="s">
        <v>12418</v>
      </c>
      <c r="D4371" s="114">
        <v>0.89</v>
      </c>
    </row>
    <row r="4372" spans="1:4" ht="24.4" customHeight="1">
      <c r="A4372" s="112" t="s">
        <v>6854</v>
      </c>
      <c r="B4372" s="127" t="s">
        <v>23993</v>
      </c>
      <c r="C4372" s="112" t="s">
        <v>12418</v>
      </c>
      <c r="D4372" s="114">
        <v>1.1100000000000001</v>
      </c>
    </row>
    <row r="4373" spans="1:4" ht="24.4" customHeight="1">
      <c r="A4373" s="112" t="s">
        <v>6855</v>
      </c>
      <c r="B4373" s="127" t="s">
        <v>23994</v>
      </c>
      <c r="C4373" s="112" t="s">
        <v>12418</v>
      </c>
      <c r="D4373" s="114">
        <v>0.72</v>
      </c>
    </row>
    <row r="4374" spans="1:4" ht="36.6" customHeight="1">
      <c r="A4374" s="112" t="s">
        <v>6856</v>
      </c>
      <c r="B4374" s="127" t="s">
        <v>35559</v>
      </c>
      <c r="C4374" s="112" t="s">
        <v>12418</v>
      </c>
      <c r="D4374" s="114">
        <v>0.61</v>
      </c>
    </row>
    <row r="4375" spans="1:4" ht="24.4" customHeight="1">
      <c r="A4375" s="112" t="s">
        <v>6857</v>
      </c>
      <c r="B4375" s="127" t="s">
        <v>35560</v>
      </c>
      <c r="C4375" s="112" t="s">
        <v>12418</v>
      </c>
      <c r="D4375" s="114">
        <v>0.76</v>
      </c>
    </row>
    <row r="4376" spans="1:4" ht="24.4" customHeight="1">
      <c r="A4376" s="112" t="s">
        <v>6858</v>
      </c>
      <c r="B4376" s="127" t="s">
        <v>35561</v>
      </c>
      <c r="C4376" s="112" t="s">
        <v>12418</v>
      </c>
      <c r="D4376" s="114">
        <v>0.5</v>
      </c>
    </row>
    <row r="4377" spans="1:4" ht="24.4" customHeight="1">
      <c r="A4377" s="112" t="s">
        <v>6859</v>
      </c>
      <c r="B4377" s="127" t="s">
        <v>35562</v>
      </c>
      <c r="C4377" s="112" t="s">
        <v>12418</v>
      </c>
      <c r="D4377" s="114">
        <v>0.8</v>
      </c>
    </row>
    <row r="4378" spans="1:4" ht="24.4" customHeight="1">
      <c r="A4378" s="112" t="s">
        <v>6860</v>
      </c>
      <c r="B4378" s="127" t="s">
        <v>35563</v>
      </c>
      <c r="C4378" s="112" t="s">
        <v>12418</v>
      </c>
      <c r="D4378" s="114">
        <v>1</v>
      </c>
    </row>
    <row r="4379" spans="1:4" ht="24.4" customHeight="1">
      <c r="A4379" s="112" t="s">
        <v>6861</v>
      </c>
      <c r="B4379" s="127" t="s">
        <v>35564</v>
      </c>
      <c r="C4379" s="112" t="s">
        <v>12418</v>
      </c>
      <c r="D4379" s="114">
        <v>0.65</v>
      </c>
    </row>
    <row r="4380" spans="1:4" ht="24.4" customHeight="1">
      <c r="A4380" s="112" t="s">
        <v>6862</v>
      </c>
      <c r="B4380" s="127" t="s">
        <v>35565</v>
      </c>
      <c r="C4380" s="112" t="s">
        <v>12418</v>
      </c>
      <c r="D4380" s="114">
        <v>0.83</v>
      </c>
    </row>
    <row r="4381" spans="1:4" ht="24.4" customHeight="1">
      <c r="A4381" s="112" t="s">
        <v>6863</v>
      </c>
      <c r="B4381" s="127" t="s">
        <v>35566</v>
      </c>
      <c r="C4381" s="112" t="s">
        <v>12418</v>
      </c>
      <c r="D4381" s="114">
        <v>1.04</v>
      </c>
    </row>
    <row r="4382" spans="1:4" ht="24.4" customHeight="1">
      <c r="A4382" s="112" t="s">
        <v>6864</v>
      </c>
      <c r="B4382" s="127" t="s">
        <v>35567</v>
      </c>
      <c r="C4382" s="112" t="s">
        <v>12418</v>
      </c>
      <c r="D4382" s="114">
        <v>0.69</v>
      </c>
    </row>
    <row r="4383" spans="1:4" ht="24.4" customHeight="1">
      <c r="A4383" s="112" t="s">
        <v>6865</v>
      </c>
      <c r="B4383" s="127" t="s">
        <v>35568</v>
      </c>
      <c r="C4383" s="112" t="s">
        <v>12418</v>
      </c>
      <c r="D4383" s="114">
        <v>0.85</v>
      </c>
    </row>
    <row r="4384" spans="1:4" ht="24.4" customHeight="1">
      <c r="A4384" s="112" t="s">
        <v>6866</v>
      </c>
      <c r="B4384" s="127" t="s">
        <v>35569</v>
      </c>
      <c r="C4384" s="112" t="s">
        <v>12418</v>
      </c>
      <c r="D4384" s="114">
        <v>1.06</v>
      </c>
    </row>
    <row r="4385" spans="1:4" ht="24.4" customHeight="1">
      <c r="A4385" s="112" t="s">
        <v>6867</v>
      </c>
      <c r="B4385" s="127" t="s">
        <v>35570</v>
      </c>
      <c r="C4385" s="112" t="s">
        <v>12418</v>
      </c>
      <c r="D4385" s="114">
        <v>0.69</v>
      </c>
    </row>
    <row r="4386" spans="1:4" ht="24.4" customHeight="1">
      <c r="A4386" s="112" t="s">
        <v>6868</v>
      </c>
      <c r="B4386" s="127" t="s">
        <v>35571</v>
      </c>
      <c r="C4386" s="112" t="s">
        <v>12418</v>
      </c>
      <c r="D4386" s="114">
        <v>0.8</v>
      </c>
    </row>
    <row r="4387" spans="1:4" ht="24.4" customHeight="1">
      <c r="A4387" s="112" t="s">
        <v>6869</v>
      </c>
      <c r="B4387" s="127" t="s">
        <v>35572</v>
      </c>
      <c r="C4387" s="112" t="s">
        <v>12418</v>
      </c>
      <c r="D4387" s="114">
        <v>1</v>
      </c>
    </row>
    <row r="4388" spans="1:4" ht="24.4" customHeight="1">
      <c r="A4388" s="112" t="s">
        <v>6870</v>
      </c>
      <c r="B4388" s="127" t="s">
        <v>35573</v>
      </c>
      <c r="C4388" s="112" t="s">
        <v>12418</v>
      </c>
      <c r="D4388" s="114">
        <v>0.65</v>
      </c>
    </row>
    <row r="4389" spans="1:4" ht="24.4" customHeight="1">
      <c r="A4389" s="112" t="s">
        <v>6871</v>
      </c>
      <c r="B4389" s="127" t="s">
        <v>35574</v>
      </c>
      <c r="C4389" s="112" t="s">
        <v>12418</v>
      </c>
      <c r="D4389" s="114">
        <v>0.8</v>
      </c>
    </row>
    <row r="4390" spans="1:4" ht="24.4" customHeight="1">
      <c r="A4390" s="112" t="s">
        <v>6872</v>
      </c>
      <c r="B4390" s="127" t="s">
        <v>35575</v>
      </c>
      <c r="C4390" s="112" t="s">
        <v>12418</v>
      </c>
      <c r="D4390" s="114">
        <v>1</v>
      </c>
    </row>
    <row r="4391" spans="1:4" ht="24.4" customHeight="1">
      <c r="A4391" s="112" t="s">
        <v>6873</v>
      </c>
      <c r="B4391" s="127" t="s">
        <v>35576</v>
      </c>
      <c r="C4391" s="112" t="s">
        <v>12418</v>
      </c>
      <c r="D4391" s="114">
        <v>0.65</v>
      </c>
    </row>
    <row r="4392" spans="1:4" ht="24.4" customHeight="1">
      <c r="A4392" s="112" t="s">
        <v>6874</v>
      </c>
      <c r="B4392" s="127" t="s">
        <v>23995</v>
      </c>
      <c r="C4392" s="112" t="s">
        <v>12418</v>
      </c>
      <c r="D4392" s="114">
        <v>0.92</v>
      </c>
    </row>
    <row r="4393" spans="1:4" ht="24.4" customHeight="1">
      <c r="A4393" s="112" t="s">
        <v>6875</v>
      </c>
      <c r="B4393" s="127" t="s">
        <v>23996</v>
      </c>
      <c r="C4393" s="112" t="s">
        <v>12418</v>
      </c>
      <c r="D4393" s="114">
        <v>1.1499999999999999</v>
      </c>
    </row>
    <row r="4394" spans="1:4" ht="24.4" customHeight="1">
      <c r="A4394" s="112" t="s">
        <v>6876</v>
      </c>
      <c r="B4394" s="127" t="s">
        <v>23997</v>
      </c>
      <c r="C4394" s="112" t="s">
        <v>12418</v>
      </c>
      <c r="D4394" s="114">
        <v>0.75</v>
      </c>
    </row>
    <row r="4395" spans="1:4" ht="24.4" customHeight="1">
      <c r="A4395" s="112" t="s">
        <v>6877</v>
      </c>
      <c r="B4395" s="127" t="s">
        <v>35577</v>
      </c>
      <c r="C4395" s="112" t="s">
        <v>12418</v>
      </c>
      <c r="D4395" s="114">
        <v>0.8</v>
      </c>
    </row>
    <row r="4396" spans="1:4" ht="24.4" customHeight="1">
      <c r="A4396" s="112" t="s">
        <v>6878</v>
      </c>
      <c r="B4396" s="127" t="s">
        <v>35578</v>
      </c>
      <c r="C4396" s="112" t="s">
        <v>12418</v>
      </c>
      <c r="D4396" s="114">
        <v>1</v>
      </c>
    </row>
    <row r="4397" spans="1:4" ht="24.4" customHeight="1">
      <c r="A4397" s="112" t="s">
        <v>6879</v>
      </c>
      <c r="B4397" s="127" t="s">
        <v>35579</v>
      </c>
      <c r="C4397" s="112" t="s">
        <v>12418</v>
      </c>
      <c r="D4397" s="114">
        <v>0.65</v>
      </c>
    </row>
    <row r="4398" spans="1:4" ht="24.4" customHeight="1">
      <c r="A4398" s="112" t="s">
        <v>6880</v>
      </c>
      <c r="B4398" s="127" t="s">
        <v>35580</v>
      </c>
      <c r="C4398" s="112" t="s">
        <v>12418</v>
      </c>
      <c r="D4398" s="114">
        <v>0.8</v>
      </c>
    </row>
    <row r="4399" spans="1:4" ht="24.4" customHeight="1">
      <c r="A4399" s="112" t="s">
        <v>6881</v>
      </c>
      <c r="B4399" s="127" t="s">
        <v>35581</v>
      </c>
      <c r="C4399" s="112" t="s">
        <v>12418</v>
      </c>
      <c r="D4399" s="114">
        <v>1</v>
      </c>
    </row>
    <row r="4400" spans="1:4" ht="24.4" customHeight="1">
      <c r="A4400" s="112" t="s">
        <v>6882</v>
      </c>
      <c r="B4400" s="127" t="s">
        <v>35582</v>
      </c>
      <c r="C4400" s="112" t="s">
        <v>12418</v>
      </c>
      <c r="D4400" s="114">
        <v>0.65</v>
      </c>
    </row>
    <row r="4401" spans="1:4" ht="24.4" customHeight="1">
      <c r="A4401" s="112" t="s">
        <v>6883</v>
      </c>
      <c r="B4401" s="127" t="s">
        <v>35583</v>
      </c>
      <c r="C4401" s="112" t="s">
        <v>12418</v>
      </c>
      <c r="D4401" s="114">
        <v>0.8</v>
      </c>
    </row>
    <row r="4402" spans="1:4" ht="24.4" customHeight="1">
      <c r="A4402" s="112" t="s">
        <v>6884</v>
      </c>
      <c r="B4402" s="127" t="s">
        <v>35584</v>
      </c>
      <c r="C4402" s="112" t="s">
        <v>12418</v>
      </c>
      <c r="D4402" s="114">
        <v>1</v>
      </c>
    </row>
    <row r="4403" spans="1:4" ht="24.4" customHeight="1">
      <c r="A4403" s="112" t="s">
        <v>6885</v>
      </c>
      <c r="B4403" s="127" t="s">
        <v>35585</v>
      </c>
      <c r="C4403" s="112" t="s">
        <v>12418</v>
      </c>
      <c r="D4403" s="114">
        <v>0.65</v>
      </c>
    </row>
    <row r="4404" spans="1:4" ht="24.4" customHeight="1">
      <c r="A4404" s="112" t="s">
        <v>6886</v>
      </c>
      <c r="B4404" s="127" t="s">
        <v>35586</v>
      </c>
      <c r="C4404" s="112" t="s">
        <v>12418</v>
      </c>
      <c r="D4404" s="114">
        <v>0.8</v>
      </c>
    </row>
    <row r="4405" spans="1:4" ht="24.4" customHeight="1">
      <c r="A4405" s="112" t="s">
        <v>6887</v>
      </c>
      <c r="B4405" s="127" t="s">
        <v>35587</v>
      </c>
      <c r="C4405" s="112" t="s">
        <v>12418</v>
      </c>
      <c r="D4405" s="114">
        <v>1</v>
      </c>
    </row>
    <row r="4406" spans="1:4" ht="24.4" customHeight="1">
      <c r="A4406" s="112" t="s">
        <v>6888</v>
      </c>
      <c r="B4406" s="127" t="s">
        <v>35588</v>
      </c>
      <c r="C4406" s="112" t="s">
        <v>12418</v>
      </c>
      <c r="D4406" s="114">
        <v>0.65</v>
      </c>
    </row>
    <row r="4407" spans="1:4" ht="24.4" customHeight="1">
      <c r="A4407" s="112" t="s">
        <v>6889</v>
      </c>
      <c r="B4407" s="127" t="s">
        <v>35589</v>
      </c>
      <c r="C4407" s="112" t="s">
        <v>12418</v>
      </c>
      <c r="D4407" s="114">
        <v>0.8</v>
      </c>
    </row>
    <row r="4408" spans="1:4" ht="24.4" customHeight="1">
      <c r="A4408" s="112" t="s">
        <v>6890</v>
      </c>
      <c r="B4408" s="127" t="s">
        <v>35590</v>
      </c>
      <c r="C4408" s="112" t="s">
        <v>12418</v>
      </c>
      <c r="D4408" s="114">
        <v>1</v>
      </c>
    </row>
    <row r="4409" spans="1:4" ht="24.4" customHeight="1">
      <c r="A4409" s="112" t="s">
        <v>6891</v>
      </c>
      <c r="B4409" s="127" t="s">
        <v>35591</v>
      </c>
      <c r="C4409" s="112" t="s">
        <v>12418</v>
      </c>
      <c r="D4409" s="114">
        <v>0.65</v>
      </c>
    </row>
    <row r="4410" spans="1:4" ht="24.4" customHeight="1">
      <c r="A4410" s="112" t="s">
        <v>6892</v>
      </c>
      <c r="B4410" s="127" t="s">
        <v>35592</v>
      </c>
      <c r="C4410" s="112" t="s">
        <v>12418</v>
      </c>
      <c r="D4410" s="114">
        <v>0.8</v>
      </c>
    </row>
    <row r="4411" spans="1:4" ht="24.4" customHeight="1">
      <c r="A4411" s="112" t="s">
        <v>6893</v>
      </c>
      <c r="B4411" s="127" t="s">
        <v>35593</v>
      </c>
      <c r="C4411" s="112" t="s">
        <v>12418</v>
      </c>
      <c r="D4411" s="114">
        <v>1</v>
      </c>
    </row>
    <row r="4412" spans="1:4" ht="24.4" customHeight="1">
      <c r="A4412" s="112" t="s">
        <v>6894</v>
      </c>
      <c r="B4412" s="127" t="s">
        <v>35594</v>
      </c>
      <c r="C4412" s="112" t="s">
        <v>12418</v>
      </c>
      <c r="D4412" s="114">
        <v>0.65</v>
      </c>
    </row>
    <row r="4413" spans="1:4" ht="24.4" customHeight="1">
      <c r="A4413" s="112" t="s">
        <v>6895</v>
      </c>
      <c r="B4413" s="127" t="s">
        <v>35595</v>
      </c>
      <c r="C4413" s="112" t="s">
        <v>12418</v>
      </c>
      <c r="D4413" s="114">
        <v>0.8</v>
      </c>
    </row>
    <row r="4414" spans="1:4" ht="24.4" customHeight="1">
      <c r="A4414" s="112" t="s">
        <v>6896</v>
      </c>
      <c r="B4414" s="127" t="s">
        <v>35596</v>
      </c>
      <c r="C4414" s="112" t="s">
        <v>12418</v>
      </c>
      <c r="D4414" s="114">
        <v>1</v>
      </c>
    </row>
    <row r="4415" spans="1:4" ht="24.4" customHeight="1">
      <c r="A4415" s="112" t="s">
        <v>6897</v>
      </c>
      <c r="B4415" s="127" t="s">
        <v>35597</v>
      </c>
      <c r="C4415" s="112" t="s">
        <v>12418</v>
      </c>
      <c r="D4415" s="114">
        <v>0.65</v>
      </c>
    </row>
    <row r="4416" spans="1:4" ht="24.4" customHeight="1">
      <c r="A4416" s="112" t="s">
        <v>5757</v>
      </c>
      <c r="B4416" s="127" t="s">
        <v>23998</v>
      </c>
      <c r="C4416" s="112" t="s">
        <v>12416</v>
      </c>
      <c r="D4416" s="114">
        <v>1.74</v>
      </c>
    </row>
    <row r="4417" spans="1:4" ht="24.4" customHeight="1">
      <c r="A4417" s="112" t="s">
        <v>5758</v>
      </c>
      <c r="B4417" s="127" t="s">
        <v>23999</v>
      </c>
      <c r="C4417" s="112" t="s">
        <v>12416</v>
      </c>
      <c r="D4417" s="114">
        <v>1.38</v>
      </c>
    </row>
    <row r="4418" spans="1:4" ht="36.6" customHeight="1">
      <c r="A4418" s="112" t="s">
        <v>5759</v>
      </c>
      <c r="B4418" s="127" t="s">
        <v>24000</v>
      </c>
      <c r="C4418" s="112" t="s">
        <v>12416</v>
      </c>
      <c r="D4418" s="114">
        <v>5.71</v>
      </c>
    </row>
    <row r="4419" spans="1:4" ht="36.6" customHeight="1">
      <c r="A4419" s="112" t="s">
        <v>5760</v>
      </c>
      <c r="B4419" s="127" t="s">
        <v>24001</v>
      </c>
      <c r="C4419" s="112" t="s">
        <v>12416</v>
      </c>
      <c r="D4419" s="114">
        <v>4.0199999999999996</v>
      </c>
    </row>
    <row r="4420" spans="1:4" ht="48.75" customHeight="1">
      <c r="A4420" s="112" t="s">
        <v>5761</v>
      </c>
      <c r="B4420" s="127" t="s">
        <v>24002</v>
      </c>
      <c r="C4420" s="112" t="s">
        <v>12416</v>
      </c>
      <c r="D4420" s="114">
        <v>5.71</v>
      </c>
    </row>
    <row r="4421" spans="1:4" ht="48.75" customHeight="1">
      <c r="A4421" s="112" t="s">
        <v>5762</v>
      </c>
      <c r="B4421" s="127" t="s">
        <v>24003</v>
      </c>
      <c r="C4421" s="112" t="s">
        <v>12416</v>
      </c>
      <c r="D4421" s="114">
        <v>4.0199999999999996</v>
      </c>
    </row>
    <row r="4422" spans="1:4" ht="36.6" customHeight="1">
      <c r="A4422" s="112" t="s">
        <v>5763</v>
      </c>
      <c r="B4422" s="127" t="s">
        <v>24004</v>
      </c>
      <c r="C4422" s="112" t="s">
        <v>12416</v>
      </c>
      <c r="D4422" s="114">
        <v>5.18</v>
      </c>
    </row>
    <row r="4423" spans="1:4" ht="36.6" customHeight="1">
      <c r="A4423" s="112" t="s">
        <v>5764</v>
      </c>
      <c r="B4423" s="127" t="s">
        <v>24005</v>
      </c>
      <c r="C4423" s="112" t="s">
        <v>12416</v>
      </c>
      <c r="D4423" s="114">
        <v>3.49</v>
      </c>
    </row>
    <row r="4424" spans="1:4" ht="48.75" customHeight="1">
      <c r="A4424" s="112" t="s">
        <v>5765</v>
      </c>
      <c r="B4424" s="127" t="s">
        <v>24006</v>
      </c>
      <c r="C4424" s="112" t="s">
        <v>12416</v>
      </c>
      <c r="D4424" s="114">
        <v>5.18</v>
      </c>
    </row>
    <row r="4425" spans="1:4" ht="48.75" customHeight="1">
      <c r="A4425" s="112" t="s">
        <v>5766</v>
      </c>
      <c r="B4425" s="127" t="s">
        <v>24007</v>
      </c>
      <c r="C4425" s="112" t="s">
        <v>12416</v>
      </c>
      <c r="D4425" s="114">
        <v>3.49</v>
      </c>
    </row>
    <row r="4426" spans="1:4" ht="36.6" customHeight="1">
      <c r="A4426" s="112" t="s">
        <v>5767</v>
      </c>
      <c r="B4426" s="127" t="s">
        <v>24008</v>
      </c>
      <c r="C4426" s="112" t="s">
        <v>12416</v>
      </c>
      <c r="D4426" s="114">
        <v>2.06</v>
      </c>
    </row>
    <row r="4427" spans="1:4" ht="36.6" customHeight="1">
      <c r="A4427" s="112" t="s">
        <v>5768</v>
      </c>
      <c r="B4427" s="127" t="s">
        <v>24009</v>
      </c>
      <c r="C4427" s="112" t="s">
        <v>12416</v>
      </c>
      <c r="D4427" s="114">
        <v>1.5</v>
      </c>
    </row>
    <row r="4428" spans="1:4" ht="48.75" customHeight="1">
      <c r="A4428" s="112" t="s">
        <v>5769</v>
      </c>
      <c r="B4428" s="127" t="s">
        <v>24010</v>
      </c>
      <c r="C4428" s="112" t="s">
        <v>12416</v>
      </c>
      <c r="D4428" s="114">
        <v>2.06</v>
      </c>
    </row>
    <row r="4429" spans="1:4" ht="48.75" customHeight="1">
      <c r="A4429" s="112" t="s">
        <v>5770</v>
      </c>
      <c r="B4429" s="127" t="s">
        <v>24011</v>
      </c>
      <c r="C4429" s="112" t="s">
        <v>12416</v>
      </c>
      <c r="D4429" s="114">
        <v>1.5</v>
      </c>
    </row>
    <row r="4430" spans="1:4" ht="36.6" customHeight="1">
      <c r="A4430" s="112" t="s">
        <v>5771</v>
      </c>
      <c r="B4430" s="127" t="s">
        <v>24012</v>
      </c>
      <c r="C4430" s="112" t="s">
        <v>12416</v>
      </c>
      <c r="D4430" s="114">
        <v>1.83</v>
      </c>
    </row>
    <row r="4431" spans="1:4" ht="36.6" customHeight="1">
      <c r="A4431" s="112" t="s">
        <v>5772</v>
      </c>
      <c r="B4431" s="127" t="s">
        <v>24013</v>
      </c>
      <c r="C4431" s="112" t="s">
        <v>12416</v>
      </c>
      <c r="D4431" s="114">
        <v>1.27</v>
      </c>
    </row>
    <row r="4432" spans="1:4" ht="48.75" customHeight="1">
      <c r="A4432" s="112" t="s">
        <v>5773</v>
      </c>
      <c r="B4432" s="127" t="s">
        <v>24014</v>
      </c>
      <c r="C4432" s="112" t="s">
        <v>12416</v>
      </c>
      <c r="D4432" s="114">
        <v>1.83</v>
      </c>
    </row>
    <row r="4433" spans="1:4" ht="48.75" customHeight="1">
      <c r="A4433" s="112" t="s">
        <v>5774</v>
      </c>
      <c r="B4433" s="127" t="s">
        <v>24015</v>
      </c>
      <c r="C4433" s="112" t="s">
        <v>12416</v>
      </c>
      <c r="D4433" s="114">
        <v>1.27</v>
      </c>
    </row>
    <row r="4434" spans="1:4" ht="36.6" customHeight="1">
      <c r="A4434" s="112" t="s">
        <v>5775</v>
      </c>
      <c r="B4434" s="127" t="s">
        <v>24016</v>
      </c>
      <c r="C4434" s="112" t="s">
        <v>12416</v>
      </c>
      <c r="D4434" s="114">
        <v>6.34</v>
      </c>
    </row>
    <row r="4435" spans="1:4" ht="36.6" customHeight="1">
      <c r="A4435" s="112" t="s">
        <v>5776</v>
      </c>
      <c r="B4435" s="127" t="s">
        <v>24017</v>
      </c>
      <c r="C4435" s="112" t="s">
        <v>12416</v>
      </c>
      <c r="D4435" s="114">
        <v>4.4400000000000004</v>
      </c>
    </row>
    <row r="4436" spans="1:4" ht="48.75" customHeight="1">
      <c r="A4436" s="112" t="s">
        <v>5777</v>
      </c>
      <c r="B4436" s="127" t="s">
        <v>24018</v>
      </c>
      <c r="C4436" s="112" t="s">
        <v>12416</v>
      </c>
      <c r="D4436" s="114">
        <v>6.31</v>
      </c>
    </row>
    <row r="4437" spans="1:4" ht="48.75" customHeight="1">
      <c r="A4437" s="112" t="s">
        <v>5778</v>
      </c>
      <c r="B4437" s="127" t="s">
        <v>24019</v>
      </c>
      <c r="C4437" s="112" t="s">
        <v>12416</v>
      </c>
      <c r="D4437" s="114">
        <v>4.4400000000000004</v>
      </c>
    </row>
    <row r="4438" spans="1:4" ht="36.6" customHeight="1">
      <c r="A4438" s="112" t="s">
        <v>5779</v>
      </c>
      <c r="B4438" s="127" t="s">
        <v>24020</v>
      </c>
      <c r="C4438" s="112" t="s">
        <v>12416</v>
      </c>
      <c r="D4438" s="114">
        <v>5.78</v>
      </c>
    </row>
    <row r="4439" spans="1:4" ht="36.6" customHeight="1">
      <c r="A4439" s="112" t="s">
        <v>5780</v>
      </c>
      <c r="B4439" s="127" t="s">
        <v>24021</v>
      </c>
      <c r="C4439" s="112" t="s">
        <v>12416</v>
      </c>
      <c r="D4439" s="114">
        <v>3.81</v>
      </c>
    </row>
    <row r="4440" spans="1:4" ht="48.75" customHeight="1">
      <c r="A4440" s="112" t="s">
        <v>5781</v>
      </c>
      <c r="B4440" s="127" t="s">
        <v>24022</v>
      </c>
      <c r="C4440" s="112" t="s">
        <v>12416</v>
      </c>
      <c r="D4440" s="114">
        <v>5.78</v>
      </c>
    </row>
    <row r="4441" spans="1:4" ht="48.75" customHeight="1">
      <c r="A4441" s="112" t="s">
        <v>5782</v>
      </c>
      <c r="B4441" s="127" t="s">
        <v>24023</v>
      </c>
      <c r="C4441" s="112" t="s">
        <v>12416</v>
      </c>
      <c r="D4441" s="114">
        <v>3.91</v>
      </c>
    </row>
    <row r="4442" spans="1:4" ht="12.2" customHeight="1">
      <c r="A4442" s="112" t="s">
        <v>5783</v>
      </c>
      <c r="B4442" s="127" t="s">
        <v>11003</v>
      </c>
      <c r="C4442" s="112" t="s">
        <v>12416</v>
      </c>
      <c r="D4442" s="114">
        <v>7.0000000000000007E-2</v>
      </c>
    </row>
    <row r="4443" spans="1:4" ht="12.2" customHeight="1">
      <c r="A4443" s="122">
        <v>253</v>
      </c>
      <c r="B4443" s="126" t="s">
        <v>12420</v>
      </c>
      <c r="C4443" s="111" t="s">
        <v>12415</v>
      </c>
      <c r="D4443" s="111"/>
    </row>
    <row r="4444" spans="1:4" ht="36.6" customHeight="1">
      <c r="A4444" s="112" t="s">
        <v>5784</v>
      </c>
      <c r="B4444" s="127" t="s">
        <v>24024</v>
      </c>
      <c r="C4444" s="112" t="s">
        <v>12416</v>
      </c>
      <c r="D4444" s="114">
        <v>0.21</v>
      </c>
    </row>
    <row r="4445" spans="1:4" ht="24.4" customHeight="1">
      <c r="A4445" s="112" t="s">
        <v>5785</v>
      </c>
      <c r="B4445" s="127" t="s">
        <v>24025</v>
      </c>
      <c r="C4445" s="112" t="s">
        <v>12416</v>
      </c>
      <c r="D4445" s="114">
        <v>0.32</v>
      </c>
    </row>
    <row r="4446" spans="1:4" ht="36.6" customHeight="1">
      <c r="A4446" s="112" t="s">
        <v>5786</v>
      </c>
      <c r="B4446" s="127" t="s">
        <v>24026</v>
      </c>
      <c r="C4446" s="112" t="s">
        <v>34306</v>
      </c>
      <c r="D4446" s="115">
        <v>620.34</v>
      </c>
    </row>
    <row r="4447" spans="1:4" ht="48.75" customHeight="1">
      <c r="A4447" s="112" t="s">
        <v>5787</v>
      </c>
      <c r="B4447" s="127" t="s">
        <v>24027</v>
      </c>
      <c r="C4447" s="112" t="s">
        <v>34306</v>
      </c>
      <c r="D4447" s="115">
        <v>515.82000000000005</v>
      </c>
    </row>
    <row r="4448" spans="1:4" ht="48.75" customHeight="1">
      <c r="A4448" s="112" t="s">
        <v>5788</v>
      </c>
      <c r="B4448" s="127" t="s">
        <v>36293</v>
      </c>
      <c r="C4448" s="112" t="s">
        <v>34306</v>
      </c>
      <c r="D4448" s="115">
        <v>370.43</v>
      </c>
    </row>
    <row r="4449" spans="1:4" ht="48.75" customHeight="1">
      <c r="A4449" s="112" t="s">
        <v>5789</v>
      </c>
      <c r="B4449" s="127" t="s">
        <v>36294</v>
      </c>
      <c r="C4449" s="112" t="s">
        <v>34306</v>
      </c>
      <c r="D4449" s="115">
        <v>273.57</v>
      </c>
    </row>
    <row r="4450" spans="1:4" ht="48.75" customHeight="1">
      <c r="A4450" s="112" t="s">
        <v>5790</v>
      </c>
      <c r="B4450" s="127" t="s">
        <v>36295</v>
      </c>
      <c r="C4450" s="112" t="s">
        <v>34306</v>
      </c>
      <c r="D4450" s="115">
        <v>380.88</v>
      </c>
    </row>
    <row r="4451" spans="1:4" ht="48.75" customHeight="1">
      <c r="A4451" s="112" t="s">
        <v>5791</v>
      </c>
      <c r="B4451" s="127" t="s">
        <v>36296</v>
      </c>
      <c r="C4451" s="112" t="s">
        <v>34306</v>
      </c>
      <c r="D4451" s="115">
        <v>284.02</v>
      </c>
    </row>
    <row r="4452" spans="1:4" ht="48.75" customHeight="1">
      <c r="A4452" s="112" t="s">
        <v>5792</v>
      </c>
      <c r="B4452" s="127" t="s">
        <v>36297</v>
      </c>
      <c r="C4452" s="112" t="s">
        <v>34306</v>
      </c>
      <c r="D4452" s="115">
        <v>294.23</v>
      </c>
    </row>
    <row r="4453" spans="1:4" ht="48.75" customHeight="1">
      <c r="A4453" s="112" t="s">
        <v>5793</v>
      </c>
      <c r="B4453" s="127" t="s">
        <v>36298</v>
      </c>
      <c r="C4453" s="112" t="s">
        <v>34306</v>
      </c>
      <c r="D4453" s="115">
        <v>206.83</v>
      </c>
    </row>
    <row r="4454" spans="1:4" ht="36.6" customHeight="1">
      <c r="A4454" s="112" t="s">
        <v>5794</v>
      </c>
      <c r="B4454" s="127" t="s">
        <v>24028</v>
      </c>
      <c r="C4454" s="112" t="s">
        <v>12403</v>
      </c>
      <c r="D4454" s="116">
        <v>19.52</v>
      </c>
    </row>
    <row r="4455" spans="1:4" ht="12.2" customHeight="1">
      <c r="A4455" s="122">
        <v>254</v>
      </c>
      <c r="B4455" s="126" t="s">
        <v>36299</v>
      </c>
      <c r="C4455" s="111" t="s">
        <v>12415</v>
      </c>
      <c r="D4455" s="111"/>
    </row>
    <row r="4456" spans="1:4" ht="36.6" customHeight="1">
      <c r="A4456" s="112" t="s">
        <v>35928</v>
      </c>
      <c r="B4456" s="127" t="s">
        <v>36300</v>
      </c>
      <c r="C4456" s="112" t="s">
        <v>12416</v>
      </c>
      <c r="D4456" s="114">
        <v>7.37</v>
      </c>
    </row>
    <row r="4457" spans="1:4" ht="36.6" customHeight="1">
      <c r="A4457" s="112" t="s">
        <v>35929</v>
      </c>
      <c r="B4457" s="127" t="s">
        <v>36301</v>
      </c>
      <c r="C4457" s="112" t="s">
        <v>12416</v>
      </c>
      <c r="D4457" s="116">
        <v>10.77</v>
      </c>
    </row>
    <row r="4458" spans="1:4" ht="36.6" customHeight="1">
      <c r="A4458" s="112" t="s">
        <v>35930</v>
      </c>
      <c r="B4458" s="127" t="s">
        <v>36302</v>
      </c>
      <c r="C4458" s="112" t="s">
        <v>12416</v>
      </c>
      <c r="D4458" s="114">
        <v>1.17</v>
      </c>
    </row>
    <row r="4459" spans="1:4" ht="36.6" customHeight="1">
      <c r="A4459" s="112" t="s">
        <v>35931</v>
      </c>
      <c r="B4459" s="127" t="s">
        <v>36303</v>
      </c>
      <c r="C4459" s="112" t="s">
        <v>12416</v>
      </c>
      <c r="D4459" s="114">
        <v>1.7</v>
      </c>
    </row>
    <row r="4460" spans="1:4" ht="36.6" customHeight="1">
      <c r="A4460" s="112" t="s">
        <v>35932</v>
      </c>
      <c r="B4460" s="127" t="s">
        <v>36304</v>
      </c>
      <c r="C4460" s="112" t="s">
        <v>12416</v>
      </c>
      <c r="D4460" s="114">
        <v>7.37</v>
      </c>
    </row>
    <row r="4461" spans="1:4" ht="36.6" customHeight="1">
      <c r="A4461" s="112" t="s">
        <v>35933</v>
      </c>
      <c r="B4461" s="127" t="s">
        <v>36305</v>
      </c>
      <c r="C4461" s="112" t="s">
        <v>12416</v>
      </c>
      <c r="D4461" s="116">
        <v>10.77</v>
      </c>
    </row>
    <row r="4462" spans="1:4" ht="36.6" customHeight="1">
      <c r="A4462" s="112" t="s">
        <v>35934</v>
      </c>
      <c r="B4462" s="127" t="s">
        <v>36306</v>
      </c>
      <c r="C4462" s="112" t="s">
        <v>12416</v>
      </c>
      <c r="D4462" s="114">
        <v>1.17</v>
      </c>
    </row>
    <row r="4463" spans="1:4" ht="36.6" customHeight="1">
      <c r="A4463" s="112" t="s">
        <v>35935</v>
      </c>
      <c r="B4463" s="127" t="s">
        <v>36307</v>
      </c>
      <c r="C4463" s="112" t="s">
        <v>12416</v>
      </c>
      <c r="D4463" s="114">
        <v>1.7</v>
      </c>
    </row>
    <row r="4464" spans="1:4" ht="36.6" customHeight="1">
      <c r="A4464" s="112" t="s">
        <v>35936</v>
      </c>
      <c r="B4464" s="127" t="s">
        <v>36308</v>
      </c>
      <c r="C4464" s="112" t="s">
        <v>12416</v>
      </c>
      <c r="D4464" s="114">
        <v>3.76</v>
      </c>
    </row>
    <row r="4465" spans="1:4" ht="36.6" customHeight="1">
      <c r="A4465" s="112" t="s">
        <v>35937</v>
      </c>
      <c r="B4465" s="127" t="s">
        <v>36309</v>
      </c>
      <c r="C4465" s="112" t="s">
        <v>12416</v>
      </c>
      <c r="D4465" s="114">
        <v>1.38</v>
      </c>
    </row>
    <row r="4466" spans="1:4" ht="36.6" customHeight="1">
      <c r="A4466" s="112" t="s">
        <v>35938</v>
      </c>
      <c r="B4466" s="127" t="s">
        <v>36310</v>
      </c>
      <c r="C4466" s="112" t="s">
        <v>12416</v>
      </c>
      <c r="D4466" s="114">
        <v>1.64</v>
      </c>
    </row>
    <row r="4467" spans="1:4" ht="36.6" customHeight="1">
      <c r="A4467" s="112" t="s">
        <v>35939</v>
      </c>
      <c r="B4467" s="127" t="s">
        <v>36311</v>
      </c>
      <c r="C4467" s="112" t="s">
        <v>12416</v>
      </c>
      <c r="D4467" s="114">
        <v>1.28</v>
      </c>
    </row>
    <row r="4468" spans="1:4" ht="36.6" customHeight="1">
      <c r="A4468" s="112" t="s">
        <v>35940</v>
      </c>
      <c r="B4468" s="127" t="s">
        <v>36312</v>
      </c>
      <c r="C4468" s="112" t="s">
        <v>12416</v>
      </c>
      <c r="D4468" s="114">
        <v>1.5</v>
      </c>
    </row>
    <row r="4469" spans="1:4" ht="36.6" customHeight="1">
      <c r="A4469" s="112" t="s">
        <v>35941</v>
      </c>
      <c r="B4469" s="127" t="s">
        <v>36313</v>
      </c>
      <c r="C4469" s="112" t="s">
        <v>12416</v>
      </c>
      <c r="D4469" s="116">
        <v>11.88</v>
      </c>
    </row>
    <row r="4470" spans="1:4" ht="36.6" customHeight="1">
      <c r="A4470" s="112" t="s">
        <v>35942</v>
      </c>
      <c r="B4470" s="127" t="s">
        <v>36314</v>
      </c>
      <c r="C4470" s="112" t="s">
        <v>12416</v>
      </c>
      <c r="D4470" s="116">
        <v>11.88</v>
      </c>
    </row>
    <row r="4471" spans="1:4" ht="36.6" customHeight="1">
      <c r="A4471" s="112" t="s">
        <v>35943</v>
      </c>
      <c r="B4471" s="127" t="s">
        <v>36315</v>
      </c>
      <c r="C4471" s="112" t="s">
        <v>12416</v>
      </c>
      <c r="D4471" s="116">
        <v>11.88</v>
      </c>
    </row>
    <row r="4472" spans="1:4" ht="36.6" customHeight="1">
      <c r="A4472" s="112" t="s">
        <v>35944</v>
      </c>
      <c r="B4472" s="127" t="s">
        <v>36316</v>
      </c>
      <c r="C4472" s="112" t="s">
        <v>12416</v>
      </c>
      <c r="D4472" s="116">
        <v>11.88</v>
      </c>
    </row>
    <row r="4473" spans="1:4" ht="36.6" customHeight="1">
      <c r="A4473" s="112" t="s">
        <v>35945</v>
      </c>
      <c r="B4473" s="127" t="s">
        <v>36317</v>
      </c>
      <c r="C4473" s="112" t="s">
        <v>12416</v>
      </c>
      <c r="D4473" s="114">
        <v>6.6</v>
      </c>
    </row>
    <row r="4474" spans="1:4" ht="36.6" customHeight="1">
      <c r="A4474" s="112" t="s">
        <v>35946</v>
      </c>
      <c r="B4474" s="127" t="s">
        <v>36318</v>
      </c>
      <c r="C4474" s="112" t="s">
        <v>12416</v>
      </c>
      <c r="D4474" s="116">
        <v>41.69</v>
      </c>
    </row>
    <row r="4475" spans="1:4" ht="36.6" customHeight="1">
      <c r="A4475" s="112" t="s">
        <v>35947</v>
      </c>
      <c r="B4475" s="127" t="s">
        <v>36319</v>
      </c>
      <c r="C4475" s="112" t="s">
        <v>12416</v>
      </c>
      <c r="D4475" s="116">
        <v>41.69</v>
      </c>
    </row>
    <row r="4476" spans="1:4" ht="36.6" customHeight="1">
      <c r="A4476" s="112" t="s">
        <v>35948</v>
      </c>
      <c r="B4476" s="127" t="s">
        <v>36320</v>
      </c>
      <c r="C4476" s="112" t="s">
        <v>12416</v>
      </c>
      <c r="D4476" s="116">
        <v>41.69</v>
      </c>
    </row>
    <row r="4477" spans="1:4" ht="36.6" customHeight="1">
      <c r="A4477" s="112" t="s">
        <v>35949</v>
      </c>
      <c r="B4477" s="127" t="s">
        <v>36321</v>
      </c>
      <c r="C4477" s="112" t="s">
        <v>12416</v>
      </c>
      <c r="D4477" s="116">
        <v>41.69</v>
      </c>
    </row>
    <row r="4478" spans="1:4" ht="36.6" customHeight="1">
      <c r="A4478" s="112" t="s">
        <v>35950</v>
      </c>
      <c r="B4478" s="127" t="s">
        <v>36322</v>
      </c>
      <c r="C4478" s="112" t="s">
        <v>12416</v>
      </c>
      <c r="D4478" s="116">
        <v>41.69</v>
      </c>
    </row>
    <row r="4479" spans="1:4" ht="36.6" customHeight="1">
      <c r="A4479" s="112" t="s">
        <v>35951</v>
      </c>
      <c r="B4479" s="127" t="s">
        <v>36323</v>
      </c>
      <c r="C4479" s="112" t="s">
        <v>12416</v>
      </c>
      <c r="D4479" s="116">
        <v>41.69</v>
      </c>
    </row>
    <row r="4480" spans="1:4" ht="24.4" customHeight="1">
      <c r="A4480" s="112" t="s">
        <v>35952</v>
      </c>
      <c r="B4480" s="127" t="s">
        <v>36324</v>
      </c>
      <c r="C4480" s="112" t="s">
        <v>12416</v>
      </c>
      <c r="D4480" s="114">
        <v>4.3499999999999996</v>
      </c>
    </row>
    <row r="4481" spans="1:4" ht="24.4" customHeight="1">
      <c r="A4481" s="112" t="s">
        <v>35953</v>
      </c>
      <c r="B4481" s="127" t="s">
        <v>36325</v>
      </c>
      <c r="C4481" s="112" t="s">
        <v>12416</v>
      </c>
      <c r="D4481" s="114">
        <v>2.88</v>
      </c>
    </row>
    <row r="4482" spans="1:4" ht="24.4" customHeight="1">
      <c r="A4482" s="112" t="s">
        <v>35954</v>
      </c>
      <c r="B4482" s="127" t="s">
        <v>36326</v>
      </c>
      <c r="C4482" s="112" t="s">
        <v>12416</v>
      </c>
      <c r="D4482" s="114">
        <v>3.41</v>
      </c>
    </row>
    <row r="4483" spans="1:4" ht="36.6" customHeight="1">
      <c r="A4483" s="112" t="s">
        <v>35955</v>
      </c>
      <c r="B4483" s="127" t="s">
        <v>36327</v>
      </c>
      <c r="C4483" s="112" t="s">
        <v>12416</v>
      </c>
      <c r="D4483" s="114">
        <v>2.67</v>
      </c>
    </row>
    <row r="4484" spans="1:4" ht="36.6" customHeight="1">
      <c r="A4484" s="112" t="s">
        <v>35956</v>
      </c>
      <c r="B4484" s="127" t="s">
        <v>36328</v>
      </c>
      <c r="C4484" s="112" t="s">
        <v>12416</v>
      </c>
      <c r="D4484" s="114">
        <v>3.12</v>
      </c>
    </row>
    <row r="4485" spans="1:4" ht="24.4" customHeight="1">
      <c r="A4485" s="112" t="s">
        <v>35957</v>
      </c>
      <c r="B4485" s="127" t="s">
        <v>36329</v>
      </c>
      <c r="C4485" s="112" t="s">
        <v>12416</v>
      </c>
      <c r="D4485" s="116">
        <v>10.51</v>
      </c>
    </row>
    <row r="4486" spans="1:4" ht="24.4" customHeight="1">
      <c r="A4486" s="112" t="s">
        <v>35958</v>
      </c>
      <c r="B4486" s="127" t="s">
        <v>36330</v>
      </c>
      <c r="C4486" s="112" t="s">
        <v>12416</v>
      </c>
      <c r="D4486" s="116">
        <v>10.51</v>
      </c>
    </row>
    <row r="4487" spans="1:4" ht="24.4" customHeight="1">
      <c r="A4487" s="112" t="s">
        <v>35959</v>
      </c>
      <c r="B4487" s="127" t="s">
        <v>36331</v>
      </c>
      <c r="C4487" s="112" t="s">
        <v>12416</v>
      </c>
      <c r="D4487" s="116">
        <v>16.899999999999999</v>
      </c>
    </row>
    <row r="4488" spans="1:4" ht="24.4" customHeight="1">
      <c r="A4488" s="112" t="s">
        <v>35960</v>
      </c>
      <c r="B4488" s="127" t="s">
        <v>36332</v>
      </c>
      <c r="C4488" s="112" t="s">
        <v>12416</v>
      </c>
      <c r="D4488" s="116">
        <v>16.899999999999999</v>
      </c>
    </row>
    <row r="4489" spans="1:4" ht="36.6" customHeight="1">
      <c r="A4489" s="112" t="s">
        <v>35961</v>
      </c>
      <c r="B4489" s="127" t="s">
        <v>36333</v>
      </c>
      <c r="C4489" s="112" t="s">
        <v>12416</v>
      </c>
      <c r="D4489" s="116">
        <v>16.899999999999999</v>
      </c>
    </row>
    <row r="4490" spans="1:4" ht="36.6" customHeight="1">
      <c r="A4490" s="112" t="s">
        <v>35962</v>
      </c>
      <c r="B4490" s="127" t="s">
        <v>36334</v>
      </c>
      <c r="C4490" s="112" t="s">
        <v>12416</v>
      </c>
      <c r="D4490" s="116">
        <v>16.899999999999999</v>
      </c>
    </row>
    <row r="4491" spans="1:4" ht="24.4" customHeight="1">
      <c r="A4491" s="112" t="s">
        <v>35963</v>
      </c>
      <c r="B4491" s="127" t="s">
        <v>36335</v>
      </c>
      <c r="C4491" s="112" t="s">
        <v>12416</v>
      </c>
      <c r="D4491" s="114">
        <v>2.94</v>
      </c>
    </row>
    <row r="4492" spans="1:4" ht="12.2" customHeight="1">
      <c r="A4492" s="112" t="s">
        <v>35964</v>
      </c>
      <c r="B4492" s="127" t="s">
        <v>11658</v>
      </c>
      <c r="C4492" s="112" t="s">
        <v>12416</v>
      </c>
      <c r="D4492" s="114">
        <v>4.9000000000000004</v>
      </c>
    </row>
    <row r="4493" spans="1:4" ht="36.6" customHeight="1">
      <c r="A4493" s="112" t="s">
        <v>35965</v>
      </c>
      <c r="B4493" s="127" t="s">
        <v>36336</v>
      </c>
      <c r="C4493" s="112" t="s">
        <v>12416</v>
      </c>
      <c r="D4493" s="114">
        <v>9.39</v>
      </c>
    </row>
    <row r="4494" spans="1:4" ht="36.6" customHeight="1">
      <c r="A4494" s="112" t="s">
        <v>35966</v>
      </c>
      <c r="B4494" s="127" t="s">
        <v>36337</v>
      </c>
      <c r="C4494" s="112" t="s">
        <v>12416</v>
      </c>
      <c r="D4494" s="116">
        <v>20.07</v>
      </c>
    </row>
    <row r="4495" spans="1:4" ht="12.2" customHeight="1">
      <c r="A4495" s="122">
        <v>255</v>
      </c>
      <c r="B4495" s="126" t="s">
        <v>24029</v>
      </c>
      <c r="C4495" s="111" t="s">
        <v>12415</v>
      </c>
      <c r="D4495" s="111"/>
    </row>
    <row r="4496" spans="1:4" ht="12.2" customHeight="1">
      <c r="A4496" s="112" t="s">
        <v>6898</v>
      </c>
      <c r="B4496" s="127" t="s">
        <v>7199</v>
      </c>
      <c r="C4496" s="112" t="s">
        <v>12404</v>
      </c>
      <c r="D4496" s="116">
        <v>10.23</v>
      </c>
    </row>
    <row r="4497" spans="1:4" ht="12.2" customHeight="1">
      <c r="A4497" s="112" t="s">
        <v>6899</v>
      </c>
      <c r="B4497" s="127" t="s">
        <v>7200</v>
      </c>
      <c r="C4497" s="112" t="s">
        <v>12404</v>
      </c>
      <c r="D4497" s="116">
        <v>10.64</v>
      </c>
    </row>
    <row r="4498" spans="1:4" ht="12.2" customHeight="1">
      <c r="A4498" s="112" t="s">
        <v>6900</v>
      </c>
      <c r="B4498" s="127" t="s">
        <v>7201</v>
      </c>
      <c r="C4498" s="112" t="s">
        <v>12404</v>
      </c>
      <c r="D4498" s="116">
        <v>12.26</v>
      </c>
    </row>
    <row r="4499" spans="1:4" ht="24.4" customHeight="1">
      <c r="A4499" s="112" t="s">
        <v>35967</v>
      </c>
      <c r="B4499" s="127" t="s">
        <v>36338</v>
      </c>
      <c r="C4499" s="112" t="s">
        <v>12402</v>
      </c>
      <c r="D4499" s="116">
        <v>33.35</v>
      </c>
    </row>
    <row r="4500" spans="1:4" ht="12.2" customHeight="1">
      <c r="A4500" s="122">
        <v>256</v>
      </c>
      <c r="B4500" s="126" t="s">
        <v>24030</v>
      </c>
      <c r="C4500" s="111" t="s">
        <v>12415</v>
      </c>
      <c r="D4500" s="111"/>
    </row>
    <row r="4501" spans="1:4" ht="12.2" customHeight="1">
      <c r="A4501" s="112" t="s">
        <v>6901</v>
      </c>
      <c r="B4501" s="127" t="s">
        <v>8572</v>
      </c>
      <c r="C4501" s="112" t="s">
        <v>34306</v>
      </c>
      <c r="D4501" s="114">
        <v>3.46</v>
      </c>
    </row>
    <row r="4502" spans="1:4" ht="36.6" customHeight="1">
      <c r="A4502" s="112" t="s">
        <v>35968</v>
      </c>
      <c r="B4502" s="127" t="s">
        <v>36339</v>
      </c>
      <c r="C4502" s="112" t="s">
        <v>34306</v>
      </c>
      <c r="D4502" s="117">
        <v>3336.77</v>
      </c>
    </row>
    <row r="4503" spans="1:4" ht="48.75" customHeight="1">
      <c r="A4503" s="112" t="s">
        <v>35969</v>
      </c>
      <c r="B4503" s="127" t="s">
        <v>36340</v>
      </c>
      <c r="C4503" s="112" t="s">
        <v>34306</v>
      </c>
      <c r="D4503" s="115">
        <v>383.26</v>
      </c>
    </row>
    <row r="4504" spans="1:4" ht="48.75" customHeight="1">
      <c r="A4504" s="112" t="s">
        <v>35970</v>
      </c>
      <c r="B4504" s="127" t="s">
        <v>36341</v>
      </c>
      <c r="C4504" s="112" t="s">
        <v>34306</v>
      </c>
      <c r="D4504" s="115">
        <v>310.02999999999997</v>
      </c>
    </row>
    <row r="4505" spans="1:4" ht="36.6" customHeight="1">
      <c r="A4505" s="112" t="s">
        <v>35971</v>
      </c>
      <c r="B4505" s="127" t="s">
        <v>36342</v>
      </c>
      <c r="C4505" s="112" t="s">
        <v>34306</v>
      </c>
      <c r="D4505" s="115">
        <v>411.9</v>
      </c>
    </row>
    <row r="4506" spans="1:4" ht="36.6" customHeight="1">
      <c r="A4506" s="112" t="s">
        <v>35972</v>
      </c>
      <c r="B4506" s="127" t="s">
        <v>36343</v>
      </c>
      <c r="C4506" s="112" t="s">
        <v>34306</v>
      </c>
      <c r="D4506" s="115">
        <v>322.27999999999997</v>
      </c>
    </row>
    <row r="4507" spans="1:4" ht="48.75" customHeight="1">
      <c r="A4507" s="112" t="s">
        <v>35973</v>
      </c>
      <c r="B4507" s="127" t="s">
        <v>36344</v>
      </c>
      <c r="C4507" s="112" t="s">
        <v>34306</v>
      </c>
      <c r="D4507" s="115">
        <v>426.25</v>
      </c>
    </row>
    <row r="4508" spans="1:4" ht="48.75" customHeight="1">
      <c r="A4508" s="112" t="s">
        <v>35974</v>
      </c>
      <c r="B4508" s="127" t="s">
        <v>36345</v>
      </c>
      <c r="C4508" s="112" t="s">
        <v>34306</v>
      </c>
      <c r="D4508" s="115">
        <v>336.63</v>
      </c>
    </row>
    <row r="4509" spans="1:4" ht="48.75" customHeight="1">
      <c r="A4509" s="112" t="s">
        <v>35975</v>
      </c>
      <c r="B4509" s="127" t="s">
        <v>36346</v>
      </c>
      <c r="C4509" s="112" t="s">
        <v>34306</v>
      </c>
      <c r="D4509" s="115">
        <v>510.32</v>
      </c>
    </row>
    <row r="4510" spans="1:4" ht="48.75" customHeight="1">
      <c r="A4510" s="112" t="s">
        <v>35976</v>
      </c>
      <c r="B4510" s="127" t="s">
        <v>36347</v>
      </c>
      <c r="C4510" s="112" t="s">
        <v>34306</v>
      </c>
      <c r="D4510" s="115">
        <v>411.24</v>
      </c>
    </row>
    <row r="4511" spans="1:4" ht="36.6" customHeight="1">
      <c r="A4511" s="112" t="s">
        <v>35977</v>
      </c>
      <c r="B4511" s="127" t="s">
        <v>36348</v>
      </c>
      <c r="C4511" s="112" t="s">
        <v>34306</v>
      </c>
      <c r="D4511" s="117">
        <v>3262.68</v>
      </c>
    </row>
    <row r="4512" spans="1:4" ht="24.4" customHeight="1">
      <c r="A4512" s="112" t="s">
        <v>6902</v>
      </c>
      <c r="B4512" s="127" t="s">
        <v>24031</v>
      </c>
      <c r="C4512" s="112" t="s">
        <v>12404</v>
      </c>
      <c r="D4512" s="116">
        <v>10.77</v>
      </c>
    </row>
    <row r="4513" spans="1:4" ht="24.4" customHeight="1">
      <c r="A4513" s="112" t="s">
        <v>6903</v>
      </c>
      <c r="B4513" s="127" t="s">
        <v>36349</v>
      </c>
      <c r="C4513" s="112" t="s">
        <v>12404</v>
      </c>
      <c r="D4513" s="116">
        <v>14.56</v>
      </c>
    </row>
    <row r="4514" spans="1:4" ht="60.95" customHeight="1">
      <c r="A4514" s="112" t="s">
        <v>35978</v>
      </c>
      <c r="B4514" s="127" t="s">
        <v>36350</v>
      </c>
      <c r="C4514" s="112" t="s">
        <v>34306</v>
      </c>
      <c r="D4514" s="115">
        <v>459.21</v>
      </c>
    </row>
    <row r="4515" spans="1:4" ht="60.95" customHeight="1">
      <c r="A4515" s="112" t="s">
        <v>35979</v>
      </c>
      <c r="B4515" s="127" t="s">
        <v>36351</v>
      </c>
      <c r="C4515" s="112" t="s">
        <v>34306</v>
      </c>
      <c r="D4515" s="115">
        <v>353.36</v>
      </c>
    </row>
    <row r="4516" spans="1:4" ht="48.75" customHeight="1">
      <c r="A4516" s="112" t="s">
        <v>35980</v>
      </c>
      <c r="B4516" s="127" t="s">
        <v>36352</v>
      </c>
      <c r="C4516" s="112" t="s">
        <v>34306</v>
      </c>
      <c r="D4516" s="115">
        <v>333.39</v>
      </c>
    </row>
    <row r="4517" spans="1:4" ht="60.95" customHeight="1">
      <c r="A4517" s="112" t="s">
        <v>35981</v>
      </c>
      <c r="B4517" s="127" t="s">
        <v>36353</v>
      </c>
      <c r="C4517" s="112" t="s">
        <v>34306</v>
      </c>
      <c r="D4517" s="115">
        <v>219.25</v>
      </c>
    </row>
    <row r="4518" spans="1:4" ht="48.75" customHeight="1">
      <c r="A4518" s="112" t="s">
        <v>35982</v>
      </c>
      <c r="B4518" s="127" t="s">
        <v>36354</v>
      </c>
      <c r="C4518" s="112" t="s">
        <v>34306</v>
      </c>
      <c r="D4518" s="115">
        <v>344.37</v>
      </c>
    </row>
    <row r="4519" spans="1:4" ht="60.95" customHeight="1">
      <c r="A4519" s="112" t="s">
        <v>35983</v>
      </c>
      <c r="B4519" s="127" t="s">
        <v>36355</v>
      </c>
      <c r="C4519" s="112" t="s">
        <v>34306</v>
      </c>
      <c r="D4519" s="115">
        <v>231.27</v>
      </c>
    </row>
    <row r="4520" spans="1:4" ht="48.75" customHeight="1">
      <c r="A4520" s="112" t="s">
        <v>35984</v>
      </c>
      <c r="B4520" s="127" t="s">
        <v>36356</v>
      </c>
      <c r="C4520" s="112" t="s">
        <v>34306</v>
      </c>
      <c r="D4520" s="115">
        <v>481.43</v>
      </c>
    </row>
    <row r="4521" spans="1:4" ht="60.95" customHeight="1">
      <c r="A4521" s="112" t="s">
        <v>35985</v>
      </c>
      <c r="B4521" s="127" t="s">
        <v>36357</v>
      </c>
      <c r="C4521" s="112" t="s">
        <v>34306</v>
      </c>
      <c r="D4521" s="115">
        <v>376.55</v>
      </c>
    </row>
    <row r="4522" spans="1:4" ht="48.75" customHeight="1">
      <c r="A4522" s="112" t="s">
        <v>35986</v>
      </c>
      <c r="B4522" s="127" t="s">
        <v>36358</v>
      </c>
      <c r="C4522" s="112" t="s">
        <v>34306</v>
      </c>
      <c r="D4522" s="115">
        <v>442.67</v>
      </c>
    </row>
    <row r="4523" spans="1:4" ht="48.75" customHeight="1">
      <c r="A4523" s="112" t="s">
        <v>35987</v>
      </c>
      <c r="B4523" s="127" t="s">
        <v>36359</v>
      </c>
      <c r="C4523" s="112" t="s">
        <v>34306</v>
      </c>
      <c r="D4523" s="115">
        <v>335.33</v>
      </c>
    </row>
    <row r="4524" spans="1:4" ht="48.75" customHeight="1">
      <c r="A4524" s="112" t="s">
        <v>35988</v>
      </c>
      <c r="B4524" s="127" t="s">
        <v>36360</v>
      </c>
      <c r="C4524" s="112" t="s">
        <v>34306</v>
      </c>
      <c r="D4524" s="115">
        <v>373.96</v>
      </c>
    </row>
    <row r="4525" spans="1:4" ht="48.75" customHeight="1">
      <c r="A4525" s="112" t="s">
        <v>35989</v>
      </c>
      <c r="B4525" s="127" t="s">
        <v>36361</v>
      </c>
      <c r="C4525" s="112" t="s">
        <v>34306</v>
      </c>
      <c r="D4525" s="115">
        <v>263</v>
      </c>
    </row>
    <row r="4526" spans="1:4" ht="48.75" customHeight="1">
      <c r="A4526" s="112" t="s">
        <v>35990</v>
      </c>
      <c r="B4526" s="127" t="s">
        <v>36362</v>
      </c>
      <c r="C4526" s="112" t="s">
        <v>34306</v>
      </c>
      <c r="D4526" s="115">
        <v>389.52</v>
      </c>
    </row>
    <row r="4527" spans="1:4" ht="48.75" customHeight="1">
      <c r="A4527" s="112" t="s">
        <v>35991</v>
      </c>
      <c r="B4527" s="127" t="s">
        <v>36363</v>
      </c>
      <c r="C4527" s="112" t="s">
        <v>34306</v>
      </c>
      <c r="D4527" s="115">
        <v>280.05</v>
      </c>
    </row>
    <row r="4528" spans="1:4" ht="48.75" customHeight="1">
      <c r="A4528" s="112" t="s">
        <v>35992</v>
      </c>
      <c r="B4528" s="127" t="s">
        <v>36364</v>
      </c>
      <c r="C4528" s="112" t="s">
        <v>34306</v>
      </c>
      <c r="D4528" s="115">
        <v>406.97</v>
      </c>
    </row>
    <row r="4529" spans="1:4" ht="48.75" customHeight="1">
      <c r="A4529" s="112" t="s">
        <v>35993</v>
      </c>
      <c r="B4529" s="127" t="s">
        <v>36365</v>
      </c>
      <c r="C4529" s="112" t="s">
        <v>34306</v>
      </c>
      <c r="D4529" s="115">
        <v>299.18</v>
      </c>
    </row>
    <row r="4530" spans="1:4" ht="48.75" customHeight="1">
      <c r="A4530" s="112" t="s">
        <v>35994</v>
      </c>
      <c r="B4530" s="127" t="s">
        <v>36366</v>
      </c>
      <c r="C4530" s="112" t="s">
        <v>34306</v>
      </c>
      <c r="D4530" s="115">
        <v>426.4</v>
      </c>
    </row>
    <row r="4531" spans="1:4" ht="48.75" customHeight="1">
      <c r="A4531" s="112" t="s">
        <v>35995</v>
      </c>
      <c r="B4531" s="127" t="s">
        <v>36367</v>
      </c>
      <c r="C4531" s="112" t="s">
        <v>34306</v>
      </c>
      <c r="D4531" s="115">
        <v>320.48</v>
      </c>
    </row>
    <row r="4532" spans="1:4" ht="48.75" customHeight="1">
      <c r="A4532" s="112" t="s">
        <v>35996</v>
      </c>
      <c r="B4532" s="127" t="s">
        <v>36368</v>
      </c>
      <c r="C4532" s="112" t="s">
        <v>34306</v>
      </c>
      <c r="D4532" s="115">
        <v>331.04</v>
      </c>
    </row>
    <row r="4533" spans="1:4" ht="48.75" customHeight="1">
      <c r="A4533" s="112" t="s">
        <v>35997</v>
      </c>
      <c r="B4533" s="127" t="s">
        <v>36369</v>
      </c>
      <c r="C4533" s="112" t="s">
        <v>34306</v>
      </c>
      <c r="D4533" s="115">
        <v>221.19</v>
      </c>
    </row>
    <row r="4534" spans="1:4" ht="48.75" customHeight="1">
      <c r="A4534" s="112" t="s">
        <v>35998</v>
      </c>
      <c r="B4534" s="127" t="s">
        <v>36370</v>
      </c>
      <c r="C4534" s="112" t="s">
        <v>34306</v>
      </c>
      <c r="D4534" s="115">
        <v>342.62</v>
      </c>
    </row>
    <row r="4535" spans="1:4" ht="48.75" customHeight="1">
      <c r="A4535" s="112" t="s">
        <v>35999</v>
      </c>
      <c r="B4535" s="127" t="s">
        <v>36371</v>
      </c>
      <c r="C4535" s="112" t="s">
        <v>34306</v>
      </c>
      <c r="D4535" s="115">
        <v>233.93</v>
      </c>
    </row>
    <row r="4536" spans="1:4" ht="48.75" customHeight="1">
      <c r="A4536" s="112" t="s">
        <v>36000</v>
      </c>
      <c r="B4536" s="127" t="s">
        <v>36372</v>
      </c>
      <c r="C4536" s="112" t="s">
        <v>34306</v>
      </c>
      <c r="D4536" s="115">
        <v>357.71</v>
      </c>
    </row>
    <row r="4537" spans="1:4" ht="48.75" customHeight="1">
      <c r="A4537" s="112" t="s">
        <v>36001</v>
      </c>
      <c r="B4537" s="127" t="s">
        <v>36373</v>
      </c>
      <c r="C4537" s="112" t="s">
        <v>34306</v>
      </c>
      <c r="D4537" s="115">
        <v>250.54</v>
      </c>
    </row>
    <row r="4538" spans="1:4" ht="48.75" customHeight="1">
      <c r="A4538" s="112" t="s">
        <v>36002</v>
      </c>
      <c r="B4538" s="127" t="s">
        <v>36374</v>
      </c>
      <c r="C4538" s="112" t="s">
        <v>34306</v>
      </c>
      <c r="D4538" s="115">
        <v>383.83</v>
      </c>
    </row>
    <row r="4539" spans="1:4" ht="48.75" customHeight="1">
      <c r="A4539" s="112" t="s">
        <v>36003</v>
      </c>
      <c r="B4539" s="127" t="s">
        <v>36375</v>
      </c>
      <c r="C4539" s="112" t="s">
        <v>34306</v>
      </c>
      <c r="D4539" s="115">
        <v>279.31</v>
      </c>
    </row>
    <row r="4540" spans="1:4" ht="48.75" customHeight="1">
      <c r="A4540" s="112" t="s">
        <v>36004</v>
      </c>
      <c r="B4540" s="127" t="s">
        <v>36376</v>
      </c>
      <c r="C4540" s="112" t="s">
        <v>34306</v>
      </c>
      <c r="D4540" s="115">
        <v>326.54000000000002</v>
      </c>
    </row>
    <row r="4541" spans="1:4" ht="48.75" customHeight="1">
      <c r="A4541" s="112" t="s">
        <v>36005</v>
      </c>
      <c r="B4541" s="127" t="s">
        <v>36377</v>
      </c>
      <c r="C4541" s="112" t="s">
        <v>34306</v>
      </c>
      <c r="D4541" s="115">
        <v>216.7</v>
      </c>
    </row>
    <row r="4542" spans="1:4" ht="48.75" customHeight="1">
      <c r="A4542" s="112" t="s">
        <v>36006</v>
      </c>
      <c r="B4542" s="127" t="s">
        <v>36378</v>
      </c>
      <c r="C4542" s="112" t="s">
        <v>34306</v>
      </c>
      <c r="D4542" s="115">
        <v>338.09</v>
      </c>
    </row>
    <row r="4543" spans="1:4" ht="48.75" customHeight="1">
      <c r="A4543" s="112" t="s">
        <v>36007</v>
      </c>
      <c r="B4543" s="127" t="s">
        <v>36379</v>
      </c>
      <c r="C4543" s="112" t="s">
        <v>34306</v>
      </c>
      <c r="D4543" s="115">
        <v>229.4</v>
      </c>
    </row>
    <row r="4544" spans="1:4" ht="48.75" customHeight="1">
      <c r="A4544" s="112" t="s">
        <v>36008</v>
      </c>
      <c r="B4544" s="127" t="s">
        <v>36380</v>
      </c>
      <c r="C4544" s="112" t="s">
        <v>34306</v>
      </c>
      <c r="D4544" s="115">
        <v>353.23</v>
      </c>
    </row>
    <row r="4545" spans="1:4" ht="48.75" customHeight="1">
      <c r="A4545" s="112" t="s">
        <v>36009</v>
      </c>
      <c r="B4545" s="127" t="s">
        <v>36381</v>
      </c>
      <c r="C4545" s="112" t="s">
        <v>34306</v>
      </c>
      <c r="D4545" s="115">
        <v>246.05</v>
      </c>
    </row>
    <row r="4546" spans="1:4" ht="36.6" customHeight="1">
      <c r="A4546" s="112" t="s">
        <v>36010</v>
      </c>
      <c r="B4546" s="127" t="s">
        <v>36382</v>
      </c>
      <c r="C4546" s="112" t="s">
        <v>34306</v>
      </c>
      <c r="D4546" s="115">
        <v>567.33000000000004</v>
      </c>
    </row>
    <row r="4547" spans="1:4" ht="36.6" customHeight="1">
      <c r="A4547" s="112" t="s">
        <v>36011</v>
      </c>
      <c r="B4547" s="127" t="s">
        <v>36383</v>
      </c>
      <c r="C4547" s="112" t="s">
        <v>34306</v>
      </c>
      <c r="D4547" s="115">
        <v>452.46</v>
      </c>
    </row>
    <row r="4548" spans="1:4" ht="36.6" customHeight="1">
      <c r="A4548" s="112" t="s">
        <v>36012</v>
      </c>
      <c r="B4548" s="127" t="s">
        <v>36384</v>
      </c>
      <c r="C4548" s="112" t="s">
        <v>34306</v>
      </c>
      <c r="D4548" s="115">
        <v>653.69000000000005</v>
      </c>
    </row>
    <row r="4549" spans="1:4" ht="36.6" customHeight="1">
      <c r="A4549" s="112" t="s">
        <v>36013</v>
      </c>
      <c r="B4549" s="127" t="s">
        <v>36385</v>
      </c>
      <c r="C4549" s="112" t="s">
        <v>34306</v>
      </c>
      <c r="D4549" s="115">
        <v>543.38</v>
      </c>
    </row>
    <row r="4550" spans="1:4" ht="36.6" customHeight="1">
      <c r="A4550" s="112" t="s">
        <v>36014</v>
      </c>
      <c r="B4550" s="127" t="s">
        <v>36386</v>
      </c>
      <c r="C4550" s="112" t="s">
        <v>34306</v>
      </c>
      <c r="D4550" s="115">
        <v>363.34</v>
      </c>
    </row>
    <row r="4551" spans="1:4" ht="48.75" customHeight="1">
      <c r="A4551" s="112" t="s">
        <v>36015</v>
      </c>
      <c r="B4551" s="127" t="s">
        <v>36387</v>
      </c>
      <c r="C4551" s="112" t="s">
        <v>34306</v>
      </c>
      <c r="D4551" s="115">
        <v>256.13</v>
      </c>
    </row>
    <row r="4552" spans="1:4" ht="48.75" customHeight="1">
      <c r="A4552" s="112" t="s">
        <v>36016</v>
      </c>
      <c r="B4552" s="127" t="s">
        <v>36388</v>
      </c>
      <c r="C4552" s="112" t="s">
        <v>34306</v>
      </c>
      <c r="D4552" s="115">
        <v>363.76</v>
      </c>
    </row>
    <row r="4553" spans="1:4" ht="48.75" customHeight="1">
      <c r="A4553" s="112" t="s">
        <v>36017</v>
      </c>
      <c r="B4553" s="127" t="s">
        <v>36389</v>
      </c>
      <c r="C4553" s="112" t="s">
        <v>34306</v>
      </c>
      <c r="D4553" s="115">
        <v>270.37</v>
      </c>
    </row>
    <row r="4554" spans="1:4" ht="48.75" customHeight="1">
      <c r="A4554" s="112" t="s">
        <v>36018</v>
      </c>
      <c r="B4554" s="127" t="s">
        <v>36390</v>
      </c>
      <c r="C4554" s="112" t="s">
        <v>34306</v>
      </c>
      <c r="D4554" s="115">
        <v>381.59</v>
      </c>
    </row>
    <row r="4555" spans="1:4" ht="48.75" customHeight="1">
      <c r="A4555" s="112" t="s">
        <v>36019</v>
      </c>
      <c r="B4555" s="127" t="s">
        <v>36391</v>
      </c>
      <c r="C4555" s="112" t="s">
        <v>34306</v>
      </c>
      <c r="D4555" s="115">
        <v>280.2</v>
      </c>
    </row>
    <row r="4556" spans="1:4" ht="48.75" customHeight="1">
      <c r="A4556" s="112" t="s">
        <v>36020</v>
      </c>
      <c r="B4556" s="127" t="s">
        <v>36392</v>
      </c>
      <c r="C4556" s="112" t="s">
        <v>34306</v>
      </c>
      <c r="D4556" s="115">
        <v>404.56</v>
      </c>
    </row>
    <row r="4557" spans="1:4" ht="48.75" customHeight="1">
      <c r="A4557" s="112" t="s">
        <v>36021</v>
      </c>
      <c r="B4557" s="127" t="s">
        <v>36393</v>
      </c>
      <c r="C4557" s="112" t="s">
        <v>34306</v>
      </c>
      <c r="D4557" s="115">
        <v>305.43</v>
      </c>
    </row>
    <row r="4558" spans="1:4" ht="48.75" customHeight="1">
      <c r="A4558" s="112" t="s">
        <v>36022</v>
      </c>
      <c r="B4558" s="127" t="s">
        <v>36394</v>
      </c>
      <c r="C4558" s="112" t="s">
        <v>34306</v>
      </c>
      <c r="D4558" s="115">
        <v>430.19</v>
      </c>
    </row>
    <row r="4559" spans="1:4" ht="48.75" customHeight="1">
      <c r="A4559" s="112" t="s">
        <v>36023</v>
      </c>
      <c r="B4559" s="127" t="s">
        <v>36395</v>
      </c>
      <c r="C4559" s="112" t="s">
        <v>34306</v>
      </c>
      <c r="D4559" s="115">
        <v>333.59</v>
      </c>
    </row>
    <row r="4560" spans="1:4" ht="48.75" customHeight="1">
      <c r="A4560" s="112" t="s">
        <v>36024</v>
      </c>
      <c r="B4560" s="127" t="s">
        <v>36396</v>
      </c>
      <c r="C4560" s="112" t="s">
        <v>34306</v>
      </c>
      <c r="D4560" s="115">
        <v>338.7</v>
      </c>
    </row>
    <row r="4561" spans="1:4" ht="48.75" customHeight="1">
      <c r="A4561" s="112" t="s">
        <v>36025</v>
      </c>
      <c r="B4561" s="127" t="s">
        <v>36397</v>
      </c>
      <c r="C4561" s="112" t="s">
        <v>34306</v>
      </c>
      <c r="D4561" s="115">
        <v>245.3</v>
      </c>
    </row>
    <row r="4562" spans="1:4" ht="48.75" customHeight="1">
      <c r="A4562" s="112" t="s">
        <v>36026</v>
      </c>
      <c r="B4562" s="127" t="s">
        <v>36398</v>
      </c>
      <c r="C4562" s="112" t="s">
        <v>34306</v>
      </c>
      <c r="D4562" s="115">
        <v>354.5</v>
      </c>
    </row>
    <row r="4563" spans="1:4" ht="48.75" customHeight="1">
      <c r="A4563" s="112" t="s">
        <v>36027</v>
      </c>
      <c r="B4563" s="127" t="s">
        <v>36399</v>
      </c>
      <c r="C4563" s="112" t="s">
        <v>34306</v>
      </c>
      <c r="D4563" s="115">
        <v>253.11</v>
      </c>
    </row>
    <row r="4564" spans="1:4" ht="36.6" customHeight="1">
      <c r="A4564" s="112" t="s">
        <v>36028</v>
      </c>
      <c r="B4564" s="127" t="s">
        <v>36400</v>
      </c>
      <c r="C4564" s="112" t="s">
        <v>34306</v>
      </c>
      <c r="D4564" s="115">
        <v>374.78</v>
      </c>
    </row>
    <row r="4565" spans="1:4" ht="48.75" customHeight="1">
      <c r="A4565" s="112" t="s">
        <v>36029</v>
      </c>
      <c r="B4565" s="127" t="s">
        <v>36401</v>
      </c>
      <c r="C4565" s="112" t="s">
        <v>34306</v>
      </c>
      <c r="D4565" s="115">
        <v>275.66000000000003</v>
      </c>
    </row>
    <row r="4566" spans="1:4" ht="48.75" customHeight="1">
      <c r="A4566" s="112" t="s">
        <v>36030</v>
      </c>
      <c r="B4566" s="127" t="s">
        <v>36402</v>
      </c>
      <c r="C4566" s="112" t="s">
        <v>34306</v>
      </c>
      <c r="D4566" s="115">
        <v>397.46</v>
      </c>
    </row>
    <row r="4567" spans="1:4" ht="48.75" customHeight="1">
      <c r="A4567" s="112" t="s">
        <v>36031</v>
      </c>
      <c r="B4567" s="127" t="s">
        <v>36403</v>
      </c>
      <c r="C4567" s="112" t="s">
        <v>34306</v>
      </c>
      <c r="D4567" s="115">
        <v>300.85000000000002</v>
      </c>
    </row>
    <row r="4568" spans="1:4" ht="24.4" customHeight="1">
      <c r="A4568" s="112" t="s">
        <v>36032</v>
      </c>
      <c r="B4568" s="127" t="s">
        <v>36404</v>
      </c>
      <c r="C4568" s="112" t="s">
        <v>34306</v>
      </c>
      <c r="D4568" s="115">
        <v>793.63</v>
      </c>
    </row>
    <row r="4569" spans="1:4" ht="36.6" customHeight="1">
      <c r="A4569" s="112" t="s">
        <v>36033</v>
      </c>
      <c r="B4569" s="127" t="s">
        <v>36405</v>
      </c>
      <c r="C4569" s="112" t="s">
        <v>34306</v>
      </c>
      <c r="D4569" s="115">
        <v>821.77</v>
      </c>
    </row>
    <row r="4570" spans="1:4" ht="24.4" customHeight="1">
      <c r="A4570" s="112" t="s">
        <v>36034</v>
      </c>
      <c r="B4570" s="127" t="s">
        <v>36406</v>
      </c>
      <c r="C4570" s="112" t="s">
        <v>34306</v>
      </c>
      <c r="D4570" s="115">
        <v>908.42</v>
      </c>
    </row>
    <row r="4571" spans="1:4" ht="24.4" customHeight="1">
      <c r="A4571" s="112" t="s">
        <v>36035</v>
      </c>
      <c r="B4571" s="127" t="s">
        <v>36407</v>
      </c>
      <c r="C4571" s="112" t="s">
        <v>34306</v>
      </c>
      <c r="D4571" s="115">
        <v>879.99</v>
      </c>
    </row>
    <row r="4572" spans="1:4" ht="36.6" customHeight="1">
      <c r="A4572" s="112" t="s">
        <v>36036</v>
      </c>
      <c r="B4572" s="127" t="s">
        <v>36408</v>
      </c>
      <c r="C4572" s="112" t="s">
        <v>34306</v>
      </c>
      <c r="D4572" s="115">
        <v>908.13</v>
      </c>
    </row>
    <row r="4573" spans="1:4" ht="24.4" customHeight="1">
      <c r="A4573" s="112" t="s">
        <v>36037</v>
      </c>
      <c r="B4573" s="127" t="s">
        <v>36409</v>
      </c>
      <c r="C4573" s="112" t="s">
        <v>34306</v>
      </c>
      <c r="D4573" s="115">
        <v>994.78</v>
      </c>
    </row>
    <row r="4574" spans="1:4" ht="48.75" customHeight="1">
      <c r="A4574" s="112" t="s">
        <v>36038</v>
      </c>
      <c r="B4574" s="127" t="s">
        <v>36410</v>
      </c>
      <c r="C4574" s="112" t="s">
        <v>34306</v>
      </c>
      <c r="D4574" s="115">
        <v>392.43</v>
      </c>
    </row>
    <row r="4575" spans="1:4" ht="48.75" customHeight="1">
      <c r="A4575" s="112" t="s">
        <v>36039</v>
      </c>
      <c r="B4575" s="127" t="s">
        <v>36411</v>
      </c>
      <c r="C4575" s="112" t="s">
        <v>34306</v>
      </c>
      <c r="D4575" s="115">
        <v>300.07</v>
      </c>
    </row>
    <row r="4576" spans="1:4" ht="24.4" customHeight="1">
      <c r="A4576" s="112" t="s">
        <v>6904</v>
      </c>
      <c r="B4576" s="127" t="s">
        <v>35598</v>
      </c>
      <c r="C4576" s="112" t="s">
        <v>34306</v>
      </c>
      <c r="D4576" s="114">
        <v>3.78</v>
      </c>
    </row>
    <row r="4577" spans="1:4" ht="24.4" customHeight="1">
      <c r="A4577" s="112" t="s">
        <v>6905</v>
      </c>
      <c r="B4577" s="127" t="s">
        <v>35599</v>
      </c>
      <c r="C4577" s="112" t="s">
        <v>34306</v>
      </c>
      <c r="D4577" s="114">
        <v>2.83</v>
      </c>
    </row>
    <row r="4578" spans="1:4" ht="24.4" customHeight="1">
      <c r="A4578" s="112" t="s">
        <v>6906</v>
      </c>
      <c r="B4578" s="127" t="s">
        <v>35600</v>
      </c>
      <c r="C4578" s="112" t="s">
        <v>34306</v>
      </c>
      <c r="D4578" s="116">
        <v>11.34</v>
      </c>
    </row>
    <row r="4579" spans="1:4" ht="24.4" customHeight="1">
      <c r="A4579" s="112" t="s">
        <v>6907</v>
      </c>
      <c r="B4579" s="127" t="s">
        <v>35601</v>
      </c>
      <c r="C4579" s="112" t="s">
        <v>34306</v>
      </c>
      <c r="D4579" s="116">
        <v>10.62</v>
      </c>
    </row>
    <row r="4580" spans="1:4" ht="24.4" customHeight="1">
      <c r="A4580" s="112" t="s">
        <v>6908</v>
      </c>
      <c r="B4580" s="127" t="s">
        <v>35602</v>
      </c>
      <c r="C4580" s="112" t="s">
        <v>34306</v>
      </c>
      <c r="D4580" s="116">
        <v>20.32</v>
      </c>
    </row>
    <row r="4581" spans="1:4" ht="24.4" customHeight="1">
      <c r="A4581" s="112" t="s">
        <v>6909</v>
      </c>
      <c r="B4581" s="127" t="s">
        <v>35603</v>
      </c>
      <c r="C4581" s="112" t="s">
        <v>34306</v>
      </c>
      <c r="D4581" s="116">
        <v>14.73</v>
      </c>
    </row>
    <row r="4582" spans="1:4" ht="24.4" customHeight="1">
      <c r="A4582" s="112" t="s">
        <v>6910</v>
      </c>
      <c r="B4582" s="127" t="s">
        <v>35604</v>
      </c>
      <c r="C4582" s="112" t="s">
        <v>34306</v>
      </c>
      <c r="D4582" s="116">
        <v>11.42</v>
      </c>
    </row>
    <row r="4583" spans="1:4" ht="24.4" customHeight="1">
      <c r="A4583" s="112" t="s">
        <v>6911</v>
      </c>
      <c r="B4583" s="127" t="s">
        <v>35605</v>
      </c>
      <c r="C4583" s="112" t="s">
        <v>34306</v>
      </c>
      <c r="D4583" s="116">
        <v>16.989999999999998</v>
      </c>
    </row>
    <row r="4584" spans="1:4" ht="36.6" customHeight="1">
      <c r="A4584" s="112" t="s">
        <v>36040</v>
      </c>
      <c r="B4584" s="127" t="s">
        <v>36412</v>
      </c>
      <c r="C4584" s="112" t="s">
        <v>34306</v>
      </c>
      <c r="D4584" s="117">
        <v>2964.24</v>
      </c>
    </row>
    <row r="4585" spans="1:4" ht="12.2" customHeight="1">
      <c r="A4585" s="112" t="s">
        <v>6912</v>
      </c>
      <c r="B4585" s="127" t="s">
        <v>7213</v>
      </c>
      <c r="C4585" s="112" t="s">
        <v>12404</v>
      </c>
      <c r="D4585" s="116">
        <v>10.51</v>
      </c>
    </row>
    <row r="4586" spans="1:4" ht="24.4" customHeight="1">
      <c r="A4586" s="112" t="s">
        <v>6913</v>
      </c>
      <c r="B4586" s="127" t="s">
        <v>24032</v>
      </c>
      <c r="C4586" s="112" t="s">
        <v>12404</v>
      </c>
      <c r="D4586" s="116">
        <v>10.16</v>
      </c>
    </row>
    <row r="4587" spans="1:4" ht="12.2" customHeight="1">
      <c r="A4587" s="122">
        <v>258</v>
      </c>
      <c r="B4587" s="126" t="s">
        <v>24033</v>
      </c>
      <c r="C4587" s="111" t="s">
        <v>12415</v>
      </c>
      <c r="D4587" s="111"/>
    </row>
    <row r="4588" spans="1:4" ht="36.6" customHeight="1">
      <c r="A4588" s="112" t="s">
        <v>6914</v>
      </c>
      <c r="B4588" s="127" t="s">
        <v>24034</v>
      </c>
      <c r="C4588" s="112" t="s">
        <v>34306</v>
      </c>
      <c r="D4588" s="117">
        <v>3336.77</v>
      </c>
    </row>
    <row r="4589" spans="1:4" ht="36.6" customHeight="1">
      <c r="A4589" s="112" t="s">
        <v>6915</v>
      </c>
      <c r="B4589" s="127" t="s">
        <v>24035</v>
      </c>
      <c r="C4589" s="112" t="s">
        <v>34306</v>
      </c>
      <c r="D4589" s="115">
        <v>407.26</v>
      </c>
    </row>
    <row r="4590" spans="1:4" ht="36.6" customHeight="1">
      <c r="A4590" s="112" t="s">
        <v>6916</v>
      </c>
      <c r="B4590" s="127" t="s">
        <v>24036</v>
      </c>
      <c r="C4590" s="112" t="s">
        <v>34306</v>
      </c>
      <c r="D4590" s="115">
        <v>319.88</v>
      </c>
    </row>
    <row r="4591" spans="1:4" ht="36.6" customHeight="1">
      <c r="A4591" s="112" t="s">
        <v>6917</v>
      </c>
      <c r="B4591" s="127" t="s">
        <v>24037</v>
      </c>
      <c r="C4591" s="112" t="s">
        <v>34306</v>
      </c>
      <c r="D4591" s="115">
        <v>441.27</v>
      </c>
    </row>
    <row r="4592" spans="1:4" ht="36.6" customHeight="1">
      <c r="A4592" s="112" t="s">
        <v>6918</v>
      </c>
      <c r="B4592" s="127" t="s">
        <v>24038</v>
      </c>
      <c r="C4592" s="112" t="s">
        <v>34306</v>
      </c>
      <c r="D4592" s="115">
        <v>334.33</v>
      </c>
    </row>
    <row r="4593" spans="1:4" ht="48.75" customHeight="1">
      <c r="A4593" s="112" t="s">
        <v>6919</v>
      </c>
      <c r="B4593" s="127" t="s">
        <v>24039</v>
      </c>
      <c r="C4593" s="112" t="s">
        <v>34306</v>
      </c>
      <c r="D4593" s="115">
        <v>455.63</v>
      </c>
    </row>
    <row r="4594" spans="1:4" ht="48.75" customHeight="1">
      <c r="A4594" s="112" t="s">
        <v>6920</v>
      </c>
      <c r="B4594" s="127" t="s">
        <v>24040</v>
      </c>
      <c r="C4594" s="112" t="s">
        <v>34306</v>
      </c>
      <c r="D4594" s="115">
        <v>348.68</v>
      </c>
    </row>
    <row r="4595" spans="1:4" ht="36.6" customHeight="1">
      <c r="A4595" s="112" t="s">
        <v>6921</v>
      </c>
      <c r="B4595" s="127" t="s">
        <v>24041</v>
      </c>
      <c r="C4595" s="112" t="s">
        <v>34306</v>
      </c>
      <c r="D4595" s="115">
        <v>538.66</v>
      </c>
    </row>
    <row r="4596" spans="1:4" ht="36.6" customHeight="1">
      <c r="A4596" s="112" t="s">
        <v>6922</v>
      </c>
      <c r="B4596" s="127" t="s">
        <v>24042</v>
      </c>
      <c r="C4596" s="112" t="s">
        <v>34306</v>
      </c>
      <c r="D4596" s="115">
        <v>422.87</v>
      </c>
    </row>
    <row r="4597" spans="1:4" ht="36.6" customHeight="1">
      <c r="A4597" s="112" t="s">
        <v>6923</v>
      </c>
      <c r="B4597" s="127" t="s">
        <v>24043</v>
      </c>
      <c r="C4597" s="112" t="s">
        <v>34306</v>
      </c>
      <c r="D4597" s="117">
        <v>3262.68</v>
      </c>
    </row>
    <row r="4598" spans="1:4" ht="36.6" customHeight="1">
      <c r="A4598" s="112" t="s">
        <v>5795</v>
      </c>
      <c r="B4598" s="127" t="s">
        <v>11949</v>
      </c>
      <c r="C4598" s="112" t="s">
        <v>12408</v>
      </c>
      <c r="D4598" s="116">
        <v>20.68</v>
      </c>
    </row>
    <row r="4599" spans="1:4" ht="36.6" customHeight="1">
      <c r="A4599" s="112" t="s">
        <v>5796</v>
      </c>
      <c r="B4599" s="127" t="s">
        <v>38340</v>
      </c>
      <c r="C4599" s="112" t="s">
        <v>12408</v>
      </c>
      <c r="D4599" s="114">
        <v>3.32</v>
      </c>
    </row>
    <row r="4600" spans="1:4" ht="36.6" customHeight="1">
      <c r="A4600" s="112" t="s">
        <v>5797</v>
      </c>
      <c r="B4600" s="127" t="s">
        <v>38341</v>
      </c>
      <c r="C4600" s="112" t="s">
        <v>12408</v>
      </c>
      <c r="D4600" s="114">
        <v>8.41</v>
      </c>
    </row>
    <row r="4601" spans="1:4" ht="36.6" customHeight="1">
      <c r="A4601" s="112" t="s">
        <v>5798</v>
      </c>
      <c r="B4601" s="127" t="s">
        <v>38342</v>
      </c>
      <c r="C4601" s="112" t="s">
        <v>12408</v>
      </c>
      <c r="D4601" s="114">
        <v>2.67</v>
      </c>
    </row>
    <row r="4602" spans="1:4" ht="36.6" customHeight="1">
      <c r="A4602" s="112" t="s">
        <v>5799</v>
      </c>
      <c r="B4602" s="127" t="s">
        <v>38343</v>
      </c>
      <c r="C4602" s="112" t="s">
        <v>12408</v>
      </c>
      <c r="D4602" s="114">
        <v>2.31</v>
      </c>
    </row>
    <row r="4603" spans="1:4" ht="36.6" customHeight="1">
      <c r="A4603" s="112" t="s">
        <v>5800</v>
      </c>
      <c r="B4603" s="127" t="s">
        <v>38344</v>
      </c>
      <c r="C4603" s="112" t="s">
        <v>12408</v>
      </c>
      <c r="D4603" s="114">
        <v>7.43</v>
      </c>
    </row>
    <row r="4604" spans="1:4" ht="36.6" customHeight="1">
      <c r="A4604" s="112" t="s">
        <v>5801</v>
      </c>
      <c r="B4604" s="127" t="s">
        <v>38345</v>
      </c>
      <c r="C4604" s="112" t="s">
        <v>12408</v>
      </c>
      <c r="D4604" s="114">
        <v>1.66</v>
      </c>
    </row>
    <row r="4605" spans="1:4" ht="36.6" customHeight="1">
      <c r="A4605" s="112" t="s">
        <v>5802</v>
      </c>
      <c r="B4605" s="127" t="s">
        <v>38346</v>
      </c>
      <c r="C4605" s="112" t="s">
        <v>12408</v>
      </c>
      <c r="D4605" s="114">
        <v>1.97</v>
      </c>
    </row>
    <row r="4606" spans="1:4" ht="36.6" customHeight="1">
      <c r="A4606" s="112" t="s">
        <v>5803</v>
      </c>
      <c r="B4606" s="127" t="s">
        <v>38347</v>
      </c>
      <c r="C4606" s="112" t="s">
        <v>12408</v>
      </c>
      <c r="D4606" s="114">
        <v>3.15</v>
      </c>
    </row>
    <row r="4607" spans="1:4" ht="36.6" customHeight="1">
      <c r="A4607" s="112" t="s">
        <v>5804</v>
      </c>
      <c r="B4607" s="127" t="s">
        <v>38348</v>
      </c>
      <c r="C4607" s="112" t="s">
        <v>12408</v>
      </c>
      <c r="D4607" s="114">
        <v>5.08</v>
      </c>
    </row>
    <row r="4608" spans="1:4" ht="36.6" customHeight="1">
      <c r="A4608" s="112" t="s">
        <v>5805</v>
      </c>
      <c r="B4608" s="127" t="s">
        <v>38349</v>
      </c>
      <c r="C4608" s="112" t="s">
        <v>12408</v>
      </c>
      <c r="D4608" s="114">
        <v>2.7</v>
      </c>
    </row>
    <row r="4609" spans="1:4" ht="24.4" customHeight="1">
      <c r="A4609" s="112" t="s">
        <v>5806</v>
      </c>
      <c r="B4609" s="127" t="s">
        <v>38350</v>
      </c>
      <c r="C4609" s="112" t="s">
        <v>12408</v>
      </c>
      <c r="D4609" s="114">
        <v>9.16</v>
      </c>
    </row>
    <row r="4610" spans="1:4" ht="36.6" customHeight="1">
      <c r="A4610" s="112" t="s">
        <v>5807</v>
      </c>
      <c r="B4610" s="127" t="s">
        <v>38043</v>
      </c>
      <c r="C4610" s="112" t="s">
        <v>12408</v>
      </c>
      <c r="D4610" s="114">
        <v>3.75</v>
      </c>
    </row>
    <row r="4611" spans="1:4" ht="36.6" customHeight="1">
      <c r="A4611" s="112" t="s">
        <v>5808</v>
      </c>
      <c r="B4611" s="127" t="s">
        <v>38044</v>
      </c>
      <c r="C4611" s="112" t="s">
        <v>12408</v>
      </c>
      <c r="D4611" s="114">
        <v>6.44</v>
      </c>
    </row>
    <row r="4612" spans="1:4" ht="24.4" customHeight="1">
      <c r="A4612" s="112" t="s">
        <v>5809</v>
      </c>
      <c r="B4612" s="127" t="s">
        <v>38045</v>
      </c>
      <c r="C4612" s="112" t="s">
        <v>12408</v>
      </c>
      <c r="D4612" s="114">
        <v>2.88</v>
      </c>
    </row>
    <row r="4613" spans="1:4" ht="36.6" customHeight="1">
      <c r="A4613" s="112" t="s">
        <v>5810</v>
      </c>
      <c r="B4613" s="127" t="s">
        <v>38040</v>
      </c>
      <c r="C4613" s="112" t="s">
        <v>12408</v>
      </c>
      <c r="D4613" s="114">
        <v>2.84</v>
      </c>
    </row>
    <row r="4614" spans="1:4" ht="36.6" customHeight="1">
      <c r="A4614" s="112" t="s">
        <v>5811</v>
      </c>
      <c r="B4614" s="127" t="s">
        <v>38041</v>
      </c>
      <c r="C4614" s="112" t="s">
        <v>12408</v>
      </c>
      <c r="D4614" s="114">
        <v>2.64</v>
      </c>
    </row>
    <row r="4615" spans="1:4" ht="36.6" customHeight="1">
      <c r="A4615" s="112" t="s">
        <v>6924</v>
      </c>
      <c r="B4615" s="127" t="s">
        <v>38042</v>
      </c>
      <c r="C4615" s="112" t="s">
        <v>12408</v>
      </c>
      <c r="D4615" s="114">
        <v>1.98</v>
      </c>
    </row>
    <row r="4616" spans="1:4" ht="24.4" customHeight="1">
      <c r="A4616" s="112" t="s">
        <v>5812</v>
      </c>
      <c r="B4616" s="127" t="s">
        <v>38351</v>
      </c>
      <c r="C4616" s="112" t="s">
        <v>12408</v>
      </c>
      <c r="D4616" s="114">
        <v>2.2000000000000002</v>
      </c>
    </row>
    <row r="4617" spans="1:4" ht="36.6" customHeight="1">
      <c r="A4617" s="112" t="s">
        <v>5813</v>
      </c>
      <c r="B4617" s="127" t="s">
        <v>38352</v>
      </c>
      <c r="C4617" s="112" t="s">
        <v>12408</v>
      </c>
      <c r="D4617" s="114">
        <v>1.82</v>
      </c>
    </row>
    <row r="4618" spans="1:4" ht="24.4" customHeight="1">
      <c r="A4618" s="112" t="s">
        <v>5814</v>
      </c>
      <c r="B4618" s="127" t="s">
        <v>38353</v>
      </c>
      <c r="C4618" s="112" t="s">
        <v>12408</v>
      </c>
      <c r="D4618" s="114">
        <v>3.8</v>
      </c>
    </row>
    <row r="4619" spans="1:4" ht="36.6" customHeight="1">
      <c r="A4619" s="112" t="s">
        <v>5815</v>
      </c>
      <c r="B4619" s="127" t="s">
        <v>38354</v>
      </c>
      <c r="C4619" s="112" t="s">
        <v>12408</v>
      </c>
      <c r="D4619" s="114">
        <v>2.83</v>
      </c>
    </row>
    <row r="4620" spans="1:4" ht="36.6" customHeight="1">
      <c r="A4620" s="112" t="s">
        <v>5816</v>
      </c>
      <c r="B4620" s="127" t="s">
        <v>38052</v>
      </c>
      <c r="C4620" s="112" t="s">
        <v>12408</v>
      </c>
      <c r="D4620" s="116">
        <v>17.559999999999999</v>
      </c>
    </row>
    <row r="4621" spans="1:4" ht="24.4" customHeight="1">
      <c r="A4621" s="112" t="s">
        <v>5817</v>
      </c>
      <c r="B4621" s="127" t="s">
        <v>38355</v>
      </c>
      <c r="C4621" s="112" t="s">
        <v>12408</v>
      </c>
      <c r="D4621" s="116">
        <v>14.91</v>
      </c>
    </row>
    <row r="4622" spans="1:4" ht="36.6" customHeight="1">
      <c r="A4622" s="112" t="s">
        <v>5818</v>
      </c>
      <c r="B4622" s="127" t="s">
        <v>38356</v>
      </c>
      <c r="C4622" s="112" t="s">
        <v>12408</v>
      </c>
      <c r="D4622" s="114">
        <v>8.3699999999999992</v>
      </c>
    </row>
    <row r="4623" spans="1:4" ht="24.4" customHeight="1">
      <c r="A4623" s="112" t="s">
        <v>5819</v>
      </c>
      <c r="B4623" s="127" t="s">
        <v>38357</v>
      </c>
      <c r="C4623" s="112" t="s">
        <v>12408</v>
      </c>
      <c r="D4623" s="116">
        <v>18.54</v>
      </c>
    </row>
    <row r="4624" spans="1:4" ht="24.4" customHeight="1">
      <c r="A4624" s="112" t="s">
        <v>5820</v>
      </c>
      <c r="B4624" s="127" t="s">
        <v>38358</v>
      </c>
      <c r="C4624" s="112" t="s">
        <v>12408</v>
      </c>
      <c r="D4624" s="116">
        <v>17</v>
      </c>
    </row>
    <row r="4625" spans="1:4" ht="36.6" customHeight="1">
      <c r="A4625" s="112" t="s">
        <v>5821</v>
      </c>
      <c r="B4625" s="127" t="s">
        <v>38359</v>
      </c>
      <c r="C4625" s="112" t="s">
        <v>12408</v>
      </c>
      <c r="D4625" s="114">
        <v>3.26</v>
      </c>
    </row>
    <row r="4626" spans="1:4" ht="36.6" customHeight="1">
      <c r="A4626" s="112" t="s">
        <v>5822</v>
      </c>
      <c r="B4626" s="127" t="s">
        <v>38360</v>
      </c>
      <c r="C4626" s="112" t="s">
        <v>12408</v>
      </c>
      <c r="D4626" s="114">
        <v>3.85</v>
      </c>
    </row>
    <row r="4627" spans="1:4" ht="36.6" customHeight="1">
      <c r="A4627" s="112" t="s">
        <v>5823</v>
      </c>
      <c r="B4627" s="127" t="s">
        <v>38361</v>
      </c>
      <c r="C4627" s="112" t="s">
        <v>12408</v>
      </c>
      <c r="D4627" s="114">
        <v>2.96</v>
      </c>
    </row>
    <row r="4628" spans="1:4" ht="36.6" customHeight="1">
      <c r="A4628" s="112" t="s">
        <v>5824</v>
      </c>
      <c r="B4628" s="127" t="s">
        <v>38362</v>
      </c>
      <c r="C4628" s="112" t="s">
        <v>12408</v>
      </c>
      <c r="D4628" s="114">
        <v>2.52</v>
      </c>
    </row>
    <row r="4629" spans="1:4" ht="36.6" customHeight="1">
      <c r="A4629" s="112" t="s">
        <v>5825</v>
      </c>
      <c r="B4629" s="127" t="s">
        <v>38363</v>
      </c>
      <c r="C4629" s="112" t="s">
        <v>12408</v>
      </c>
      <c r="D4629" s="114">
        <v>2.66</v>
      </c>
    </row>
    <row r="4630" spans="1:4" ht="36.6" customHeight="1">
      <c r="A4630" s="112" t="s">
        <v>5826</v>
      </c>
      <c r="B4630" s="127" t="s">
        <v>38364</v>
      </c>
      <c r="C4630" s="112" t="s">
        <v>12408</v>
      </c>
      <c r="D4630" s="114">
        <v>7.19</v>
      </c>
    </row>
    <row r="4631" spans="1:4" ht="36.6" customHeight="1">
      <c r="A4631" s="112" t="s">
        <v>5827</v>
      </c>
      <c r="B4631" s="127" t="s">
        <v>38365</v>
      </c>
      <c r="C4631" s="112" t="s">
        <v>12408</v>
      </c>
      <c r="D4631" s="114">
        <v>5.35</v>
      </c>
    </row>
    <row r="4632" spans="1:4" ht="36.6" customHeight="1">
      <c r="A4632" s="112" t="s">
        <v>5828</v>
      </c>
      <c r="B4632" s="127" t="s">
        <v>38366</v>
      </c>
      <c r="C4632" s="112" t="s">
        <v>12408</v>
      </c>
      <c r="D4632" s="114">
        <v>4.47</v>
      </c>
    </row>
    <row r="4633" spans="1:4" ht="36.6" customHeight="1">
      <c r="A4633" s="112" t="s">
        <v>5829</v>
      </c>
      <c r="B4633" s="127" t="s">
        <v>38367</v>
      </c>
      <c r="C4633" s="112" t="s">
        <v>12408</v>
      </c>
      <c r="D4633" s="114">
        <v>4.41</v>
      </c>
    </row>
    <row r="4634" spans="1:4" ht="24.4" customHeight="1">
      <c r="A4634" s="112" t="s">
        <v>5830</v>
      </c>
      <c r="B4634" s="127" t="s">
        <v>11968</v>
      </c>
      <c r="C4634" s="112" t="s">
        <v>12408</v>
      </c>
      <c r="D4634" s="116">
        <v>25.64</v>
      </c>
    </row>
    <row r="4635" spans="1:4" ht="24.4" customHeight="1">
      <c r="A4635" s="112" t="s">
        <v>5831</v>
      </c>
      <c r="B4635" s="127" t="s">
        <v>11969</v>
      </c>
      <c r="C4635" s="112" t="s">
        <v>12408</v>
      </c>
      <c r="D4635" s="116">
        <v>22.62</v>
      </c>
    </row>
    <row r="4636" spans="1:4" ht="24.4" customHeight="1">
      <c r="A4636" s="112" t="s">
        <v>5832</v>
      </c>
      <c r="B4636" s="127" t="s">
        <v>11970</v>
      </c>
      <c r="C4636" s="112" t="s">
        <v>12408</v>
      </c>
      <c r="D4636" s="116">
        <v>33.54</v>
      </c>
    </row>
    <row r="4637" spans="1:4" ht="24.4" customHeight="1">
      <c r="A4637" s="112" t="s">
        <v>5833</v>
      </c>
      <c r="B4637" s="127" t="s">
        <v>11971</v>
      </c>
      <c r="C4637" s="112" t="s">
        <v>12408</v>
      </c>
      <c r="D4637" s="116">
        <v>33.97</v>
      </c>
    </row>
    <row r="4638" spans="1:4" ht="24.4" customHeight="1">
      <c r="A4638" s="112" t="s">
        <v>5834</v>
      </c>
      <c r="B4638" s="127" t="s">
        <v>11972</v>
      </c>
      <c r="C4638" s="112" t="s">
        <v>12408</v>
      </c>
      <c r="D4638" s="116">
        <v>30.25</v>
      </c>
    </row>
    <row r="4639" spans="1:4" ht="24.4" customHeight="1">
      <c r="A4639" s="112" t="s">
        <v>5835</v>
      </c>
      <c r="B4639" s="127" t="s">
        <v>11973</v>
      </c>
      <c r="C4639" s="112" t="s">
        <v>12408</v>
      </c>
      <c r="D4639" s="116">
        <v>27.65</v>
      </c>
    </row>
    <row r="4640" spans="1:4" ht="24.4" customHeight="1">
      <c r="A4640" s="112" t="s">
        <v>5836</v>
      </c>
      <c r="B4640" s="127" t="s">
        <v>38061</v>
      </c>
      <c r="C4640" s="112" t="s">
        <v>12408</v>
      </c>
      <c r="D4640" s="114">
        <v>3.04</v>
      </c>
    </row>
    <row r="4641" spans="1:4" ht="36.6" customHeight="1">
      <c r="A4641" s="112" t="s">
        <v>5837</v>
      </c>
      <c r="B4641" s="127" t="s">
        <v>38368</v>
      </c>
      <c r="C4641" s="112" t="s">
        <v>12408</v>
      </c>
      <c r="D4641" s="116">
        <v>10.81</v>
      </c>
    </row>
    <row r="4642" spans="1:4" ht="36.6" customHeight="1">
      <c r="A4642" s="112" t="s">
        <v>5838</v>
      </c>
      <c r="B4642" s="127" t="s">
        <v>38077</v>
      </c>
      <c r="C4642" s="112" t="s">
        <v>12408</v>
      </c>
      <c r="D4642" s="114">
        <v>8.8699999999999992</v>
      </c>
    </row>
    <row r="4643" spans="1:4" ht="24.4" customHeight="1">
      <c r="A4643" s="112" t="s">
        <v>5839</v>
      </c>
      <c r="B4643" s="127" t="s">
        <v>38078</v>
      </c>
      <c r="C4643" s="112" t="s">
        <v>12408</v>
      </c>
      <c r="D4643" s="116">
        <v>25.43</v>
      </c>
    </row>
    <row r="4644" spans="1:4" ht="36.6" customHeight="1">
      <c r="A4644" s="112" t="s">
        <v>5840</v>
      </c>
      <c r="B4644" s="127" t="s">
        <v>38369</v>
      </c>
      <c r="C4644" s="112" t="s">
        <v>12408</v>
      </c>
      <c r="D4644" s="114">
        <v>7.44</v>
      </c>
    </row>
    <row r="4645" spans="1:4" ht="36.6" customHeight="1">
      <c r="A4645" s="112" t="s">
        <v>5841</v>
      </c>
      <c r="B4645" s="127" t="s">
        <v>38370</v>
      </c>
      <c r="C4645" s="112" t="s">
        <v>12408</v>
      </c>
      <c r="D4645" s="114">
        <v>5.34</v>
      </c>
    </row>
    <row r="4646" spans="1:4" ht="36.6" customHeight="1">
      <c r="A4646" s="112" t="s">
        <v>5842</v>
      </c>
      <c r="B4646" s="127" t="s">
        <v>38371</v>
      </c>
      <c r="C4646" s="112" t="s">
        <v>12408</v>
      </c>
      <c r="D4646" s="116">
        <v>22.2</v>
      </c>
    </row>
    <row r="4647" spans="1:4" ht="36.6" customHeight="1">
      <c r="A4647" s="112" t="s">
        <v>5843</v>
      </c>
      <c r="B4647" s="127" t="s">
        <v>38372</v>
      </c>
      <c r="C4647" s="112" t="s">
        <v>12408</v>
      </c>
      <c r="D4647" s="116">
        <v>31.77</v>
      </c>
    </row>
    <row r="4648" spans="1:4" ht="24.4" customHeight="1">
      <c r="A4648" s="112" t="s">
        <v>5844</v>
      </c>
      <c r="B4648" s="127" t="s">
        <v>38084</v>
      </c>
      <c r="C4648" s="112" t="s">
        <v>12408</v>
      </c>
      <c r="D4648" s="116">
        <v>98.94</v>
      </c>
    </row>
    <row r="4649" spans="1:4" ht="24.4" customHeight="1">
      <c r="A4649" s="112" t="s">
        <v>5845</v>
      </c>
      <c r="B4649" s="127" t="s">
        <v>24044</v>
      </c>
      <c r="C4649" s="112" t="s">
        <v>12402</v>
      </c>
      <c r="D4649" s="117">
        <v>4161.26</v>
      </c>
    </row>
    <row r="4650" spans="1:4" ht="36.6" customHeight="1">
      <c r="A4650" s="112" t="s">
        <v>5846</v>
      </c>
      <c r="B4650" s="127" t="s">
        <v>24045</v>
      </c>
      <c r="C4650" s="112" t="s">
        <v>12402</v>
      </c>
      <c r="D4650" s="117">
        <v>8837.15</v>
      </c>
    </row>
    <row r="4651" spans="1:4" ht="24.4" customHeight="1">
      <c r="A4651" s="112" t="s">
        <v>5847</v>
      </c>
      <c r="B4651" s="127" t="s">
        <v>24046</v>
      </c>
      <c r="C4651" s="112" t="s">
        <v>12402</v>
      </c>
      <c r="D4651" s="117">
        <v>4229.6000000000004</v>
      </c>
    </row>
    <row r="4652" spans="1:4" ht="24.4" customHeight="1">
      <c r="A4652" s="112" t="s">
        <v>5848</v>
      </c>
      <c r="B4652" s="127" t="s">
        <v>24047</v>
      </c>
      <c r="C4652" s="112" t="s">
        <v>12402</v>
      </c>
      <c r="D4652" s="117">
        <v>8565.5</v>
      </c>
    </row>
    <row r="4653" spans="1:4" ht="48.75" customHeight="1">
      <c r="A4653" s="112" t="s">
        <v>6925</v>
      </c>
      <c r="B4653" s="127" t="s">
        <v>35606</v>
      </c>
      <c r="C4653" s="112" t="s">
        <v>34306</v>
      </c>
      <c r="D4653" s="115">
        <v>496.28</v>
      </c>
    </row>
    <row r="4654" spans="1:4" ht="48.75" customHeight="1">
      <c r="A4654" s="112" t="s">
        <v>6926</v>
      </c>
      <c r="B4654" s="127" t="s">
        <v>35607</v>
      </c>
      <c r="C4654" s="112" t="s">
        <v>34306</v>
      </c>
      <c r="D4654" s="115">
        <v>368.57</v>
      </c>
    </row>
    <row r="4655" spans="1:4" ht="36.6" customHeight="1">
      <c r="A4655" s="112" t="s">
        <v>6927</v>
      </c>
      <c r="B4655" s="127" t="s">
        <v>24048</v>
      </c>
      <c r="C4655" s="112" t="s">
        <v>34306</v>
      </c>
      <c r="D4655" s="115">
        <v>377.14</v>
      </c>
    </row>
    <row r="4656" spans="1:4" ht="48.75" customHeight="1">
      <c r="A4656" s="112" t="s">
        <v>6928</v>
      </c>
      <c r="B4656" s="127" t="s">
        <v>24049</v>
      </c>
      <c r="C4656" s="112" t="s">
        <v>34306</v>
      </c>
      <c r="D4656" s="115">
        <v>237.19</v>
      </c>
    </row>
    <row r="4657" spans="1:4" ht="36.6" customHeight="1">
      <c r="A4657" s="112" t="s">
        <v>6929</v>
      </c>
      <c r="B4657" s="127" t="s">
        <v>24050</v>
      </c>
      <c r="C4657" s="112" t="s">
        <v>34306</v>
      </c>
      <c r="D4657" s="115">
        <v>387.77</v>
      </c>
    </row>
    <row r="4658" spans="1:4" ht="48.75" customHeight="1">
      <c r="A4658" s="112" t="s">
        <v>6930</v>
      </c>
      <c r="B4658" s="127" t="s">
        <v>24051</v>
      </c>
      <c r="C4658" s="112" t="s">
        <v>34306</v>
      </c>
      <c r="D4658" s="115">
        <v>249.08</v>
      </c>
    </row>
    <row r="4659" spans="1:4" ht="48.75" customHeight="1">
      <c r="A4659" s="112" t="s">
        <v>6931</v>
      </c>
      <c r="B4659" s="127" t="s">
        <v>35608</v>
      </c>
      <c r="C4659" s="112" t="s">
        <v>34306</v>
      </c>
      <c r="D4659" s="115">
        <v>519.46</v>
      </c>
    </row>
    <row r="4660" spans="1:4" ht="48.75" customHeight="1">
      <c r="A4660" s="112" t="s">
        <v>6932</v>
      </c>
      <c r="B4660" s="127" t="s">
        <v>35609</v>
      </c>
      <c r="C4660" s="112" t="s">
        <v>34306</v>
      </c>
      <c r="D4660" s="115">
        <v>392.16</v>
      </c>
    </row>
    <row r="4661" spans="1:4" ht="48.75" customHeight="1">
      <c r="A4661" s="112" t="s">
        <v>6933</v>
      </c>
      <c r="B4661" s="127" t="s">
        <v>35610</v>
      </c>
      <c r="C4661" s="112" t="s">
        <v>34306</v>
      </c>
      <c r="D4661" s="115">
        <v>481.51</v>
      </c>
    </row>
    <row r="4662" spans="1:4" ht="48.75" customHeight="1">
      <c r="A4662" s="112" t="s">
        <v>6934</v>
      </c>
      <c r="B4662" s="127" t="s">
        <v>35611</v>
      </c>
      <c r="C4662" s="112" t="s">
        <v>34306</v>
      </c>
      <c r="D4662" s="115">
        <v>351.27</v>
      </c>
    </row>
    <row r="4663" spans="1:4" ht="36.6" customHeight="1">
      <c r="A4663" s="112" t="s">
        <v>6935</v>
      </c>
      <c r="B4663" s="127" t="s">
        <v>24052</v>
      </c>
      <c r="C4663" s="112" t="s">
        <v>34306</v>
      </c>
      <c r="D4663" s="115">
        <v>414.48</v>
      </c>
    </row>
    <row r="4664" spans="1:4" ht="36.6" customHeight="1">
      <c r="A4664" s="112" t="s">
        <v>6936</v>
      </c>
      <c r="B4664" s="127" t="s">
        <v>24053</v>
      </c>
      <c r="C4664" s="112" t="s">
        <v>34306</v>
      </c>
      <c r="D4664" s="115">
        <v>279.62</v>
      </c>
    </row>
    <row r="4665" spans="1:4" ht="36.6" customHeight="1">
      <c r="A4665" s="112" t="s">
        <v>6937</v>
      </c>
      <c r="B4665" s="127" t="s">
        <v>24054</v>
      </c>
      <c r="C4665" s="112" t="s">
        <v>34306</v>
      </c>
      <c r="D4665" s="115">
        <v>429.55</v>
      </c>
    </row>
    <row r="4666" spans="1:4" ht="36.6" customHeight="1">
      <c r="A4666" s="112" t="s">
        <v>6938</v>
      </c>
      <c r="B4666" s="127" t="s">
        <v>24055</v>
      </c>
      <c r="C4666" s="112" t="s">
        <v>34306</v>
      </c>
      <c r="D4666" s="115">
        <v>296.48</v>
      </c>
    </row>
    <row r="4667" spans="1:4" ht="36.6" customHeight="1">
      <c r="A4667" s="112" t="s">
        <v>6939</v>
      </c>
      <c r="B4667" s="127" t="s">
        <v>24056</v>
      </c>
      <c r="C4667" s="112" t="s">
        <v>34306</v>
      </c>
      <c r="D4667" s="115">
        <v>446.45</v>
      </c>
    </row>
    <row r="4668" spans="1:4" ht="36.6" customHeight="1">
      <c r="A4668" s="112" t="s">
        <v>6940</v>
      </c>
      <c r="B4668" s="127" t="s">
        <v>24057</v>
      </c>
      <c r="C4668" s="112" t="s">
        <v>34306</v>
      </c>
      <c r="D4668" s="115">
        <v>315.38</v>
      </c>
    </row>
    <row r="4669" spans="1:4" ht="36.6" customHeight="1">
      <c r="A4669" s="112" t="s">
        <v>6941</v>
      </c>
      <c r="B4669" s="127" t="s">
        <v>24058</v>
      </c>
      <c r="C4669" s="112" t="s">
        <v>34306</v>
      </c>
      <c r="D4669" s="115">
        <v>465.27</v>
      </c>
    </row>
    <row r="4670" spans="1:4" ht="36.6" customHeight="1">
      <c r="A4670" s="112" t="s">
        <v>6942</v>
      </c>
      <c r="B4670" s="127" t="s">
        <v>24059</v>
      </c>
      <c r="C4670" s="112" t="s">
        <v>34306</v>
      </c>
      <c r="D4670" s="115">
        <v>336.43</v>
      </c>
    </row>
    <row r="4671" spans="1:4" ht="48.75" customHeight="1">
      <c r="A4671" s="112" t="s">
        <v>6943</v>
      </c>
      <c r="B4671" s="127" t="s">
        <v>24060</v>
      </c>
      <c r="C4671" s="112" t="s">
        <v>34306</v>
      </c>
      <c r="D4671" s="115">
        <v>457.57</v>
      </c>
    </row>
    <row r="4672" spans="1:4" ht="48.75" customHeight="1">
      <c r="A4672" s="112" t="s">
        <v>36041</v>
      </c>
      <c r="B4672" s="127" t="s">
        <v>36413</v>
      </c>
      <c r="C4672" s="112" t="s">
        <v>34306</v>
      </c>
      <c r="D4672" s="115">
        <v>420.45</v>
      </c>
    </row>
    <row r="4673" spans="1:4" ht="48.75" customHeight="1">
      <c r="A4673" s="112" t="s">
        <v>6944</v>
      </c>
      <c r="B4673" s="127" t="s">
        <v>24061</v>
      </c>
      <c r="C4673" s="112" t="s">
        <v>34306</v>
      </c>
      <c r="D4673" s="115">
        <v>333.58</v>
      </c>
    </row>
    <row r="4674" spans="1:4" ht="48.75" customHeight="1">
      <c r="A4674" s="112" t="s">
        <v>36042</v>
      </c>
      <c r="B4674" s="127" t="s">
        <v>36414</v>
      </c>
      <c r="C4674" s="112" t="s">
        <v>34306</v>
      </c>
      <c r="D4674" s="115">
        <v>318.35000000000002</v>
      </c>
    </row>
    <row r="4675" spans="1:4" ht="36.6" customHeight="1">
      <c r="A4675" s="112" t="s">
        <v>6945</v>
      </c>
      <c r="B4675" s="127" t="s">
        <v>35612</v>
      </c>
      <c r="C4675" s="112" t="s">
        <v>34306</v>
      </c>
      <c r="D4675" s="115">
        <v>371.19</v>
      </c>
    </row>
    <row r="4676" spans="1:4" ht="36.6" customHeight="1">
      <c r="A4676" s="112" t="s">
        <v>6946</v>
      </c>
      <c r="B4676" s="127" t="s">
        <v>35613</v>
      </c>
      <c r="C4676" s="112" t="s">
        <v>34306</v>
      </c>
      <c r="D4676" s="115">
        <v>237.66</v>
      </c>
    </row>
    <row r="4677" spans="1:4" ht="36.6" customHeight="1">
      <c r="A4677" s="112" t="s">
        <v>6947</v>
      </c>
      <c r="B4677" s="127" t="s">
        <v>35614</v>
      </c>
      <c r="C4677" s="112" t="s">
        <v>34306</v>
      </c>
      <c r="D4677" s="115">
        <v>382.39</v>
      </c>
    </row>
    <row r="4678" spans="1:4" ht="36.6" customHeight="1">
      <c r="A4678" s="112" t="s">
        <v>6948</v>
      </c>
      <c r="B4678" s="127" t="s">
        <v>35615</v>
      </c>
      <c r="C4678" s="112" t="s">
        <v>34306</v>
      </c>
      <c r="D4678" s="115">
        <v>250.24</v>
      </c>
    </row>
    <row r="4679" spans="1:4" ht="36.6" customHeight="1">
      <c r="A4679" s="112" t="s">
        <v>6949</v>
      </c>
      <c r="B4679" s="127" t="s">
        <v>35616</v>
      </c>
      <c r="C4679" s="112" t="s">
        <v>34306</v>
      </c>
      <c r="D4679" s="115">
        <v>396.99</v>
      </c>
    </row>
    <row r="4680" spans="1:4" ht="36.6" customHeight="1">
      <c r="A4680" s="112" t="s">
        <v>6950</v>
      </c>
      <c r="B4680" s="127" t="s">
        <v>35617</v>
      </c>
      <c r="C4680" s="112" t="s">
        <v>34306</v>
      </c>
      <c r="D4680" s="115">
        <v>266.64999999999998</v>
      </c>
    </row>
    <row r="4681" spans="1:4" ht="48.75" customHeight="1">
      <c r="A4681" s="112" t="s">
        <v>6951</v>
      </c>
      <c r="B4681" s="127" t="s">
        <v>35618</v>
      </c>
      <c r="C4681" s="112" t="s">
        <v>34306</v>
      </c>
      <c r="D4681" s="115">
        <v>421.75</v>
      </c>
    </row>
    <row r="4682" spans="1:4" ht="48.75" customHeight="1">
      <c r="A4682" s="112" t="s">
        <v>6952</v>
      </c>
      <c r="B4682" s="127" t="s">
        <v>35619</v>
      </c>
      <c r="C4682" s="112" t="s">
        <v>34306</v>
      </c>
      <c r="D4682" s="115">
        <v>294.86</v>
      </c>
    </row>
    <row r="4683" spans="1:4" ht="36.6" customHeight="1">
      <c r="A4683" s="112" t="s">
        <v>6953</v>
      </c>
      <c r="B4683" s="127" t="s">
        <v>35620</v>
      </c>
      <c r="C4683" s="112" t="s">
        <v>34306</v>
      </c>
      <c r="D4683" s="115">
        <v>366.69</v>
      </c>
    </row>
    <row r="4684" spans="1:4" ht="36.6" customHeight="1">
      <c r="A4684" s="112" t="s">
        <v>6954</v>
      </c>
      <c r="B4684" s="127" t="s">
        <v>35621</v>
      </c>
      <c r="C4684" s="112" t="s">
        <v>34306</v>
      </c>
      <c r="D4684" s="115">
        <v>233.17</v>
      </c>
    </row>
    <row r="4685" spans="1:4" ht="36.6" customHeight="1">
      <c r="A4685" s="112" t="s">
        <v>6955</v>
      </c>
      <c r="B4685" s="127" t="s">
        <v>35622</v>
      </c>
      <c r="C4685" s="112" t="s">
        <v>34306</v>
      </c>
      <c r="D4685" s="115">
        <v>377.86</v>
      </c>
    </row>
    <row r="4686" spans="1:4" ht="36.6" customHeight="1">
      <c r="A4686" s="112" t="s">
        <v>6956</v>
      </c>
      <c r="B4686" s="127" t="s">
        <v>35623</v>
      </c>
      <c r="C4686" s="112" t="s">
        <v>34306</v>
      </c>
      <c r="D4686" s="115">
        <v>245.72</v>
      </c>
    </row>
    <row r="4687" spans="1:4" ht="36.6" customHeight="1">
      <c r="A4687" s="112" t="s">
        <v>6957</v>
      </c>
      <c r="B4687" s="127" t="s">
        <v>35624</v>
      </c>
      <c r="C4687" s="112" t="s">
        <v>34306</v>
      </c>
      <c r="D4687" s="115">
        <v>392.51</v>
      </c>
    </row>
    <row r="4688" spans="1:4" ht="36.6" customHeight="1">
      <c r="A4688" s="112" t="s">
        <v>6958</v>
      </c>
      <c r="B4688" s="127" t="s">
        <v>35625</v>
      </c>
      <c r="C4688" s="112" t="s">
        <v>34306</v>
      </c>
      <c r="D4688" s="115">
        <v>262.16000000000003</v>
      </c>
    </row>
    <row r="4689" spans="1:4" ht="36.6" customHeight="1">
      <c r="A4689" s="112" t="s">
        <v>6959</v>
      </c>
      <c r="B4689" s="127" t="s">
        <v>24062</v>
      </c>
      <c r="C4689" s="112" t="s">
        <v>34306</v>
      </c>
      <c r="D4689" s="115">
        <v>402.86</v>
      </c>
    </row>
    <row r="4690" spans="1:4" ht="36.6" customHeight="1">
      <c r="A4690" s="112" t="s">
        <v>6960</v>
      </c>
      <c r="B4690" s="127" t="s">
        <v>24063</v>
      </c>
      <c r="C4690" s="112" t="s">
        <v>34306</v>
      </c>
      <c r="D4690" s="115">
        <v>272.33999999999997</v>
      </c>
    </row>
    <row r="4691" spans="1:4" ht="48.75" customHeight="1">
      <c r="A4691" s="112" t="s">
        <v>6961</v>
      </c>
      <c r="B4691" s="127" t="s">
        <v>35626</v>
      </c>
      <c r="C4691" s="112" t="s">
        <v>34306</v>
      </c>
      <c r="D4691" s="115">
        <v>401.23</v>
      </c>
    </row>
    <row r="4692" spans="1:4" ht="48.75" customHeight="1">
      <c r="A4692" s="112" t="s">
        <v>6962</v>
      </c>
      <c r="B4692" s="127" t="s">
        <v>35627</v>
      </c>
      <c r="C4692" s="112" t="s">
        <v>34306</v>
      </c>
      <c r="D4692" s="115">
        <v>285.74</v>
      </c>
    </row>
    <row r="4693" spans="1:4" ht="48.75" customHeight="1">
      <c r="A4693" s="112" t="s">
        <v>6963</v>
      </c>
      <c r="B4693" s="127" t="s">
        <v>35628</v>
      </c>
      <c r="C4693" s="112" t="s">
        <v>34306</v>
      </c>
      <c r="D4693" s="115">
        <v>418.48</v>
      </c>
    </row>
    <row r="4694" spans="1:4" ht="48.75" customHeight="1">
      <c r="A4694" s="112" t="s">
        <v>6964</v>
      </c>
      <c r="B4694" s="127" t="s">
        <v>35629</v>
      </c>
      <c r="C4694" s="112" t="s">
        <v>34306</v>
      </c>
      <c r="D4694" s="115">
        <v>295.33999999999997</v>
      </c>
    </row>
    <row r="4695" spans="1:4" ht="48.75" customHeight="1">
      <c r="A4695" s="112" t="s">
        <v>6965</v>
      </c>
      <c r="B4695" s="127" t="s">
        <v>35630</v>
      </c>
      <c r="C4695" s="112" t="s">
        <v>34306</v>
      </c>
      <c r="D4695" s="115">
        <v>440.71</v>
      </c>
    </row>
    <row r="4696" spans="1:4" ht="48.75" customHeight="1">
      <c r="A4696" s="112" t="s">
        <v>6966</v>
      </c>
      <c r="B4696" s="127" t="s">
        <v>35631</v>
      </c>
      <c r="C4696" s="112" t="s">
        <v>34306</v>
      </c>
      <c r="D4696" s="115">
        <v>320.27</v>
      </c>
    </row>
    <row r="4697" spans="1:4" ht="48.75" customHeight="1">
      <c r="A4697" s="112" t="s">
        <v>6967</v>
      </c>
      <c r="B4697" s="127" t="s">
        <v>35632</v>
      </c>
      <c r="C4697" s="112" t="s">
        <v>34306</v>
      </c>
      <c r="D4697" s="115">
        <v>465.51</v>
      </c>
    </row>
    <row r="4698" spans="1:4" ht="48.75" customHeight="1">
      <c r="A4698" s="112" t="s">
        <v>6968</v>
      </c>
      <c r="B4698" s="127" t="s">
        <v>35633</v>
      </c>
      <c r="C4698" s="112" t="s">
        <v>34306</v>
      </c>
      <c r="D4698" s="115">
        <v>348.08</v>
      </c>
    </row>
    <row r="4699" spans="1:4" ht="48.75" customHeight="1">
      <c r="A4699" s="112" t="s">
        <v>6969</v>
      </c>
      <c r="B4699" s="127" t="s">
        <v>35634</v>
      </c>
      <c r="C4699" s="112" t="s">
        <v>34306</v>
      </c>
      <c r="D4699" s="115">
        <v>376.16</v>
      </c>
    </row>
    <row r="4700" spans="1:4" ht="48.75" customHeight="1">
      <c r="A4700" s="112" t="s">
        <v>6970</v>
      </c>
      <c r="B4700" s="127" t="s">
        <v>35635</v>
      </c>
      <c r="C4700" s="112" t="s">
        <v>34306</v>
      </c>
      <c r="D4700" s="115">
        <v>260.67</v>
      </c>
    </row>
    <row r="4701" spans="1:4" ht="48.75" customHeight="1">
      <c r="A4701" s="112" t="s">
        <v>6971</v>
      </c>
      <c r="B4701" s="127" t="s">
        <v>35636</v>
      </c>
      <c r="C4701" s="112" t="s">
        <v>34306</v>
      </c>
      <c r="D4701" s="115">
        <v>391.39</v>
      </c>
    </row>
    <row r="4702" spans="1:4" ht="48.75" customHeight="1">
      <c r="A4702" s="112" t="s">
        <v>6972</v>
      </c>
      <c r="B4702" s="127" t="s">
        <v>35637</v>
      </c>
      <c r="C4702" s="112" t="s">
        <v>34306</v>
      </c>
      <c r="D4702" s="115">
        <v>268.24</v>
      </c>
    </row>
    <row r="4703" spans="1:4" ht="48.75" customHeight="1">
      <c r="A4703" s="112" t="s">
        <v>6973</v>
      </c>
      <c r="B4703" s="127" t="s">
        <v>35638</v>
      </c>
      <c r="C4703" s="112" t="s">
        <v>34306</v>
      </c>
      <c r="D4703" s="115">
        <v>410.93</v>
      </c>
    </row>
    <row r="4704" spans="1:4" ht="48.75" customHeight="1">
      <c r="A4704" s="112" t="s">
        <v>6974</v>
      </c>
      <c r="B4704" s="127" t="s">
        <v>35639</v>
      </c>
      <c r="C4704" s="112" t="s">
        <v>34306</v>
      </c>
      <c r="D4704" s="115">
        <v>290.49</v>
      </c>
    </row>
    <row r="4705" spans="1:4" ht="48.75" customHeight="1">
      <c r="A4705" s="112" t="s">
        <v>6975</v>
      </c>
      <c r="B4705" s="127" t="s">
        <v>35640</v>
      </c>
      <c r="C4705" s="112" t="s">
        <v>34306</v>
      </c>
      <c r="D4705" s="115">
        <v>432.78</v>
      </c>
    </row>
    <row r="4706" spans="1:4" ht="48.75" customHeight="1">
      <c r="A4706" s="112" t="s">
        <v>6976</v>
      </c>
      <c r="B4706" s="127" t="s">
        <v>35641</v>
      </c>
      <c r="C4706" s="112" t="s">
        <v>34306</v>
      </c>
      <c r="D4706" s="115">
        <v>315.35000000000002</v>
      </c>
    </row>
    <row r="4707" spans="1:4" ht="48.75" customHeight="1">
      <c r="A4707" s="112" t="s">
        <v>6977</v>
      </c>
      <c r="B4707" s="127" t="s">
        <v>24064</v>
      </c>
      <c r="C4707" s="112" t="s">
        <v>34306</v>
      </c>
      <c r="D4707" s="115">
        <v>407.08</v>
      </c>
    </row>
    <row r="4708" spans="1:4" ht="48.75" customHeight="1">
      <c r="A4708" s="112" t="s">
        <v>36043</v>
      </c>
      <c r="B4708" s="127" t="s">
        <v>36415</v>
      </c>
      <c r="C4708" s="112" t="s">
        <v>34306</v>
      </c>
      <c r="D4708" s="115">
        <v>381.74</v>
      </c>
    </row>
    <row r="4709" spans="1:4" ht="48.75" customHeight="1">
      <c r="A4709" s="112" t="s">
        <v>6978</v>
      </c>
      <c r="B4709" s="127" t="s">
        <v>24065</v>
      </c>
      <c r="C4709" s="112" t="s">
        <v>34306</v>
      </c>
      <c r="D4709" s="115">
        <v>317.57</v>
      </c>
    </row>
    <row r="4710" spans="1:4" ht="48.75" customHeight="1">
      <c r="A4710" s="112" t="s">
        <v>36044</v>
      </c>
      <c r="B4710" s="127" t="s">
        <v>36416</v>
      </c>
      <c r="C4710" s="112" t="s">
        <v>34306</v>
      </c>
      <c r="D4710" s="115">
        <v>307.18</v>
      </c>
    </row>
    <row r="4711" spans="1:4" ht="48.75" customHeight="1">
      <c r="A4711" s="112" t="s">
        <v>6979</v>
      </c>
      <c r="B4711" s="127" t="s">
        <v>35642</v>
      </c>
      <c r="C4711" s="112" t="s">
        <v>34306</v>
      </c>
      <c r="D4711" s="115">
        <v>481.83</v>
      </c>
    </row>
    <row r="4712" spans="1:4" ht="48.75" customHeight="1">
      <c r="A4712" s="112" t="s">
        <v>6980</v>
      </c>
      <c r="B4712" s="127" t="s">
        <v>35643</v>
      </c>
      <c r="C4712" s="112" t="s">
        <v>34306</v>
      </c>
      <c r="D4712" s="115">
        <v>313.33999999999997</v>
      </c>
    </row>
    <row r="4713" spans="1:4" ht="24.4" customHeight="1">
      <c r="A4713" s="112" t="s">
        <v>6981</v>
      </c>
      <c r="B4713" s="127" t="s">
        <v>24066</v>
      </c>
      <c r="C4713" s="112" t="s">
        <v>12403</v>
      </c>
      <c r="D4713" s="114">
        <v>8.7899999999999991</v>
      </c>
    </row>
    <row r="4714" spans="1:4" ht="24.4" customHeight="1">
      <c r="A4714" s="112" t="s">
        <v>6982</v>
      </c>
      <c r="B4714" s="127" t="s">
        <v>24067</v>
      </c>
      <c r="C4714" s="112" t="s">
        <v>12403</v>
      </c>
      <c r="D4714" s="114">
        <v>7.28</v>
      </c>
    </row>
    <row r="4715" spans="1:4" ht="24.4" customHeight="1">
      <c r="A4715" s="112" t="s">
        <v>6983</v>
      </c>
      <c r="B4715" s="127" t="s">
        <v>24068</v>
      </c>
      <c r="C4715" s="112" t="s">
        <v>12403</v>
      </c>
      <c r="D4715" s="116">
        <v>11.56</v>
      </c>
    </row>
    <row r="4716" spans="1:4" ht="24.4" customHeight="1">
      <c r="A4716" s="112" t="s">
        <v>6984</v>
      </c>
      <c r="B4716" s="127" t="s">
        <v>24069</v>
      </c>
      <c r="C4716" s="112" t="s">
        <v>12403</v>
      </c>
      <c r="D4716" s="114">
        <v>9.3800000000000008</v>
      </c>
    </row>
    <row r="4717" spans="1:4" ht="24.4" customHeight="1">
      <c r="A4717" s="112" t="s">
        <v>6985</v>
      </c>
      <c r="B4717" s="127" t="s">
        <v>24070</v>
      </c>
      <c r="C4717" s="112" t="s">
        <v>12403</v>
      </c>
      <c r="D4717" s="116">
        <v>18</v>
      </c>
    </row>
    <row r="4718" spans="1:4" ht="24.4" customHeight="1">
      <c r="A4718" s="112" t="s">
        <v>6986</v>
      </c>
      <c r="B4718" s="127" t="s">
        <v>24071</v>
      </c>
      <c r="C4718" s="112" t="s">
        <v>12403</v>
      </c>
      <c r="D4718" s="116">
        <v>14.1</v>
      </c>
    </row>
    <row r="4719" spans="1:4" ht="24.4" customHeight="1">
      <c r="A4719" s="112" t="s">
        <v>6987</v>
      </c>
      <c r="B4719" s="127" t="s">
        <v>24072</v>
      </c>
      <c r="C4719" s="112" t="s">
        <v>12403</v>
      </c>
      <c r="D4719" s="116">
        <v>26.32</v>
      </c>
    </row>
    <row r="4720" spans="1:4" ht="24.4" customHeight="1">
      <c r="A4720" s="112" t="s">
        <v>6988</v>
      </c>
      <c r="B4720" s="127" t="s">
        <v>24073</v>
      </c>
      <c r="C4720" s="112" t="s">
        <v>12403</v>
      </c>
      <c r="D4720" s="116">
        <v>20.190000000000001</v>
      </c>
    </row>
    <row r="4721" spans="1:4" ht="24.4" customHeight="1">
      <c r="A4721" s="112" t="s">
        <v>6989</v>
      </c>
      <c r="B4721" s="127" t="s">
        <v>24074</v>
      </c>
      <c r="C4721" s="112" t="s">
        <v>12403</v>
      </c>
      <c r="D4721" s="116">
        <v>33.880000000000003</v>
      </c>
    </row>
    <row r="4722" spans="1:4" ht="24.4" customHeight="1">
      <c r="A4722" s="112" t="s">
        <v>6990</v>
      </c>
      <c r="B4722" s="127" t="s">
        <v>24075</v>
      </c>
      <c r="C4722" s="112" t="s">
        <v>12403</v>
      </c>
      <c r="D4722" s="116">
        <v>25.82</v>
      </c>
    </row>
    <row r="4723" spans="1:4" ht="24.4" customHeight="1">
      <c r="A4723" s="112" t="s">
        <v>6991</v>
      </c>
      <c r="B4723" s="127" t="s">
        <v>24076</v>
      </c>
      <c r="C4723" s="112" t="s">
        <v>12403</v>
      </c>
      <c r="D4723" s="115">
        <v>122.04</v>
      </c>
    </row>
    <row r="4724" spans="1:4" ht="36.6" customHeight="1">
      <c r="A4724" s="112" t="s">
        <v>6992</v>
      </c>
      <c r="B4724" s="127" t="s">
        <v>24077</v>
      </c>
      <c r="C4724" s="112" t="s">
        <v>12403</v>
      </c>
      <c r="D4724" s="115">
        <v>104.35</v>
      </c>
    </row>
    <row r="4725" spans="1:4" ht="24.4" customHeight="1">
      <c r="A4725" s="112" t="s">
        <v>6993</v>
      </c>
      <c r="B4725" s="127" t="s">
        <v>24078</v>
      </c>
      <c r="C4725" s="112" t="s">
        <v>12403</v>
      </c>
      <c r="D4725" s="115">
        <v>134.24</v>
      </c>
    </row>
    <row r="4726" spans="1:4" ht="36.6" customHeight="1">
      <c r="A4726" s="112" t="s">
        <v>6994</v>
      </c>
      <c r="B4726" s="127" t="s">
        <v>24079</v>
      </c>
      <c r="C4726" s="112" t="s">
        <v>12403</v>
      </c>
      <c r="D4726" s="115">
        <v>116.57</v>
      </c>
    </row>
    <row r="4727" spans="1:4" ht="24.4" customHeight="1">
      <c r="A4727" s="112" t="s">
        <v>6995</v>
      </c>
      <c r="B4727" s="127" t="s">
        <v>24080</v>
      </c>
      <c r="C4727" s="112" t="s">
        <v>12403</v>
      </c>
      <c r="D4727" s="115">
        <v>195.54</v>
      </c>
    </row>
    <row r="4728" spans="1:4" ht="36.6" customHeight="1">
      <c r="A4728" s="112" t="s">
        <v>6996</v>
      </c>
      <c r="B4728" s="127" t="s">
        <v>24081</v>
      </c>
      <c r="C4728" s="112" t="s">
        <v>12403</v>
      </c>
      <c r="D4728" s="115">
        <v>177.87</v>
      </c>
    </row>
    <row r="4729" spans="1:4" ht="24.4" customHeight="1">
      <c r="A4729" s="112" t="s">
        <v>6997</v>
      </c>
      <c r="B4729" s="127" t="s">
        <v>24082</v>
      </c>
      <c r="C4729" s="112" t="s">
        <v>12403</v>
      </c>
      <c r="D4729" s="115">
        <v>185.73</v>
      </c>
    </row>
    <row r="4730" spans="1:4" ht="36.6" customHeight="1">
      <c r="A4730" s="112" t="s">
        <v>6998</v>
      </c>
      <c r="B4730" s="127" t="s">
        <v>24083</v>
      </c>
      <c r="C4730" s="112" t="s">
        <v>12403</v>
      </c>
      <c r="D4730" s="115">
        <v>157.57</v>
      </c>
    </row>
    <row r="4731" spans="1:4" ht="24.4" customHeight="1">
      <c r="A4731" s="112" t="s">
        <v>6999</v>
      </c>
      <c r="B4731" s="127" t="s">
        <v>24084</v>
      </c>
      <c r="C4731" s="112" t="s">
        <v>12403</v>
      </c>
      <c r="D4731" s="115">
        <v>234.54</v>
      </c>
    </row>
    <row r="4732" spans="1:4" ht="36.6" customHeight="1">
      <c r="A4732" s="112" t="s">
        <v>7000</v>
      </c>
      <c r="B4732" s="127" t="s">
        <v>24085</v>
      </c>
      <c r="C4732" s="112" t="s">
        <v>12403</v>
      </c>
      <c r="D4732" s="115">
        <v>206.45</v>
      </c>
    </row>
    <row r="4733" spans="1:4" ht="24.4" customHeight="1">
      <c r="A4733" s="112" t="s">
        <v>7001</v>
      </c>
      <c r="B4733" s="127" t="s">
        <v>24086</v>
      </c>
      <c r="C4733" s="112" t="s">
        <v>12403</v>
      </c>
      <c r="D4733" s="115">
        <v>331.77</v>
      </c>
    </row>
    <row r="4734" spans="1:4" ht="36.6" customHeight="1">
      <c r="A4734" s="112" t="s">
        <v>7002</v>
      </c>
      <c r="B4734" s="127" t="s">
        <v>24087</v>
      </c>
      <c r="C4734" s="112" t="s">
        <v>12403</v>
      </c>
      <c r="D4734" s="115">
        <v>300.33</v>
      </c>
    </row>
    <row r="4735" spans="1:4" ht="24.4" customHeight="1">
      <c r="A4735" s="112" t="s">
        <v>7003</v>
      </c>
      <c r="B4735" s="127" t="s">
        <v>24088</v>
      </c>
      <c r="C4735" s="112" t="s">
        <v>12403</v>
      </c>
      <c r="D4735" s="115">
        <v>323.67</v>
      </c>
    </row>
    <row r="4736" spans="1:4" ht="36.6" customHeight="1">
      <c r="A4736" s="112" t="s">
        <v>7004</v>
      </c>
      <c r="B4736" s="127" t="s">
        <v>24089</v>
      </c>
      <c r="C4736" s="112" t="s">
        <v>12403</v>
      </c>
      <c r="D4736" s="115">
        <v>285.06</v>
      </c>
    </row>
    <row r="4737" spans="1:4" ht="24.4" customHeight="1">
      <c r="A4737" s="112" t="s">
        <v>7005</v>
      </c>
      <c r="B4737" s="127" t="s">
        <v>24090</v>
      </c>
      <c r="C4737" s="112" t="s">
        <v>12403</v>
      </c>
      <c r="D4737" s="115">
        <v>372.49</v>
      </c>
    </row>
    <row r="4738" spans="1:4" ht="36.6" customHeight="1">
      <c r="A4738" s="112" t="s">
        <v>7006</v>
      </c>
      <c r="B4738" s="127" t="s">
        <v>24091</v>
      </c>
      <c r="C4738" s="112" t="s">
        <v>12403</v>
      </c>
      <c r="D4738" s="115">
        <v>333.94</v>
      </c>
    </row>
    <row r="4739" spans="1:4" ht="24.4" customHeight="1">
      <c r="A4739" s="112" t="s">
        <v>7007</v>
      </c>
      <c r="B4739" s="127" t="s">
        <v>24092</v>
      </c>
      <c r="C4739" s="112" t="s">
        <v>12403</v>
      </c>
      <c r="D4739" s="115">
        <v>470.06</v>
      </c>
    </row>
    <row r="4740" spans="1:4" ht="36.6" customHeight="1">
      <c r="A4740" s="112" t="s">
        <v>7008</v>
      </c>
      <c r="B4740" s="127" t="s">
        <v>24093</v>
      </c>
      <c r="C4740" s="112" t="s">
        <v>12403</v>
      </c>
      <c r="D4740" s="115">
        <v>420.87</v>
      </c>
    </row>
    <row r="4741" spans="1:4" ht="24.4" customHeight="1">
      <c r="A4741" s="112" t="s">
        <v>7009</v>
      </c>
      <c r="B4741" s="127" t="s">
        <v>24094</v>
      </c>
      <c r="C4741" s="112" t="s">
        <v>12403</v>
      </c>
      <c r="D4741" s="115">
        <v>441.36</v>
      </c>
    </row>
    <row r="4742" spans="1:4" ht="36.6" customHeight="1">
      <c r="A4742" s="112" t="s">
        <v>7010</v>
      </c>
      <c r="B4742" s="127" t="s">
        <v>24095</v>
      </c>
      <c r="C4742" s="112" t="s">
        <v>12403</v>
      </c>
      <c r="D4742" s="115">
        <v>385.14</v>
      </c>
    </row>
    <row r="4743" spans="1:4" ht="24.4" customHeight="1">
      <c r="A4743" s="112" t="s">
        <v>7011</v>
      </c>
      <c r="B4743" s="127" t="s">
        <v>24096</v>
      </c>
      <c r="C4743" s="112" t="s">
        <v>12403</v>
      </c>
      <c r="D4743" s="115">
        <v>551.19000000000005</v>
      </c>
    </row>
    <row r="4744" spans="1:4" ht="36.6" customHeight="1">
      <c r="A4744" s="112" t="s">
        <v>7012</v>
      </c>
      <c r="B4744" s="127" t="s">
        <v>24097</v>
      </c>
      <c r="C4744" s="112" t="s">
        <v>12403</v>
      </c>
      <c r="D4744" s="115">
        <v>495.12</v>
      </c>
    </row>
    <row r="4745" spans="1:4" ht="24.4" customHeight="1">
      <c r="A4745" s="112" t="s">
        <v>7013</v>
      </c>
      <c r="B4745" s="127" t="s">
        <v>24098</v>
      </c>
      <c r="C4745" s="112" t="s">
        <v>12403</v>
      </c>
      <c r="D4745" s="115">
        <v>725.64</v>
      </c>
    </row>
    <row r="4746" spans="1:4" ht="36.6" customHeight="1">
      <c r="A4746" s="112" t="s">
        <v>7014</v>
      </c>
      <c r="B4746" s="127" t="s">
        <v>24099</v>
      </c>
      <c r="C4746" s="112" t="s">
        <v>12403</v>
      </c>
      <c r="D4746" s="115">
        <v>650.74</v>
      </c>
    </row>
    <row r="4747" spans="1:4" ht="24.4" customHeight="1">
      <c r="A4747" s="112" t="s">
        <v>7015</v>
      </c>
      <c r="B4747" s="127" t="s">
        <v>24100</v>
      </c>
      <c r="C4747" s="112" t="s">
        <v>12403</v>
      </c>
      <c r="D4747" s="115">
        <v>713.05</v>
      </c>
    </row>
    <row r="4748" spans="1:4" ht="36.6" customHeight="1">
      <c r="A4748" s="112" t="s">
        <v>7016</v>
      </c>
      <c r="B4748" s="127" t="s">
        <v>24101</v>
      </c>
      <c r="C4748" s="112" t="s">
        <v>12403</v>
      </c>
      <c r="D4748" s="115">
        <v>625.24</v>
      </c>
    </row>
    <row r="4749" spans="1:4" ht="24.4" customHeight="1">
      <c r="A4749" s="112" t="s">
        <v>7017</v>
      </c>
      <c r="B4749" s="127" t="s">
        <v>24102</v>
      </c>
      <c r="C4749" s="112" t="s">
        <v>12403</v>
      </c>
      <c r="D4749" s="115">
        <v>883.9</v>
      </c>
    </row>
    <row r="4750" spans="1:4" ht="36.6" customHeight="1">
      <c r="A4750" s="112" t="s">
        <v>7018</v>
      </c>
      <c r="B4750" s="127" t="s">
        <v>24103</v>
      </c>
      <c r="C4750" s="112" t="s">
        <v>12403</v>
      </c>
      <c r="D4750" s="115">
        <v>796.31</v>
      </c>
    </row>
    <row r="4751" spans="1:4" ht="24.4" customHeight="1">
      <c r="A4751" s="112" t="s">
        <v>7019</v>
      </c>
      <c r="B4751" s="127" t="s">
        <v>24104</v>
      </c>
      <c r="C4751" s="112" t="s">
        <v>12403</v>
      </c>
      <c r="D4751" s="117">
        <v>1164.3499999999999</v>
      </c>
    </row>
    <row r="4752" spans="1:4" ht="36.6" customHeight="1">
      <c r="A4752" s="112" t="s">
        <v>7020</v>
      </c>
      <c r="B4752" s="127" t="s">
        <v>24105</v>
      </c>
      <c r="C4752" s="112" t="s">
        <v>12403</v>
      </c>
      <c r="D4752" s="117">
        <v>1048.42</v>
      </c>
    </row>
    <row r="4753" spans="1:4" ht="24.4" customHeight="1">
      <c r="A4753" s="112" t="s">
        <v>7021</v>
      </c>
      <c r="B4753" s="127" t="s">
        <v>24106</v>
      </c>
      <c r="C4753" s="112" t="s">
        <v>12403</v>
      </c>
      <c r="D4753" s="116">
        <v>16.5</v>
      </c>
    </row>
    <row r="4754" spans="1:4" ht="36.6" customHeight="1">
      <c r="A4754" s="112" t="s">
        <v>7022</v>
      </c>
      <c r="B4754" s="127" t="s">
        <v>24107</v>
      </c>
      <c r="C4754" s="112" t="s">
        <v>12403</v>
      </c>
      <c r="D4754" s="116">
        <v>14.44</v>
      </c>
    </row>
    <row r="4755" spans="1:4" ht="24.4" customHeight="1">
      <c r="A4755" s="112" t="s">
        <v>7023</v>
      </c>
      <c r="B4755" s="127" t="s">
        <v>24108</v>
      </c>
      <c r="C4755" s="112" t="s">
        <v>12403</v>
      </c>
      <c r="D4755" s="116">
        <v>17.41</v>
      </c>
    </row>
    <row r="4756" spans="1:4" ht="36.6" customHeight="1">
      <c r="A4756" s="112" t="s">
        <v>7024</v>
      </c>
      <c r="B4756" s="127" t="s">
        <v>24109</v>
      </c>
      <c r="C4756" s="112" t="s">
        <v>12403</v>
      </c>
      <c r="D4756" s="116">
        <v>14.39</v>
      </c>
    </row>
    <row r="4757" spans="1:4" ht="24.4" customHeight="1">
      <c r="A4757" s="112" t="s">
        <v>7025</v>
      </c>
      <c r="B4757" s="127" t="s">
        <v>24110</v>
      </c>
      <c r="C4757" s="112" t="s">
        <v>12403</v>
      </c>
      <c r="D4757" s="116">
        <v>22.95</v>
      </c>
    </row>
    <row r="4758" spans="1:4" ht="36.6" customHeight="1">
      <c r="A4758" s="112" t="s">
        <v>7026</v>
      </c>
      <c r="B4758" s="127" t="s">
        <v>24111</v>
      </c>
      <c r="C4758" s="112" t="s">
        <v>12403</v>
      </c>
      <c r="D4758" s="116">
        <v>18.579999999999998</v>
      </c>
    </row>
    <row r="4759" spans="1:4" ht="24.4" customHeight="1">
      <c r="A4759" s="112" t="s">
        <v>7027</v>
      </c>
      <c r="B4759" s="127" t="s">
        <v>24112</v>
      </c>
      <c r="C4759" s="112" t="s">
        <v>12403</v>
      </c>
      <c r="D4759" s="116">
        <v>35.81</v>
      </c>
    </row>
    <row r="4760" spans="1:4" ht="36.6" customHeight="1">
      <c r="A4760" s="112" t="s">
        <v>7028</v>
      </c>
      <c r="B4760" s="127" t="s">
        <v>24113</v>
      </c>
      <c r="C4760" s="112" t="s">
        <v>12403</v>
      </c>
      <c r="D4760" s="116">
        <v>28</v>
      </c>
    </row>
    <row r="4761" spans="1:4" ht="24.4" customHeight="1">
      <c r="A4761" s="112" t="s">
        <v>7029</v>
      </c>
      <c r="B4761" s="127" t="s">
        <v>24114</v>
      </c>
      <c r="C4761" s="112" t="s">
        <v>12403</v>
      </c>
      <c r="D4761" s="116">
        <v>52.43</v>
      </c>
    </row>
    <row r="4762" spans="1:4" ht="36.6" customHeight="1">
      <c r="A4762" s="112" t="s">
        <v>7030</v>
      </c>
      <c r="B4762" s="127" t="s">
        <v>24115</v>
      </c>
      <c r="C4762" s="112" t="s">
        <v>12403</v>
      </c>
      <c r="D4762" s="116">
        <v>40.17</v>
      </c>
    </row>
    <row r="4763" spans="1:4" ht="24.4" customHeight="1">
      <c r="A4763" s="112" t="s">
        <v>7031</v>
      </c>
      <c r="B4763" s="127" t="s">
        <v>24116</v>
      </c>
      <c r="C4763" s="112" t="s">
        <v>12403</v>
      </c>
      <c r="D4763" s="116">
        <v>67.709999999999994</v>
      </c>
    </row>
    <row r="4764" spans="1:4" ht="36.6" customHeight="1">
      <c r="A4764" s="112" t="s">
        <v>7032</v>
      </c>
      <c r="B4764" s="127" t="s">
        <v>24117</v>
      </c>
      <c r="C4764" s="112" t="s">
        <v>12403</v>
      </c>
      <c r="D4764" s="116">
        <v>51.58</v>
      </c>
    </row>
    <row r="4765" spans="1:4" ht="24.4" customHeight="1">
      <c r="A4765" s="112" t="s">
        <v>36045</v>
      </c>
      <c r="B4765" s="127" t="s">
        <v>36417</v>
      </c>
      <c r="C4765" s="112" t="s">
        <v>12403</v>
      </c>
      <c r="D4765" s="114">
        <v>1.62</v>
      </c>
    </row>
    <row r="4766" spans="1:4" ht="24.4" customHeight="1">
      <c r="A4766" s="112" t="s">
        <v>36046</v>
      </c>
      <c r="B4766" s="127" t="s">
        <v>36418</v>
      </c>
      <c r="C4766" s="112" t="s">
        <v>12403</v>
      </c>
      <c r="D4766" s="114">
        <v>6.98</v>
      </c>
    </row>
    <row r="4767" spans="1:4" ht="24.4" customHeight="1">
      <c r="A4767" s="112" t="s">
        <v>36047</v>
      </c>
      <c r="B4767" s="127" t="s">
        <v>36419</v>
      </c>
      <c r="C4767" s="112" t="s">
        <v>12403</v>
      </c>
      <c r="D4767" s="114">
        <v>1.79</v>
      </c>
    </row>
    <row r="4768" spans="1:4" ht="12.2" customHeight="1">
      <c r="A4768" s="112" t="s">
        <v>36048</v>
      </c>
      <c r="B4768" s="127" t="s">
        <v>8651</v>
      </c>
      <c r="C4768" s="112" t="s">
        <v>36457</v>
      </c>
      <c r="D4768" s="114">
        <v>0.08</v>
      </c>
    </row>
    <row r="4769" spans="1:4" ht="12.2" customHeight="1">
      <c r="A4769" s="112" t="s">
        <v>36049</v>
      </c>
      <c r="B4769" s="127" t="s">
        <v>8652</v>
      </c>
      <c r="C4769" s="112" t="s">
        <v>12402</v>
      </c>
      <c r="D4769" s="114">
        <v>0.12</v>
      </c>
    </row>
    <row r="4770" spans="1:4" ht="12.2" customHeight="1">
      <c r="A4770" s="112" t="s">
        <v>36050</v>
      </c>
      <c r="B4770" s="127" t="s">
        <v>8653</v>
      </c>
      <c r="C4770" s="112" t="s">
        <v>12403</v>
      </c>
      <c r="D4770" s="114">
        <v>2.48</v>
      </c>
    </row>
    <row r="4771" spans="1:4" ht="24.4" customHeight="1">
      <c r="A4771" s="112" t="s">
        <v>36051</v>
      </c>
      <c r="B4771" s="127" t="s">
        <v>36420</v>
      </c>
      <c r="C4771" s="112" t="s">
        <v>12403</v>
      </c>
      <c r="D4771" s="114">
        <v>1.25</v>
      </c>
    </row>
    <row r="4772" spans="1:4" ht="24.4" customHeight="1">
      <c r="A4772" s="112" t="s">
        <v>36052</v>
      </c>
      <c r="B4772" s="127" t="s">
        <v>8654</v>
      </c>
      <c r="C4772" s="112" t="s">
        <v>12403</v>
      </c>
      <c r="D4772" s="114">
        <v>1.52</v>
      </c>
    </row>
    <row r="4773" spans="1:4" ht="24.4" customHeight="1">
      <c r="A4773" s="112" t="s">
        <v>36053</v>
      </c>
      <c r="B4773" s="127" t="s">
        <v>8656</v>
      </c>
      <c r="C4773" s="112" t="s">
        <v>12403</v>
      </c>
      <c r="D4773" s="114">
        <v>0.84</v>
      </c>
    </row>
    <row r="4774" spans="1:4" ht="24.4" customHeight="1">
      <c r="A4774" s="112" t="s">
        <v>36054</v>
      </c>
      <c r="B4774" s="127" t="s">
        <v>8657</v>
      </c>
      <c r="C4774" s="112" t="s">
        <v>12403</v>
      </c>
      <c r="D4774" s="114">
        <v>0.93</v>
      </c>
    </row>
    <row r="4775" spans="1:4" ht="24.4" customHeight="1">
      <c r="A4775" s="112" t="s">
        <v>36055</v>
      </c>
      <c r="B4775" s="127" t="s">
        <v>8658</v>
      </c>
      <c r="C4775" s="112" t="s">
        <v>12403</v>
      </c>
      <c r="D4775" s="114">
        <v>0.99</v>
      </c>
    </row>
    <row r="4776" spans="1:4" ht="24.4" customHeight="1">
      <c r="A4776" s="112" t="s">
        <v>36056</v>
      </c>
      <c r="B4776" s="127" t="s">
        <v>8659</v>
      </c>
      <c r="C4776" s="112" t="s">
        <v>12403</v>
      </c>
      <c r="D4776" s="114">
        <v>1.1000000000000001</v>
      </c>
    </row>
    <row r="4777" spans="1:4" ht="24.4" customHeight="1">
      <c r="A4777" s="112" t="s">
        <v>36057</v>
      </c>
      <c r="B4777" s="127" t="s">
        <v>8660</v>
      </c>
      <c r="C4777" s="112" t="s">
        <v>12403</v>
      </c>
      <c r="D4777" s="114">
        <v>1.21</v>
      </c>
    </row>
    <row r="4778" spans="1:4" ht="12.2" customHeight="1">
      <c r="A4778" s="112" t="s">
        <v>36058</v>
      </c>
      <c r="B4778" s="127" t="s">
        <v>36421</v>
      </c>
      <c r="C4778" s="112" t="s">
        <v>12402</v>
      </c>
      <c r="D4778" s="114">
        <v>0.25</v>
      </c>
    </row>
    <row r="4779" spans="1:4" ht="24.4" customHeight="1">
      <c r="A4779" s="112" t="s">
        <v>36059</v>
      </c>
      <c r="B4779" s="127" t="s">
        <v>8661</v>
      </c>
      <c r="C4779" s="112" t="s">
        <v>12402</v>
      </c>
      <c r="D4779" s="114">
        <v>0.2</v>
      </c>
    </row>
    <row r="4780" spans="1:4" ht="12.2" customHeight="1">
      <c r="A4780" s="112" t="s">
        <v>36060</v>
      </c>
      <c r="B4780" s="127" t="s">
        <v>8662</v>
      </c>
      <c r="C4780" s="112" t="s">
        <v>36457</v>
      </c>
      <c r="D4780" s="114">
        <v>0.03</v>
      </c>
    </row>
    <row r="4781" spans="1:4" ht="12.2" customHeight="1">
      <c r="A4781" s="112" t="s">
        <v>36061</v>
      </c>
      <c r="B4781" s="127" t="s">
        <v>36422</v>
      </c>
      <c r="C4781" s="112" t="s">
        <v>12403</v>
      </c>
      <c r="D4781" s="114">
        <v>3.56</v>
      </c>
    </row>
    <row r="4782" spans="1:4" ht="48.75" customHeight="1">
      <c r="A4782" s="112" t="s">
        <v>36062</v>
      </c>
      <c r="B4782" s="127" t="s">
        <v>36423</v>
      </c>
      <c r="C4782" s="112" t="s">
        <v>12403</v>
      </c>
      <c r="D4782" s="114">
        <v>2.16</v>
      </c>
    </row>
    <row r="4783" spans="1:4" ht="12.2" customHeight="1">
      <c r="A4783" s="112" t="s">
        <v>36063</v>
      </c>
      <c r="B4783" s="127" t="s">
        <v>36424</v>
      </c>
      <c r="C4783" s="112" t="s">
        <v>12403</v>
      </c>
      <c r="D4783" s="116">
        <v>41.86</v>
      </c>
    </row>
    <row r="4784" spans="1:4" ht="36.6" customHeight="1">
      <c r="A4784" s="112" t="s">
        <v>36064</v>
      </c>
      <c r="B4784" s="127" t="s">
        <v>36425</v>
      </c>
      <c r="C4784" s="112" t="s">
        <v>12416</v>
      </c>
      <c r="D4784" s="116">
        <v>72.069999999999993</v>
      </c>
    </row>
    <row r="4785" spans="1:4" ht="24.4" customHeight="1">
      <c r="A4785" s="112" t="s">
        <v>36065</v>
      </c>
      <c r="B4785" s="127" t="s">
        <v>36426</v>
      </c>
      <c r="C4785" s="112" t="s">
        <v>12403</v>
      </c>
      <c r="D4785" s="115">
        <v>104.82</v>
      </c>
    </row>
    <row r="4786" spans="1:4" ht="12.2" customHeight="1">
      <c r="A4786" s="112" t="s">
        <v>7033</v>
      </c>
      <c r="B4786" s="127" t="s">
        <v>24118</v>
      </c>
      <c r="C4786" s="112" t="s">
        <v>12403</v>
      </c>
      <c r="D4786" s="114">
        <v>1.2</v>
      </c>
    </row>
    <row r="4787" spans="1:4" ht="24.4" customHeight="1">
      <c r="A4787" s="112" t="s">
        <v>7034</v>
      </c>
      <c r="B4787" s="127" t="s">
        <v>24119</v>
      </c>
      <c r="C4787" s="112" t="s">
        <v>34306</v>
      </c>
      <c r="D4787" s="116">
        <v>88.15</v>
      </c>
    </row>
    <row r="4788" spans="1:4" ht="24.4" customHeight="1">
      <c r="A4788" s="112" t="s">
        <v>7035</v>
      </c>
      <c r="B4788" s="127" t="s">
        <v>7203</v>
      </c>
      <c r="C4788" s="112" t="s">
        <v>12402</v>
      </c>
      <c r="D4788" s="116">
        <v>18.2</v>
      </c>
    </row>
    <row r="4789" spans="1:4" ht="24.4" customHeight="1">
      <c r="A4789" s="112" t="s">
        <v>7036</v>
      </c>
      <c r="B4789" s="127" t="s">
        <v>7204</v>
      </c>
      <c r="C4789" s="112" t="s">
        <v>12402</v>
      </c>
      <c r="D4789" s="116">
        <v>28.38</v>
      </c>
    </row>
    <row r="4790" spans="1:4" ht="24.4" customHeight="1">
      <c r="A4790" s="112" t="s">
        <v>7037</v>
      </c>
      <c r="B4790" s="127" t="s">
        <v>7205</v>
      </c>
      <c r="C4790" s="112" t="s">
        <v>12402</v>
      </c>
      <c r="D4790" s="116">
        <v>39.15</v>
      </c>
    </row>
    <row r="4791" spans="1:4" ht="24.4" customHeight="1">
      <c r="A4791" s="112" t="s">
        <v>7038</v>
      </c>
      <c r="B4791" s="127" t="s">
        <v>7206</v>
      </c>
      <c r="C4791" s="112" t="s">
        <v>12402</v>
      </c>
      <c r="D4791" s="116">
        <v>49.58</v>
      </c>
    </row>
    <row r="4792" spans="1:4" ht="24.4" customHeight="1">
      <c r="A4792" s="112" t="s">
        <v>7039</v>
      </c>
      <c r="B4792" s="127" t="s">
        <v>7207</v>
      </c>
      <c r="C4792" s="112" t="s">
        <v>12402</v>
      </c>
      <c r="D4792" s="116">
        <v>75</v>
      </c>
    </row>
    <row r="4793" spans="1:4" ht="24.4" customHeight="1">
      <c r="A4793" s="112" t="s">
        <v>7040</v>
      </c>
      <c r="B4793" s="127" t="s">
        <v>7208</v>
      </c>
      <c r="C4793" s="112" t="s">
        <v>12402</v>
      </c>
      <c r="D4793" s="116">
        <v>20.81</v>
      </c>
    </row>
    <row r="4794" spans="1:4" ht="24.4" customHeight="1">
      <c r="A4794" s="112" t="s">
        <v>7041</v>
      </c>
      <c r="B4794" s="127" t="s">
        <v>7209</v>
      </c>
      <c r="C4794" s="112" t="s">
        <v>12402</v>
      </c>
      <c r="D4794" s="116">
        <v>28.38</v>
      </c>
    </row>
    <row r="4795" spans="1:4" ht="24.4" customHeight="1">
      <c r="A4795" s="112" t="s">
        <v>7042</v>
      </c>
      <c r="B4795" s="127" t="s">
        <v>7210</v>
      </c>
      <c r="C4795" s="112" t="s">
        <v>12402</v>
      </c>
      <c r="D4795" s="116">
        <v>39.46</v>
      </c>
    </row>
    <row r="4796" spans="1:4" ht="24.4" customHeight="1">
      <c r="A4796" s="112" t="s">
        <v>7043</v>
      </c>
      <c r="B4796" s="127" t="s">
        <v>7211</v>
      </c>
      <c r="C4796" s="112" t="s">
        <v>12402</v>
      </c>
      <c r="D4796" s="116">
        <v>65.180000000000007</v>
      </c>
    </row>
    <row r="4797" spans="1:4" ht="24.4" customHeight="1">
      <c r="A4797" s="112" t="s">
        <v>7044</v>
      </c>
      <c r="B4797" s="127" t="s">
        <v>7212</v>
      </c>
      <c r="C4797" s="112" t="s">
        <v>12402</v>
      </c>
      <c r="D4797" s="115">
        <v>144.75</v>
      </c>
    </row>
    <row r="4798" spans="1:4" ht="36.6" customHeight="1">
      <c r="A4798" s="112" t="s">
        <v>7045</v>
      </c>
      <c r="B4798" s="127" t="s">
        <v>24120</v>
      </c>
      <c r="C4798" s="112" t="s">
        <v>34306</v>
      </c>
      <c r="D4798" s="117">
        <v>2964.24</v>
      </c>
    </row>
    <row r="4799" spans="1:4" ht="24.4" customHeight="1">
      <c r="A4799" s="112" t="s">
        <v>36066</v>
      </c>
      <c r="B4799" s="127" t="s">
        <v>36427</v>
      </c>
      <c r="C4799" s="112" t="s">
        <v>12403</v>
      </c>
      <c r="D4799" s="116">
        <v>69.48</v>
      </c>
    </row>
    <row r="4800" spans="1:4" ht="24.4" customHeight="1">
      <c r="A4800" s="112" t="s">
        <v>36067</v>
      </c>
      <c r="B4800" s="127" t="s">
        <v>36428</v>
      </c>
      <c r="C4800" s="112" t="s">
        <v>12403</v>
      </c>
      <c r="D4800" s="115">
        <v>138.83000000000001</v>
      </c>
    </row>
    <row r="4801" spans="1:4" ht="24.4" customHeight="1">
      <c r="A4801" s="112" t="s">
        <v>36068</v>
      </c>
      <c r="B4801" s="127" t="s">
        <v>36429</v>
      </c>
      <c r="C4801" s="112" t="s">
        <v>12403</v>
      </c>
      <c r="D4801" s="116">
        <v>19.41</v>
      </c>
    </row>
    <row r="4802" spans="1:4" ht="24.4" customHeight="1">
      <c r="A4802" s="112" t="s">
        <v>36069</v>
      </c>
      <c r="B4802" s="127" t="s">
        <v>36430</v>
      </c>
      <c r="C4802" s="112" t="s">
        <v>12403</v>
      </c>
      <c r="D4802" s="116">
        <v>27.71</v>
      </c>
    </row>
    <row r="4803" spans="1:4" ht="24.4" customHeight="1">
      <c r="A4803" s="112" t="s">
        <v>36070</v>
      </c>
      <c r="B4803" s="127" t="s">
        <v>36431</v>
      </c>
      <c r="C4803" s="112" t="s">
        <v>12403</v>
      </c>
      <c r="D4803" s="116">
        <v>37.78</v>
      </c>
    </row>
    <row r="4804" spans="1:4" ht="24.4" customHeight="1">
      <c r="A4804" s="112" t="s">
        <v>7046</v>
      </c>
      <c r="B4804" s="127" t="s">
        <v>24121</v>
      </c>
      <c r="C4804" s="112" t="s">
        <v>12416</v>
      </c>
      <c r="D4804" s="114">
        <v>0.11</v>
      </c>
    </row>
    <row r="4805" spans="1:4" ht="12.2" customHeight="1">
      <c r="A4805" s="112" t="s">
        <v>36071</v>
      </c>
      <c r="B4805" s="127" t="s">
        <v>10269</v>
      </c>
      <c r="C4805" s="112" t="s">
        <v>12404</v>
      </c>
      <c r="D4805" s="116">
        <v>78.510000000000005</v>
      </c>
    </row>
    <row r="4806" spans="1:4" ht="12.2" customHeight="1">
      <c r="A4806" s="112" t="s">
        <v>36072</v>
      </c>
      <c r="B4806" s="127" t="s">
        <v>10270</v>
      </c>
      <c r="C4806" s="112" t="s">
        <v>12404</v>
      </c>
      <c r="D4806" s="116">
        <v>37.450000000000003</v>
      </c>
    </row>
    <row r="4807" spans="1:4" ht="12.2" customHeight="1">
      <c r="A4807" s="112" t="s">
        <v>36073</v>
      </c>
      <c r="B4807" s="127" t="s">
        <v>36432</v>
      </c>
      <c r="C4807" s="112" t="s">
        <v>12404</v>
      </c>
      <c r="D4807" s="116">
        <v>76.08</v>
      </c>
    </row>
    <row r="4808" spans="1:4" ht="24.4" customHeight="1">
      <c r="A4808" s="112" t="s">
        <v>7047</v>
      </c>
      <c r="B4808" s="127" t="s">
        <v>24122</v>
      </c>
      <c r="C4808" s="112" t="s">
        <v>12416</v>
      </c>
      <c r="D4808" s="115">
        <v>141.09</v>
      </c>
    </row>
    <row r="4809" spans="1:4" ht="24.4" customHeight="1">
      <c r="A4809" s="112" t="s">
        <v>7048</v>
      </c>
      <c r="B4809" s="127" t="s">
        <v>24123</v>
      </c>
      <c r="C4809" s="112" t="s">
        <v>12416</v>
      </c>
      <c r="D4809" s="115">
        <v>167.8</v>
      </c>
    </row>
    <row r="4810" spans="1:4" ht="24.4" customHeight="1">
      <c r="A4810" s="112" t="s">
        <v>7049</v>
      </c>
      <c r="B4810" s="127" t="s">
        <v>24124</v>
      </c>
      <c r="C4810" s="112" t="s">
        <v>12416</v>
      </c>
      <c r="D4810" s="115">
        <v>215.68</v>
      </c>
    </row>
    <row r="4811" spans="1:4" ht="12.2" customHeight="1">
      <c r="A4811" s="112" t="s">
        <v>7050</v>
      </c>
      <c r="B4811" s="127" t="s">
        <v>38373</v>
      </c>
      <c r="C4811" s="112" t="s">
        <v>12418</v>
      </c>
      <c r="D4811" s="114">
        <v>1</v>
      </c>
    </row>
    <row r="4812" spans="1:4" ht="24.4" customHeight="1">
      <c r="A4812" s="112" t="s">
        <v>7051</v>
      </c>
      <c r="B4812" s="127" t="s">
        <v>38374</v>
      </c>
      <c r="C4812" s="112" t="s">
        <v>12418</v>
      </c>
      <c r="D4812" s="114">
        <v>0.8</v>
      </c>
    </row>
    <row r="4813" spans="1:4" ht="12.2" customHeight="1">
      <c r="A4813" s="112" t="s">
        <v>7052</v>
      </c>
      <c r="B4813" s="127" t="s">
        <v>38375</v>
      </c>
      <c r="C4813" s="112" t="s">
        <v>12418</v>
      </c>
      <c r="D4813" s="114">
        <v>0.65</v>
      </c>
    </row>
    <row r="4814" spans="1:4" ht="12.2" customHeight="1">
      <c r="A4814" s="112" t="s">
        <v>7053</v>
      </c>
      <c r="B4814" s="127" t="s">
        <v>38094</v>
      </c>
      <c r="C4814" s="112" t="s">
        <v>12418</v>
      </c>
      <c r="D4814" s="114">
        <v>1.26</v>
      </c>
    </row>
    <row r="4815" spans="1:4" ht="24.4" customHeight="1">
      <c r="A4815" s="112" t="s">
        <v>7054</v>
      </c>
      <c r="B4815" s="127" t="s">
        <v>38095</v>
      </c>
      <c r="C4815" s="112" t="s">
        <v>12418</v>
      </c>
      <c r="D4815" s="114">
        <v>1.01</v>
      </c>
    </row>
    <row r="4816" spans="1:4" ht="12.2" customHeight="1">
      <c r="A4816" s="112" t="s">
        <v>7055</v>
      </c>
      <c r="B4816" s="127" t="s">
        <v>38096</v>
      </c>
      <c r="C4816" s="112" t="s">
        <v>12418</v>
      </c>
      <c r="D4816" s="114">
        <v>0.82</v>
      </c>
    </row>
    <row r="4817" spans="1:4" ht="12.2" customHeight="1">
      <c r="A4817" s="112" t="s">
        <v>7056</v>
      </c>
      <c r="B4817" s="127" t="s">
        <v>38376</v>
      </c>
      <c r="C4817" s="112" t="s">
        <v>12418</v>
      </c>
      <c r="D4817" s="114">
        <v>1.06</v>
      </c>
    </row>
    <row r="4818" spans="1:4" ht="24.4" customHeight="1">
      <c r="A4818" s="112" t="s">
        <v>7057</v>
      </c>
      <c r="B4818" s="127" t="s">
        <v>38377</v>
      </c>
      <c r="C4818" s="112" t="s">
        <v>12418</v>
      </c>
      <c r="D4818" s="114">
        <v>0.85</v>
      </c>
    </row>
    <row r="4819" spans="1:4" ht="12.2" customHeight="1">
      <c r="A4819" s="112" t="s">
        <v>7058</v>
      </c>
      <c r="B4819" s="127" t="s">
        <v>38378</v>
      </c>
      <c r="C4819" s="112" t="s">
        <v>12418</v>
      </c>
      <c r="D4819" s="114">
        <v>0.69</v>
      </c>
    </row>
    <row r="4820" spans="1:4" ht="24.4" customHeight="1">
      <c r="A4820" s="112" t="s">
        <v>7059</v>
      </c>
      <c r="B4820" s="127" t="s">
        <v>11998</v>
      </c>
      <c r="C4820" s="112" t="s">
        <v>12418</v>
      </c>
      <c r="D4820" s="114">
        <v>2.15</v>
      </c>
    </row>
    <row r="4821" spans="1:4" ht="24.4" customHeight="1">
      <c r="A4821" s="112" t="s">
        <v>7060</v>
      </c>
      <c r="B4821" s="127" t="s">
        <v>11999</v>
      </c>
      <c r="C4821" s="112" t="s">
        <v>12418</v>
      </c>
      <c r="D4821" s="114">
        <v>1.72</v>
      </c>
    </row>
    <row r="4822" spans="1:4" ht="24.4" customHeight="1">
      <c r="A4822" s="112" t="s">
        <v>7061</v>
      </c>
      <c r="B4822" s="127" t="s">
        <v>12000</v>
      </c>
      <c r="C4822" s="112" t="s">
        <v>12418</v>
      </c>
      <c r="D4822" s="114">
        <v>1.4</v>
      </c>
    </row>
    <row r="4823" spans="1:4" ht="24.4" customHeight="1">
      <c r="A4823" s="112" t="s">
        <v>7062</v>
      </c>
      <c r="B4823" s="127" t="s">
        <v>12001</v>
      </c>
      <c r="C4823" s="112" t="s">
        <v>12418</v>
      </c>
      <c r="D4823" s="114">
        <v>2.7</v>
      </c>
    </row>
    <row r="4824" spans="1:4" ht="24.4" customHeight="1">
      <c r="A4824" s="112" t="s">
        <v>7063</v>
      </c>
      <c r="B4824" s="127" t="s">
        <v>12002</v>
      </c>
      <c r="C4824" s="112" t="s">
        <v>12418</v>
      </c>
      <c r="D4824" s="114">
        <v>2.16</v>
      </c>
    </row>
    <row r="4825" spans="1:4" ht="24.4" customHeight="1">
      <c r="A4825" s="112" t="s">
        <v>7064</v>
      </c>
      <c r="B4825" s="127" t="s">
        <v>12003</v>
      </c>
      <c r="C4825" s="112" t="s">
        <v>12418</v>
      </c>
      <c r="D4825" s="114">
        <v>1.76</v>
      </c>
    </row>
    <row r="4826" spans="1:4" ht="12.2" customHeight="1">
      <c r="A4826" s="112" t="s">
        <v>7065</v>
      </c>
      <c r="B4826" s="127" t="s">
        <v>12004</v>
      </c>
      <c r="C4826" s="112" t="s">
        <v>12418</v>
      </c>
      <c r="D4826" s="114">
        <v>1.1100000000000001</v>
      </c>
    </row>
    <row r="4827" spans="1:4" ht="24.4" customHeight="1">
      <c r="A4827" s="112" t="s">
        <v>7066</v>
      </c>
      <c r="B4827" s="127" t="s">
        <v>12005</v>
      </c>
      <c r="C4827" s="112" t="s">
        <v>12418</v>
      </c>
      <c r="D4827" s="114">
        <v>0.89</v>
      </c>
    </row>
    <row r="4828" spans="1:4" ht="12.2" customHeight="1">
      <c r="A4828" s="112" t="s">
        <v>7067</v>
      </c>
      <c r="B4828" s="127" t="s">
        <v>12006</v>
      </c>
      <c r="C4828" s="112" t="s">
        <v>12418</v>
      </c>
      <c r="D4828" s="114">
        <v>0.72</v>
      </c>
    </row>
    <row r="4829" spans="1:4" ht="12.2" customHeight="1">
      <c r="A4829" s="112" t="s">
        <v>7068</v>
      </c>
      <c r="B4829" s="127" t="s">
        <v>12007</v>
      </c>
      <c r="C4829" s="112" t="s">
        <v>12418</v>
      </c>
      <c r="D4829" s="114">
        <v>1.79</v>
      </c>
    </row>
    <row r="4830" spans="1:4" ht="24.4" customHeight="1">
      <c r="A4830" s="112" t="s">
        <v>7069</v>
      </c>
      <c r="B4830" s="127" t="s">
        <v>12008</v>
      </c>
      <c r="C4830" s="112" t="s">
        <v>12418</v>
      </c>
      <c r="D4830" s="114">
        <v>1.43</v>
      </c>
    </row>
    <row r="4831" spans="1:4" ht="12.2" customHeight="1">
      <c r="A4831" s="112" t="s">
        <v>7070</v>
      </c>
      <c r="B4831" s="127" t="s">
        <v>12009</v>
      </c>
      <c r="C4831" s="112" t="s">
        <v>12418</v>
      </c>
      <c r="D4831" s="114">
        <v>1.17</v>
      </c>
    </row>
    <row r="4832" spans="1:4" ht="12.2" customHeight="1">
      <c r="A4832" s="112" t="s">
        <v>7071</v>
      </c>
      <c r="B4832" s="127" t="s">
        <v>12010</v>
      </c>
      <c r="C4832" s="112" t="s">
        <v>12418</v>
      </c>
      <c r="D4832" s="114">
        <v>1.1499999999999999</v>
      </c>
    </row>
    <row r="4833" spans="1:4" ht="24.4" customHeight="1">
      <c r="A4833" s="112" t="s">
        <v>7072</v>
      </c>
      <c r="B4833" s="127" t="s">
        <v>12011</v>
      </c>
      <c r="C4833" s="112" t="s">
        <v>12418</v>
      </c>
      <c r="D4833" s="114">
        <v>0.92</v>
      </c>
    </row>
    <row r="4834" spans="1:4" ht="12.2" customHeight="1">
      <c r="A4834" s="112" t="s">
        <v>7073</v>
      </c>
      <c r="B4834" s="127" t="s">
        <v>12012</v>
      </c>
      <c r="C4834" s="112" t="s">
        <v>12418</v>
      </c>
      <c r="D4834" s="114">
        <v>0.75</v>
      </c>
    </row>
    <row r="4835" spans="1:4" ht="24.4" customHeight="1">
      <c r="A4835" s="112" t="s">
        <v>7074</v>
      </c>
      <c r="B4835" s="127" t="s">
        <v>12013</v>
      </c>
      <c r="C4835" s="112" t="s">
        <v>12418</v>
      </c>
      <c r="D4835" s="114">
        <v>0.67</v>
      </c>
    </row>
    <row r="4836" spans="1:4" ht="24.4" customHeight="1">
      <c r="A4836" s="112" t="s">
        <v>7075</v>
      </c>
      <c r="B4836" s="127" t="s">
        <v>12014</v>
      </c>
      <c r="C4836" s="112" t="s">
        <v>12418</v>
      </c>
      <c r="D4836" s="114">
        <v>0.54</v>
      </c>
    </row>
    <row r="4837" spans="1:4" ht="24.4" customHeight="1">
      <c r="A4837" s="112" t="s">
        <v>7076</v>
      </c>
      <c r="B4837" s="127" t="s">
        <v>12015</v>
      </c>
      <c r="C4837" s="112" t="s">
        <v>12418</v>
      </c>
      <c r="D4837" s="114">
        <v>0.44</v>
      </c>
    </row>
    <row r="4838" spans="1:4" ht="24.4" customHeight="1">
      <c r="A4838" s="112" t="s">
        <v>7077</v>
      </c>
      <c r="B4838" s="127" t="s">
        <v>12016</v>
      </c>
      <c r="C4838" s="112" t="s">
        <v>12418</v>
      </c>
      <c r="D4838" s="114">
        <v>1.99</v>
      </c>
    </row>
    <row r="4839" spans="1:4" ht="24.4" customHeight="1">
      <c r="A4839" s="112" t="s">
        <v>7078</v>
      </c>
      <c r="B4839" s="127" t="s">
        <v>12017</v>
      </c>
      <c r="C4839" s="112" t="s">
        <v>12418</v>
      </c>
      <c r="D4839" s="114">
        <v>1.59</v>
      </c>
    </row>
    <row r="4840" spans="1:4" ht="24.4" customHeight="1">
      <c r="A4840" s="112" t="s">
        <v>7079</v>
      </c>
      <c r="B4840" s="127" t="s">
        <v>12018</v>
      </c>
      <c r="C4840" s="112" t="s">
        <v>12418</v>
      </c>
      <c r="D4840" s="114">
        <v>1.3</v>
      </c>
    </row>
    <row r="4841" spans="1:4" ht="24.4" customHeight="1">
      <c r="A4841" s="112" t="s">
        <v>7080</v>
      </c>
      <c r="B4841" s="127" t="s">
        <v>12025</v>
      </c>
      <c r="C4841" s="112" t="s">
        <v>12418</v>
      </c>
      <c r="D4841" s="114">
        <v>1.97</v>
      </c>
    </row>
    <row r="4842" spans="1:4" ht="24.4" customHeight="1">
      <c r="A4842" s="112" t="s">
        <v>7081</v>
      </c>
      <c r="B4842" s="127" t="s">
        <v>12026</v>
      </c>
      <c r="C4842" s="112" t="s">
        <v>12418</v>
      </c>
      <c r="D4842" s="114">
        <v>1.58</v>
      </c>
    </row>
    <row r="4843" spans="1:4" ht="24.4" customHeight="1">
      <c r="A4843" s="112" t="s">
        <v>7082</v>
      </c>
      <c r="B4843" s="127" t="s">
        <v>12027</v>
      </c>
      <c r="C4843" s="112" t="s">
        <v>12418</v>
      </c>
      <c r="D4843" s="114">
        <v>1.29</v>
      </c>
    </row>
    <row r="4844" spans="1:4" ht="24.4" customHeight="1">
      <c r="A4844" s="112" t="s">
        <v>7083</v>
      </c>
      <c r="B4844" s="127" t="s">
        <v>38379</v>
      </c>
      <c r="C4844" s="112" t="s">
        <v>12418</v>
      </c>
      <c r="D4844" s="114">
        <v>0.76</v>
      </c>
    </row>
    <row r="4845" spans="1:4" ht="24.4" customHeight="1">
      <c r="A4845" s="112" t="s">
        <v>7084</v>
      </c>
      <c r="B4845" s="127" t="s">
        <v>38380</v>
      </c>
      <c r="C4845" s="112" t="s">
        <v>12418</v>
      </c>
      <c r="D4845" s="114">
        <v>0.61</v>
      </c>
    </row>
    <row r="4846" spans="1:4" ht="24.4" customHeight="1">
      <c r="A4846" s="112" t="s">
        <v>7085</v>
      </c>
      <c r="B4846" s="127" t="s">
        <v>38381</v>
      </c>
      <c r="C4846" s="112" t="s">
        <v>12418</v>
      </c>
      <c r="D4846" s="114">
        <v>0.5</v>
      </c>
    </row>
    <row r="4847" spans="1:4" ht="24.4" customHeight="1">
      <c r="A4847" s="112" t="s">
        <v>7086</v>
      </c>
      <c r="B4847" s="127" t="s">
        <v>38382</v>
      </c>
      <c r="C4847" s="112" t="s">
        <v>12408</v>
      </c>
      <c r="D4847" s="114">
        <v>1.04</v>
      </c>
    </row>
    <row r="4848" spans="1:4" ht="24.4" customHeight="1">
      <c r="A4848" s="112" t="s">
        <v>7087</v>
      </c>
      <c r="B4848" s="127" t="s">
        <v>38383</v>
      </c>
      <c r="C4848" s="112" t="s">
        <v>12408</v>
      </c>
      <c r="D4848" s="114">
        <v>0.83</v>
      </c>
    </row>
    <row r="4849" spans="1:4" ht="24.4" customHeight="1">
      <c r="A4849" s="112" t="s">
        <v>7088</v>
      </c>
      <c r="B4849" s="127" t="s">
        <v>38384</v>
      </c>
      <c r="C4849" s="112" t="s">
        <v>12408</v>
      </c>
      <c r="D4849" s="114">
        <v>0.69</v>
      </c>
    </row>
    <row r="4850" spans="1:4" ht="24.4" customHeight="1">
      <c r="A4850" s="112" t="s">
        <v>7089</v>
      </c>
      <c r="B4850" s="127" t="s">
        <v>38152</v>
      </c>
      <c r="C4850" s="112" t="s">
        <v>12418</v>
      </c>
      <c r="D4850" s="114">
        <v>1.75</v>
      </c>
    </row>
    <row r="4851" spans="1:4" ht="24.4" customHeight="1">
      <c r="A4851" s="112" t="s">
        <v>7090</v>
      </c>
      <c r="B4851" s="127" t="s">
        <v>38153</v>
      </c>
      <c r="C4851" s="112" t="s">
        <v>12418</v>
      </c>
      <c r="D4851" s="114">
        <v>1.4</v>
      </c>
    </row>
    <row r="4852" spans="1:4" ht="24.4" customHeight="1">
      <c r="A4852" s="112" t="s">
        <v>7091</v>
      </c>
      <c r="B4852" s="127" t="s">
        <v>38154</v>
      </c>
      <c r="C4852" s="112" t="s">
        <v>12418</v>
      </c>
      <c r="D4852" s="114">
        <v>1.1399999999999999</v>
      </c>
    </row>
    <row r="4853" spans="1:4" ht="24.4" customHeight="1">
      <c r="A4853" s="112" t="s">
        <v>7092</v>
      </c>
      <c r="B4853" s="127" t="s">
        <v>38167</v>
      </c>
      <c r="C4853" s="112" t="s">
        <v>12418</v>
      </c>
      <c r="D4853" s="114">
        <v>7.0000000000000007E-2</v>
      </c>
    </row>
    <row r="4854" spans="1:4" ht="24.4" customHeight="1">
      <c r="A4854" s="112" t="s">
        <v>7093</v>
      </c>
      <c r="B4854" s="127" t="s">
        <v>38168</v>
      </c>
      <c r="C4854" s="112" t="s">
        <v>12418</v>
      </c>
      <c r="D4854" s="114">
        <v>0.05</v>
      </c>
    </row>
    <row r="4855" spans="1:4" ht="24.4" customHeight="1">
      <c r="A4855" s="112" t="s">
        <v>7094</v>
      </c>
      <c r="B4855" s="127" t="s">
        <v>38169</v>
      </c>
      <c r="C4855" s="112" t="s">
        <v>12418</v>
      </c>
      <c r="D4855" s="114">
        <v>0.04</v>
      </c>
    </row>
    <row r="4856" spans="1:4" ht="24.4" customHeight="1">
      <c r="A4856" s="112" t="s">
        <v>7095</v>
      </c>
      <c r="B4856" s="127" t="s">
        <v>38170</v>
      </c>
      <c r="C4856" s="112" t="s">
        <v>12418</v>
      </c>
      <c r="D4856" s="114">
        <v>1.82</v>
      </c>
    </row>
    <row r="4857" spans="1:4" ht="24.4" customHeight="1">
      <c r="A4857" s="112" t="s">
        <v>7096</v>
      </c>
      <c r="B4857" s="127" t="s">
        <v>38171</v>
      </c>
      <c r="C4857" s="112" t="s">
        <v>12418</v>
      </c>
      <c r="D4857" s="114">
        <v>1.45</v>
      </c>
    </row>
    <row r="4858" spans="1:4" ht="24.4" customHeight="1">
      <c r="A4858" s="112" t="s">
        <v>7097</v>
      </c>
      <c r="B4858" s="127" t="s">
        <v>38172</v>
      </c>
      <c r="C4858" s="112" t="s">
        <v>12418</v>
      </c>
      <c r="D4858" s="114">
        <v>1.19</v>
      </c>
    </row>
    <row r="4859" spans="1:4" ht="24.4" customHeight="1">
      <c r="A4859" s="112" t="s">
        <v>7098</v>
      </c>
      <c r="B4859" s="127" t="s">
        <v>12069</v>
      </c>
      <c r="C4859" s="112" t="s">
        <v>12405</v>
      </c>
      <c r="D4859" s="116">
        <v>71.23</v>
      </c>
    </row>
    <row r="4860" spans="1:4" ht="24.4" customHeight="1">
      <c r="A4860" s="112" t="s">
        <v>7099</v>
      </c>
      <c r="B4860" s="127" t="s">
        <v>12070</v>
      </c>
      <c r="C4860" s="112" t="s">
        <v>12405</v>
      </c>
      <c r="D4860" s="116">
        <v>56.96</v>
      </c>
    </row>
    <row r="4861" spans="1:4" ht="24.4" customHeight="1">
      <c r="A4861" s="112" t="s">
        <v>7100</v>
      </c>
      <c r="B4861" s="127" t="s">
        <v>12071</v>
      </c>
      <c r="C4861" s="112" t="s">
        <v>12405</v>
      </c>
      <c r="D4861" s="116">
        <v>46.54</v>
      </c>
    </row>
    <row r="4862" spans="1:4" ht="24.4" customHeight="1">
      <c r="A4862" s="112" t="s">
        <v>7101</v>
      </c>
      <c r="B4862" s="127" t="s">
        <v>12072</v>
      </c>
      <c r="C4862" s="112" t="s">
        <v>12405</v>
      </c>
      <c r="D4862" s="116">
        <v>85.18</v>
      </c>
    </row>
    <row r="4863" spans="1:4" ht="24.4" customHeight="1">
      <c r="A4863" s="112" t="s">
        <v>7102</v>
      </c>
      <c r="B4863" s="127" t="s">
        <v>12073</v>
      </c>
      <c r="C4863" s="112" t="s">
        <v>12405</v>
      </c>
      <c r="D4863" s="116">
        <v>68.11</v>
      </c>
    </row>
    <row r="4864" spans="1:4" ht="24.4" customHeight="1">
      <c r="A4864" s="112" t="s">
        <v>7103</v>
      </c>
      <c r="B4864" s="127" t="s">
        <v>12074</v>
      </c>
      <c r="C4864" s="112" t="s">
        <v>12405</v>
      </c>
      <c r="D4864" s="116">
        <v>55.65</v>
      </c>
    </row>
    <row r="4865" spans="1:4" ht="24.4" customHeight="1">
      <c r="A4865" s="112" t="s">
        <v>7104</v>
      </c>
      <c r="B4865" s="127" t="s">
        <v>12075</v>
      </c>
      <c r="C4865" s="112" t="s">
        <v>12405</v>
      </c>
      <c r="D4865" s="115">
        <v>163.24</v>
      </c>
    </row>
    <row r="4866" spans="1:4" ht="24.4" customHeight="1">
      <c r="A4866" s="112" t="s">
        <v>7105</v>
      </c>
      <c r="B4866" s="127" t="s">
        <v>12076</v>
      </c>
      <c r="C4866" s="112" t="s">
        <v>12405</v>
      </c>
      <c r="D4866" s="115">
        <v>130.53</v>
      </c>
    </row>
    <row r="4867" spans="1:4" ht="24.4" customHeight="1">
      <c r="A4867" s="112" t="s">
        <v>7106</v>
      </c>
      <c r="B4867" s="127" t="s">
        <v>12077</v>
      </c>
      <c r="C4867" s="112" t="s">
        <v>12405</v>
      </c>
      <c r="D4867" s="115">
        <v>106.65</v>
      </c>
    </row>
    <row r="4868" spans="1:4" ht="24.4" customHeight="1">
      <c r="A4868" s="112" t="s">
        <v>7107</v>
      </c>
      <c r="B4868" s="127" t="s">
        <v>12078</v>
      </c>
      <c r="C4868" s="112" t="s">
        <v>12405</v>
      </c>
      <c r="D4868" s="115">
        <v>209.44</v>
      </c>
    </row>
    <row r="4869" spans="1:4" ht="24.4" customHeight="1">
      <c r="A4869" s="112" t="s">
        <v>7108</v>
      </c>
      <c r="B4869" s="127" t="s">
        <v>12079</v>
      </c>
      <c r="C4869" s="112" t="s">
        <v>12405</v>
      </c>
      <c r="D4869" s="115">
        <v>167.47</v>
      </c>
    </row>
    <row r="4870" spans="1:4" ht="24.4" customHeight="1">
      <c r="A4870" s="112" t="s">
        <v>7109</v>
      </c>
      <c r="B4870" s="127" t="s">
        <v>12080</v>
      </c>
      <c r="C4870" s="112" t="s">
        <v>12405</v>
      </c>
      <c r="D4870" s="115">
        <v>136.83000000000001</v>
      </c>
    </row>
    <row r="4871" spans="1:4" ht="12.2" customHeight="1">
      <c r="A4871" s="113">
        <v>2501</v>
      </c>
      <c r="B4871" s="126" t="s">
        <v>36433</v>
      </c>
      <c r="C4871" s="111" t="s">
        <v>12415</v>
      </c>
      <c r="D4871" s="111"/>
    </row>
    <row r="4872" spans="1:4" ht="36.6" customHeight="1">
      <c r="A4872" s="112" t="s">
        <v>36074</v>
      </c>
      <c r="B4872" s="127" t="s">
        <v>36434</v>
      </c>
      <c r="C4872" s="112" t="s">
        <v>12416</v>
      </c>
      <c r="D4872" s="116">
        <v>22.69</v>
      </c>
    </row>
    <row r="4873" spans="1:4" ht="12.2" customHeight="1">
      <c r="A4873" s="113">
        <v>2502</v>
      </c>
      <c r="B4873" s="126" t="s">
        <v>36435</v>
      </c>
      <c r="C4873" s="111" t="s">
        <v>12415</v>
      </c>
      <c r="D4873" s="111"/>
    </row>
    <row r="4874" spans="1:4" ht="36.6" customHeight="1">
      <c r="A4874" s="112" t="s">
        <v>36075</v>
      </c>
      <c r="B4874" s="127" t="s">
        <v>36436</v>
      </c>
      <c r="C4874" s="112" t="s">
        <v>12416</v>
      </c>
      <c r="D4874" s="116">
        <v>63.06</v>
      </c>
    </row>
    <row r="4875" spans="1:4" ht="36.6" customHeight="1">
      <c r="A4875" s="112" t="s">
        <v>36076</v>
      </c>
      <c r="B4875" s="127" t="s">
        <v>36437</v>
      </c>
      <c r="C4875" s="112" t="s">
        <v>12403</v>
      </c>
      <c r="D4875" s="116">
        <v>22.23</v>
      </c>
    </row>
    <row r="4876" spans="1:4" ht="36.6" customHeight="1">
      <c r="A4876" s="112" t="s">
        <v>36077</v>
      </c>
      <c r="B4876" s="127" t="s">
        <v>36438</v>
      </c>
      <c r="C4876" s="112" t="s">
        <v>12416</v>
      </c>
      <c r="D4876" s="116">
        <v>89.93</v>
      </c>
    </row>
    <row r="4877" spans="1:4" ht="36.6" customHeight="1">
      <c r="A4877" s="112" t="s">
        <v>36078</v>
      </c>
      <c r="B4877" s="127" t="s">
        <v>36439</v>
      </c>
      <c r="C4877" s="112" t="s">
        <v>12416</v>
      </c>
      <c r="D4877" s="116">
        <v>90.01</v>
      </c>
    </row>
    <row r="4878" spans="1:4" ht="36.6" customHeight="1">
      <c r="A4878" s="112" t="s">
        <v>36079</v>
      </c>
      <c r="B4878" s="127" t="s">
        <v>36440</v>
      </c>
      <c r="C4878" s="112" t="s">
        <v>12416</v>
      </c>
      <c r="D4878" s="116">
        <v>83.45</v>
      </c>
    </row>
    <row r="4879" spans="1:4" ht="36.6" customHeight="1">
      <c r="A4879" s="112" t="s">
        <v>36080</v>
      </c>
      <c r="B4879" s="127" t="s">
        <v>36441</v>
      </c>
      <c r="C4879" s="112" t="s">
        <v>12416</v>
      </c>
      <c r="D4879" s="116">
        <v>63.06</v>
      </c>
    </row>
    <row r="4880" spans="1:4" ht="36.6" customHeight="1">
      <c r="A4880" s="112" t="s">
        <v>36081</v>
      </c>
      <c r="B4880" s="127" t="s">
        <v>36442</v>
      </c>
      <c r="C4880" s="112" t="s">
        <v>12416</v>
      </c>
      <c r="D4880" s="116">
        <v>57.75</v>
      </c>
    </row>
    <row r="4881" spans="1:4" ht="36.6" customHeight="1">
      <c r="A4881" s="112" t="s">
        <v>36082</v>
      </c>
      <c r="B4881" s="127" t="s">
        <v>36443</v>
      </c>
      <c r="C4881" s="112" t="s">
        <v>12416</v>
      </c>
      <c r="D4881" s="116">
        <v>83.45</v>
      </c>
    </row>
    <row r="4882" spans="1:4" ht="36.6" customHeight="1">
      <c r="A4882" s="112" t="s">
        <v>36083</v>
      </c>
      <c r="B4882" s="127" t="s">
        <v>36444</v>
      </c>
      <c r="C4882" s="112" t="s">
        <v>12416</v>
      </c>
      <c r="D4882" s="116">
        <v>63.06</v>
      </c>
    </row>
    <row r="4883" spans="1:4" ht="36.6" customHeight="1">
      <c r="A4883" s="112" t="s">
        <v>36084</v>
      </c>
      <c r="B4883" s="127" t="s">
        <v>36445</v>
      </c>
      <c r="C4883" s="112" t="s">
        <v>12416</v>
      </c>
      <c r="D4883" s="116">
        <v>57.75</v>
      </c>
    </row>
    <row r="4884" spans="1:4" ht="36.6" customHeight="1">
      <c r="A4884" s="112" t="s">
        <v>36085</v>
      </c>
      <c r="B4884" s="127" t="s">
        <v>36446</v>
      </c>
      <c r="C4884" s="112" t="s">
        <v>12416</v>
      </c>
      <c r="D4884" s="116">
        <v>83.45</v>
      </c>
    </row>
    <row r="4885" spans="1:4" ht="36.6" customHeight="1">
      <c r="A4885" s="112" t="s">
        <v>36086</v>
      </c>
      <c r="B4885" s="127" t="s">
        <v>36447</v>
      </c>
      <c r="C4885" s="112" t="s">
        <v>12416</v>
      </c>
      <c r="D4885" s="116">
        <v>57.75</v>
      </c>
    </row>
    <row r="4886" spans="1:4" ht="36.6" customHeight="1">
      <c r="A4886" s="112" t="s">
        <v>36087</v>
      </c>
      <c r="B4886" s="127" t="s">
        <v>36448</v>
      </c>
      <c r="C4886" s="112" t="s">
        <v>12416</v>
      </c>
      <c r="D4886" s="116">
        <v>83.53</v>
      </c>
    </row>
    <row r="4887" spans="1:4" ht="36.6" customHeight="1">
      <c r="A4887" s="112" t="s">
        <v>36088</v>
      </c>
      <c r="B4887" s="127" t="s">
        <v>36449</v>
      </c>
      <c r="C4887" s="112" t="s">
        <v>12416</v>
      </c>
      <c r="D4887" s="116">
        <v>63.14</v>
      </c>
    </row>
    <row r="4888" spans="1:4" ht="36.6" customHeight="1">
      <c r="A4888" s="112" t="s">
        <v>36089</v>
      </c>
      <c r="B4888" s="127" t="s">
        <v>36450</v>
      </c>
      <c r="C4888" s="112" t="s">
        <v>12416</v>
      </c>
      <c r="D4888" s="116">
        <v>57.83</v>
      </c>
    </row>
    <row r="4889" spans="1:4" ht="36.6" customHeight="1">
      <c r="A4889" s="112" t="s">
        <v>36090</v>
      </c>
      <c r="B4889" s="127" t="s">
        <v>36451</v>
      </c>
      <c r="C4889" s="112" t="s">
        <v>12416</v>
      </c>
      <c r="D4889" s="116">
        <v>83.53</v>
      </c>
    </row>
    <row r="4890" spans="1:4" ht="36.6" customHeight="1">
      <c r="A4890" s="112" t="s">
        <v>36091</v>
      </c>
      <c r="B4890" s="127" t="s">
        <v>36452</v>
      </c>
      <c r="C4890" s="112" t="s">
        <v>12416</v>
      </c>
      <c r="D4890" s="116">
        <v>63.14</v>
      </c>
    </row>
    <row r="4891" spans="1:4" ht="36.6" customHeight="1">
      <c r="A4891" s="112" t="s">
        <v>36092</v>
      </c>
      <c r="B4891" s="127" t="s">
        <v>36453</v>
      </c>
      <c r="C4891" s="112" t="s">
        <v>12416</v>
      </c>
      <c r="D4891" s="116">
        <v>57.83</v>
      </c>
    </row>
    <row r="4892" spans="1:4" ht="36.6" customHeight="1">
      <c r="A4892" s="112" t="s">
        <v>36093</v>
      </c>
      <c r="B4892" s="127" t="s">
        <v>36454</v>
      </c>
      <c r="C4892" s="112" t="s">
        <v>12416</v>
      </c>
      <c r="D4892" s="115">
        <v>122.27</v>
      </c>
    </row>
    <row r="4893" spans="1:4" ht="36.6" customHeight="1">
      <c r="A4893" s="112" t="s">
        <v>36094</v>
      </c>
      <c r="B4893" s="127" t="s">
        <v>36455</v>
      </c>
      <c r="C4893" s="112" t="s">
        <v>12416</v>
      </c>
      <c r="D4893" s="116">
        <v>83.48</v>
      </c>
    </row>
    <row r="4894" spans="1:4" ht="24.4" customHeight="1">
      <c r="A4894" s="112" t="s">
        <v>36095</v>
      </c>
      <c r="B4894" s="127" t="s">
        <v>36456</v>
      </c>
      <c r="C4894" s="112" t="s">
        <v>12416</v>
      </c>
      <c r="D4894" s="115">
        <v>148.54</v>
      </c>
    </row>
    <row r="4895" spans="1:4" ht="12.2" customHeight="1">
      <c r="A4895" s="120">
        <v>10</v>
      </c>
      <c r="B4895" s="126" t="s">
        <v>4894</v>
      </c>
      <c r="C4895" s="111" t="s">
        <v>12415</v>
      </c>
      <c r="D4895" s="111"/>
    </row>
    <row r="4896" spans="1:4" ht="12.2" customHeight="1">
      <c r="A4896" s="120">
        <v>15</v>
      </c>
      <c r="B4896" s="126" t="s">
        <v>4895</v>
      </c>
      <c r="C4896" s="111" t="s">
        <v>12415</v>
      </c>
      <c r="D4896" s="111"/>
    </row>
    <row r="4897" spans="1:4" ht="24.4" customHeight="1">
      <c r="A4897" s="112" t="s">
        <v>4896</v>
      </c>
      <c r="B4897" s="127" t="s">
        <v>4897</v>
      </c>
      <c r="C4897" s="112" t="s">
        <v>24126</v>
      </c>
      <c r="D4897" s="116">
        <v>52.96</v>
      </c>
    </row>
    <row r="4898" spans="1:4" ht="24.4" customHeight="1">
      <c r="A4898" s="112" t="s">
        <v>4898</v>
      </c>
      <c r="B4898" s="127" t="s">
        <v>4899</v>
      </c>
      <c r="C4898" s="112" t="s">
        <v>24126</v>
      </c>
      <c r="D4898" s="116">
        <v>68.86</v>
      </c>
    </row>
    <row r="4899" spans="1:4" ht="24.4" customHeight="1">
      <c r="A4899" s="112" t="s">
        <v>4900</v>
      </c>
      <c r="B4899" s="127" t="s">
        <v>4901</v>
      </c>
      <c r="C4899" s="112" t="s">
        <v>24126</v>
      </c>
      <c r="D4899" s="115">
        <v>122.01</v>
      </c>
    </row>
    <row r="4900" spans="1:4" ht="24.4" customHeight="1">
      <c r="A4900" s="112" t="s">
        <v>4902</v>
      </c>
      <c r="B4900" s="127" t="s">
        <v>4903</v>
      </c>
      <c r="C4900" s="112" t="s">
        <v>24126</v>
      </c>
      <c r="D4900" s="116">
        <v>21.05</v>
      </c>
    </row>
    <row r="4901" spans="1:4" ht="24.4" customHeight="1">
      <c r="A4901" s="112" t="s">
        <v>4904</v>
      </c>
      <c r="B4901" s="127" t="s">
        <v>4905</v>
      </c>
      <c r="C4901" s="112" t="s">
        <v>24126</v>
      </c>
      <c r="D4901" s="116">
        <v>32.869999999999997</v>
      </c>
    </row>
    <row r="4902" spans="1:4" ht="24.4" customHeight="1">
      <c r="A4902" s="112" t="s">
        <v>4906</v>
      </c>
      <c r="B4902" s="127" t="s">
        <v>4907</v>
      </c>
      <c r="C4902" s="112" t="s">
        <v>24126</v>
      </c>
      <c r="D4902" s="116">
        <v>38.92</v>
      </c>
    </row>
    <row r="4903" spans="1:4" ht="24.4" customHeight="1">
      <c r="A4903" s="112" t="s">
        <v>4908</v>
      </c>
      <c r="B4903" s="127" t="s">
        <v>4909</v>
      </c>
      <c r="C4903" s="112" t="s">
        <v>24126</v>
      </c>
      <c r="D4903" s="116">
        <v>50.01</v>
      </c>
    </row>
    <row r="4904" spans="1:4" ht="24.4" customHeight="1">
      <c r="A4904" s="112" t="s">
        <v>4910</v>
      </c>
      <c r="B4904" s="127" t="s">
        <v>4911</v>
      </c>
      <c r="C4904" s="112" t="s">
        <v>24126</v>
      </c>
      <c r="D4904" s="116">
        <v>76.599999999999994</v>
      </c>
    </row>
    <row r="4905" spans="1:4" ht="24.4" customHeight="1">
      <c r="A4905" s="112" t="s">
        <v>4912</v>
      </c>
      <c r="B4905" s="127" t="s">
        <v>4913</v>
      </c>
      <c r="C4905" s="112" t="s">
        <v>24126</v>
      </c>
      <c r="D4905" s="116">
        <v>33.72</v>
      </c>
    </row>
    <row r="4906" spans="1:4" ht="24.4" customHeight="1">
      <c r="A4906" s="112" t="s">
        <v>4914</v>
      </c>
      <c r="B4906" s="127" t="s">
        <v>4915</v>
      </c>
      <c r="C4906" s="112" t="s">
        <v>24126</v>
      </c>
      <c r="D4906" s="116">
        <v>43.02</v>
      </c>
    </row>
    <row r="4907" spans="1:4" ht="24.4" customHeight="1">
      <c r="A4907" s="112" t="s">
        <v>4916</v>
      </c>
      <c r="B4907" s="127" t="s">
        <v>4917</v>
      </c>
      <c r="C4907" s="112" t="s">
        <v>24126</v>
      </c>
      <c r="D4907" s="116">
        <v>61.75</v>
      </c>
    </row>
    <row r="4908" spans="1:4" ht="24.4" customHeight="1">
      <c r="A4908" s="112" t="s">
        <v>4918</v>
      </c>
      <c r="B4908" s="127" t="s">
        <v>4919</v>
      </c>
      <c r="C4908" s="112" t="s">
        <v>24126</v>
      </c>
      <c r="D4908" s="116">
        <v>37.85</v>
      </c>
    </row>
    <row r="4909" spans="1:4" ht="24.4" customHeight="1">
      <c r="A4909" s="112" t="s">
        <v>4920</v>
      </c>
      <c r="B4909" s="127" t="s">
        <v>4921</v>
      </c>
      <c r="C4909" s="112" t="s">
        <v>24126</v>
      </c>
      <c r="D4909" s="116">
        <v>48.56</v>
      </c>
    </row>
    <row r="4910" spans="1:4" ht="24.4" customHeight="1">
      <c r="A4910" s="112" t="s">
        <v>4922</v>
      </c>
      <c r="B4910" s="127" t="s">
        <v>4923</v>
      </c>
      <c r="C4910" s="112" t="s">
        <v>24126</v>
      </c>
      <c r="D4910" s="116">
        <v>78.459999999999994</v>
      </c>
    </row>
    <row r="4911" spans="1:4" ht="24.4" customHeight="1">
      <c r="A4911" s="112" t="s">
        <v>4924</v>
      </c>
      <c r="B4911" s="127" t="s">
        <v>4925</v>
      </c>
      <c r="C4911" s="112" t="s">
        <v>24126</v>
      </c>
      <c r="D4911" s="116">
        <v>23.82</v>
      </c>
    </row>
    <row r="4912" spans="1:4" ht="24.4" customHeight="1">
      <c r="A4912" s="112" t="s">
        <v>4926</v>
      </c>
      <c r="B4912" s="127" t="s">
        <v>4927</v>
      </c>
      <c r="C4912" s="112" t="s">
        <v>24126</v>
      </c>
      <c r="D4912" s="116">
        <v>20.65</v>
      </c>
    </row>
    <row r="4913" spans="1:4" ht="24.4" customHeight="1">
      <c r="A4913" s="112" t="s">
        <v>4928</v>
      </c>
      <c r="B4913" s="127" t="s">
        <v>4929</v>
      </c>
      <c r="C4913" s="112" t="s">
        <v>24126</v>
      </c>
      <c r="D4913" s="116">
        <v>21.05</v>
      </c>
    </row>
    <row r="4914" spans="1:4" ht="24.4" customHeight="1">
      <c r="A4914" s="112" t="s">
        <v>4930</v>
      </c>
      <c r="B4914" s="127" t="s">
        <v>4931</v>
      </c>
      <c r="C4914" s="112" t="s">
        <v>24126</v>
      </c>
      <c r="D4914" s="116">
        <v>21.68</v>
      </c>
    </row>
    <row r="4915" spans="1:4" ht="24.4" customHeight="1">
      <c r="A4915" s="112" t="s">
        <v>4932</v>
      </c>
      <c r="B4915" s="127" t="s">
        <v>4933</v>
      </c>
      <c r="C4915" s="112" t="s">
        <v>24126</v>
      </c>
      <c r="D4915" s="116">
        <v>36.53</v>
      </c>
    </row>
    <row r="4916" spans="1:4" ht="24.4" customHeight="1">
      <c r="A4916" s="112" t="s">
        <v>4934</v>
      </c>
      <c r="B4916" s="127" t="s">
        <v>4935</v>
      </c>
      <c r="C4916" s="112" t="s">
        <v>24126</v>
      </c>
      <c r="D4916" s="116">
        <v>46.78</v>
      </c>
    </row>
    <row r="4917" spans="1:4" ht="24.4" customHeight="1">
      <c r="A4917" s="112" t="s">
        <v>4936</v>
      </c>
      <c r="B4917" s="127" t="s">
        <v>4937</v>
      </c>
      <c r="C4917" s="112" t="s">
        <v>24126</v>
      </c>
      <c r="D4917" s="116">
        <v>80.400000000000006</v>
      </c>
    </row>
    <row r="4918" spans="1:4" ht="24.4" customHeight="1">
      <c r="A4918" s="112" t="s">
        <v>4938</v>
      </c>
      <c r="B4918" s="127" t="s">
        <v>4939</v>
      </c>
      <c r="C4918" s="112" t="s">
        <v>24126</v>
      </c>
      <c r="D4918" s="115">
        <v>176.83</v>
      </c>
    </row>
    <row r="4919" spans="1:4" ht="24.4" customHeight="1">
      <c r="A4919" s="112" t="s">
        <v>4940</v>
      </c>
      <c r="B4919" s="127" t="s">
        <v>32952</v>
      </c>
      <c r="C4919" s="112" t="s">
        <v>24126</v>
      </c>
      <c r="D4919" s="116">
        <v>31.88</v>
      </c>
    </row>
    <row r="4920" spans="1:4" ht="24.4" customHeight="1">
      <c r="A4920" s="112" t="s">
        <v>4941</v>
      </c>
      <c r="B4920" s="127" t="s">
        <v>4942</v>
      </c>
      <c r="C4920" s="112" t="s">
        <v>24126</v>
      </c>
      <c r="D4920" s="115">
        <v>126.52</v>
      </c>
    </row>
    <row r="4921" spans="1:4" ht="24.4" customHeight="1">
      <c r="A4921" s="112" t="s">
        <v>4943</v>
      </c>
      <c r="B4921" s="127" t="s">
        <v>4944</v>
      </c>
      <c r="C4921" s="112" t="s">
        <v>24126</v>
      </c>
      <c r="D4921" s="115">
        <v>135.41999999999999</v>
      </c>
    </row>
    <row r="4922" spans="1:4" ht="24.4" customHeight="1">
      <c r="A4922" s="112" t="s">
        <v>4945</v>
      </c>
      <c r="B4922" s="127" t="s">
        <v>4946</v>
      </c>
      <c r="C4922" s="112" t="s">
        <v>24126</v>
      </c>
      <c r="D4922" s="115">
        <v>144.32</v>
      </c>
    </row>
    <row r="4923" spans="1:4" ht="24.4" customHeight="1">
      <c r="A4923" s="112" t="s">
        <v>4947</v>
      </c>
      <c r="B4923" s="127" t="s">
        <v>4948</v>
      </c>
      <c r="C4923" s="112" t="s">
        <v>24126</v>
      </c>
      <c r="D4923" s="115">
        <v>126.52</v>
      </c>
    </row>
    <row r="4924" spans="1:4" ht="24.4" customHeight="1">
      <c r="A4924" s="112" t="s">
        <v>4949</v>
      </c>
      <c r="B4924" s="127" t="s">
        <v>4950</v>
      </c>
      <c r="C4924" s="112" t="s">
        <v>24126</v>
      </c>
      <c r="D4924" s="115">
        <v>134.61000000000001</v>
      </c>
    </row>
    <row r="4925" spans="1:4" ht="24.4" customHeight="1">
      <c r="A4925" s="112" t="s">
        <v>4951</v>
      </c>
      <c r="B4925" s="127" t="s">
        <v>4952</v>
      </c>
      <c r="C4925" s="112" t="s">
        <v>24126</v>
      </c>
      <c r="D4925" s="115">
        <v>142.71</v>
      </c>
    </row>
    <row r="4926" spans="1:4" ht="24.4" customHeight="1">
      <c r="A4926" s="112" t="s">
        <v>4953</v>
      </c>
      <c r="B4926" s="127" t="s">
        <v>4954</v>
      </c>
      <c r="C4926" s="112" t="s">
        <v>24126</v>
      </c>
      <c r="D4926" s="115">
        <v>126.52</v>
      </c>
    </row>
    <row r="4927" spans="1:4" ht="24.4" customHeight="1">
      <c r="A4927" s="112" t="s">
        <v>4955</v>
      </c>
      <c r="B4927" s="127" t="s">
        <v>4956</v>
      </c>
      <c r="C4927" s="112" t="s">
        <v>24126</v>
      </c>
      <c r="D4927" s="115">
        <v>138.33000000000001</v>
      </c>
    </row>
    <row r="4928" spans="1:4" ht="24.4" customHeight="1">
      <c r="A4928" s="112" t="s">
        <v>4957</v>
      </c>
      <c r="B4928" s="127" t="s">
        <v>4958</v>
      </c>
      <c r="C4928" s="112" t="s">
        <v>24126</v>
      </c>
      <c r="D4928" s="115">
        <v>150.13999999999999</v>
      </c>
    </row>
    <row r="4929" spans="1:4" ht="24.4" customHeight="1">
      <c r="A4929" s="112" t="s">
        <v>4959</v>
      </c>
      <c r="B4929" s="127" t="s">
        <v>4960</v>
      </c>
      <c r="C4929" s="112" t="s">
        <v>24126</v>
      </c>
      <c r="D4929" s="115">
        <v>251.15</v>
      </c>
    </row>
    <row r="4930" spans="1:4" ht="24.4" customHeight="1">
      <c r="A4930" s="112" t="s">
        <v>4961</v>
      </c>
      <c r="B4930" s="127" t="s">
        <v>4962</v>
      </c>
      <c r="C4930" s="112" t="s">
        <v>24126</v>
      </c>
      <c r="D4930" s="115">
        <v>219.92</v>
      </c>
    </row>
    <row r="4931" spans="1:4" ht="24.4" customHeight="1">
      <c r="A4931" s="112" t="s">
        <v>4963</v>
      </c>
      <c r="B4931" s="127" t="s">
        <v>4964</v>
      </c>
      <c r="C4931" s="112" t="s">
        <v>24126</v>
      </c>
      <c r="D4931" s="115">
        <v>188.83</v>
      </c>
    </row>
    <row r="4932" spans="1:4" ht="24.4" customHeight="1">
      <c r="A4932" s="112" t="s">
        <v>4965</v>
      </c>
      <c r="B4932" s="127" t="s">
        <v>4966</v>
      </c>
      <c r="C4932" s="112" t="s">
        <v>24126</v>
      </c>
      <c r="D4932" s="115">
        <v>126.52</v>
      </c>
    </row>
    <row r="4933" spans="1:4" ht="24.4" customHeight="1">
      <c r="A4933" s="112" t="s">
        <v>4967</v>
      </c>
      <c r="B4933" s="127" t="s">
        <v>4968</v>
      </c>
      <c r="C4933" s="112" t="s">
        <v>24126</v>
      </c>
      <c r="D4933" s="115">
        <v>144</v>
      </c>
    </row>
    <row r="4934" spans="1:4" ht="24.4" customHeight="1">
      <c r="A4934" s="112" t="s">
        <v>4969</v>
      </c>
      <c r="B4934" s="127" t="s">
        <v>4970</v>
      </c>
      <c r="C4934" s="112" t="s">
        <v>24126</v>
      </c>
      <c r="D4934" s="115">
        <v>161.47999999999999</v>
      </c>
    </row>
    <row r="4935" spans="1:4" ht="24.4" customHeight="1">
      <c r="A4935" s="112" t="s">
        <v>23502</v>
      </c>
      <c r="B4935" s="127" t="s">
        <v>23503</v>
      </c>
      <c r="C4935" s="112" t="s">
        <v>24126</v>
      </c>
      <c r="D4935" s="116">
        <v>24.22</v>
      </c>
    </row>
    <row r="4936" spans="1:4" ht="12.2" customHeight="1">
      <c r="A4936" s="122">
        <v>215</v>
      </c>
      <c r="B4936" s="126" t="s">
        <v>4971</v>
      </c>
      <c r="C4936" s="111" t="s">
        <v>12415</v>
      </c>
      <c r="D4936" s="111"/>
    </row>
    <row r="4937" spans="1:4" ht="24.4" customHeight="1">
      <c r="A4937" s="112" t="s">
        <v>4972</v>
      </c>
      <c r="B4937" s="127" t="s">
        <v>5849</v>
      </c>
      <c r="C4937" s="112" t="s">
        <v>12402</v>
      </c>
      <c r="D4937" s="115">
        <v>258</v>
      </c>
    </row>
    <row r="4938" spans="1:4" ht="12.2" customHeight="1">
      <c r="A4938" s="120">
        <v>23</v>
      </c>
      <c r="B4938" s="126" t="s">
        <v>5447</v>
      </c>
      <c r="C4938" s="111" t="s">
        <v>12415</v>
      </c>
      <c r="D4938" s="111"/>
    </row>
    <row r="4939" spans="1:4" ht="85.35" customHeight="1">
      <c r="A4939" s="112" t="s">
        <v>4973</v>
      </c>
      <c r="B4939" s="127" t="s">
        <v>4974</v>
      </c>
      <c r="C4939" s="112" t="s">
        <v>12414</v>
      </c>
      <c r="D4939" s="117">
        <v>2087.61</v>
      </c>
    </row>
    <row r="4940" spans="1:4" ht="85.35" customHeight="1">
      <c r="A4940" s="112" t="s">
        <v>4975</v>
      </c>
      <c r="B4940" s="127" t="s">
        <v>4976</v>
      </c>
      <c r="C4940" s="112" t="s">
        <v>12405</v>
      </c>
      <c r="D4940" s="114">
        <v>1.42</v>
      </c>
    </row>
    <row r="4941" spans="1:4" ht="85.35" customHeight="1">
      <c r="A4941" s="112" t="s">
        <v>4977</v>
      </c>
      <c r="B4941" s="127" t="s">
        <v>4978</v>
      </c>
      <c r="C4941" s="112" t="s">
        <v>12414</v>
      </c>
      <c r="D4941" s="117">
        <v>1853.59</v>
      </c>
    </row>
    <row r="4942" spans="1:4" ht="85.35" customHeight="1">
      <c r="A4942" s="112" t="s">
        <v>4979</v>
      </c>
      <c r="B4942" s="127" t="s">
        <v>4980</v>
      </c>
      <c r="C4942" s="112" t="s">
        <v>12405</v>
      </c>
      <c r="D4942" s="114">
        <v>1.02</v>
      </c>
    </row>
    <row r="4943" spans="1:4" ht="85.35" customHeight="1">
      <c r="A4943" s="112" t="s">
        <v>4981</v>
      </c>
      <c r="B4943" s="127" t="s">
        <v>4982</v>
      </c>
      <c r="C4943" s="112" t="s">
        <v>12414</v>
      </c>
      <c r="D4943" s="117">
        <v>4506.0600000000004</v>
      </c>
    </row>
    <row r="4944" spans="1:4" ht="85.35" customHeight="1">
      <c r="A4944" s="112" t="s">
        <v>4983</v>
      </c>
      <c r="B4944" s="127" t="s">
        <v>4984</v>
      </c>
      <c r="C4944" s="112" t="s">
        <v>12405</v>
      </c>
      <c r="D4944" s="114">
        <v>1.45</v>
      </c>
    </row>
    <row r="4945" spans="1:4" ht="12.2" customHeight="1">
      <c r="A4945" s="120">
        <v>31</v>
      </c>
      <c r="B4945" s="126" t="s">
        <v>4985</v>
      </c>
      <c r="C4945" s="111" t="s">
        <v>12415</v>
      </c>
      <c r="D4945" s="111"/>
    </row>
    <row r="4946" spans="1:4" ht="12.2" customHeight="1">
      <c r="A4946" s="120">
        <v>33</v>
      </c>
      <c r="B4946" s="126" t="s">
        <v>4986</v>
      </c>
      <c r="C4946" s="111" t="s">
        <v>12415</v>
      </c>
      <c r="D4946" s="111"/>
    </row>
    <row r="4947" spans="1:4" ht="24.4" customHeight="1">
      <c r="A4947" s="112" t="s">
        <v>4987</v>
      </c>
      <c r="B4947" s="127" t="s">
        <v>35644</v>
      </c>
      <c r="C4947" s="112" t="s">
        <v>12416</v>
      </c>
      <c r="D4947" s="114">
        <v>0.35</v>
      </c>
    </row>
    <row r="4948" spans="1:4" ht="24.4" customHeight="1">
      <c r="A4948" s="112" t="s">
        <v>4988</v>
      </c>
      <c r="B4948" s="127" t="s">
        <v>35645</v>
      </c>
      <c r="C4948" s="112" t="s">
        <v>12402</v>
      </c>
      <c r="D4948" s="117">
        <v>1284.52</v>
      </c>
    </row>
    <row r="4949" spans="1:4" ht="24.4" customHeight="1">
      <c r="A4949" s="112" t="s">
        <v>4989</v>
      </c>
      <c r="B4949" s="127" t="s">
        <v>35646</v>
      </c>
      <c r="C4949" s="112" t="s">
        <v>12416</v>
      </c>
      <c r="D4949" s="114">
        <v>0.45</v>
      </c>
    </row>
    <row r="4950" spans="1:4" ht="24.4" customHeight="1">
      <c r="A4950" s="112" t="s">
        <v>4990</v>
      </c>
      <c r="B4950" s="127" t="s">
        <v>35647</v>
      </c>
      <c r="C4950" s="112" t="s">
        <v>12402</v>
      </c>
      <c r="D4950" s="117">
        <v>3068.04</v>
      </c>
    </row>
    <row r="4951" spans="1:4" ht="12.2" customHeight="1">
      <c r="A4951" s="120">
        <v>34</v>
      </c>
      <c r="B4951" s="126" t="s">
        <v>4991</v>
      </c>
      <c r="C4951" s="111" t="s">
        <v>12415</v>
      </c>
      <c r="D4951" s="111"/>
    </row>
    <row r="4952" spans="1:4" ht="24.4" customHeight="1">
      <c r="A4952" s="112" t="s">
        <v>4992</v>
      </c>
      <c r="B4952" s="127" t="s">
        <v>35648</v>
      </c>
      <c r="C4952" s="112" t="s">
        <v>12416</v>
      </c>
      <c r="D4952" s="114">
        <v>1.22</v>
      </c>
    </row>
    <row r="4953" spans="1:4" ht="24.4" customHeight="1">
      <c r="A4953" s="112" t="s">
        <v>4993</v>
      </c>
      <c r="B4953" s="127" t="s">
        <v>35649</v>
      </c>
      <c r="C4953" s="112" t="s">
        <v>12416</v>
      </c>
      <c r="D4953" s="114">
        <v>4.97</v>
      </c>
    </row>
    <row r="4954" spans="1:4" ht="24.4" customHeight="1">
      <c r="A4954" s="112" t="s">
        <v>4994</v>
      </c>
      <c r="B4954" s="127" t="s">
        <v>35650</v>
      </c>
      <c r="C4954" s="112" t="s">
        <v>12416</v>
      </c>
      <c r="D4954" s="114">
        <v>4.32</v>
      </c>
    </row>
    <row r="4955" spans="1:4" ht="24.4" customHeight="1">
      <c r="A4955" s="112" t="s">
        <v>4995</v>
      </c>
      <c r="B4955" s="127" t="s">
        <v>35651</v>
      </c>
      <c r="C4955" s="112" t="s">
        <v>12416</v>
      </c>
      <c r="D4955" s="114">
        <v>3.74</v>
      </c>
    </row>
    <row r="4956" spans="1:4" ht="24.4" customHeight="1">
      <c r="A4956" s="112" t="s">
        <v>4996</v>
      </c>
      <c r="B4956" s="127" t="s">
        <v>35652</v>
      </c>
      <c r="C4956" s="112" t="s">
        <v>12416</v>
      </c>
      <c r="D4956" s="114">
        <v>3.1</v>
      </c>
    </row>
    <row r="4957" spans="1:4" ht="24.4" customHeight="1">
      <c r="A4957" s="112" t="s">
        <v>4997</v>
      </c>
      <c r="B4957" s="127" t="s">
        <v>35653</v>
      </c>
      <c r="C4957" s="112" t="s">
        <v>12416</v>
      </c>
      <c r="D4957" s="114">
        <v>2.4500000000000002</v>
      </c>
    </row>
    <row r="4958" spans="1:4" ht="24.4" customHeight="1">
      <c r="A4958" s="112" t="s">
        <v>4998</v>
      </c>
      <c r="B4958" s="127" t="s">
        <v>35654</v>
      </c>
      <c r="C4958" s="112" t="s">
        <v>12416</v>
      </c>
      <c r="D4958" s="114">
        <v>1.87</v>
      </c>
    </row>
    <row r="4959" spans="1:4" ht="12.2" customHeight="1">
      <c r="A4959" s="112" t="s">
        <v>4999</v>
      </c>
      <c r="B4959" s="127" t="s">
        <v>5000</v>
      </c>
      <c r="C4959" s="112" t="s">
        <v>12416</v>
      </c>
      <c r="D4959" s="114">
        <v>0.14000000000000001</v>
      </c>
    </row>
    <row r="4960" spans="1:4" ht="24.4" customHeight="1">
      <c r="A4960" s="112" t="s">
        <v>5001</v>
      </c>
      <c r="B4960" s="127" t="s">
        <v>35655</v>
      </c>
      <c r="C4960" s="112" t="s">
        <v>12416</v>
      </c>
      <c r="D4960" s="114">
        <v>0.14000000000000001</v>
      </c>
    </row>
    <row r="4961" spans="1:4" ht="24.4" customHeight="1">
      <c r="A4961" s="112" t="s">
        <v>5002</v>
      </c>
      <c r="B4961" s="127" t="s">
        <v>35656</v>
      </c>
      <c r="C4961" s="112" t="s">
        <v>12416</v>
      </c>
      <c r="D4961" s="114">
        <v>0.28999999999999998</v>
      </c>
    </row>
    <row r="4962" spans="1:4" ht="24.4" customHeight="1">
      <c r="A4962" s="112" t="s">
        <v>5003</v>
      </c>
      <c r="B4962" s="127" t="s">
        <v>35657</v>
      </c>
      <c r="C4962" s="112" t="s">
        <v>12416</v>
      </c>
      <c r="D4962" s="114">
        <v>0.22</v>
      </c>
    </row>
    <row r="4963" spans="1:4" ht="24.4" customHeight="1">
      <c r="A4963" s="112" t="s">
        <v>5004</v>
      </c>
      <c r="B4963" s="127" t="s">
        <v>35658</v>
      </c>
      <c r="C4963" s="112" t="s">
        <v>12416</v>
      </c>
      <c r="D4963" s="114">
        <v>0.5</v>
      </c>
    </row>
    <row r="4964" spans="1:4" ht="24.4" customHeight="1">
      <c r="A4964" s="112" t="s">
        <v>5005</v>
      </c>
      <c r="B4964" s="127" t="s">
        <v>35659</v>
      </c>
      <c r="C4964" s="112" t="s">
        <v>12416</v>
      </c>
      <c r="D4964" s="114">
        <v>0.43</v>
      </c>
    </row>
    <row r="4965" spans="1:4" ht="24.4" customHeight="1">
      <c r="A4965" s="112" t="s">
        <v>5006</v>
      </c>
      <c r="B4965" s="127" t="s">
        <v>35660</v>
      </c>
      <c r="C4965" s="112" t="s">
        <v>12416</v>
      </c>
      <c r="D4965" s="114">
        <v>0.36</v>
      </c>
    </row>
    <row r="4966" spans="1:4" ht="24.4" customHeight="1">
      <c r="A4966" s="112" t="s">
        <v>5007</v>
      </c>
      <c r="B4966" s="127" t="s">
        <v>35661</v>
      </c>
      <c r="C4966" s="112" t="s">
        <v>12416</v>
      </c>
      <c r="D4966" s="114">
        <v>0.57999999999999996</v>
      </c>
    </row>
    <row r="4967" spans="1:4" ht="24.4" customHeight="1">
      <c r="A4967" s="112" t="s">
        <v>5008</v>
      </c>
      <c r="B4967" s="127" t="s">
        <v>35662</v>
      </c>
      <c r="C4967" s="112" t="s">
        <v>12416</v>
      </c>
      <c r="D4967" s="114">
        <v>1.01</v>
      </c>
    </row>
    <row r="4968" spans="1:4" ht="24.4" customHeight="1">
      <c r="A4968" s="112" t="s">
        <v>5009</v>
      </c>
      <c r="B4968" s="127" t="s">
        <v>35663</v>
      </c>
      <c r="C4968" s="112" t="s">
        <v>12416</v>
      </c>
      <c r="D4968" s="114">
        <v>3.6</v>
      </c>
    </row>
    <row r="4969" spans="1:4" ht="24.4" customHeight="1">
      <c r="A4969" s="112" t="s">
        <v>5010</v>
      </c>
      <c r="B4969" s="127" t="s">
        <v>35664</v>
      </c>
      <c r="C4969" s="112" t="s">
        <v>12416</v>
      </c>
      <c r="D4969" s="114">
        <v>3.02</v>
      </c>
    </row>
    <row r="4970" spans="1:4" ht="24.4" customHeight="1">
      <c r="A4970" s="112" t="s">
        <v>5011</v>
      </c>
      <c r="B4970" s="127" t="s">
        <v>35665</v>
      </c>
      <c r="C4970" s="112" t="s">
        <v>12416</v>
      </c>
      <c r="D4970" s="114">
        <v>2.52</v>
      </c>
    </row>
    <row r="4971" spans="1:4" ht="24.4" customHeight="1">
      <c r="A4971" s="112" t="s">
        <v>5012</v>
      </c>
      <c r="B4971" s="127" t="s">
        <v>35666</v>
      </c>
      <c r="C4971" s="112" t="s">
        <v>12416</v>
      </c>
      <c r="D4971" s="114">
        <v>2.02</v>
      </c>
    </row>
    <row r="4972" spans="1:4" ht="24.4" customHeight="1">
      <c r="A4972" s="112" t="s">
        <v>5013</v>
      </c>
      <c r="B4972" s="127" t="s">
        <v>35667</v>
      </c>
      <c r="C4972" s="112" t="s">
        <v>12416</v>
      </c>
      <c r="D4972" s="114">
        <v>1.51</v>
      </c>
    </row>
    <row r="4973" spans="1:4" ht="24.4" customHeight="1">
      <c r="A4973" s="112" t="s">
        <v>5014</v>
      </c>
      <c r="B4973" s="127" t="s">
        <v>35668</v>
      </c>
      <c r="C4973" s="112" t="s">
        <v>12416</v>
      </c>
      <c r="D4973" s="114">
        <v>4.0999999999999996</v>
      </c>
    </row>
    <row r="4974" spans="1:4" ht="24.4" customHeight="1">
      <c r="A4974" s="112" t="s">
        <v>5015</v>
      </c>
      <c r="B4974" s="127" t="s">
        <v>35669</v>
      </c>
      <c r="C4974" s="112" t="s">
        <v>12416</v>
      </c>
      <c r="D4974" s="114">
        <v>1.51</v>
      </c>
    </row>
    <row r="4975" spans="1:4" ht="24.4" customHeight="1">
      <c r="A4975" s="112" t="s">
        <v>5016</v>
      </c>
      <c r="B4975" s="127" t="s">
        <v>35670</v>
      </c>
      <c r="C4975" s="112" t="s">
        <v>12416</v>
      </c>
      <c r="D4975" s="114">
        <v>6.12</v>
      </c>
    </row>
    <row r="4976" spans="1:4" ht="24.4" customHeight="1">
      <c r="A4976" s="112" t="s">
        <v>5017</v>
      </c>
      <c r="B4976" s="127" t="s">
        <v>35671</v>
      </c>
      <c r="C4976" s="112" t="s">
        <v>12416</v>
      </c>
      <c r="D4976" s="114">
        <v>5.33</v>
      </c>
    </row>
    <row r="4977" spans="1:4" ht="24.4" customHeight="1">
      <c r="A4977" s="112" t="s">
        <v>5018</v>
      </c>
      <c r="B4977" s="127" t="s">
        <v>35672</v>
      </c>
      <c r="C4977" s="112" t="s">
        <v>12416</v>
      </c>
      <c r="D4977" s="114">
        <v>4.6100000000000003</v>
      </c>
    </row>
    <row r="4978" spans="1:4" ht="24.4" customHeight="1">
      <c r="A4978" s="112" t="s">
        <v>5019</v>
      </c>
      <c r="B4978" s="127" t="s">
        <v>35673</v>
      </c>
      <c r="C4978" s="112" t="s">
        <v>12416</v>
      </c>
      <c r="D4978" s="114">
        <v>3.82</v>
      </c>
    </row>
    <row r="4979" spans="1:4" ht="24.4" customHeight="1">
      <c r="A4979" s="112" t="s">
        <v>5020</v>
      </c>
      <c r="B4979" s="127" t="s">
        <v>35674</v>
      </c>
      <c r="C4979" s="112" t="s">
        <v>12416</v>
      </c>
      <c r="D4979" s="114">
        <v>3.02</v>
      </c>
    </row>
    <row r="4980" spans="1:4" ht="24.4" customHeight="1">
      <c r="A4980" s="112" t="s">
        <v>5021</v>
      </c>
      <c r="B4980" s="127" t="s">
        <v>35675</v>
      </c>
      <c r="C4980" s="112" t="s">
        <v>12416</v>
      </c>
      <c r="D4980" s="114">
        <v>2.2999999999999998</v>
      </c>
    </row>
    <row r="4981" spans="1:4" ht="12.2" customHeight="1">
      <c r="A4981" s="120">
        <v>35</v>
      </c>
      <c r="B4981" s="126" t="s">
        <v>5022</v>
      </c>
      <c r="C4981" s="111" t="s">
        <v>12415</v>
      </c>
      <c r="D4981" s="111"/>
    </row>
    <row r="4982" spans="1:4" ht="12.2" customHeight="1">
      <c r="A4982" s="112" t="s">
        <v>5023</v>
      </c>
      <c r="B4982" s="127" t="s">
        <v>35676</v>
      </c>
      <c r="C4982" s="112" t="s">
        <v>12402</v>
      </c>
      <c r="D4982" s="118">
        <v>13524.38</v>
      </c>
    </row>
    <row r="4983" spans="1:4" ht="12.2" customHeight="1">
      <c r="A4983" s="112" t="s">
        <v>5024</v>
      </c>
      <c r="B4983" s="127" t="s">
        <v>35677</v>
      </c>
      <c r="C4983" s="112" t="s">
        <v>12402</v>
      </c>
      <c r="D4983" s="117">
        <v>3937.07</v>
      </c>
    </row>
    <row r="4984" spans="1:4" ht="12.2" customHeight="1">
      <c r="A4984" s="112" t="s">
        <v>5025</v>
      </c>
      <c r="B4984" s="127" t="s">
        <v>35678</v>
      </c>
      <c r="C4984" s="112" t="s">
        <v>12402</v>
      </c>
      <c r="D4984" s="118">
        <v>11809.41</v>
      </c>
    </row>
    <row r="4985" spans="1:4" ht="12.2" customHeight="1">
      <c r="A4985" s="112" t="s">
        <v>5026</v>
      </c>
      <c r="B4985" s="127" t="s">
        <v>35679</v>
      </c>
      <c r="C4985" s="112" t="s">
        <v>12402</v>
      </c>
      <c r="D4985" s="117">
        <v>7874.14</v>
      </c>
    </row>
    <row r="4986" spans="1:4" ht="24.4" customHeight="1">
      <c r="A4986" s="112" t="s">
        <v>5027</v>
      </c>
      <c r="B4986" s="127" t="s">
        <v>35680</v>
      </c>
      <c r="C4986" s="112" t="s">
        <v>12402</v>
      </c>
      <c r="D4986" s="117">
        <v>2587.59</v>
      </c>
    </row>
    <row r="4987" spans="1:4" ht="24.4" customHeight="1">
      <c r="A4987" s="112" t="s">
        <v>5028</v>
      </c>
      <c r="B4987" s="127" t="s">
        <v>35681</v>
      </c>
      <c r="C4987" s="112" t="s">
        <v>12402</v>
      </c>
      <c r="D4987" s="118">
        <v>10712.55</v>
      </c>
    </row>
    <row r="4988" spans="1:4" ht="24.4" customHeight="1">
      <c r="A4988" s="112" t="s">
        <v>5029</v>
      </c>
      <c r="B4988" s="127" t="s">
        <v>35682</v>
      </c>
      <c r="C4988" s="112" t="s">
        <v>12402</v>
      </c>
      <c r="D4988" s="117">
        <v>8142.91</v>
      </c>
    </row>
    <row r="4989" spans="1:4" ht="24.4" customHeight="1">
      <c r="A4989" s="112" t="s">
        <v>5030</v>
      </c>
      <c r="B4989" s="127" t="s">
        <v>35683</v>
      </c>
      <c r="C4989" s="112" t="s">
        <v>12402</v>
      </c>
      <c r="D4989" s="117">
        <v>4078.69</v>
      </c>
    </row>
    <row r="4990" spans="1:4" ht="12.2" customHeight="1">
      <c r="A4990" s="112" t="s">
        <v>5031</v>
      </c>
      <c r="B4990" s="127" t="s">
        <v>35684</v>
      </c>
      <c r="C4990" s="112" t="s">
        <v>12416</v>
      </c>
      <c r="D4990" s="114">
        <v>0.74</v>
      </c>
    </row>
    <row r="4991" spans="1:4" ht="12.2" customHeight="1">
      <c r="A4991" s="112" t="s">
        <v>5032</v>
      </c>
      <c r="B4991" s="127" t="s">
        <v>35685</v>
      </c>
      <c r="C4991" s="112" t="s">
        <v>12416</v>
      </c>
      <c r="D4991" s="114">
        <v>2.8</v>
      </c>
    </row>
    <row r="4992" spans="1:4" ht="24.4" customHeight="1">
      <c r="A4992" s="112" t="s">
        <v>5033</v>
      </c>
      <c r="B4992" s="127" t="s">
        <v>35686</v>
      </c>
      <c r="C4992" s="112" t="s">
        <v>12416</v>
      </c>
      <c r="D4992" s="114">
        <v>2.46</v>
      </c>
    </row>
    <row r="4993" spans="1:4" ht="24.4" customHeight="1">
      <c r="A4993" s="112" t="s">
        <v>5034</v>
      </c>
      <c r="B4993" s="127" t="s">
        <v>35687</v>
      </c>
      <c r="C4993" s="112" t="s">
        <v>12416</v>
      </c>
      <c r="D4993" s="114">
        <v>2.1</v>
      </c>
    </row>
    <row r="4994" spans="1:4" ht="24.4" customHeight="1">
      <c r="A4994" s="112" t="s">
        <v>5035</v>
      </c>
      <c r="B4994" s="127" t="s">
        <v>35688</v>
      </c>
      <c r="C4994" s="112" t="s">
        <v>12416</v>
      </c>
      <c r="D4994" s="114">
        <v>1.77</v>
      </c>
    </row>
    <row r="4995" spans="1:4" ht="24.4" customHeight="1">
      <c r="A4995" s="112" t="s">
        <v>5036</v>
      </c>
      <c r="B4995" s="127" t="s">
        <v>35689</v>
      </c>
      <c r="C4995" s="112" t="s">
        <v>12416</v>
      </c>
      <c r="D4995" s="114">
        <v>1.43</v>
      </c>
    </row>
    <row r="4996" spans="1:4" ht="24.4" customHeight="1">
      <c r="A4996" s="112" t="s">
        <v>5037</v>
      </c>
      <c r="B4996" s="127" t="s">
        <v>35690</v>
      </c>
      <c r="C4996" s="112" t="s">
        <v>12416</v>
      </c>
      <c r="D4996" s="114">
        <v>1.0900000000000001</v>
      </c>
    </row>
    <row r="4997" spans="1:4" ht="12.2" customHeight="1">
      <c r="A4997" s="112" t="s">
        <v>5038</v>
      </c>
      <c r="B4997" s="127" t="s">
        <v>5039</v>
      </c>
      <c r="C4997" s="112" t="s">
        <v>68</v>
      </c>
      <c r="D4997" s="114">
        <v>6</v>
      </c>
    </row>
    <row r="4998" spans="1:4" ht="12.2" customHeight="1">
      <c r="A4998" s="112" t="s">
        <v>5040</v>
      </c>
      <c r="B4998" s="127" t="s">
        <v>5041</v>
      </c>
      <c r="C4998" s="112" t="s">
        <v>5042</v>
      </c>
      <c r="D4998" s="115">
        <v>493.63</v>
      </c>
    </row>
    <row r="4999" spans="1:4" ht="12.2" customHeight="1">
      <c r="A4999" s="112" t="s">
        <v>5043</v>
      </c>
      <c r="B4999" s="127" t="s">
        <v>5044</v>
      </c>
      <c r="C4999" s="112" t="s">
        <v>5042</v>
      </c>
      <c r="D4999" s="115">
        <v>442.79</v>
      </c>
    </row>
    <row r="5000" spans="1:4" ht="24.4" customHeight="1">
      <c r="A5000" s="112" t="s">
        <v>5045</v>
      </c>
      <c r="B5000" s="127" t="s">
        <v>5046</v>
      </c>
      <c r="C5000" s="112" t="s">
        <v>5042</v>
      </c>
      <c r="D5000" s="115">
        <v>532.27</v>
      </c>
    </row>
    <row r="5001" spans="1:4" ht="24.4" customHeight="1">
      <c r="A5001" s="112" t="s">
        <v>5047</v>
      </c>
      <c r="B5001" s="127" t="s">
        <v>5048</v>
      </c>
      <c r="C5001" s="112" t="s">
        <v>5042</v>
      </c>
      <c r="D5001" s="115">
        <v>540.51</v>
      </c>
    </row>
    <row r="5002" spans="1:4" ht="12.2" customHeight="1">
      <c r="A5002" s="112" t="s">
        <v>5049</v>
      </c>
      <c r="B5002" s="127" t="s">
        <v>5050</v>
      </c>
      <c r="C5002" s="112" t="s">
        <v>12402</v>
      </c>
      <c r="D5002" s="117">
        <v>1576.39</v>
      </c>
    </row>
    <row r="5003" spans="1:4" ht="12.2" customHeight="1">
      <c r="A5003" s="112" t="s">
        <v>5051</v>
      </c>
      <c r="B5003" s="127" t="s">
        <v>5052</v>
      </c>
      <c r="C5003" s="112" t="s">
        <v>5042</v>
      </c>
      <c r="D5003" s="117">
        <v>1036.49</v>
      </c>
    </row>
    <row r="5004" spans="1:4" ht="12.2" customHeight="1">
      <c r="A5004" s="112" t="s">
        <v>30356</v>
      </c>
      <c r="B5004" s="127" t="s">
        <v>30357</v>
      </c>
      <c r="C5004" s="112" t="s">
        <v>5042</v>
      </c>
      <c r="D5004" s="115">
        <v>413.41</v>
      </c>
    </row>
    <row r="5005" spans="1:4" ht="12.2" customHeight="1">
      <c r="A5005" s="112" t="s">
        <v>30358</v>
      </c>
      <c r="B5005" s="127" t="s">
        <v>30359</v>
      </c>
      <c r="C5005" s="112" t="s">
        <v>5042</v>
      </c>
      <c r="D5005" s="115">
        <v>766.22</v>
      </c>
    </row>
    <row r="5006" spans="1:4" ht="12.2" customHeight="1">
      <c r="A5006" s="112" t="s">
        <v>5053</v>
      </c>
      <c r="B5006" s="127" t="s">
        <v>5054</v>
      </c>
      <c r="C5006" s="112" t="s">
        <v>5042</v>
      </c>
      <c r="D5006" s="115">
        <v>932.27</v>
      </c>
    </row>
    <row r="5007" spans="1:4" ht="12.2" customHeight="1">
      <c r="A5007" s="112" t="s">
        <v>5055</v>
      </c>
      <c r="B5007" s="127" t="s">
        <v>5056</v>
      </c>
      <c r="C5007" s="112" t="s">
        <v>5042</v>
      </c>
      <c r="D5007" s="117">
        <v>1574.51</v>
      </c>
    </row>
    <row r="5008" spans="1:4" ht="24.4" customHeight="1">
      <c r="A5008" s="112" t="s">
        <v>5057</v>
      </c>
      <c r="B5008" s="127" t="s">
        <v>5058</v>
      </c>
      <c r="C5008" s="112" t="s">
        <v>5042</v>
      </c>
      <c r="D5008" s="117">
        <v>1334.69</v>
      </c>
    </row>
    <row r="5009" spans="1:4" ht="24.4" customHeight="1">
      <c r="A5009" s="112" t="s">
        <v>5059</v>
      </c>
      <c r="B5009" s="127" t="s">
        <v>5060</v>
      </c>
      <c r="C5009" s="112" t="s">
        <v>5042</v>
      </c>
      <c r="D5009" s="117">
        <v>1808.2</v>
      </c>
    </row>
    <row r="5010" spans="1:4" ht="12.2" customHeight="1">
      <c r="A5010" s="112" t="s">
        <v>5061</v>
      </c>
      <c r="B5010" s="127" t="s">
        <v>5062</v>
      </c>
      <c r="C5010" s="112" t="s">
        <v>5042</v>
      </c>
      <c r="D5010" s="117">
        <v>2020.53</v>
      </c>
    </row>
    <row r="5011" spans="1:4" ht="12.2" customHeight="1">
      <c r="A5011" s="112" t="s">
        <v>30360</v>
      </c>
      <c r="B5011" s="127" t="s">
        <v>30361</v>
      </c>
      <c r="C5011" s="112" t="s">
        <v>5042</v>
      </c>
      <c r="D5011" s="117">
        <v>1651.48</v>
      </c>
    </row>
    <row r="5012" spans="1:4" ht="12.2" customHeight="1">
      <c r="A5012" s="112" t="s">
        <v>5063</v>
      </c>
      <c r="B5012" s="127" t="s">
        <v>5064</v>
      </c>
      <c r="C5012" s="112" t="s">
        <v>5042</v>
      </c>
      <c r="D5012" s="117">
        <v>1939.48</v>
      </c>
    </row>
    <row r="5013" spans="1:4" ht="12.2" customHeight="1">
      <c r="A5013" s="112" t="s">
        <v>5065</v>
      </c>
      <c r="B5013" s="127" t="s">
        <v>5066</v>
      </c>
      <c r="C5013" s="112" t="s">
        <v>5042</v>
      </c>
      <c r="D5013" s="117">
        <v>1352.47</v>
      </c>
    </row>
    <row r="5014" spans="1:4" ht="12.2" customHeight="1">
      <c r="A5014" s="112" t="s">
        <v>30362</v>
      </c>
      <c r="B5014" s="127" t="s">
        <v>30363</v>
      </c>
      <c r="C5014" s="112" t="s">
        <v>5042</v>
      </c>
      <c r="D5014" s="115">
        <v>767.81</v>
      </c>
    </row>
    <row r="5015" spans="1:4" ht="12.2" customHeight="1">
      <c r="A5015" s="112" t="s">
        <v>5067</v>
      </c>
      <c r="B5015" s="127" t="s">
        <v>5068</v>
      </c>
      <c r="C5015" s="112" t="s">
        <v>5042</v>
      </c>
      <c r="D5015" s="117">
        <v>1349.38</v>
      </c>
    </row>
    <row r="5016" spans="1:4" ht="12.2" customHeight="1">
      <c r="A5016" s="112" t="s">
        <v>30364</v>
      </c>
      <c r="B5016" s="127" t="s">
        <v>30365</v>
      </c>
      <c r="C5016" s="112" t="s">
        <v>5042</v>
      </c>
      <c r="D5016" s="115">
        <v>976.18</v>
      </c>
    </row>
    <row r="5017" spans="1:4" ht="12.2" customHeight="1">
      <c r="A5017" s="112" t="s">
        <v>5069</v>
      </c>
      <c r="B5017" s="127" t="s">
        <v>5070</v>
      </c>
      <c r="C5017" s="112" t="s">
        <v>5042</v>
      </c>
      <c r="D5017" s="117">
        <v>1480.18</v>
      </c>
    </row>
    <row r="5018" spans="1:4" ht="12.2" customHeight="1">
      <c r="A5018" s="112" t="s">
        <v>5071</v>
      </c>
      <c r="B5018" s="127" t="s">
        <v>5072</v>
      </c>
      <c r="C5018" s="112" t="s">
        <v>5042</v>
      </c>
      <c r="D5018" s="117">
        <v>2180.8200000000002</v>
      </c>
    </row>
    <row r="5019" spans="1:4" ht="12.2" customHeight="1">
      <c r="A5019" s="112" t="s">
        <v>5073</v>
      </c>
      <c r="B5019" s="127" t="s">
        <v>5074</v>
      </c>
      <c r="C5019" s="112" t="s">
        <v>5042</v>
      </c>
      <c r="D5019" s="117">
        <v>1438.06</v>
      </c>
    </row>
    <row r="5020" spans="1:4" ht="12.2" customHeight="1">
      <c r="A5020" s="112" t="s">
        <v>30366</v>
      </c>
      <c r="B5020" s="127" t="s">
        <v>30367</v>
      </c>
      <c r="C5020" s="112" t="s">
        <v>5042</v>
      </c>
      <c r="D5020" s="117">
        <v>1202</v>
      </c>
    </row>
    <row r="5021" spans="1:4" ht="12.2" customHeight="1">
      <c r="A5021" s="112" t="s">
        <v>5075</v>
      </c>
      <c r="B5021" s="127" t="s">
        <v>5076</v>
      </c>
      <c r="C5021" s="112" t="s">
        <v>5042</v>
      </c>
      <c r="D5021" s="117">
        <v>1296.44</v>
      </c>
    </row>
    <row r="5022" spans="1:4" ht="12.2" customHeight="1">
      <c r="A5022" s="112" t="s">
        <v>5077</v>
      </c>
      <c r="B5022" s="127" t="s">
        <v>5078</v>
      </c>
      <c r="C5022" s="112" t="s">
        <v>5042</v>
      </c>
      <c r="D5022" s="117">
        <v>1664.2</v>
      </c>
    </row>
    <row r="5023" spans="1:4" ht="24.4" customHeight="1">
      <c r="A5023" s="112" t="s">
        <v>5079</v>
      </c>
      <c r="B5023" s="127" t="s">
        <v>5080</v>
      </c>
      <c r="C5023" s="112" t="s">
        <v>5042</v>
      </c>
      <c r="D5023" s="117">
        <v>1000.1</v>
      </c>
    </row>
    <row r="5024" spans="1:4" ht="24.4" customHeight="1">
      <c r="A5024" s="112" t="s">
        <v>30368</v>
      </c>
      <c r="B5024" s="127" t="s">
        <v>30369</v>
      </c>
      <c r="C5024" s="112" t="s">
        <v>5042</v>
      </c>
      <c r="D5024" s="115">
        <v>584.72</v>
      </c>
    </row>
    <row r="5025" spans="1:4" ht="12.2" customHeight="1">
      <c r="A5025" s="112" t="s">
        <v>5081</v>
      </c>
      <c r="B5025" s="127" t="s">
        <v>5082</v>
      </c>
      <c r="C5025" s="112" t="s">
        <v>5042</v>
      </c>
      <c r="D5025" s="117">
        <v>1808.2</v>
      </c>
    </row>
    <row r="5026" spans="1:4" ht="12.2" customHeight="1">
      <c r="A5026" s="112" t="s">
        <v>5083</v>
      </c>
      <c r="B5026" s="127" t="s">
        <v>5084</v>
      </c>
      <c r="C5026" s="112" t="s">
        <v>5042</v>
      </c>
      <c r="D5026" s="117">
        <v>1438.06</v>
      </c>
    </row>
    <row r="5027" spans="1:4" ht="12.2" customHeight="1">
      <c r="A5027" s="112" t="s">
        <v>5085</v>
      </c>
      <c r="B5027" s="127" t="s">
        <v>5850</v>
      </c>
      <c r="C5027" s="112" t="s">
        <v>5042</v>
      </c>
      <c r="D5027" s="117">
        <v>1730.34</v>
      </c>
    </row>
    <row r="5028" spans="1:4" ht="12.2" customHeight="1">
      <c r="A5028" s="112" t="s">
        <v>5086</v>
      </c>
      <c r="B5028" s="127" t="s">
        <v>5087</v>
      </c>
      <c r="C5028" s="112" t="s">
        <v>5042</v>
      </c>
      <c r="D5028" s="117">
        <v>1652.48</v>
      </c>
    </row>
    <row r="5029" spans="1:4" ht="12.2" customHeight="1">
      <c r="A5029" s="112" t="s">
        <v>30370</v>
      </c>
      <c r="B5029" s="127" t="s">
        <v>30371</v>
      </c>
      <c r="C5029" s="112" t="s">
        <v>5042</v>
      </c>
      <c r="D5029" s="115">
        <v>957.99</v>
      </c>
    </row>
    <row r="5030" spans="1:4" ht="12.2" customHeight="1">
      <c r="A5030" s="112" t="s">
        <v>30372</v>
      </c>
      <c r="B5030" s="127" t="s">
        <v>30373</v>
      </c>
      <c r="C5030" s="112" t="s">
        <v>5042</v>
      </c>
      <c r="D5030" s="115">
        <v>485.17</v>
      </c>
    </row>
    <row r="5031" spans="1:4" ht="12.2" customHeight="1">
      <c r="A5031" s="112" t="s">
        <v>5088</v>
      </c>
      <c r="B5031" s="127" t="s">
        <v>5089</v>
      </c>
      <c r="C5031" s="112" t="s">
        <v>5042</v>
      </c>
      <c r="D5031" s="117">
        <v>1386.12</v>
      </c>
    </row>
    <row r="5032" spans="1:4" ht="12.2" customHeight="1">
      <c r="A5032" s="112" t="s">
        <v>5090</v>
      </c>
      <c r="B5032" s="127" t="s">
        <v>5091</v>
      </c>
      <c r="C5032" s="112" t="s">
        <v>5042</v>
      </c>
      <c r="D5032" s="117">
        <v>1730.34</v>
      </c>
    </row>
    <row r="5033" spans="1:4" ht="12.2" customHeight="1">
      <c r="A5033" s="112" t="s">
        <v>5092</v>
      </c>
      <c r="B5033" s="127" t="s">
        <v>5093</v>
      </c>
      <c r="C5033" s="112" t="s">
        <v>5042</v>
      </c>
      <c r="D5033" s="117">
        <v>1249.02</v>
      </c>
    </row>
    <row r="5034" spans="1:4" ht="24.4" customHeight="1">
      <c r="A5034" s="112" t="s">
        <v>30374</v>
      </c>
      <c r="B5034" s="127" t="s">
        <v>30375</v>
      </c>
      <c r="C5034" s="112" t="s">
        <v>5042</v>
      </c>
      <c r="D5034" s="115">
        <v>625.09</v>
      </c>
    </row>
    <row r="5035" spans="1:4" ht="12.2" customHeight="1">
      <c r="A5035" s="112" t="s">
        <v>30376</v>
      </c>
      <c r="B5035" s="127" t="s">
        <v>30377</v>
      </c>
      <c r="C5035" s="112" t="s">
        <v>5042</v>
      </c>
      <c r="D5035" s="117">
        <v>1793.1</v>
      </c>
    </row>
    <row r="5036" spans="1:4" ht="12.2" customHeight="1">
      <c r="A5036" s="112" t="s">
        <v>5094</v>
      </c>
      <c r="B5036" s="127" t="s">
        <v>5095</v>
      </c>
      <c r="C5036" s="112" t="s">
        <v>5042</v>
      </c>
      <c r="D5036" s="117">
        <v>1300.72</v>
      </c>
    </row>
    <row r="5037" spans="1:4" ht="12.2" customHeight="1">
      <c r="A5037" s="112" t="s">
        <v>5096</v>
      </c>
      <c r="B5037" s="127" t="s">
        <v>5097</v>
      </c>
      <c r="C5037" s="112" t="s">
        <v>5042</v>
      </c>
      <c r="D5037" s="117">
        <v>1202</v>
      </c>
    </row>
    <row r="5038" spans="1:4" ht="12.2" customHeight="1">
      <c r="A5038" s="112" t="s">
        <v>5098</v>
      </c>
      <c r="B5038" s="127" t="s">
        <v>5099</v>
      </c>
      <c r="C5038" s="112" t="s">
        <v>5042</v>
      </c>
      <c r="D5038" s="115">
        <v>592.48</v>
      </c>
    </row>
    <row r="5039" spans="1:4" ht="12.2" customHeight="1">
      <c r="A5039" s="112" t="s">
        <v>5100</v>
      </c>
      <c r="B5039" s="127" t="s">
        <v>5101</v>
      </c>
      <c r="C5039" s="112" t="s">
        <v>5042</v>
      </c>
      <c r="D5039" s="115">
        <v>774.86</v>
      </c>
    </row>
    <row r="5040" spans="1:4" ht="12.2" customHeight="1">
      <c r="A5040" s="112" t="s">
        <v>5102</v>
      </c>
      <c r="B5040" s="127" t="s">
        <v>5103</v>
      </c>
      <c r="C5040" s="112" t="s">
        <v>5042</v>
      </c>
      <c r="D5040" s="117">
        <v>1036.49</v>
      </c>
    </row>
    <row r="5041" spans="1:4" ht="12.2" customHeight="1">
      <c r="A5041" s="120">
        <v>37</v>
      </c>
      <c r="B5041" s="126" t="s">
        <v>5104</v>
      </c>
      <c r="C5041" s="111" t="s">
        <v>12415</v>
      </c>
      <c r="D5041" s="111"/>
    </row>
    <row r="5042" spans="1:4" ht="12.2" customHeight="1">
      <c r="A5042" s="112" t="s">
        <v>5105</v>
      </c>
      <c r="B5042" s="127" t="s">
        <v>5106</v>
      </c>
      <c r="C5042" s="112" t="s">
        <v>12405</v>
      </c>
      <c r="D5042" s="114">
        <v>1.25</v>
      </c>
    </row>
    <row r="5043" spans="1:4" ht="24.4" customHeight="1">
      <c r="A5043" s="112" t="s">
        <v>5107</v>
      </c>
      <c r="B5043" s="127" t="s">
        <v>5108</v>
      </c>
      <c r="C5043" s="112" t="s">
        <v>24126</v>
      </c>
      <c r="D5043" s="116">
        <v>38.93</v>
      </c>
    </row>
    <row r="5044" spans="1:4" ht="12.2" customHeight="1">
      <c r="A5044" s="120">
        <v>38</v>
      </c>
      <c r="B5044" s="126" t="s">
        <v>5109</v>
      </c>
      <c r="C5044" s="111" t="s">
        <v>12415</v>
      </c>
      <c r="D5044" s="111"/>
    </row>
    <row r="5045" spans="1:4" ht="24.4" customHeight="1">
      <c r="A5045" s="112" t="s">
        <v>5110</v>
      </c>
      <c r="B5045" s="127" t="s">
        <v>35691</v>
      </c>
      <c r="C5045" s="112" t="s">
        <v>12416</v>
      </c>
      <c r="D5045" s="114">
        <v>0.24</v>
      </c>
    </row>
    <row r="5046" spans="1:4" ht="24.4" customHeight="1">
      <c r="A5046" s="112" t="s">
        <v>5111</v>
      </c>
      <c r="B5046" s="127" t="s">
        <v>35692</v>
      </c>
      <c r="C5046" s="112" t="s">
        <v>12416</v>
      </c>
      <c r="D5046" s="114">
        <v>0.87</v>
      </c>
    </row>
    <row r="5047" spans="1:4" ht="24.4" customHeight="1">
      <c r="A5047" s="112" t="s">
        <v>5112</v>
      </c>
      <c r="B5047" s="127" t="s">
        <v>35693</v>
      </c>
      <c r="C5047" s="112" t="s">
        <v>12416</v>
      </c>
      <c r="D5047" s="114">
        <v>0.76</v>
      </c>
    </row>
    <row r="5048" spans="1:4" ht="24.4" customHeight="1">
      <c r="A5048" s="112" t="s">
        <v>5113</v>
      </c>
      <c r="B5048" s="127" t="s">
        <v>35694</v>
      </c>
      <c r="C5048" s="112" t="s">
        <v>12416</v>
      </c>
      <c r="D5048" s="114">
        <v>0.65</v>
      </c>
    </row>
    <row r="5049" spans="1:4" ht="24.4" customHeight="1">
      <c r="A5049" s="112" t="s">
        <v>5114</v>
      </c>
      <c r="B5049" s="127" t="s">
        <v>35695</v>
      </c>
      <c r="C5049" s="112" t="s">
        <v>12416</v>
      </c>
      <c r="D5049" s="114">
        <v>0.55000000000000004</v>
      </c>
    </row>
    <row r="5050" spans="1:4" ht="24.4" customHeight="1">
      <c r="A5050" s="112" t="s">
        <v>5115</v>
      </c>
      <c r="B5050" s="127" t="s">
        <v>35696</v>
      </c>
      <c r="C5050" s="112" t="s">
        <v>12416</v>
      </c>
      <c r="D5050" s="114">
        <v>0.45</v>
      </c>
    </row>
    <row r="5051" spans="1:4" ht="24.4" customHeight="1">
      <c r="A5051" s="112" t="s">
        <v>5116</v>
      </c>
      <c r="B5051" s="127" t="s">
        <v>35697</v>
      </c>
      <c r="C5051" s="112" t="s">
        <v>12416</v>
      </c>
      <c r="D5051" s="114">
        <v>0.34</v>
      </c>
    </row>
    <row r="5052" spans="1:4" ht="24.4" customHeight="1">
      <c r="A5052" s="112" t="s">
        <v>5117</v>
      </c>
      <c r="B5052" s="127" t="s">
        <v>5118</v>
      </c>
      <c r="C5052" s="112" t="s">
        <v>12416</v>
      </c>
      <c r="D5052" s="114">
        <v>0.09</v>
      </c>
    </row>
    <row r="5053" spans="1:4" ht="36.6" customHeight="1">
      <c r="A5053" s="112" t="s">
        <v>5119</v>
      </c>
      <c r="B5053" s="127" t="s">
        <v>35698</v>
      </c>
      <c r="C5053" s="112" t="s">
        <v>12416</v>
      </c>
      <c r="D5053" s="114">
        <v>0.61</v>
      </c>
    </row>
    <row r="5054" spans="1:4" ht="36.6" customHeight="1">
      <c r="A5054" s="112" t="s">
        <v>5120</v>
      </c>
      <c r="B5054" s="127" t="s">
        <v>35699</v>
      </c>
      <c r="C5054" s="112" t="s">
        <v>12416</v>
      </c>
      <c r="D5054" s="114">
        <v>2.44</v>
      </c>
    </row>
    <row r="5055" spans="1:4" ht="36.6" customHeight="1">
      <c r="A5055" s="112" t="s">
        <v>5121</v>
      </c>
      <c r="B5055" s="127" t="s">
        <v>35700</v>
      </c>
      <c r="C5055" s="112" t="s">
        <v>12416</v>
      </c>
      <c r="D5055" s="114">
        <v>2.14</v>
      </c>
    </row>
    <row r="5056" spans="1:4" ht="36.6" customHeight="1">
      <c r="A5056" s="112" t="s">
        <v>5122</v>
      </c>
      <c r="B5056" s="127" t="s">
        <v>35701</v>
      </c>
      <c r="C5056" s="112" t="s">
        <v>12416</v>
      </c>
      <c r="D5056" s="114">
        <v>1.83</v>
      </c>
    </row>
    <row r="5057" spans="1:4" ht="36.6" customHeight="1">
      <c r="A5057" s="112" t="s">
        <v>5123</v>
      </c>
      <c r="B5057" s="127" t="s">
        <v>35702</v>
      </c>
      <c r="C5057" s="112" t="s">
        <v>12416</v>
      </c>
      <c r="D5057" s="114">
        <v>1.53</v>
      </c>
    </row>
    <row r="5058" spans="1:4" ht="36.6" customHeight="1">
      <c r="A5058" s="112" t="s">
        <v>5124</v>
      </c>
      <c r="B5058" s="127" t="s">
        <v>35703</v>
      </c>
      <c r="C5058" s="112" t="s">
        <v>12416</v>
      </c>
      <c r="D5058" s="114">
        <v>1.22</v>
      </c>
    </row>
    <row r="5059" spans="1:4" ht="36.6" customHeight="1">
      <c r="A5059" s="112" t="s">
        <v>5125</v>
      </c>
      <c r="B5059" s="127" t="s">
        <v>35704</v>
      </c>
      <c r="C5059" s="112" t="s">
        <v>12416</v>
      </c>
      <c r="D5059" s="114">
        <v>0.92</v>
      </c>
    </row>
    <row r="5060" spans="1:4" ht="36.6" customHeight="1">
      <c r="A5060" s="112" t="s">
        <v>5126</v>
      </c>
      <c r="B5060" s="127" t="s">
        <v>35705</v>
      </c>
      <c r="C5060" s="112" t="s">
        <v>12416</v>
      </c>
      <c r="D5060" s="114">
        <v>0.09</v>
      </c>
    </row>
    <row r="5061" spans="1:4" ht="48.75" customHeight="1">
      <c r="A5061" s="112" t="s">
        <v>5127</v>
      </c>
      <c r="B5061" s="127" t="s">
        <v>35706</v>
      </c>
      <c r="C5061" s="112" t="s">
        <v>12416</v>
      </c>
      <c r="D5061" s="114">
        <v>0.15</v>
      </c>
    </row>
    <row r="5062" spans="1:4" ht="48.75" customHeight="1">
      <c r="A5062" s="112" t="s">
        <v>5128</v>
      </c>
      <c r="B5062" s="127" t="s">
        <v>35707</v>
      </c>
      <c r="C5062" s="112" t="s">
        <v>12416</v>
      </c>
      <c r="D5062" s="114">
        <v>0.12</v>
      </c>
    </row>
    <row r="5063" spans="1:4" ht="36.6" customHeight="1">
      <c r="A5063" s="112" t="s">
        <v>5129</v>
      </c>
      <c r="B5063" s="127" t="s">
        <v>35708</v>
      </c>
      <c r="C5063" s="112" t="s">
        <v>12416</v>
      </c>
      <c r="D5063" s="114">
        <v>0.24</v>
      </c>
    </row>
    <row r="5064" spans="1:4" ht="36.6" customHeight="1">
      <c r="A5064" s="112" t="s">
        <v>5130</v>
      </c>
      <c r="B5064" s="127" t="s">
        <v>35709</v>
      </c>
      <c r="C5064" s="112" t="s">
        <v>12416</v>
      </c>
      <c r="D5064" s="114">
        <v>0.21</v>
      </c>
    </row>
    <row r="5065" spans="1:4" ht="36.6" customHeight="1">
      <c r="A5065" s="112" t="s">
        <v>5131</v>
      </c>
      <c r="B5065" s="127" t="s">
        <v>35710</v>
      </c>
      <c r="C5065" s="112" t="s">
        <v>12416</v>
      </c>
      <c r="D5065" s="114">
        <v>0.18</v>
      </c>
    </row>
    <row r="5066" spans="1:4" ht="36.6" customHeight="1">
      <c r="A5066" s="112" t="s">
        <v>5132</v>
      </c>
      <c r="B5066" s="127" t="s">
        <v>35711</v>
      </c>
      <c r="C5066" s="112" t="s">
        <v>12416</v>
      </c>
      <c r="D5066" s="114">
        <v>0.27</v>
      </c>
    </row>
    <row r="5067" spans="1:4" ht="48.75" customHeight="1">
      <c r="A5067" s="112" t="s">
        <v>5133</v>
      </c>
      <c r="B5067" s="127" t="s">
        <v>35712</v>
      </c>
      <c r="C5067" s="112" t="s">
        <v>12416</v>
      </c>
      <c r="D5067" s="114">
        <v>0.52</v>
      </c>
    </row>
    <row r="5068" spans="1:4" ht="48.75" customHeight="1">
      <c r="A5068" s="112" t="s">
        <v>5134</v>
      </c>
      <c r="B5068" s="127" t="s">
        <v>35713</v>
      </c>
      <c r="C5068" s="112" t="s">
        <v>12416</v>
      </c>
      <c r="D5068" s="114">
        <v>1.77</v>
      </c>
    </row>
    <row r="5069" spans="1:4" ht="48.75" customHeight="1">
      <c r="A5069" s="112" t="s">
        <v>5135</v>
      </c>
      <c r="B5069" s="127" t="s">
        <v>35714</v>
      </c>
      <c r="C5069" s="112" t="s">
        <v>12416</v>
      </c>
      <c r="D5069" s="114">
        <v>1.5</v>
      </c>
    </row>
    <row r="5070" spans="1:4" ht="48.75" customHeight="1">
      <c r="A5070" s="112" t="s">
        <v>5136</v>
      </c>
      <c r="B5070" s="127" t="s">
        <v>35715</v>
      </c>
      <c r="C5070" s="112" t="s">
        <v>12416</v>
      </c>
      <c r="D5070" s="114">
        <v>1.25</v>
      </c>
    </row>
    <row r="5071" spans="1:4" ht="48.75" customHeight="1">
      <c r="A5071" s="112" t="s">
        <v>5137</v>
      </c>
      <c r="B5071" s="127" t="s">
        <v>35716</v>
      </c>
      <c r="C5071" s="112" t="s">
        <v>12416</v>
      </c>
      <c r="D5071" s="114">
        <v>1.01</v>
      </c>
    </row>
    <row r="5072" spans="1:4" ht="48.75" customHeight="1">
      <c r="A5072" s="112" t="s">
        <v>5138</v>
      </c>
      <c r="B5072" s="127" t="s">
        <v>35717</v>
      </c>
      <c r="C5072" s="112" t="s">
        <v>12416</v>
      </c>
      <c r="D5072" s="114">
        <v>0.76</v>
      </c>
    </row>
    <row r="5073" spans="1:4" ht="36.6" customHeight="1">
      <c r="A5073" s="112" t="s">
        <v>5139</v>
      </c>
      <c r="B5073" s="127" t="s">
        <v>35718</v>
      </c>
      <c r="C5073" s="112" t="s">
        <v>12416</v>
      </c>
      <c r="D5073" s="114">
        <v>1.99</v>
      </c>
    </row>
    <row r="5074" spans="1:4" ht="48.75" customHeight="1">
      <c r="A5074" s="112" t="s">
        <v>5140</v>
      </c>
      <c r="B5074" s="127" t="s">
        <v>35719</v>
      </c>
      <c r="C5074" s="112" t="s">
        <v>12416</v>
      </c>
      <c r="D5074" s="114">
        <v>0.76</v>
      </c>
    </row>
    <row r="5075" spans="1:4" ht="36.6" customHeight="1">
      <c r="A5075" s="112" t="s">
        <v>5141</v>
      </c>
      <c r="B5075" s="127" t="s">
        <v>35720</v>
      </c>
      <c r="C5075" s="112" t="s">
        <v>12416</v>
      </c>
      <c r="D5075" s="114">
        <v>2.99</v>
      </c>
    </row>
    <row r="5076" spans="1:4" ht="48.75" customHeight="1">
      <c r="A5076" s="112" t="s">
        <v>5142</v>
      </c>
      <c r="B5076" s="127" t="s">
        <v>35721</v>
      </c>
      <c r="C5076" s="112" t="s">
        <v>12416</v>
      </c>
      <c r="D5076" s="114">
        <v>2.6</v>
      </c>
    </row>
    <row r="5077" spans="1:4" ht="48.75" customHeight="1">
      <c r="A5077" s="112" t="s">
        <v>5143</v>
      </c>
      <c r="B5077" s="127" t="s">
        <v>35722</v>
      </c>
      <c r="C5077" s="112" t="s">
        <v>12416</v>
      </c>
      <c r="D5077" s="114">
        <v>2.23</v>
      </c>
    </row>
    <row r="5078" spans="1:4" ht="48.75" customHeight="1">
      <c r="A5078" s="112" t="s">
        <v>5144</v>
      </c>
      <c r="B5078" s="127" t="s">
        <v>35723</v>
      </c>
      <c r="C5078" s="112" t="s">
        <v>12416</v>
      </c>
      <c r="D5078" s="114">
        <v>1.86</v>
      </c>
    </row>
    <row r="5079" spans="1:4" ht="48.75" customHeight="1">
      <c r="A5079" s="112" t="s">
        <v>5145</v>
      </c>
      <c r="B5079" s="127" t="s">
        <v>35724</v>
      </c>
      <c r="C5079" s="112" t="s">
        <v>12416</v>
      </c>
      <c r="D5079" s="114">
        <v>1.5</v>
      </c>
    </row>
    <row r="5080" spans="1:4" ht="48.75" customHeight="1">
      <c r="A5080" s="112" t="s">
        <v>5146</v>
      </c>
      <c r="B5080" s="127" t="s">
        <v>35725</v>
      </c>
      <c r="C5080" s="112" t="s">
        <v>12416</v>
      </c>
      <c r="D5080" s="114">
        <v>1.1299999999999999</v>
      </c>
    </row>
    <row r="5081" spans="1:4" ht="24.4" customHeight="1">
      <c r="A5081" s="112" t="s">
        <v>5147</v>
      </c>
      <c r="B5081" s="127" t="s">
        <v>35726</v>
      </c>
      <c r="C5081" s="112" t="s">
        <v>12416</v>
      </c>
      <c r="D5081" s="114">
        <v>0.19</v>
      </c>
    </row>
    <row r="5082" spans="1:4" ht="24.4" customHeight="1">
      <c r="A5082" s="112" t="s">
        <v>5148</v>
      </c>
      <c r="B5082" s="127" t="s">
        <v>35727</v>
      </c>
      <c r="C5082" s="112" t="s">
        <v>12416</v>
      </c>
      <c r="D5082" s="114">
        <v>0.72</v>
      </c>
    </row>
    <row r="5083" spans="1:4" ht="24.4" customHeight="1">
      <c r="A5083" s="112" t="s">
        <v>5149</v>
      </c>
      <c r="B5083" s="127" t="s">
        <v>35728</v>
      </c>
      <c r="C5083" s="112" t="s">
        <v>12416</v>
      </c>
      <c r="D5083" s="114">
        <v>0.65</v>
      </c>
    </row>
    <row r="5084" spans="1:4" ht="24.4" customHeight="1">
      <c r="A5084" s="112" t="s">
        <v>5150</v>
      </c>
      <c r="B5084" s="127" t="s">
        <v>35729</v>
      </c>
      <c r="C5084" s="112" t="s">
        <v>12416</v>
      </c>
      <c r="D5084" s="114">
        <v>0.57999999999999996</v>
      </c>
    </row>
    <row r="5085" spans="1:4" ht="24.4" customHeight="1">
      <c r="A5085" s="112" t="s">
        <v>5151</v>
      </c>
      <c r="B5085" s="127" t="s">
        <v>35730</v>
      </c>
      <c r="C5085" s="112" t="s">
        <v>12416</v>
      </c>
      <c r="D5085" s="114">
        <v>0.43</v>
      </c>
    </row>
    <row r="5086" spans="1:4" ht="24.4" customHeight="1">
      <c r="A5086" s="112" t="s">
        <v>5152</v>
      </c>
      <c r="B5086" s="127" t="s">
        <v>35731</v>
      </c>
      <c r="C5086" s="112" t="s">
        <v>12416</v>
      </c>
      <c r="D5086" s="114">
        <v>0.36</v>
      </c>
    </row>
    <row r="5087" spans="1:4" ht="24.4" customHeight="1">
      <c r="A5087" s="112" t="s">
        <v>5153</v>
      </c>
      <c r="B5087" s="127" t="s">
        <v>35732</v>
      </c>
      <c r="C5087" s="112" t="s">
        <v>12416</v>
      </c>
      <c r="D5087" s="114">
        <v>0.28999999999999998</v>
      </c>
    </row>
    <row r="5088" spans="1:4" ht="36.6" customHeight="1">
      <c r="A5088" s="112" t="s">
        <v>5154</v>
      </c>
      <c r="B5088" s="127" t="s">
        <v>35733</v>
      </c>
      <c r="C5088" s="112" t="s">
        <v>12416</v>
      </c>
      <c r="D5088" s="114">
        <v>0.16</v>
      </c>
    </row>
    <row r="5089" spans="1:4" ht="36.6" customHeight="1">
      <c r="A5089" s="112" t="s">
        <v>5155</v>
      </c>
      <c r="B5089" s="127" t="s">
        <v>35734</v>
      </c>
      <c r="C5089" s="112" t="s">
        <v>12416</v>
      </c>
      <c r="D5089" s="114">
        <v>0.53</v>
      </c>
    </row>
    <row r="5090" spans="1:4" ht="36.6" customHeight="1">
      <c r="A5090" s="112" t="s">
        <v>5156</v>
      </c>
      <c r="B5090" s="127" t="s">
        <v>35735</v>
      </c>
      <c r="C5090" s="112" t="s">
        <v>12416</v>
      </c>
      <c r="D5090" s="114">
        <v>0.46</v>
      </c>
    </row>
    <row r="5091" spans="1:4" ht="36.6" customHeight="1">
      <c r="A5091" s="112" t="s">
        <v>5157</v>
      </c>
      <c r="B5091" s="127" t="s">
        <v>35736</v>
      </c>
      <c r="C5091" s="112" t="s">
        <v>12416</v>
      </c>
      <c r="D5091" s="114">
        <v>0.36</v>
      </c>
    </row>
    <row r="5092" spans="1:4" ht="36.6" customHeight="1">
      <c r="A5092" s="112" t="s">
        <v>5158</v>
      </c>
      <c r="B5092" s="127" t="s">
        <v>35737</v>
      </c>
      <c r="C5092" s="112" t="s">
        <v>12416</v>
      </c>
      <c r="D5092" s="114">
        <v>0.28999999999999998</v>
      </c>
    </row>
    <row r="5093" spans="1:4" ht="36.6" customHeight="1">
      <c r="A5093" s="112" t="s">
        <v>5159</v>
      </c>
      <c r="B5093" s="127" t="s">
        <v>35738</v>
      </c>
      <c r="C5093" s="112" t="s">
        <v>12416</v>
      </c>
      <c r="D5093" s="114">
        <v>0.24</v>
      </c>
    </row>
    <row r="5094" spans="1:4" ht="36.6" customHeight="1">
      <c r="A5094" s="112" t="s">
        <v>5160</v>
      </c>
      <c r="B5094" s="127" t="s">
        <v>35739</v>
      </c>
      <c r="C5094" s="112" t="s">
        <v>12416</v>
      </c>
      <c r="D5094" s="114">
        <v>0.62</v>
      </c>
    </row>
    <row r="5095" spans="1:4" ht="36.6" customHeight="1">
      <c r="A5095" s="112" t="s">
        <v>5161</v>
      </c>
      <c r="B5095" s="127" t="s">
        <v>35740</v>
      </c>
      <c r="C5095" s="112" t="s">
        <v>12416</v>
      </c>
      <c r="D5095" s="114">
        <v>0.23</v>
      </c>
    </row>
    <row r="5096" spans="1:4" ht="36.6" customHeight="1">
      <c r="A5096" s="112" t="s">
        <v>5162</v>
      </c>
      <c r="B5096" s="127" t="s">
        <v>35741</v>
      </c>
      <c r="C5096" s="112" t="s">
        <v>12416</v>
      </c>
      <c r="D5096" s="114">
        <v>0.79</v>
      </c>
    </row>
    <row r="5097" spans="1:4" ht="36.6" customHeight="1">
      <c r="A5097" s="112" t="s">
        <v>5163</v>
      </c>
      <c r="B5097" s="127" t="s">
        <v>35742</v>
      </c>
      <c r="C5097" s="112" t="s">
        <v>12416</v>
      </c>
      <c r="D5097" s="114">
        <v>0.57999999999999996</v>
      </c>
    </row>
    <row r="5098" spans="1:4" ht="36.6" customHeight="1">
      <c r="A5098" s="112" t="s">
        <v>5164</v>
      </c>
      <c r="B5098" s="127" t="s">
        <v>35743</v>
      </c>
      <c r="C5098" s="112" t="s">
        <v>12416</v>
      </c>
      <c r="D5098" s="114">
        <v>0.48</v>
      </c>
    </row>
    <row r="5099" spans="1:4" ht="36.6" customHeight="1">
      <c r="A5099" s="112" t="s">
        <v>5165</v>
      </c>
      <c r="B5099" s="127" t="s">
        <v>35744</v>
      </c>
      <c r="C5099" s="112" t="s">
        <v>12416</v>
      </c>
      <c r="D5099" s="114">
        <v>0.35</v>
      </c>
    </row>
    <row r="5100" spans="1:4" ht="36.6" customHeight="1">
      <c r="A5100" s="112" t="s">
        <v>5166</v>
      </c>
      <c r="B5100" s="127" t="s">
        <v>35745</v>
      </c>
      <c r="C5100" s="112" t="s">
        <v>12416</v>
      </c>
      <c r="D5100" s="114">
        <v>0.94</v>
      </c>
    </row>
    <row r="5101" spans="1:4" ht="36.6" customHeight="1">
      <c r="A5101" s="112" t="s">
        <v>5167</v>
      </c>
      <c r="B5101" s="127" t="s">
        <v>35746</v>
      </c>
      <c r="C5101" s="112" t="s">
        <v>12416</v>
      </c>
      <c r="D5101" s="114">
        <v>0.68</v>
      </c>
    </row>
    <row r="5102" spans="1:4" ht="12.2" customHeight="1">
      <c r="A5102" s="120">
        <v>39</v>
      </c>
      <c r="B5102" s="126" t="s">
        <v>5168</v>
      </c>
      <c r="C5102" s="111" t="s">
        <v>12415</v>
      </c>
      <c r="D5102" s="111"/>
    </row>
    <row r="5103" spans="1:4" ht="12.2" customHeight="1">
      <c r="A5103" s="112" t="s">
        <v>5169</v>
      </c>
      <c r="B5103" s="127" t="s">
        <v>5170</v>
      </c>
      <c r="C5103" s="112" t="s">
        <v>5171</v>
      </c>
      <c r="D5103" s="115">
        <v>170</v>
      </c>
    </row>
    <row r="5104" spans="1:4" ht="12.2" customHeight="1">
      <c r="A5104" s="112" t="s">
        <v>5172</v>
      </c>
      <c r="B5104" s="127" t="s">
        <v>5173</v>
      </c>
      <c r="C5104" s="112" t="s">
        <v>5171</v>
      </c>
      <c r="D5104" s="115">
        <v>130</v>
      </c>
    </row>
    <row r="5105" spans="1:4" ht="12.2" customHeight="1">
      <c r="A5105" s="112" t="s">
        <v>5174</v>
      </c>
      <c r="B5105" s="127" t="s">
        <v>5175</v>
      </c>
      <c r="C5105" s="112" t="s">
        <v>5171</v>
      </c>
      <c r="D5105" s="116">
        <v>50</v>
      </c>
    </row>
    <row r="5106" spans="1:4" ht="12.2" customHeight="1">
      <c r="A5106" s="112" t="s">
        <v>5176</v>
      </c>
      <c r="B5106" s="127" t="s">
        <v>5177</v>
      </c>
      <c r="C5106" s="112" t="s">
        <v>5171</v>
      </c>
      <c r="D5106" s="116">
        <v>25</v>
      </c>
    </row>
    <row r="5107" spans="1:4" ht="12.2" customHeight="1">
      <c r="A5107" s="122">
        <v>245</v>
      </c>
      <c r="B5107" s="126" t="s">
        <v>5178</v>
      </c>
      <c r="C5107" s="111" t="s">
        <v>12415</v>
      </c>
      <c r="D5107" s="111"/>
    </row>
    <row r="5108" spans="1:4" ht="36.6" customHeight="1">
      <c r="A5108" s="112" t="s">
        <v>5179</v>
      </c>
      <c r="B5108" s="127" t="s">
        <v>5180</v>
      </c>
      <c r="C5108" s="112" t="s">
        <v>12402</v>
      </c>
      <c r="D5108" s="115">
        <v>873.6</v>
      </c>
    </row>
    <row r="5109" spans="1:4" ht="36.6" customHeight="1">
      <c r="A5109" s="112" t="s">
        <v>5181</v>
      </c>
      <c r="B5109" s="127" t="s">
        <v>5182</v>
      </c>
      <c r="C5109" s="112" t="s">
        <v>12405</v>
      </c>
      <c r="D5109" s="114">
        <v>2.04</v>
      </c>
    </row>
    <row r="5110" spans="1:4" ht="36.6" customHeight="1">
      <c r="A5110" s="134" t="s">
        <v>5183</v>
      </c>
      <c r="B5110" s="135" t="s">
        <v>5184</v>
      </c>
      <c r="C5110" s="134" t="s">
        <v>12403</v>
      </c>
      <c r="D5110" s="136">
        <v>79.09</v>
      </c>
    </row>
    <row r="5111" spans="1:4" ht="13.35" customHeight="1">
      <c r="A5111" s="123"/>
      <c r="B5111" s="129"/>
      <c r="C5111" s="123"/>
      <c r="D5111" s="123"/>
    </row>
    <row r="5112" spans="1:4" ht="38.65" customHeight="1">
      <c r="A5112" s="124"/>
      <c r="B5112" s="130"/>
      <c r="C5112" s="124"/>
      <c r="D5112" s="124"/>
    </row>
    <row r="5113" spans="1:4" ht="10.9" customHeight="1">
      <c r="A5113" s="121"/>
      <c r="B5113" s="128"/>
      <c r="C5113" s="121"/>
      <c r="D5113" s="121"/>
    </row>
  </sheetData>
  <pageMargins left="0.73000000217768146" right="0.73000000217768146" top="0.1500000047871447" bottom="1.0199999246071643" header="0" footer="0"/>
  <pageSetup paperSize="9" orientation="portrait"/>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K113"/>
  <sheetViews>
    <sheetView showGridLines="0" topLeftCell="A82" workbookViewId="0">
      <selection activeCell="W99" sqref="W99"/>
    </sheetView>
  </sheetViews>
  <sheetFormatPr defaultColWidth="8.85546875" defaultRowHeight="15"/>
  <cols>
    <col min="1" max="1" width="20.42578125" style="110" customWidth="1"/>
    <col min="2" max="2" width="4" style="110" customWidth="1"/>
    <col min="3" max="6" width="6.140625" style="110" customWidth="1"/>
    <col min="7" max="7" width="10.42578125" style="110" customWidth="1"/>
    <col min="8" max="8" width="11.7109375" style="110" customWidth="1"/>
    <col min="9" max="9" width="12" style="110" customWidth="1"/>
    <col min="10" max="10" width="3.7109375" style="110" customWidth="1"/>
    <col min="11" max="16384" width="8.85546875" style="110"/>
  </cols>
  <sheetData>
    <row r="21" spans="1:10">
      <c r="A21" s="367" t="s">
        <v>36458</v>
      </c>
      <c r="B21" s="368"/>
      <c r="C21" s="368"/>
      <c r="D21" s="368"/>
      <c r="E21" s="368"/>
      <c r="F21" s="368"/>
      <c r="G21" s="368"/>
      <c r="H21" s="368"/>
      <c r="I21" s="368"/>
      <c r="J21" s="368"/>
    </row>
    <row r="22" spans="1:10">
      <c r="A22" s="368"/>
      <c r="B22" s="368"/>
      <c r="C22" s="368"/>
      <c r="D22" s="368"/>
      <c r="E22" s="368"/>
      <c r="F22" s="368"/>
      <c r="G22" s="368"/>
      <c r="H22" s="368"/>
      <c r="I22" s="368"/>
      <c r="J22" s="368"/>
    </row>
    <row r="23" spans="1:10">
      <c r="A23" s="368"/>
      <c r="B23" s="368"/>
      <c r="C23" s="368"/>
      <c r="D23" s="368"/>
      <c r="E23" s="368"/>
      <c r="F23" s="368"/>
      <c r="G23" s="368"/>
      <c r="H23" s="368"/>
      <c r="I23" s="368"/>
      <c r="J23" s="368"/>
    </row>
    <row r="24" spans="1:10">
      <c r="A24" s="368"/>
      <c r="B24" s="368"/>
      <c r="C24" s="368"/>
      <c r="D24" s="368"/>
      <c r="E24" s="368"/>
      <c r="F24" s="368"/>
      <c r="G24" s="368"/>
      <c r="H24" s="368"/>
      <c r="I24" s="368"/>
      <c r="J24" s="368"/>
    </row>
    <row r="25" spans="1:10">
      <c r="A25" s="368"/>
      <c r="B25" s="368"/>
      <c r="C25" s="368"/>
      <c r="D25" s="368"/>
      <c r="E25" s="368"/>
      <c r="F25" s="368"/>
      <c r="G25" s="368"/>
      <c r="H25" s="368"/>
      <c r="I25" s="368"/>
      <c r="J25" s="368"/>
    </row>
    <row r="26" spans="1:10">
      <c r="A26" s="368"/>
      <c r="B26" s="368"/>
      <c r="C26" s="368"/>
      <c r="D26" s="368"/>
      <c r="E26" s="368"/>
      <c r="F26" s="368"/>
      <c r="G26" s="368"/>
      <c r="H26" s="368"/>
      <c r="I26" s="368"/>
      <c r="J26" s="368"/>
    </row>
    <row r="48" spans="1:10" ht="16.5">
      <c r="A48" s="328" t="s">
        <v>36459</v>
      </c>
      <c r="B48" s="328"/>
      <c r="C48" s="328"/>
      <c r="D48" s="328"/>
      <c r="E48" s="328"/>
      <c r="F48" s="328"/>
      <c r="G48" s="328"/>
      <c r="H48" s="328"/>
      <c r="I48" s="328"/>
      <c r="J48" s="328"/>
    </row>
    <row r="50" spans="1:10" ht="20.25" customHeight="1">
      <c r="A50" s="329" t="s">
        <v>30</v>
      </c>
      <c r="B50" s="330"/>
      <c r="C50" s="330"/>
      <c r="D50" s="330"/>
      <c r="E50" s="330"/>
      <c r="F50" s="330"/>
      <c r="G50" s="330"/>
      <c r="H50" s="330"/>
      <c r="I50" s="330"/>
      <c r="J50" s="331"/>
    </row>
    <row r="51" spans="1:10">
      <c r="A51" s="369" t="s">
        <v>31</v>
      </c>
      <c r="B51" s="369" t="s">
        <v>32</v>
      </c>
      <c r="C51" s="369" t="s">
        <v>36460</v>
      </c>
      <c r="D51" s="369"/>
      <c r="E51" s="369"/>
      <c r="F51" s="369"/>
      <c r="G51" s="369"/>
      <c r="H51" s="369"/>
      <c r="I51" s="369"/>
      <c r="J51" s="369" t="s">
        <v>36461</v>
      </c>
    </row>
    <row r="52" spans="1:10">
      <c r="A52" s="369"/>
      <c r="B52" s="369"/>
      <c r="C52" s="370" t="s">
        <v>35</v>
      </c>
      <c r="D52" s="371"/>
      <c r="E52" s="371"/>
      <c r="F52" s="371"/>
      <c r="G52" s="371" t="s">
        <v>36</v>
      </c>
      <c r="H52" s="371"/>
      <c r="I52" s="372"/>
      <c r="J52" s="369"/>
    </row>
    <row r="53" spans="1:10" ht="22.5">
      <c r="A53" s="369"/>
      <c r="B53" s="369"/>
      <c r="C53" s="138">
        <v>0.02</v>
      </c>
      <c r="D53" s="138">
        <v>0.03</v>
      </c>
      <c r="E53" s="138">
        <v>0.04</v>
      </c>
      <c r="F53" s="138">
        <v>0.05</v>
      </c>
      <c r="G53" s="137" t="s">
        <v>36462</v>
      </c>
      <c r="H53" s="370" t="s">
        <v>36463</v>
      </c>
      <c r="I53" s="372"/>
      <c r="J53" s="369"/>
    </row>
    <row r="54" spans="1:10" ht="22.5" customHeight="1">
      <c r="A54" s="139" t="s">
        <v>40</v>
      </c>
      <c r="B54" s="33" t="s">
        <v>41</v>
      </c>
      <c r="C54" s="38">
        <v>1</v>
      </c>
      <c r="D54" s="38">
        <v>1</v>
      </c>
      <c r="E54" s="38">
        <v>1</v>
      </c>
      <c r="F54" s="38">
        <v>1</v>
      </c>
      <c r="G54" s="38">
        <v>1</v>
      </c>
      <c r="H54" s="375">
        <v>1</v>
      </c>
      <c r="I54" s="376"/>
      <c r="J54" s="140"/>
    </row>
    <row r="55" spans="1:10" ht="22.5" customHeight="1">
      <c r="A55" s="139" t="s">
        <v>42</v>
      </c>
      <c r="B55" s="33" t="s">
        <v>43</v>
      </c>
      <c r="C55" s="1">
        <v>5.5E-2</v>
      </c>
      <c r="D55" s="1">
        <v>5.5E-2</v>
      </c>
      <c r="E55" s="1">
        <v>5.5E-2</v>
      </c>
      <c r="F55" s="1">
        <v>5.5E-2</v>
      </c>
      <c r="G55" s="1">
        <v>3.4199999999999994E-2</v>
      </c>
      <c r="H55" s="377">
        <v>0.04</v>
      </c>
      <c r="I55" s="378"/>
      <c r="J55" s="140" t="s">
        <v>41</v>
      </c>
    </row>
    <row r="56" spans="1:10" ht="22.5" customHeight="1">
      <c r="A56" s="139" t="s">
        <v>44</v>
      </c>
      <c r="B56" s="33" t="s">
        <v>45</v>
      </c>
      <c r="C56" s="1">
        <v>7.4999999999999997E-2</v>
      </c>
      <c r="D56" s="1">
        <v>7.4999999999999997E-2</v>
      </c>
      <c r="E56" s="1">
        <v>7.4999999999999997E-2</v>
      </c>
      <c r="F56" s="1">
        <v>7.4999999999999997E-2</v>
      </c>
      <c r="G56" s="39">
        <v>4.9399999999999999E-2</v>
      </c>
      <c r="H56" s="379">
        <v>6.1600000000000002E-2</v>
      </c>
      <c r="I56" s="380"/>
      <c r="J56" s="140" t="s">
        <v>41</v>
      </c>
    </row>
    <row r="57" spans="1:10" ht="22.5" customHeight="1">
      <c r="A57" s="139" t="s">
        <v>46</v>
      </c>
      <c r="B57" s="33" t="s">
        <v>47</v>
      </c>
      <c r="C57" s="1">
        <v>1.0477E-2</v>
      </c>
      <c r="D57" s="1">
        <v>1.0477E-2</v>
      </c>
      <c r="E57" s="1">
        <v>1.0477E-2</v>
      </c>
      <c r="F57" s="1">
        <v>1.0477E-2</v>
      </c>
      <c r="G57" s="1">
        <v>1.0477E-2</v>
      </c>
      <c r="H57" s="377">
        <v>1.0477E-2</v>
      </c>
      <c r="I57" s="378"/>
      <c r="J57" s="140" t="s">
        <v>41</v>
      </c>
    </row>
    <row r="58" spans="1:10" ht="22.5" customHeight="1">
      <c r="A58" s="139" t="s">
        <v>48</v>
      </c>
      <c r="B58" s="34"/>
      <c r="C58" s="2">
        <f>SUM(C59:C60)</f>
        <v>2.2699999999999998E-2</v>
      </c>
      <c r="D58" s="2">
        <f>SUM(D59:D60)</f>
        <v>2.2699999999999998E-2</v>
      </c>
      <c r="E58" s="2">
        <f>SUM(E59:E60)</f>
        <v>2.2699999999999998E-2</v>
      </c>
      <c r="F58" s="2">
        <f>SUM(F59:F60)</f>
        <v>2.2699999999999998E-2</v>
      </c>
      <c r="G58" s="2">
        <f>SUM(G59:G60)</f>
        <v>1.29E-2</v>
      </c>
      <c r="H58" s="381">
        <f>SUM(H59:I60)</f>
        <v>1.77E-2</v>
      </c>
      <c r="I58" s="382"/>
      <c r="J58" s="141" t="s">
        <v>41</v>
      </c>
    </row>
    <row r="59" spans="1:10" ht="22.5" customHeight="1">
      <c r="A59" s="139" t="s">
        <v>49</v>
      </c>
      <c r="B59" s="33" t="s">
        <v>50</v>
      </c>
      <c r="C59" s="1">
        <v>0.01</v>
      </c>
      <c r="D59" s="1">
        <v>0.01</v>
      </c>
      <c r="E59" s="1">
        <v>0.01</v>
      </c>
      <c r="F59" s="1">
        <v>0.01</v>
      </c>
      <c r="G59" s="1">
        <v>5.3E-3</v>
      </c>
      <c r="H59" s="377">
        <v>8.0000000000000002E-3</v>
      </c>
      <c r="I59" s="378"/>
      <c r="J59" s="140" t="s">
        <v>41</v>
      </c>
    </row>
    <row r="60" spans="1:10" ht="22.5" customHeight="1">
      <c r="A60" s="139" t="s">
        <v>51</v>
      </c>
      <c r="B60" s="33" t="s">
        <v>52</v>
      </c>
      <c r="C60" s="1">
        <v>1.2699999999999999E-2</v>
      </c>
      <c r="D60" s="1">
        <v>1.2699999999999999E-2</v>
      </c>
      <c r="E60" s="1">
        <v>1.2699999999999999E-2</v>
      </c>
      <c r="F60" s="1">
        <v>1.2699999999999999E-2</v>
      </c>
      <c r="G60" s="1">
        <v>7.6E-3</v>
      </c>
      <c r="H60" s="377">
        <v>9.7000000000000003E-3</v>
      </c>
      <c r="I60" s="378"/>
      <c r="J60" s="140" t="s">
        <v>41</v>
      </c>
    </row>
    <row r="61" spans="1:10" ht="22.5" customHeight="1">
      <c r="A61" s="139" t="s">
        <v>53</v>
      </c>
      <c r="B61" s="33" t="s">
        <v>54</v>
      </c>
      <c r="C61" s="2">
        <f>SUM(C62:C64)</f>
        <v>4.65E-2</v>
      </c>
      <c r="D61" s="2">
        <f>SUM(D62:D64)</f>
        <v>5.1499999999999997E-2</v>
      </c>
      <c r="E61" s="2">
        <f>SUM(E62:E64)</f>
        <v>5.6499999999999995E-2</v>
      </c>
      <c r="F61" s="2">
        <f>SUM(F62:F64)</f>
        <v>6.1499999999999999E-2</v>
      </c>
      <c r="G61" s="2">
        <f>SUM(G62:G64)</f>
        <v>3.6499999999999998E-2</v>
      </c>
      <c r="H61" s="381">
        <f>SUM(H62:I64)</f>
        <v>6.1499999999999999E-2</v>
      </c>
      <c r="I61" s="382"/>
      <c r="J61" s="141" t="s">
        <v>55</v>
      </c>
    </row>
    <row r="62" spans="1:10" ht="22.5" customHeight="1">
      <c r="A62" s="139" t="s">
        <v>56</v>
      </c>
      <c r="B62" s="34" t="s">
        <v>57</v>
      </c>
      <c r="C62" s="142">
        <v>0.01</v>
      </c>
      <c r="D62" s="142">
        <v>1.4999999999999999E-2</v>
      </c>
      <c r="E62" s="142">
        <v>0.02</v>
      </c>
      <c r="F62" s="142">
        <v>2.5000000000000001E-2</v>
      </c>
      <c r="G62" s="142" t="s">
        <v>9</v>
      </c>
      <c r="H62" s="383">
        <v>2.5000000000000001E-2</v>
      </c>
      <c r="I62" s="384"/>
      <c r="J62" s="140" t="s">
        <v>55</v>
      </c>
    </row>
    <row r="63" spans="1:10" ht="22.5" customHeight="1">
      <c r="A63" s="139" t="s">
        <v>58</v>
      </c>
      <c r="B63" s="34" t="s">
        <v>58</v>
      </c>
      <c r="C63" s="1">
        <v>6.4999999999999997E-3</v>
      </c>
      <c r="D63" s="1">
        <v>6.4999999999999997E-3</v>
      </c>
      <c r="E63" s="1">
        <v>6.4999999999999997E-3</v>
      </c>
      <c r="F63" s="1">
        <v>6.4999999999999997E-3</v>
      </c>
      <c r="G63" s="1">
        <v>6.4999999999999997E-3</v>
      </c>
      <c r="H63" s="377">
        <v>6.4999999999999997E-3</v>
      </c>
      <c r="I63" s="378"/>
      <c r="J63" s="140" t="s">
        <v>55</v>
      </c>
    </row>
    <row r="64" spans="1:10" ht="22.5" customHeight="1">
      <c r="A64" s="139" t="s">
        <v>59</v>
      </c>
      <c r="B64" s="34" t="s">
        <v>9</v>
      </c>
      <c r="C64" s="1">
        <v>0.03</v>
      </c>
      <c r="D64" s="1">
        <v>0.03</v>
      </c>
      <c r="E64" s="1">
        <v>0.03</v>
      </c>
      <c r="F64" s="1">
        <v>0.03</v>
      </c>
      <c r="G64" s="1">
        <v>0.03</v>
      </c>
      <c r="H64" s="377">
        <v>0.03</v>
      </c>
      <c r="I64" s="378"/>
      <c r="J64" s="140" t="s">
        <v>55</v>
      </c>
    </row>
    <row r="65" spans="1:10" ht="22.5" customHeight="1">
      <c r="A65" s="139" t="s">
        <v>36464</v>
      </c>
      <c r="B65" s="34" t="s">
        <v>60</v>
      </c>
      <c r="C65" s="143">
        <v>0</v>
      </c>
      <c r="D65" s="143">
        <v>0</v>
      </c>
      <c r="E65" s="143">
        <v>0</v>
      </c>
      <c r="F65" s="143">
        <v>0</v>
      </c>
      <c r="G65" s="143">
        <v>0</v>
      </c>
      <c r="H65" s="373">
        <v>0</v>
      </c>
      <c r="I65" s="374"/>
      <c r="J65" s="140" t="s">
        <v>55</v>
      </c>
    </row>
    <row r="66" spans="1:10">
      <c r="A66" s="347"/>
      <c r="B66" s="348"/>
      <c r="C66" s="348"/>
      <c r="D66" s="348"/>
      <c r="E66" s="348"/>
      <c r="F66" s="348"/>
      <c r="G66" s="348"/>
      <c r="H66" s="348"/>
      <c r="I66" s="348"/>
      <c r="J66" s="349"/>
    </row>
    <row r="67" spans="1:10">
      <c r="A67" s="350" t="s">
        <v>61</v>
      </c>
      <c r="B67" s="351"/>
      <c r="C67" s="354" t="s">
        <v>62</v>
      </c>
      <c r="D67" s="355"/>
      <c r="E67" s="355"/>
      <c r="F67" s="355"/>
      <c r="G67" s="355"/>
      <c r="H67" s="355"/>
      <c r="I67" s="355"/>
      <c r="J67" s="356"/>
    </row>
    <row r="68" spans="1:10">
      <c r="A68" s="352"/>
      <c r="B68" s="353"/>
      <c r="C68" s="357" t="s">
        <v>63</v>
      </c>
      <c r="D68" s="358"/>
      <c r="E68" s="358"/>
      <c r="F68" s="358"/>
      <c r="G68" s="358"/>
      <c r="H68" s="358"/>
      <c r="I68" s="358"/>
      <c r="J68" s="359"/>
    </row>
    <row r="69" spans="1:10" ht="22.5" customHeight="1">
      <c r="A69" s="389" t="s">
        <v>64</v>
      </c>
      <c r="B69" s="390"/>
      <c r="C69" s="3">
        <f t="shared" ref="C69:H69" si="0">(1+(C55+C58))*(1+C57)*(1+C56)-1</f>
        <v>0.17066539261750013</v>
      </c>
      <c r="D69" s="3">
        <f t="shared" si="0"/>
        <v>0.17066539261750013</v>
      </c>
      <c r="E69" s="3">
        <f t="shared" si="0"/>
        <v>0.17066539261750013</v>
      </c>
      <c r="F69" s="3">
        <f t="shared" si="0"/>
        <v>0.17066539261750013</v>
      </c>
      <c r="G69" s="3">
        <f t="shared" si="0"/>
        <v>0.11033914775497999</v>
      </c>
      <c r="H69" s="391">
        <f t="shared" si="0"/>
        <v>0.13461846471064032</v>
      </c>
      <c r="I69" s="392"/>
      <c r="J69" s="393"/>
    </row>
    <row r="70" spans="1:10" ht="22.5" customHeight="1">
      <c r="A70" s="389" t="s">
        <v>65</v>
      </c>
      <c r="B70" s="390"/>
      <c r="C70" s="3">
        <f t="shared" ref="C70:H70" si="1">(1-(C61+C65))</f>
        <v>0.95350000000000001</v>
      </c>
      <c r="D70" s="3">
        <f t="shared" si="1"/>
        <v>0.94850000000000001</v>
      </c>
      <c r="E70" s="3">
        <f t="shared" si="1"/>
        <v>0.94350000000000001</v>
      </c>
      <c r="F70" s="3">
        <f t="shared" si="1"/>
        <v>0.9385</v>
      </c>
      <c r="G70" s="3">
        <f t="shared" si="1"/>
        <v>0.96350000000000002</v>
      </c>
      <c r="H70" s="391">
        <f t="shared" si="1"/>
        <v>0.9385</v>
      </c>
      <c r="I70" s="392"/>
      <c r="J70" s="394"/>
    </row>
    <row r="71" spans="1:10" ht="11.25" customHeight="1">
      <c r="A71" s="385" t="s">
        <v>66</v>
      </c>
      <c r="B71" s="386"/>
      <c r="C71" s="396">
        <f t="shared" ref="C71:H71" si="2">(1+C69)/C70-1</f>
        <v>0.22775604889092826</v>
      </c>
      <c r="D71" s="396">
        <f t="shared" si="2"/>
        <v>0.23422814192672647</v>
      </c>
      <c r="E71" s="396">
        <f t="shared" si="2"/>
        <v>0.24076883160307383</v>
      </c>
      <c r="F71" s="396">
        <f t="shared" si="2"/>
        <v>0.24737921429675036</v>
      </c>
      <c r="G71" s="396">
        <f t="shared" si="2"/>
        <v>0.15240181396469121</v>
      </c>
      <c r="H71" s="385">
        <f t="shared" si="2"/>
        <v>0.20897012755529065</v>
      </c>
      <c r="I71" s="386"/>
      <c r="J71" s="394"/>
    </row>
    <row r="72" spans="1:10" ht="11.25" customHeight="1">
      <c r="A72" s="387"/>
      <c r="B72" s="388"/>
      <c r="C72" s="397"/>
      <c r="D72" s="397"/>
      <c r="E72" s="397"/>
      <c r="F72" s="397"/>
      <c r="G72" s="397"/>
      <c r="H72" s="387"/>
      <c r="I72" s="388"/>
      <c r="J72" s="395"/>
    </row>
    <row r="73" spans="1:10">
      <c r="A73" s="340" t="s">
        <v>67</v>
      </c>
      <c r="B73" s="341"/>
      <c r="C73" s="341"/>
      <c r="D73" s="341"/>
      <c r="E73" s="341"/>
      <c r="F73" s="341"/>
      <c r="G73" s="341"/>
      <c r="H73" s="341"/>
      <c r="I73" s="341"/>
      <c r="J73" s="342"/>
    </row>
    <row r="74" spans="1:10" ht="97.5" customHeight="1">
      <c r="A74" s="398" t="s">
        <v>36465</v>
      </c>
      <c r="B74" s="399"/>
      <c r="C74" s="399"/>
      <c r="D74" s="399"/>
      <c r="E74" s="399"/>
      <c r="F74" s="399"/>
      <c r="G74" s="399"/>
      <c r="H74" s="399"/>
      <c r="I74" s="399"/>
      <c r="J74" s="400"/>
    </row>
    <row r="75" spans="1:10">
      <c r="A75" s="401" t="s">
        <v>23405</v>
      </c>
      <c r="B75" s="401"/>
      <c r="C75" s="401"/>
      <c r="D75" s="401"/>
      <c r="E75" s="401"/>
      <c r="F75" s="401"/>
      <c r="G75" s="401"/>
      <c r="H75" s="401"/>
      <c r="I75" s="401"/>
      <c r="J75" s="401"/>
    </row>
    <row r="76" spans="1:10">
      <c r="A76" s="401"/>
      <c r="B76" s="401"/>
      <c r="C76" s="401"/>
      <c r="D76" s="401"/>
      <c r="E76" s="401"/>
      <c r="F76" s="401"/>
      <c r="G76" s="401"/>
      <c r="H76" s="401"/>
      <c r="I76" s="401"/>
      <c r="J76" s="401"/>
    </row>
    <row r="77" spans="1:10">
      <c r="A77" s="401"/>
      <c r="B77" s="401"/>
      <c r="C77" s="401"/>
      <c r="D77" s="401"/>
      <c r="E77" s="401"/>
      <c r="F77" s="401"/>
      <c r="G77" s="401"/>
      <c r="H77" s="401"/>
      <c r="I77" s="401"/>
      <c r="J77" s="401"/>
    </row>
    <row r="78" spans="1:10">
      <c r="A78" s="401"/>
      <c r="B78" s="401"/>
      <c r="C78" s="401"/>
      <c r="D78" s="401"/>
      <c r="E78" s="401"/>
      <c r="F78" s="401"/>
      <c r="G78" s="401"/>
      <c r="H78" s="401"/>
      <c r="I78" s="401"/>
      <c r="J78" s="401"/>
    </row>
    <row r="79" spans="1:10">
      <c r="A79" s="401"/>
      <c r="B79" s="401"/>
      <c r="C79" s="401"/>
      <c r="D79" s="401"/>
      <c r="E79" s="401"/>
      <c r="F79" s="401"/>
      <c r="G79" s="401"/>
      <c r="H79" s="401"/>
      <c r="I79" s="401"/>
      <c r="J79" s="401"/>
    </row>
    <row r="80" spans="1:10">
      <c r="A80" s="147"/>
      <c r="B80" s="147"/>
      <c r="C80" s="147"/>
      <c r="D80" s="147"/>
      <c r="E80" s="147"/>
      <c r="F80" s="147"/>
      <c r="G80" s="147"/>
      <c r="H80" s="147"/>
      <c r="I80" s="147"/>
      <c r="J80" s="147"/>
    </row>
    <row r="82" spans="1:10" ht="16.5">
      <c r="A82" s="328" t="s">
        <v>12430</v>
      </c>
      <c r="B82" s="328"/>
      <c r="C82" s="328"/>
      <c r="D82" s="328"/>
      <c r="E82" s="328"/>
      <c r="F82" s="328"/>
      <c r="G82" s="328"/>
      <c r="H82" s="328"/>
      <c r="I82" s="328"/>
      <c r="J82" s="328"/>
    </row>
    <row r="83" spans="1:10" ht="19.5" customHeight="1"/>
    <row r="84" spans="1:10" ht="15" customHeight="1">
      <c r="A84" s="329" t="s">
        <v>30</v>
      </c>
      <c r="B84" s="330"/>
      <c r="C84" s="330"/>
      <c r="D84" s="330"/>
      <c r="E84" s="330"/>
      <c r="F84" s="330"/>
      <c r="G84" s="330"/>
      <c r="H84" s="330"/>
      <c r="I84" s="330"/>
      <c r="J84" s="331"/>
    </row>
    <row r="85" spans="1:10">
      <c r="A85" s="332" t="s">
        <v>31</v>
      </c>
      <c r="B85" s="332" t="s">
        <v>32</v>
      </c>
      <c r="C85" s="333" t="s">
        <v>33</v>
      </c>
      <c r="D85" s="333"/>
      <c r="E85" s="333"/>
      <c r="F85" s="333"/>
      <c r="G85" s="333"/>
      <c r="H85" s="333"/>
      <c r="I85" s="333"/>
      <c r="J85" s="334" t="s">
        <v>34</v>
      </c>
    </row>
    <row r="86" spans="1:10">
      <c r="A86" s="332"/>
      <c r="B86" s="333"/>
      <c r="C86" s="337" t="s">
        <v>35</v>
      </c>
      <c r="D86" s="338"/>
      <c r="E86" s="338"/>
      <c r="F86" s="339"/>
      <c r="G86" s="337" t="s">
        <v>36</v>
      </c>
      <c r="H86" s="338"/>
      <c r="I86" s="339"/>
      <c r="J86" s="335"/>
    </row>
    <row r="87" spans="1:10" ht="56.25">
      <c r="A87" s="332"/>
      <c r="B87" s="333"/>
      <c r="C87" s="4">
        <v>0.02</v>
      </c>
      <c r="D87" s="4">
        <v>0.03</v>
      </c>
      <c r="E87" s="4">
        <v>0.04</v>
      </c>
      <c r="F87" s="4">
        <v>0.05</v>
      </c>
      <c r="G87" s="64" t="s">
        <v>37</v>
      </c>
      <c r="H87" s="64" t="s">
        <v>38</v>
      </c>
      <c r="I87" s="64" t="s">
        <v>39</v>
      </c>
      <c r="J87" s="336"/>
    </row>
    <row r="88" spans="1:10" ht="22.5" customHeight="1">
      <c r="A88" s="139" t="s">
        <v>40</v>
      </c>
      <c r="B88" s="33" t="s">
        <v>41</v>
      </c>
      <c r="C88" s="38">
        <v>1</v>
      </c>
      <c r="D88" s="38">
        <v>1</v>
      </c>
      <c r="E88" s="38">
        <v>1</v>
      </c>
      <c r="F88" s="38">
        <v>1</v>
      </c>
      <c r="G88" s="38">
        <v>1</v>
      </c>
      <c r="H88" s="38">
        <v>1</v>
      </c>
      <c r="I88" s="38">
        <v>1</v>
      </c>
      <c r="J88" s="140"/>
    </row>
    <row r="89" spans="1:10" ht="22.5" customHeight="1">
      <c r="A89" s="139" t="s">
        <v>42</v>
      </c>
      <c r="B89" s="33" t="s">
        <v>43</v>
      </c>
      <c r="C89" s="1">
        <v>4.6699999999999998E-2</v>
      </c>
      <c r="D89" s="1">
        <v>4.6699999999999998E-2</v>
      </c>
      <c r="E89" s="1">
        <v>4.6699999999999998E-2</v>
      </c>
      <c r="F89" s="1">
        <v>4.6699999999999998E-2</v>
      </c>
      <c r="G89" s="1">
        <v>3.4200000000000001E-2</v>
      </c>
      <c r="H89" s="1">
        <v>4.0099999999999997E-2</v>
      </c>
      <c r="I89" s="1">
        <v>3.4200000000000001E-2</v>
      </c>
      <c r="J89" s="140" t="s">
        <v>41</v>
      </c>
    </row>
    <row r="90" spans="1:10" ht="22.5" customHeight="1">
      <c r="A90" s="139" t="s">
        <v>44</v>
      </c>
      <c r="B90" s="33" t="s">
        <v>45</v>
      </c>
      <c r="C90" s="1">
        <v>7.5299999999999992E-2</v>
      </c>
      <c r="D90" s="1">
        <v>7.5299999999999992E-2</v>
      </c>
      <c r="E90" s="1">
        <v>7.5299999999999992E-2</v>
      </c>
      <c r="F90" s="1">
        <v>7.5299999999999992E-2</v>
      </c>
      <c r="G90" s="39">
        <v>4.9399999999999999E-2</v>
      </c>
      <c r="H90" s="1">
        <v>6.6400000000000001E-2</v>
      </c>
      <c r="I90" s="39">
        <v>4.9399999999999999E-2</v>
      </c>
      <c r="J90" s="140" t="s">
        <v>41</v>
      </c>
    </row>
    <row r="91" spans="1:10" ht="22.5" customHeight="1">
      <c r="A91" s="139" t="s">
        <v>46</v>
      </c>
      <c r="B91" s="33" t="s">
        <v>47</v>
      </c>
      <c r="C91" s="1">
        <v>1.0477E-2</v>
      </c>
      <c r="D91" s="1">
        <v>1.0477E-2</v>
      </c>
      <c r="E91" s="1">
        <v>1.0477E-2</v>
      </c>
      <c r="F91" s="1">
        <v>1.0477E-2</v>
      </c>
      <c r="G91" s="1">
        <v>1.0477E-2</v>
      </c>
      <c r="H91" s="1">
        <v>1.0477E-2</v>
      </c>
      <c r="I91" s="1">
        <v>1.0477E-2</v>
      </c>
      <c r="J91" s="140" t="s">
        <v>41</v>
      </c>
    </row>
    <row r="92" spans="1:10" ht="22.5" customHeight="1">
      <c r="A92" s="139" t="s">
        <v>48</v>
      </c>
      <c r="B92" s="34"/>
      <c r="C92" s="2">
        <f>SUM(C93:C94)</f>
        <v>1.7100000000000001E-2</v>
      </c>
      <c r="D92" s="2">
        <f t="shared" ref="D92:I92" si="3">SUM(D93:D94)</f>
        <v>1.7100000000000001E-2</v>
      </c>
      <c r="E92" s="2">
        <f t="shared" si="3"/>
        <v>1.7100000000000001E-2</v>
      </c>
      <c r="F92" s="2">
        <f t="shared" si="3"/>
        <v>1.7100000000000001E-2</v>
      </c>
      <c r="G92" s="2">
        <f t="shared" si="3"/>
        <v>1.29E-2</v>
      </c>
      <c r="H92" s="2">
        <f t="shared" si="3"/>
        <v>8.2000000000000007E-3</v>
      </c>
      <c r="I92" s="2">
        <f t="shared" si="3"/>
        <v>1.29E-2</v>
      </c>
      <c r="J92" s="141" t="s">
        <v>41</v>
      </c>
    </row>
    <row r="93" spans="1:10" ht="22.5" customHeight="1">
      <c r="A93" s="139" t="s">
        <v>49</v>
      </c>
      <c r="B93" s="33" t="s">
        <v>50</v>
      </c>
      <c r="C93" s="1">
        <v>7.4000000000000003E-3</v>
      </c>
      <c r="D93" s="1">
        <v>7.4000000000000003E-3</v>
      </c>
      <c r="E93" s="1">
        <v>7.4000000000000003E-3</v>
      </c>
      <c r="F93" s="1">
        <v>7.4000000000000003E-3</v>
      </c>
      <c r="G93" s="1">
        <v>5.3E-3</v>
      </c>
      <c r="H93" s="1">
        <v>3.2000000000000002E-3</v>
      </c>
      <c r="I93" s="1">
        <v>5.3E-3</v>
      </c>
      <c r="J93" s="140" t="s">
        <v>41</v>
      </c>
    </row>
    <row r="94" spans="1:10" ht="22.5" customHeight="1">
      <c r="A94" s="139" t="s">
        <v>51</v>
      </c>
      <c r="B94" s="33" t="s">
        <v>52</v>
      </c>
      <c r="C94" s="1">
        <v>9.7000000000000003E-3</v>
      </c>
      <c r="D94" s="1">
        <v>9.7000000000000003E-3</v>
      </c>
      <c r="E94" s="1">
        <v>9.7000000000000003E-3</v>
      </c>
      <c r="F94" s="1">
        <v>9.7000000000000003E-3</v>
      </c>
      <c r="G94" s="1">
        <v>7.6E-3</v>
      </c>
      <c r="H94" s="1">
        <v>5.0000000000000001E-3</v>
      </c>
      <c r="I94" s="1">
        <v>7.6E-3</v>
      </c>
      <c r="J94" s="140" t="s">
        <v>41</v>
      </c>
    </row>
    <row r="95" spans="1:10" ht="22.5" customHeight="1">
      <c r="A95" s="139" t="s">
        <v>53</v>
      </c>
      <c r="B95" s="33" t="s">
        <v>54</v>
      </c>
      <c r="C95" s="2">
        <f t="shared" ref="C95:I95" si="4">SUM(C96:C98)</f>
        <v>5.0499999999999996E-2</v>
      </c>
      <c r="D95" s="2">
        <f t="shared" si="4"/>
        <v>5.7499999999999996E-2</v>
      </c>
      <c r="E95" s="2">
        <f t="shared" si="4"/>
        <v>6.4500000000000002E-2</v>
      </c>
      <c r="F95" s="2">
        <f t="shared" si="4"/>
        <v>7.1499999999999994E-2</v>
      </c>
      <c r="G95" s="2">
        <f t="shared" si="4"/>
        <v>3.6499999999999998E-2</v>
      </c>
      <c r="H95" s="2">
        <f t="shared" si="4"/>
        <v>6.1499999999999999E-2</v>
      </c>
      <c r="I95" s="2">
        <f t="shared" si="4"/>
        <v>6.1499999999999999E-2</v>
      </c>
      <c r="J95" s="141" t="s">
        <v>55</v>
      </c>
    </row>
    <row r="96" spans="1:10" ht="22.5" customHeight="1">
      <c r="A96" s="139" t="s">
        <v>56</v>
      </c>
      <c r="B96" s="34" t="s">
        <v>57</v>
      </c>
      <c r="C96" s="5">
        <v>1.3999999999999999E-2</v>
      </c>
      <c r="D96" s="5">
        <v>2.0999999999999998E-2</v>
      </c>
      <c r="E96" s="5">
        <v>2.7999999999999997E-2</v>
      </c>
      <c r="F96" s="5">
        <v>3.4999999999999996E-2</v>
      </c>
      <c r="G96" s="5" t="s">
        <v>9</v>
      </c>
      <c r="H96" s="5">
        <v>2.5000000000000001E-2</v>
      </c>
      <c r="I96" s="5">
        <v>2.5000000000000001E-2</v>
      </c>
      <c r="J96" s="140" t="s">
        <v>55</v>
      </c>
    </row>
    <row r="97" spans="1:11" ht="22.5" customHeight="1">
      <c r="A97" s="139" t="s">
        <v>58</v>
      </c>
      <c r="B97" s="34" t="s">
        <v>58</v>
      </c>
      <c r="C97" s="1">
        <v>6.4999999999999997E-3</v>
      </c>
      <c r="D97" s="1">
        <v>6.4999999999999997E-3</v>
      </c>
      <c r="E97" s="1">
        <v>6.4999999999999997E-3</v>
      </c>
      <c r="F97" s="1">
        <v>6.4999999999999997E-3</v>
      </c>
      <c r="G97" s="1">
        <v>6.4999999999999997E-3</v>
      </c>
      <c r="H97" s="1">
        <v>6.4999999999999997E-3</v>
      </c>
      <c r="I97" s="1">
        <v>6.4999999999999997E-3</v>
      </c>
      <c r="J97" s="140" t="s">
        <v>55</v>
      </c>
    </row>
    <row r="98" spans="1:11" ht="22.5" customHeight="1">
      <c r="A98" s="139" t="s">
        <v>59</v>
      </c>
      <c r="B98" s="34" t="s">
        <v>9</v>
      </c>
      <c r="C98" s="1">
        <v>0.03</v>
      </c>
      <c r="D98" s="1">
        <v>0.03</v>
      </c>
      <c r="E98" s="1">
        <v>0.03</v>
      </c>
      <c r="F98" s="1">
        <v>0.03</v>
      </c>
      <c r="G98" s="1">
        <v>0.03</v>
      </c>
      <c r="H98" s="1">
        <v>0.03</v>
      </c>
      <c r="I98" s="1">
        <v>0.03</v>
      </c>
      <c r="J98" s="140" t="s">
        <v>55</v>
      </c>
    </row>
    <row r="99" spans="1:11" ht="22.5" customHeight="1">
      <c r="A99" s="139" t="s">
        <v>30117</v>
      </c>
      <c r="B99" s="34" t="s">
        <v>60</v>
      </c>
      <c r="C99" s="143">
        <v>0</v>
      </c>
      <c r="D99" s="143">
        <v>0</v>
      </c>
      <c r="E99" s="143">
        <v>0</v>
      </c>
      <c r="F99" s="143">
        <v>0</v>
      </c>
      <c r="G99" s="143">
        <v>0</v>
      </c>
      <c r="H99" s="143">
        <v>0</v>
      </c>
      <c r="I99" s="143">
        <v>0</v>
      </c>
      <c r="J99" s="140" t="s">
        <v>55</v>
      </c>
    </row>
    <row r="100" spans="1:11">
      <c r="A100" s="347"/>
      <c r="B100" s="348"/>
      <c r="C100" s="348"/>
      <c r="D100" s="348"/>
      <c r="E100" s="348"/>
      <c r="F100" s="348"/>
      <c r="G100" s="348"/>
      <c r="H100" s="348"/>
      <c r="I100" s="348"/>
      <c r="J100" s="349"/>
    </row>
    <row r="101" spans="1:11">
      <c r="A101" s="350" t="s">
        <v>61</v>
      </c>
      <c r="B101" s="351"/>
      <c r="C101" s="354" t="s">
        <v>62</v>
      </c>
      <c r="D101" s="355"/>
      <c r="E101" s="355"/>
      <c r="F101" s="355"/>
      <c r="G101" s="355"/>
      <c r="H101" s="355"/>
      <c r="I101" s="355"/>
      <c r="J101" s="356"/>
    </row>
    <row r="102" spans="1:11">
      <c r="A102" s="352"/>
      <c r="B102" s="353"/>
      <c r="C102" s="357" t="s">
        <v>63</v>
      </c>
      <c r="D102" s="358"/>
      <c r="E102" s="358"/>
      <c r="F102" s="358"/>
      <c r="G102" s="358"/>
      <c r="H102" s="358"/>
      <c r="I102" s="358"/>
      <c r="J102" s="359"/>
    </row>
    <row r="103" spans="1:11" ht="22.5" customHeight="1">
      <c r="A103" s="389" t="s">
        <v>64</v>
      </c>
      <c r="B103" s="390"/>
      <c r="C103" s="3">
        <f>(1+(C89+C92))*(1+C91)*(1+C90)-1</f>
        <v>0.15588882367477996</v>
      </c>
      <c r="D103" s="3">
        <f t="shared" ref="D103:I103" si="5">(1+(D89+D92))*(1+D91)*(1+D90)-1</f>
        <v>0.15588882367477996</v>
      </c>
      <c r="E103" s="3">
        <f t="shared" si="5"/>
        <v>0.15588882367477996</v>
      </c>
      <c r="F103" s="3">
        <f t="shared" si="5"/>
        <v>0.15588882367477996</v>
      </c>
      <c r="G103" s="3">
        <f t="shared" si="5"/>
        <v>0.11033914775497999</v>
      </c>
      <c r="H103" s="3">
        <f t="shared" si="5"/>
        <v>0.12961943289624012</v>
      </c>
      <c r="I103" s="3">
        <f t="shared" si="5"/>
        <v>0.11033914775497999</v>
      </c>
      <c r="J103" s="393"/>
      <c r="K103" s="148"/>
    </row>
    <row r="104" spans="1:11" ht="22.5" customHeight="1">
      <c r="A104" s="389" t="s">
        <v>65</v>
      </c>
      <c r="B104" s="390"/>
      <c r="C104" s="3">
        <f>(1-(C95+C99))</f>
        <v>0.94950000000000001</v>
      </c>
      <c r="D104" s="3">
        <f t="shared" ref="D104:I104" si="6">(1-(D95+D99))</f>
        <v>0.9425</v>
      </c>
      <c r="E104" s="3">
        <f t="shared" si="6"/>
        <v>0.9355</v>
      </c>
      <c r="F104" s="3">
        <f t="shared" si="6"/>
        <v>0.92849999999999999</v>
      </c>
      <c r="G104" s="3">
        <f t="shared" si="6"/>
        <v>0.96350000000000002</v>
      </c>
      <c r="H104" s="3">
        <f t="shared" si="6"/>
        <v>0.9385</v>
      </c>
      <c r="I104" s="3">
        <f t="shared" si="6"/>
        <v>0.9385</v>
      </c>
      <c r="J104" s="394"/>
      <c r="K104" s="148"/>
    </row>
    <row r="105" spans="1:11" ht="11.25" customHeight="1">
      <c r="A105" s="402" t="s">
        <v>66</v>
      </c>
      <c r="B105" s="403"/>
      <c r="C105" s="406">
        <f>(1+C103)/C104-1</f>
        <v>0.21736579639260656</v>
      </c>
      <c r="D105" s="406">
        <f t="shared" ref="D105:I105" si="7">(1+D103)/D104-1</f>
        <v>0.2264072399732413</v>
      </c>
      <c r="E105" s="406">
        <f t="shared" si="7"/>
        <v>0.23558399110078021</v>
      </c>
      <c r="F105" s="406">
        <f t="shared" si="7"/>
        <v>0.24489911004284326</v>
      </c>
      <c r="G105" s="406">
        <f t="shared" si="7"/>
        <v>0.15240181396469121</v>
      </c>
      <c r="H105" s="406">
        <f t="shared" si="7"/>
        <v>0.20364350868006409</v>
      </c>
      <c r="I105" s="406">
        <f t="shared" si="7"/>
        <v>0.18309978450184339</v>
      </c>
      <c r="J105" s="394"/>
    </row>
    <row r="106" spans="1:11" ht="11.25" customHeight="1">
      <c r="A106" s="404"/>
      <c r="B106" s="405"/>
      <c r="C106" s="406"/>
      <c r="D106" s="406"/>
      <c r="E106" s="406"/>
      <c r="F106" s="406"/>
      <c r="G106" s="406"/>
      <c r="H106" s="406"/>
      <c r="I106" s="406"/>
      <c r="J106" s="395"/>
    </row>
    <row r="107" spans="1:11">
      <c r="A107" s="340" t="s">
        <v>67</v>
      </c>
      <c r="B107" s="341"/>
      <c r="C107" s="341"/>
      <c r="D107" s="341"/>
      <c r="E107" s="341"/>
      <c r="F107" s="341"/>
      <c r="G107" s="341"/>
      <c r="H107" s="341"/>
      <c r="I107" s="341"/>
      <c r="J107" s="342"/>
    </row>
    <row r="108" spans="1:11" ht="86.25" customHeight="1">
      <c r="A108" s="343" t="s">
        <v>30118</v>
      </c>
      <c r="B108" s="344"/>
      <c r="C108" s="344"/>
      <c r="D108" s="344"/>
      <c r="E108" s="344"/>
      <c r="F108" s="344"/>
      <c r="G108" s="344"/>
      <c r="H108" s="344"/>
      <c r="I108" s="344"/>
      <c r="J108" s="345"/>
    </row>
    <row r="109" spans="1:11">
      <c r="A109" s="346" t="s">
        <v>23405</v>
      </c>
      <c r="B109" s="346"/>
      <c r="C109" s="346"/>
      <c r="D109" s="346"/>
      <c r="E109" s="346"/>
      <c r="F109" s="346"/>
      <c r="G109" s="346"/>
      <c r="H109" s="346"/>
      <c r="I109" s="346"/>
      <c r="J109" s="346"/>
    </row>
    <row r="110" spans="1:11">
      <c r="A110" s="346"/>
      <c r="B110" s="346"/>
      <c r="C110" s="346"/>
      <c r="D110" s="346"/>
      <c r="E110" s="346"/>
      <c r="F110" s="346"/>
      <c r="G110" s="346"/>
      <c r="H110" s="346"/>
      <c r="I110" s="346"/>
      <c r="J110" s="346"/>
    </row>
    <row r="111" spans="1:11">
      <c r="A111" s="346"/>
      <c r="B111" s="346"/>
      <c r="C111" s="346"/>
      <c r="D111" s="346"/>
      <c r="E111" s="346"/>
      <c r="F111" s="346"/>
      <c r="G111" s="346"/>
      <c r="H111" s="346"/>
      <c r="I111" s="346"/>
      <c r="J111" s="346"/>
    </row>
    <row r="112" spans="1:11">
      <c r="A112" s="346"/>
      <c r="B112" s="346"/>
      <c r="C112" s="346"/>
      <c r="D112" s="346"/>
      <c r="E112" s="346"/>
      <c r="F112" s="346"/>
      <c r="G112" s="346"/>
      <c r="H112" s="346"/>
      <c r="I112" s="346"/>
      <c r="J112" s="346"/>
    </row>
    <row r="113" spans="1:10">
      <c r="A113" s="346"/>
      <c r="B113" s="346"/>
      <c r="C113" s="346"/>
      <c r="D113" s="346"/>
      <c r="E113" s="346"/>
      <c r="F113" s="346"/>
      <c r="G113" s="346"/>
      <c r="H113" s="346"/>
      <c r="I113" s="346"/>
      <c r="J113" s="346"/>
    </row>
  </sheetData>
  <mergeCells count="67">
    <mergeCell ref="A107:J107"/>
    <mergeCell ref="A108:J108"/>
    <mergeCell ref="A109:J113"/>
    <mergeCell ref="D105:D106"/>
    <mergeCell ref="E105:E106"/>
    <mergeCell ref="F105:F106"/>
    <mergeCell ref="G105:G106"/>
    <mergeCell ref="H105:H106"/>
    <mergeCell ref="I105:I106"/>
    <mergeCell ref="G86:I86"/>
    <mergeCell ref="A100:J100"/>
    <mergeCell ref="A101:B102"/>
    <mergeCell ref="C101:J101"/>
    <mergeCell ref="C102:J102"/>
    <mergeCell ref="A85:A87"/>
    <mergeCell ref="B85:B87"/>
    <mergeCell ref="C85:I85"/>
    <mergeCell ref="J85:J87"/>
    <mergeCell ref="C86:F86"/>
    <mergeCell ref="A103:B103"/>
    <mergeCell ref="J103:J106"/>
    <mergeCell ref="A104:B104"/>
    <mergeCell ref="A105:B106"/>
    <mergeCell ref="C105:C106"/>
    <mergeCell ref="A73:J73"/>
    <mergeCell ref="A74:J74"/>
    <mergeCell ref="A75:J79"/>
    <mergeCell ref="A82:J82"/>
    <mergeCell ref="A84:J84"/>
    <mergeCell ref="H71:I72"/>
    <mergeCell ref="A66:J66"/>
    <mergeCell ref="A67:B68"/>
    <mergeCell ref="C67:J67"/>
    <mergeCell ref="C68:J68"/>
    <mergeCell ref="A69:B69"/>
    <mergeCell ref="H69:I69"/>
    <mergeCell ref="J69:J72"/>
    <mergeCell ref="A70:B70"/>
    <mergeCell ref="H70:I70"/>
    <mergeCell ref="A71:B72"/>
    <mergeCell ref="C71:C72"/>
    <mergeCell ref="D71:D72"/>
    <mergeCell ref="E71:E72"/>
    <mergeCell ref="F71:F72"/>
    <mergeCell ref="G71:G72"/>
    <mergeCell ref="H65:I65"/>
    <mergeCell ref="H54:I54"/>
    <mergeCell ref="H55:I55"/>
    <mergeCell ref="H56:I56"/>
    <mergeCell ref="H57:I57"/>
    <mergeCell ref="H58:I58"/>
    <mergeCell ref="H59:I59"/>
    <mergeCell ref="H60:I60"/>
    <mergeCell ref="H61:I61"/>
    <mergeCell ref="H62:I62"/>
    <mergeCell ref="H63:I63"/>
    <mergeCell ref="H64:I64"/>
    <mergeCell ref="A21:J26"/>
    <mergeCell ref="A48:J48"/>
    <mergeCell ref="A50:J50"/>
    <mergeCell ref="A51:A53"/>
    <mergeCell ref="B51:B53"/>
    <mergeCell ref="C51:I51"/>
    <mergeCell ref="J51:J53"/>
    <mergeCell ref="C52:F52"/>
    <mergeCell ref="G52:I52"/>
    <mergeCell ref="H53:I53"/>
  </mergeCells>
  <pageMargins left="0.70866141732283472" right="0.70866141732283472" top="1.1811023622047245" bottom="0.98425196850393704" header="0" footer="0"/>
  <pageSetup paperSize="9" orientation="portrait" r:id="rId1"/>
  <headerFooter>
    <oddHeader>&amp;L&amp;G&amp;R&amp;"Arial,Normal"&amp;8&amp;G&amp;
Página &amp;P</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95"/>
  <sheetViews>
    <sheetView showGridLines="0" topLeftCell="A3987" workbookViewId="0">
      <selection activeCell="N11" sqref="N11"/>
    </sheetView>
  </sheetViews>
  <sheetFormatPr defaultColWidth="9.140625" defaultRowHeight="15"/>
  <cols>
    <col min="1" max="1" width="9.5703125" style="110" customWidth="1"/>
    <col min="2" max="2" width="110.7109375" style="110" customWidth="1"/>
    <col min="3" max="3" width="11.28515625" style="110" customWidth="1"/>
    <col min="4" max="4" width="13.5703125" style="110" customWidth="1"/>
    <col min="5" max="16384" width="9.140625" style="110"/>
  </cols>
  <sheetData>
    <row r="1" spans="1:4" ht="30" customHeight="1">
      <c r="A1" s="154" t="s">
        <v>7110</v>
      </c>
      <c r="B1" s="155" t="s">
        <v>75</v>
      </c>
      <c r="C1" s="156" t="s">
        <v>2</v>
      </c>
      <c r="D1" s="157" t="s">
        <v>34200</v>
      </c>
    </row>
    <row r="2" spans="1:4" ht="25.5">
      <c r="A2" s="151">
        <v>307731</v>
      </c>
      <c r="B2" s="152" t="s">
        <v>7112</v>
      </c>
      <c r="C2" s="151" t="s">
        <v>35258</v>
      </c>
      <c r="D2" s="153">
        <v>150.12</v>
      </c>
    </row>
    <row r="3" spans="1:4" ht="15.75" customHeight="1">
      <c r="A3" s="151">
        <v>307732</v>
      </c>
      <c r="B3" s="152" t="s">
        <v>7113</v>
      </c>
      <c r="C3" s="151" t="s">
        <v>35258</v>
      </c>
      <c r="D3" s="153">
        <v>124.93</v>
      </c>
    </row>
    <row r="4" spans="1:4" ht="15.75" customHeight="1">
      <c r="A4" s="151">
        <v>308308</v>
      </c>
      <c r="B4" s="152" t="s">
        <v>7114</v>
      </c>
      <c r="C4" s="151" t="s">
        <v>12402</v>
      </c>
      <c r="D4" s="153">
        <v>5208.9399999999996</v>
      </c>
    </row>
    <row r="5" spans="1:4" ht="15.75" customHeight="1">
      <c r="A5" s="151">
        <v>308313</v>
      </c>
      <c r="B5" s="152" t="s">
        <v>7115</v>
      </c>
      <c r="C5" s="151" t="s">
        <v>12402</v>
      </c>
      <c r="D5" s="153">
        <v>32060.18</v>
      </c>
    </row>
    <row r="6" spans="1:4" ht="15.75" customHeight="1">
      <c r="A6" s="151">
        <v>308309</v>
      </c>
      <c r="B6" s="152" t="s">
        <v>7116</v>
      </c>
      <c r="C6" s="151" t="s">
        <v>12402</v>
      </c>
      <c r="D6" s="153">
        <v>8634.0499999999993</v>
      </c>
    </row>
    <row r="7" spans="1:4" ht="15.75" customHeight="1">
      <c r="A7" s="151">
        <v>308310</v>
      </c>
      <c r="B7" s="152" t="s">
        <v>7117</v>
      </c>
      <c r="C7" s="151" t="s">
        <v>12402</v>
      </c>
      <c r="D7" s="153">
        <v>11540.09</v>
      </c>
    </row>
    <row r="8" spans="1:4" ht="15.75" customHeight="1">
      <c r="A8" s="151">
        <v>308311</v>
      </c>
      <c r="B8" s="152" t="s">
        <v>7118</v>
      </c>
      <c r="C8" s="151" t="s">
        <v>12402</v>
      </c>
      <c r="D8" s="153">
        <v>16369.55</v>
      </c>
    </row>
    <row r="9" spans="1:4" ht="15.75" customHeight="1">
      <c r="A9" s="151">
        <v>308312</v>
      </c>
      <c r="B9" s="152" t="s">
        <v>7119</v>
      </c>
      <c r="C9" s="151" t="s">
        <v>12402</v>
      </c>
      <c r="D9" s="153">
        <v>22859.75</v>
      </c>
    </row>
    <row r="10" spans="1:4" ht="15.75" customHeight="1">
      <c r="A10" s="151">
        <v>308307</v>
      </c>
      <c r="B10" s="152" t="s">
        <v>7120</v>
      </c>
      <c r="C10" s="151" t="s">
        <v>12402</v>
      </c>
      <c r="D10" s="153">
        <v>3103.37</v>
      </c>
    </row>
    <row r="11" spans="1:4" ht="25.5">
      <c r="A11" s="151">
        <v>308322</v>
      </c>
      <c r="B11" s="152" t="s">
        <v>7121</v>
      </c>
      <c r="C11" s="151" t="s">
        <v>12402</v>
      </c>
      <c r="D11" s="153">
        <v>4910.8599999999997</v>
      </c>
    </row>
    <row r="12" spans="1:4" ht="25.5">
      <c r="A12" s="151">
        <v>308327</v>
      </c>
      <c r="B12" s="152" t="s">
        <v>7122</v>
      </c>
      <c r="C12" s="151" t="s">
        <v>12402</v>
      </c>
      <c r="D12" s="153">
        <v>29569.3</v>
      </c>
    </row>
    <row r="13" spans="1:4" ht="28.5" customHeight="1">
      <c r="A13" s="151">
        <v>308323</v>
      </c>
      <c r="B13" s="152" t="s">
        <v>7123</v>
      </c>
      <c r="C13" s="151" t="s">
        <v>12402</v>
      </c>
      <c r="D13" s="153">
        <v>7724.89</v>
      </c>
    </row>
    <row r="14" spans="1:4" ht="28.5" customHeight="1">
      <c r="A14" s="151">
        <v>308324</v>
      </c>
      <c r="B14" s="152" t="s">
        <v>7124</v>
      </c>
      <c r="C14" s="151" t="s">
        <v>12402</v>
      </c>
      <c r="D14" s="153">
        <v>11297.87</v>
      </c>
    </row>
    <row r="15" spans="1:4" ht="28.5" customHeight="1">
      <c r="A15" s="151">
        <v>308325</v>
      </c>
      <c r="B15" s="152" t="s">
        <v>7125</v>
      </c>
      <c r="C15" s="151" t="s">
        <v>12402</v>
      </c>
      <c r="D15" s="153">
        <v>15910.69</v>
      </c>
    </row>
    <row r="16" spans="1:4" ht="28.5" customHeight="1">
      <c r="A16" s="151">
        <v>308326</v>
      </c>
      <c r="B16" s="152" t="s">
        <v>7126</v>
      </c>
      <c r="C16" s="151" t="s">
        <v>12402</v>
      </c>
      <c r="D16" s="153">
        <v>22009.46</v>
      </c>
    </row>
    <row r="17" spans="1:4" ht="28.5" customHeight="1">
      <c r="A17" s="151">
        <v>308321</v>
      </c>
      <c r="B17" s="152" t="s">
        <v>7127</v>
      </c>
      <c r="C17" s="151" t="s">
        <v>12402</v>
      </c>
      <c r="D17" s="153">
        <v>4807.95</v>
      </c>
    </row>
    <row r="18" spans="1:4" ht="28.5" customHeight="1">
      <c r="A18" s="151">
        <v>308315</v>
      </c>
      <c r="B18" s="152" t="s">
        <v>7128</v>
      </c>
      <c r="C18" s="151" t="s">
        <v>12402</v>
      </c>
      <c r="D18" s="153">
        <v>6406.1</v>
      </c>
    </row>
    <row r="19" spans="1:4" ht="28.5" customHeight="1">
      <c r="A19" s="151">
        <v>308320</v>
      </c>
      <c r="B19" s="152" t="s">
        <v>7129</v>
      </c>
      <c r="C19" s="151" t="s">
        <v>12402</v>
      </c>
      <c r="D19" s="153">
        <v>46941.440000000002</v>
      </c>
    </row>
    <row r="20" spans="1:4" ht="28.5" customHeight="1">
      <c r="A20" s="151">
        <v>308316</v>
      </c>
      <c r="B20" s="152" t="s">
        <v>7130</v>
      </c>
      <c r="C20" s="151" t="s">
        <v>12402</v>
      </c>
      <c r="D20" s="153">
        <v>9209.6200000000008</v>
      </c>
    </row>
    <row r="21" spans="1:4" ht="28.5" customHeight="1">
      <c r="A21" s="151">
        <v>308317</v>
      </c>
      <c r="B21" s="152" t="s">
        <v>7131</v>
      </c>
      <c r="C21" s="151" t="s">
        <v>12402</v>
      </c>
      <c r="D21" s="153">
        <v>18283.64</v>
      </c>
    </row>
    <row r="22" spans="1:4" ht="28.5" customHeight="1">
      <c r="A22" s="151">
        <v>308318</v>
      </c>
      <c r="B22" s="152" t="s">
        <v>7132</v>
      </c>
      <c r="C22" s="151" t="s">
        <v>12402</v>
      </c>
      <c r="D22" s="153">
        <v>24125.62</v>
      </c>
    </row>
    <row r="23" spans="1:4" ht="28.5" customHeight="1">
      <c r="A23" s="151">
        <v>308319</v>
      </c>
      <c r="B23" s="152" t="s">
        <v>7133</v>
      </c>
      <c r="C23" s="151" t="s">
        <v>12402</v>
      </c>
      <c r="D23" s="153">
        <v>25632.69</v>
      </c>
    </row>
    <row r="24" spans="1:4" ht="28.5" customHeight="1">
      <c r="A24" s="151">
        <v>308314</v>
      </c>
      <c r="B24" s="152" t="s">
        <v>7134</v>
      </c>
      <c r="C24" s="151" t="s">
        <v>12402</v>
      </c>
      <c r="D24" s="153">
        <v>4836.96</v>
      </c>
    </row>
    <row r="25" spans="1:4" ht="15.75" customHeight="1">
      <c r="A25" s="151">
        <v>308250</v>
      </c>
      <c r="B25" s="152" t="s">
        <v>7135</v>
      </c>
      <c r="C25" s="151" t="s">
        <v>12402</v>
      </c>
      <c r="D25" s="153">
        <v>7653.04</v>
      </c>
    </row>
    <row r="26" spans="1:4" ht="15.75" customHeight="1">
      <c r="A26" s="151">
        <v>308251</v>
      </c>
      <c r="B26" s="152" t="s">
        <v>7136</v>
      </c>
      <c r="C26" s="151" t="s">
        <v>12402</v>
      </c>
      <c r="D26" s="153">
        <v>11965.37</v>
      </c>
    </row>
    <row r="27" spans="1:4" ht="15.75" customHeight="1">
      <c r="A27" s="151">
        <v>308268</v>
      </c>
      <c r="B27" s="152" t="s">
        <v>7137</v>
      </c>
      <c r="C27" s="151" t="s">
        <v>12402</v>
      </c>
      <c r="D27" s="153">
        <v>77967.179999999993</v>
      </c>
    </row>
    <row r="28" spans="1:4" ht="15.75" customHeight="1">
      <c r="A28" s="151">
        <v>308252</v>
      </c>
      <c r="B28" s="152" t="s">
        <v>7138</v>
      </c>
      <c r="C28" s="151" t="s">
        <v>12402</v>
      </c>
      <c r="D28" s="153">
        <v>13801.54</v>
      </c>
    </row>
    <row r="29" spans="1:4" ht="15.75" customHeight="1">
      <c r="A29" s="151">
        <v>308253</v>
      </c>
      <c r="B29" s="152" t="s">
        <v>7139</v>
      </c>
      <c r="C29" s="151" t="s">
        <v>12402</v>
      </c>
      <c r="D29" s="153">
        <v>16669.599999999999</v>
      </c>
    </row>
    <row r="30" spans="1:4" ht="15.75" customHeight="1">
      <c r="A30" s="151">
        <v>308254</v>
      </c>
      <c r="B30" s="152" t="s">
        <v>7140</v>
      </c>
      <c r="C30" s="151" t="s">
        <v>12402</v>
      </c>
      <c r="D30" s="153">
        <v>19894.05</v>
      </c>
    </row>
    <row r="31" spans="1:4" ht="15.75" customHeight="1">
      <c r="A31" s="151">
        <v>308255</v>
      </c>
      <c r="B31" s="152" t="s">
        <v>7141</v>
      </c>
      <c r="C31" s="151" t="s">
        <v>12402</v>
      </c>
      <c r="D31" s="153">
        <v>22986.33</v>
      </c>
    </row>
    <row r="32" spans="1:4" ht="15.75" customHeight="1">
      <c r="A32" s="151">
        <v>308256</v>
      </c>
      <c r="B32" s="152" t="s">
        <v>7142</v>
      </c>
      <c r="C32" s="151" t="s">
        <v>12402</v>
      </c>
      <c r="D32" s="153">
        <v>31096.31</v>
      </c>
    </row>
    <row r="33" spans="1:4" ht="15.75" customHeight="1">
      <c r="A33" s="151">
        <v>308257</v>
      </c>
      <c r="B33" s="152" t="s">
        <v>7143</v>
      </c>
      <c r="C33" s="151" t="s">
        <v>12402</v>
      </c>
      <c r="D33" s="153">
        <v>33157.31</v>
      </c>
    </row>
    <row r="34" spans="1:4" ht="15.75" customHeight="1">
      <c r="A34" s="151">
        <v>308258</v>
      </c>
      <c r="B34" s="152" t="s">
        <v>7144</v>
      </c>
      <c r="C34" s="151" t="s">
        <v>12402</v>
      </c>
      <c r="D34" s="153">
        <v>36961.18</v>
      </c>
    </row>
    <row r="35" spans="1:4" ht="15.75" customHeight="1">
      <c r="A35" s="151">
        <v>308259</v>
      </c>
      <c r="B35" s="152" t="s">
        <v>7145</v>
      </c>
      <c r="C35" s="151" t="s">
        <v>12402</v>
      </c>
      <c r="D35" s="153">
        <v>39391.58</v>
      </c>
    </row>
    <row r="36" spans="1:4" ht="15.75" customHeight="1">
      <c r="A36" s="151">
        <v>308260</v>
      </c>
      <c r="B36" s="152" t="s">
        <v>7146</v>
      </c>
      <c r="C36" s="151" t="s">
        <v>12402</v>
      </c>
      <c r="D36" s="153">
        <v>44367.63</v>
      </c>
    </row>
    <row r="37" spans="1:4" ht="15.75" customHeight="1">
      <c r="A37" s="151">
        <v>308261</v>
      </c>
      <c r="B37" s="152" t="s">
        <v>7147</v>
      </c>
      <c r="C37" s="151" t="s">
        <v>12402</v>
      </c>
      <c r="D37" s="153">
        <v>47909.63</v>
      </c>
    </row>
    <row r="38" spans="1:4" ht="15.75" customHeight="1">
      <c r="A38" s="151">
        <v>308262</v>
      </c>
      <c r="B38" s="152" t="s">
        <v>7148</v>
      </c>
      <c r="C38" s="151" t="s">
        <v>12402</v>
      </c>
      <c r="D38" s="153">
        <v>56818.080000000002</v>
      </c>
    </row>
    <row r="39" spans="1:4" ht="15.75" customHeight="1">
      <c r="A39" s="151">
        <v>308263</v>
      </c>
      <c r="B39" s="152" t="s">
        <v>7149</v>
      </c>
      <c r="C39" s="151" t="s">
        <v>12402</v>
      </c>
      <c r="D39" s="153">
        <v>56341.51</v>
      </c>
    </row>
    <row r="40" spans="1:4" ht="15.75" customHeight="1">
      <c r="A40" s="151">
        <v>308264</v>
      </c>
      <c r="B40" s="152" t="s">
        <v>7150</v>
      </c>
      <c r="C40" s="151" t="s">
        <v>12402</v>
      </c>
      <c r="D40" s="153">
        <v>57758.47</v>
      </c>
    </row>
    <row r="41" spans="1:4" ht="15.75" customHeight="1">
      <c r="A41" s="151">
        <v>308265</v>
      </c>
      <c r="B41" s="152" t="s">
        <v>7151</v>
      </c>
      <c r="C41" s="151" t="s">
        <v>12402</v>
      </c>
      <c r="D41" s="153">
        <v>59478.68</v>
      </c>
    </row>
    <row r="42" spans="1:4" ht="15.75" customHeight="1">
      <c r="A42" s="151">
        <v>308266</v>
      </c>
      <c r="B42" s="152" t="s">
        <v>7152</v>
      </c>
      <c r="C42" s="151" t="s">
        <v>12402</v>
      </c>
      <c r="D42" s="153">
        <v>69981.31</v>
      </c>
    </row>
    <row r="43" spans="1:4" ht="15.75" customHeight="1">
      <c r="A43" s="151">
        <v>308267</v>
      </c>
      <c r="B43" s="152" t="s">
        <v>7153</v>
      </c>
      <c r="C43" s="151" t="s">
        <v>12402</v>
      </c>
      <c r="D43" s="153">
        <v>74245.69</v>
      </c>
    </row>
    <row r="44" spans="1:4" ht="15.75" customHeight="1">
      <c r="A44" s="151">
        <v>308288</v>
      </c>
      <c r="B44" s="152" t="s">
        <v>7154</v>
      </c>
      <c r="C44" s="151" t="s">
        <v>12402</v>
      </c>
      <c r="D44" s="153">
        <v>8576.2000000000007</v>
      </c>
    </row>
    <row r="45" spans="1:4" ht="15.75" customHeight="1">
      <c r="A45" s="151">
        <v>308289</v>
      </c>
      <c r="B45" s="152" t="s">
        <v>7155</v>
      </c>
      <c r="C45" s="151" t="s">
        <v>12402</v>
      </c>
      <c r="D45" s="153">
        <v>11899.72</v>
      </c>
    </row>
    <row r="46" spans="1:4" ht="15.75" customHeight="1">
      <c r="A46" s="151">
        <v>308306</v>
      </c>
      <c r="B46" s="152" t="s">
        <v>7156</v>
      </c>
      <c r="C46" s="151" t="s">
        <v>12402</v>
      </c>
      <c r="D46" s="153">
        <v>74250.600000000006</v>
      </c>
    </row>
    <row r="47" spans="1:4" ht="15.75" customHeight="1">
      <c r="A47" s="151">
        <v>308290</v>
      </c>
      <c r="B47" s="152" t="s">
        <v>7157</v>
      </c>
      <c r="C47" s="151" t="s">
        <v>12402</v>
      </c>
      <c r="D47" s="153">
        <v>15602.21</v>
      </c>
    </row>
    <row r="48" spans="1:4" ht="15.75" customHeight="1">
      <c r="A48" s="151">
        <v>308291</v>
      </c>
      <c r="B48" s="152" t="s">
        <v>7158</v>
      </c>
      <c r="C48" s="151" t="s">
        <v>12402</v>
      </c>
      <c r="D48" s="153">
        <v>18651.18</v>
      </c>
    </row>
    <row r="49" spans="1:4" ht="15.75" customHeight="1">
      <c r="A49" s="151">
        <v>308292</v>
      </c>
      <c r="B49" s="152" t="s">
        <v>7159</v>
      </c>
      <c r="C49" s="151" t="s">
        <v>12402</v>
      </c>
      <c r="D49" s="153">
        <v>21532.07</v>
      </c>
    </row>
    <row r="50" spans="1:4" ht="15.75" customHeight="1">
      <c r="A50" s="151">
        <v>308293</v>
      </c>
      <c r="B50" s="152" t="s">
        <v>7160</v>
      </c>
      <c r="C50" s="151" t="s">
        <v>12402</v>
      </c>
      <c r="D50" s="153">
        <v>24343.91</v>
      </c>
    </row>
    <row r="51" spans="1:4" ht="15.75" customHeight="1">
      <c r="A51" s="151">
        <v>308294</v>
      </c>
      <c r="B51" s="152" t="s">
        <v>7161</v>
      </c>
      <c r="C51" s="151" t="s">
        <v>12402</v>
      </c>
      <c r="D51" s="153">
        <v>27600.58</v>
      </c>
    </row>
    <row r="52" spans="1:4" ht="15.75" customHeight="1">
      <c r="A52" s="151">
        <v>308295</v>
      </c>
      <c r="B52" s="152" t="s">
        <v>7162</v>
      </c>
      <c r="C52" s="151" t="s">
        <v>12402</v>
      </c>
      <c r="D52" s="153">
        <v>31853.73</v>
      </c>
    </row>
    <row r="53" spans="1:4" ht="15.75" customHeight="1">
      <c r="A53" s="151">
        <v>308296</v>
      </c>
      <c r="B53" s="152" t="s">
        <v>7163</v>
      </c>
      <c r="C53" s="151" t="s">
        <v>12402</v>
      </c>
      <c r="D53" s="153">
        <v>35453.480000000003</v>
      </c>
    </row>
    <row r="54" spans="1:4" ht="15.75" customHeight="1">
      <c r="A54" s="151">
        <v>308297</v>
      </c>
      <c r="B54" s="152" t="s">
        <v>7164</v>
      </c>
      <c r="C54" s="151" t="s">
        <v>12402</v>
      </c>
      <c r="D54" s="153">
        <v>38332.239999999998</v>
      </c>
    </row>
    <row r="55" spans="1:4" ht="15.75" customHeight="1">
      <c r="A55" s="151">
        <v>308298</v>
      </c>
      <c r="B55" s="152" t="s">
        <v>7165</v>
      </c>
      <c r="C55" s="151" t="s">
        <v>12402</v>
      </c>
      <c r="D55" s="153">
        <v>43427</v>
      </c>
    </row>
    <row r="56" spans="1:4" ht="15.75" customHeight="1">
      <c r="A56" s="151">
        <v>308299</v>
      </c>
      <c r="B56" s="152" t="s">
        <v>7166</v>
      </c>
      <c r="C56" s="151" t="s">
        <v>12402</v>
      </c>
      <c r="D56" s="153">
        <v>46923.81</v>
      </c>
    </row>
    <row r="57" spans="1:4" ht="15.75" customHeight="1">
      <c r="A57" s="151">
        <v>308300</v>
      </c>
      <c r="B57" s="152" t="s">
        <v>7167</v>
      </c>
      <c r="C57" s="151" t="s">
        <v>12402</v>
      </c>
      <c r="D57" s="153">
        <v>50510.35</v>
      </c>
    </row>
    <row r="58" spans="1:4" ht="15.75" customHeight="1">
      <c r="A58" s="151">
        <v>308301</v>
      </c>
      <c r="B58" s="152" t="s">
        <v>7168</v>
      </c>
      <c r="C58" s="151" t="s">
        <v>12402</v>
      </c>
      <c r="D58" s="153">
        <v>54467.57</v>
      </c>
    </row>
    <row r="59" spans="1:4" ht="15.75" customHeight="1">
      <c r="A59" s="151">
        <v>308302</v>
      </c>
      <c r="B59" s="152" t="s">
        <v>7169</v>
      </c>
      <c r="C59" s="151" t="s">
        <v>12402</v>
      </c>
      <c r="D59" s="153">
        <v>57933.66</v>
      </c>
    </row>
    <row r="60" spans="1:4" ht="15.75" customHeight="1">
      <c r="A60" s="151">
        <v>308303</v>
      </c>
      <c r="B60" s="152" t="s">
        <v>7170</v>
      </c>
      <c r="C60" s="151" t="s">
        <v>12402</v>
      </c>
      <c r="D60" s="153">
        <v>63087.46</v>
      </c>
    </row>
    <row r="61" spans="1:4" ht="15.75" customHeight="1">
      <c r="A61" s="151">
        <v>308304</v>
      </c>
      <c r="B61" s="152" t="s">
        <v>7171</v>
      </c>
      <c r="C61" s="151" t="s">
        <v>12402</v>
      </c>
      <c r="D61" s="153">
        <v>66680.679999999993</v>
      </c>
    </row>
    <row r="62" spans="1:4" ht="15.75" customHeight="1">
      <c r="A62" s="151">
        <v>308305</v>
      </c>
      <c r="B62" s="152" t="s">
        <v>7172</v>
      </c>
      <c r="C62" s="151" t="s">
        <v>12402</v>
      </c>
      <c r="D62" s="153">
        <v>70730.34</v>
      </c>
    </row>
    <row r="63" spans="1:4" ht="15.75" customHeight="1">
      <c r="A63" s="151">
        <v>308269</v>
      </c>
      <c r="B63" s="152" t="s">
        <v>7173</v>
      </c>
      <c r="C63" s="151" t="s">
        <v>12402</v>
      </c>
      <c r="D63" s="153">
        <v>11404.89</v>
      </c>
    </row>
    <row r="64" spans="1:4" ht="15.75" customHeight="1">
      <c r="A64" s="151">
        <v>308270</v>
      </c>
      <c r="B64" s="152" t="s">
        <v>7174</v>
      </c>
      <c r="C64" s="151" t="s">
        <v>12402</v>
      </c>
      <c r="D64" s="153">
        <v>15499.75</v>
      </c>
    </row>
    <row r="65" spans="1:4" ht="15.75" customHeight="1">
      <c r="A65" s="151">
        <v>308287</v>
      </c>
      <c r="B65" s="152" t="s">
        <v>7175</v>
      </c>
      <c r="C65" s="151" t="s">
        <v>12402</v>
      </c>
      <c r="D65" s="153">
        <v>84819.13</v>
      </c>
    </row>
    <row r="66" spans="1:4" ht="15.75" customHeight="1">
      <c r="A66" s="151">
        <v>308271</v>
      </c>
      <c r="B66" s="152" t="s">
        <v>7176</v>
      </c>
      <c r="C66" s="151" t="s">
        <v>12402</v>
      </c>
      <c r="D66" s="153">
        <v>18869.71</v>
      </c>
    </row>
    <row r="67" spans="1:4" ht="15.75" customHeight="1">
      <c r="A67" s="151">
        <v>308272</v>
      </c>
      <c r="B67" s="152" t="s">
        <v>7177</v>
      </c>
      <c r="C67" s="151" t="s">
        <v>12402</v>
      </c>
      <c r="D67" s="153">
        <v>22386.46</v>
      </c>
    </row>
    <row r="68" spans="1:4" ht="15.75" customHeight="1">
      <c r="A68" s="151">
        <v>308273</v>
      </c>
      <c r="B68" s="152" t="s">
        <v>7178</v>
      </c>
      <c r="C68" s="151" t="s">
        <v>12402</v>
      </c>
      <c r="D68" s="153">
        <v>25600.04</v>
      </c>
    </row>
    <row r="69" spans="1:4" ht="15.75" customHeight="1">
      <c r="A69" s="151">
        <v>308274</v>
      </c>
      <c r="B69" s="152" t="s">
        <v>7179</v>
      </c>
      <c r="C69" s="151" t="s">
        <v>12402</v>
      </c>
      <c r="D69" s="153">
        <v>29668.78</v>
      </c>
    </row>
    <row r="70" spans="1:4" ht="15.75" customHeight="1">
      <c r="A70" s="151">
        <v>308275</v>
      </c>
      <c r="B70" s="152" t="s">
        <v>7180</v>
      </c>
      <c r="C70" s="151" t="s">
        <v>12402</v>
      </c>
      <c r="D70" s="153">
        <v>33212.769999999997</v>
      </c>
    </row>
    <row r="71" spans="1:4" ht="15.75" customHeight="1">
      <c r="A71" s="151">
        <v>308276</v>
      </c>
      <c r="B71" s="152" t="s">
        <v>7181</v>
      </c>
      <c r="C71" s="151" t="s">
        <v>12402</v>
      </c>
      <c r="D71" s="153">
        <v>38041.279999999999</v>
      </c>
    </row>
    <row r="72" spans="1:4" ht="15.75" customHeight="1">
      <c r="A72" s="151">
        <v>308277</v>
      </c>
      <c r="B72" s="152" t="s">
        <v>7182</v>
      </c>
      <c r="C72" s="151" t="s">
        <v>12402</v>
      </c>
      <c r="D72" s="153">
        <v>43437.279999999999</v>
      </c>
    </row>
    <row r="73" spans="1:4" ht="15.75" customHeight="1">
      <c r="A73" s="151">
        <v>308278</v>
      </c>
      <c r="B73" s="152" t="s">
        <v>7183</v>
      </c>
      <c r="C73" s="151" t="s">
        <v>12402</v>
      </c>
      <c r="D73" s="153">
        <v>45557.37</v>
      </c>
    </row>
    <row r="74" spans="1:4" ht="15.75" customHeight="1">
      <c r="A74" s="151">
        <v>308279</v>
      </c>
      <c r="B74" s="152" t="s">
        <v>7184</v>
      </c>
      <c r="C74" s="151" t="s">
        <v>12402</v>
      </c>
      <c r="D74" s="153">
        <v>50900.5</v>
      </c>
    </row>
    <row r="75" spans="1:4" ht="15.75" customHeight="1">
      <c r="A75" s="151">
        <v>308280</v>
      </c>
      <c r="B75" s="152" t="s">
        <v>7185</v>
      </c>
      <c r="C75" s="151" t="s">
        <v>12402</v>
      </c>
      <c r="D75" s="153">
        <v>54554.99</v>
      </c>
    </row>
    <row r="76" spans="1:4" ht="15.75" customHeight="1">
      <c r="A76" s="151">
        <v>308281</v>
      </c>
      <c r="B76" s="152" t="s">
        <v>7186</v>
      </c>
      <c r="C76" s="151" t="s">
        <v>12402</v>
      </c>
      <c r="D76" s="153">
        <v>58578.66</v>
      </c>
    </row>
    <row r="77" spans="1:4" ht="15.75" customHeight="1">
      <c r="A77" s="151">
        <v>308282</v>
      </c>
      <c r="B77" s="152" t="s">
        <v>7187</v>
      </c>
      <c r="C77" s="151" t="s">
        <v>12402</v>
      </c>
      <c r="D77" s="153">
        <v>62874.22</v>
      </c>
    </row>
    <row r="78" spans="1:4" ht="15.75" customHeight="1">
      <c r="A78" s="151">
        <v>308283</v>
      </c>
      <c r="B78" s="152" t="s">
        <v>7188</v>
      </c>
      <c r="C78" s="151" t="s">
        <v>12402</v>
      </c>
      <c r="D78" s="153">
        <v>66785.45</v>
      </c>
    </row>
    <row r="79" spans="1:4" ht="15.75" customHeight="1">
      <c r="A79" s="151">
        <v>308284</v>
      </c>
      <c r="B79" s="152" t="s">
        <v>7189</v>
      </c>
      <c r="C79" s="151" t="s">
        <v>12402</v>
      </c>
      <c r="D79" s="153">
        <v>71970.19</v>
      </c>
    </row>
    <row r="80" spans="1:4" ht="15.75" customHeight="1">
      <c r="A80" s="151">
        <v>308285</v>
      </c>
      <c r="B80" s="152" t="s">
        <v>7190</v>
      </c>
      <c r="C80" s="151" t="s">
        <v>12402</v>
      </c>
      <c r="D80" s="153">
        <v>76178.94</v>
      </c>
    </row>
    <row r="81" spans="1:4" ht="15.75" customHeight="1">
      <c r="A81" s="151">
        <v>308286</v>
      </c>
      <c r="B81" s="152" t="s">
        <v>7191</v>
      </c>
      <c r="C81" s="151" t="s">
        <v>12402</v>
      </c>
      <c r="D81" s="153">
        <v>80547.48</v>
      </c>
    </row>
    <row r="82" spans="1:4" ht="15.75" customHeight="1">
      <c r="A82" s="151">
        <v>307733</v>
      </c>
      <c r="B82" s="152" t="s">
        <v>7192</v>
      </c>
      <c r="C82" s="151" t="s">
        <v>12403</v>
      </c>
      <c r="D82" s="153">
        <v>276.57</v>
      </c>
    </row>
    <row r="83" spans="1:4" ht="15.75" customHeight="1">
      <c r="A83" s="151">
        <v>307734</v>
      </c>
      <c r="B83" s="152" t="s">
        <v>7193</v>
      </c>
      <c r="C83" s="151" t="s">
        <v>12403</v>
      </c>
      <c r="D83" s="153">
        <v>318.66000000000003</v>
      </c>
    </row>
    <row r="84" spans="1:4" ht="15.75" customHeight="1">
      <c r="A84" s="151">
        <v>307735</v>
      </c>
      <c r="B84" s="152" t="s">
        <v>7194</v>
      </c>
      <c r="C84" s="151" t="s">
        <v>12403</v>
      </c>
      <c r="D84" s="153">
        <v>418.11</v>
      </c>
    </row>
    <row r="85" spans="1:4" ht="15.75" customHeight="1">
      <c r="A85" s="151">
        <v>307736</v>
      </c>
      <c r="B85" s="152" t="s">
        <v>7195</v>
      </c>
      <c r="C85" s="151" t="s">
        <v>12403</v>
      </c>
      <c r="D85" s="153">
        <v>557.86</v>
      </c>
    </row>
    <row r="86" spans="1:4" ht="15.75" customHeight="1">
      <c r="A86" s="151">
        <v>307737</v>
      </c>
      <c r="B86" s="152" t="s">
        <v>7196</v>
      </c>
      <c r="C86" s="151" t="s">
        <v>12403</v>
      </c>
      <c r="D86" s="153">
        <v>587.83000000000004</v>
      </c>
    </row>
    <row r="87" spans="1:4" ht="15.75" customHeight="1">
      <c r="A87" s="151">
        <v>307730</v>
      </c>
      <c r="B87" s="152" t="s">
        <v>7197</v>
      </c>
      <c r="C87" s="151" t="s">
        <v>12403</v>
      </c>
      <c r="D87" s="153">
        <v>0</v>
      </c>
    </row>
    <row r="88" spans="1:4" ht="15.75" customHeight="1">
      <c r="A88" s="151">
        <v>307084</v>
      </c>
      <c r="B88" s="152" t="s">
        <v>7198</v>
      </c>
      <c r="C88" s="151" t="s">
        <v>12403</v>
      </c>
      <c r="D88" s="153">
        <v>31.64</v>
      </c>
    </row>
    <row r="89" spans="1:4" ht="15.75" customHeight="1">
      <c r="A89" s="151">
        <v>407818</v>
      </c>
      <c r="B89" s="152" t="s">
        <v>7199</v>
      </c>
      <c r="C89" s="151" t="s">
        <v>12404</v>
      </c>
      <c r="D89" s="153">
        <v>12.16</v>
      </c>
    </row>
    <row r="90" spans="1:4" ht="15.75" customHeight="1">
      <c r="A90" s="151">
        <v>407819</v>
      </c>
      <c r="B90" s="152" t="s">
        <v>7200</v>
      </c>
      <c r="C90" s="151" t="s">
        <v>12404</v>
      </c>
      <c r="D90" s="153">
        <v>12.65</v>
      </c>
    </row>
    <row r="91" spans="1:4" ht="15.75" customHeight="1">
      <c r="A91" s="151">
        <v>407820</v>
      </c>
      <c r="B91" s="152" t="s">
        <v>7201</v>
      </c>
      <c r="C91" s="151" t="s">
        <v>12404</v>
      </c>
      <c r="D91" s="153">
        <v>14.14</v>
      </c>
    </row>
    <row r="92" spans="1:4" ht="15.75" customHeight="1">
      <c r="A92" s="151">
        <v>407740</v>
      </c>
      <c r="B92" s="152" t="s">
        <v>7202</v>
      </c>
      <c r="C92" s="151" t="s">
        <v>12404</v>
      </c>
      <c r="D92" s="153">
        <v>15.65</v>
      </c>
    </row>
    <row r="93" spans="1:4" ht="15.75" customHeight="1">
      <c r="A93" s="151">
        <v>408037</v>
      </c>
      <c r="B93" s="152" t="s">
        <v>7203</v>
      </c>
      <c r="C93" s="151" t="s">
        <v>12402</v>
      </c>
      <c r="D93" s="153">
        <v>19.21</v>
      </c>
    </row>
    <row r="94" spans="1:4" ht="15.75" customHeight="1">
      <c r="A94" s="151">
        <v>408038</v>
      </c>
      <c r="B94" s="152" t="s">
        <v>7204</v>
      </c>
      <c r="C94" s="151" t="s">
        <v>12402</v>
      </c>
      <c r="D94" s="153">
        <v>28.87</v>
      </c>
    </row>
    <row r="95" spans="1:4" ht="15.75" customHeight="1">
      <c r="A95" s="151">
        <v>408039</v>
      </c>
      <c r="B95" s="152" t="s">
        <v>7205</v>
      </c>
      <c r="C95" s="151" t="s">
        <v>12402</v>
      </c>
      <c r="D95" s="153">
        <v>40.590000000000003</v>
      </c>
    </row>
    <row r="96" spans="1:4" ht="15.75" customHeight="1">
      <c r="A96" s="151">
        <v>408041</v>
      </c>
      <c r="B96" s="152" t="s">
        <v>7206</v>
      </c>
      <c r="C96" s="151" t="s">
        <v>12402</v>
      </c>
      <c r="D96" s="153">
        <v>51.31</v>
      </c>
    </row>
    <row r="97" spans="1:4" ht="15.75" customHeight="1">
      <c r="A97" s="151">
        <v>408042</v>
      </c>
      <c r="B97" s="152" t="s">
        <v>7207</v>
      </c>
      <c r="C97" s="151" t="s">
        <v>12402</v>
      </c>
      <c r="D97" s="153">
        <v>77.180000000000007</v>
      </c>
    </row>
    <row r="98" spans="1:4" ht="15.75" customHeight="1">
      <c r="A98" s="151">
        <v>408031</v>
      </c>
      <c r="B98" s="152" t="s">
        <v>7208</v>
      </c>
      <c r="C98" s="151" t="s">
        <v>12402</v>
      </c>
      <c r="D98" s="153">
        <v>21.21</v>
      </c>
    </row>
    <row r="99" spans="1:4" ht="15.75" customHeight="1">
      <c r="A99" s="151">
        <v>408032</v>
      </c>
      <c r="B99" s="152" t="s">
        <v>7209</v>
      </c>
      <c r="C99" s="151" t="s">
        <v>12402</v>
      </c>
      <c r="D99" s="153">
        <v>28.82</v>
      </c>
    </row>
    <row r="100" spans="1:4" ht="15.75" customHeight="1">
      <c r="A100" s="151">
        <v>408033</v>
      </c>
      <c r="B100" s="152" t="s">
        <v>7210</v>
      </c>
      <c r="C100" s="151" t="s">
        <v>12402</v>
      </c>
      <c r="D100" s="153">
        <v>39.979999999999997</v>
      </c>
    </row>
    <row r="101" spans="1:4" ht="15.75" customHeight="1">
      <c r="A101" s="151">
        <v>408035</v>
      </c>
      <c r="B101" s="152" t="s">
        <v>7211</v>
      </c>
      <c r="C101" s="151" t="s">
        <v>12402</v>
      </c>
      <c r="D101" s="153">
        <v>65.81</v>
      </c>
    </row>
    <row r="102" spans="1:4" ht="15.75" customHeight="1">
      <c r="A102" s="151">
        <v>408036</v>
      </c>
      <c r="B102" s="152" t="s">
        <v>7212</v>
      </c>
      <c r="C102" s="151" t="s">
        <v>12402</v>
      </c>
      <c r="D102" s="153">
        <v>145.49</v>
      </c>
    </row>
    <row r="103" spans="1:4" ht="15.75" customHeight="1">
      <c r="A103" s="151">
        <v>408067</v>
      </c>
      <c r="B103" s="152" t="s">
        <v>7213</v>
      </c>
      <c r="C103" s="151" t="s">
        <v>12404</v>
      </c>
      <c r="D103" s="153">
        <v>10.71</v>
      </c>
    </row>
    <row r="104" spans="1:4" ht="15.75" customHeight="1">
      <c r="A104" s="151">
        <v>407743</v>
      </c>
      <c r="B104" s="152" t="s">
        <v>7214</v>
      </c>
      <c r="C104" s="151" t="s">
        <v>12404</v>
      </c>
      <c r="D104" s="153">
        <v>10.47</v>
      </c>
    </row>
    <row r="105" spans="1:4" ht="30" customHeight="1">
      <c r="A105" s="151">
        <v>607137</v>
      </c>
      <c r="B105" s="152" t="s">
        <v>7215</v>
      </c>
      <c r="C105" s="151" t="s">
        <v>12403</v>
      </c>
      <c r="D105" s="153">
        <v>55067.6</v>
      </c>
    </row>
    <row r="106" spans="1:4" ht="30" customHeight="1">
      <c r="A106" s="151">
        <v>606785</v>
      </c>
      <c r="B106" s="152" t="s">
        <v>7216</v>
      </c>
      <c r="C106" s="151" t="s">
        <v>12403</v>
      </c>
      <c r="D106" s="153">
        <v>54244.3</v>
      </c>
    </row>
    <row r="107" spans="1:4" ht="30" customHeight="1">
      <c r="A107" s="151">
        <v>607139</v>
      </c>
      <c r="B107" s="152" t="s">
        <v>7217</v>
      </c>
      <c r="C107" s="151" t="s">
        <v>12403</v>
      </c>
      <c r="D107" s="153">
        <v>55824.82</v>
      </c>
    </row>
    <row r="108" spans="1:4" ht="30" customHeight="1">
      <c r="A108" s="151">
        <v>606787</v>
      </c>
      <c r="B108" s="152" t="s">
        <v>7218</v>
      </c>
      <c r="C108" s="151" t="s">
        <v>12403</v>
      </c>
      <c r="D108" s="153">
        <v>54662.96</v>
      </c>
    </row>
    <row r="109" spans="1:4" ht="30" customHeight="1">
      <c r="A109" s="151">
        <v>607140</v>
      </c>
      <c r="B109" s="152" t="s">
        <v>7219</v>
      </c>
      <c r="C109" s="151" t="s">
        <v>12403</v>
      </c>
      <c r="D109" s="153">
        <v>50848.08</v>
      </c>
    </row>
    <row r="110" spans="1:4" ht="30" customHeight="1">
      <c r="A110" s="151">
        <v>606788</v>
      </c>
      <c r="B110" s="152" t="s">
        <v>7220</v>
      </c>
      <c r="C110" s="151" t="s">
        <v>12403</v>
      </c>
      <c r="D110" s="153">
        <v>50437.22</v>
      </c>
    </row>
    <row r="111" spans="1:4" ht="30" customHeight="1">
      <c r="A111" s="151">
        <v>607141</v>
      </c>
      <c r="B111" s="152" t="s">
        <v>7221</v>
      </c>
      <c r="C111" s="151" t="s">
        <v>12403</v>
      </c>
      <c r="D111" s="153">
        <v>56918.36</v>
      </c>
    </row>
    <row r="112" spans="1:4" ht="30" customHeight="1">
      <c r="A112" s="151">
        <v>606789</v>
      </c>
      <c r="B112" s="152" t="s">
        <v>7222</v>
      </c>
      <c r="C112" s="151" t="s">
        <v>12403</v>
      </c>
      <c r="D112" s="153">
        <v>56062.74</v>
      </c>
    </row>
    <row r="113" spans="1:4" ht="30" customHeight="1">
      <c r="A113" s="151">
        <v>607144</v>
      </c>
      <c r="B113" s="152" t="s">
        <v>7223</v>
      </c>
      <c r="C113" s="151" t="s">
        <v>12403</v>
      </c>
      <c r="D113" s="153">
        <v>65667.8</v>
      </c>
    </row>
    <row r="114" spans="1:4" ht="30" customHeight="1">
      <c r="A114" s="151">
        <v>606792</v>
      </c>
      <c r="B114" s="152" t="s">
        <v>7224</v>
      </c>
      <c r="C114" s="151" t="s">
        <v>12403</v>
      </c>
      <c r="D114" s="153">
        <v>64886.29</v>
      </c>
    </row>
    <row r="115" spans="1:4" ht="30" customHeight="1">
      <c r="A115" s="151">
        <v>607142</v>
      </c>
      <c r="B115" s="152" t="s">
        <v>7225</v>
      </c>
      <c r="C115" s="151" t="s">
        <v>12403</v>
      </c>
      <c r="D115" s="153">
        <v>59760.36</v>
      </c>
    </row>
    <row r="116" spans="1:4" ht="30" customHeight="1">
      <c r="A116" s="151">
        <v>606790</v>
      </c>
      <c r="B116" s="152" t="s">
        <v>7226</v>
      </c>
      <c r="C116" s="151" t="s">
        <v>12403</v>
      </c>
      <c r="D116" s="153">
        <v>58840.05</v>
      </c>
    </row>
    <row r="117" spans="1:4" ht="30" customHeight="1">
      <c r="A117" s="151">
        <v>607145</v>
      </c>
      <c r="B117" s="152" t="s">
        <v>7227</v>
      </c>
      <c r="C117" s="151" t="s">
        <v>12403</v>
      </c>
      <c r="D117" s="153">
        <v>72760.600000000006</v>
      </c>
    </row>
    <row r="118" spans="1:4" ht="30" customHeight="1">
      <c r="A118" s="151">
        <v>606793</v>
      </c>
      <c r="B118" s="152" t="s">
        <v>7228</v>
      </c>
      <c r="C118" s="151" t="s">
        <v>12403</v>
      </c>
      <c r="D118" s="153">
        <v>71886.539999999994</v>
      </c>
    </row>
    <row r="119" spans="1:4" ht="30" customHeight="1">
      <c r="A119" s="151">
        <v>607146</v>
      </c>
      <c r="B119" s="152" t="s">
        <v>7229</v>
      </c>
      <c r="C119" s="151" t="s">
        <v>12403</v>
      </c>
      <c r="D119" s="153">
        <v>75882.100000000006</v>
      </c>
    </row>
    <row r="120" spans="1:4" ht="30" customHeight="1">
      <c r="A120" s="151">
        <v>606794</v>
      </c>
      <c r="B120" s="152" t="s">
        <v>7230</v>
      </c>
      <c r="C120" s="151" t="s">
        <v>12403</v>
      </c>
      <c r="D120" s="153">
        <v>74933.429999999993</v>
      </c>
    </row>
    <row r="121" spans="1:4" ht="30" customHeight="1">
      <c r="A121" s="151">
        <v>607143</v>
      </c>
      <c r="B121" s="152" t="s">
        <v>7231</v>
      </c>
      <c r="C121" s="151" t="s">
        <v>12403</v>
      </c>
      <c r="D121" s="153">
        <v>64588.7</v>
      </c>
    </row>
    <row r="122" spans="1:4" ht="30" customHeight="1">
      <c r="A122" s="151">
        <v>606791</v>
      </c>
      <c r="B122" s="152" t="s">
        <v>7232</v>
      </c>
      <c r="C122" s="151" t="s">
        <v>12403</v>
      </c>
      <c r="D122" s="153">
        <v>63529.16</v>
      </c>
    </row>
    <row r="123" spans="1:4" ht="30" customHeight="1">
      <c r="A123" s="151">
        <v>607147</v>
      </c>
      <c r="B123" s="152" t="s">
        <v>7233</v>
      </c>
      <c r="C123" s="151" t="s">
        <v>12403</v>
      </c>
      <c r="D123" s="153">
        <v>81896.429999999993</v>
      </c>
    </row>
    <row r="124" spans="1:4" ht="30" customHeight="1">
      <c r="A124" s="151">
        <v>606795</v>
      </c>
      <c r="B124" s="152" t="s">
        <v>7234</v>
      </c>
      <c r="C124" s="151" t="s">
        <v>12403</v>
      </c>
      <c r="D124" s="153">
        <v>80803.28</v>
      </c>
    </row>
    <row r="125" spans="1:4" ht="30" customHeight="1">
      <c r="A125" s="151">
        <v>607112</v>
      </c>
      <c r="B125" s="152" t="s">
        <v>7235</v>
      </c>
      <c r="C125" s="151" t="s">
        <v>12403</v>
      </c>
      <c r="D125" s="153">
        <v>26678.639999999999</v>
      </c>
    </row>
    <row r="126" spans="1:4" ht="30" customHeight="1">
      <c r="A126" s="151">
        <v>606760</v>
      </c>
      <c r="B126" s="152" t="s">
        <v>7236</v>
      </c>
      <c r="C126" s="151" t="s">
        <v>12403</v>
      </c>
      <c r="D126" s="153">
        <v>26392.080000000002</v>
      </c>
    </row>
    <row r="127" spans="1:4" ht="30" customHeight="1">
      <c r="A127" s="151">
        <v>607113</v>
      </c>
      <c r="B127" s="152" t="s">
        <v>7237</v>
      </c>
      <c r="C127" s="151" t="s">
        <v>12403</v>
      </c>
      <c r="D127" s="153">
        <v>31430.21</v>
      </c>
    </row>
    <row r="128" spans="1:4" ht="30" customHeight="1">
      <c r="A128" s="151">
        <v>606761</v>
      </c>
      <c r="B128" s="152" t="s">
        <v>7238</v>
      </c>
      <c r="C128" s="151" t="s">
        <v>12403</v>
      </c>
      <c r="D128" s="153">
        <v>31100.82</v>
      </c>
    </row>
    <row r="129" spans="1:4" ht="30" customHeight="1">
      <c r="A129" s="151">
        <v>606762</v>
      </c>
      <c r="B129" s="152" t="s">
        <v>7239</v>
      </c>
      <c r="C129" s="151" t="s">
        <v>12403</v>
      </c>
      <c r="D129" s="153">
        <v>31387.85</v>
      </c>
    </row>
    <row r="130" spans="1:4" ht="30" customHeight="1">
      <c r="A130" s="151">
        <v>607114</v>
      </c>
      <c r="B130" s="152" t="s">
        <v>7240</v>
      </c>
      <c r="C130" s="151" t="s">
        <v>12403</v>
      </c>
      <c r="D130" s="153">
        <v>31723.46</v>
      </c>
    </row>
    <row r="131" spans="1:4" ht="30" customHeight="1">
      <c r="A131" s="151">
        <v>607116</v>
      </c>
      <c r="B131" s="152" t="s">
        <v>7241</v>
      </c>
      <c r="C131" s="151" t="s">
        <v>12403</v>
      </c>
      <c r="D131" s="153">
        <v>32881.24</v>
      </c>
    </row>
    <row r="132" spans="1:4" ht="30" customHeight="1">
      <c r="A132" s="151">
        <v>606764</v>
      </c>
      <c r="B132" s="152" t="s">
        <v>7242</v>
      </c>
      <c r="C132" s="151" t="s">
        <v>12403</v>
      </c>
      <c r="D132" s="153">
        <v>32531.49</v>
      </c>
    </row>
    <row r="133" spans="1:4" ht="30" customHeight="1">
      <c r="A133" s="151">
        <v>607115</v>
      </c>
      <c r="B133" s="152" t="s">
        <v>7243</v>
      </c>
      <c r="C133" s="151" t="s">
        <v>12403</v>
      </c>
      <c r="D133" s="153">
        <v>37360.68</v>
      </c>
    </row>
    <row r="134" spans="1:4" ht="30" customHeight="1">
      <c r="A134" s="151">
        <v>606763</v>
      </c>
      <c r="B134" s="152" t="s">
        <v>7244</v>
      </c>
      <c r="C134" s="151" t="s">
        <v>12403</v>
      </c>
      <c r="D134" s="153">
        <v>36939.910000000003</v>
      </c>
    </row>
    <row r="135" spans="1:4" ht="30" customHeight="1">
      <c r="A135" s="151">
        <v>607117</v>
      </c>
      <c r="B135" s="152" t="s">
        <v>7245</v>
      </c>
      <c r="C135" s="151" t="s">
        <v>12403</v>
      </c>
      <c r="D135" s="153">
        <v>37377.919999999998</v>
      </c>
    </row>
    <row r="136" spans="1:4" ht="30" customHeight="1">
      <c r="A136" s="151">
        <v>606765</v>
      </c>
      <c r="B136" s="152" t="s">
        <v>7246</v>
      </c>
      <c r="C136" s="151" t="s">
        <v>12403</v>
      </c>
      <c r="D136" s="153">
        <v>36968.720000000001</v>
      </c>
    </row>
    <row r="137" spans="1:4" ht="30" customHeight="1">
      <c r="A137" s="151">
        <v>607118</v>
      </c>
      <c r="B137" s="152" t="s">
        <v>7247</v>
      </c>
      <c r="C137" s="151" t="s">
        <v>12403</v>
      </c>
      <c r="D137" s="153">
        <v>33461.910000000003</v>
      </c>
    </row>
    <row r="138" spans="1:4" ht="30" customHeight="1">
      <c r="A138" s="151">
        <v>606766</v>
      </c>
      <c r="B138" s="152" t="s">
        <v>7248</v>
      </c>
      <c r="C138" s="151" t="s">
        <v>12403</v>
      </c>
      <c r="D138" s="153">
        <v>33100.85</v>
      </c>
    </row>
    <row r="139" spans="1:4" ht="30" customHeight="1">
      <c r="A139" s="151">
        <v>607120</v>
      </c>
      <c r="B139" s="152" t="s">
        <v>7249</v>
      </c>
      <c r="C139" s="151" t="s">
        <v>12403</v>
      </c>
      <c r="D139" s="153">
        <v>34083.74</v>
      </c>
    </row>
    <row r="140" spans="1:4" ht="30" customHeight="1">
      <c r="A140" s="151">
        <v>606768</v>
      </c>
      <c r="B140" s="152" t="s">
        <v>7250</v>
      </c>
      <c r="C140" s="151" t="s">
        <v>12403</v>
      </c>
      <c r="D140" s="153">
        <v>33703.519999999997</v>
      </c>
    </row>
    <row r="141" spans="1:4" ht="30" customHeight="1">
      <c r="A141" s="151">
        <v>607119</v>
      </c>
      <c r="B141" s="152" t="s">
        <v>7251</v>
      </c>
      <c r="C141" s="151" t="s">
        <v>12403</v>
      </c>
      <c r="D141" s="153">
        <v>39229.64</v>
      </c>
    </row>
    <row r="142" spans="1:4" ht="30" customHeight="1">
      <c r="A142" s="151">
        <v>606767</v>
      </c>
      <c r="B142" s="152" t="s">
        <v>7252</v>
      </c>
      <c r="C142" s="151" t="s">
        <v>12403</v>
      </c>
      <c r="D142" s="153">
        <v>38765.96</v>
      </c>
    </row>
    <row r="143" spans="1:4" ht="30" customHeight="1">
      <c r="A143" s="151">
        <v>607121</v>
      </c>
      <c r="B143" s="152" t="s">
        <v>7253</v>
      </c>
      <c r="C143" s="151" t="s">
        <v>12403</v>
      </c>
      <c r="D143" s="153">
        <v>36907.449999999997</v>
      </c>
    </row>
    <row r="144" spans="1:4" ht="30" customHeight="1">
      <c r="A144" s="151">
        <v>606769</v>
      </c>
      <c r="B144" s="152" t="s">
        <v>7254</v>
      </c>
      <c r="C144" s="151" t="s">
        <v>12403</v>
      </c>
      <c r="D144" s="153">
        <v>36473.96</v>
      </c>
    </row>
    <row r="145" spans="1:4" ht="30" customHeight="1">
      <c r="A145" s="151">
        <v>607123</v>
      </c>
      <c r="B145" s="152" t="s">
        <v>7255</v>
      </c>
      <c r="C145" s="151" t="s">
        <v>12403</v>
      </c>
      <c r="D145" s="153">
        <v>36427.81</v>
      </c>
    </row>
    <row r="146" spans="1:4" ht="30" customHeight="1">
      <c r="A146" s="151">
        <v>606771</v>
      </c>
      <c r="B146" s="152" t="s">
        <v>7256</v>
      </c>
      <c r="C146" s="151" t="s">
        <v>12403</v>
      </c>
      <c r="D146" s="153">
        <v>35995.94</v>
      </c>
    </row>
    <row r="147" spans="1:4" ht="30" customHeight="1">
      <c r="A147" s="151">
        <v>607122</v>
      </c>
      <c r="B147" s="152" t="s">
        <v>7257</v>
      </c>
      <c r="C147" s="151" t="s">
        <v>12403</v>
      </c>
      <c r="D147" s="153">
        <v>40467.760000000002</v>
      </c>
    </row>
    <row r="148" spans="1:4" ht="30" customHeight="1">
      <c r="A148" s="151">
        <v>606770</v>
      </c>
      <c r="B148" s="152" t="s">
        <v>7258</v>
      </c>
      <c r="C148" s="151" t="s">
        <v>12403</v>
      </c>
      <c r="D148" s="153">
        <v>39969.69</v>
      </c>
    </row>
    <row r="149" spans="1:4" ht="30" customHeight="1">
      <c r="A149" s="151">
        <v>607125</v>
      </c>
      <c r="B149" s="152" t="s">
        <v>7259</v>
      </c>
      <c r="C149" s="151" t="s">
        <v>12403</v>
      </c>
      <c r="D149" s="153">
        <v>37704.629999999997</v>
      </c>
    </row>
    <row r="150" spans="1:4" ht="30" customHeight="1">
      <c r="A150" s="151">
        <v>606773</v>
      </c>
      <c r="B150" s="152" t="s">
        <v>7260</v>
      </c>
      <c r="C150" s="151" t="s">
        <v>12403</v>
      </c>
      <c r="D150" s="153">
        <v>37250.239999999998</v>
      </c>
    </row>
    <row r="151" spans="1:4" ht="30" customHeight="1">
      <c r="A151" s="151">
        <v>607124</v>
      </c>
      <c r="B151" s="152" t="s">
        <v>7261</v>
      </c>
      <c r="C151" s="151" t="s">
        <v>12403</v>
      </c>
      <c r="D151" s="153">
        <v>41081.699999999997</v>
      </c>
    </row>
    <row r="152" spans="1:4" ht="30" customHeight="1">
      <c r="A152" s="151">
        <v>606772</v>
      </c>
      <c r="B152" s="152" t="s">
        <v>7262</v>
      </c>
      <c r="C152" s="151" t="s">
        <v>12403</v>
      </c>
      <c r="D152" s="153">
        <v>40567.69</v>
      </c>
    </row>
    <row r="153" spans="1:4" ht="30" customHeight="1">
      <c r="A153" s="151">
        <v>607126</v>
      </c>
      <c r="B153" s="152" t="s">
        <v>7263</v>
      </c>
      <c r="C153" s="151" t="s">
        <v>12403</v>
      </c>
      <c r="D153" s="153">
        <v>42246.41</v>
      </c>
    </row>
    <row r="154" spans="1:4" ht="30" customHeight="1">
      <c r="A154" s="151">
        <v>606774</v>
      </c>
      <c r="B154" s="152" t="s">
        <v>7264</v>
      </c>
      <c r="C154" s="151" t="s">
        <v>12403</v>
      </c>
      <c r="D154" s="153">
        <v>41707.64</v>
      </c>
    </row>
    <row r="155" spans="1:4" ht="30" customHeight="1">
      <c r="A155" s="151">
        <v>607127</v>
      </c>
      <c r="B155" s="152" t="s">
        <v>7265</v>
      </c>
      <c r="C155" s="151" t="s">
        <v>12403</v>
      </c>
      <c r="D155" s="153">
        <v>38872.660000000003</v>
      </c>
    </row>
    <row r="156" spans="1:4" ht="30" customHeight="1">
      <c r="A156" s="151">
        <v>606775</v>
      </c>
      <c r="B156" s="152" t="s">
        <v>7266</v>
      </c>
      <c r="C156" s="151" t="s">
        <v>12403</v>
      </c>
      <c r="D156" s="153">
        <v>38390.959999999999</v>
      </c>
    </row>
    <row r="157" spans="1:4" ht="30" customHeight="1">
      <c r="A157" s="151">
        <v>607129</v>
      </c>
      <c r="B157" s="152" t="s">
        <v>7267</v>
      </c>
      <c r="C157" s="151" t="s">
        <v>12403</v>
      </c>
      <c r="D157" s="153">
        <v>40696.269999999997</v>
      </c>
    </row>
    <row r="158" spans="1:4" ht="30" customHeight="1">
      <c r="A158" s="151">
        <v>606777</v>
      </c>
      <c r="B158" s="152" t="s">
        <v>7268</v>
      </c>
      <c r="C158" s="151" t="s">
        <v>12403</v>
      </c>
      <c r="D158" s="153">
        <v>40168.720000000001</v>
      </c>
    </row>
    <row r="159" spans="1:4" ht="30" customHeight="1">
      <c r="A159" s="151">
        <v>607128</v>
      </c>
      <c r="B159" s="152" t="s">
        <v>7269</v>
      </c>
      <c r="C159" s="151" t="s">
        <v>12403</v>
      </c>
      <c r="D159" s="153">
        <v>44812.56</v>
      </c>
    </row>
    <row r="160" spans="1:4" ht="30" customHeight="1">
      <c r="A160" s="151">
        <v>606776</v>
      </c>
      <c r="B160" s="152" t="s">
        <v>7270</v>
      </c>
      <c r="C160" s="151" t="s">
        <v>12403</v>
      </c>
      <c r="D160" s="153">
        <v>44196.17</v>
      </c>
    </row>
    <row r="161" spans="1:4" ht="30" customHeight="1">
      <c r="A161" s="151">
        <v>607130</v>
      </c>
      <c r="B161" s="152" t="s">
        <v>7271</v>
      </c>
      <c r="C161" s="151" t="s">
        <v>12403</v>
      </c>
      <c r="D161" s="153">
        <v>47770.82</v>
      </c>
    </row>
    <row r="162" spans="1:4" ht="30" customHeight="1">
      <c r="A162" s="151">
        <v>606778</v>
      </c>
      <c r="B162" s="152" t="s">
        <v>7272</v>
      </c>
      <c r="C162" s="151" t="s">
        <v>12403</v>
      </c>
      <c r="D162" s="153">
        <v>47093.3</v>
      </c>
    </row>
    <row r="163" spans="1:4" ht="30" customHeight="1">
      <c r="A163" s="151">
        <v>607131</v>
      </c>
      <c r="B163" s="152" t="s">
        <v>7273</v>
      </c>
      <c r="C163" s="151" t="s">
        <v>12403</v>
      </c>
      <c r="D163" s="153">
        <v>44852.88</v>
      </c>
    </row>
    <row r="164" spans="1:4" ht="30" customHeight="1">
      <c r="A164" s="151">
        <v>606779</v>
      </c>
      <c r="B164" s="152" t="s">
        <v>7274</v>
      </c>
      <c r="C164" s="151" t="s">
        <v>12403</v>
      </c>
      <c r="D164" s="153">
        <v>44253.49</v>
      </c>
    </row>
    <row r="165" spans="1:4" ht="30" customHeight="1">
      <c r="A165" s="151">
        <v>607133</v>
      </c>
      <c r="B165" s="152" t="s">
        <v>7275</v>
      </c>
      <c r="C165" s="151" t="s">
        <v>12403</v>
      </c>
      <c r="D165" s="153">
        <v>45553.94</v>
      </c>
    </row>
    <row r="166" spans="1:4" ht="30" customHeight="1">
      <c r="A166" s="151">
        <v>606781</v>
      </c>
      <c r="B166" s="152" t="s">
        <v>7276</v>
      </c>
      <c r="C166" s="151" t="s">
        <v>12403</v>
      </c>
      <c r="D166" s="153">
        <v>44936.54</v>
      </c>
    </row>
    <row r="167" spans="1:4" ht="30" customHeight="1">
      <c r="A167" s="151">
        <v>607132</v>
      </c>
      <c r="B167" s="152" t="s">
        <v>7277</v>
      </c>
      <c r="C167" s="151" t="s">
        <v>12403</v>
      </c>
      <c r="D167" s="153">
        <v>49668.26</v>
      </c>
    </row>
    <row r="168" spans="1:4" ht="30" customHeight="1">
      <c r="A168" s="151">
        <v>606780</v>
      </c>
      <c r="B168" s="152" t="s">
        <v>7278</v>
      </c>
      <c r="C168" s="151" t="s">
        <v>12403</v>
      </c>
      <c r="D168" s="153">
        <v>48943.25</v>
      </c>
    </row>
    <row r="169" spans="1:4" ht="30" customHeight="1">
      <c r="A169" s="151">
        <v>607134</v>
      </c>
      <c r="B169" s="152" t="s">
        <v>7279</v>
      </c>
      <c r="C169" s="151" t="s">
        <v>12403</v>
      </c>
      <c r="D169" s="153">
        <v>49192.43</v>
      </c>
    </row>
    <row r="170" spans="1:4" ht="30" customHeight="1">
      <c r="A170" s="151">
        <v>606782</v>
      </c>
      <c r="B170" s="152" t="s">
        <v>7280</v>
      </c>
      <c r="C170" s="151" t="s">
        <v>12403</v>
      </c>
      <c r="D170" s="153">
        <v>48484</v>
      </c>
    </row>
    <row r="171" spans="1:4" ht="30" customHeight="1">
      <c r="A171" s="151">
        <v>607136</v>
      </c>
      <c r="B171" s="152" t="s">
        <v>7281</v>
      </c>
      <c r="C171" s="151" t="s">
        <v>12403</v>
      </c>
      <c r="D171" s="153">
        <v>48532.57</v>
      </c>
    </row>
    <row r="172" spans="1:4" ht="30" customHeight="1">
      <c r="A172" s="151">
        <v>606784</v>
      </c>
      <c r="B172" s="152" t="s">
        <v>7282</v>
      </c>
      <c r="C172" s="151" t="s">
        <v>12403</v>
      </c>
      <c r="D172" s="153">
        <v>47846.76</v>
      </c>
    </row>
    <row r="173" spans="1:4" ht="30" customHeight="1">
      <c r="A173" s="151">
        <v>607135</v>
      </c>
      <c r="B173" s="152" t="s">
        <v>7283</v>
      </c>
      <c r="C173" s="151" t="s">
        <v>12403</v>
      </c>
      <c r="D173" s="153">
        <v>54247.93</v>
      </c>
    </row>
    <row r="174" spans="1:4" ht="30" customHeight="1">
      <c r="A174" s="151">
        <v>606783</v>
      </c>
      <c r="B174" s="152" t="s">
        <v>7284</v>
      </c>
      <c r="C174" s="151" t="s">
        <v>12403</v>
      </c>
      <c r="D174" s="153">
        <v>53452.9</v>
      </c>
    </row>
    <row r="175" spans="1:4" ht="30" customHeight="1">
      <c r="A175" s="151">
        <v>607138</v>
      </c>
      <c r="B175" s="152" t="s">
        <v>7285</v>
      </c>
      <c r="C175" s="151" t="s">
        <v>12403</v>
      </c>
      <c r="D175" s="153">
        <v>49392.46</v>
      </c>
    </row>
    <row r="176" spans="1:4" ht="30" customHeight="1">
      <c r="A176" s="151">
        <v>606786</v>
      </c>
      <c r="B176" s="152" t="s">
        <v>7286</v>
      </c>
      <c r="C176" s="151" t="s">
        <v>12403</v>
      </c>
      <c r="D176" s="153">
        <v>48661.88</v>
      </c>
    </row>
    <row r="177" spans="1:4" ht="30" customHeight="1">
      <c r="A177" s="151">
        <v>606842</v>
      </c>
      <c r="B177" s="152" t="s">
        <v>7287</v>
      </c>
      <c r="C177" s="151" t="s">
        <v>12403</v>
      </c>
      <c r="D177" s="153">
        <v>61063.76</v>
      </c>
    </row>
    <row r="178" spans="1:4" ht="30" customHeight="1">
      <c r="A178" s="151">
        <v>606832</v>
      </c>
      <c r="B178" s="152" t="s">
        <v>7288</v>
      </c>
      <c r="C178" s="151" t="s">
        <v>12403</v>
      </c>
      <c r="D178" s="153">
        <v>60618</v>
      </c>
    </row>
    <row r="179" spans="1:4" ht="30" customHeight="1">
      <c r="A179" s="151">
        <v>606843</v>
      </c>
      <c r="B179" s="152" t="s">
        <v>7289</v>
      </c>
      <c r="C179" s="151" t="s">
        <v>12403</v>
      </c>
      <c r="D179" s="153">
        <v>63468.21</v>
      </c>
    </row>
    <row r="180" spans="1:4" ht="30" customHeight="1">
      <c r="A180" s="151">
        <v>606833</v>
      </c>
      <c r="B180" s="152" t="s">
        <v>7290</v>
      </c>
      <c r="C180" s="151" t="s">
        <v>12403</v>
      </c>
      <c r="D180" s="153">
        <v>63001.1</v>
      </c>
    </row>
    <row r="181" spans="1:4" ht="30" customHeight="1">
      <c r="A181" s="151">
        <v>606845</v>
      </c>
      <c r="B181" s="152" t="s">
        <v>7291</v>
      </c>
      <c r="C181" s="151" t="s">
        <v>12403</v>
      </c>
      <c r="D181" s="153">
        <v>65818.11</v>
      </c>
    </row>
    <row r="182" spans="1:4" ht="30" customHeight="1">
      <c r="A182" s="151">
        <v>606835</v>
      </c>
      <c r="B182" s="152" t="s">
        <v>7292</v>
      </c>
      <c r="C182" s="151" t="s">
        <v>12403</v>
      </c>
      <c r="D182" s="153">
        <v>65351.47</v>
      </c>
    </row>
    <row r="183" spans="1:4" ht="30" customHeight="1">
      <c r="A183" s="151">
        <v>606844</v>
      </c>
      <c r="B183" s="152" t="s">
        <v>7293</v>
      </c>
      <c r="C183" s="151" t="s">
        <v>12403</v>
      </c>
      <c r="D183" s="153">
        <v>64452.85</v>
      </c>
    </row>
    <row r="184" spans="1:4" ht="30" customHeight="1">
      <c r="A184" s="151">
        <v>606834</v>
      </c>
      <c r="B184" s="152" t="s">
        <v>7294</v>
      </c>
      <c r="C184" s="151" t="s">
        <v>12403</v>
      </c>
      <c r="D184" s="153">
        <v>63972.77</v>
      </c>
    </row>
    <row r="185" spans="1:4" ht="30" customHeight="1">
      <c r="A185" s="151">
        <v>606847</v>
      </c>
      <c r="B185" s="152" t="s">
        <v>7295</v>
      </c>
      <c r="C185" s="151" t="s">
        <v>12403</v>
      </c>
      <c r="D185" s="153">
        <v>68819.92</v>
      </c>
    </row>
    <row r="186" spans="1:4" ht="30" customHeight="1">
      <c r="A186" s="151">
        <v>606837</v>
      </c>
      <c r="B186" s="152" t="s">
        <v>7296</v>
      </c>
      <c r="C186" s="151" t="s">
        <v>12403</v>
      </c>
      <c r="D186" s="153">
        <v>68297.02</v>
      </c>
    </row>
    <row r="187" spans="1:4" ht="30" customHeight="1">
      <c r="A187" s="151">
        <v>606846</v>
      </c>
      <c r="B187" s="152" t="s">
        <v>7297</v>
      </c>
      <c r="C187" s="151" t="s">
        <v>12403</v>
      </c>
      <c r="D187" s="153">
        <v>70556.149999999994</v>
      </c>
    </row>
    <row r="188" spans="1:4" ht="30" customHeight="1">
      <c r="A188" s="151">
        <v>606836</v>
      </c>
      <c r="B188" s="152" t="s">
        <v>7298</v>
      </c>
      <c r="C188" s="151" t="s">
        <v>12403</v>
      </c>
      <c r="D188" s="153">
        <v>70027.05</v>
      </c>
    </row>
    <row r="189" spans="1:4" ht="30" customHeight="1">
      <c r="A189" s="151">
        <v>606848</v>
      </c>
      <c r="B189" s="152" t="s">
        <v>7299</v>
      </c>
      <c r="C189" s="151" t="s">
        <v>12403</v>
      </c>
      <c r="D189" s="153">
        <v>71434.89</v>
      </c>
    </row>
    <row r="190" spans="1:4" ht="30" customHeight="1">
      <c r="A190" s="151">
        <v>606838</v>
      </c>
      <c r="B190" s="152" t="s">
        <v>7300</v>
      </c>
      <c r="C190" s="151" t="s">
        <v>12403</v>
      </c>
      <c r="D190" s="153">
        <v>70885.3</v>
      </c>
    </row>
    <row r="191" spans="1:4" ht="30" customHeight="1">
      <c r="A191" s="151">
        <v>606849</v>
      </c>
      <c r="B191" s="152" t="s">
        <v>7301</v>
      </c>
      <c r="C191" s="151" t="s">
        <v>12403</v>
      </c>
      <c r="D191" s="153">
        <v>75241.83</v>
      </c>
    </row>
    <row r="192" spans="1:4" ht="30" customHeight="1">
      <c r="A192" s="151">
        <v>606839</v>
      </c>
      <c r="B192" s="152" t="s">
        <v>7302</v>
      </c>
      <c r="C192" s="151" t="s">
        <v>12403</v>
      </c>
      <c r="D192" s="153">
        <v>74704.289999999994</v>
      </c>
    </row>
    <row r="193" spans="1:4" ht="30" customHeight="1">
      <c r="A193" s="151">
        <v>606850</v>
      </c>
      <c r="B193" s="152" t="s">
        <v>7303</v>
      </c>
      <c r="C193" s="151" t="s">
        <v>12403</v>
      </c>
      <c r="D193" s="153">
        <v>75885.87</v>
      </c>
    </row>
    <row r="194" spans="1:4" ht="30" customHeight="1">
      <c r="A194" s="151">
        <v>606840</v>
      </c>
      <c r="B194" s="152" t="s">
        <v>7304</v>
      </c>
      <c r="C194" s="151" t="s">
        <v>12403</v>
      </c>
      <c r="D194" s="153">
        <v>75299.960000000006</v>
      </c>
    </row>
    <row r="195" spans="1:4" ht="30" customHeight="1">
      <c r="A195" s="151">
        <v>606851</v>
      </c>
      <c r="B195" s="152" t="s">
        <v>7305</v>
      </c>
      <c r="C195" s="151" t="s">
        <v>12403</v>
      </c>
      <c r="D195" s="153">
        <v>78111.83</v>
      </c>
    </row>
    <row r="196" spans="1:4" ht="30" customHeight="1">
      <c r="A196" s="151">
        <v>606841</v>
      </c>
      <c r="B196" s="152" t="s">
        <v>7306</v>
      </c>
      <c r="C196" s="151" t="s">
        <v>12403</v>
      </c>
      <c r="D196" s="153">
        <v>77549.240000000005</v>
      </c>
    </row>
    <row r="197" spans="1:4" ht="15.75" customHeight="1">
      <c r="A197" s="151">
        <v>605604</v>
      </c>
      <c r="B197" s="152" t="s">
        <v>7307</v>
      </c>
      <c r="C197" s="151" t="s">
        <v>34306</v>
      </c>
      <c r="D197" s="153">
        <v>287.8</v>
      </c>
    </row>
    <row r="198" spans="1:4" ht="15.75" customHeight="1">
      <c r="A198" s="151">
        <v>605695</v>
      </c>
      <c r="B198" s="152" t="s">
        <v>7308</v>
      </c>
      <c r="C198" s="151" t="s">
        <v>12403</v>
      </c>
      <c r="D198" s="153">
        <v>1459.88</v>
      </c>
    </row>
    <row r="199" spans="1:4" ht="15.75" customHeight="1">
      <c r="A199" s="151">
        <v>605607</v>
      </c>
      <c r="B199" s="152" t="s">
        <v>7309</v>
      </c>
      <c r="C199" s="151" t="s">
        <v>12403</v>
      </c>
      <c r="D199" s="153">
        <v>1423.1</v>
      </c>
    </row>
    <row r="200" spans="1:4" ht="15.75" customHeight="1">
      <c r="A200" s="151">
        <v>605696</v>
      </c>
      <c r="B200" s="152" t="s">
        <v>7310</v>
      </c>
      <c r="C200" s="151" t="s">
        <v>12403</v>
      </c>
      <c r="D200" s="153">
        <v>1678.39</v>
      </c>
    </row>
    <row r="201" spans="1:4" ht="15.75" customHeight="1">
      <c r="A201" s="151">
        <v>605608</v>
      </c>
      <c r="B201" s="152" t="s">
        <v>7311</v>
      </c>
      <c r="C201" s="151" t="s">
        <v>12403</v>
      </c>
      <c r="D201" s="153">
        <v>1639.3</v>
      </c>
    </row>
    <row r="202" spans="1:4" ht="15.75" customHeight="1">
      <c r="A202" s="151">
        <v>605697</v>
      </c>
      <c r="B202" s="152" t="s">
        <v>7312</v>
      </c>
      <c r="C202" s="151" t="s">
        <v>12403</v>
      </c>
      <c r="D202" s="153">
        <v>1896.93</v>
      </c>
    </row>
    <row r="203" spans="1:4" ht="15.75" customHeight="1">
      <c r="A203" s="151">
        <v>605609</v>
      </c>
      <c r="B203" s="152" t="s">
        <v>7313</v>
      </c>
      <c r="C203" s="151" t="s">
        <v>12403</v>
      </c>
      <c r="D203" s="153">
        <v>1855.55</v>
      </c>
    </row>
    <row r="204" spans="1:4" ht="15.75" customHeight="1">
      <c r="A204" s="151">
        <v>605698</v>
      </c>
      <c r="B204" s="152" t="s">
        <v>7314</v>
      </c>
      <c r="C204" s="151" t="s">
        <v>12403</v>
      </c>
      <c r="D204" s="153">
        <v>2073.16</v>
      </c>
    </row>
    <row r="205" spans="1:4" ht="15.75" customHeight="1">
      <c r="A205" s="151">
        <v>605610</v>
      </c>
      <c r="B205" s="152" t="s">
        <v>7315</v>
      </c>
      <c r="C205" s="151" t="s">
        <v>12403</v>
      </c>
      <c r="D205" s="153">
        <v>2029.47</v>
      </c>
    </row>
    <row r="206" spans="1:4" ht="15.75" customHeight="1">
      <c r="A206" s="151">
        <v>605699</v>
      </c>
      <c r="B206" s="152" t="s">
        <v>7316</v>
      </c>
      <c r="C206" s="151" t="s">
        <v>12403</v>
      </c>
      <c r="D206" s="153">
        <v>2291.61</v>
      </c>
    </row>
    <row r="207" spans="1:4" ht="15.75" customHeight="1">
      <c r="A207" s="151">
        <v>605611</v>
      </c>
      <c r="B207" s="152" t="s">
        <v>7317</v>
      </c>
      <c r="C207" s="151" t="s">
        <v>12403</v>
      </c>
      <c r="D207" s="153">
        <v>2245.63</v>
      </c>
    </row>
    <row r="208" spans="1:4" ht="15.75" customHeight="1">
      <c r="A208" s="151">
        <v>605700</v>
      </c>
      <c r="B208" s="152" t="s">
        <v>7318</v>
      </c>
      <c r="C208" s="151" t="s">
        <v>12403</v>
      </c>
      <c r="D208" s="153">
        <v>2594.87</v>
      </c>
    </row>
    <row r="209" spans="1:4" ht="15.75" customHeight="1">
      <c r="A209" s="151">
        <v>605612</v>
      </c>
      <c r="B209" s="152" t="s">
        <v>7319</v>
      </c>
      <c r="C209" s="151" t="s">
        <v>12403</v>
      </c>
      <c r="D209" s="153">
        <v>2546.59</v>
      </c>
    </row>
    <row r="210" spans="1:4" ht="15.75" customHeight="1">
      <c r="A210" s="151">
        <v>605701</v>
      </c>
      <c r="B210" s="152" t="s">
        <v>7320</v>
      </c>
      <c r="C210" s="151" t="s">
        <v>12403</v>
      </c>
      <c r="D210" s="153">
        <v>2771.05</v>
      </c>
    </row>
    <row r="211" spans="1:4" ht="15.75" customHeight="1">
      <c r="A211" s="151">
        <v>605613</v>
      </c>
      <c r="B211" s="152" t="s">
        <v>7321</v>
      </c>
      <c r="C211" s="151" t="s">
        <v>12403</v>
      </c>
      <c r="D211" s="153">
        <v>2720.47</v>
      </c>
    </row>
    <row r="212" spans="1:4" ht="15.75" customHeight="1">
      <c r="A212" s="151">
        <v>605702</v>
      </c>
      <c r="B212" s="152" t="s">
        <v>7322</v>
      </c>
      <c r="C212" s="151" t="s">
        <v>12403</v>
      </c>
      <c r="D212" s="153">
        <v>3037.16</v>
      </c>
    </row>
    <row r="213" spans="1:4" ht="15.75" customHeight="1">
      <c r="A213" s="151">
        <v>605614</v>
      </c>
      <c r="B213" s="152" t="s">
        <v>7323</v>
      </c>
      <c r="C213" s="151" t="s">
        <v>12403</v>
      </c>
      <c r="D213" s="153">
        <v>2957.85</v>
      </c>
    </row>
    <row r="214" spans="1:4" ht="15.75" customHeight="1">
      <c r="A214" s="151">
        <v>605703</v>
      </c>
      <c r="B214" s="152" t="s">
        <v>7324</v>
      </c>
      <c r="C214" s="151" t="s">
        <v>12403</v>
      </c>
      <c r="D214" s="153">
        <v>3218.3</v>
      </c>
    </row>
    <row r="215" spans="1:4" ht="15.75" customHeight="1">
      <c r="A215" s="151">
        <v>605615</v>
      </c>
      <c r="B215" s="152" t="s">
        <v>7325</v>
      </c>
      <c r="C215" s="151" t="s">
        <v>12403</v>
      </c>
      <c r="D215" s="153">
        <v>3135.54</v>
      </c>
    </row>
    <row r="216" spans="1:4" ht="15.75" customHeight="1">
      <c r="A216" s="151">
        <v>605704</v>
      </c>
      <c r="B216" s="152" t="s">
        <v>7326</v>
      </c>
      <c r="C216" s="151" t="s">
        <v>12403</v>
      </c>
      <c r="D216" s="153">
        <v>3442.52</v>
      </c>
    </row>
    <row r="217" spans="1:4" ht="15.75" customHeight="1">
      <c r="A217" s="151">
        <v>605616</v>
      </c>
      <c r="B217" s="152" t="s">
        <v>7327</v>
      </c>
      <c r="C217" s="151" t="s">
        <v>12403</v>
      </c>
      <c r="D217" s="153">
        <v>3356.3</v>
      </c>
    </row>
    <row r="218" spans="1:4" ht="15.75" customHeight="1">
      <c r="A218" s="151">
        <v>605705</v>
      </c>
      <c r="B218" s="152" t="s">
        <v>7328</v>
      </c>
      <c r="C218" s="151" t="s">
        <v>12403</v>
      </c>
      <c r="D218" s="153">
        <v>3670.84</v>
      </c>
    </row>
    <row r="219" spans="1:4" ht="15.75" customHeight="1">
      <c r="A219" s="151">
        <v>605617</v>
      </c>
      <c r="B219" s="152" t="s">
        <v>7329</v>
      </c>
      <c r="C219" s="151" t="s">
        <v>12403</v>
      </c>
      <c r="D219" s="153">
        <v>3581.18</v>
      </c>
    </row>
    <row r="220" spans="1:4" ht="15.75" customHeight="1">
      <c r="A220" s="151">
        <v>605706</v>
      </c>
      <c r="B220" s="152" t="s">
        <v>7330</v>
      </c>
      <c r="C220" s="151" t="s">
        <v>12403</v>
      </c>
      <c r="D220" s="153">
        <v>3858.36</v>
      </c>
    </row>
    <row r="221" spans="1:4" ht="15.75" customHeight="1">
      <c r="A221" s="151">
        <v>605618</v>
      </c>
      <c r="B221" s="152" t="s">
        <v>7331</v>
      </c>
      <c r="C221" s="151" t="s">
        <v>12403</v>
      </c>
      <c r="D221" s="153">
        <v>3765.25</v>
      </c>
    </row>
    <row r="222" spans="1:4" ht="15.75" customHeight="1">
      <c r="A222" s="151">
        <v>605707</v>
      </c>
      <c r="B222" s="152" t="s">
        <v>7332</v>
      </c>
      <c r="C222" s="151" t="s">
        <v>12403</v>
      </c>
      <c r="D222" s="153">
        <v>4305.34</v>
      </c>
    </row>
    <row r="223" spans="1:4" ht="15.75" customHeight="1">
      <c r="A223" s="151">
        <v>605619</v>
      </c>
      <c r="B223" s="152" t="s">
        <v>7333</v>
      </c>
      <c r="C223" s="151" t="s">
        <v>12403</v>
      </c>
      <c r="D223" s="153">
        <v>4208.78</v>
      </c>
    </row>
    <row r="224" spans="1:4" ht="15.75" customHeight="1">
      <c r="A224" s="151">
        <v>605708</v>
      </c>
      <c r="B224" s="152" t="s">
        <v>7334</v>
      </c>
      <c r="C224" s="151" t="s">
        <v>12403</v>
      </c>
      <c r="D224" s="153">
        <v>5033.07</v>
      </c>
    </row>
    <row r="225" spans="1:4" ht="15.75" customHeight="1">
      <c r="A225" s="151">
        <v>605620</v>
      </c>
      <c r="B225" s="152" t="s">
        <v>7335</v>
      </c>
      <c r="C225" s="151" t="s">
        <v>12403</v>
      </c>
      <c r="D225" s="153">
        <v>4933.07</v>
      </c>
    </row>
    <row r="226" spans="1:4" ht="15.75" customHeight="1">
      <c r="A226" s="151">
        <v>605709</v>
      </c>
      <c r="B226" s="152" t="s">
        <v>7336</v>
      </c>
      <c r="C226" s="151" t="s">
        <v>12403</v>
      </c>
      <c r="D226" s="153">
        <v>5267.26</v>
      </c>
    </row>
    <row r="227" spans="1:4" ht="15.75" customHeight="1">
      <c r="A227" s="151">
        <v>605621</v>
      </c>
      <c r="B227" s="152" t="s">
        <v>7337</v>
      </c>
      <c r="C227" s="151" t="s">
        <v>12403</v>
      </c>
      <c r="D227" s="153">
        <v>5163.8</v>
      </c>
    </row>
    <row r="228" spans="1:4" ht="15.75" customHeight="1">
      <c r="A228" s="151">
        <v>605710</v>
      </c>
      <c r="B228" s="152" t="s">
        <v>7338</v>
      </c>
      <c r="C228" s="151" t="s">
        <v>12403</v>
      </c>
      <c r="D228" s="153">
        <v>5660.38</v>
      </c>
    </row>
    <row r="229" spans="1:4" ht="15.75" customHeight="1">
      <c r="A229" s="151">
        <v>605622</v>
      </c>
      <c r="B229" s="152" t="s">
        <v>7339</v>
      </c>
      <c r="C229" s="151" t="s">
        <v>12403</v>
      </c>
      <c r="D229" s="153">
        <v>5553.48</v>
      </c>
    </row>
    <row r="230" spans="1:4" ht="15.75" customHeight="1">
      <c r="A230" s="151">
        <v>605711</v>
      </c>
      <c r="B230" s="152" t="s">
        <v>7340</v>
      </c>
      <c r="C230" s="151" t="s">
        <v>12403</v>
      </c>
      <c r="D230" s="153">
        <v>5858.82</v>
      </c>
    </row>
    <row r="231" spans="1:4" ht="15.75" customHeight="1">
      <c r="A231" s="151">
        <v>605623</v>
      </c>
      <c r="B231" s="152" t="s">
        <v>7341</v>
      </c>
      <c r="C231" s="151" t="s">
        <v>12403</v>
      </c>
      <c r="D231" s="153">
        <v>5748.47</v>
      </c>
    </row>
    <row r="232" spans="1:4" ht="15.75" customHeight="1">
      <c r="A232" s="151">
        <v>605712</v>
      </c>
      <c r="B232" s="152" t="s">
        <v>7342</v>
      </c>
      <c r="C232" s="151" t="s">
        <v>12403</v>
      </c>
      <c r="D232" s="153">
        <v>6179.7</v>
      </c>
    </row>
    <row r="233" spans="1:4" ht="15.75" customHeight="1">
      <c r="A233" s="151">
        <v>605624</v>
      </c>
      <c r="B233" s="152" t="s">
        <v>7343</v>
      </c>
      <c r="C233" s="151" t="s">
        <v>12403</v>
      </c>
      <c r="D233" s="153">
        <v>6065.9</v>
      </c>
    </row>
    <row r="234" spans="1:4" ht="15.75" customHeight="1">
      <c r="A234" s="151">
        <v>605713</v>
      </c>
      <c r="B234" s="152" t="s">
        <v>7344</v>
      </c>
      <c r="C234" s="151" t="s">
        <v>12403</v>
      </c>
      <c r="D234" s="153">
        <v>8161.88</v>
      </c>
    </row>
    <row r="235" spans="1:4" ht="15.75" customHeight="1">
      <c r="A235" s="151">
        <v>605625</v>
      </c>
      <c r="B235" s="152" t="s">
        <v>7345</v>
      </c>
      <c r="C235" s="151" t="s">
        <v>12403</v>
      </c>
      <c r="D235" s="153">
        <v>8044.63</v>
      </c>
    </row>
    <row r="236" spans="1:4" ht="15.75" customHeight="1">
      <c r="A236" s="151">
        <v>605714</v>
      </c>
      <c r="B236" s="152" t="s">
        <v>7346</v>
      </c>
      <c r="C236" s="151" t="s">
        <v>12403</v>
      </c>
      <c r="D236" s="153">
        <v>10356.530000000001</v>
      </c>
    </row>
    <row r="237" spans="1:4" ht="15.75" customHeight="1">
      <c r="A237" s="151">
        <v>605626</v>
      </c>
      <c r="B237" s="152" t="s">
        <v>7347</v>
      </c>
      <c r="C237" s="151" t="s">
        <v>12403</v>
      </c>
      <c r="D237" s="153">
        <v>10235.84</v>
      </c>
    </row>
    <row r="238" spans="1:4" ht="15.75" customHeight="1">
      <c r="A238" s="151">
        <v>605715</v>
      </c>
      <c r="B238" s="152" t="s">
        <v>7348</v>
      </c>
      <c r="C238" s="151" t="s">
        <v>12403</v>
      </c>
      <c r="D238" s="153">
        <v>11074.09</v>
      </c>
    </row>
    <row r="239" spans="1:4" ht="15.75" customHeight="1">
      <c r="A239" s="151">
        <v>605627</v>
      </c>
      <c r="B239" s="152" t="s">
        <v>7349</v>
      </c>
      <c r="C239" s="151" t="s">
        <v>12403</v>
      </c>
      <c r="D239" s="153">
        <v>10949.94</v>
      </c>
    </row>
    <row r="240" spans="1:4" ht="15.75" customHeight="1">
      <c r="A240" s="151">
        <v>605716</v>
      </c>
      <c r="B240" s="152" t="s">
        <v>7350</v>
      </c>
      <c r="C240" s="151" t="s">
        <v>12403</v>
      </c>
      <c r="D240" s="153">
        <v>11515.43</v>
      </c>
    </row>
    <row r="241" spans="1:4" ht="15.75" customHeight="1">
      <c r="A241" s="151">
        <v>605628</v>
      </c>
      <c r="B241" s="152" t="s">
        <v>7351</v>
      </c>
      <c r="C241" s="151" t="s">
        <v>12403</v>
      </c>
      <c r="D241" s="153">
        <v>11387.84</v>
      </c>
    </row>
    <row r="242" spans="1:4" ht="15.75" customHeight="1">
      <c r="A242" s="151">
        <v>605717</v>
      </c>
      <c r="B242" s="152" t="s">
        <v>7352</v>
      </c>
      <c r="C242" s="151" t="s">
        <v>12403</v>
      </c>
      <c r="D242" s="153">
        <v>12295.71</v>
      </c>
    </row>
    <row r="243" spans="1:4" ht="15.75" customHeight="1">
      <c r="A243" s="151">
        <v>605629</v>
      </c>
      <c r="B243" s="152" t="s">
        <v>7353</v>
      </c>
      <c r="C243" s="151" t="s">
        <v>12403</v>
      </c>
      <c r="D243" s="153">
        <v>12164.66</v>
      </c>
    </row>
    <row r="244" spans="1:4" ht="15.75" customHeight="1">
      <c r="A244" s="151">
        <v>605651</v>
      </c>
      <c r="B244" s="152" t="s">
        <v>7354</v>
      </c>
      <c r="C244" s="151" t="s">
        <v>12403</v>
      </c>
      <c r="D244" s="153">
        <v>1394.53</v>
      </c>
    </row>
    <row r="245" spans="1:4" ht="15.75" customHeight="1">
      <c r="A245" s="151">
        <v>605460</v>
      </c>
      <c r="B245" s="152" t="s">
        <v>7355</v>
      </c>
      <c r="C245" s="151" t="s">
        <v>12403</v>
      </c>
      <c r="D245" s="153">
        <v>1357.74</v>
      </c>
    </row>
    <row r="246" spans="1:4" ht="15.75" customHeight="1">
      <c r="A246" s="151">
        <v>605652</v>
      </c>
      <c r="B246" s="152" t="s">
        <v>7356</v>
      </c>
      <c r="C246" s="151" t="s">
        <v>12403</v>
      </c>
      <c r="D246" s="153">
        <v>1602.82</v>
      </c>
    </row>
    <row r="247" spans="1:4" ht="15.75" customHeight="1">
      <c r="A247" s="151">
        <v>605461</v>
      </c>
      <c r="B247" s="152" t="s">
        <v>7357</v>
      </c>
      <c r="C247" s="151" t="s">
        <v>12403</v>
      </c>
      <c r="D247" s="153">
        <v>1563.74</v>
      </c>
    </row>
    <row r="248" spans="1:4" ht="15.75" customHeight="1">
      <c r="A248" s="151">
        <v>605653</v>
      </c>
      <c r="B248" s="152" t="s">
        <v>7358</v>
      </c>
      <c r="C248" s="151" t="s">
        <v>12403</v>
      </c>
      <c r="D248" s="153">
        <v>1811.14</v>
      </c>
    </row>
    <row r="249" spans="1:4" ht="15.75" customHeight="1">
      <c r="A249" s="151">
        <v>605462</v>
      </c>
      <c r="B249" s="152" t="s">
        <v>7359</v>
      </c>
      <c r="C249" s="151" t="s">
        <v>12403</v>
      </c>
      <c r="D249" s="153">
        <v>1769.76</v>
      </c>
    </row>
    <row r="250" spans="1:4" ht="15.75" customHeight="1">
      <c r="A250" s="151">
        <v>605654</v>
      </c>
      <c r="B250" s="152" t="s">
        <v>7360</v>
      </c>
      <c r="C250" s="151" t="s">
        <v>12403</v>
      </c>
      <c r="D250" s="153">
        <v>1979.19</v>
      </c>
    </row>
    <row r="251" spans="1:4" ht="15.75" customHeight="1">
      <c r="A251" s="151">
        <v>605463</v>
      </c>
      <c r="B251" s="152" t="s">
        <v>7361</v>
      </c>
      <c r="C251" s="151" t="s">
        <v>12403</v>
      </c>
      <c r="D251" s="153">
        <v>1935.51</v>
      </c>
    </row>
    <row r="252" spans="1:4" ht="15.75" customHeight="1">
      <c r="A252" s="151">
        <v>605655</v>
      </c>
      <c r="B252" s="152" t="s">
        <v>7362</v>
      </c>
      <c r="C252" s="151" t="s">
        <v>12403</v>
      </c>
      <c r="D252" s="153">
        <v>2187.4499999999998</v>
      </c>
    </row>
    <row r="253" spans="1:4" ht="15.75" customHeight="1">
      <c r="A253" s="151">
        <v>605464</v>
      </c>
      <c r="B253" s="152" t="s">
        <v>7363</v>
      </c>
      <c r="C253" s="151" t="s">
        <v>12403</v>
      </c>
      <c r="D253" s="153">
        <v>2141.4699999999998</v>
      </c>
    </row>
    <row r="254" spans="1:4" ht="15.75" customHeight="1">
      <c r="A254" s="151">
        <v>605656</v>
      </c>
      <c r="B254" s="152" t="s">
        <v>7364</v>
      </c>
      <c r="C254" s="151" t="s">
        <v>12403</v>
      </c>
      <c r="D254" s="153">
        <v>2476.42</v>
      </c>
    </row>
    <row r="255" spans="1:4" ht="15.75" customHeight="1">
      <c r="A255" s="151">
        <v>605465</v>
      </c>
      <c r="B255" s="152" t="s">
        <v>7365</v>
      </c>
      <c r="C255" s="151" t="s">
        <v>12403</v>
      </c>
      <c r="D255" s="153">
        <v>2428.14</v>
      </c>
    </row>
    <row r="256" spans="1:4" ht="15.75" customHeight="1">
      <c r="A256" s="151">
        <v>605657</v>
      </c>
      <c r="B256" s="152" t="s">
        <v>7366</v>
      </c>
      <c r="C256" s="151" t="s">
        <v>12403</v>
      </c>
      <c r="D256" s="153">
        <v>2644.42</v>
      </c>
    </row>
    <row r="257" spans="1:4" ht="15.75" customHeight="1">
      <c r="A257" s="151">
        <v>605466</v>
      </c>
      <c r="B257" s="152" t="s">
        <v>7367</v>
      </c>
      <c r="C257" s="151" t="s">
        <v>12403</v>
      </c>
      <c r="D257" s="153">
        <v>2593.84</v>
      </c>
    </row>
    <row r="258" spans="1:4" ht="15.75" customHeight="1">
      <c r="A258" s="151">
        <v>605658</v>
      </c>
      <c r="B258" s="152" t="s">
        <v>7368</v>
      </c>
      <c r="C258" s="151" t="s">
        <v>12403</v>
      </c>
      <c r="D258" s="153">
        <v>2900.33</v>
      </c>
    </row>
    <row r="259" spans="1:4" ht="15.75" customHeight="1">
      <c r="A259" s="151">
        <v>605467</v>
      </c>
      <c r="B259" s="152" t="s">
        <v>7369</v>
      </c>
      <c r="C259" s="151" t="s">
        <v>12403</v>
      </c>
      <c r="D259" s="153">
        <v>2821.01</v>
      </c>
    </row>
    <row r="260" spans="1:4" ht="15.75" customHeight="1">
      <c r="A260" s="151">
        <v>605659</v>
      </c>
      <c r="B260" s="152" t="s">
        <v>7370</v>
      </c>
      <c r="C260" s="151" t="s">
        <v>12403</v>
      </c>
      <c r="D260" s="153">
        <v>3073.29</v>
      </c>
    </row>
    <row r="261" spans="1:4" ht="15.75" customHeight="1">
      <c r="A261" s="151">
        <v>605468</v>
      </c>
      <c r="B261" s="152" t="s">
        <v>7371</v>
      </c>
      <c r="C261" s="151" t="s">
        <v>12403</v>
      </c>
      <c r="D261" s="153">
        <v>2990.52</v>
      </c>
    </row>
    <row r="262" spans="1:4" ht="15.75" customHeight="1">
      <c r="A262" s="151">
        <v>605660</v>
      </c>
      <c r="B262" s="152" t="s">
        <v>7372</v>
      </c>
      <c r="C262" s="151" t="s">
        <v>12403</v>
      </c>
      <c r="D262" s="153">
        <v>3287.29</v>
      </c>
    </row>
    <row r="263" spans="1:4" ht="15.75" customHeight="1">
      <c r="A263" s="151">
        <v>605469</v>
      </c>
      <c r="B263" s="152" t="s">
        <v>7373</v>
      </c>
      <c r="C263" s="151" t="s">
        <v>12403</v>
      </c>
      <c r="D263" s="153">
        <v>3201.08</v>
      </c>
    </row>
    <row r="264" spans="1:4" ht="15.75" customHeight="1">
      <c r="A264" s="151">
        <v>605661</v>
      </c>
      <c r="B264" s="152" t="s">
        <v>7374</v>
      </c>
      <c r="C264" s="151" t="s">
        <v>12403</v>
      </c>
      <c r="D264" s="153">
        <v>3505.41</v>
      </c>
    </row>
    <row r="265" spans="1:4" ht="15.75" customHeight="1">
      <c r="A265" s="151">
        <v>605470</v>
      </c>
      <c r="B265" s="152" t="s">
        <v>7375</v>
      </c>
      <c r="C265" s="151" t="s">
        <v>12403</v>
      </c>
      <c r="D265" s="153">
        <v>3415.75</v>
      </c>
    </row>
    <row r="266" spans="1:4" ht="15.75" customHeight="1">
      <c r="A266" s="151">
        <v>605662</v>
      </c>
      <c r="B266" s="152" t="s">
        <v>7376</v>
      </c>
      <c r="C266" s="151" t="s">
        <v>12403</v>
      </c>
      <c r="D266" s="153">
        <v>3684.75</v>
      </c>
    </row>
    <row r="267" spans="1:4" ht="15.75" customHeight="1">
      <c r="A267" s="151">
        <v>605471</v>
      </c>
      <c r="B267" s="152" t="s">
        <v>7377</v>
      </c>
      <c r="C267" s="151" t="s">
        <v>12403</v>
      </c>
      <c r="D267" s="153">
        <v>3591.64</v>
      </c>
    </row>
    <row r="268" spans="1:4" ht="15.75" customHeight="1">
      <c r="A268" s="151">
        <v>605663</v>
      </c>
      <c r="B268" s="152" t="s">
        <v>7378</v>
      </c>
      <c r="C268" s="151" t="s">
        <v>12403</v>
      </c>
      <c r="D268" s="153">
        <v>4121.4399999999996</v>
      </c>
    </row>
    <row r="269" spans="1:4" ht="15.75" customHeight="1">
      <c r="A269" s="151">
        <v>605472</v>
      </c>
      <c r="B269" s="152" t="s">
        <v>7379</v>
      </c>
      <c r="C269" s="151" t="s">
        <v>12403</v>
      </c>
      <c r="D269" s="153">
        <v>4024.88</v>
      </c>
    </row>
    <row r="270" spans="1:4" ht="15.75" customHeight="1">
      <c r="A270" s="151">
        <v>605664</v>
      </c>
      <c r="B270" s="152" t="s">
        <v>7380</v>
      </c>
      <c r="C270" s="151" t="s">
        <v>12403</v>
      </c>
      <c r="D270" s="153">
        <v>4792.57</v>
      </c>
    </row>
    <row r="271" spans="1:4" ht="15.75" customHeight="1">
      <c r="A271" s="151">
        <v>605473</v>
      </c>
      <c r="B271" s="152" t="s">
        <v>7381</v>
      </c>
      <c r="C271" s="151" t="s">
        <v>12403</v>
      </c>
      <c r="D271" s="153">
        <v>4692.57</v>
      </c>
    </row>
    <row r="272" spans="1:4" ht="15.75" customHeight="1">
      <c r="A272" s="151">
        <v>605665</v>
      </c>
      <c r="B272" s="152" t="s">
        <v>7382</v>
      </c>
      <c r="C272" s="151" t="s">
        <v>12403</v>
      </c>
      <c r="D272" s="153">
        <v>5013.75</v>
      </c>
    </row>
    <row r="273" spans="1:4" ht="15.75" customHeight="1">
      <c r="A273" s="151">
        <v>605474</v>
      </c>
      <c r="B273" s="152" t="s">
        <v>7383</v>
      </c>
      <c r="C273" s="151" t="s">
        <v>12403</v>
      </c>
      <c r="D273" s="153">
        <v>4910.3</v>
      </c>
    </row>
    <row r="274" spans="1:4" ht="15.75" customHeight="1">
      <c r="A274" s="151">
        <v>605666</v>
      </c>
      <c r="B274" s="152" t="s">
        <v>7384</v>
      </c>
      <c r="C274" s="151" t="s">
        <v>12403</v>
      </c>
      <c r="D274" s="153">
        <v>5389.54</v>
      </c>
    </row>
    <row r="275" spans="1:4" ht="15.75" customHeight="1">
      <c r="A275" s="151">
        <v>605475</v>
      </c>
      <c r="B275" s="152" t="s">
        <v>7385</v>
      </c>
      <c r="C275" s="151" t="s">
        <v>12403</v>
      </c>
      <c r="D275" s="153">
        <v>5282.64</v>
      </c>
    </row>
    <row r="276" spans="1:4" ht="15.75" customHeight="1">
      <c r="A276" s="151">
        <v>605667</v>
      </c>
      <c r="B276" s="152" t="s">
        <v>7386</v>
      </c>
      <c r="C276" s="151" t="s">
        <v>12403</v>
      </c>
      <c r="D276" s="153">
        <v>5581.48</v>
      </c>
    </row>
    <row r="277" spans="1:4" ht="15.75" customHeight="1">
      <c r="A277" s="151">
        <v>605476</v>
      </c>
      <c r="B277" s="152" t="s">
        <v>7387</v>
      </c>
      <c r="C277" s="151" t="s">
        <v>12403</v>
      </c>
      <c r="D277" s="153">
        <v>5471.13</v>
      </c>
    </row>
    <row r="278" spans="1:4" ht="15.75" customHeight="1">
      <c r="A278" s="151">
        <v>605668</v>
      </c>
      <c r="B278" s="152" t="s">
        <v>7388</v>
      </c>
      <c r="C278" s="151" t="s">
        <v>12403</v>
      </c>
      <c r="D278" s="153">
        <v>5891.52</v>
      </c>
    </row>
    <row r="279" spans="1:4" ht="15.75" customHeight="1">
      <c r="A279" s="151">
        <v>605477</v>
      </c>
      <c r="B279" s="152" t="s">
        <v>7389</v>
      </c>
      <c r="C279" s="151" t="s">
        <v>12403</v>
      </c>
      <c r="D279" s="153">
        <v>5777.72</v>
      </c>
    </row>
    <row r="280" spans="1:4" ht="15.75" customHeight="1">
      <c r="A280" s="151">
        <v>605669</v>
      </c>
      <c r="B280" s="152" t="s">
        <v>7390</v>
      </c>
      <c r="C280" s="151" t="s">
        <v>12403</v>
      </c>
      <c r="D280" s="153">
        <v>7679.79</v>
      </c>
    </row>
    <row r="281" spans="1:4" ht="15.75" customHeight="1">
      <c r="A281" s="151">
        <v>605478</v>
      </c>
      <c r="B281" s="152" t="s">
        <v>7391</v>
      </c>
      <c r="C281" s="151" t="s">
        <v>12403</v>
      </c>
      <c r="D281" s="153">
        <v>7562.55</v>
      </c>
    </row>
    <row r="282" spans="1:4" ht="15.75" customHeight="1">
      <c r="A282" s="151">
        <v>605670</v>
      </c>
      <c r="B282" s="152" t="s">
        <v>7392</v>
      </c>
      <c r="C282" s="151" t="s">
        <v>12403</v>
      </c>
      <c r="D282" s="153">
        <v>9671.77</v>
      </c>
    </row>
    <row r="283" spans="1:4" ht="15.75" customHeight="1">
      <c r="A283" s="151">
        <v>605479</v>
      </c>
      <c r="B283" s="152" t="s">
        <v>7393</v>
      </c>
      <c r="C283" s="151" t="s">
        <v>12403</v>
      </c>
      <c r="D283" s="153">
        <v>9551.08</v>
      </c>
    </row>
    <row r="284" spans="1:4" ht="15.75" customHeight="1">
      <c r="A284" s="151">
        <v>605671</v>
      </c>
      <c r="B284" s="152" t="s">
        <v>7394</v>
      </c>
      <c r="C284" s="151" t="s">
        <v>12403</v>
      </c>
      <c r="D284" s="153">
        <v>10350.370000000001</v>
      </c>
    </row>
    <row r="285" spans="1:4" ht="15.75" customHeight="1">
      <c r="A285" s="151">
        <v>605480</v>
      </c>
      <c r="B285" s="152" t="s">
        <v>7395</v>
      </c>
      <c r="C285" s="151" t="s">
        <v>12403</v>
      </c>
      <c r="D285" s="153">
        <v>10226.23</v>
      </c>
    </row>
    <row r="286" spans="1:4" ht="15.75" customHeight="1">
      <c r="A286" s="151">
        <v>605672</v>
      </c>
      <c r="B286" s="152" t="s">
        <v>7396</v>
      </c>
      <c r="C286" s="151" t="s">
        <v>12403</v>
      </c>
      <c r="D286" s="153">
        <v>10777.79</v>
      </c>
    </row>
    <row r="287" spans="1:4" ht="15.75" customHeight="1">
      <c r="A287" s="151">
        <v>605481</v>
      </c>
      <c r="B287" s="152" t="s">
        <v>7397</v>
      </c>
      <c r="C287" s="151" t="s">
        <v>12403</v>
      </c>
      <c r="D287" s="153">
        <v>10650.19</v>
      </c>
    </row>
    <row r="288" spans="1:4" ht="15.75" customHeight="1">
      <c r="A288" s="151">
        <v>605673</v>
      </c>
      <c r="B288" s="152" t="s">
        <v>7398</v>
      </c>
      <c r="C288" s="151" t="s">
        <v>12403</v>
      </c>
      <c r="D288" s="153">
        <v>11521.88</v>
      </c>
    </row>
    <row r="289" spans="1:4" ht="15.75" customHeight="1">
      <c r="A289" s="151">
        <v>605482</v>
      </c>
      <c r="B289" s="152" t="s">
        <v>7399</v>
      </c>
      <c r="C289" s="151" t="s">
        <v>12403</v>
      </c>
      <c r="D289" s="153">
        <v>11390.84</v>
      </c>
    </row>
    <row r="290" spans="1:4" ht="15.75" customHeight="1">
      <c r="A290" s="151">
        <v>605718</v>
      </c>
      <c r="B290" s="152" t="s">
        <v>7400</v>
      </c>
      <c r="C290" s="151" t="s">
        <v>12403</v>
      </c>
      <c r="D290" s="153">
        <v>6843.92</v>
      </c>
    </row>
    <row r="291" spans="1:4" ht="15.75" customHeight="1">
      <c r="A291" s="151">
        <v>605630</v>
      </c>
      <c r="B291" s="152" t="s">
        <v>7401</v>
      </c>
      <c r="C291" s="151" t="s">
        <v>12403</v>
      </c>
      <c r="D291" s="153">
        <v>6757.7</v>
      </c>
    </row>
    <row r="292" spans="1:4" ht="15.75" customHeight="1">
      <c r="A292" s="151">
        <v>605719</v>
      </c>
      <c r="B292" s="152" t="s">
        <v>7402</v>
      </c>
      <c r="C292" s="151" t="s">
        <v>12403</v>
      </c>
      <c r="D292" s="153">
        <v>8500.6299999999992</v>
      </c>
    </row>
    <row r="293" spans="1:4" ht="15.75" customHeight="1">
      <c r="A293" s="151">
        <v>605631</v>
      </c>
      <c r="B293" s="152" t="s">
        <v>7403</v>
      </c>
      <c r="C293" s="151" t="s">
        <v>12403</v>
      </c>
      <c r="D293" s="153">
        <v>8404.07</v>
      </c>
    </row>
    <row r="294" spans="1:4" ht="15.75" customHeight="1">
      <c r="A294" s="151">
        <v>605720</v>
      </c>
      <c r="B294" s="152" t="s">
        <v>7404</v>
      </c>
      <c r="C294" s="151" t="s">
        <v>12403</v>
      </c>
      <c r="D294" s="153">
        <v>8770.9</v>
      </c>
    </row>
    <row r="295" spans="1:4" ht="15.75" customHeight="1">
      <c r="A295" s="151">
        <v>605632</v>
      </c>
      <c r="B295" s="152" t="s">
        <v>7405</v>
      </c>
      <c r="C295" s="151" t="s">
        <v>12403</v>
      </c>
      <c r="D295" s="153">
        <v>8670.89</v>
      </c>
    </row>
    <row r="296" spans="1:4" ht="15.75" customHeight="1">
      <c r="A296" s="151">
        <v>605721</v>
      </c>
      <c r="B296" s="152" t="s">
        <v>7406</v>
      </c>
      <c r="C296" s="151" t="s">
        <v>12403</v>
      </c>
      <c r="D296" s="153">
        <v>9932.69</v>
      </c>
    </row>
    <row r="297" spans="1:4" ht="15.75" customHeight="1">
      <c r="A297" s="151">
        <v>605633</v>
      </c>
      <c r="B297" s="152" t="s">
        <v>7407</v>
      </c>
      <c r="C297" s="151" t="s">
        <v>12403</v>
      </c>
      <c r="D297" s="153">
        <v>9824.07</v>
      </c>
    </row>
    <row r="298" spans="1:4" ht="15.75" customHeight="1">
      <c r="A298" s="151">
        <v>605722</v>
      </c>
      <c r="B298" s="152" t="s">
        <v>7408</v>
      </c>
      <c r="C298" s="151" t="s">
        <v>12403</v>
      </c>
      <c r="D298" s="153">
        <v>10529.21</v>
      </c>
    </row>
    <row r="299" spans="1:4" ht="15.75" customHeight="1">
      <c r="A299" s="151">
        <v>605634</v>
      </c>
      <c r="B299" s="152" t="s">
        <v>7409</v>
      </c>
      <c r="C299" s="151" t="s">
        <v>12403</v>
      </c>
      <c r="D299" s="153">
        <v>10415.41</v>
      </c>
    </row>
    <row r="300" spans="1:4" ht="15.75" customHeight="1">
      <c r="A300" s="151">
        <v>605723</v>
      </c>
      <c r="B300" s="152" t="s">
        <v>7410</v>
      </c>
      <c r="C300" s="151" t="s">
        <v>12403</v>
      </c>
      <c r="D300" s="153">
        <v>12318.65</v>
      </c>
    </row>
    <row r="301" spans="1:4" ht="15.75" customHeight="1">
      <c r="A301" s="151">
        <v>605635</v>
      </c>
      <c r="B301" s="152" t="s">
        <v>7411</v>
      </c>
      <c r="C301" s="151" t="s">
        <v>12403</v>
      </c>
      <c r="D301" s="153">
        <v>12192.78</v>
      </c>
    </row>
    <row r="302" spans="1:4" ht="15.75" customHeight="1">
      <c r="A302" s="151">
        <v>605724</v>
      </c>
      <c r="B302" s="152" t="s">
        <v>7412</v>
      </c>
      <c r="C302" s="151" t="s">
        <v>12403</v>
      </c>
      <c r="D302" s="153">
        <v>14076.22</v>
      </c>
    </row>
    <row r="303" spans="1:4" ht="15.75" customHeight="1">
      <c r="A303" s="151">
        <v>605636</v>
      </c>
      <c r="B303" s="152" t="s">
        <v>7413</v>
      </c>
      <c r="C303" s="151" t="s">
        <v>12403</v>
      </c>
      <c r="D303" s="153">
        <v>13902.07</v>
      </c>
    </row>
    <row r="304" spans="1:4" ht="15.75" customHeight="1">
      <c r="A304" s="151">
        <v>605725</v>
      </c>
      <c r="B304" s="152" t="s">
        <v>7414</v>
      </c>
      <c r="C304" s="151" t="s">
        <v>12403</v>
      </c>
      <c r="D304" s="153">
        <v>14940.33</v>
      </c>
    </row>
    <row r="305" spans="1:4" ht="15.75" customHeight="1">
      <c r="A305" s="151">
        <v>605637</v>
      </c>
      <c r="B305" s="152" t="s">
        <v>7415</v>
      </c>
      <c r="C305" s="151" t="s">
        <v>12403</v>
      </c>
      <c r="D305" s="153">
        <v>14761.01</v>
      </c>
    </row>
    <row r="306" spans="1:4" ht="15.75" customHeight="1">
      <c r="A306" s="151">
        <v>605726</v>
      </c>
      <c r="B306" s="152" t="s">
        <v>7416</v>
      </c>
      <c r="C306" s="151" t="s">
        <v>12403</v>
      </c>
      <c r="D306" s="153">
        <v>15811.72</v>
      </c>
    </row>
    <row r="307" spans="1:4" ht="15.75" customHeight="1">
      <c r="A307" s="151">
        <v>605638</v>
      </c>
      <c r="B307" s="152" t="s">
        <v>7417</v>
      </c>
      <c r="C307" s="151" t="s">
        <v>12403</v>
      </c>
      <c r="D307" s="153">
        <v>15625.5</v>
      </c>
    </row>
    <row r="308" spans="1:4" ht="15.75" customHeight="1">
      <c r="A308" s="151">
        <v>605727</v>
      </c>
      <c r="B308" s="152" t="s">
        <v>7418</v>
      </c>
      <c r="C308" s="151" t="s">
        <v>12403</v>
      </c>
      <c r="D308" s="153">
        <v>16943.41</v>
      </c>
    </row>
    <row r="309" spans="1:4" ht="15.75" customHeight="1">
      <c r="A309" s="151">
        <v>605639</v>
      </c>
      <c r="B309" s="152" t="s">
        <v>7419</v>
      </c>
      <c r="C309" s="151" t="s">
        <v>12403</v>
      </c>
      <c r="D309" s="153">
        <v>16748.57</v>
      </c>
    </row>
    <row r="310" spans="1:4" ht="15.75" customHeight="1">
      <c r="A310" s="151">
        <v>605728</v>
      </c>
      <c r="B310" s="152" t="s">
        <v>7420</v>
      </c>
      <c r="C310" s="151" t="s">
        <v>12403</v>
      </c>
      <c r="D310" s="153">
        <v>17581.64</v>
      </c>
    </row>
    <row r="311" spans="1:4" ht="15.75" customHeight="1">
      <c r="A311" s="151">
        <v>605640</v>
      </c>
      <c r="B311" s="152" t="s">
        <v>7421</v>
      </c>
      <c r="C311" s="151" t="s">
        <v>12403</v>
      </c>
      <c r="D311" s="153">
        <v>17381.63</v>
      </c>
    </row>
    <row r="312" spans="1:4" ht="15.75" customHeight="1">
      <c r="A312" s="151">
        <v>605729</v>
      </c>
      <c r="B312" s="152" t="s">
        <v>7422</v>
      </c>
      <c r="C312" s="151" t="s">
        <v>12403</v>
      </c>
      <c r="D312" s="153">
        <v>19298.78</v>
      </c>
    </row>
    <row r="313" spans="1:4" ht="15.75" customHeight="1">
      <c r="A313" s="151">
        <v>605641</v>
      </c>
      <c r="B313" s="152" t="s">
        <v>7423</v>
      </c>
      <c r="C313" s="151" t="s">
        <v>12403</v>
      </c>
      <c r="D313" s="153">
        <v>19084.97</v>
      </c>
    </row>
    <row r="314" spans="1:4" ht="15.75" customHeight="1">
      <c r="A314" s="151">
        <v>605730</v>
      </c>
      <c r="B314" s="152" t="s">
        <v>7424</v>
      </c>
      <c r="C314" s="151" t="s">
        <v>12403</v>
      </c>
      <c r="D314" s="153">
        <v>21087.32</v>
      </c>
    </row>
    <row r="315" spans="1:4" ht="15.75" customHeight="1">
      <c r="A315" s="151">
        <v>605642</v>
      </c>
      <c r="B315" s="152" t="s">
        <v>7425</v>
      </c>
      <c r="C315" s="151" t="s">
        <v>12403</v>
      </c>
      <c r="D315" s="153">
        <v>20859.72</v>
      </c>
    </row>
    <row r="316" spans="1:4" ht="15.75" customHeight="1">
      <c r="A316" s="151">
        <v>605731</v>
      </c>
      <c r="B316" s="152" t="s">
        <v>7426</v>
      </c>
      <c r="C316" s="151" t="s">
        <v>12403</v>
      </c>
      <c r="D316" s="153">
        <v>26869.52</v>
      </c>
    </row>
    <row r="317" spans="1:4" ht="15.75" customHeight="1">
      <c r="A317" s="151">
        <v>605643</v>
      </c>
      <c r="B317" s="152" t="s">
        <v>7427</v>
      </c>
      <c r="C317" s="151" t="s">
        <v>12403</v>
      </c>
      <c r="D317" s="153">
        <v>26635.02</v>
      </c>
    </row>
    <row r="318" spans="1:4" ht="15.75" customHeight="1">
      <c r="A318" s="151">
        <v>605732</v>
      </c>
      <c r="B318" s="152" t="s">
        <v>7428</v>
      </c>
      <c r="C318" s="151" t="s">
        <v>12403</v>
      </c>
      <c r="D318" s="153">
        <v>27818.78</v>
      </c>
    </row>
    <row r="319" spans="1:4" ht="15.75" customHeight="1">
      <c r="A319" s="151">
        <v>605644</v>
      </c>
      <c r="B319" s="152" t="s">
        <v>7429</v>
      </c>
      <c r="C319" s="151" t="s">
        <v>12403</v>
      </c>
      <c r="D319" s="153">
        <v>27537.15</v>
      </c>
    </row>
    <row r="320" spans="1:4" ht="15.75" customHeight="1">
      <c r="A320" s="151">
        <v>605733</v>
      </c>
      <c r="B320" s="152" t="s">
        <v>7430</v>
      </c>
      <c r="C320" s="151" t="s">
        <v>12403</v>
      </c>
      <c r="D320" s="153">
        <v>33494</v>
      </c>
    </row>
    <row r="321" spans="1:4" ht="15.75" customHeight="1">
      <c r="A321" s="151">
        <v>605645</v>
      </c>
      <c r="B321" s="152" t="s">
        <v>7431</v>
      </c>
      <c r="C321" s="151" t="s">
        <v>12403</v>
      </c>
      <c r="D321" s="153">
        <v>33198.29</v>
      </c>
    </row>
    <row r="322" spans="1:4" ht="15.75" customHeight="1">
      <c r="A322" s="151">
        <v>605734</v>
      </c>
      <c r="B322" s="152" t="s">
        <v>7432</v>
      </c>
      <c r="C322" s="151" t="s">
        <v>12403</v>
      </c>
      <c r="D322" s="153">
        <v>35996.89</v>
      </c>
    </row>
    <row r="323" spans="1:4" ht="15.75" customHeight="1">
      <c r="A323" s="151">
        <v>605646</v>
      </c>
      <c r="B323" s="152" t="s">
        <v>7433</v>
      </c>
      <c r="C323" s="151" t="s">
        <v>12403</v>
      </c>
      <c r="D323" s="153">
        <v>35687.1</v>
      </c>
    </row>
    <row r="324" spans="1:4" ht="15.75" customHeight="1">
      <c r="A324" s="151">
        <v>605735</v>
      </c>
      <c r="B324" s="152" t="s">
        <v>7434</v>
      </c>
      <c r="C324" s="151" t="s">
        <v>12403</v>
      </c>
      <c r="D324" s="153">
        <v>43887.17</v>
      </c>
    </row>
    <row r="325" spans="1:4" ht="15.75" customHeight="1">
      <c r="A325" s="151">
        <v>605647</v>
      </c>
      <c r="B325" s="152" t="s">
        <v>7435</v>
      </c>
      <c r="C325" s="151" t="s">
        <v>12403</v>
      </c>
      <c r="D325" s="153">
        <v>43561.29</v>
      </c>
    </row>
    <row r="326" spans="1:4" ht="15.75" customHeight="1">
      <c r="A326" s="151">
        <v>605736</v>
      </c>
      <c r="B326" s="152" t="s">
        <v>7436</v>
      </c>
      <c r="C326" s="151" t="s">
        <v>12403</v>
      </c>
      <c r="D326" s="153">
        <v>56022.16</v>
      </c>
    </row>
    <row r="327" spans="1:4" ht="15.75" customHeight="1">
      <c r="A327" s="151">
        <v>605648</v>
      </c>
      <c r="B327" s="152" t="s">
        <v>7437</v>
      </c>
      <c r="C327" s="151" t="s">
        <v>12403</v>
      </c>
      <c r="D327" s="153">
        <v>55680.19</v>
      </c>
    </row>
    <row r="328" spans="1:4" ht="15.75" customHeight="1">
      <c r="A328" s="151">
        <v>605737</v>
      </c>
      <c r="B328" s="152" t="s">
        <v>7438</v>
      </c>
      <c r="C328" s="151" t="s">
        <v>12403</v>
      </c>
      <c r="D328" s="153">
        <v>59036.83</v>
      </c>
    </row>
    <row r="329" spans="1:4" ht="15.75" customHeight="1">
      <c r="A329" s="151">
        <v>605649</v>
      </c>
      <c r="B329" s="152" t="s">
        <v>7439</v>
      </c>
      <c r="C329" s="151" t="s">
        <v>12403</v>
      </c>
      <c r="D329" s="153">
        <v>58680.77</v>
      </c>
    </row>
    <row r="330" spans="1:4" ht="15.75" customHeight="1">
      <c r="A330" s="151">
        <v>605738</v>
      </c>
      <c r="B330" s="152" t="s">
        <v>7440</v>
      </c>
      <c r="C330" s="151" t="s">
        <v>12403</v>
      </c>
      <c r="D330" s="153">
        <v>63260.45</v>
      </c>
    </row>
    <row r="331" spans="1:4" ht="15.75" customHeight="1">
      <c r="A331" s="151">
        <v>605650</v>
      </c>
      <c r="B331" s="152" t="s">
        <v>7441</v>
      </c>
      <c r="C331" s="151" t="s">
        <v>12403</v>
      </c>
      <c r="D331" s="153">
        <v>62888.3</v>
      </c>
    </row>
    <row r="332" spans="1:4" ht="15.75" customHeight="1">
      <c r="A332" s="151">
        <v>605674</v>
      </c>
      <c r="B332" s="152" t="s">
        <v>7442</v>
      </c>
      <c r="C332" s="151" t="s">
        <v>12403</v>
      </c>
      <c r="D332" s="153">
        <v>6629.99</v>
      </c>
    </row>
    <row r="333" spans="1:4" ht="15.75" customHeight="1">
      <c r="A333" s="151">
        <v>605483</v>
      </c>
      <c r="B333" s="152" t="s">
        <v>7443</v>
      </c>
      <c r="C333" s="151" t="s">
        <v>12403</v>
      </c>
      <c r="D333" s="153">
        <v>6543.78</v>
      </c>
    </row>
    <row r="334" spans="1:4" ht="15.75" customHeight="1">
      <c r="A334" s="151">
        <v>605675</v>
      </c>
      <c r="B334" s="152" t="s">
        <v>7444</v>
      </c>
      <c r="C334" s="151" t="s">
        <v>12403</v>
      </c>
      <c r="D334" s="153">
        <v>8241.9699999999993</v>
      </c>
    </row>
    <row r="335" spans="1:4" ht="15.75" customHeight="1">
      <c r="A335" s="151">
        <v>605484</v>
      </c>
      <c r="B335" s="152" t="s">
        <v>7445</v>
      </c>
      <c r="C335" s="151" t="s">
        <v>12403</v>
      </c>
      <c r="D335" s="153">
        <v>8145.41</v>
      </c>
    </row>
    <row r="336" spans="1:4" ht="15.75" customHeight="1">
      <c r="A336" s="151">
        <v>605676</v>
      </c>
      <c r="B336" s="152" t="s">
        <v>7446</v>
      </c>
      <c r="C336" s="151" t="s">
        <v>12403</v>
      </c>
      <c r="D336" s="153">
        <v>8503.85</v>
      </c>
    </row>
    <row r="337" spans="1:4" ht="15.75" customHeight="1">
      <c r="A337" s="151">
        <v>605485</v>
      </c>
      <c r="B337" s="152" t="s">
        <v>7447</v>
      </c>
      <c r="C337" s="151" t="s">
        <v>12403</v>
      </c>
      <c r="D337" s="153">
        <v>8403.84</v>
      </c>
    </row>
    <row r="338" spans="1:4" ht="15.75" customHeight="1">
      <c r="A338" s="151">
        <v>605677</v>
      </c>
      <c r="B338" s="152" t="s">
        <v>7448</v>
      </c>
      <c r="C338" s="151" t="s">
        <v>12403</v>
      </c>
      <c r="D338" s="153">
        <v>9629.2999999999993</v>
      </c>
    </row>
    <row r="339" spans="1:4" ht="15.75" customHeight="1">
      <c r="A339" s="151">
        <v>605486</v>
      </c>
      <c r="B339" s="152" t="s">
        <v>7449</v>
      </c>
      <c r="C339" s="151" t="s">
        <v>12403</v>
      </c>
      <c r="D339" s="153">
        <v>9520.67</v>
      </c>
    </row>
    <row r="340" spans="1:4" ht="15.75" customHeight="1">
      <c r="A340" s="151">
        <v>605678</v>
      </c>
      <c r="B340" s="152" t="s">
        <v>7450</v>
      </c>
      <c r="C340" s="151" t="s">
        <v>12403</v>
      </c>
      <c r="D340" s="153">
        <v>10209.030000000001</v>
      </c>
    </row>
    <row r="341" spans="1:4" ht="15.75" customHeight="1">
      <c r="A341" s="151">
        <v>605487</v>
      </c>
      <c r="B341" s="152" t="s">
        <v>7451</v>
      </c>
      <c r="C341" s="151" t="s">
        <v>12403</v>
      </c>
      <c r="D341" s="153">
        <v>10095.23</v>
      </c>
    </row>
    <row r="342" spans="1:4" ht="15.75" customHeight="1">
      <c r="A342" s="151">
        <v>605679</v>
      </c>
      <c r="B342" s="152" t="s">
        <v>7452</v>
      </c>
      <c r="C342" s="151" t="s">
        <v>12403</v>
      </c>
      <c r="D342" s="153">
        <v>11943.93</v>
      </c>
    </row>
    <row r="343" spans="1:4" ht="15.75" customHeight="1">
      <c r="A343" s="151">
        <v>605488</v>
      </c>
      <c r="B343" s="152" t="s">
        <v>7453</v>
      </c>
      <c r="C343" s="151" t="s">
        <v>12403</v>
      </c>
      <c r="D343" s="153">
        <v>11818.06</v>
      </c>
    </row>
    <row r="344" spans="1:4" ht="15.75" customHeight="1">
      <c r="A344" s="151">
        <v>605680</v>
      </c>
      <c r="B344" s="152" t="s">
        <v>7454</v>
      </c>
      <c r="C344" s="151" t="s">
        <v>12403</v>
      </c>
      <c r="D344" s="153">
        <v>13648.38</v>
      </c>
    </row>
    <row r="345" spans="1:4" ht="15.75" customHeight="1">
      <c r="A345" s="151">
        <v>605489</v>
      </c>
      <c r="B345" s="152" t="s">
        <v>7455</v>
      </c>
      <c r="C345" s="151" t="s">
        <v>12403</v>
      </c>
      <c r="D345" s="153">
        <v>13474.23</v>
      </c>
    </row>
    <row r="346" spans="1:4" ht="15.75" customHeight="1">
      <c r="A346" s="151">
        <v>605681</v>
      </c>
      <c r="B346" s="152" t="s">
        <v>7456</v>
      </c>
      <c r="C346" s="151" t="s">
        <v>12403</v>
      </c>
      <c r="D346" s="153">
        <v>14485.92</v>
      </c>
    </row>
    <row r="347" spans="1:4" ht="15.75" customHeight="1">
      <c r="A347" s="151">
        <v>605490</v>
      </c>
      <c r="B347" s="152" t="s">
        <v>7457</v>
      </c>
      <c r="C347" s="151" t="s">
        <v>12403</v>
      </c>
      <c r="D347" s="153">
        <v>14306.6</v>
      </c>
    </row>
    <row r="348" spans="1:4" ht="15.75" customHeight="1">
      <c r="A348" s="151">
        <v>605682</v>
      </c>
      <c r="B348" s="152" t="s">
        <v>7458</v>
      </c>
      <c r="C348" s="151" t="s">
        <v>12403</v>
      </c>
      <c r="D348" s="153">
        <v>15330.75</v>
      </c>
    </row>
    <row r="349" spans="1:4" ht="15.75" customHeight="1">
      <c r="A349" s="151">
        <v>605491</v>
      </c>
      <c r="B349" s="152" t="s">
        <v>7459</v>
      </c>
      <c r="C349" s="151" t="s">
        <v>12403</v>
      </c>
      <c r="D349" s="153">
        <v>15144.53</v>
      </c>
    </row>
    <row r="350" spans="1:4" ht="15.75" customHeight="1">
      <c r="A350" s="151">
        <v>605683</v>
      </c>
      <c r="B350" s="152" t="s">
        <v>7460</v>
      </c>
      <c r="C350" s="151" t="s">
        <v>12403</v>
      </c>
      <c r="D350" s="153">
        <v>16427.490000000002</v>
      </c>
    </row>
    <row r="351" spans="1:4" ht="15.75" customHeight="1">
      <c r="A351" s="151">
        <v>605492</v>
      </c>
      <c r="B351" s="152" t="s">
        <v>7461</v>
      </c>
      <c r="C351" s="151" t="s">
        <v>12403</v>
      </c>
      <c r="D351" s="153">
        <v>16232.65</v>
      </c>
    </row>
    <row r="352" spans="1:4" ht="15.75" customHeight="1">
      <c r="A352" s="151">
        <v>605684</v>
      </c>
      <c r="B352" s="152" t="s">
        <v>7462</v>
      </c>
      <c r="C352" s="151" t="s">
        <v>12403</v>
      </c>
      <c r="D352" s="153">
        <v>17047.53</v>
      </c>
    </row>
    <row r="353" spans="1:4" ht="15.75" customHeight="1">
      <c r="A353" s="151">
        <v>605493</v>
      </c>
      <c r="B353" s="152" t="s">
        <v>7463</v>
      </c>
      <c r="C353" s="151" t="s">
        <v>12403</v>
      </c>
      <c r="D353" s="153">
        <v>16847.52</v>
      </c>
    </row>
    <row r="354" spans="1:4" ht="15.75" customHeight="1">
      <c r="A354" s="151">
        <v>605685</v>
      </c>
      <c r="B354" s="152" t="s">
        <v>7464</v>
      </c>
      <c r="C354" s="151" t="s">
        <v>12403</v>
      </c>
      <c r="D354" s="153">
        <v>18710.150000000001</v>
      </c>
    </row>
    <row r="355" spans="1:4" ht="15.75" customHeight="1">
      <c r="A355" s="151">
        <v>605494</v>
      </c>
      <c r="B355" s="152" t="s">
        <v>7465</v>
      </c>
      <c r="C355" s="151" t="s">
        <v>12403</v>
      </c>
      <c r="D355" s="153">
        <v>18496.34</v>
      </c>
    </row>
    <row r="356" spans="1:4" ht="15.75" customHeight="1">
      <c r="A356" s="151">
        <v>605686</v>
      </c>
      <c r="B356" s="152" t="s">
        <v>7466</v>
      </c>
      <c r="C356" s="151" t="s">
        <v>12403</v>
      </c>
      <c r="D356" s="153">
        <v>20445.55</v>
      </c>
    </row>
    <row r="357" spans="1:4" ht="15.75" customHeight="1">
      <c r="A357" s="151">
        <v>605495</v>
      </c>
      <c r="B357" s="152" t="s">
        <v>7467</v>
      </c>
      <c r="C357" s="151" t="s">
        <v>12403</v>
      </c>
      <c r="D357" s="153">
        <v>20217.95</v>
      </c>
    </row>
    <row r="358" spans="1:4" ht="15.75" customHeight="1">
      <c r="A358" s="151">
        <v>605687</v>
      </c>
      <c r="B358" s="152" t="s">
        <v>7468</v>
      </c>
      <c r="C358" s="151" t="s">
        <v>12403</v>
      </c>
      <c r="D358" s="153">
        <v>23168.49</v>
      </c>
    </row>
    <row r="359" spans="1:4" ht="15.75" customHeight="1">
      <c r="A359" s="151">
        <v>605496</v>
      </c>
      <c r="B359" s="152" t="s">
        <v>7469</v>
      </c>
      <c r="C359" s="151" t="s">
        <v>12403</v>
      </c>
      <c r="D359" s="153">
        <v>22933.99</v>
      </c>
    </row>
    <row r="360" spans="1:4" ht="15.75" customHeight="1">
      <c r="A360" s="151">
        <v>605688</v>
      </c>
      <c r="B360" s="152" t="s">
        <v>7470</v>
      </c>
      <c r="C360" s="151" t="s">
        <v>12403</v>
      </c>
      <c r="D360" s="153">
        <v>24013.23</v>
      </c>
    </row>
    <row r="361" spans="1:4" ht="15.75" customHeight="1">
      <c r="A361" s="151">
        <v>605497</v>
      </c>
      <c r="B361" s="152" t="s">
        <v>7471</v>
      </c>
      <c r="C361" s="151" t="s">
        <v>12403</v>
      </c>
      <c r="D361" s="153">
        <v>23731.61</v>
      </c>
    </row>
    <row r="362" spans="1:4" ht="15.75" customHeight="1">
      <c r="A362" s="151">
        <v>605689</v>
      </c>
      <c r="B362" s="152" t="s">
        <v>7472</v>
      </c>
      <c r="C362" s="151" t="s">
        <v>12403</v>
      </c>
      <c r="D362" s="153">
        <v>29885.22</v>
      </c>
    </row>
    <row r="363" spans="1:4" ht="15.75" customHeight="1">
      <c r="A363" s="151">
        <v>605498</v>
      </c>
      <c r="B363" s="152" t="s">
        <v>7473</v>
      </c>
      <c r="C363" s="151" t="s">
        <v>12403</v>
      </c>
      <c r="D363" s="153">
        <v>29589.51</v>
      </c>
    </row>
    <row r="364" spans="1:4" ht="15.75" customHeight="1">
      <c r="A364" s="151">
        <v>605690</v>
      </c>
      <c r="B364" s="152" t="s">
        <v>7474</v>
      </c>
      <c r="C364" s="151" t="s">
        <v>12403</v>
      </c>
      <c r="D364" s="153">
        <v>32130.01</v>
      </c>
    </row>
    <row r="365" spans="1:4" ht="15.75" customHeight="1">
      <c r="A365" s="151">
        <v>605499</v>
      </c>
      <c r="B365" s="152" t="s">
        <v>7475</v>
      </c>
      <c r="C365" s="151" t="s">
        <v>12403</v>
      </c>
      <c r="D365" s="153">
        <v>31820.22</v>
      </c>
    </row>
    <row r="366" spans="1:4" ht="15.75" customHeight="1">
      <c r="A366" s="151">
        <v>605691</v>
      </c>
      <c r="B366" s="152" t="s">
        <v>7476</v>
      </c>
      <c r="C366" s="151" t="s">
        <v>12403</v>
      </c>
      <c r="D366" s="153">
        <v>39534.11</v>
      </c>
    </row>
    <row r="367" spans="1:4" ht="15.75" customHeight="1">
      <c r="A367" s="151">
        <v>605500</v>
      </c>
      <c r="B367" s="152" t="s">
        <v>7477</v>
      </c>
      <c r="C367" s="151" t="s">
        <v>12403</v>
      </c>
      <c r="D367" s="153">
        <v>39208.230000000003</v>
      </c>
    </row>
    <row r="368" spans="1:4" ht="15.75" customHeight="1">
      <c r="A368" s="151">
        <v>605692</v>
      </c>
      <c r="B368" s="152" t="s">
        <v>7478</v>
      </c>
      <c r="C368" s="151" t="s">
        <v>12403</v>
      </c>
      <c r="D368" s="153">
        <v>46862.59</v>
      </c>
    </row>
    <row r="369" spans="1:4" ht="15.75" customHeight="1">
      <c r="A369" s="151">
        <v>605501</v>
      </c>
      <c r="B369" s="152" t="s">
        <v>7479</v>
      </c>
      <c r="C369" s="151" t="s">
        <v>12403</v>
      </c>
      <c r="D369" s="153">
        <v>46520.61</v>
      </c>
    </row>
    <row r="370" spans="1:4" ht="15.75" customHeight="1">
      <c r="A370" s="151">
        <v>605693</v>
      </c>
      <c r="B370" s="152" t="s">
        <v>7480</v>
      </c>
      <c r="C370" s="151" t="s">
        <v>12403</v>
      </c>
      <c r="D370" s="153">
        <v>49738.74</v>
      </c>
    </row>
    <row r="371" spans="1:4" ht="15.75" customHeight="1">
      <c r="A371" s="151">
        <v>605502</v>
      </c>
      <c r="B371" s="152" t="s">
        <v>7481</v>
      </c>
      <c r="C371" s="151" t="s">
        <v>12403</v>
      </c>
      <c r="D371" s="153">
        <v>49382.69</v>
      </c>
    </row>
    <row r="372" spans="1:4" ht="15.75" customHeight="1">
      <c r="A372" s="151">
        <v>605694</v>
      </c>
      <c r="B372" s="152" t="s">
        <v>7482</v>
      </c>
      <c r="C372" s="151" t="s">
        <v>12403</v>
      </c>
      <c r="D372" s="153">
        <v>53027.53</v>
      </c>
    </row>
    <row r="373" spans="1:4" ht="15.75" customHeight="1">
      <c r="A373" s="151">
        <v>605503</v>
      </c>
      <c r="B373" s="152" t="s">
        <v>7483</v>
      </c>
      <c r="C373" s="151" t="s">
        <v>12403</v>
      </c>
      <c r="D373" s="153">
        <v>52655.38</v>
      </c>
    </row>
    <row r="374" spans="1:4" ht="30" customHeight="1">
      <c r="A374" s="151">
        <v>606433</v>
      </c>
      <c r="B374" s="152" t="s">
        <v>7484</v>
      </c>
      <c r="C374" s="151" t="s">
        <v>12403</v>
      </c>
      <c r="D374" s="153">
        <v>7995.45</v>
      </c>
    </row>
    <row r="375" spans="1:4" ht="30" customHeight="1">
      <c r="A375" s="151">
        <v>606343</v>
      </c>
      <c r="B375" s="152" t="s">
        <v>7485</v>
      </c>
      <c r="C375" s="151" t="s">
        <v>12403</v>
      </c>
      <c r="D375" s="153">
        <v>7893.72</v>
      </c>
    </row>
    <row r="376" spans="1:4" ht="30" customHeight="1">
      <c r="A376" s="151">
        <v>606434</v>
      </c>
      <c r="B376" s="152" t="s">
        <v>7486</v>
      </c>
      <c r="C376" s="151" t="s">
        <v>12403</v>
      </c>
      <c r="D376" s="153">
        <v>8840.91</v>
      </c>
    </row>
    <row r="377" spans="1:4" ht="30" customHeight="1">
      <c r="A377" s="151">
        <v>606344</v>
      </c>
      <c r="B377" s="152" t="s">
        <v>7487</v>
      </c>
      <c r="C377" s="151" t="s">
        <v>12403</v>
      </c>
      <c r="D377" s="153">
        <v>8732.2800000000007</v>
      </c>
    </row>
    <row r="378" spans="1:4" ht="30" customHeight="1">
      <c r="A378" s="151">
        <v>606435</v>
      </c>
      <c r="B378" s="152" t="s">
        <v>7488</v>
      </c>
      <c r="C378" s="151" t="s">
        <v>12403</v>
      </c>
      <c r="D378" s="153">
        <v>9691.9500000000007</v>
      </c>
    </row>
    <row r="379" spans="1:4" ht="30" customHeight="1">
      <c r="A379" s="151">
        <v>606345</v>
      </c>
      <c r="B379" s="152" t="s">
        <v>7489</v>
      </c>
      <c r="C379" s="151" t="s">
        <v>12403</v>
      </c>
      <c r="D379" s="153">
        <v>9578.15</v>
      </c>
    </row>
    <row r="380" spans="1:4" ht="30" customHeight="1">
      <c r="A380" s="151">
        <v>606436</v>
      </c>
      <c r="B380" s="152" t="s">
        <v>7490</v>
      </c>
      <c r="C380" s="151" t="s">
        <v>12403</v>
      </c>
      <c r="D380" s="153">
        <v>10308.02</v>
      </c>
    </row>
    <row r="381" spans="1:4" ht="30" customHeight="1">
      <c r="A381" s="151">
        <v>606346</v>
      </c>
      <c r="B381" s="152" t="s">
        <v>7491</v>
      </c>
      <c r="C381" s="151" t="s">
        <v>12403</v>
      </c>
      <c r="D381" s="153">
        <v>10185.6</v>
      </c>
    </row>
    <row r="382" spans="1:4" ht="30" customHeight="1">
      <c r="A382" s="151">
        <v>606437</v>
      </c>
      <c r="B382" s="152" t="s">
        <v>7492</v>
      </c>
      <c r="C382" s="151" t="s">
        <v>12403</v>
      </c>
      <c r="D382" s="153">
        <v>11152.73</v>
      </c>
    </row>
    <row r="383" spans="1:4" ht="30" customHeight="1">
      <c r="A383" s="151">
        <v>606347</v>
      </c>
      <c r="B383" s="152" t="s">
        <v>7493</v>
      </c>
      <c r="C383" s="151" t="s">
        <v>12403</v>
      </c>
      <c r="D383" s="153">
        <v>11025.14</v>
      </c>
    </row>
    <row r="384" spans="1:4" ht="30" customHeight="1">
      <c r="A384" s="151">
        <v>606438</v>
      </c>
      <c r="B384" s="152" t="s">
        <v>7494</v>
      </c>
      <c r="C384" s="151" t="s">
        <v>12403</v>
      </c>
      <c r="D384" s="153">
        <v>11449.11</v>
      </c>
    </row>
    <row r="385" spans="1:4" ht="30" customHeight="1">
      <c r="A385" s="151">
        <v>606348</v>
      </c>
      <c r="B385" s="152" t="s">
        <v>7495</v>
      </c>
      <c r="C385" s="151" t="s">
        <v>12403</v>
      </c>
      <c r="D385" s="153">
        <v>11319.79</v>
      </c>
    </row>
    <row r="386" spans="1:4" ht="30" customHeight="1">
      <c r="A386" s="151">
        <v>606439</v>
      </c>
      <c r="B386" s="152" t="s">
        <v>7496</v>
      </c>
      <c r="C386" s="151" t="s">
        <v>12403</v>
      </c>
      <c r="D386" s="153">
        <v>12083.46</v>
      </c>
    </row>
    <row r="387" spans="1:4" ht="30" customHeight="1">
      <c r="A387" s="151">
        <v>606349</v>
      </c>
      <c r="B387" s="152" t="s">
        <v>7497</v>
      </c>
      <c r="C387" s="151" t="s">
        <v>12403</v>
      </c>
      <c r="D387" s="153">
        <v>11911.04</v>
      </c>
    </row>
    <row r="388" spans="1:4" ht="30" customHeight="1">
      <c r="A388" s="151">
        <v>606440</v>
      </c>
      <c r="B388" s="152" t="s">
        <v>7498</v>
      </c>
      <c r="C388" s="151" t="s">
        <v>12403</v>
      </c>
      <c r="D388" s="153">
        <v>12629.94</v>
      </c>
    </row>
    <row r="389" spans="1:4" ht="30" customHeight="1">
      <c r="A389" s="151">
        <v>606350</v>
      </c>
      <c r="B389" s="152" t="s">
        <v>7499</v>
      </c>
      <c r="C389" s="151" t="s">
        <v>12403</v>
      </c>
      <c r="D389" s="153">
        <v>12450.62</v>
      </c>
    </row>
    <row r="390" spans="1:4" ht="30" customHeight="1">
      <c r="A390" s="151">
        <v>606441</v>
      </c>
      <c r="B390" s="152" t="s">
        <v>7500</v>
      </c>
      <c r="C390" s="151" t="s">
        <v>12403</v>
      </c>
      <c r="D390" s="153">
        <v>13231.97</v>
      </c>
    </row>
    <row r="391" spans="1:4" ht="30" customHeight="1">
      <c r="A391" s="151">
        <v>606351</v>
      </c>
      <c r="B391" s="152" t="s">
        <v>7501</v>
      </c>
      <c r="C391" s="151" t="s">
        <v>12403</v>
      </c>
      <c r="D391" s="153">
        <v>13047.47</v>
      </c>
    </row>
    <row r="392" spans="1:4" ht="30" customHeight="1">
      <c r="A392" s="151">
        <v>606442</v>
      </c>
      <c r="B392" s="152" t="s">
        <v>7502</v>
      </c>
      <c r="C392" s="151" t="s">
        <v>12403</v>
      </c>
      <c r="D392" s="153">
        <v>13806.68</v>
      </c>
    </row>
    <row r="393" spans="1:4" ht="30" customHeight="1">
      <c r="A393" s="151">
        <v>606352</v>
      </c>
      <c r="B393" s="152" t="s">
        <v>7503</v>
      </c>
      <c r="C393" s="151" t="s">
        <v>12403</v>
      </c>
      <c r="D393" s="153">
        <v>13615.29</v>
      </c>
    </row>
    <row r="394" spans="1:4" ht="30" customHeight="1">
      <c r="A394" s="151">
        <v>606443</v>
      </c>
      <c r="B394" s="152" t="s">
        <v>7504</v>
      </c>
      <c r="C394" s="151" t="s">
        <v>12403</v>
      </c>
      <c r="D394" s="153">
        <v>14633.6</v>
      </c>
    </row>
    <row r="395" spans="1:4" ht="30" customHeight="1">
      <c r="A395" s="151">
        <v>606353</v>
      </c>
      <c r="B395" s="152" t="s">
        <v>7505</v>
      </c>
      <c r="C395" s="151" t="s">
        <v>12403</v>
      </c>
      <c r="D395" s="153">
        <v>14437.04</v>
      </c>
    </row>
    <row r="396" spans="1:4" ht="30" customHeight="1">
      <c r="A396" s="151">
        <v>606444</v>
      </c>
      <c r="B396" s="152" t="s">
        <v>7506</v>
      </c>
      <c r="C396" s="151" t="s">
        <v>12403</v>
      </c>
      <c r="D396" s="153">
        <v>15274.19</v>
      </c>
    </row>
    <row r="397" spans="1:4" ht="30" customHeight="1">
      <c r="A397" s="151">
        <v>606354</v>
      </c>
      <c r="B397" s="152" t="s">
        <v>7507</v>
      </c>
      <c r="C397" s="151" t="s">
        <v>12403</v>
      </c>
      <c r="D397" s="153">
        <v>15070.73</v>
      </c>
    </row>
    <row r="398" spans="1:4" ht="30" customHeight="1">
      <c r="A398" s="151">
        <v>606445</v>
      </c>
      <c r="B398" s="152" t="s">
        <v>7508</v>
      </c>
      <c r="C398" s="151" t="s">
        <v>12403</v>
      </c>
      <c r="D398" s="153">
        <v>15869.96</v>
      </c>
    </row>
    <row r="399" spans="1:4" ht="30" customHeight="1">
      <c r="A399" s="151">
        <v>606355</v>
      </c>
      <c r="B399" s="152" t="s">
        <v>7509</v>
      </c>
      <c r="C399" s="151" t="s">
        <v>12403</v>
      </c>
      <c r="D399" s="153">
        <v>15663.05</v>
      </c>
    </row>
    <row r="400" spans="1:4" ht="30" customHeight="1">
      <c r="A400" s="151">
        <v>606446</v>
      </c>
      <c r="B400" s="152" t="s">
        <v>7510</v>
      </c>
      <c r="C400" s="151" t="s">
        <v>12403</v>
      </c>
      <c r="D400" s="153">
        <v>16446.650000000001</v>
      </c>
    </row>
    <row r="401" spans="1:4" ht="30" customHeight="1">
      <c r="A401" s="151">
        <v>606356</v>
      </c>
      <c r="B401" s="152" t="s">
        <v>7511</v>
      </c>
      <c r="C401" s="151" t="s">
        <v>12403</v>
      </c>
      <c r="D401" s="153">
        <v>16234.56</v>
      </c>
    </row>
    <row r="402" spans="1:4" ht="30" customHeight="1">
      <c r="A402" s="151">
        <v>606447</v>
      </c>
      <c r="B402" s="152" t="s">
        <v>7512</v>
      </c>
      <c r="C402" s="151" t="s">
        <v>12403</v>
      </c>
      <c r="D402" s="153">
        <v>17100.52</v>
      </c>
    </row>
    <row r="403" spans="1:4" ht="30" customHeight="1">
      <c r="A403" s="151">
        <v>606357</v>
      </c>
      <c r="B403" s="152" t="s">
        <v>7513</v>
      </c>
      <c r="C403" s="151" t="s">
        <v>12403</v>
      </c>
      <c r="D403" s="153">
        <v>16843.04</v>
      </c>
    </row>
    <row r="404" spans="1:4" ht="30" customHeight="1">
      <c r="A404" s="151">
        <v>606448</v>
      </c>
      <c r="B404" s="152" t="s">
        <v>7514</v>
      </c>
      <c r="C404" s="151" t="s">
        <v>12403</v>
      </c>
      <c r="D404" s="153">
        <v>17993.240000000002</v>
      </c>
    </row>
    <row r="405" spans="1:4" ht="30" customHeight="1">
      <c r="A405" s="151">
        <v>606358</v>
      </c>
      <c r="B405" s="152" t="s">
        <v>7515</v>
      </c>
      <c r="C405" s="151" t="s">
        <v>12403</v>
      </c>
      <c r="D405" s="153">
        <v>17727.71</v>
      </c>
    </row>
    <row r="406" spans="1:4" ht="30" customHeight="1">
      <c r="A406" s="151">
        <v>606449</v>
      </c>
      <c r="B406" s="152" t="s">
        <v>7516</v>
      </c>
      <c r="C406" s="151" t="s">
        <v>12403</v>
      </c>
      <c r="D406" s="153">
        <v>21982.62</v>
      </c>
    </row>
    <row r="407" spans="1:4" ht="30" customHeight="1">
      <c r="A407" s="151">
        <v>606359</v>
      </c>
      <c r="B407" s="152" t="s">
        <v>7517</v>
      </c>
      <c r="C407" s="151" t="s">
        <v>12403</v>
      </c>
      <c r="D407" s="153">
        <v>21709.040000000001</v>
      </c>
    </row>
    <row r="408" spans="1:4" ht="30" customHeight="1">
      <c r="A408" s="151">
        <v>606450</v>
      </c>
      <c r="B408" s="152" t="s">
        <v>7518</v>
      </c>
      <c r="C408" s="151" t="s">
        <v>12403</v>
      </c>
      <c r="D408" s="153">
        <v>22828.080000000002</v>
      </c>
    </row>
    <row r="409" spans="1:4" ht="30" customHeight="1">
      <c r="A409" s="151">
        <v>606360</v>
      </c>
      <c r="B409" s="152" t="s">
        <v>7519</v>
      </c>
      <c r="C409" s="151" t="s">
        <v>12403</v>
      </c>
      <c r="D409" s="153">
        <v>22544.44</v>
      </c>
    </row>
    <row r="410" spans="1:4" ht="30" customHeight="1">
      <c r="A410" s="151">
        <v>606451</v>
      </c>
      <c r="B410" s="152" t="s">
        <v>7520</v>
      </c>
      <c r="C410" s="151" t="s">
        <v>12403</v>
      </c>
      <c r="D410" s="153">
        <v>23564.33</v>
      </c>
    </row>
    <row r="411" spans="1:4" ht="30" customHeight="1">
      <c r="A411" s="151">
        <v>606361</v>
      </c>
      <c r="B411" s="152" t="s">
        <v>7521</v>
      </c>
      <c r="C411" s="151" t="s">
        <v>12403</v>
      </c>
      <c r="D411" s="153">
        <v>23272.639999999999</v>
      </c>
    </row>
    <row r="412" spans="1:4" ht="30" customHeight="1">
      <c r="A412" s="151">
        <v>606452</v>
      </c>
      <c r="B412" s="152" t="s">
        <v>7522</v>
      </c>
      <c r="C412" s="151" t="s">
        <v>12403</v>
      </c>
      <c r="D412" s="153">
        <v>26649.47</v>
      </c>
    </row>
    <row r="413" spans="1:4" ht="30" customHeight="1">
      <c r="A413" s="151">
        <v>606362</v>
      </c>
      <c r="B413" s="152" t="s">
        <v>7523</v>
      </c>
      <c r="C413" s="151" t="s">
        <v>12403</v>
      </c>
      <c r="D413" s="153">
        <v>26349.74</v>
      </c>
    </row>
    <row r="414" spans="1:4" ht="30" customHeight="1">
      <c r="A414" s="151">
        <v>606453</v>
      </c>
      <c r="B414" s="152" t="s">
        <v>7524</v>
      </c>
      <c r="C414" s="151" t="s">
        <v>12403</v>
      </c>
      <c r="D414" s="153">
        <v>27064.9</v>
      </c>
    </row>
    <row r="415" spans="1:4" ht="30" customHeight="1">
      <c r="A415" s="151">
        <v>606363</v>
      </c>
      <c r="B415" s="152" t="s">
        <v>7525</v>
      </c>
      <c r="C415" s="151" t="s">
        <v>12403</v>
      </c>
      <c r="D415" s="153">
        <v>26759.13</v>
      </c>
    </row>
    <row r="416" spans="1:4" ht="30" customHeight="1">
      <c r="A416" s="151">
        <v>606454</v>
      </c>
      <c r="B416" s="152" t="s">
        <v>7526</v>
      </c>
      <c r="C416" s="151" t="s">
        <v>12403</v>
      </c>
      <c r="D416" s="153">
        <v>32345.82</v>
      </c>
    </row>
    <row r="417" spans="1:4" ht="30" customHeight="1">
      <c r="A417" s="151">
        <v>606364</v>
      </c>
      <c r="B417" s="152" t="s">
        <v>7527</v>
      </c>
      <c r="C417" s="151" t="s">
        <v>12403</v>
      </c>
      <c r="D417" s="153">
        <v>32032</v>
      </c>
    </row>
    <row r="418" spans="1:4" ht="30" customHeight="1">
      <c r="A418" s="151">
        <v>606455</v>
      </c>
      <c r="B418" s="152" t="s">
        <v>7528</v>
      </c>
      <c r="C418" s="151" t="s">
        <v>12403</v>
      </c>
      <c r="D418" s="153">
        <v>32878.1</v>
      </c>
    </row>
    <row r="419" spans="1:4" ht="30" customHeight="1">
      <c r="A419" s="151">
        <v>606365</v>
      </c>
      <c r="B419" s="152" t="s">
        <v>7529</v>
      </c>
      <c r="C419" s="151" t="s">
        <v>12403</v>
      </c>
      <c r="D419" s="153">
        <v>32560.26</v>
      </c>
    </row>
    <row r="420" spans="1:4" ht="30" customHeight="1">
      <c r="A420" s="151">
        <v>606456</v>
      </c>
      <c r="B420" s="152" t="s">
        <v>7530</v>
      </c>
      <c r="C420" s="151" t="s">
        <v>12403</v>
      </c>
      <c r="D420" s="153">
        <v>34138.79</v>
      </c>
    </row>
    <row r="421" spans="1:4" ht="30" customHeight="1">
      <c r="A421" s="151">
        <v>606366</v>
      </c>
      <c r="B421" s="152" t="s">
        <v>7531</v>
      </c>
      <c r="C421" s="151" t="s">
        <v>12403</v>
      </c>
      <c r="D421" s="153">
        <v>33812.910000000003</v>
      </c>
    </row>
    <row r="422" spans="1:4" ht="30" customHeight="1">
      <c r="A422" s="151">
        <v>606457</v>
      </c>
      <c r="B422" s="152" t="s">
        <v>7532</v>
      </c>
      <c r="C422" s="151" t="s">
        <v>12403</v>
      </c>
      <c r="D422" s="153">
        <v>34706.050000000003</v>
      </c>
    </row>
    <row r="423" spans="1:4" ht="30" customHeight="1">
      <c r="A423" s="151">
        <v>606367</v>
      </c>
      <c r="B423" s="152" t="s">
        <v>7533</v>
      </c>
      <c r="C423" s="151" t="s">
        <v>12403</v>
      </c>
      <c r="D423" s="153">
        <v>34374.129999999997</v>
      </c>
    </row>
    <row r="424" spans="1:4" ht="30" customHeight="1">
      <c r="A424" s="151">
        <v>606458</v>
      </c>
      <c r="B424" s="152" t="s">
        <v>7534</v>
      </c>
      <c r="C424" s="151" t="s">
        <v>12403</v>
      </c>
      <c r="D424" s="153">
        <v>46675.72</v>
      </c>
    </row>
    <row r="425" spans="1:4" ht="30" customHeight="1">
      <c r="A425" s="151">
        <v>606368</v>
      </c>
      <c r="B425" s="152" t="s">
        <v>7535</v>
      </c>
      <c r="C425" s="151" t="s">
        <v>12403</v>
      </c>
      <c r="D425" s="153">
        <v>46337.760000000002</v>
      </c>
    </row>
    <row r="426" spans="1:4" ht="30" customHeight="1">
      <c r="A426" s="151">
        <v>606459</v>
      </c>
      <c r="B426" s="152" t="s">
        <v>7536</v>
      </c>
      <c r="C426" s="151" t="s">
        <v>12403</v>
      </c>
      <c r="D426" s="153">
        <v>48624.65</v>
      </c>
    </row>
    <row r="427" spans="1:4" ht="30" customHeight="1">
      <c r="A427" s="151">
        <v>606369</v>
      </c>
      <c r="B427" s="152" t="s">
        <v>7537</v>
      </c>
      <c r="C427" s="151" t="s">
        <v>12403</v>
      </c>
      <c r="D427" s="153">
        <v>48278.65</v>
      </c>
    </row>
    <row r="428" spans="1:4" ht="30" customHeight="1">
      <c r="A428" s="151">
        <v>606479</v>
      </c>
      <c r="B428" s="152" t="s">
        <v>7538</v>
      </c>
      <c r="C428" s="151" t="s">
        <v>12403</v>
      </c>
      <c r="D428" s="153">
        <v>11271.66</v>
      </c>
    </row>
    <row r="429" spans="1:4" ht="30" customHeight="1">
      <c r="A429" s="151">
        <v>606460</v>
      </c>
      <c r="B429" s="152" t="s">
        <v>7539</v>
      </c>
      <c r="C429" s="151" t="s">
        <v>12403</v>
      </c>
      <c r="D429" s="153">
        <v>11142.92</v>
      </c>
    </row>
    <row r="430" spans="1:4" ht="30" customHeight="1">
      <c r="A430" s="151">
        <v>606480</v>
      </c>
      <c r="B430" s="152" t="s">
        <v>7540</v>
      </c>
      <c r="C430" s="151" t="s">
        <v>12403</v>
      </c>
      <c r="D430" s="153">
        <v>14672.16</v>
      </c>
    </row>
    <row r="431" spans="1:4" ht="30" customHeight="1">
      <c r="A431" s="151">
        <v>606461</v>
      </c>
      <c r="B431" s="152" t="s">
        <v>7541</v>
      </c>
      <c r="C431" s="151" t="s">
        <v>12403</v>
      </c>
      <c r="D431" s="153">
        <v>14515.25</v>
      </c>
    </row>
    <row r="432" spans="1:4" ht="30" customHeight="1">
      <c r="A432" s="151">
        <v>606481</v>
      </c>
      <c r="B432" s="152" t="s">
        <v>7542</v>
      </c>
      <c r="C432" s="151" t="s">
        <v>12403</v>
      </c>
      <c r="D432" s="153">
        <v>17091.45</v>
      </c>
    </row>
    <row r="433" spans="1:4" ht="30" customHeight="1">
      <c r="A433" s="151">
        <v>606462</v>
      </c>
      <c r="B433" s="152" t="s">
        <v>7543</v>
      </c>
      <c r="C433" s="151" t="s">
        <v>12403</v>
      </c>
      <c r="D433" s="153">
        <v>16862.12</v>
      </c>
    </row>
    <row r="434" spans="1:4" ht="30" customHeight="1">
      <c r="A434" s="151">
        <v>606482</v>
      </c>
      <c r="B434" s="152" t="s">
        <v>7544</v>
      </c>
      <c r="C434" s="151" t="s">
        <v>12403</v>
      </c>
      <c r="D434" s="153">
        <v>17981.189999999999</v>
      </c>
    </row>
    <row r="435" spans="1:4" ht="30" customHeight="1">
      <c r="A435" s="151">
        <v>606463</v>
      </c>
      <c r="B435" s="152" t="s">
        <v>7545</v>
      </c>
      <c r="C435" s="151" t="s">
        <v>12403</v>
      </c>
      <c r="D435" s="153">
        <v>17743.82</v>
      </c>
    </row>
    <row r="436" spans="1:4" ht="30" customHeight="1">
      <c r="A436" s="151">
        <v>606483</v>
      </c>
      <c r="B436" s="152" t="s">
        <v>7546</v>
      </c>
      <c r="C436" s="151" t="s">
        <v>12403</v>
      </c>
      <c r="D436" s="153">
        <v>18409.009999999998</v>
      </c>
    </row>
    <row r="437" spans="1:4" ht="30" customHeight="1">
      <c r="A437" s="151">
        <v>606464</v>
      </c>
      <c r="B437" s="152" t="s">
        <v>7547</v>
      </c>
      <c r="C437" s="151" t="s">
        <v>12403</v>
      </c>
      <c r="D437" s="153">
        <v>18167.62</v>
      </c>
    </row>
    <row r="438" spans="1:4" ht="30" customHeight="1">
      <c r="A438" s="151">
        <v>606484</v>
      </c>
      <c r="B438" s="152" t="s">
        <v>7548</v>
      </c>
      <c r="C438" s="151" t="s">
        <v>12403</v>
      </c>
      <c r="D438" s="153">
        <v>19049.72</v>
      </c>
    </row>
    <row r="439" spans="1:4" ht="30" customHeight="1">
      <c r="A439" s="151">
        <v>606465</v>
      </c>
      <c r="B439" s="152" t="s">
        <v>7549</v>
      </c>
      <c r="C439" s="151" t="s">
        <v>12403</v>
      </c>
      <c r="D439" s="153">
        <v>18800.28</v>
      </c>
    </row>
    <row r="440" spans="1:4" ht="30" customHeight="1">
      <c r="A440" s="151">
        <v>606485</v>
      </c>
      <c r="B440" s="152" t="s">
        <v>7550</v>
      </c>
      <c r="C440" s="151" t="s">
        <v>12403</v>
      </c>
      <c r="D440" s="153">
        <v>19660.53</v>
      </c>
    </row>
    <row r="441" spans="1:4" ht="30" customHeight="1">
      <c r="A441" s="151">
        <v>606466</v>
      </c>
      <c r="B441" s="152" t="s">
        <v>7551</v>
      </c>
      <c r="C441" s="151" t="s">
        <v>12403</v>
      </c>
      <c r="D441" s="153">
        <v>19409.080000000002</v>
      </c>
    </row>
    <row r="442" spans="1:4" ht="30" customHeight="1">
      <c r="A442" s="151">
        <v>606486</v>
      </c>
      <c r="B442" s="152" t="s">
        <v>7552</v>
      </c>
      <c r="C442" s="151" t="s">
        <v>12403</v>
      </c>
      <c r="D442" s="153">
        <v>20515.93</v>
      </c>
    </row>
    <row r="443" spans="1:4" ht="30" customHeight="1">
      <c r="A443" s="151">
        <v>606467</v>
      </c>
      <c r="B443" s="152" t="s">
        <v>7553</v>
      </c>
      <c r="C443" s="151" t="s">
        <v>12403</v>
      </c>
      <c r="D443" s="153">
        <v>20258.439999999999</v>
      </c>
    </row>
    <row r="444" spans="1:4" ht="30" customHeight="1">
      <c r="A444" s="151">
        <v>606487</v>
      </c>
      <c r="B444" s="152" t="s">
        <v>7554</v>
      </c>
      <c r="C444" s="151" t="s">
        <v>12403</v>
      </c>
      <c r="D444" s="153">
        <v>21113.67</v>
      </c>
    </row>
    <row r="445" spans="1:4" ht="30" customHeight="1">
      <c r="A445" s="151">
        <v>606468</v>
      </c>
      <c r="B445" s="152" t="s">
        <v>7555</v>
      </c>
      <c r="C445" s="151" t="s">
        <v>12403</v>
      </c>
      <c r="D445" s="153">
        <v>20852.16</v>
      </c>
    </row>
    <row r="446" spans="1:4" ht="30" customHeight="1">
      <c r="A446" s="151">
        <v>606488</v>
      </c>
      <c r="B446" s="152" t="s">
        <v>7556</v>
      </c>
      <c r="C446" s="151" t="s">
        <v>12403</v>
      </c>
      <c r="D446" s="153">
        <v>25884.97</v>
      </c>
    </row>
    <row r="447" spans="1:4" ht="30" customHeight="1">
      <c r="A447" s="151">
        <v>606469</v>
      </c>
      <c r="B447" s="152" t="s">
        <v>7557</v>
      </c>
      <c r="C447" s="151" t="s">
        <v>12403</v>
      </c>
      <c r="D447" s="153">
        <v>25615.41</v>
      </c>
    </row>
    <row r="448" spans="1:4" ht="30" customHeight="1">
      <c r="A448" s="151">
        <v>606489</v>
      </c>
      <c r="B448" s="152" t="s">
        <v>7558</v>
      </c>
      <c r="C448" s="151" t="s">
        <v>12403</v>
      </c>
      <c r="D448" s="153">
        <v>27327.25</v>
      </c>
    </row>
    <row r="449" spans="1:4" ht="30" customHeight="1">
      <c r="A449" s="151">
        <v>606470</v>
      </c>
      <c r="B449" s="152" t="s">
        <v>7559</v>
      </c>
      <c r="C449" s="151" t="s">
        <v>12403</v>
      </c>
      <c r="D449" s="153">
        <v>27053.67</v>
      </c>
    </row>
    <row r="450" spans="1:4" ht="30" customHeight="1">
      <c r="A450" s="151">
        <v>606490</v>
      </c>
      <c r="B450" s="152" t="s">
        <v>7560</v>
      </c>
      <c r="C450" s="151" t="s">
        <v>12403</v>
      </c>
      <c r="D450" s="153">
        <v>28140.47</v>
      </c>
    </row>
    <row r="451" spans="1:4" ht="30" customHeight="1">
      <c r="A451" s="151">
        <v>606471</v>
      </c>
      <c r="B451" s="152" t="s">
        <v>7561</v>
      </c>
      <c r="C451" s="151" t="s">
        <v>12403</v>
      </c>
      <c r="D451" s="153">
        <v>27858.84</v>
      </c>
    </row>
    <row r="452" spans="1:4" ht="30" customHeight="1">
      <c r="A452" s="151">
        <v>606491</v>
      </c>
      <c r="B452" s="152" t="s">
        <v>7562</v>
      </c>
      <c r="C452" s="151" t="s">
        <v>12403</v>
      </c>
      <c r="D452" s="153">
        <v>28934.84</v>
      </c>
    </row>
    <row r="453" spans="1:4" ht="30" customHeight="1">
      <c r="A453" s="151">
        <v>606472</v>
      </c>
      <c r="B453" s="152" t="s">
        <v>7563</v>
      </c>
      <c r="C453" s="151" t="s">
        <v>12403</v>
      </c>
      <c r="D453" s="153">
        <v>28647.18</v>
      </c>
    </row>
    <row r="454" spans="1:4" ht="30" customHeight="1">
      <c r="A454" s="151">
        <v>606492</v>
      </c>
      <c r="B454" s="152" t="s">
        <v>7564</v>
      </c>
      <c r="C454" s="151" t="s">
        <v>12403</v>
      </c>
      <c r="D454" s="153">
        <v>29572.59</v>
      </c>
    </row>
    <row r="455" spans="1:4" ht="30" customHeight="1">
      <c r="A455" s="151">
        <v>606473</v>
      </c>
      <c r="B455" s="152" t="s">
        <v>7565</v>
      </c>
      <c r="C455" s="151" t="s">
        <v>12403</v>
      </c>
      <c r="D455" s="153">
        <v>29280.91</v>
      </c>
    </row>
    <row r="456" spans="1:4" ht="30" customHeight="1">
      <c r="A456" s="151">
        <v>606493</v>
      </c>
      <c r="B456" s="152" t="s">
        <v>7566</v>
      </c>
      <c r="C456" s="151" t="s">
        <v>12403</v>
      </c>
      <c r="D456" s="153">
        <v>31202.07</v>
      </c>
    </row>
    <row r="457" spans="1:4" ht="30" customHeight="1">
      <c r="A457" s="151">
        <v>606474</v>
      </c>
      <c r="B457" s="152" t="s">
        <v>7567</v>
      </c>
      <c r="C457" s="151" t="s">
        <v>12403</v>
      </c>
      <c r="D457" s="153">
        <v>30908.37</v>
      </c>
    </row>
    <row r="458" spans="1:4" ht="30" customHeight="1">
      <c r="A458" s="151">
        <v>606494</v>
      </c>
      <c r="B458" s="152" t="s">
        <v>7568</v>
      </c>
      <c r="C458" s="151" t="s">
        <v>12403</v>
      </c>
      <c r="D458" s="153">
        <v>35857.550000000003</v>
      </c>
    </row>
    <row r="459" spans="1:4" ht="30" customHeight="1">
      <c r="A459" s="151">
        <v>606475</v>
      </c>
      <c r="B459" s="152" t="s">
        <v>7569</v>
      </c>
      <c r="C459" s="151" t="s">
        <v>12403</v>
      </c>
      <c r="D459" s="153">
        <v>35549.78</v>
      </c>
    </row>
    <row r="460" spans="1:4" ht="30" customHeight="1">
      <c r="A460" s="151">
        <v>606495</v>
      </c>
      <c r="B460" s="152" t="s">
        <v>7570</v>
      </c>
      <c r="C460" s="151" t="s">
        <v>12403</v>
      </c>
      <c r="D460" s="153">
        <v>42234.95</v>
      </c>
    </row>
    <row r="461" spans="1:4" ht="30" customHeight="1">
      <c r="A461" s="151">
        <v>606476</v>
      </c>
      <c r="B461" s="152" t="s">
        <v>7571</v>
      </c>
      <c r="C461" s="151" t="s">
        <v>12403</v>
      </c>
      <c r="D461" s="153">
        <v>41919.129999999997</v>
      </c>
    </row>
    <row r="462" spans="1:4" ht="30" customHeight="1">
      <c r="A462" s="151">
        <v>606496</v>
      </c>
      <c r="B462" s="152" t="s">
        <v>7572</v>
      </c>
      <c r="C462" s="151" t="s">
        <v>12403</v>
      </c>
      <c r="D462" s="153">
        <v>43249.17</v>
      </c>
    </row>
    <row r="463" spans="1:4" ht="30" customHeight="1">
      <c r="A463" s="151">
        <v>606477</v>
      </c>
      <c r="B463" s="152" t="s">
        <v>7573</v>
      </c>
      <c r="C463" s="151" t="s">
        <v>12403</v>
      </c>
      <c r="D463" s="153">
        <v>42927.31</v>
      </c>
    </row>
    <row r="464" spans="1:4" ht="30" customHeight="1">
      <c r="A464" s="151">
        <v>606497</v>
      </c>
      <c r="B464" s="152" t="s">
        <v>7574</v>
      </c>
      <c r="C464" s="151" t="s">
        <v>12403</v>
      </c>
      <c r="D464" s="153">
        <v>44461.440000000002</v>
      </c>
    </row>
    <row r="465" spans="1:4" ht="30" customHeight="1">
      <c r="A465" s="151">
        <v>606478</v>
      </c>
      <c r="B465" s="152" t="s">
        <v>7575</v>
      </c>
      <c r="C465" s="151" t="s">
        <v>12403</v>
      </c>
      <c r="D465" s="153">
        <v>44129.52</v>
      </c>
    </row>
    <row r="466" spans="1:4" ht="30" customHeight="1">
      <c r="A466" s="151">
        <v>605835</v>
      </c>
      <c r="B466" s="152" t="s">
        <v>7576</v>
      </c>
      <c r="C466" s="151" t="s">
        <v>12403</v>
      </c>
      <c r="D466" s="153">
        <v>5656.84</v>
      </c>
    </row>
    <row r="467" spans="1:4" ht="30" customHeight="1">
      <c r="A467" s="151">
        <v>605571</v>
      </c>
      <c r="B467" s="152" t="s">
        <v>7577</v>
      </c>
      <c r="C467" s="151" t="s">
        <v>12403</v>
      </c>
      <c r="D467" s="153">
        <v>5111.8500000000004</v>
      </c>
    </row>
    <row r="468" spans="1:4" ht="30" customHeight="1">
      <c r="A468" s="151">
        <v>605850</v>
      </c>
      <c r="B468" s="152" t="s">
        <v>7578</v>
      </c>
      <c r="C468" s="151" t="s">
        <v>12403</v>
      </c>
      <c r="D468" s="153">
        <v>6181.1</v>
      </c>
    </row>
    <row r="469" spans="1:4" ht="30" customHeight="1">
      <c r="A469" s="151">
        <v>605582</v>
      </c>
      <c r="B469" s="152" t="s">
        <v>7579</v>
      </c>
      <c r="C469" s="151" t="s">
        <v>12403</v>
      </c>
      <c r="D469" s="153">
        <v>5636.11</v>
      </c>
    </row>
    <row r="470" spans="1:4" ht="30" customHeight="1">
      <c r="A470" s="151">
        <v>605889</v>
      </c>
      <c r="B470" s="152" t="s">
        <v>7580</v>
      </c>
      <c r="C470" s="151" t="s">
        <v>12403</v>
      </c>
      <c r="D470" s="153">
        <v>7013.01</v>
      </c>
    </row>
    <row r="471" spans="1:4" ht="30" customHeight="1">
      <c r="A471" s="151">
        <v>605593</v>
      </c>
      <c r="B471" s="152" t="s">
        <v>7581</v>
      </c>
      <c r="C471" s="151" t="s">
        <v>12403</v>
      </c>
      <c r="D471" s="153">
        <v>6468.01</v>
      </c>
    </row>
    <row r="472" spans="1:4" ht="30" customHeight="1">
      <c r="A472" s="151">
        <v>605739</v>
      </c>
      <c r="B472" s="152" t="s">
        <v>7582</v>
      </c>
      <c r="C472" s="151" t="s">
        <v>12403</v>
      </c>
      <c r="D472" s="153">
        <v>5449.8</v>
      </c>
    </row>
    <row r="473" spans="1:4" ht="30" customHeight="1">
      <c r="A473" s="151">
        <v>605504</v>
      </c>
      <c r="B473" s="152" t="s">
        <v>7583</v>
      </c>
      <c r="C473" s="151" t="s">
        <v>12403</v>
      </c>
      <c r="D473" s="153">
        <v>4964.47</v>
      </c>
    </row>
    <row r="474" spans="1:4" ht="30" customHeight="1">
      <c r="A474" s="151">
        <v>605781</v>
      </c>
      <c r="B474" s="152" t="s">
        <v>7584</v>
      </c>
      <c r="C474" s="151" t="s">
        <v>12403</v>
      </c>
      <c r="D474" s="153">
        <v>5974.06</v>
      </c>
    </row>
    <row r="475" spans="1:4" ht="30" customHeight="1">
      <c r="A475" s="151">
        <v>605524</v>
      </c>
      <c r="B475" s="152" t="s">
        <v>7585</v>
      </c>
      <c r="C475" s="151" t="s">
        <v>12403</v>
      </c>
      <c r="D475" s="153">
        <v>5488.72</v>
      </c>
    </row>
    <row r="476" spans="1:4" ht="30" customHeight="1">
      <c r="A476" s="151">
        <v>605815</v>
      </c>
      <c r="B476" s="152" t="s">
        <v>7586</v>
      </c>
      <c r="C476" s="151" t="s">
        <v>12403</v>
      </c>
      <c r="D476" s="153">
        <v>6805.97</v>
      </c>
    </row>
    <row r="477" spans="1:4" ht="30" customHeight="1">
      <c r="A477" s="151">
        <v>605544</v>
      </c>
      <c r="B477" s="152" t="s">
        <v>7587</v>
      </c>
      <c r="C477" s="151" t="s">
        <v>12403</v>
      </c>
      <c r="D477" s="153">
        <v>6320.63</v>
      </c>
    </row>
    <row r="478" spans="1:4" ht="30" customHeight="1">
      <c r="A478" s="151">
        <v>605836</v>
      </c>
      <c r="B478" s="152" t="s">
        <v>7588</v>
      </c>
      <c r="C478" s="151" t="s">
        <v>12403</v>
      </c>
      <c r="D478" s="153">
        <v>6414.19</v>
      </c>
    </row>
    <row r="479" spans="1:4" ht="30" customHeight="1">
      <c r="A479" s="151">
        <v>605572</v>
      </c>
      <c r="B479" s="152" t="s">
        <v>7589</v>
      </c>
      <c r="C479" s="151" t="s">
        <v>12403</v>
      </c>
      <c r="D479" s="153">
        <v>5826.92</v>
      </c>
    </row>
    <row r="480" spans="1:4" ht="30" customHeight="1">
      <c r="A480" s="151">
        <v>605851</v>
      </c>
      <c r="B480" s="152" t="s">
        <v>7590</v>
      </c>
      <c r="C480" s="151" t="s">
        <v>12403</v>
      </c>
      <c r="D480" s="153">
        <v>7098.93</v>
      </c>
    </row>
    <row r="481" spans="1:4" ht="30" customHeight="1">
      <c r="A481" s="151">
        <v>605583</v>
      </c>
      <c r="B481" s="152" t="s">
        <v>7591</v>
      </c>
      <c r="C481" s="151" t="s">
        <v>12403</v>
      </c>
      <c r="D481" s="153">
        <v>6511.67</v>
      </c>
    </row>
    <row r="482" spans="1:4" ht="30" customHeight="1">
      <c r="A482" s="151">
        <v>605890</v>
      </c>
      <c r="B482" s="152" t="s">
        <v>7592</v>
      </c>
      <c r="C482" s="151" t="s">
        <v>12403</v>
      </c>
      <c r="D482" s="153">
        <v>8185.51</v>
      </c>
    </row>
    <row r="483" spans="1:4" ht="30" customHeight="1">
      <c r="A483" s="151">
        <v>605594</v>
      </c>
      <c r="B483" s="152" t="s">
        <v>7593</v>
      </c>
      <c r="C483" s="151" t="s">
        <v>12403</v>
      </c>
      <c r="D483" s="153">
        <v>7598.24</v>
      </c>
    </row>
    <row r="484" spans="1:4" ht="30" customHeight="1">
      <c r="A484" s="151">
        <v>605740</v>
      </c>
      <c r="B484" s="152" t="s">
        <v>7594</v>
      </c>
      <c r="C484" s="151" t="s">
        <v>12403</v>
      </c>
      <c r="D484" s="153">
        <v>6180.83</v>
      </c>
    </row>
    <row r="485" spans="1:4" ht="30" customHeight="1">
      <c r="A485" s="151">
        <v>605505</v>
      </c>
      <c r="B485" s="152" t="s">
        <v>7595</v>
      </c>
      <c r="C485" s="151" t="s">
        <v>12403</v>
      </c>
      <c r="D485" s="153">
        <v>5659.58</v>
      </c>
    </row>
    <row r="486" spans="1:4" ht="30" customHeight="1">
      <c r="A486" s="151">
        <v>605782</v>
      </c>
      <c r="B486" s="152" t="s">
        <v>7596</v>
      </c>
      <c r="C486" s="151" t="s">
        <v>12403</v>
      </c>
      <c r="D486" s="153">
        <v>6865.58</v>
      </c>
    </row>
    <row r="487" spans="1:4" ht="30" customHeight="1">
      <c r="A487" s="151">
        <v>605525</v>
      </c>
      <c r="B487" s="152" t="s">
        <v>7597</v>
      </c>
      <c r="C487" s="151" t="s">
        <v>12403</v>
      </c>
      <c r="D487" s="153">
        <v>6344.32</v>
      </c>
    </row>
    <row r="488" spans="1:4" ht="30" customHeight="1">
      <c r="A488" s="151">
        <v>605816</v>
      </c>
      <c r="B488" s="152" t="s">
        <v>7598</v>
      </c>
      <c r="C488" s="151" t="s">
        <v>12403</v>
      </c>
      <c r="D488" s="153">
        <v>7952.15</v>
      </c>
    </row>
    <row r="489" spans="1:4" ht="30" customHeight="1">
      <c r="A489" s="151">
        <v>605545</v>
      </c>
      <c r="B489" s="152" t="s">
        <v>7599</v>
      </c>
      <c r="C489" s="151" t="s">
        <v>12403</v>
      </c>
      <c r="D489" s="153">
        <v>7430.9</v>
      </c>
    </row>
    <row r="490" spans="1:4" ht="30" customHeight="1">
      <c r="A490" s="151">
        <v>605837</v>
      </c>
      <c r="B490" s="152" t="s">
        <v>7600</v>
      </c>
      <c r="C490" s="151" t="s">
        <v>12403</v>
      </c>
      <c r="D490" s="153">
        <v>7691.8</v>
      </c>
    </row>
    <row r="491" spans="1:4" ht="30" customHeight="1">
      <c r="A491" s="151">
        <v>605573</v>
      </c>
      <c r="B491" s="152" t="s">
        <v>7601</v>
      </c>
      <c r="C491" s="151" t="s">
        <v>12403</v>
      </c>
      <c r="D491" s="153">
        <v>7074.15</v>
      </c>
    </row>
    <row r="492" spans="1:4" ht="30" customHeight="1">
      <c r="A492" s="151">
        <v>605852</v>
      </c>
      <c r="B492" s="152" t="s">
        <v>7602</v>
      </c>
      <c r="C492" s="151" t="s">
        <v>12403</v>
      </c>
      <c r="D492" s="153">
        <v>8558.43</v>
      </c>
    </row>
    <row r="493" spans="1:4" ht="30" customHeight="1">
      <c r="A493" s="151">
        <v>605584</v>
      </c>
      <c r="B493" s="152" t="s">
        <v>7603</v>
      </c>
      <c r="C493" s="151" t="s">
        <v>12403</v>
      </c>
      <c r="D493" s="153">
        <v>7940.78</v>
      </c>
    </row>
    <row r="494" spans="1:4" ht="30" customHeight="1">
      <c r="A494" s="151">
        <v>605891</v>
      </c>
      <c r="B494" s="152" t="s">
        <v>7604</v>
      </c>
      <c r="C494" s="151" t="s">
        <v>12403</v>
      </c>
      <c r="D494" s="153">
        <v>9933.6200000000008</v>
      </c>
    </row>
    <row r="495" spans="1:4" ht="30" customHeight="1">
      <c r="A495" s="151">
        <v>605595</v>
      </c>
      <c r="B495" s="152" t="s">
        <v>7605</v>
      </c>
      <c r="C495" s="151" t="s">
        <v>12403</v>
      </c>
      <c r="D495" s="153">
        <v>9315.9699999999993</v>
      </c>
    </row>
    <row r="496" spans="1:4" ht="30" customHeight="1">
      <c r="A496" s="151">
        <v>605741</v>
      </c>
      <c r="B496" s="152" t="s">
        <v>7606</v>
      </c>
      <c r="C496" s="151" t="s">
        <v>12403</v>
      </c>
      <c r="D496" s="153">
        <v>7419.83</v>
      </c>
    </row>
    <row r="497" spans="1:4" ht="30" customHeight="1">
      <c r="A497" s="151">
        <v>605506</v>
      </c>
      <c r="B497" s="152" t="s">
        <v>7607</v>
      </c>
      <c r="C497" s="151" t="s">
        <v>12403</v>
      </c>
      <c r="D497" s="153">
        <v>6876.09</v>
      </c>
    </row>
    <row r="498" spans="1:4" ht="30" customHeight="1">
      <c r="A498" s="151">
        <v>605783</v>
      </c>
      <c r="B498" s="152" t="s">
        <v>7608</v>
      </c>
      <c r="C498" s="151" t="s">
        <v>12403</v>
      </c>
      <c r="D498" s="153">
        <v>8286.4599999999991</v>
      </c>
    </row>
    <row r="499" spans="1:4" ht="30" customHeight="1">
      <c r="A499" s="151">
        <v>605526</v>
      </c>
      <c r="B499" s="152" t="s">
        <v>7609</v>
      </c>
      <c r="C499" s="151" t="s">
        <v>12403</v>
      </c>
      <c r="D499" s="153">
        <v>7742.72</v>
      </c>
    </row>
    <row r="500" spans="1:4" ht="30" customHeight="1">
      <c r="A500" s="151">
        <v>605817</v>
      </c>
      <c r="B500" s="152" t="s">
        <v>7610</v>
      </c>
      <c r="C500" s="151" t="s">
        <v>12403</v>
      </c>
      <c r="D500" s="153">
        <v>9661.66</v>
      </c>
    </row>
    <row r="501" spans="1:4" ht="30" customHeight="1">
      <c r="A501" s="151">
        <v>605546</v>
      </c>
      <c r="B501" s="152" t="s">
        <v>7611</v>
      </c>
      <c r="C501" s="151" t="s">
        <v>12403</v>
      </c>
      <c r="D501" s="153">
        <v>9117.92</v>
      </c>
    </row>
    <row r="502" spans="1:4" ht="30" customHeight="1">
      <c r="A502" s="151">
        <v>605838</v>
      </c>
      <c r="B502" s="152" t="s">
        <v>7612</v>
      </c>
      <c r="C502" s="151" t="s">
        <v>12403</v>
      </c>
      <c r="D502" s="153">
        <v>8740.43</v>
      </c>
    </row>
    <row r="503" spans="1:4" ht="30" customHeight="1">
      <c r="A503" s="151">
        <v>605574</v>
      </c>
      <c r="B503" s="152" t="s">
        <v>7613</v>
      </c>
      <c r="C503" s="151" t="s">
        <v>12403</v>
      </c>
      <c r="D503" s="153">
        <v>8028.21</v>
      </c>
    </row>
    <row r="504" spans="1:4" ht="30" customHeight="1">
      <c r="A504" s="151">
        <v>605853</v>
      </c>
      <c r="B504" s="152" t="s">
        <v>7614</v>
      </c>
      <c r="C504" s="151" t="s">
        <v>12403</v>
      </c>
      <c r="D504" s="153">
        <v>9810.34</v>
      </c>
    </row>
    <row r="505" spans="1:4" ht="30" customHeight="1">
      <c r="A505" s="151">
        <v>605585</v>
      </c>
      <c r="B505" s="152" t="s">
        <v>7615</v>
      </c>
      <c r="C505" s="151" t="s">
        <v>12403</v>
      </c>
      <c r="D505" s="153">
        <v>9098.1299999999992</v>
      </c>
    </row>
    <row r="506" spans="1:4" ht="30" customHeight="1">
      <c r="A506" s="151">
        <v>605892</v>
      </c>
      <c r="B506" s="152" t="s">
        <v>7616</v>
      </c>
      <c r="C506" s="151" t="s">
        <v>12403</v>
      </c>
      <c r="D506" s="153">
        <v>11508.12</v>
      </c>
    </row>
    <row r="507" spans="1:4" ht="30" customHeight="1">
      <c r="A507" s="151">
        <v>605596</v>
      </c>
      <c r="B507" s="152" t="s">
        <v>7617</v>
      </c>
      <c r="C507" s="151" t="s">
        <v>12403</v>
      </c>
      <c r="D507" s="153">
        <v>10795.9</v>
      </c>
    </row>
    <row r="508" spans="1:4" ht="30" customHeight="1">
      <c r="A508" s="151">
        <v>605742</v>
      </c>
      <c r="B508" s="152" t="s">
        <v>7618</v>
      </c>
      <c r="C508" s="151" t="s">
        <v>12403</v>
      </c>
      <c r="D508" s="153">
        <v>8429.8700000000008</v>
      </c>
    </row>
    <row r="509" spans="1:4" ht="30" customHeight="1">
      <c r="A509" s="151">
        <v>605507</v>
      </c>
      <c r="B509" s="152" t="s">
        <v>7619</v>
      </c>
      <c r="C509" s="151" t="s">
        <v>12403</v>
      </c>
      <c r="D509" s="153">
        <v>7802.53</v>
      </c>
    </row>
    <row r="510" spans="1:4" ht="30" customHeight="1">
      <c r="A510" s="151">
        <v>605784</v>
      </c>
      <c r="B510" s="152" t="s">
        <v>7620</v>
      </c>
      <c r="C510" s="151" t="s">
        <v>12403</v>
      </c>
      <c r="D510" s="153">
        <v>9499.7800000000007</v>
      </c>
    </row>
    <row r="511" spans="1:4" ht="30" customHeight="1">
      <c r="A511" s="151">
        <v>605527</v>
      </c>
      <c r="B511" s="152" t="s">
        <v>7621</v>
      </c>
      <c r="C511" s="151" t="s">
        <v>12403</v>
      </c>
      <c r="D511" s="153">
        <v>8872.44</v>
      </c>
    </row>
    <row r="512" spans="1:4" ht="30" customHeight="1">
      <c r="A512" s="151">
        <v>605818</v>
      </c>
      <c r="B512" s="152" t="s">
        <v>7622</v>
      </c>
      <c r="C512" s="151" t="s">
        <v>12403</v>
      </c>
      <c r="D512" s="153">
        <v>11197.56</v>
      </c>
    </row>
    <row r="513" spans="1:4" ht="30" customHeight="1">
      <c r="A513" s="151">
        <v>605547</v>
      </c>
      <c r="B513" s="152" t="s">
        <v>7623</v>
      </c>
      <c r="C513" s="151" t="s">
        <v>12403</v>
      </c>
      <c r="D513" s="153">
        <v>10570.21</v>
      </c>
    </row>
    <row r="514" spans="1:4" ht="30" customHeight="1">
      <c r="A514" s="151">
        <v>605839</v>
      </c>
      <c r="B514" s="152" t="s">
        <v>7624</v>
      </c>
      <c r="C514" s="151" t="s">
        <v>12403</v>
      </c>
      <c r="D514" s="153">
        <v>9904.8700000000008</v>
      </c>
    </row>
    <row r="515" spans="1:4" ht="30" customHeight="1">
      <c r="A515" s="151">
        <v>605575</v>
      </c>
      <c r="B515" s="152" t="s">
        <v>7625</v>
      </c>
      <c r="C515" s="151" t="s">
        <v>12403</v>
      </c>
      <c r="D515" s="153">
        <v>9121.94</v>
      </c>
    </row>
    <row r="516" spans="1:4" ht="30" customHeight="1">
      <c r="A516" s="151">
        <v>605854</v>
      </c>
      <c r="B516" s="152" t="s">
        <v>7626</v>
      </c>
      <c r="C516" s="151" t="s">
        <v>12403</v>
      </c>
      <c r="D516" s="153">
        <v>11199.47</v>
      </c>
    </row>
    <row r="517" spans="1:4" ht="30" customHeight="1">
      <c r="A517" s="151">
        <v>605586</v>
      </c>
      <c r="B517" s="152" t="s">
        <v>7627</v>
      </c>
      <c r="C517" s="151" t="s">
        <v>12403</v>
      </c>
      <c r="D517" s="153">
        <v>10416.540000000001</v>
      </c>
    </row>
    <row r="518" spans="1:4" ht="30" customHeight="1">
      <c r="A518" s="151">
        <v>605893</v>
      </c>
      <c r="B518" s="152" t="s">
        <v>7628</v>
      </c>
      <c r="C518" s="151" t="s">
        <v>12403</v>
      </c>
      <c r="D518" s="153">
        <v>13253.78</v>
      </c>
    </row>
    <row r="519" spans="1:4" ht="30" customHeight="1">
      <c r="A519" s="151">
        <v>605597</v>
      </c>
      <c r="B519" s="152" t="s">
        <v>7629</v>
      </c>
      <c r="C519" s="151" t="s">
        <v>12403</v>
      </c>
      <c r="D519" s="153">
        <v>12470.85</v>
      </c>
    </row>
    <row r="520" spans="1:4" ht="30" customHeight="1">
      <c r="A520" s="151">
        <v>605743</v>
      </c>
      <c r="B520" s="152" t="s">
        <v>7630</v>
      </c>
      <c r="C520" s="151" t="s">
        <v>12403</v>
      </c>
      <c r="D520" s="153">
        <v>9562.73</v>
      </c>
    </row>
    <row r="521" spans="1:4" ht="30" customHeight="1">
      <c r="A521" s="151">
        <v>605508</v>
      </c>
      <c r="B521" s="152" t="s">
        <v>7631</v>
      </c>
      <c r="C521" s="151" t="s">
        <v>12403</v>
      </c>
      <c r="D521" s="153">
        <v>8873.23</v>
      </c>
    </row>
    <row r="522" spans="1:4" ht="30" customHeight="1">
      <c r="A522" s="151">
        <v>605785</v>
      </c>
      <c r="B522" s="152" t="s">
        <v>7632</v>
      </c>
      <c r="C522" s="151" t="s">
        <v>12403</v>
      </c>
      <c r="D522" s="153">
        <v>10857.33</v>
      </c>
    </row>
    <row r="523" spans="1:4" ht="30" customHeight="1">
      <c r="A523" s="151">
        <v>605528</v>
      </c>
      <c r="B523" s="152" t="s">
        <v>7633</v>
      </c>
      <c r="C523" s="151" t="s">
        <v>12403</v>
      </c>
      <c r="D523" s="153">
        <v>10167.83</v>
      </c>
    </row>
    <row r="524" spans="1:4" ht="30" customHeight="1">
      <c r="A524" s="151">
        <v>605819</v>
      </c>
      <c r="B524" s="152" t="s">
        <v>7634</v>
      </c>
      <c r="C524" s="151" t="s">
        <v>12403</v>
      </c>
      <c r="D524" s="153">
        <v>12911.63</v>
      </c>
    </row>
    <row r="525" spans="1:4" ht="30" customHeight="1">
      <c r="A525" s="151">
        <v>605548</v>
      </c>
      <c r="B525" s="152" t="s">
        <v>7635</v>
      </c>
      <c r="C525" s="151" t="s">
        <v>12403</v>
      </c>
      <c r="D525" s="153">
        <v>12222.14</v>
      </c>
    </row>
    <row r="526" spans="1:4" ht="30" customHeight="1">
      <c r="A526" s="151">
        <v>605840</v>
      </c>
      <c r="B526" s="152" t="s">
        <v>7636</v>
      </c>
      <c r="C526" s="151" t="s">
        <v>12403</v>
      </c>
      <c r="D526" s="153">
        <v>12608.96</v>
      </c>
    </row>
    <row r="527" spans="1:4" ht="30" customHeight="1">
      <c r="A527" s="151">
        <v>605576</v>
      </c>
      <c r="B527" s="152" t="s">
        <v>7637</v>
      </c>
      <c r="C527" s="151" t="s">
        <v>12403</v>
      </c>
      <c r="D527" s="153">
        <v>10359.540000000001</v>
      </c>
    </row>
    <row r="528" spans="1:4" ht="30" customHeight="1">
      <c r="A528" s="151">
        <v>605855</v>
      </c>
      <c r="B528" s="152" t="s">
        <v>7638</v>
      </c>
      <c r="C528" s="151" t="s">
        <v>12403</v>
      </c>
      <c r="D528" s="153">
        <v>14149.64</v>
      </c>
    </row>
    <row r="529" spans="1:4" ht="30" customHeight="1">
      <c r="A529" s="151">
        <v>605587</v>
      </c>
      <c r="B529" s="152" t="s">
        <v>7639</v>
      </c>
      <c r="C529" s="151" t="s">
        <v>12403</v>
      </c>
      <c r="D529" s="153">
        <v>11900.21</v>
      </c>
    </row>
    <row r="530" spans="1:4" ht="30" customHeight="1">
      <c r="A530" s="151">
        <v>605898</v>
      </c>
      <c r="B530" s="152" t="s">
        <v>7640</v>
      </c>
      <c r="C530" s="151" t="s">
        <v>12403</v>
      </c>
      <c r="D530" s="153">
        <v>16594.43</v>
      </c>
    </row>
    <row r="531" spans="1:4" ht="30" customHeight="1">
      <c r="A531" s="151">
        <v>605598</v>
      </c>
      <c r="B531" s="152" t="s">
        <v>7641</v>
      </c>
      <c r="C531" s="151" t="s">
        <v>12403</v>
      </c>
      <c r="D531" s="153">
        <v>14345.01</v>
      </c>
    </row>
    <row r="532" spans="1:4" ht="30" customHeight="1">
      <c r="A532" s="151">
        <v>605744</v>
      </c>
      <c r="B532" s="152" t="s">
        <v>7642</v>
      </c>
      <c r="C532" s="151" t="s">
        <v>12403</v>
      </c>
      <c r="D532" s="153">
        <v>12059.97</v>
      </c>
    </row>
    <row r="533" spans="1:4" ht="30" customHeight="1">
      <c r="A533" s="151">
        <v>605509</v>
      </c>
      <c r="B533" s="152" t="s">
        <v>7643</v>
      </c>
      <c r="C533" s="151" t="s">
        <v>12403</v>
      </c>
      <c r="D533" s="153">
        <v>10084.719999999999</v>
      </c>
    </row>
    <row r="534" spans="1:4" ht="30" customHeight="1">
      <c r="A534" s="151">
        <v>605787</v>
      </c>
      <c r="B534" s="152" t="s">
        <v>7644</v>
      </c>
      <c r="C534" s="151" t="s">
        <v>12403</v>
      </c>
      <c r="D534" s="153">
        <v>13600.65</v>
      </c>
    </row>
    <row r="535" spans="1:4" ht="30" customHeight="1">
      <c r="A535" s="151">
        <v>605529</v>
      </c>
      <c r="B535" s="152" t="s">
        <v>7645</v>
      </c>
      <c r="C535" s="151" t="s">
        <v>12403</v>
      </c>
      <c r="D535" s="153">
        <v>11625.4</v>
      </c>
    </row>
    <row r="536" spans="1:4" ht="30" customHeight="1">
      <c r="A536" s="151">
        <v>605820</v>
      </c>
      <c r="B536" s="152" t="s">
        <v>7646</v>
      </c>
      <c r="C536" s="151" t="s">
        <v>12403</v>
      </c>
      <c r="D536" s="153">
        <v>16045.44</v>
      </c>
    </row>
    <row r="537" spans="1:4" ht="30" customHeight="1">
      <c r="A537" s="151">
        <v>605549</v>
      </c>
      <c r="B537" s="152" t="s">
        <v>7647</v>
      </c>
      <c r="C537" s="151" t="s">
        <v>12403</v>
      </c>
      <c r="D537" s="153">
        <v>14070.19</v>
      </c>
    </row>
    <row r="538" spans="1:4" ht="30" customHeight="1">
      <c r="A538" s="151">
        <v>605841</v>
      </c>
      <c r="B538" s="152" t="s">
        <v>7648</v>
      </c>
      <c r="C538" s="151" t="s">
        <v>12403</v>
      </c>
      <c r="D538" s="153">
        <v>13850.07</v>
      </c>
    </row>
    <row r="539" spans="1:4" ht="30" customHeight="1">
      <c r="A539" s="151">
        <v>605577</v>
      </c>
      <c r="B539" s="152" t="s">
        <v>7649</v>
      </c>
      <c r="C539" s="151" t="s">
        <v>12403</v>
      </c>
      <c r="D539" s="153">
        <v>11389.84</v>
      </c>
    </row>
    <row r="540" spans="1:4" ht="30" customHeight="1">
      <c r="A540" s="151">
        <v>605856</v>
      </c>
      <c r="B540" s="152" t="s">
        <v>7650</v>
      </c>
      <c r="C540" s="151" t="s">
        <v>12403</v>
      </c>
      <c r="D540" s="153">
        <v>15658.23</v>
      </c>
    </row>
    <row r="541" spans="1:4" ht="30" customHeight="1">
      <c r="A541" s="151">
        <v>605588</v>
      </c>
      <c r="B541" s="152" t="s">
        <v>7651</v>
      </c>
      <c r="C541" s="151" t="s">
        <v>12403</v>
      </c>
      <c r="D541" s="153">
        <v>13198</v>
      </c>
    </row>
    <row r="542" spans="1:4" ht="30" customHeight="1">
      <c r="A542" s="151">
        <v>605899</v>
      </c>
      <c r="B542" s="152" t="s">
        <v>7652</v>
      </c>
      <c r="C542" s="151" t="s">
        <v>12403</v>
      </c>
      <c r="D542" s="153">
        <v>18527.46</v>
      </c>
    </row>
    <row r="543" spans="1:4" ht="30" customHeight="1">
      <c r="A543" s="151">
        <v>605599</v>
      </c>
      <c r="B543" s="152" t="s">
        <v>7653</v>
      </c>
      <c r="C543" s="151" t="s">
        <v>12403</v>
      </c>
      <c r="D543" s="153">
        <v>16067.23</v>
      </c>
    </row>
    <row r="544" spans="1:4" ht="30" customHeight="1">
      <c r="A544" s="151">
        <v>605745</v>
      </c>
      <c r="B544" s="152" t="s">
        <v>7654</v>
      </c>
      <c r="C544" s="151" t="s">
        <v>12403</v>
      </c>
      <c r="D544" s="153">
        <v>13255.84</v>
      </c>
    </row>
    <row r="545" spans="1:4" ht="30" customHeight="1">
      <c r="A545" s="151">
        <v>605510</v>
      </c>
      <c r="B545" s="152" t="s">
        <v>7655</v>
      </c>
      <c r="C545" s="151" t="s">
        <v>12403</v>
      </c>
      <c r="D545" s="153">
        <v>11093.53</v>
      </c>
    </row>
    <row r="546" spans="1:4" ht="30" customHeight="1">
      <c r="A546" s="151">
        <v>605788</v>
      </c>
      <c r="B546" s="152" t="s">
        <v>7656</v>
      </c>
      <c r="C546" s="151" t="s">
        <v>12403</v>
      </c>
      <c r="D546" s="153">
        <v>15064</v>
      </c>
    </row>
    <row r="547" spans="1:4" ht="30" customHeight="1">
      <c r="A547" s="151">
        <v>605530</v>
      </c>
      <c r="B547" s="152" t="s">
        <v>7657</v>
      </c>
      <c r="C547" s="151" t="s">
        <v>12403</v>
      </c>
      <c r="D547" s="153">
        <v>12901.69</v>
      </c>
    </row>
    <row r="548" spans="1:4" ht="30" customHeight="1">
      <c r="A548" s="151">
        <v>605821</v>
      </c>
      <c r="B548" s="152" t="s">
        <v>7658</v>
      </c>
      <c r="C548" s="151" t="s">
        <v>12403</v>
      </c>
      <c r="D548" s="153">
        <v>17933.240000000002</v>
      </c>
    </row>
    <row r="549" spans="1:4" ht="30" customHeight="1">
      <c r="A549" s="151">
        <v>605550</v>
      </c>
      <c r="B549" s="152" t="s">
        <v>7659</v>
      </c>
      <c r="C549" s="151" t="s">
        <v>12403</v>
      </c>
      <c r="D549" s="153">
        <v>15770.93</v>
      </c>
    </row>
    <row r="550" spans="1:4" ht="30" customHeight="1">
      <c r="A550" s="151">
        <v>605842</v>
      </c>
      <c r="B550" s="152" t="s">
        <v>7660</v>
      </c>
      <c r="C550" s="151" t="s">
        <v>12403</v>
      </c>
      <c r="D550" s="153">
        <v>15358.72</v>
      </c>
    </row>
    <row r="551" spans="1:4" ht="30" customHeight="1">
      <c r="A551" s="151">
        <v>605578</v>
      </c>
      <c r="B551" s="152" t="s">
        <v>7661</v>
      </c>
      <c r="C551" s="151" t="s">
        <v>12403</v>
      </c>
      <c r="D551" s="153">
        <v>12664.69</v>
      </c>
    </row>
    <row r="552" spans="1:4" ht="30" customHeight="1">
      <c r="A552" s="151">
        <v>605857</v>
      </c>
      <c r="B552" s="152" t="s">
        <v>7662</v>
      </c>
      <c r="C552" s="151" t="s">
        <v>12403</v>
      </c>
      <c r="D552" s="153">
        <v>17455.759999999998</v>
      </c>
    </row>
    <row r="553" spans="1:4" ht="30" customHeight="1">
      <c r="A553" s="151">
        <v>605589</v>
      </c>
      <c r="B553" s="152" t="s">
        <v>7663</v>
      </c>
      <c r="C553" s="151" t="s">
        <v>12403</v>
      </c>
      <c r="D553" s="153">
        <v>14761.72</v>
      </c>
    </row>
    <row r="554" spans="1:4" ht="30" customHeight="1">
      <c r="A554" s="151">
        <v>605900</v>
      </c>
      <c r="B554" s="152" t="s">
        <v>7664</v>
      </c>
      <c r="C554" s="151" t="s">
        <v>12403</v>
      </c>
      <c r="D554" s="153">
        <v>20783.400000000001</v>
      </c>
    </row>
    <row r="555" spans="1:4" ht="30" customHeight="1">
      <c r="A555" s="151">
        <v>605600</v>
      </c>
      <c r="B555" s="152" t="s">
        <v>7665</v>
      </c>
      <c r="C555" s="151" t="s">
        <v>12403</v>
      </c>
      <c r="D555" s="153">
        <v>18089.36</v>
      </c>
    </row>
    <row r="556" spans="1:4" ht="30" customHeight="1">
      <c r="A556" s="151">
        <v>605746</v>
      </c>
      <c r="B556" s="152" t="s">
        <v>7666</v>
      </c>
      <c r="C556" s="151" t="s">
        <v>12403</v>
      </c>
      <c r="D556" s="153">
        <v>14711.04</v>
      </c>
    </row>
    <row r="557" spans="1:4" ht="30" customHeight="1">
      <c r="A557" s="151">
        <v>605511</v>
      </c>
      <c r="B557" s="152" t="s">
        <v>7667</v>
      </c>
      <c r="C557" s="151" t="s">
        <v>12403</v>
      </c>
      <c r="D557" s="153">
        <v>12342.29</v>
      </c>
    </row>
    <row r="558" spans="1:4" ht="30" customHeight="1">
      <c r="A558" s="151">
        <v>605789</v>
      </c>
      <c r="B558" s="152" t="s">
        <v>7668</v>
      </c>
      <c r="C558" s="151" t="s">
        <v>12403</v>
      </c>
      <c r="D558" s="153">
        <v>16808.07</v>
      </c>
    </row>
    <row r="559" spans="1:4" ht="30" customHeight="1">
      <c r="A559" s="151">
        <v>605531</v>
      </c>
      <c r="B559" s="152" t="s">
        <v>7669</v>
      </c>
      <c r="C559" s="151" t="s">
        <v>12403</v>
      </c>
      <c r="D559" s="153">
        <v>14439.32</v>
      </c>
    </row>
    <row r="560" spans="1:4" ht="30" customHeight="1">
      <c r="A560" s="151">
        <v>605822</v>
      </c>
      <c r="B560" s="152" t="s">
        <v>7670</v>
      </c>
      <c r="C560" s="151" t="s">
        <v>12403</v>
      </c>
      <c r="D560" s="153">
        <v>20135.71</v>
      </c>
    </row>
    <row r="561" spans="1:4" ht="30" customHeight="1">
      <c r="A561" s="151">
        <v>605551</v>
      </c>
      <c r="B561" s="152" t="s">
        <v>7671</v>
      </c>
      <c r="C561" s="151" t="s">
        <v>12403</v>
      </c>
      <c r="D561" s="153">
        <v>17766.96</v>
      </c>
    </row>
    <row r="562" spans="1:4" ht="30" customHeight="1">
      <c r="A562" s="151">
        <v>605843</v>
      </c>
      <c r="B562" s="152" t="s">
        <v>7672</v>
      </c>
      <c r="C562" s="151" t="s">
        <v>12403</v>
      </c>
      <c r="D562" s="153">
        <v>16555.189999999999</v>
      </c>
    </row>
    <row r="563" spans="1:4" ht="30" customHeight="1">
      <c r="A563" s="151">
        <v>605579</v>
      </c>
      <c r="B563" s="152" t="s">
        <v>7673</v>
      </c>
      <c r="C563" s="151" t="s">
        <v>12403</v>
      </c>
      <c r="D563" s="153">
        <v>13684.22</v>
      </c>
    </row>
    <row r="564" spans="1:4" ht="30" customHeight="1">
      <c r="A564" s="151">
        <v>605858</v>
      </c>
      <c r="B564" s="152" t="s">
        <v>7674</v>
      </c>
      <c r="C564" s="151" t="s">
        <v>12403</v>
      </c>
      <c r="D564" s="153">
        <v>18962.5</v>
      </c>
    </row>
    <row r="565" spans="1:4" ht="30" customHeight="1">
      <c r="A565" s="151">
        <v>605590</v>
      </c>
      <c r="B565" s="152" t="s">
        <v>7675</v>
      </c>
      <c r="C565" s="151" t="s">
        <v>12403</v>
      </c>
      <c r="D565" s="153">
        <v>16091.53</v>
      </c>
    </row>
    <row r="566" spans="1:4" ht="30" customHeight="1">
      <c r="A566" s="151">
        <v>605901</v>
      </c>
      <c r="B566" s="152" t="s">
        <v>7676</v>
      </c>
      <c r="C566" s="151" t="s">
        <v>12403</v>
      </c>
      <c r="D566" s="153">
        <v>22782.49</v>
      </c>
    </row>
    <row r="567" spans="1:4" ht="30" customHeight="1">
      <c r="A567" s="151">
        <v>605601</v>
      </c>
      <c r="B567" s="152" t="s">
        <v>7677</v>
      </c>
      <c r="C567" s="151" t="s">
        <v>12403</v>
      </c>
      <c r="D567" s="153">
        <v>19911.52</v>
      </c>
    </row>
    <row r="568" spans="1:4" ht="30" customHeight="1">
      <c r="A568" s="151">
        <v>605747</v>
      </c>
      <c r="B568" s="152" t="s">
        <v>7678</v>
      </c>
      <c r="C568" s="151" t="s">
        <v>12403</v>
      </c>
      <c r="D568" s="153">
        <v>15862.27</v>
      </c>
    </row>
    <row r="569" spans="1:4" ht="30" customHeight="1">
      <c r="A569" s="151">
        <v>605512</v>
      </c>
      <c r="B569" s="152" t="s">
        <v>7679</v>
      </c>
      <c r="C569" s="151" t="s">
        <v>12403</v>
      </c>
      <c r="D569" s="153">
        <v>13338.79</v>
      </c>
    </row>
    <row r="570" spans="1:4" ht="30" customHeight="1">
      <c r="A570" s="151">
        <v>605790</v>
      </c>
      <c r="B570" s="152" t="s">
        <v>7680</v>
      </c>
      <c r="C570" s="151" t="s">
        <v>12403</v>
      </c>
      <c r="D570" s="153">
        <v>18269.580000000002</v>
      </c>
    </row>
    <row r="571" spans="1:4" ht="30" customHeight="1">
      <c r="A571" s="151">
        <v>605532</v>
      </c>
      <c r="B571" s="152" t="s">
        <v>7681</v>
      </c>
      <c r="C571" s="151" t="s">
        <v>12403</v>
      </c>
      <c r="D571" s="153">
        <v>15746.1</v>
      </c>
    </row>
    <row r="572" spans="1:4" ht="30" customHeight="1">
      <c r="A572" s="151">
        <v>605823</v>
      </c>
      <c r="B572" s="152" t="s">
        <v>7682</v>
      </c>
      <c r="C572" s="151" t="s">
        <v>12403</v>
      </c>
      <c r="D572" s="153">
        <v>22089.57</v>
      </c>
    </row>
    <row r="573" spans="1:4" ht="30" customHeight="1">
      <c r="A573" s="151">
        <v>605552</v>
      </c>
      <c r="B573" s="152" t="s">
        <v>7683</v>
      </c>
      <c r="C573" s="151" t="s">
        <v>12403</v>
      </c>
      <c r="D573" s="153">
        <v>19566.09</v>
      </c>
    </row>
    <row r="574" spans="1:4" ht="30" customHeight="1">
      <c r="A574" s="151">
        <v>605844</v>
      </c>
      <c r="B574" s="152" t="s">
        <v>7684</v>
      </c>
      <c r="C574" s="151" t="s">
        <v>12403</v>
      </c>
      <c r="D574" s="153">
        <v>18132.28</v>
      </c>
    </row>
    <row r="575" spans="1:4" ht="30" customHeight="1">
      <c r="A575" s="151">
        <v>605580</v>
      </c>
      <c r="B575" s="152" t="s">
        <v>7685</v>
      </c>
      <c r="C575" s="151" t="s">
        <v>12403</v>
      </c>
      <c r="D575" s="153">
        <v>15061.55</v>
      </c>
    </row>
    <row r="576" spans="1:4" ht="30" customHeight="1">
      <c r="A576" s="151">
        <v>605887</v>
      </c>
      <c r="B576" s="152" t="s">
        <v>7686</v>
      </c>
      <c r="C576" s="151" t="s">
        <v>12403</v>
      </c>
      <c r="D576" s="153">
        <v>20871.27</v>
      </c>
    </row>
    <row r="577" spans="1:4" ht="30" customHeight="1">
      <c r="A577" s="151">
        <v>605591</v>
      </c>
      <c r="B577" s="152" t="s">
        <v>7687</v>
      </c>
      <c r="C577" s="151" t="s">
        <v>12403</v>
      </c>
      <c r="D577" s="153">
        <v>17800.53</v>
      </c>
    </row>
    <row r="578" spans="1:4" ht="30" customHeight="1">
      <c r="A578" s="151">
        <v>605902</v>
      </c>
      <c r="B578" s="152" t="s">
        <v>7688</v>
      </c>
      <c r="C578" s="151" t="s">
        <v>12403</v>
      </c>
      <c r="D578" s="153">
        <v>25217.57</v>
      </c>
    </row>
    <row r="579" spans="1:4" ht="30" customHeight="1">
      <c r="A579" s="151">
        <v>605602</v>
      </c>
      <c r="B579" s="152" t="s">
        <v>7689</v>
      </c>
      <c r="C579" s="151" t="s">
        <v>12403</v>
      </c>
      <c r="D579" s="153">
        <v>22146.84</v>
      </c>
    </row>
    <row r="580" spans="1:4" ht="30" customHeight="1">
      <c r="A580" s="151">
        <v>605748</v>
      </c>
      <c r="B580" s="152" t="s">
        <v>7690</v>
      </c>
      <c r="C580" s="151" t="s">
        <v>12403</v>
      </c>
      <c r="D580" s="153">
        <v>17385.900000000001</v>
      </c>
    </row>
    <row r="581" spans="1:4" ht="30" customHeight="1">
      <c r="A581" s="151">
        <v>605513</v>
      </c>
      <c r="B581" s="152" t="s">
        <v>7691</v>
      </c>
      <c r="C581" s="151" t="s">
        <v>12403</v>
      </c>
      <c r="D581" s="153">
        <v>14688.48</v>
      </c>
    </row>
    <row r="582" spans="1:4" ht="30" customHeight="1">
      <c r="A582" s="151">
        <v>605804</v>
      </c>
      <c r="B582" s="152" t="s">
        <v>7692</v>
      </c>
      <c r="C582" s="151" t="s">
        <v>12403</v>
      </c>
      <c r="D582" s="153">
        <v>20124.89</v>
      </c>
    </row>
    <row r="583" spans="1:4" ht="30" customHeight="1">
      <c r="A583" s="151">
        <v>605533</v>
      </c>
      <c r="B583" s="152" t="s">
        <v>7693</v>
      </c>
      <c r="C583" s="151" t="s">
        <v>12403</v>
      </c>
      <c r="D583" s="153">
        <v>17427.47</v>
      </c>
    </row>
    <row r="584" spans="1:4" ht="30" customHeight="1">
      <c r="A584" s="151">
        <v>605824</v>
      </c>
      <c r="B584" s="152" t="s">
        <v>7694</v>
      </c>
      <c r="C584" s="151" t="s">
        <v>12403</v>
      </c>
      <c r="D584" s="153">
        <v>24471.19</v>
      </c>
    </row>
    <row r="585" spans="1:4" ht="30" customHeight="1">
      <c r="A585" s="151">
        <v>605553</v>
      </c>
      <c r="B585" s="152" t="s">
        <v>7695</v>
      </c>
      <c r="C585" s="151" t="s">
        <v>12403</v>
      </c>
      <c r="D585" s="153">
        <v>21773.77</v>
      </c>
    </row>
    <row r="586" spans="1:4" ht="30" customHeight="1">
      <c r="A586" s="151">
        <v>605845</v>
      </c>
      <c r="B586" s="152" t="s">
        <v>7696</v>
      </c>
      <c r="C586" s="151" t="s">
        <v>12403</v>
      </c>
      <c r="D586" s="153">
        <v>19802.95</v>
      </c>
    </row>
    <row r="587" spans="1:4" ht="30" customHeight="1">
      <c r="A587" s="151">
        <v>605581</v>
      </c>
      <c r="B587" s="152" t="s">
        <v>7697</v>
      </c>
      <c r="C587" s="151" t="s">
        <v>12403</v>
      </c>
      <c r="D587" s="153">
        <v>17816.54</v>
      </c>
    </row>
    <row r="588" spans="1:4" ht="30" customHeight="1">
      <c r="A588" s="151">
        <v>605888</v>
      </c>
      <c r="B588" s="152" t="s">
        <v>7698</v>
      </c>
      <c r="C588" s="151" t="s">
        <v>12403</v>
      </c>
      <c r="D588" s="153">
        <v>22895</v>
      </c>
    </row>
    <row r="589" spans="1:4" ht="30" customHeight="1">
      <c r="A589" s="151">
        <v>605592</v>
      </c>
      <c r="B589" s="152" t="s">
        <v>7699</v>
      </c>
      <c r="C589" s="151" t="s">
        <v>12403</v>
      </c>
      <c r="D589" s="153">
        <v>20908.59</v>
      </c>
    </row>
    <row r="590" spans="1:4" ht="30" customHeight="1">
      <c r="A590" s="151">
        <v>605903</v>
      </c>
      <c r="B590" s="152" t="s">
        <v>7700</v>
      </c>
      <c r="C590" s="151" t="s">
        <v>12403</v>
      </c>
      <c r="D590" s="153">
        <v>27801.57</v>
      </c>
    </row>
    <row r="591" spans="1:4" ht="30" customHeight="1">
      <c r="A591" s="151">
        <v>605603</v>
      </c>
      <c r="B591" s="152" t="s">
        <v>7701</v>
      </c>
      <c r="C591" s="151" t="s">
        <v>12403</v>
      </c>
      <c r="D591" s="153">
        <v>25815.16</v>
      </c>
    </row>
    <row r="592" spans="1:4" ht="30" customHeight="1">
      <c r="A592" s="151">
        <v>605771</v>
      </c>
      <c r="B592" s="152" t="s">
        <v>7702</v>
      </c>
      <c r="C592" s="151" t="s">
        <v>12403</v>
      </c>
      <c r="D592" s="153">
        <v>19011.330000000002</v>
      </c>
    </row>
    <row r="593" spans="1:4" ht="30" customHeight="1">
      <c r="A593" s="151">
        <v>605514</v>
      </c>
      <c r="B593" s="152" t="s">
        <v>7703</v>
      </c>
      <c r="C593" s="151" t="s">
        <v>12403</v>
      </c>
      <c r="D593" s="153">
        <v>17270.87</v>
      </c>
    </row>
    <row r="594" spans="1:4" ht="30" customHeight="1">
      <c r="A594" s="151">
        <v>605805</v>
      </c>
      <c r="B594" s="152" t="s">
        <v>7704</v>
      </c>
      <c r="C594" s="151" t="s">
        <v>12403</v>
      </c>
      <c r="D594" s="153">
        <v>22103.38</v>
      </c>
    </row>
    <row r="595" spans="1:4" ht="30" customHeight="1">
      <c r="A595" s="151">
        <v>605534</v>
      </c>
      <c r="B595" s="152" t="s">
        <v>7705</v>
      </c>
      <c r="C595" s="151" t="s">
        <v>12403</v>
      </c>
      <c r="D595" s="153">
        <v>20362.919999999998</v>
      </c>
    </row>
    <row r="596" spans="1:4" ht="30" customHeight="1">
      <c r="A596" s="151">
        <v>605825</v>
      </c>
      <c r="B596" s="152" t="s">
        <v>7706</v>
      </c>
      <c r="C596" s="151" t="s">
        <v>12403</v>
      </c>
      <c r="D596" s="153">
        <v>27009.95</v>
      </c>
    </row>
    <row r="597" spans="1:4" ht="30" customHeight="1">
      <c r="A597" s="151">
        <v>605554</v>
      </c>
      <c r="B597" s="152" t="s">
        <v>7707</v>
      </c>
      <c r="C597" s="151" t="s">
        <v>12403</v>
      </c>
      <c r="D597" s="153">
        <v>25269.49</v>
      </c>
    </row>
    <row r="598" spans="1:4" ht="30" customHeight="1">
      <c r="A598" s="151">
        <v>605772</v>
      </c>
      <c r="B598" s="152" t="s">
        <v>7708</v>
      </c>
      <c r="C598" s="151" t="s">
        <v>12403</v>
      </c>
      <c r="D598" s="153">
        <v>21932.67</v>
      </c>
    </row>
    <row r="599" spans="1:4" ht="30" customHeight="1">
      <c r="A599" s="151">
        <v>605515</v>
      </c>
      <c r="B599" s="152" t="s">
        <v>7709</v>
      </c>
      <c r="C599" s="151" t="s">
        <v>12403</v>
      </c>
      <c r="D599" s="153">
        <v>18860.61</v>
      </c>
    </row>
    <row r="600" spans="1:4" ht="30" customHeight="1">
      <c r="A600" s="151">
        <v>605806</v>
      </c>
      <c r="B600" s="152" t="s">
        <v>7710</v>
      </c>
      <c r="C600" s="151" t="s">
        <v>12403</v>
      </c>
      <c r="D600" s="153">
        <v>25399.19</v>
      </c>
    </row>
    <row r="601" spans="1:4" ht="30" customHeight="1">
      <c r="A601" s="151">
        <v>605535</v>
      </c>
      <c r="B601" s="152" t="s">
        <v>7711</v>
      </c>
      <c r="C601" s="151" t="s">
        <v>12403</v>
      </c>
      <c r="D601" s="153">
        <v>22327.14</v>
      </c>
    </row>
    <row r="602" spans="1:4" ht="30" customHeight="1">
      <c r="A602" s="151">
        <v>605826</v>
      </c>
      <c r="B602" s="152" t="s">
        <v>7712</v>
      </c>
      <c r="C602" s="151" t="s">
        <v>12403</v>
      </c>
      <c r="D602" s="153">
        <v>30899.98</v>
      </c>
    </row>
    <row r="603" spans="1:4" ht="30" customHeight="1">
      <c r="A603" s="151">
        <v>605555</v>
      </c>
      <c r="B603" s="152" t="s">
        <v>7713</v>
      </c>
      <c r="C603" s="151" t="s">
        <v>12403</v>
      </c>
      <c r="D603" s="153">
        <v>27827.93</v>
      </c>
    </row>
    <row r="604" spans="1:4" ht="30" customHeight="1">
      <c r="A604" s="151">
        <v>605773</v>
      </c>
      <c r="B604" s="152" t="s">
        <v>7714</v>
      </c>
      <c r="C604" s="151" t="s">
        <v>12403</v>
      </c>
      <c r="D604" s="153">
        <v>23318.35</v>
      </c>
    </row>
    <row r="605" spans="1:4" ht="30" customHeight="1">
      <c r="A605" s="151">
        <v>605516</v>
      </c>
      <c r="B605" s="152" t="s">
        <v>7715</v>
      </c>
      <c r="C605" s="151" t="s">
        <v>12403</v>
      </c>
      <c r="D605" s="153">
        <v>20040.849999999999</v>
      </c>
    </row>
    <row r="606" spans="1:4" ht="30" customHeight="1">
      <c r="A606" s="151">
        <v>605807</v>
      </c>
      <c r="B606" s="152" t="s">
        <v>7716</v>
      </c>
      <c r="C606" s="151" t="s">
        <v>12403</v>
      </c>
      <c r="D606" s="153">
        <v>27180.75</v>
      </c>
    </row>
    <row r="607" spans="1:4" ht="30" customHeight="1">
      <c r="A607" s="151">
        <v>605536</v>
      </c>
      <c r="B607" s="152" t="s">
        <v>7717</v>
      </c>
      <c r="C607" s="151" t="s">
        <v>12403</v>
      </c>
      <c r="D607" s="153">
        <v>23903.25</v>
      </c>
    </row>
    <row r="608" spans="1:4" ht="30" customHeight="1">
      <c r="A608" s="151">
        <v>605827</v>
      </c>
      <c r="B608" s="152" t="s">
        <v>7718</v>
      </c>
      <c r="C608" s="151" t="s">
        <v>12403</v>
      </c>
      <c r="D608" s="153">
        <v>33309.71</v>
      </c>
    </row>
    <row r="609" spans="1:4" ht="30" customHeight="1">
      <c r="A609" s="151">
        <v>605556</v>
      </c>
      <c r="B609" s="152" t="s">
        <v>7719</v>
      </c>
      <c r="C609" s="151" t="s">
        <v>12403</v>
      </c>
      <c r="D609" s="153">
        <v>30032.21</v>
      </c>
    </row>
    <row r="610" spans="1:4" ht="30" customHeight="1">
      <c r="A610" s="151">
        <v>605774</v>
      </c>
      <c r="B610" s="152" t="s">
        <v>7720</v>
      </c>
      <c r="C610" s="151" t="s">
        <v>12403</v>
      </c>
      <c r="D610" s="153">
        <v>25174.12</v>
      </c>
    </row>
    <row r="611" spans="1:4" ht="30" customHeight="1">
      <c r="A611" s="151">
        <v>605517</v>
      </c>
      <c r="B611" s="152" t="s">
        <v>7721</v>
      </c>
      <c r="C611" s="151" t="s">
        <v>12403</v>
      </c>
      <c r="D611" s="153">
        <v>21643.57</v>
      </c>
    </row>
    <row r="612" spans="1:4" ht="30" customHeight="1">
      <c r="A612" s="151">
        <v>605808</v>
      </c>
      <c r="B612" s="152" t="s">
        <v>7722</v>
      </c>
      <c r="C612" s="151" t="s">
        <v>12403</v>
      </c>
      <c r="D612" s="153">
        <v>29453.79</v>
      </c>
    </row>
    <row r="613" spans="1:4" ht="30" customHeight="1">
      <c r="A613" s="151">
        <v>605537</v>
      </c>
      <c r="B613" s="152" t="s">
        <v>7723</v>
      </c>
      <c r="C613" s="151" t="s">
        <v>12403</v>
      </c>
      <c r="D613" s="153">
        <v>25923.24</v>
      </c>
    </row>
    <row r="614" spans="1:4" ht="30" customHeight="1">
      <c r="A614" s="151">
        <v>605828</v>
      </c>
      <c r="B614" s="152" t="s">
        <v>7724</v>
      </c>
      <c r="C614" s="151" t="s">
        <v>12403</v>
      </c>
      <c r="D614" s="153">
        <v>36244.879999999997</v>
      </c>
    </row>
    <row r="615" spans="1:4" ht="30" customHeight="1">
      <c r="A615" s="151">
        <v>605557</v>
      </c>
      <c r="B615" s="152" t="s">
        <v>7725</v>
      </c>
      <c r="C615" s="151" t="s">
        <v>12403</v>
      </c>
      <c r="D615" s="153">
        <v>32714.33</v>
      </c>
    </row>
    <row r="616" spans="1:4" ht="30" customHeight="1">
      <c r="A616" s="151">
        <v>605775</v>
      </c>
      <c r="B616" s="152" t="s">
        <v>7726</v>
      </c>
      <c r="C616" s="151" t="s">
        <v>12403</v>
      </c>
      <c r="D616" s="153">
        <v>26554.49</v>
      </c>
    </row>
    <row r="617" spans="1:4" ht="30" customHeight="1">
      <c r="A617" s="151">
        <v>605518</v>
      </c>
      <c r="B617" s="152" t="s">
        <v>7727</v>
      </c>
      <c r="C617" s="151" t="s">
        <v>12403</v>
      </c>
      <c r="D617" s="153">
        <v>22885.14</v>
      </c>
    </row>
    <row r="618" spans="1:4" ht="30" customHeight="1">
      <c r="A618" s="151">
        <v>605809</v>
      </c>
      <c r="B618" s="152" t="s">
        <v>7728</v>
      </c>
      <c r="C618" s="151" t="s">
        <v>12403</v>
      </c>
      <c r="D618" s="153">
        <v>31272.82</v>
      </c>
    </row>
    <row r="619" spans="1:4" ht="30" customHeight="1">
      <c r="A619" s="151">
        <v>605538</v>
      </c>
      <c r="B619" s="152" t="s">
        <v>7729</v>
      </c>
      <c r="C619" s="151" t="s">
        <v>12403</v>
      </c>
      <c r="D619" s="153">
        <v>27603.46</v>
      </c>
    </row>
    <row r="620" spans="1:4" ht="30" customHeight="1">
      <c r="A620" s="151">
        <v>605829</v>
      </c>
      <c r="B620" s="152" t="s">
        <v>7730</v>
      </c>
      <c r="C620" s="151" t="s">
        <v>12403</v>
      </c>
      <c r="D620" s="153">
        <v>38760</v>
      </c>
    </row>
    <row r="621" spans="1:4" ht="30" customHeight="1">
      <c r="A621" s="151">
        <v>605558</v>
      </c>
      <c r="B621" s="152" t="s">
        <v>7731</v>
      </c>
      <c r="C621" s="151" t="s">
        <v>12403</v>
      </c>
      <c r="D621" s="153">
        <v>35090.65</v>
      </c>
    </row>
    <row r="622" spans="1:4" ht="30" customHeight="1">
      <c r="A622" s="151">
        <v>605776</v>
      </c>
      <c r="B622" s="152" t="s">
        <v>7732</v>
      </c>
      <c r="C622" s="151" t="s">
        <v>12403</v>
      </c>
      <c r="D622" s="153">
        <v>28399.72</v>
      </c>
    </row>
    <row r="623" spans="1:4" ht="30" customHeight="1">
      <c r="A623" s="151">
        <v>605519</v>
      </c>
      <c r="B623" s="152" t="s">
        <v>7733</v>
      </c>
      <c r="C623" s="151" t="s">
        <v>12403</v>
      </c>
      <c r="D623" s="153">
        <v>26892.27</v>
      </c>
    </row>
    <row r="624" spans="1:4" ht="30" customHeight="1">
      <c r="A624" s="151">
        <v>605810</v>
      </c>
      <c r="B624" s="152" t="s">
        <v>7734</v>
      </c>
      <c r="C624" s="151" t="s">
        <v>12403</v>
      </c>
      <c r="D624" s="153">
        <v>33578.11</v>
      </c>
    </row>
    <row r="625" spans="1:4" ht="30" customHeight="1">
      <c r="A625" s="151">
        <v>605539</v>
      </c>
      <c r="B625" s="152" t="s">
        <v>7735</v>
      </c>
      <c r="C625" s="151" t="s">
        <v>12403</v>
      </c>
      <c r="D625" s="153">
        <v>32070.66</v>
      </c>
    </row>
    <row r="626" spans="1:4" ht="30" customHeight="1">
      <c r="A626" s="151">
        <v>605830</v>
      </c>
      <c r="B626" s="152" t="s">
        <v>7736</v>
      </c>
      <c r="C626" s="151" t="s">
        <v>12403</v>
      </c>
      <c r="D626" s="153">
        <v>41795.339999999997</v>
      </c>
    </row>
    <row r="627" spans="1:4" ht="30" customHeight="1">
      <c r="A627" s="151">
        <v>605559</v>
      </c>
      <c r="B627" s="152" t="s">
        <v>7737</v>
      </c>
      <c r="C627" s="151" t="s">
        <v>12403</v>
      </c>
      <c r="D627" s="153">
        <v>40287.89</v>
      </c>
    </row>
    <row r="628" spans="1:4" ht="30" customHeight="1">
      <c r="A628" s="151">
        <v>605777</v>
      </c>
      <c r="B628" s="152" t="s">
        <v>7738</v>
      </c>
      <c r="C628" s="151" t="s">
        <v>12403</v>
      </c>
      <c r="D628" s="153">
        <v>30485.4</v>
      </c>
    </row>
    <row r="629" spans="1:4" ht="30" customHeight="1">
      <c r="A629" s="151">
        <v>605520</v>
      </c>
      <c r="B629" s="152" t="s">
        <v>7739</v>
      </c>
      <c r="C629" s="151" t="s">
        <v>12403</v>
      </c>
      <c r="D629" s="153">
        <v>28868.19</v>
      </c>
    </row>
    <row r="630" spans="1:4" ht="30" customHeight="1">
      <c r="A630" s="151">
        <v>605811</v>
      </c>
      <c r="B630" s="152" t="s">
        <v>7740</v>
      </c>
      <c r="C630" s="151" t="s">
        <v>12403</v>
      </c>
      <c r="D630" s="153">
        <v>36145.26</v>
      </c>
    </row>
    <row r="631" spans="1:4" ht="30" customHeight="1">
      <c r="A631" s="151">
        <v>605540</v>
      </c>
      <c r="B631" s="152" t="s">
        <v>7741</v>
      </c>
      <c r="C631" s="151" t="s">
        <v>12403</v>
      </c>
      <c r="D631" s="153">
        <v>34528.04</v>
      </c>
    </row>
    <row r="632" spans="1:4" ht="30" customHeight="1">
      <c r="A632" s="151">
        <v>605831</v>
      </c>
      <c r="B632" s="152" t="s">
        <v>7742</v>
      </c>
      <c r="C632" s="151" t="s">
        <v>12403</v>
      </c>
      <c r="D632" s="153">
        <v>45126.49</v>
      </c>
    </row>
    <row r="633" spans="1:4" ht="30" customHeight="1">
      <c r="A633" s="151">
        <v>605560</v>
      </c>
      <c r="B633" s="152" t="s">
        <v>7743</v>
      </c>
      <c r="C633" s="151" t="s">
        <v>12403</v>
      </c>
      <c r="D633" s="153">
        <v>43509.27</v>
      </c>
    </row>
    <row r="634" spans="1:4" ht="30" customHeight="1">
      <c r="A634" s="151">
        <v>605778</v>
      </c>
      <c r="B634" s="152" t="s">
        <v>7744</v>
      </c>
      <c r="C634" s="151" t="s">
        <v>12403</v>
      </c>
      <c r="D634" s="153">
        <v>32434.29</v>
      </c>
    </row>
    <row r="635" spans="1:4" ht="30" customHeight="1">
      <c r="A635" s="151">
        <v>605521</v>
      </c>
      <c r="B635" s="152" t="s">
        <v>7745</v>
      </c>
      <c r="C635" s="151" t="s">
        <v>12403</v>
      </c>
      <c r="D635" s="153">
        <v>30795.61</v>
      </c>
    </row>
    <row r="636" spans="1:4" ht="30" customHeight="1">
      <c r="A636" s="151">
        <v>605812</v>
      </c>
      <c r="B636" s="152" t="s">
        <v>7746</v>
      </c>
      <c r="C636" s="151" t="s">
        <v>12403</v>
      </c>
      <c r="D636" s="153">
        <v>38597</v>
      </c>
    </row>
    <row r="637" spans="1:4" ht="30" customHeight="1">
      <c r="A637" s="151">
        <v>605541</v>
      </c>
      <c r="B637" s="152" t="s">
        <v>7747</v>
      </c>
      <c r="C637" s="151" t="s">
        <v>12403</v>
      </c>
      <c r="D637" s="153">
        <v>36958.32</v>
      </c>
    </row>
    <row r="638" spans="1:4" ht="30" customHeight="1">
      <c r="A638" s="151">
        <v>605832</v>
      </c>
      <c r="B638" s="152" t="s">
        <v>7748</v>
      </c>
      <c r="C638" s="151" t="s">
        <v>12403</v>
      </c>
      <c r="D638" s="153">
        <v>48376.18</v>
      </c>
    </row>
    <row r="639" spans="1:4" ht="30" customHeight="1">
      <c r="A639" s="151">
        <v>605561</v>
      </c>
      <c r="B639" s="152" t="s">
        <v>7749</v>
      </c>
      <c r="C639" s="151" t="s">
        <v>12403</v>
      </c>
      <c r="D639" s="153">
        <v>46737.5</v>
      </c>
    </row>
    <row r="640" spans="1:4" ht="30" customHeight="1">
      <c r="A640" s="151">
        <v>605779</v>
      </c>
      <c r="B640" s="152" t="s">
        <v>7750</v>
      </c>
      <c r="C640" s="151" t="s">
        <v>12403</v>
      </c>
      <c r="D640" s="153">
        <v>35731.370000000003</v>
      </c>
    </row>
    <row r="641" spans="1:4" ht="30" customHeight="1">
      <c r="A641" s="151">
        <v>605522</v>
      </c>
      <c r="B641" s="152" t="s">
        <v>7751</v>
      </c>
      <c r="C641" s="151" t="s">
        <v>12403</v>
      </c>
      <c r="D641" s="153">
        <v>34034.79</v>
      </c>
    </row>
    <row r="642" spans="1:4" ht="30" customHeight="1">
      <c r="A642" s="151">
        <v>605813</v>
      </c>
      <c r="B642" s="152" t="s">
        <v>7752</v>
      </c>
      <c r="C642" s="151" t="s">
        <v>12403</v>
      </c>
      <c r="D642" s="153">
        <v>42418.34</v>
      </c>
    </row>
    <row r="643" spans="1:4" ht="30" customHeight="1">
      <c r="A643" s="151">
        <v>605542</v>
      </c>
      <c r="B643" s="152" t="s">
        <v>7753</v>
      </c>
      <c r="C643" s="151" t="s">
        <v>12403</v>
      </c>
      <c r="D643" s="153">
        <v>40721.769999999997</v>
      </c>
    </row>
    <row r="644" spans="1:4" ht="30" customHeight="1">
      <c r="A644" s="151">
        <v>605833</v>
      </c>
      <c r="B644" s="152" t="s">
        <v>7754</v>
      </c>
      <c r="C644" s="151" t="s">
        <v>12403</v>
      </c>
      <c r="D644" s="153">
        <v>53029.42</v>
      </c>
    </row>
    <row r="645" spans="1:4" ht="30" customHeight="1">
      <c r="A645" s="151">
        <v>605562</v>
      </c>
      <c r="B645" s="152" t="s">
        <v>7755</v>
      </c>
      <c r="C645" s="151" t="s">
        <v>12403</v>
      </c>
      <c r="D645" s="153">
        <v>51332.85</v>
      </c>
    </row>
    <row r="646" spans="1:4" ht="30" customHeight="1">
      <c r="A646" s="151">
        <v>605780</v>
      </c>
      <c r="B646" s="152" t="s">
        <v>7756</v>
      </c>
      <c r="C646" s="151" t="s">
        <v>12403</v>
      </c>
      <c r="D646" s="153">
        <v>37926.080000000002</v>
      </c>
    </row>
    <row r="647" spans="1:4" ht="30" customHeight="1">
      <c r="A647" s="151">
        <v>605523</v>
      </c>
      <c r="B647" s="152" t="s">
        <v>7757</v>
      </c>
      <c r="C647" s="151" t="s">
        <v>12403</v>
      </c>
      <c r="D647" s="153">
        <v>36138.97</v>
      </c>
    </row>
    <row r="648" spans="1:4" ht="30" customHeight="1">
      <c r="A648" s="151">
        <v>605814</v>
      </c>
      <c r="B648" s="152" t="s">
        <v>7758</v>
      </c>
      <c r="C648" s="151" t="s">
        <v>12403</v>
      </c>
      <c r="D648" s="153">
        <v>45158.71</v>
      </c>
    </row>
    <row r="649" spans="1:4" ht="30" customHeight="1">
      <c r="A649" s="151">
        <v>605543</v>
      </c>
      <c r="B649" s="152" t="s">
        <v>7759</v>
      </c>
      <c r="C649" s="151" t="s">
        <v>12403</v>
      </c>
      <c r="D649" s="153">
        <v>43371.6</v>
      </c>
    </row>
    <row r="650" spans="1:4" ht="30" customHeight="1">
      <c r="A650" s="151">
        <v>605834</v>
      </c>
      <c r="B650" s="152" t="s">
        <v>7760</v>
      </c>
      <c r="C650" s="151" t="s">
        <v>12403</v>
      </c>
      <c r="D650" s="153">
        <v>56635.66</v>
      </c>
    </row>
    <row r="651" spans="1:4" ht="30" customHeight="1">
      <c r="A651" s="151">
        <v>605563</v>
      </c>
      <c r="B651" s="152" t="s">
        <v>7761</v>
      </c>
      <c r="C651" s="151" t="s">
        <v>12403</v>
      </c>
      <c r="D651" s="153">
        <v>54848.56</v>
      </c>
    </row>
    <row r="652" spans="1:4" ht="15.75" customHeight="1">
      <c r="A652" s="151">
        <v>605606</v>
      </c>
      <c r="B652" s="152" t="s">
        <v>7762</v>
      </c>
      <c r="C652" s="151" t="s">
        <v>34306</v>
      </c>
      <c r="D652" s="153">
        <v>15.79</v>
      </c>
    </row>
    <row r="653" spans="1:4" ht="15.75" customHeight="1">
      <c r="A653" s="151">
        <v>705314</v>
      </c>
      <c r="B653" s="152" t="s">
        <v>7763</v>
      </c>
      <c r="C653" s="151" t="s">
        <v>12402</v>
      </c>
      <c r="D653" s="153">
        <v>13671.18</v>
      </c>
    </row>
    <row r="654" spans="1:4" ht="15.75" customHeight="1">
      <c r="A654" s="151">
        <v>705312</v>
      </c>
      <c r="B654" s="152" t="s">
        <v>7764</v>
      </c>
      <c r="C654" s="151" t="s">
        <v>12402</v>
      </c>
      <c r="D654" s="153">
        <v>12202.65</v>
      </c>
    </row>
    <row r="655" spans="1:4" ht="15.75" customHeight="1">
      <c r="A655" s="151">
        <v>705316</v>
      </c>
      <c r="B655" s="152" t="s">
        <v>7765</v>
      </c>
      <c r="C655" s="151" t="s">
        <v>12402</v>
      </c>
      <c r="D655" s="153">
        <v>14989.05</v>
      </c>
    </row>
    <row r="656" spans="1:4" ht="15.75" customHeight="1">
      <c r="A656" s="151">
        <v>705315</v>
      </c>
      <c r="B656" s="152" t="s">
        <v>7766</v>
      </c>
      <c r="C656" s="151" t="s">
        <v>12402</v>
      </c>
      <c r="D656" s="153">
        <v>13406.76</v>
      </c>
    </row>
    <row r="657" spans="1:4" ht="15.75" customHeight="1">
      <c r="A657" s="151">
        <v>705318</v>
      </c>
      <c r="B657" s="152" t="s">
        <v>7767</v>
      </c>
      <c r="C657" s="151" t="s">
        <v>12402</v>
      </c>
      <c r="D657" s="153">
        <v>15996.49</v>
      </c>
    </row>
    <row r="658" spans="1:4" ht="15.75" customHeight="1">
      <c r="A658" s="151">
        <v>705317</v>
      </c>
      <c r="B658" s="152" t="s">
        <v>7768</v>
      </c>
      <c r="C658" s="151" t="s">
        <v>12402</v>
      </c>
      <c r="D658" s="153">
        <v>14213.13</v>
      </c>
    </row>
    <row r="659" spans="1:4" ht="15.75" customHeight="1">
      <c r="A659" s="151">
        <v>705320</v>
      </c>
      <c r="B659" s="152" t="s">
        <v>7769</v>
      </c>
      <c r="C659" s="151" t="s">
        <v>12402</v>
      </c>
      <c r="D659" s="153">
        <v>20073.45</v>
      </c>
    </row>
    <row r="660" spans="1:4" ht="15.75" customHeight="1">
      <c r="A660" s="151">
        <v>705319</v>
      </c>
      <c r="B660" s="152" t="s">
        <v>7770</v>
      </c>
      <c r="C660" s="151" t="s">
        <v>12402</v>
      </c>
      <c r="D660" s="153">
        <v>17890.95</v>
      </c>
    </row>
    <row r="661" spans="1:4" ht="15.75" customHeight="1">
      <c r="A661" s="151">
        <v>705322</v>
      </c>
      <c r="B661" s="152" t="s">
        <v>7771</v>
      </c>
      <c r="C661" s="151" t="s">
        <v>12402</v>
      </c>
      <c r="D661" s="153">
        <v>21189.3</v>
      </c>
    </row>
    <row r="662" spans="1:4" ht="15.75" customHeight="1">
      <c r="A662" s="151">
        <v>705321</v>
      </c>
      <c r="B662" s="152" t="s">
        <v>7772</v>
      </c>
      <c r="C662" s="151" t="s">
        <v>12402</v>
      </c>
      <c r="D662" s="153">
        <v>18721.349999999999</v>
      </c>
    </row>
    <row r="663" spans="1:4" ht="15.75" customHeight="1">
      <c r="A663" s="151">
        <v>705324</v>
      </c>
      <c r="B663" s="152" t="s">
        <v>7773</v>
      </c>
      <c r="C663" s="151" t="s">
        <v>12402</v>
      </c>
      <c r="D663" s="153">
        <v>23254.77</v>
      </c>
    </row>
    <row r="664" spans="1:4" ht="15.75" customHeight="1">
      <c r="A664" s="151">
        <v>705323</v>
      </c>
      <c r="B664" s="152" t="s">
        <v>7774</v>
      </c>
      <c r="C664" s="151" t="s">
        <v>12402</v>
      </c>
      <c r="D664" s="153">
        <v>20612.77</v>
      </c>
    </row>
    <row r="665" spans="1:4" ht="15.75" customHeight="1">
      <c r="A665" s="151">
        <v>705326</v>
      </c>
      <c r="B665" s="152" t="s">
        <v>7775</v>
      </c>
      <c r="C665" s="151" t="s">
        <v>12402</v>
      </c>
      <c r="D665" s="153">
        <v>24974.03</v>
      </c>
    </row>
    <row r="666" spans="1:4" ht="15.75" customHeight="1">
      <c r="A666" s="151">
        <v>705325</v>
      </c>
      <c r="B666" s="152" t="s">
        <v>7776</v>
      </c>
      <c r="C666" s="151" t="s">
        <v>12402</v>
      </c>
      <c r="D666" s="153">
        <v>22082.05</v>
      </c>
    </row>
    <row r="667" spans="1:4" ht="15.75" customHeight="1">
      <c r="A667" s="151">
        <v>705328</v>
      </c>
      <c r="B667" s="152" t="s">
        <v>7777</v>
      </c>
      <c r="C667" s="151" t="s">
        <v>12402</v>
      </c>
      <c r="D667" s="153">
        <v>31718.33</v>
      </c>
    </row>
    <row r="668" spans="1:4" ht="15.75" customHeight="1">
      <c r="A668" s="151">
        <v>705327</v>
      </c>
      <c r="B668" s="152" t="s">
        <v>7778</v>
      </c>
      <c r="C668" s="151" t="s">
        <v>12402</v>
      </c>
      <c r="D668" s="153">
        <v>28130.49</v>
      </c>
    </row>
    <row r="669" spans="1:4" ht="15.75" customHeight="1">
      <c r="A669" s="151">
        <v>705330</v>
      </c>
      <c r="B669" s="152" t="s">
        <v>7779</v>
      </c>
      <c r="C669" s="151" t="s">
        <v>12402</v>
      </c>
      <c r="D669" s="153">
        <v>29646.19</v>
      </c>
    </row>
    <row r="670" spans="1:4" ht="15.75" customHeight="1">
      <c r="A670" s="151">
        <v>705329</v>
      </c>
      <c r="B670" s="152" t="s">
        <v>7780</v>
      </c>
      <c r="C670" s="151" t="s">
        <v>12402</v>
      </c>
      <c r="D670" s="153">
        <v>26055.119999999999</v>
      </c>
    </row>
    <row r="671" spans="1:4" ht="15.75" customHeight="1">
      <c r="A671" s="151">
        <v>705332</v>
      </c>
      <c r="B671" s="152" t="s">
        <v>7781</v>
      </c>
      <c r="C671" s="151" t="s">
        <v>12402</v>
      </c>
      <c r="D671" s="153">
        <v>32053.75</v>
      </c>
    </row>
    <row r="672" spans="1:4" ht="15.75" customHeight="1">
      <c r="A672" s="151">
        <v>705331</v>
      </c>
      <c r="B672" s="152" t="s">
        <v>7782</v>
      </c>
      <c r="C672" s="151" t="s">
        <v>12402</v>
      </c>
      <c r="D672" s="153">
        <v>28395.54</v>
      </c>
    </row>
    <row r="673" spans="1:4" ht="15.75" customHeight="1">
      <c r="A673" s="151">
        <v>705334</v>
      </c>
      <c r="B673" s="152" t="s">
        <v>7783</v>
      </c>
      <c r="C673" s="151" t="s">
        <v>12402</v>
      </c>
      <c r="D673" s="153">
        <v>34099.300000000003</v>
      </c>
    </row>
    <row r="674" spans="1:4" ht="15.75" customHeight="1">
      <c r="A674" s="151">
        <v>705333</v>
      </c>
      <c r="B674" s="152" t="s">
        <v>7784</v>
      </c>
      <c r="C674" s="151" t="s">
        <v>12402</v>
      </c>
      <c r="D674" s="153">
        <v>30475</v>
      </c>
    </row>
    <row r="675" spans="1:4" ht="15.75" customHeight="1">
      <c r="A675" s="151">
        <v>705336</v>
      </c>
      <c r="B675" s="152" t="s">
        <v>7785</v>
      </c>
      <c r="C675" s="151" t="s">
        <v>12402</v>
      </c>
      <c r="D675" s="153">
        <v>45916.55</v>
      </c>
    </row>
    <row r="676" spans="1:4" ht="15.75" customHeight="1">
      <c r="A676" s="151">
        <v>705335</v>
      </c>
      <c r="B676" s="152" t="s">
        <v>7786</v>
      </c>
      <c r="C676" s="151" t="s">
        <v>12402</v>
      </c>
      <c r="D676" s="153">
        <v>40864.39</v>
      </c>
    </row>
    <row r="677" spans="1:4" ht="15.75" customHeight="1">
      <c r="A677" s="151">
        <v>705338</v>
      </c>
      <c r="B677" s="152" t="s">
        <v>7787</v>
      </c>
      <c r="C677" s="151" t="s">
        <v>12402</v>
      </c>
      <c r="D677" s="153">
        <v>42879.3</v>
      </c>
    </row>
    <row r="678" spans="1:4" ht="15.75" customHeight="1">
      <c r="A678" s="151">
        <v>705337</v>
      </c>
      <c r="B678" s="152" t="s">
        <v>7788</v>
      </c>
      <c r="C678" s="151" t="s">
        <v>12402</v>
      </c>
      <c r="D678" s="153">
        <v>37646.39</v>
      </c>
    </row>
    <row r="679" spans="1:4" ht="15.75" customHeight="1">
      <c r="A679" s="151">
        <v>705340</v>
      </c>
      <c r="B679" s="152" t="s">
        <v>7789</v>
      </c>
      <c r="C679" s="151" t="s">
        <v>12402</v>
      </c>
      <c r="D679" s="153">
        <v>46211.839999999997</v>
      </c>
    </row>
    <row r="680" spans="1:4" ht="15.75" customHeight="1">
      <c r="A680" s="151">
        <v>705339</v>
      </c>
      <c r="B680" s="152" t="s">
        <v>7790</v>
      </c>
      <c r="C680" s="151" t="s">
        <v>12402</v>
      </c>
      <c r="D680" s="153">
        <v>40929.879999999997</v>
      </c>
    </row>
    <row r="681" spans="1:4" ht="15.75" customHeight="1">
      <c r="A681" s="151">
        <v>705342</v>
      </c>
      <c r="B681" s="152" t="s">
        <v>7791</v>
      </c>
      <c r="C681" s="151" t="s">
        <v>12402</v>
      </c>
      <c r="D681" s="153">
        <v>52450.29</v>
      </c>
    </row>
    <row r="682" spans="1:4" ht="15.75" customHeight="1">
      <c r="A682" s="151">
        <v>705341</v>
      </c>
      <c r="B682" s="152" t="s">
        <v>7792</v>
      </c>
      <c r="C682" s="151" t="s">
        <v>12402</v>
      </c>
      <c r="D682" s="153">
        <v>46575.44</v>
      </c>
    </row>
    <row r="683" spans="1:4" ht="15.75" customHeight="1">
      <c r="A683" s="151">
        <v>705344</v>
      </c>
      <c r="B683" s="152" t="s">
        <v>7793</v>
      </c>
      <c r="C683" s="151" t="s">
        <v>12402</v>
      </c>
      <c r="D683" s="153">
        <v>66482.23</v>
      </c>
    </row>
    <row r="684" spans="1:4" ht="15.75" customHeight="1">
      <c r="A684" s="151">
        <v>705343</v>
      </c>
      <c r="B684" s="152" t="s">
        <v>7794</v>
      </c>
      <c r="C684" s="151" t="s">
        <v>12402</v>
      </c>
      <c r="D684" s="153">
        <v>59285.89</v>
      </c>
    </row>
    <row r="685" spans="1:4" ht="15.75" customHeight="1">
      <c r="A685" s="151">
        <v>705225</v>
      </c>
      <c r="B685" s="152" t="s">
        <v>7795</v>
      </c>
      <c r="C685" s="151" t="s">
        <v>12402</v>
      </c>
      <c r="D685" s="153">
        <v>11707.07</v>
      </c>
    </row>
    <row r="686" spans="1:4" ht="15.75" customHeight="1">
      <c r="A686" s="151">
        <v>705224</v>
      </c>
      <c r="B686" s="152" t="s">
        <v>7796</v>
      </c>
      <c r="C686" s="151" t="s">
        <v>12402</v>
      </c>
      <c r="D686" s="153">
        <v>10351.879999999999</v>
      </c>
    </row>
    <row r="687" spans="1:4" ht="15.75" customHeight="1">
      <c r="A687" s="151">
        <v>705227</v>
      </c>
      <c r="B687" s="152" t="s">
        <v>7797</v>
      </c>
      <c r="C687" s="151" t="s">
        <v>12402</v>
      </c>
      <c r="D687" s="153">
        <v>12098.83</v>
      </c>
    </row>
    <row r="688" spans="1:4" ht="15.75" customHeight="1">
      <c r="A688" s="151">
        <v>705226</v>
      </c>
      <c r="B688" s="152" t="s">
        <v>7798</v>
      </c>
      <c r="C688" s="151" t="s">
        <v>12402</v>
      </c>
      <c r="D688" s="153">
        <v>10860.04</v>
      </c>
    </row>
    <row r="689" spans="1:4" ht="15.75" customHeight="1">
      <c r="A689" s="151">
        <v>705229</v>
      </c>
      <c r="B689" s="152" t="s">
        <v>7799</v>
      </c>
      <c r="C689" s="151" t="s">
        <v>12402</v>
      </c>
      <c r="D689" s="153">
        <v>13039.84</v>
      </c>
    </row>
    <row r="690" spans="1:4" ht="15.75" customHeight="1">
      <c r="A690" s="151">
        <v>705228</v>
      </c>
      <c r="B690" s="152" t="s">
        <v>7800</v>
      </c>
      <c r="C690" s="151" t="s">
        <v>12402</v>
      </c>
      <c r="D690" s="153">
        <v>11609.68</v>
      </c>
    </row>
    <row r="691" spans="1:4" ht="15.75" customHeight="1">
      <c r="A691" s="151">
        <v>705231</v>
      </c>
      <c r="B691" s="152" t="s">
        <v>7801</v>
      </c>
      <c r="C691" s="151" t="s">
        <v>12402</v>
      </c>
      <c r="D691" s="153">
        <v>16248.51</v>
      </c>
    </row>
    <row r="692" spans="1:4" ht="15.75" customHeight="1">
      <c r="A692" s="151">
        <v>705230</v>
      </c>
      <c r="B692" s="152" t="s">
        <v>7802</v>
      </c>
      <c r="C692" s="151" t="s">
        <v>12402</v>
      </c>
      <c r="D692" s="153">
        <v>14574.39</v>
      </c>
    </row>
    <row r="693" spans="1:4" ht="15.75" customHeight="1">
      <c r="A693" s="151">
        <v>705233</v>
      </c>
      <c r="B693" s="152" t="s">
        <v>7803</v>
      </c>
      <c r="C693" s="151" t="s">
        <v>12402</v>
      </c>
      <c r="D693" s="153">
        <v>18256.16</v>
      </c>
    </row>
    <row r="694" spans="1:4" ht="15.75" customHeight="1">
      <c r="A694" s="151">
        <v>705232</v>
      </c>
      <c r="B694" s="152" t="s">
        <v>7804</v>
      </c>
      <c r="C694" s="151" t="s">
        <v>12402</v>
      </c>
      <c r="D694" s="153">
        <v>16100.58</v>
      </c>
    </row>
    <row r="695" spans="1:4" ht="15.75" customHeight="1">
      <c r="A695" s="151">
        <v>705235</v>
      </c>
      <c r="B695" s="152" t="s">
        <v>7805</v>
      </c>
      <c r="C695" s="151" t="s">
        <v>12402</v>
      </c>
      <c r="D695" s="153">
        <v>18744.52</v>
      </c>
    </row>
    <row r="696" spans="1:4" ht="15.75" customHeight="1">
      <c r="A696" s="151">
        <v>705234</v>
      </c>
      <c r="B696" s="152" t="s">
        <v>7806</v>
      </c>
      <c r="C696" s="151" t="s">
        <v>12402</v>
      </c>
      <c r="D696" s="153">
        <v>16738.61</v>
      </c>
    </row>
    <row r="697" spans="1:4" ht="15.75" customHeight="1">
      <c r="A697" s="151">
        <v>705237</v>
      </c>
      <c r="B697" s="152" t="s">
        <v>7807</v>
      </c>
      <c r="C697" s="151" t="s">
        <v>12402</v>
      </c>
      <c r="D697" s="153">
        <v>20290.04</v>
      </c>
    </row>
    <row r="698" spans="1:4" ht="15.75" customHeight="1">
      <c r="A698" s="151">
        <v>705236</v>
      </c>
      <c r="B698" s="152" t="s">
        <v>7808</v>
      </c>
      <c r="C698" s="151" t="s">
        <v>12402</v>
      </c>
      <c r="D698" s="153">
        <v>18038.71</v>
      </c>
    </row>
    <row r="699" spans="1:4" ht="15.75" customHeight="1">
      <c r="A699" s="151">
        <v>705239</v>
      </c>
      <c r="B699" s="152" t="s">
        <v>7809</v>
      </c>
      <c r="C699" s="151" t="s">
        <v>12402</v>
      </c>
      <c r="D699" s="153">
        <v>25922.34</v>
      </c>
    </row>
    <row r="700" spans="1:4" ht="15.75" customHeight="1">
      <c r="A700" s="151">
        <v>705238</v>
      </c>
      <c r="B700" s="152" t="s">
        <v>7810</v>
      </c>
      <c r="C700" s="151" t="s">
        <v>12402</v>
      </c>
      <c r="D700" s="153">
        <v>23107.63</v>
      </c>
    </row>
    <row r="701" spans="1:4" ht="15.75" customHeight="1">
      <c r="A701" s="151">
        <v>705241</v>
      </c>
      <c r="B701" s="152" t="s">
        <v>7811</v>
      </c>
      <c r="C701" s="151" t="s">
        <v>12402</v>
      </c>
      <c r="D701" s="153">
        <v>24685.02</v>
      </c>
    </row>
    <row r="702" spans="1:4" ht="15.75" customHeight="1">
      <c r="A702" s="151">
        <v>705240</v>
      </c>
      <c r="B702" s="152" t="s">
        <v>7812</v>
      </c>
      <c r="C702" s="151" t="s">
        <v>12402</v>
      </c>
      <c r="D702" s="153">
        <v>21724.7</v>
      </c>
    </row>
    <row r="703" spans="1:4" ht="15.75" customHeight="1">
      <c r="A703" s="151">
        <v>705243</v>
      </c>
      <c r="B703" s="152" t="s">
        <v>7813</v>
      </c>
      <c r="C703" s="151" t="s">
        <v>12402</v>
      </c>
      <c r="D703" s="153">
        <v>26157.33</v>
      </c>
    </row>
    <row r="704" spans="1:4" ht="15.75" customHeight="1">
      <c r="A704" s="151">
        <v>705242</v>
      </c>
      <c r="B704" s="152" t="s">
        <v>7814</v>
      </c>
      <c r="C704" s="151" t="s">
        <v>12402</v>
      </c>
      <c r="D704" s="153">
        <v>23196.6</v>
      </c>
    </row>
    <row r="705" spans="1:4" ht="15.75" customHeight="1">
      <c r="A705" s="151">
        <v>705245</v>
      </c>
      <c r="B705" s="152" t="s">
        <v>7815</v>
      </c>
      <c r="C705" s="151" t="s">
        <v>12402</v>
      </c>
      <c r="D705" s="153">
        <v>28999.279999999999</v>
      </c>
    </row>
    <row r="706" spans="1:4" ht="15.75" customHeight="1">
      <c r="A706" s="151">
        <v>705244</v>
      </c>
      <c r="B706" s="152" t="s">
        <v>7816</v>
      </c>
      <c r="C706" s="151" t="s">
        <v>12402</v>
      </c>
      <c r="D706" s="153">
        <v>25840.82</v>
      </c>
    </row>
    <row r="707" spans="1:4" ht="15.75" customHeight="1">
      <c r="A707" s="151">
        <v>705247</v>
      </c>
      <c r="B707" s="152" t="s">
        <v>7817</v>
      </c>
      <c r="C707" s="151" t="s">
        <v>12402</v>
      </c>
      <c r="D707" s="153">
        <v>36746.89</v>
      </c>
    </row>
    <row r="708" spans="1:4" ht="15.75" customHeight="1">
      <c r="A708" s="151">
        <v>705246</v>
      </c>
      <c r="B708" s="152" t="s">
        <v>7818</v>
      </c>
      <c r="C708" s="151" t="s">
        <v>12402</v>
      </c>
      <c r="D708" s="153">
        <v>32877.39</v>
      </c>
    </row>
    <row r="709" spans="1:4" ht="15.75" customHeight="1">
      <c r="A709" s="151">
        <v>705249</v>
      </c>
      <c r="B709" s="152" t="s">
        <v>7819</v>
      </c>
      <c r="C709" s="151" t="s">
        <v>12402</v>
      </c>
      <c r="D709" s="153">
        <v>35097.5</v>
      </c>
    </row>
    <row r="710" spans="1:4" ht="15.75" customHeight="1">
      <c r="A710" s="151">
        <v>705248</v>
      </c>
      <c r="B710" s="152" t="s">
        <v>7820</v>
      </c>
      <c r="C710" s="151" t="s">
        <v>12402</v>
      </c>
      <c r="D710" s="153">
        <v>30803.39</v>
      </c>
    </row>
    <row r="711" spans="1:4" ht="15.75" customHeight="1">
      <c r="A711" s="151">
        <v>705251</v>
      </c>
      <c r="B711" s="152" t="s">
        <v>7821</v>
      </c>
      <c r="C711" s="151" t="s">
        <v>12402</v>
      </c>
      <c r="D711" s="153">
        <v>37137.949999999997</v>
      </c>
    </row>
    <row r="712" spans="1:4" ht="15.75" customHeight="1">
      <c r="A712" s="151">
        <v>705250</v>
      </c>
      <c r="B712" s="152" t="s">
        <v>7822</v>
      </c>
      <c r="C712" s="151" t="s">
        <v>12402</v>
      </c>
      <c r="D712" s="153">
        <v>32842.46</v>
      </c>
    </row>
    <row r="713" spans="1:4" ht="15.75" customHeight="1">
      <c r="A713" s="151">
        <v>705253</v>
      </c>
      <c r="B713" s="152" t="s">
        <v>7823</v>
      </c>
      <c r="C713" s="151" t="s">
        <v>12402</v>
      </c>
      <c r="D713" s="153">
        <v>40626.080000000002</v>
      </c>
    </row>
    <row r="714" spans="1:4" ht="15.75" customHeight="1">
      <c r="A714" s="151">
        <v>705252</v>
      </c>
      <c r="B714" s="152" t="s">
        <v>7824</v>
      </c>
      <c r="C714" s="151" t="s">
        <v>12402</v>
      </c>
      <c r="D714" s="153">
        <v>35954.36</v>
      </c>
    </row>
    <row r="715" spans="1:4" ht="15.75" customHeight="1">
      <c r="A715" s="151">
        <v>705255</v>
      </c>
      <c r="B715" s="152" t="s">
        <v>7825</v>
      </c>
      <c r="C715" s="151" t="s">
        <v>12402</v>
      </c>
      <c r="D715" s="153">
        <v>51401.17</v>
      </c>
    </row>
    <row r="716" spans="1:4" ht="15.75" customHeight="1">
      <c r="A716" s="151">
        <v>705254</v>
      </c>
      <c r="B716" s="152" t="s">
        <v>7826</v>
      </c>
      <c r="C716" s="151" t="s">
        <v>12402</v>
      </c>
      <c r="D716" s="153">
        <v>45752.77</v>
      </c>
    </row>
    <row r="717" spans="1:4" ht="15.75" customHeight="1">
      <c r="A717" s="151">
        <v>705403</v>
      </c>
      <c r="B717" s="152" t="s">
        <v>7827</v>
      </c>
      <c r="C717" s="151" t="s">
        <v>12402</v>
      </c>
      <c r="D717" s="153">
        <v>17119.63</v>
      </c>
    </row>
    <row r="718" spans="1:4" ht="15.75" customHeight="1">
      <c r="A718" s="151">
        <v>705402</v>
      </c>
      <c r="B718" s="152" t="s">
        <v>7828</v>
      </c>
      <c r="C718" s="151" t="s">
        <v>12402</v>
      </c>
      <c r="D718" s="153">
        <v>15152.7</v>
      </c>
    </row>
    <row r="719" spans="1:4" ht="15.75" customHeight="1">
      <c r="A719" s="151">
        <v>705405</v>
      </c>
      <c r="B719" s="152" t="s">
        <v>7829</v>
      </c>
      <c r="C719" s="151" t="s">
        <v>12402</v>
      </c>
      <c r="D719" s="153">
        <v>18504.22</v>
      </c>
    </row>
    <row r="720" spans="1:4" ht="15.75" customHeight="1">
      <c r="A720" s="151">
        <v>705404</v>
      </c>
      <c r="B720" s="152" t="s">
        <v>7830</v>
      </c>
      <c r="C720" s="151" t="s">
        <v>12402</v>
      </c>
      <c r="D720" s="153">
        <v>16516.13</v>
      </c>
    </row>
    <row r="721" spans="1:4" ht="15.75" customHeight="1">
      <c r="A721" s="151">
        <v>705407</v>
      </c>
      <c r="B721" s="152" t="s">
        <v>7831</v>
      </c>
      <c r="C721" s="151" t="s">
        <v>12402</v>
      </c>
      <c r="D721" s="153">
        <v>19379.419999999998</v>
      </c>
    </row>
    <row r="722" spans="1:4" ht="15.75" customHeight="1">
      <c r="A722" s="151">
        <v>705406</v>
      </c>
      <c r="B722" s="152" t="s">
        <v>7832</v>
      </c>
      <c r="C722" s="151" t="s">
        <v>12402</v>
      </c>
      <c r="D722" s="153">
        <v>17164.97</v>
      </c>
    </row>
    <row r="723" spans="1:4" ht="15.75" customHeight="1">
      <c r="A723" s="151">
        <v>705409</v>
      </c>
      <c r="B723" s="152" t="s">
        <v>7833</v>
      </c>
      <c r="C723" s="151" t="s">
        <v>12402</v>
      </c>
      <c r="D723" s="153">
        <v>24416.080000000002</v>
      </c>
    </row>
    <row r="724" spans="1:4" ht="15.75" customHeight="1">
      <c r="A724" s="151">
        <v>705408</v>
      </c>
      <c r="B724" s="152" t="s">
        <v>7834</v>
      </c>
      <c r="C724" s="151" t="s">
        <v>12402</v>
      </c>
      <c r="D724" s="153">
        <v>21688.15</v>
      </c>
    </row>
    <row r="725" spans="1:4" ht="15.75" customHeight="1">
      <c r="A725" s="151">
        <v>705411</v>
      </c>
      <c r="B725" s="152" t="s">
        <v>7835</v>
      </c>
      <c r="C725" s="151" t="s">
        <v>12402</v>
      </c>
      <c r="D725" s="153">
        <v>26002.84</v>
      </c>
    </row>
    <row r="726" spans="1:4" ht="15.75" customHeight="1">
      <c r="A726" s="151">
        <v>705410</v>
      </c>
      <c r="B726" s="152" t="s">
        <v>7836</v>
      </c>
      <c r="C726" s="151" t="s">
        <v>12402</v>
      </c>
      <c r="D726" s="153">
        <v>22832.01</v>
      </c>
    </row>
    <row r="727" spans="1:4" ht="15.75" customHeight="1">
      <c r="A727" s="151">
        <v>705413</v>
      </c>
      <c r="B727" s="152" t="s">
        <v>7837</v>
      </c>
      <c r="C727" s="151" t="s">
        <v>12402</v>
      </c>
      <c r="D727" s="153">
        <v>27967.35</v>
      </c>
    </row>
    <row r="728" spans="1:4" ht="15.75" customHeight="1">
      <c r="A728" s="151">
        <v>705412</v>
      </c>
      <c r="B728" s="152" t="s">
        <v>7838</v>
      </c>
      <c r="C728" s="151" t="s">
        <v>12402</v>
      </c>
      <c r="D728" s="153">
        <v>24794.92</v>
      </c>
    </row>
    <row r="729" spans="1:4" ht="15.75" customHeight="1">
      <c r="A729" s="151">
        <v>705415</v>
      </c>
      <c r="B729" s="152" t="s">
        <v>7839</v>
      </c>
      <c r="C729" s="151" t="s">
        <v>12402</v>
      </c>
      <c r="D729" s="153">
        <v>30802.959999999999</v>
      </c>
    </row>
    <row r="730" spans="1:4" ht="15.75" customHeight="1">
      <c r="A730" s="151">
        <v>705414</v>
      </c>
      <c r="B730" s="152" t="s">
        <v>7840</v>
      </c>
      <c r="C730" s="151" t="s">
        <v>12402</v>
      </c>
      <c r="D730" s="153">
        <v>27228.240000000002</v>
      </c>
    </row>
    <row r="731" spans="1:4" ht="15.75" customHeight="1">
      <c r="A731" s="151">
        <v>705417</v>
      </c>
      <c r="B731" s="152" t="s">
        <v>7841</v>
      </c>
      <c r="C731" s="151" t="s">
        <v>12402</v>
      </c>
      <c r="D731" s="153">
        <v>39029.14</v>
      </c>
    </row>
    <row r="732" spans="1:4" ht="15.75" customHeight="1">
      <c r="A732" s="151">
        <v>705416</v>
      </c>
      <c r="B732" s="152" t="s">
        <v>7842</v>
      </c>
      <c r="C732" s="151" t="s">
        <v>12402</v>
      </c>
      <c r="D732" s="153">
        <v>34629.339999999997</v>
      </c>
    </row>
    <row r="733" spans="1:4" ht="15.75" customHeight="1">
      <c r="A733" s="151">
        <v>705419</v>
      </c>
      <c r="B733" s="152" t="s">
        <v>7843</v>
      </c>
      <c r="C733" s="151" t="s">
        <v>12402</v>
      </c>
      <c r="D733" s="153">
        <v>36836.29</v>
      </c>
    </row>
    <row r="734" spans="1:4" ht="15.75" customHeight="1">
      <c r="A734" s="151">
        <v>705418</v>
      </c>
      <c r="B734" s="152" t="s">
        <v>7844</v>
      </c>
      <c r="C734" s="151" t="s">
        <v>12402</v>
      </c>
      <c r="D734" s="153">
        <v>32405.439999999999</v>
      </c>
    </row>
    <row r="735" spans="1:4" ht="15.75" customHeight="1">
      <c r="A735" s="151">
        <v>705421</v>
      </c>
      <c r="B735" s="152" t="s">
        <v>7845</v>
      </c>
      <c r="C735" s="151" t="s">
        <v>12402</v>
      </c>
      <c r="D735" s="153">
        <v>39623.67</v>
      </c>
    </row>
    <row r="736" spans="1:4" ht="15.75" customHeight="1">
      <c r="A736" s="151">
        <v>705420</v>
      </c>
      <c r="B736" s="152" t="s">
        <v>7846</v>
      </c>
      <c r="C736" s="151" t="s">
        <v>12402</v>
      </c>
      <c r="D736" s="153">
        <v>35174.300000000003</v>
      </c>
    </row>
    <row r="737" spans="1:4" ht="15.75" customHeight="1">
      <c r="A737" s="151">
        <v>705423</v>
      </c>
      <c r="B737" s="152" t="s">
        <v>7847</v>
      </c>
      <c r="C737" s="151" t="s">
        <v>12402</v>
      </c>
      <c r="D737" s="153">
        <v>45104.89</v>
      </c>
    </row>
    <row r="738" spans="1:4" ht="15.75" customHeight="1">
      <c r="A738" s="151">
        <v>705422</v>
      </c>
      <c r="B738" s="152" t="s">
        <v>7848</v>
      </c>
      <c r="C738" s="151" t="s">
        <v>12402</v>
      </c>
      <c r="D738" s="153">
        <v>40126.480000000003</v>
      </c>
    </row>
    <row r="739" spans="1:4" ht="15.75" customHeight="1">
      <c r="A739" s="151">
        <v>705425</v>
      </c>
      <c r="B739" s="152" t="s">
        <v>7849</v>
      </c>
      <c r="C739" s="151" t="s">
        <v>12402</v>
      </c>
      <c r="D739" s="153">
        <v>57120.28</v>
      </c>
    </row>
    <row r="740" spans="1:4" ht="15.75" customHeight="1">
      <c r="A740" s="151">
        <v>705424</v>
      </c>
      <c r="B740" s="152" t="s">
        <v>7850</v>
      </c>
      <c r="C740" s="151" t="s">
        <v>12402</v>
      </c>
      <c r="D740" s="153">
        <v>51011.53</v>
      </c>
    </row>
    <row r="741" spans="1:4" ht="15.75" customHeight="1">
      <c r="A741" s="151">
        <v>705427</v>
      </c>
      <c r="B741" s="152" t="s">
        <v>7851</v>
      </c>
      <c r="C741" s="151" t="s">
        <v>12402</v>
      </c>
      <c r="D741" s="153">
        <v>52096.5</v>
      </c>
    </row>
    <row r="742" spans="1:4" ht="15.75" customHeight="1">
      <c r="A742" s="151">
        <v>705426</v>
      </c>
      <c r="B742" s="152" t="s">
        <v>7852</v>
      </c>
      <c r="C742" s="151" t="s">
        <v>12402</v>
      </c>
      <c r="D742" s="153">
        <v>45687.64</v>
      </c>
    </row>
    <row r="743" spans="1:4" ht="15.75" customHeight="1">
      <c r="A743" s="151">
        <v>705429</v>
      </c>
      <c r="B743" s="152" t="s">
        <v>7853</v>
      </c>
      <c r="C743" s="151" t="s">
        <v>12402</v>
      </c>
      <c r="D743" s="153">
        <v>53887.37</v>
      </c>
    </row>
    <row r="744" spans="1:4" ht="15.75" customHeight="1">
      <c r="A744" s="151">
        <v>705428</v>
      </c>
      <c r="B744" s="152" t="s">
        <v>7854</v>
      </c>
      <c r="C744" s="151" t="s">
        <v>12402</v>
      </c>
      <c r="D744" s="153">
        <v>47585.599999999999</v>
      </c>
    </row>
    <row r="745" spans="1:4" ht="15.75" customHeight="1">
      <c r="A745" s="151">
        <v>705431</v>
      </c>
      <c r="B745" s="152" t="s">
        <v>7855</v>
      </c>
      <c r="C745" s="151" t="s">
        <v>12402</v>
      </c>
      <c r="D745" s="153">
        <v>64884.91</v>
      </c>
    </row>
    <row r="746" spans="1:4" ht="15.75" customHeight="1">
      <c r="A746" s="151">
        <v>705430</v>
      </c>
      <c r="B746" s="152" t="s">
        <v>7856</v>
      </c>
      <c r="C746" s="151" t="s">
        <v>12402</v>
      </c>
      <c r="D746" s="153">
        <v>57852.3</v>
      </c>
    </row>
    <row r="747" spans="1:4" ht="15.75" customHeight="1">
      <c r="A747" s="151">
        <v>705433</v>
      </c>
      <c r="B747" s="152" t="s">
        <v>7857</v>
      </c>
      <c r="C747" s="151" t="s">
        <v>12402</v>
      </c>
      <c r="D747" s="153">
        <v>82294.13</v>
      </c>
    </row>
    <row r="748" spans="1:4" ht="15.75" customHeight="1">
      <c r="A748" s="151">
        <v>705432</v>
      </c>
      <c r="B748" s="152" t="s">
        <v>7858</v>
      </c>
      <c r="C748" s="151" t="s">
        <v>12402</v>
      </c>
      <c r="D748" s="153">
        <v>73583.62</v>
      </c>
    </row>
    <row r="749" spans="1:4" ht="15.75" customHeight="1">
      <c r="A749" s="151">
        <v>705257</v>
      </c>
      <c r="B749" s="152" t="s">
        <v>7859</v>
      </c>
      <c r="C749" s="151" t="s">
        <v>12403</v>
      </c>
      <c r="D749" s="153">
        <v>3967.56</v>
      </c>
    </row>
    <row r="750" spans="1:4" ht="15.75" customHeight="1">
      <c r="A750" s="151">
        <v>705256</v>
      </c>
      <c r="B750" s="152" t="s">
        <v>7860</v>
      </c>
      <c r="C750" s="151" t="s">
        <v>12403</v>
      </c>
      <c r="D750" s="153">
        <v>3568.6</v>
      </c>
    </row>
    <row r="751" spans="1:4" ht="15.75" customHeight="1">
      <c r="A751" s="151">
        <v>705259</v>
      </c>
      <c r="B751" s="152" t="s">
        <v>7861</v>
      </c>
      <c r="C751" s="151" t="s">
        <v>12403</v>
      </c>
      <c r="D751" s="153">
        <v>3446.44</v>
      </c>
    </row>
    <row r="752" spans="1:4" ht="15.75" customHeight="1">
      <c r="A752" s="151">
        <v>705258</v>
      </c>
      <c r="B752" s="152" t="s">
        <v>7862</v>
      </c>
      <c r="C752" s="151" t="s">
        <v>12403</v>
      </c>
      <c r="D752" s="153">
        <v>3047.48</v>
      </c>
    </row>
    <row r="753" spans="1:4" ht="15.75" customHeight="1">
      <c r="A753" s="151">
        <v>705267</v>
      </c>
      <c r="B753" s="152" t="s">
        <v>7863</v>
      </c>
      <c r="C753" s="151" t="s">
        <v>12403</v>
      </c>
      <c r="D753" s="153">
        <v>5011.28</v>
      </c>
    </row>
    <row r="754" spans="1:4" ht="15.75" customHeight="1">
      <c r="A754" s="151">
        <v>705266</v>
      </c>
      <c r="B754" s="152" t="s">
        <v>7864</v>
      </c>
      <c r="C754" s="151" t="s">
        <v>12403</v>
      </c>
      <c r="D754" s="153">
        <v>4483.1000000000004</v>
      </c>
    </row>
    <row r="755" spans="1:4" ht="15.75" customHeight="1">
      <c r="A755" s="151">
        <v>705269</v>
      </c>
      <c r="B755" s="152" t="s">
        <v>7865</v>
      </c>
      <c r="C755" s="151" t="s">
        <v>12403</v>
      </c>
      <c r="D755" s="153">
        <v>5265.97</v>
      </c>
    </row>
    <row r="756" spans="1:4" ht="15.75" customHeight="1">
      <c r="A756" s="151">
        <v>705268</v>
      </c>
      <c r="B756" s="152" t="s">
        <v>7866</v>
      </c>
      <c r="C756" s="151" t="s">
        <v>12403</v>
      </c>
      <c r="D756" s="153">
        <v>4737.8</v>
      </c>
    </row>
    <row r="757" spans="1:4" ht="15.75" customHeight="1">
      <c r="A757" s="151">
        <v>705261</v>
      </c>
      <c r="B757" s="152" t="s">
        <v>7867</v>
      </c>
      <c r="C757" s="151" t="s">
        <v>12403</v>
      </c>
      <c r="D757" s="153">
        <v>3688.79</v>
      </c>
    </row>
    <row r="758" spans="1:4" ht="15.75" customHeight="1">
      <c r="A758" s="151">
        <v>705260</v>
      </c>
      <c r="B758" s="152" t="s">
        <v>7868</v>
      </c>
      <c r="C758" s="151" t="s">
        <v>12403</v>
      </c>
      <c r="D758" s="153">
        <v>3289.83</v>
      </c>
    </row>
    <row r="759" spans="1:4" ht="15.75" customHeight="1">
      <c r="A759" s="151">
        <v>705263</v>
      </c>
      <c r="B759" s="152" t="s">
        <v>7869</v>
      </c>
      <c r="C759" s="151" t="s">
        <v>12403</v>
      </c>
      <c r="D759" s="153">
        <v>4167.79</v>
      </c>
    </row>
    <row r="760" spans="1:4" ht="15.75" customHeight="1">
      <c r="A760" s="151">
        <v>705262</v>
      </c>
      <c r="B760" s="152" t="s">
        <v>7870</v>
      </c>
      <c r="C760" s="151" t="s">
        <v>12403</v>
      </c>
      <c r="D760" s="153">
        <v>3768.83</v>
      </c>
    </row>
    <row r="761" spans="1:4" ht="15.75" customHeight="1">
      <c r="A761" s="151">
        <v>705265</v>
      </c>
      <c r="B761" s="152" t="s">
        <v>7871</v>
      </c>
      <c r="C761" s="151" t="s">
        <v>12403</v>
      </c>
      <c r="D761" s="153">
        <v>4579.4799999999996</v>
      </c>
    </row>
    <row r="762" spans="1:4" ht="15.75" customHeight="1">
      <c r="A762" s="151">
        <v>705264</v>
      </c>
      <c r="B762" s="152" t="s">
        <v>7872</v>
      </c>
      <c r="C762" s="151" t="s">
        <v>12403</v>
      </c>
      <c r="D762" s="153">
        <v>4180.5200000000004</v>
      </c>
    </row>
    <row r="763" spans="1:4" ht="15.75" customHeight="1">
      <c r="A763" s="151">
        <v>705271</v>
      </c>
      <c r="B763" s="152" t="s">
        <v>7873</v>
      </c>
      <c r="C763" s="151" t="s">
        <v>12403</v>
      </c>
      <c r="D763" s="153">
        <v>5691.12</v>
      </c>
    </row>
    <row r="764" spans="1:4" ht="15.75" customHeight="1">
      <c r="A764" s="151">
        <v>705270</v>
      </c>
      <c r="B764" s="152" t="s">
        <v>7874</v>
      </c>
      <c r="C764" s="151" t="s">
        <v>12403</v>
      </c>
      <c r="D764" s="153">
        <v>5175.32</v>
      </c>
    </row>
    <row r="765" spans="1:4" ht="15.75" customHeight="1">
      <c r="A765" s="151">
        <v>705273</v>
      </c>
      <c r="B765" s="152" t="s">
        <v>7875</v>
      </c>
      <c r="C765" s="151" t="s">
        <v>12403</v>
      </c>
      <c r="D765" s="153">
        <v>5053.17</v>
      </c>
    </row>
    <row r="766" spans="1:4" ht="15.75" customHeight="1">
      <c r="A766" s="151">
        <v>705272</v>
      </c>
      <c r="B766" s="152" t="s">
        <v>7876</v>
      </c>
      <c r="C766" s="151" t="s">
        <v>12403</v>
      </c>
      <c r="D766" s="153">
        <v>4537.37</v>
      </c>
    </row>
    <row r="767" spans="1:4" ht="15.75" customHeight="1">
      <c r="A767" s="151">
        <v>705281</v>
      </c>
      <c r="B767" s="152" t="s">
        <v>7877</v>
      </c>
      <c r="C767" s="151" t="s">
        <v>12403</v>
      </c>
      <c r="D767" s="153">
        <v>7872.88</v>
      </c>
    </row>
    <row r="768" spans="1:4" ht="15.75" customHeight="1">
      <c r="A768" s="151">
        <v>705280</v>
      </c>
      <c r="B768" s="152" t="s">
        <v>7878</v>
      </c>
      <c r="C768" s="151" t="s">
        <v>12403</v>
      </c>
      <c r="D768" s="153">
        <v>7041.05</v>
      </c>
    </row>
    <row r="769" spans="1:4" ht="15.75" customHeight="1">
      <c r="A769" s="151">
        <v>705283</v>
      </c>
      <c r="B769" s="152" t="s">
        <v>7879</v>
      </c>
      <c r="C769" s="151" t="s">
        <v>12403</v>
      </c>
      <c r="D769" s="153">
        <v>8072.5</v>
      </c>
    </row>
    <row r="770" spans="1:4" ht="15.75" customHeight="1">
      <c r="A770" s="151">
        <v>705282</v>
      </c>
      <c r="B770" s="152" t="s">
        <v>7880</v>
      </c>
      <c r="C770" s="151" t="s">
        <v>12403</v>
      </c>
      <c r="D770" s="153">
        <v>7240.67</v>
      </c>
    </row>
    <row r="771" spans="1:4" ht="15.75" customHeight="1">
      <c r="A771" s="151">
        <v>705275</v>
      </c>
      <c r="B771" s="152" t="s">
        <v>7881</v>
      </c>
      <c r="C771" s="151" t="s">
        <v>12403</v>
      </c>
      <c r="D771" s="153">
        <v>5680.44</v>
      </c>
    </row>
    <row r="772" spans="1:4" ht="15.75" customHeight="1">
      <c r="A772" s="151">
        <v>705274</v>
      </c>
      <c r="B772" s="152" t="s">
        <v>7882</v>
      </c>
      <c r="C772" s="151" t="s">
        <v>12403</v>
      </c>
      <c r="D772" s="153">
        <v>5164.63</v>
      </c>
    </row>
    <row r="773" spans="1:4" ht="15.75" customHeight="1">
      <c r="A773" s="151">
        <v>705277</v>
      </c>
      <c r="B773" s="152" t="s">
        <v>7883</v>
      </c>
      <c r="C773" s="151" t="s">
        <v>12403</v>
      </c>
      <c r="D773" s="153">
        <v>6412.22</v>
      </c>
    </row>
    <row r="774" spans="1:4" ht="15.75" customHeight="1">
      <c r="A774" s="151">
        <v>705276</v>
      </c>
      <c r="B774" s="152" t="s">
        <v>7884</v>
      </c>
      <c r="C774" s="151" t="s">
        <v>12403</v>
      </c>
      <c r="D774" s="153">
        <v>5737.5</v>
      </c>
    </row>
    <row r="775" spans="1:4" ht="15.75" customHeight="1">
      <c r="A775" s="151">
        <v>705279</v>
      </c>
      <c r="B775" s="152" t="s">
        <v>7885</v>
      </c>
      <c r="C775" s="151" t="s">
        <v>12403</v>
      </c>
      <c r="D775" s="153">
        <v>7290.33</v>
      </c>
    </row>
    <row r="776" spans="1:4" ht="15.75" customHeight="1">
      <c r="A776" s="151">
        <v>705278</v>
      </c>
      <c r="B776" s="152" t="s">
        <v>7886</v>
      </c>
      <c r="C776" s="151" t="s">
        <v>12403</v>
      </c>
      <c r="D776" s="153">
        <v>6615.61</v>
      </c>
    </row>
    <row r="777" spans="1:4" ht="15.75" customHeight="1">
      <c r="A777" s="151">
        <v>705285</v>
      </c>
      <c r="B777" s="152" t="s">
        <v>7887</v>
      </c>
      <c r="C777" s="151" t="s">
        <v>12403</v>
      </c>
      <c r="D777" s="153">
        <v>7313.12</v>
      </c>
    </row>
    <row r="778" spans="1:4" ht="15.75" customHeight="1">
      <c r="A778" s="151">
        <v>705284</v>
      </c>
      <c r="B778" s="152" t="s">
        <v>7888</v>
      </c>
      <c r="C778" s="151" t="s">
        <v>12403</v>
      </c>
      <c r="D778" s="153">
        <v>6664.75</v>
      </c>
    </row>
    <row r="779" spans="1:4" ht="15.75" customHeight="1">
      <c r="A779" s="151">
        <v>705287</v>
      </c>
      <c r="B779" s="152" t="s">
        <v>7889</v>
      </c>
      <c r="C779" s="151" t="s">
        <v>12403</v>
      </c>
      <c r="D779" s="153">
        <v>6682.44</v>
      </c>
    </row>
    <row r="780" spans="1:4" ht="15.75" customHeight="1">
      <c r="A780" s="151">
        <v>705286</v>
      </c>
      <c r="B780" s="152" t="s">
        <v>7890</v>
      </c>
      <c r="C780" s="151" t="s">
        <v>12403</v>
      </c>
      <c r="D780" s="153">
        <v>6034.07</v>
      </c>
    </row>
    <row r="781" spans="1:4" ht="15.75" customHeight="1">
      <c r="A781" s="151">
        <v>705295</v>
      </c>
      <c r="B781" s="152" t="s">
        <v>7891</v>
      </c>
      <c r="C781" s="151" t="s">
        <v>12403</v>
      </c>
      <c r="D781" s="153">
        <v>10302.35</v>
      </c>
    </row>
    <row r="782" spans="1:4" ht="15.75" customHeight="1">
      <c r="A782" s="151">
        <v>705294</v>
      </c>
      <c r="B782" s="152" t="s">
        <v>7892</v>
      </c>
      <c r="C782" s="151" t="s">
        <v>12403</v>
      </c>
      <c r="D782" s="153">
        <v>9301.27</v>
      </c>
    </row>
    <row r="783" spans="1:4" ht="15.75" customHeight="1">
      <c r="A783" s="151">
        <v>705297</v>
      </c>
      <c r="B783" s="152" t="s">
        <v>7893</v>
      </c>
      <c r="C783" s="151" t="s">
        <v>12403</v>
      </c>
      <c r="D783" s="153">
        <v>11128.37</v>
      </c>
    </row>
    <row r="784" spans="1:4" ht="15.75" customHeight="1">
      <c r="A784" s="151">
        <v>705296</v>
      </c>
      <c r="B784" s="152" t="s">
        <v>7894</v>
      </c>
      <c r="C784" s="151" t="s">
        <v>12403</v>
      </c>
      <c r="D784" s="153">
        <v>10127.290000000001</v>
      </c>
    </row>
    <row r="785" spans="1:4" ht="15.75" customHeight="1">
      <c r="A785" s="151">
        <v>705289</v>
      </c>
      <c r="B785" s="152" t="s">
        <v>7895</v>
      </c>
      <c r="C785" s="151" t="s">
        <v>12403</v>
      </c>
      <c r="D785" s="153">
        <v>7572.32</v>
      </c>
    </row>
    <row r="786" spans="1:4" ht="15.75" customHeight="1">
      <c r="A786" s="151">
        <v>705288</v>
      </c>
      <c r="B786" s="152" t="s">
        <v>7896</v>
      </c>
      <c r="C786" s="151" t="s">
        <v>12403</v>
      </c>
      <c r="D786" s="153">
        <v>6751.06</v>
      </c>
    </row>
    <row r="787" spans="1:4" ht="15.75" customHeight="1">
      <c r="A787" s="151">
        <v>705291</v>
      </c>
      <c r="B787" s="152" t="s">
        <v>7897</v>
      </c>
      <c r="C787" s="151" t="s">
        <v>12403</v>
      </c>
      <c r="D787" s="153">
        <v>8629.31</v>
      </c>
    </row>
    <row r="788" spans="1:4" ht="15.75" customHeight="1">
      <c r="A788" s="151">
        <v>705290</v>
      </c>
      <c r="B788" s="152" t="s">
        <v>7898</v>
      </c>
      <c r="C788" s="151" t="s">
        <v>12403</v>
      </c>
      <c r="D788" s="153">
        <v>7808.05</v>
      </c>
    </row>
    <row r="789" spans="1:4" ht="15.75" customHeight="1">
      <c r="A789" s="151">
        <v>705293</v>
      </c>
      <c r="B789" s="152" t="s">
        <v>7899</v>
      </c>
      <c r="C789" s="151" t="s">
        <v>12403</v>
      </c>
      <c r="D789" s="153">
        <v>9330.93</v>
      </c>
    </row>
    <row r="790" spans="1:4" ht="15.75" customHeight="1">
      <c r="A790" s="151">
        <v>705292</v>
      </c>
      <c r="B790" s="152" t="s">
        <v>7900</v>
      </c>
      <c r="C790" s="151" t="s">
        <v>12403</v>
      </c>
      <c r="D790" s="153">
        <v>8329.85</v>
      </c>
    </row>
    <row r="791" spans="1:4" ht="15.75" customHeight="1">
      <c r="A791" s="151">
        <v>705299</v>
      </c>
      <c r="B791" s="152" t="s">
        <v>7901</v>
      </c>
      <c r="C791" s="151" t="s">
        <v>12403</v>
      </c>
      <c r="D791" s="153">
        <v>9410.83</v>
      </c>
    </row>
    <row r="792" spans="1:4" ht="15.75" customHeight="1">
      <c r="A792" s="151">
        <v>705298</v>
      </c>
      <c r="B792" s="152" t="s">
        <v>7902</v>
      </c>
      <c r="C792" s="151" t="s">
        <v>12403</v>
      </c>
      <c r="D792" s="153">
        <v>8443.0300000000007</v>
      </c>
    </row>
    <row r="793" spans="1:4" ht="15.75" customHeight="1">
      <c r="A793" s="151">
        <v>705301</v>
      </c>
      <c r="B793" s="152" t="s">
        <v>7903</v>
      </c>
      <c r="C793" s="151" t="s">
        <v>12403</v>
      </c>
      <c r="D793" s="153">
        <v>8810.0300000000007</v>
      </c>
    </row>
    <row r="794" spans="1:4" ht="15.75" customHeight="1">
      <c r="A794" s="151">
        <v>705300</v>
      </c>
      <c r="B794" s="152" t="s">
        <v>7904</v>
      </c>
      <c r="C794" s="151" t="s">
        <v>12403</v>
      </c>
      <c r="D794" s="153">
        <v>7842.23</v>
      </c>
    </row>
    <row r="795" spans="1:4" ht="15.75" customHeight="1">
      <c r="A795" s="151">
        <v>705309</v>
      </c>
      <c r="B795" s="152" t="s">
        <v>7905</v>
      </c>
      <c r="C795" s="151" t="s">
        <v>12403</v>
      </c>
      <c r="D795" s="153">
        <v>14317.04</v>
      </c>
    </row>
    <row r="796" spans="1:4" ht="15.75" customHeight="1">
      <c r="A796" s="151">
        <v>705308</v>
      </c>
      <c r="B796" s="152" t="s">
        <v>7906</v>
      </c>
      <c r="C796" s="151" t="s">
        <v>12403</v>
      </c>
      <c r="D796" s="153">
        <v>12869</v>
      </c>
    </row>
    <row r="797" spans="1:4" ht="15.75" customHeight="1">
      <c r="A797" s="151">
        <v>705311</v>
      </c>
      <c r="B797" s="152" t="s">
        <v>7907</v>
      </c>
      <c r="C797" s="151" t="s">
        <v>12403</v>
      </c>
      <c r="D797" s="153">
        <v>14222.65</v>
      </c>
    </row>
    <row r="798" spans="1:4" ht="15.75" customHeight="1">
      <c r="A798" s="151">
        <v>705310</v>
      </c>
      <c r="B798" s="152" t="s">
        <v>7908</v>
      </c>
      <c r="C798" s="151" t="s">
        <v>12403</v>
      </c>
      <c r="D798" s="153">
        <v>12774.6</v>
      </c>
    </row>
    <row r="799" spans="1:4" ht="15.75" customHeight="1">
      <c r="A799" s="151">
        <v>705303</v>
      </c>
      <c r="B799" s="152" t="s">
        <v>7909</v>
      </c>
      <c r="C799" s="151" t="s">
        <v>12403</v>
      </c>
      <c r="D799" s="153">
        <v>9503.9599999999991</v>
      </c>
    </row>
    <row r="800" spans="1:4" ht="15.75" customHeight="1">
      <c r="A800" s="151">
        <v>705302</v>
      </c>
      <c r="B800" s="152" t="s">
        <v>7910</v>
      </c>
      <c r="C800" s="151" t="s">
        <v>12403</v>
      </c>
      <c r="D800" s="153">
        <v>8324.89</v>
      </c>
    </row>
    <row r="801" spans="1:4" ht="15.75" customHeight="1">
      <c r="A801" s="151">
        <v>705305</v>
      </c>
      <c r="B801" s="152" t="s">
        <v>7911</v>
      </c>
      <c r="C801" s="151" t="s">
        <v>12403</v>
      </c>
      <c r="D801" s="153">
        <v>11587.38</v>
      </c>
    </row>
    <row r="802" spans="1:4" ht="15.75" customHeight="1">
      <c r="A802" s="151">
        <v>705304</v>
      </c>
      <c r="B802" s="152" t="s">
        <v>7912</v>
      </c>
      <c r="C802" s="151" t="s">
        <v>12403</v>
      </c>
      <c r="D802" s="153">
        <v>10408.31</v>
      </c>
    </row>
    <row r="803" spans="1:4" ht="15.75" customHeight="1">
      <c r="A803" s="151">
        <v>705307</v>
      </c>
      <c r="B803" s="152" t="s">
        <v>7913</v>
      </c>
      <c r="C803" s="151" t="s">
        <v>12403</v>
      </c>
      <c r="D803" s="153">
        <v>12816.32</v>
      </c>
    </row>
    <row r="804" spans="1:4" ht="15.75" customHeight="1">
      <c r="A804" s="151">
        <v>705306</v>
      </c>
      <c r="B804" s="152" t="s">
        <v>7914</v>
      </c>
      <c r="C804" s="151" t="s">
        <v>12403</v>
      </c>
      <c r="D804" s="153">
        <v>11368.28</v>
      </c>
    </row>
    <row r="805" spans="1:4" ht="15.75" customHeight="1">
      <c r="A805" s="151">
        <v>705169</v>
      </c>
      <c r="B805" s="152" t="s">
        <v>7915</v>
      </c>
      <c r="C805" s="151" t="s">
        <v>12403</v>
      </c>
      <c r="D805" s="153">
        <v>2376.4499999999998</v>
      </c>
    </row>
    <row r="806" spans="1:4" ht="15.75" customHeight="1">
      <c r="A806" s="151">
        <v>705168</v>
      </c>
      <c r="B806" s="152" t="s">
        <v>7916</v>
      </c>
      <c r="C806" s="151" t="s">
        <v>12403</v>
      </c>
      <c r="D806" s="153">
        <v>2152.7600000000002</v>
      </c>
    </row>
    <row r="807" spans="1:4" ht="15.75" customHeight="1">
      <c r="A807" s="151">
        <v>705171</v>
      </c>
      <c r="B807" s="152" t="s">
        <v>7917</v>
      </c>
      <c r="C807" s="151" t="s">
        <v>12403</v>
      </c>
      <c r="D807" s="153">
        <v>2099.5500000000002</v>
      </c>
    </row>
    <row r="808" spans="1:4" ht="15.75" customHeight="1">
      <c r="A808" s="151">
        <v>705170</v>
      </c>
      <c r="B808" s="152" t="s">
        <v>7918</v>
      </c>
      <c r="C808" s="151" t="s">
        <v>12403</v>
      </c>
      <c r="D808" s="153">
        <v>1875.87</v>
      </c>
    </row>
    <row r="809" spans="1:4" ht="15.75" customHeight="1">
      <c r="A809" s="151">
        <v>705179</v>
      </c>
      <c r="B809" s="152" t="s">
        <v>7919</v>
      </c>
      <c r="C809" s="151" t="s">
        <v>12403</v>
      </c>
      <c r="D809" s="153">
        <v>3001.34</v>
      </c>
    </row>
    <row r="810" spans="1:4" ht="15.75" customHeight="1">
      <c r="A810" s="151">
        <v>705178</v>
      </c>
      <c r="B810" s="152" t="s">
        <v>7920</v>
      </c>
      <c r="C810" s="151" t="s">
        <v>12403</v>
      </c>
      <c r="D810" s="153">
        <v>2706.09</v>
      </c>
    </row>
    <row r="811" spans="1:4" ht="15.75" customHeight="1">
      <c r="A811" s="151">
        <v>705181</v>
      </c>
      <c r="B811" s="152" t="s">
        <v>7921</v>
      </c>
      <c r="C811" s="151" t="s">
        <v>12403</v>
      </c>
      <c r="D811" s="153">
        <v>3137.25</v>
      </c>
    </row>
    <row r="812" spans="1:4" ht="15.75" customHeight="1">
      <c r="A812" s="151">
        <v>705180</v>
      </c>
      <c r="B812" s="152" t="s">
        <v>7922</v>
      </c>
      <c r="C812" s="151" t="s">
        <v>12403</v>
      </c>
      <c r="D812" s="153">
        <v>2842</v>
      </c>
    </row>
    <row r="813" spans="1:4" ht="15.75" customHeight="1">
      <c r="A813" s="151">
        <v>705173</v>
      </c>
      <c r="B813" s="152" t="s">
        <v>7923</v>
      </c>
      <c r="C813" s="151" t="s">
        <v>12403</v>
      </c>
      <c r="D813" s="153">
        <v>2292.66</v>
      </c>
    </row>
    <row r="814" spans="1:4" ht="15.75" customHeight="1">
      <c r="A814" s="151">
        <v>705172</v>
      </c>
      <c r="B814" s="152" t="s">
        <v>7924</v>
      </c>
      <c r="C814" s="151" t="s">
        <v>12403</v>
      </c>
      <c r="D814" s="153">
        <v>2068.98</v>
      </c>
    </row>
    <row r="815" spans="1:4" ht="15.75" customHeight="1">
      <c r="A815" s="151">
        <v>705175</v>
      </c>
      <c r="B815" s="152" t="s">
        <v>7925</v>
      </c>
      <c r="C815" s="151" t="s">
        <v>12403</v>
      </c>
      <c r="D815" s="153">
        <v>2558.6799999999998</v>
      </c>
    </row>
    <row r="816" spans="1:4" ht="15.75" customHeight="1">
      <c r="A816" s="151">
        <v>705174</v>
      </c>
      <c r="B816" s="152" t="s">
        <v>7926</v>
      </c>
      <c r="C816" s="151" t="s">
        <v>12403</v>
      </c>
      <c r="D816" s="153">
        <v>2335</v>
      </c>
    </row>
    <row r="817" spans="1:4" ht="15.75" customHeight="1">
      <c r="A817" s="151">
        <v>705177</v>
      </c>
      <c r="B817" s="152" t="s">
        <v>7927</v>
      </c>
      <c r="C817" s="151" t="s">
        <v>12403</v>
      </c>
      <c r="D817" s="153">
        <v>2888.65</v>
      </c>
    </row>
    <row r="818" spans="1:4" ht="15.75" customHeight="1">
      <c r="A818" s="151">
        <v>705176</v>
      </c>
      <c r="B818" s="152" t="s">
        <v>7928</v>
      </c>
      <c r="C818" s="151" t="s">
        <v>12403</v>
      </c>
      <c r="D818" s="153">
        <v>2593.41</v>
      </c>
    </row>
    <row r="819" spans="1:4" ht="15.75" customHeight="1">
      <c r="A819" s="151">
        <v>705183</v>
      </c>
      <c r="B819" s="152" t="s">
        <v>7929</v>
      </c>
      <c r="C819" s="151" t="s">
        <v>12403</v>
      </c>
      <c r="D819" s="153">
        <v>3315.83</v>
      </c>
    </row>
    <row r="820" spans="1:4" ht="15.75" customHeight="1">
      <c r="A820" s="151">
        <v>705182</v>
      </c>
      <c r="B820" s="152" t="s">
        <v>7930</v>
      </c>
      <c r="C820" s="151" t="s">
        <v>12403</v>
      </c>
      <c r="D820" s="153">
        <v>3028.35</v>
      </c>
    </row>
    <row r="821" spans="1:4" ht="15.75" customHeight="1">
      <c r="A821" s="151">
        <v>705185</v>
      </c>
      <c r="B821" s="152" t="s">
        <v>7931</v>
      </c>
      <c r="C821" s="151" t="s">
        <v>12403</v>
      </c>
      <c r="D821" s="153">
        <v>2994.88</v>
      </c>
    </row>
    <row r="822" spans="1:4" ht="15.75" customHeight="1">
      <c r="A822" s="151">
        <v>705184</v>
      </c>
      <c r="B822" s="152" t="s">
        <v>7932</v>
      </c>
      <c r="C822" s="151" t="s">
        <v>12403</v>
      </c>
      <c r="D822" s="153">
        <v>2707.41</v>
      </c>
    </row>
    <row r="823" spans="1:4" ht="15.75" customHeight="1">
      <c r="A823" s="151">
        <v>705193</v>
      </c>
      <c r="B823" s="152" t="s">
        <v>7933</v>
      </c>
      <c r="C823" s="151" t="s">
        <v>12403</v>
      </c>
      <c r="D823" s="153">
        <v>4579.8900000000003</v>
      </c>
    </row>
    <row r="824" spans="1:4" ht="15.75" customHeight="1">
      <c r="A824" s="151">
        <v>705192</v>
      </c>
      <c r="B824" s="152" t="s">
        <v>7934</v>
      </c>
      <c r="C824" s="151" t="s">
        <v>12403</v>
      </c>
      <c r="D824" s="153">
        <v>4116.08</v>
      </c>
    </row>
    <row r="825" spans="1:4" ht="15.75" customHeight="1">
      <c r="A825" s="151">
        <v>705195</v>
      </c>
      <c r="B825" s="152" t="s">
        <v>7935</v>
      </c>
      <c r="C825" s="151" t="s">
        <v>12403</v>
      </c>
      <c r="D825" s="153">
        <v>4905.67</v>
      </c>
    </row>
    <row r="826" spans="1:4" ht="15.75" customHeight="1">
      <c r="A826" s="151">
        <v>705194</v>
      </c>
      <c r="B826" s="152" t="s">
        <v>7936</v>
      </c>
      <c r="C826" s="151" t="s">
        <v>12403</v>
      </c>
      <c r="D826" s="153">
        <v>4441.87</v>
      </c>
    </row>
    <row r="827" spans="1:4" ht="15.75" customHeight="1">
      <c r="A827" s="151">
        <v>705187</v>
      </c>
      <c r="B827" s="152" t="s">
        <v>7937</v>
      </c>
      <c r="C827" s="151" t="s">
        <v>12403</v>
      </c>
      <c r="D827" s="153">
        <v>3410.8</v>
      </c>
    </row>
    <row r="828" spans="1:4" ht="15.75" customHeight="1">
      <c r="A828" s="151">
        <v>705186</v>
      </c>
      <c r="B828" s="152" t="s">
        <v>7938</v>
      </c>
      <c r="C828" s="151" t="s">
        <v>12403</v>
      </c>
      <c r="D828" s="153">
        <v>3034.29</v>
      </c>
    </row>
    <row r="829" spans="1:4" ht="15.75" customHeight="1">
      <c r="A829" s="151">
        <v>705189</v>
      </c>
      <c r="B829" s="152" t="s">
        <v>7939</v>
      </c>
      <c r="C829" s="151" t="s">
        <v>12403</v>
      </c>
      <c r="D829" s="153">
        <v>3834.09</v>
      </c>
    </row>
    <row r="830" spans="1:4" ht="15.75" customHeight="1">
      <c r="A830" s="151">
        <v>705188</v>
      </c>
      <c r="B830" s="152" t="s">
        <v>7940</v>
      </c>
      <c r="C830" s="151" t="s">
        <v>12403</v>
      </c>
      <c r="D830" s="153">
        <v>3457.57</v>
      </c>
    </row>
    <row r="831" spans="1:4" ht="15.75" customHeight="1">
      <c r="A831" s="151">
        <v>705191</v>
      </c>
      <c r="B831" s="152" t="s">
        <v>7941</v>
      </c>
      <c r="C831" s="151" t="s">
        <v>12403</v>
      </c>
      <c r="D831" s="153">
        <v>4210.53</v>
      </c>
    </row>
    <row r="832" spans="1:4" ht="15.75" customHeight="1">
      <c r="A832" s="151">
        <v>705190</v>
      </c>
      <c r="B832" s="152" t="s">
        <v>7942</v>
      </c>
      <c r="C832" s="151" t="s">
        <v>12403</v>
      </c>
      <c r="D832" s="153">
        <v>3746.73</v>
      </c>
    </row>
    <row r="833" spans="1:4" ht="15.75" customHeight="1">
      <c r="A833" s="151">
        <v>705197</v>
      </c>
      <c r="B833" s="152" t="s">
        <v>7943</v>
      </c>
      <c r="C833" s="151" t="s">
        <v>12403</v>
      </c>
      <c r="D833" s="153">
        <v>4529.12</v>
      </c>
    </row>
    <row r="834" spans="1:4" ht="15.75" customHeight="1">
      <c r="A834" s="151">
        <v>705196</v>
      </c>
      <c r="B834" s="152" t="s">
        <v>7944</v>
      </c>
      <c r="C834" s="151" t="s">
        <v>12403</v>
      </c>
      <c r="D834" s="153">
        <v>4069.86</v>
      </c>
    </row>
    <row r="835" spans="1:4" ht="15.75" customHeight="1">
      <c r="A835" s="151">
        <v>705199</v>
      </c>
      <c r="B835" s="152" t="s">
        <v>7945</v>
      </c>
      <c r="C835" s="151" t="s">
        <v>12403</v>
      </c>
      <c r="D835" s="153">
        <v>4286.33</v>
      </c>
    </row>
    <row r="836" spans="1:4" ht="15.75" customHeight="1">
      <c r="A836" s="151">
        <v>705198</v>
      </c>
      <c r="B836" s="152" t="s">
        <v>7946</v>
      </c>
      <c r="C836" s="151" t="s">
        <v>12403</v>
      </c>
      <c r="D836" s="153">
        <v>3827.07</v>
      </c>
    </row>
    <row r="837" spans="1:4" ht="15.75" customHeight="1">
      <c r="A837" s="151">
        <v>705207</v>
      </c>
      <c r="B837" s="152" t="s">
        <v>7947</v>
      </c>
      <c r="C837" s="151" t="s">
        <v>12403</v>
      </c>
      <c r="D837" s="153">
        <v>6486.28</v>
      </c>
    </row>
    <row r="838" spans="1:4" ht="15.75" customHeight="1">
      <c r="A838" s="151">
        <v>705206</v>
      </c>
      <c r="B838" s="152" t="s">
        <v>7948</v>
      </c>
      <c r="C838" s="151" t="s">
        <v>12403</v>
      </c>
      <c r="D838" s="153">
        <v>5801.78</v>
      </c>
    </row>
    <row r="839" spans="1:4" ht="15.75" customHeight="1">
      <c r="A839" s="151">
        <v>705209</v>
      </c>
      <c r="B839" s="152" t="s">
        <v>7949</v>
      </c>
      <c r="C839" s="151" t="s">
        <v>12403</v>
      </c>
      <c r="D839" s="153">
        <v>7370.81</v>
      </c>
    </row>
    <row r="840" spans="1:4" ht="15.75" customHeight="1">
      <c r="A840" s="151">
        <v>705208</v>
      </c>
      <c r="B840" s="152" t="s">
        <v>7950</v>
      </c>
      <c r="C840" s="151" t="s">
        <v>12403</v>
      </c>
      <c r="D840" s="153">
        <v>6572.81</v>
      </c>
    </row>
    <row r="841" spans="1:4" ht="15.75" customHeight="1">
      <c r="A841" s="151">
        <v>705201</v>
      </c>
      <c r="B841" s="152" t="s">
        <v>7951</v>
      </c>
      <c r="C841" s="151" t="s">
        <v>12403</v>
      </c>
      <c r="D841" s="153">
        <v>4924.46</v>
      </c>
    </row>
    <row r="842" spans="1:4" ht="15.75" customHeight="1">
      <c r="A842" s="151">
        <v>705200</v>
      </c>
      <c r="B842" s="152" t="s">
        <v>7952</v>
      </c>
      <c r="C842" s="151" t="s">
        <v>12403</v>
      </c>
      <c r="D842" s="153">
        <v>4465.2</v>
      </c>
    </row>
    <row r="843" spans="1:4" ht="15.75" customHeight="1">
      <c r="A843" s="151">
        <v>705203</v>
      </c>
      <c r="B843" s="152" t="s">
        <v>7953</v>
      </c>
      <c r="C843" s="151" t="s">
        <v>12403</v>
      </c>
      <c r="D843" s="153">
        <v>5423.7</v>
      </c>
    </row>
    <row r="844" spans="1:4" ht="15.75" customHeight="1">
      <c r="A844" s="151">
        <v>705202</v>
      </c>
      <c r="B844" s="152" t="s">
        <v>7954</v>
      </c>
      <c r="C844" s="151" t="s">
        <v>12403</v>
      </c>
      <c r="D844" s="153">
        <v>4859.68</v>
      </c>
    </row>
    <row r="845" spans="1:4" ht="15.75" customHeight="1">
      <c r="A845" s="151">
        <v>705205</v>
      </c>
      <c r="B845" s="152" t="s">
        <v>7955</v>
      </c>
      <c r="C845" s="151" t="s">
        <v>12403</v>
      </c>
      <c r="D845" s="153">
        <v>5935.11</v>
      </c>
    </row>
    <row r="846" spans="1:4" ht="15.75" customHeight="1">
      <c r="A846" s="151">
        <v>705204</v>
      </c>
      <c r="B846" s="152" t="s">
        <v>7956</v>
      </c>
      <c r="C846" s="151" t="s">
        <v>12403</v>
      </c>
      <c r="D846" s="153">
        <v>5371.1</v>
      </c>
    </row>
    <row r="847" spans="1:4" ht="15.75" customHeight="1">
      <c r="A847" s="151">
        <v>705211</v>
      </c>
      <c r="B847" s="152" t="s">
        <v>7957</v>
      </c>
      <c r="C847" s="151" t="s">
        <v>12403</v>
      </c>
      <c r="D847" s="153">
        <v>5789.09</v>
      </c>
    </row>
    <row r="848" spans="1:4" ht="15.75" customHeight="1">
      <c r="A848" s="151">
        <v>705210</v>
      </c>
      <c r="B848" s="152" t="s">
        <v>7958</v>
      </c>
      <c r="C848" s="151" t="s">
        <v>12403</v>
      </c>
      <c r="D848" s="153">
        <v>5126.33</v>
      </c>
    </row>
    <row r="849" spans="1:4" ht="15.75" customHeight="1">
      <c r="A849" s="151">
        <v>705213</v>
      </c>
      <c r="B849" s="152" t="s">
        <v>7959</v>
      </c>
      <c r="C849" s="151" t="s">
        <v>12403</v>
      </c>
      <c r="D849" s="153">
        <v>5716.05</v>
      </c>
    </row>
    <row r="850" spans="1:4" ht="15.75" customHeight="1">
      <c r="A850" s="151">
        <v>705212</v>
      </c>
      <c r="B850" s="152" t="s">
        <v>7960</v>
      </c>
      <c r="C850" s="151" t="s">
        <v>12403</v>
      </c>
      <c r="D850" s="153">
        <v>5053.29</v>
      </c>
    </row>
    <row r="851" spans="1:4" ht="15.75" customHeight="1">
      <c r="A851" s="151">
        <v>705221</v>
      </c>
      <c r="B851" s="152" t="s">
        <v>7961</v>
      </c>
      <c r="C851" s="151" t="s">
        <v>12403</v>
      </c>
      <c r="D851" s="153">
        <v>8929.7999999999993</v>
      </c>
    </row>
    <row r="852" spans="1:4" ht="15.75" customHeight="1">
      <c r="A852" s="151">
        <v>705220</v>
      </c>
      <c r="B852" s="152" t="s">
        <v>7962</v>
      </c>
      <c r="C852" s="151" t="s">
        <v>12403</v>
      </c>
      <c r="D852" s="153">
        <v>7998.13</v>
      </c>
    </row>
    <row r="853" spans="1:4" ht="15.75" customHeight="1">
      <c r="A853" s="151">
        <v>705223</v>
      </c>
      <c r="B853" s="152" t="s">
        <v>7963</v>
      </c>
      <c r="C853" s="151" t="s">
        <v>12403</v>
      </c>
      <c r="D853" s="153">
        <v>9657.56</v>
      </c>
    </row>
    <row r="854" spans="1:4" ht="15.75" customHeight="1">
      <c r="A854" s="151">
        <v>705222</v>
      </c>
      <c r="B854" s="152" t="s">
        <v>7964</v>
      </c>
      <c r="C854" s="151" t="s">
        <v>12403</v>
      </c>
      <c r="D854" s="153">
        <v>8584.44</v>
      </c>
    </row>
    <row r="855" spans="1:4" ht="15.75" customHeight="1">
      <c r="A855" s="151">
        <v>705215</v>
      </c>
      <c r="B855" s="152" t="s">
        <v>7965</v>
      </c>
      <c r="C855" s="151" t="s">
        <v>12403</v>
      </c>
      <c r="D855" s="153">
        <v>6788.91</v>
      </c>
    </row>
    <row r="856" spans="1:4" ht="15.75" customHeight="1">
      <c r="A856" s="151">
        <v>705214</v>
      </c>
      <c r="B856" s="152" t="s">
        <v>7966</v>
      </c>
      <c r="C856" s="151" t="s">
        <v>12403</v>
      </c>
      <c r="D856" s="153">
        <v>5986.45</v>
      </c>
    </row>
    <row r="857" spans="1:4" ht="15.75" customHeight="1">
      <c r="A857" s="151">
        <v>705217</v>
      </c>
      <c r="B857" s="152" t="s">
        <v>7967</v>
      </c>
      <c r="C857" s="151" t="s">
        <v>12403</v>
      </c>
      <c r="D857" s="153">
        <v>7543.94</v>
      </c>
    </row>
    <row r="858" spans="1:4" ht="15.75" customHeight="1">
      <c r="A858" s="151">
        <v>705216</v>
      </c>
      <c r="B858" s="152" t="s">
        <v>7968</v>
      </c>
      <c r="C858" s="151" t="s">
        <v>12403</v>
      </c>
      <c r="D858" s="153">
        <v>6741.48</v>
      </c>
    </row>
    <row r="859" spans="1:4" ht="15.75" customHeight="1">
      <c r="A859" s="151">
        <v>705219</v>
      </c>
      <c r="B859" s="152" t="s">
        <v>7969</v>
      </c>
      <c r="C859" s="151" t="s">
        <v>12403</v>
      </c>
      <c r="D859" s="153">
        <v>8227.33</v>
      </c>
    </row>
    <row r="860" spans="1:4" ht="15.75" customHeight="1">
      <c r="A860" s="151">
        <v>705218</v>
      </c>
      <c r="B860" s="152" t="s">
        <v>7970</v>
      </c>
      <c r="C860" s="151" t="s">
        <v>12403</v>
      </c>
      <c r="D860" s="153">
        <v>7295.65</v>
      </c>
    </row>
    <row r="861" spans="1:4" ht="15.75" customHeight="1">
      <c r="A861" s="151">
        <v>705346</v>
      </c>
      <c r="B861" s="152" t="s">
        <v>7971</v>
      </c>
      <c r="C861" s="151" t="s">
        <v>12403</v>
      </c>
      <c r="D861" s="153">
        <v>5454.94</v>
      </c>
    </row>
    <row r="862" spans="1:4" ht="15.75" customHeight="1">
      <c r="A862" s="151">
        <v>705345</v>
      </c>
      <c r="B862" s="152" t="s">
        <v>7972</v>
      </c>
      <c r="C862" s="151" t="s">
        <v>12403</v>
      </c>
      <c r="D862" s="153">
        <v>4880.91</v>
      </c>
    </row>
    <row r="863" spans="1:4" ht="15.75" customHeight="1">
      <c r="A863" s="151">
        <v>705348</v>
      </c>
      <c r="B863" s="152" t="s">
        <v>7973</v>
      </c>
      <c r="C863" s="151" t="s">
        <v>12403</v>
      </c>
      <c r="D863" s="153">
        <v>4893.67</v>
      </c>
    </row>
    <row r="864" spans="1:4" ht="15.75" customHeight="1">
      <c r="A864" s="151">
        <v>705347</v>
      </c>
      <c r="B864" s="152" t="s">
        <v>7974</v>
      </c>
      <c r="C864" s="151" t="s">
        <v>12403</v>
      </c>
      <c r="D864" s="153">
        <v>4319.6499999999996</v>
      </c>
    </row>
    <row r="865" spans="1:4" ht="15.75" customHeight="1">
      <c r="A865" s="151">
        <v>705356</v>
      </c>
      <c r="B865" s="152" t="s">
        <v>7975</v>
      </c>
      <c r="C865" s="151" t="s">
        <v>12403</v>
      </c>
      <c r="D865" s="153">
        <v>7301.86</v>
      </c>
    </row>
    <row r="866" spans="1:4" ht="15.75" customHeight="1">
      <c r="A866" s="151">
        <v>705355</v>
      </c>
      <c r="B866" s="152" t="s">
        <v>7976</v>
      </c>
      <c r="C866" s="151" t="s">
        <v>12403</v>
      </c>
      <c r="D866" s="153">
        <v>6537.53</v>
      </c>
    </row>
    <row r="867" spans="1:4" ht="15.75" customHeight="1">
      <c r="A867" s="151">
        <v>705358</v>
      </c>
      <c r="B867" s="152" t="s">
        <v>7977</v>
      </c>
      <c r="C867" s="151" t="s">
        <v>12403</v>
      </c>
      <c r="D867" s="153">
        <v>7415.65</v>
      </c>
    </row>
    <row r="868" spans="1:4" ht="15.75" customHeight="1">
      <c r="A868" s="151">
        <v>705357</v>
      </c>
      <c r="B868" s="152" t="s">
        <v>7978</v>
      </c>
      <c r="C868" s="151" t="s">
        <v>12403</v>
      </c>
      <c r="D868" s="153">
        <v>6651.32</v>
      </c>
    </row>
    <row r="869" spans="1:4" ht="15.75" customHeight="1">
      <c r="A869" s="151">
        <v>705350</v>
      </c>
      <c r="B869" s="152" t="s">
        <v>7979</v>
      </c>
      <c r="C869" s="151" t="s">
        <v>12403</v>
      </c>
      <c r="D869" s="153">
        <v>5352.41</v>
      </c>
    </row>
    <row r="870" spans="1:4" ht="15.75" customHeight="1">
      <c r="A870" s="151">
        <v>705349</v>
      </c>
      <c r="B870" s="152" t="s">
        <v>7980</v>
      </c>
      <c r="C870" s="151" t="s">
        <v>12403</v>
      </c>
      <c r="D870" s="153">
        <v>4778.3900000000003</v>
      </c>
    </row>
    <row r="871" spans="1:4" ht="15.75" customHeight="1">
      <c r="A871" s="151">
        <v>705352</v>
      </c>
      <c r="B871" s="152" t="s">
        <v>7981</v>
      </c>
      <c r="C871" s="151" t="s">
        <v>12403</v>
      </c>
      <c r="D871" s="153">
        <v>5744.22</v>
      </c>
    </row>
    <row r="872" spans="1:4" ht="15.75" customHeight="1">
      <c r="A872" s="151">
        <v>705351</v>
      </c>
      <c r="B872" s="152" t="s">
        <v>7982</v>
      </c>
      <c r="C872" s="151" t="s">
        <v>12403</v>
      </c>
      <c r="D872" s="153">
        <v>5170.1899999999996</v>
      </c>
    </row>
    <row r="873" spans="1:4" ht="15.75" customHeight="1">
      <c r="A873" s="151">
        <v>705354</v>
      </c>
      <c r="B873" s="152" t="s">
        <v>7983</v>
      </c>
      <c r="C873" s="151" t="s">
        <v>12403</v>
      </c>
      <c r="D873" s="153">
        <v>6336.5</v>
      </c>
    </row>
    <row r="874" spans="1:4" ht="15.75" customHeight="1">
      <c r="A874" s="151">
        <v>705353</v>
      </c>
      <c r="B874" s="152" t="s">
        <v>7984</v>
      </c>
      <c r="C874" s="151" t="s">
        <v>12403</v>
      </c>
      <c r="D874" s="153">
        <v>5762.47</v>
      </c>
    </row>
    <row r="875" spans="1:4" ht="15.75" customHeight="1">
      <c r="A875" s="151">
        <v>705360</v>
      </c>
      <c r="B875" s="152" t="s">
        <v>7985</v>
      </c>
      <c r="C875" s="151" t="s">
        <v>12403</v>
      </c>
      <c r="D875" s="153">
        <v>7831.43</v>
      </c>
    </row>
    <row r="876" spans="1:4" ht="15.75" customHeight="1">
      <c r="A876" s="151">
        <v>705359</v>
      </c>
      <c r="B876" s="152" t="s">
        <v>7986</v>
      </c>
      <c r="C876" s="151" t="s">
        <v>12403</v>
      </c>
      <c r="D876" s="153">
        <v>7090.74</v>
      </c>
    </row>
    <row r="877" spans="1:4" ht="15.75" customHeight="1">
      <c r="A877" s="151">
        <v>705362</v>
      </c>
      <c r="B877" s="152" t="s">
        <v>7987</v>
      </c>
      <c r="C877" s="151" t="s">
        <v>12403</v>
      </c>
      <c r="D877" s="153">
        <v>7107.17</v>
      </c>
    </row>
    <row r="878" spans="1:4" ht="15.75" customHeight="1">
      <c r="A878" s="151">
        <v>705361</v>
      </c>
      <c r="B878" s="152" t="s">
        <v>7988</v>
      </c>
      <c r="C878" s="151" t="s">
        <v>12403</v>
      </c>
      <c r="D878" s="153">
        <v>6366.48</v>
      </c>
    </row>
    <row r="879" spans="1:4" ht="15.75" customHeight="1">
      <c r="A879" s="151">
        <v>705370</v>
      </c>
      <c r="B879" s="152" t="s">
        <v>7989</v>
      </c>
      <c r="C879" s="151" t="s">
        <v>12403</v>
      </c>
      <c r="D879" s="153">
        <v>10717.9</v>
      </c>
    </row>
    <row r="880" spans="1:4" ht="15.75" customHeight="1">
      <c r="A880" s="151">
        <v>705369</v>
      </c>
      <c r="B880" s="152" t="s">
        <v>7990</v>
      </c>
      <c r="C880" s="151" t="s">
        <v>12403</v>
      </c>
      <c r="D880" s="153">
        <v>9533.7199999999993</v>
      </c>
    </row>
    <row r="881" spans="1:4" ht="15.75" customHeight="1">
      <c r="A881" s="151">
        <v>705372</v>
      </c>
      <c r="B881" s="152" t="s">
        <v>7991</v>
      </c>
      <c r="C881" s="151" t="s">
        <v>12403</v>
      </c>
      <c r="D881" s="153">
        <v>11427.15</v>
      </c>
    </row>
    <row r="882" spans="1:4" ht="15.75" customHeight="1">
      <c r="A882" s="151">
        <v>705371</v>
      </c>
      <c r="B882" s="152" t="s">
        <v>7992</v>
      </c>
      <c r="C882" s="151" t="s">
        <v>12403</v>
      </c>
      <c r="D882" s="153">
        <v>10242.959999999999</v>
      </c>
    </row>
    <row r="883" spans="1:4" ht="15.75" customHeight="1">
      <c r="A883" s="151">
        <v>705364</v>
      </c>
      <c r="B883" s="152" t="s">
        <v>7993</v>
      </c>
      <c r="C883" s="151" t="s">
        <v>12403</v>
      </c>
      <c r="D883" s="153">
        <v>8075.91</v>
      </c>
    </row>
    <row r="884" spans="1:4" ht="15.75" customHeight="1">
      <c r="A884" s="151">
        <v>705363</v>
      </c>
      <c r="B884" s="152" t="s">
        <v>7994</v>
      </c>
      <c r="C884" s="151" t="s">
        <v>12403</v>
      </c>
      <c r="D884" s="153">
        <v>7335.22</v>
      </c>
    </row>
    <row r="885" spans="1:4" ht="15.75" customHeight="1">
      <c r="A885" s="151">
        <v>705366</v>
      </c>
      <c r="B885" s="152" t="s">
        <v>7995</v>
      </c>
      <c r="C885" s="151" t="s">
        <v>12403</v>
      </c>
      <c r="D885" s="153">
        <v>8849.24</v>
      </c>
    </row>
    <row r="886" spans="1:4" ht="15.75" customHeight="1">
      <c r="A886" s="151">
        <v>705365</v>
      </c>
      <c r="B886" s="152" t="s">
        <v>7996</v>
      </c>
      <c r="C886" s="151" t="s">
        <v>12403</v>
      </c>
      <c r="D886" s="153">
        <v>7874.57</v>
      </c>
    </row>
    <row r="887" spans="1:4" ht="15.75" customHeight="1">
      <c r="A887" s="151">
        <v>705368</v>
      </c>
      <c r="B887" s="152" t="s">
        <v>7997</v>
      </c>
      <c r="C887" s="151" t="s">
        <v>12403</v>
      </c>
      <c r="D887" s="153">
        <v>9944.91</v>
      </c>
    </row>
    <row r="888" spans="1:4" ht="15.75" customHeight="1">
      <c r="A888" s="151">
        <v>705367</v>
      </c>
      <c r="B888" s="152" t="s">
        <v>7998</v>
      </c>
      <c r="C888" s="151" t="s">
        <v>12403</v>
      </c>
      <c r="D888" s="153">
        <v>8970.24</v>
      </c>
    </row>
    <row r="889" spans="1:4" ht="15.75" customHeight="1">
      <c r="A889" s="151">
        <v>705374</v>
      </c>
      <c r="B889" s="152" t="s">
        <v>7999</v>
      </c>
      <c r="C889" s="151" t="s">
        <v>12403</v>
      </c>
      <c r="D889" s="153">
        <v>10337.82</v>
      </c>
    </row>
    <row r="890" spans="1:4" ht="15.75" customHeight="1">
      <c r="A890" s="151">
        <v>705373</v>
      </c>
      <c r="B890" s="152" t="s">
        <v>8000</v>
      </c>
      <c r="C890" s="151" t="s">
        <v>12403</v>
      </c>
      <c r="D890" s="153">
        <v>9397.5400000000009</v>
      </c>
    </row>
    <row r="891" spans="1:4" ht="15.75" customHeight="1">
      <c r="A891" s="151">
        <v>705376</v>
      </c>
      <c r="B891" s="152" t="s">
        <v>8001</v>
      </c>
      <c r="C891" s="151" t="s">
        <v>12403</v>
      </c>
      <c r="D891" s="153">
        <v>9237.73</v>
      </c>
    </row>
    <row r="892" spans="1:4" ht="15.75" customHeight="1">
      <c r="A892" s="151">
        <v>705375</v>
      </c>
      <c r="B892" s="152" t="s">
        <v>8002</v>
      </c>
      <c r="C892" s="151" t="s">
        <v>12403</v>
      </c>
      <c r="D892" s="153">
        <v>8297.4500000000007</v>
      </c>
    </row>
    <row r="893" spans="1:4" ht="15.75" customHeight="1">
      <c r="A893" s="151">
        <v>705384</v>
      </c>
      <c r="B893" s="152" t="s">
        <v>8003</v>
      </c>
      <c r="C893" s="151" t="s">
        <v>12403</v>
      </c>
      <c r="D893" s="153">
        <v>14176.03</v>
      </c>
    </row>
    <row r="894" spans="1:4" ht="15.75" customHeight="1">
      <c r="A894" s="151">
        <v>705383</v>
      </c>
      <c r="B894" s="152" t="s">
        <v>8004</v>
      </c>
      <c r="C894" s="151" t="s">
        <v>12403</v>
      </c>
      <c r="D894" s="153">
        <v>12736.35</v>
      </c>
    </row>
    <row r="895" spans="1:4" ht="15.75" customHeight="1">
      <c r="A895" s="151">
        <v>705386</v>
      </c>
      <c r="B895" s="152" t="s">
        <v>8005</v>
      </c>
      <c r="C895" s="151" t="s">
        <v>12403</v>
      </c>
      <c r="D895" s="153">
        <v>15302.14</v>
      </c>
    </row>
    <row r="896" spans="1:4" ht="15.75" customHeight="1">
      <c r="A896" s="151">
        <v>705385</v>
      </c>
      <c r="B896" s="152" t="s">
        <v>8006</v>
      </c>
      <c r="C896" s="151" t="s">
        <v>12403</v>
      </c>
      <c r="D896" s="153">
        <v>13862.46</v>
      </c>
    </row>
    <row r="897" spans="1:4" ht="15.75" customHeight="1">
      <c r="A897" s="151">
        <v>705378</v>
      </c>
      <c r="B897" s="152" t="s">
        <v>8007</v>
      </c>
      <c r="C897" s="151" t="s">
        <v>12403</v>
      </c>
      <c r="D897" s="153">
        <v>10538.64</v>
      </c>
    </row>
    <row r="898" spans="1:4" ht="15.75" customHeight="1">
      <c r="A898" s="151">
        <v>705377</v>
      </c>
      <c r="B898" s="152" t="s">
        <v>8008</v>
      </c>
      <c r="C898" s="151" t="s">
        <v>12403</v>
      </c>
      <c r="D898" s="153">
        <v>9352.16</v>
      </c>
    </row>
    <row r="899" spans="1:4" ht="15.75" customHeight="1">
      <c r="A899" s="151">
        <v>705380</v>
      </c>
      <c r="B899" s="152" t="s">
        <v>8009</v>
      </c>
      <c r="C899" s="151" t="s">
        <v>12403</v>
      </c>
      <c r="D899" s="153">
        <v>11991.21</v>
      </c>
    </row>
    <row r="900" spans="1:4" ht="15.75" customHeight="1">
      <c r="A900" s="151">
        <v>705379</v>
      </c>
      <c r="B900" s="152" t="s">
        <v>8010</v>
      </c>
      <c r="C900" s="151" t="s">
        <v>12403</v>
      </c>
      <c r="D900" s="153">
        <v>10804.72</v>
      </c>
    </row>
    <row r="901" spans="1:4" ht="15.75" customHeight="1">
      <c r="A901" s="151">
        <v>705382</v>
      </c>
      <c r="B901" s="152" t="s">
        <v>8011</v>
      </c>
      <c r="C901" s="151" t="s">
        <v>12403</v>
      </c>
      <c r="D901" s="153">
        <v>13240.62</v>
      </c>
    </row>
    <row r="902" spans="1:4" ht="15.75" customHeight="1">
      <c r="A902" s="151">
        <v>705381</v>
      </c>
      <c r="B902" s="152" t="s">
        <v>8012</v>
      </c>
      <c r="C902" s="151" t="s">
        <v>12403</v>
      </c>
      <c r="D902" s="153">
        <v>11800.94</v>
      </c>
    </row>
    <row r="903" spans="1:4" ht="15.75" customHeight="1">
      <c r="A903" s="151">
        <v>705388</v>
      </c>
      <c r="B903" s="152" t="s">
        <v>8013</v>
      </c>
      <c r="C903" s="151" t="s">
        <v>12403</v>
      </c>
      <c r="D903" s="153">
        <v>12986.63</v>
      </c>
    </row>
    <row r="904" spans="1:4" ht="15.75" customHeight="1">
      <c r="A904" s="151">
        <v>705387</v>
      </c>
      <c r="B904" s="152" t="s">
        <v>8014</v>
      </c>
      <c r="C904" s="151" t="s">
        <v>12403</v>
      </c>
      <c r="D904" s="153">
        <v>11589.81</v>
      </c>
    </row>
    <row r="905" spans="1:4" ht="15.75" customHeight="1">
      <c r="A905" s="151">
        <v>705390</v>
      </c>
      <c r="B905" s="152" t="s">
        <v>8015</v>
      </c>
      <c r="C905" s="151" t="s">
        <v>12403</v>
      </c>
      <c r="D905" s="153">
        <v>12208.4</v>
      </c>
    </row>
    <row r="906" spans="1:4" ht="15.75" customHeight="1">
      <c r="A906" s="151">
        <v>705389</v>
      </c>
      <c r="B906" s="152" t="s">
        <v>8016</v>
      </c>
      <c r="C906" s="151" t="s">
        <v>12403</v>
      </c>
      <c r="D906" s="153">
        <v>10811.58</v>
      </c>
    </row>
    <row r="907" spans="1:4" ht="15.75" customHeight="1">
      <c r="A907" s="151">
        <v>705399</v>
      </c>
      <c r="B907" s="152" t="s">
        <v>8017</v>
      </c>
      <c r="C907" s="151" t="s">
        <v>12403</v>
      </c>
      <c r="D907" s="153">
        <v>19031.759999999998</v>
      </c>
    </row>
    <row r="908" spans="1:4" ht="15.75" customHeight="1">
      <c r="A908" s="151">
        <v>705398</v>
      </c>
      <c r="B908" s="152" t="s">
        <v>8018</v>
      </c>
      <c r="C908" s="151" t="s">
        <v>12403</v>
      </c>
      <c r="D908" s="153">
        <v>16936.38</v>
      </c>
    </row>
    <row r="909" spans="1:4" ht="15.75" customHeight="1">
      <c r="A909" s="151">
        <v>705401</v>
      </c>
      <c r="B909" s="152" t="s">
        <v>8019</v>
      </c>
      <c r="C909" s="151" t="s">
        <v>12403</v>
      </c>
      <c r="D909" s="153">
        <v>20556.82</v>
      </c>
    </row>
    <row r="910" spans="1:4" ht="15.75" customHeight="1">
      <c r="A910" s="151">
        <v>705400</v>
      </c>
      <c r="B910" s="152" t="s">
        <v>8020</v>
      </c>
      <c r="C910" s="151" t="s">
        <v>12403</v>
      </c>
      <c r="D910" s="153">
        <v>18461.439999999999</v>
      </c>
    </row>
    <row r="911" spans="1:4" ht="15.75" customHeight="1">
      <c r="A911" s="151">
        <v>705392</v>
      </c>
      <c r="B911" s="152" t="s">
        <v>8021</v>
      </c>
      <c r="C911" s="151" t="s">
        <v>12403</v>
      </c>
      <c r="D911" s="153">
        <v>13977.54</v>
      </c>
    </row>
    <row r="912" spans="1:4" ht="15.75" customHeight="1">
      <c r="A912" s="151">
        <v>705391</v>
      </c>
      <c r="B912" s="152" t="s">
        <v>8022</v>
      </c>
      <c r="C912" s="151" t="s">
        <v>12403</v>
      </c>
      <c r="D912" s="153">
        <v>12283.84</v>
      </c>
    </row>
    <row r="913" spans="1:4" ht="15.75" customHeight="1">
      <c r="A913" s="151">
        <v>705395</v>
      </c>
      <c r="B913" s="152" t="s">
        <v>8023</v>
      </c>
      <c r="C913" s="151" t="s">
        <v>12403</v>
      </c>
      <c r="D913" s="153">
        <v>16000.68</v>
      </c>
    </row>
    <row r="914" spans="1:4" ht="15.75" customHeight="1">
      <c r="A914" s="151">
        <v>705394</v>
      </c>
      <c r="B914" s="152" t="s">
        <v>8024</v>
      </c>
      <c r="C914" s="151" t="s">
        <v>12403</v>
      </c>
      <c r="D914" s="153">
        <v>14306.98</v>
      </c>
    </row>
    <row r="915" spans="1:4" ht="15.75" customHeight="1">
      <c r="A915" s="151">
        <v>705397</v>
      </c>
      <c r="B915" s="152" t="s">
        <v>8025</v>
      </c>
      <c r="C915" s="151" t="s">
        <v>12403</v>
      </c>
      <c r="D915" s="153">
        <v>17575.82</v>
      </c>
    </row>
    <row r="916" spans="1:4" ht="15.75" customHeight="1">
      <c r="A916" s="151">
        <v>705396</v>
      </c>
      <c r="B916" s="152" t="s">
        <v>8026</v>
      </c>
      <c r="C916" s="151" t="s">
        <v>12403</v>
      </c>
      <c r="D916" s="153">
        <v>15480.44</v>
      </c>
    </row>
    <row r="917" spans="1:4" ht="15.75" customHeight="1">
      <c r="A917" s="151">
        <v>804213</v>
      </c>
      <c r="B917" s="152" t="s">
        <v>8027</v>
      </c>
      <c r="C917" s="151" t="s">
        <v>12402</v>
      </c>
      <c r="D917" s="153">
        <v>1549.9</v>
      </c>
    </row>
    <row r="918" spans="1:4" ht="15.75" customHeight="1">
      <c r="A918" s="151">
        <v>804212</v>
      </c>
      <c r="B918" s="152" t="s">
        <v>8028</v>
      </c>
      <c r="C918" s="151" t="s">
        <v>12402</v>
      </c>
      <c r="D918" s="153">
        <v>1208.01</v>
      </c>
    </row>
    <row r="919" spans="1:4" ht="15.75" customHeight="1">
      <c r="A919" s="151">
        <v>804217</v>
      </c>
      <c r="B919" s="152" t="s">
        <v>8029</v>
      </c>
      <c r="C919" s="151" t="s">
        <v>12402</v>
      </c>
      <c r="D919" s="153">
        <v>1558.63</v>
      </c>
    </row>
    <row r="920" spans="1:4" ht="15.75" customHeight="1">
      <c r="A920" s="151">
        <v>804216</v>
      </c>
      <c r="B920" s="152" t="s">
        <v>8030</v>
      </c>
      <c r="C920" s="151" t="s">
        <v>12402</v>
      </c>
      <c r="D920" s="153">
        <v>1216.04</v>
      </c>
    </row>
    <row r="921" spans="1:4" ht="15.75" customHeight="1">
      <c r="A921" s="151">
        <v>804219</v>
      </c>
      <c r="B921" s="152" t="s">
        <v>8031</v>
      </c>
      <c r="C921" s="151" t="s">
        <v>12402</v>
      </c>
      <c r="D921" s="153">
        <v>1569.64</v>
      </c>
    </row>
    <row r="922" spans="1:4" ht="15.75" customHeight="1">
      <c r="A922" s="151">
        <v>804218</v>
      </c>
      <c r="B922" s="152" t="s">
        <v>8032</v>
      </c>
      <c r="C922" s="151" t="s">
        <v>12402</v>
      </c>
      <c r="D922" s="153">
        <v>1226.3499999999999</v>
      </c>
    </row>
    <row r="923" spans="1:4" ht="15.75" customHeight="1">
      <c r="A923" s="151">
        <v>804221</v>
      </c>
      <c r="B923" s="152" t="s">
        <v>8033</v>
      </c>
      <c r="C923" s="151" t="s">
        <v>12402</v>
      </c>
      <c r="D923" s="153">
        <v>1587.39</v>
      </c>
    </row>
    <row r="924" spans="1:4" ht="15.75" customHeight="1">
      <c r="A924" s="151">
        <v>804220</v>
      </c>
      <c r="B924" s="152" t="s">
        <v>8034</v>
      </c>
      <c r="C924" s="151" t="s">
        <v>12402</v>
      </c>
      <c r="D924" s="153">
        <v>1242.8800000000001</v>
      </c>
    </row>
    <row r="925" spans="1:4" ht="15.75" customHeight="1">
      <c r="A925" s="151">
        <v>804223</v>
      </c>
      <c r="B925" s="152" t="s">
        <v>8035</v>
      </c>
      <c r="C925" s="151" t="s">
        <v>12402</v>
      </c>
      <c r="D925" s="153">
        <v>1610.64</v>
      </c>
    </row>
    <row r="926" spans="1:4" ht="15.75" customHeight="1">
      <c r="A926" s="151">
        <v>804222</v>
      </c>
      <c r="B926" s="152" t="s">
        <v>8036</v>
      </c>
      <c r="C926" s="151" t="s">
        <v>12402</v>
      </c>
      <c r="D926" s="153">
        <v>1264.56</v>
      </c>
    </row>
    <row r="927" spans="1:4" ht="15.75" customHeight="1">
      <c r="A927" s="151">
        <v>804225</v>
      </c>
      <c r="B927" s="152" t="s">
        <v>8037</v>
      </c>
      <c r="C927" s="151" t="s">
        <v>12402</v>
      </c>
      <c r="D927" s="153">
        <v>1641.21</v>
      </c>
    </row>
    <row r="928" spans="1:4" ht="15.75" customHeight="1">
      <c r="A928" s="151">
        <v>804224</v>
      </c>
      <c r="B928" s="152" t="s">
        <v>8038</v>
      </c>
      <c r="C928" s="151" t="s">
        <v>12402</v>
      </c>
      <c r="D928" s="153">
        <v>1293.3800000000001</v>
      </c>
    </row>
    <row r="929" spans="1:4" ht="15.75" customHeight="1">
      <c r="A929" s="151">
        <v>804227</v>
      </c>
      <c r="B929" s="152" t="s">
        <v>8039</v>
      </c>
      <c r="C929" s="151" t="s">
        <v>12402</v>
      </c>
      <c r="D929" s="153">
        <v>1682.6</v>
      </c>
    </row>
    <row r="930" spans="1:4" ht="15.75" customHeight="1">
      <c r="A930" s="151">
        <v>804226</v>
      </c>
      <c r="B930" s="152" t="s">
        <v>8040</v>
      </c>
      <c r="C930" s="151" t="s">
        <v>12402</v>
      </c>
      <c r="D930" s="153">
        <v>1332.68</v>
      </c>
    </row>
    <row r="931" spans="1:4" ht="15.75" customHeight="1">
      <c r="A931" s="151">
        <v>804229</v>
      </c>
      <c r="B931" s="152" t="s">
        <v>8041</v>
      </c>
      <c r="C931" s="151" t="s">
        <v>12402</v>
      </c>
      <c r="D931" s="153">
        <v>1736.64</v>
      </c>
    </row>
    <row r="932" spans="1:4" ht="15.75" customHeight="1">
      <c r="A932" s="151">
        <v>804228</v>
      </c>
      <c r="B932" s="152" t="s">
        <v>8042</v>
      </c>
      <c r="C932" s="151" t="s">
        <v>12402</v>
      </c>
      <c r="D932" s="153">
        <v>1384.44</v>
      </c>
    </row>
    <row r="933" spans="1:4" ht="15.75" customHeight="1">
      <c r="A933" s="151">
        <v>804231</v>
      </c>
      <c r="B933" s="152" t="s">
        <v>8043</v>
      </c>
      <c r="C933" s="151" t="s">
        <v>12402</v>
      </c>
      <c r="D933" s="153">
        <v>1810.62</v>
      </c>
    </row>
    <row r="934" spans="1:4" ht="15.75" customHeight="1">
      <c r="A934" s="151">
        <v>804230</v>
      </c>
      <c r="B934" s="152" t="s">
        <v>8044</v>
      </c>
      <c r="C934" s="151" t="s">
        <v>12402</v>
      </c>
      <c r="D934" s="153">
        <v>1455.81</v>
      </c>
    </row>
    <row r="935" spans="1:4" ht="15.75" customHeight="1">
      <c r="A935" s="151">
        <v>804215</v>
      </c>
      <c r="B935" s="152" t="s">
        <v>8045</v>
      </c>
      <c r="C935" s="151" t="s">
        <v>12402</v>
      </c>
      <c r="D935" s="153">
        <v>1551.89</v>
      </c>
    </row>
    <row r="936" spans="1:4" ht="15.75" customHeight="1">
      <c r="A936" s="151">
        <v>804214</v>
      </c>
      <c r="B936" s="152" t="s">
        <v>8046</v>
      </c>
      <c r="C936" s="151" t="s">
        <v>12402</v>
      </c>
      <c r="D936" s="153">
        <v>1209.83</v>
      </c>
    </row>
    <row r="937" spans="1:4" ht="15.75" customHeight="1">
      <c r="A937" s="151">
        <v>804417</v>
      </c>
      <c r="B937" s="152" t="s">
        <v>8047</v>
      </c>
      <c r="C937" s="151" t="s">
        <v>12402</v>
      </c>
      <c r="D937" s="153">
        <v>4009.99</v>
      </c>
    </row>
    <row r="938" spans="1:4" ht="15.75" customHeight="1">
      <c r="A938" s="151">
        <v>804233</v>
      </c>
      <c r="B938" s="152" t="s">
        <v>8048</v>
      </c>
      <c r="C938" s="151" t="s">
        <v>12402</v>
      </c>
      <c r="D938" s="153">
        <v>2306.92</v>
      </c>
    </row>
    <row r="939" spans="1:4" ht="15.75" customHeight="1">
      <c r="A939" s="151">
        <v>804416</v>
      </c>
      <c r="B939" s="152" t="s">
        <v>8049</v>
      </c>
      <c r="C939" s="151" t="s">
        <v>12402</v>
      </c>
      <c r="D939" s="153">
        <v>3117.98</v>
      </c>
    </row>
    <row r="940" spans="1:4" ht="15.75" customHeight="1">
      <c r="A940" s="151">
        <v>804232</v>
      </c>
      <c r="B940" s="152" t="s">
        <v>8050</v>
      </c>
      <c r="C940" s="151" t="s">
        <v>12402</v>
      </c>
      <c r="D940" s="153">
        <v>1776.36</v>
      </c>
    </row>
    <row r="941" spans="1:4" ht="15.75" customHeight="1">
      <c r="A941" s="151">
        <v>804237</v>
      </c>
      <c r="B941" s="152" t="s">
        <v>8051</v>
      </c>
      <c r="C941" s="151" t="s">
        <v>12402</v>
      </c>
      <c r="D941" s="153">
        <v>2320.11</v>
      </c>
    </row>
    <row r="942" spans="1:4" ht="15.75" customHeight="1">
      <c r="A942" s="151">
        <v>804236</v>
      </c>
      <c r="B942" s="152" t="s">
        <v>8052</v>
      </c>
      <c r="C942" s="151" t="s">
        <v>12402</v>
      </c>
      <c r="D942" s="153">
        <v>1788.32</v>
      </c>
    </row>
    <row r="943" spans="1:4" ht="15.75" customHeight="1">
      <c r="A943" s="151">
        <v>804419</v>
      </c>
      <c r="B943" s="152" t="s">
        <v>8053</v>
      </c>
      <c r="C943" s="151" t="s">
        <v>12402</v>
      </c>
      <c r="D943" s="153">
        <v>4194.9799999999996</v>
      </c>
    </row>
    <row r="944" spans="1:4" ht="15.75" customHeight="1">
      <c r="A944" s="151">
        <v>804239</v>
      </c>
      <c r="B944" s="152" t="s">
        <v>8054</v>
      </c>
      <c r="C944" s="151" t="s">
        <v>12402</v>
      </c>
      <c r="D944" s="153">
        <v>2337.2800000000002</v>
      </c>
    </row>
    <row r="945" spans="1:4" ht="15.75" customHeight="1">
      <c r="A945" s="151">
        <v>804418</v>
      </c>
      <c r="B945" s="152" t="s">
        <v>8055</v>
      </c>
      <c r="C945" s="151" t="s">
        <v>12402</v>
      </c>
      <c r="D945" s="153">
        <v>3260.33</v>
      </c>
    </row>
    <row r="946" spans="1:4" ht="15.75" customHeight="1">
      <c r="A946" s="151">
        <v>804238</v>
      </c>
      <c r="B946" s="152" t="s">
        <v>8056</v>
      </c>
      <c r="C946" s="151" t="s">
        <v>12402</v>
      </c>
      <c r="D946" s="153">
        <v>1803.92</v>
      </c>
    </row>
    <row r="947" spans="1:4" ht="15.75" customHeight="1">
      <c r="A947" s="151">
        <v>804241</v>
      </c>
      <c r="B947" s="152" t="s">
        <v>8057</v>
      </c>
      <c r="C947" s="151" t="s">
        <v>12402</v>
      </c>
      <c r="D947" s="153">
        <v>2361.94</v>
      </c>
    </row>
    <row r="948" spans="1:4" ht="15.75" customHeight="1">
      <c r="A948" s="151">
        <v>804240</v>
      </c>
      <c r="B948" s="152" t="s">
        <v>8058</v>
      </c>
      <c r="C948" s="151" t="s">
        <v>12402</v>
      </c>
      <c r="D948" s="153">
        <v>1826.49</v>
      </c>
    </row>
    <row r="949" spans="1:4" ht="15.75" customHeight="1">
      <c r="A949" s="151">
        <v>804243</v>
      </c>
      <c r="B949" s="152" t="s">
        <v>8059</v>
      </c>
      <c r="C949" s="151" t="s">
        <v>12402</v>
      </c>
      <c r="D949" s="153">
        <v>2395.63</v>
      </c>
    </row>
    <row r="950" spans="1:4" ht="15.75" customHeight="1">
      <c r="A950" s="151">
        <v>804242</v>
      </c>
      <c r="B950" s="152" t="s">
        <v>8060</v>
      </c>
      <c r="C950" s="151" t="s">
        <v>12402</v>
      </c>
      <c r="D950" s="153">
        <v>1857.55</v>
      </c>
    </row>
    <row r="951" spans="1:4" ht="15.75" customHeight="1">
      <c r="A951" s="151">
        <v>804421</v>
      </c>
      <c r="B951" s="152" t="s">
        <v>8061</v>
      </c>
      <c r="C951" s="151" t="s">
        <v>12402</v>
      </c>
      <c r="D951" s="153">
        <v>4681.57</v>
      </c>
    </row>
    <row r="952" spans="1:4" ht="15.75" customHeight="1">
      <c r="A952" s="151">
        <v>804245</v>
      </c>
      <c r="B952" s="152" t="s">
        <v>8062</v>
      </c>
      <c r="C952" s="151" t="s">
        <v>12402</v>
      </c>
      <c r="D952" s="153">
        <v>2441.09</v>
      </c>
    </row>
    <row r="953" spans="1:4" ht="15.75" customHeight="1">
      <c r="A953" s="151">
        <v>804420</v>
      </c>
      <c r="B953" s="152" t="s">
        <v>8063</v>
      </c>
      <c r="C953" s="151" t="s">
        <v>12402</v>
      </c>
      <c r="D953" s="153">
        <v>3635.64</v>
      </c>
    </row>
    <row r="954" spans="1:4" ht="15.75" customHeight="1">
      <c r="A954" s="151">
        <v>804244</v>
      </c>
      <c r="B954" s="152" t="s">
        <v>8064</v>
      </c>
      <c r="C954" s="151" t="s">
        <v>12402</v>
      </c>
      <c r="D954" s="153">
        <v>1899.69</v>
      </c>
    </row>
    <row r="955" spans="1:4" ht="15.75" customHeight="1">
      <c r="A955" s="151">
        <v>804247</v>
      </c>
      <c r="B955" s="152" t="s">
        <v>8065</v>
      </c>
      <c r="C955" s="151" t="s">
        <v>12402</v>
      </c>
      <c r="D955" s="153">
        <v>2500.41</v>
      </c>
    </row>
    <row r="956" spans="1:4" ht="15.75" customHeight="1">
      <c r="A956" s="151">
        <v>804246</v>
      </c>
      <c r="B956" s="152" t="s">
        <v>8066</v>
      </c>
      <c r="C956" s="151" t="s">
        <v>12402</v>
      </c>
      <c r="D956" s="153">
        <v>1955.35</v>
      </c>
    </row>
    <row r="957" spans="1:4" ht="15.75" customHeight="1">
      <c r="A957" s="151">
        <v>804249</v>
      </c>
      <c r="B957" s="152" t="s">
        <v>8067</v>
      </c>
      <c r="C957" s="151" t="s">
        <v>12402</v>
      </c>
      <c r="D957" s="153">
        <v>2579.87</v>
      </c>
    </row>
    <row r="958" spans="1:4" ht="15.75" customHeight="1">
      <c r="A958" s="151">
        <v>804248</v>
      </c>
      <c r="B958" s="152" t="s">
        <v>8068</v>
      </c>
      <c r="C958" s="151" t="s">
        <v>12402</v>
      </c>
      <c r="D958" s="153">
        <v>2030.44</v>
      </c>
    </row>
    <row r="959" spans="1:4" ht="15.75" customHeight="1">
      <c r="A959" s="151">
        <v>804423</v>
      </c>
      <c r="B959" s="152" t="s">
        <v>8069</v>
      </c>
      <c r="C959" s="151" t="s">
        <v>12402</v>
      </c>
      <c r="D959" s="153">
        <v>5798.15</v>
      </c>
    </row>
    <row r="960" spans="1:4" ht="15.75" customHeight="1">
      <c r="A960" s="151">
        <v>804251</v>
      </c>
      <c r="B960" s="152" t="s">
        <v>8070</v>
      </c>
      <c r="C960" s="151" t="s">
        <v>12402</v>
      </c>
      <c r="D960" s="153">
        <v>2685.66</v>
      </c>
    </row>
    <row r="961" spans="1:4" ht="15.75" customHeight="1">
      <c r="A961" s="151">
        <v>804422</v>
      </c>
      <c r="B961" s="152" t="s">
        <v>8071</v>
      </c>
      <c r="C961" s="151" t="s">
        <v>12402</v>
      </c>
      <c r="D961" s="153">
        <v>4493.1400000000003</v>
      </c>
    </row>
    <row r="962" spans="1:4" ht="15.75" customHeight="1">
      <c r="A962" s="151">
        <v>804250</v>
      </c>
      <c r="B962" s="152" t="s">
        <v>8072</v>
      </c>
      <c r="C962" s="151" t="s">
        <v>12402</v>
      </c>
      <c r="D962" s="153">
        <v>2131.69</v>
      </c>
    </row>
    <row r="963" spans="1:4" ht="15.75" customHeight="1">
      <c r="A963" s="151">
        <v>804235</v>
      </c>
      <c r="B963" s="152" t="s">
        <v>8073</v>
      </c>
      <c r="C963" s="151" t="s">
        <v>12402</v>
      </c>
      <c r="D963" s="153">
        <v>2310.15</v>
      </c>
    </row>
    <row r="964" spans="1:4" ht="15.75" customHeight="1">
      <c r="A964" s="151">
        <v>804234</v>
      </c>
      <c r="B964" s="152" t="s">
        <v>8074</v>
      </c>
      <c r="C964" s="151" t="s">
        <v>12402</v>
      </c>
      <c r="D964" s="153">
        <v>1779.23</v>
      </c>
    </row>
    <row r="965" spans="1:4" ht="15.75" customHeight="1">
      <c r="A965" s="151">
        <v>804425</v>
      </c>
      <c r="B965" s="152" t="s">
        <v>8075</v>
      </c>
      <c r="C965" s="151" t="s">
        <v>12402</v>
      </c>
      <c r="D965" s="153">
        <v>5829.14</v>
      </c>
    </row>
    <row r="966" spans="1:4" ht="15.75" customHeight="1">
      <c r="A966" s="151">
        <v>804253</v>
      </c>
      <c r="B966" s="152" t="s">
        <v>8076</v>
      </c>
      <c r="C966" s="151" t="s">
        <v>12402</v>
      </c>
      <c r="D966" s="153">
        <v>3212.54</v>
      </c>
    </row>
    <row r="967" spans="1:4" ht="15.75" customHeight="1">
      <c r="A967" s="151">
        <v>804424</v>
      </c>
      <c r="B967" s="152" t="s">
        <v>8077</v>
      </c>
      <c r="C967" s="151" t="s">
        <v>12402</v>
      </c>
      <c r="D967" s="153">
        <v>4450.93</v>
      </c>
    </row>
    <row r="968" spans="1:4" ht="15.75" customHeight="1">
      <c r="A968" s="151">
        <v>804252</v>
      </c>
      <c r="B968" s="152" t="s">
        <v>8078</v>
      </c>
      <c r="C968" s="151" t="s">
        <v>12402</v>
      </c>
      <c r="D968" s="153">
        <v>2442.46</v>
      </c>
    </row>
    <row r="969" spans="1:4" ht="15.75" customHeight="1">
      <c r="A969" s="151">
        <v>804257</v>
      </c>
      <c r="B969" s="152" t="s">
        <v>8079</v>
      </c>
      <c r="C969" s="151" t="s">
        <v>12402</v>
      </c>
      <c r="D969" s="153">
        <v>3232.06</v>
      </c>
    </row>
    <row r="970" spans="1:4" ht="15.75" customHeight="1">
      <c r="A970" s="151">
        <v>804256</v>
      </c>
      <c r="B970" s="152" t="s">
        <v>8080</v>
      </c>
      <c r="C970" s="151" t="s">
        <v>12402</v>
      </c>
      <c r="D970" s="153">
        <v>2459.54</v>
      </c>
    </row>
    <row r="971" spans="1:4" ht="15.75" customHeight="1">
      <c r="A971" s="151">
        <v>804427</v>
      </c>
      <c r="B971" s="152" t="s">
        <v>8081</v>
      </c>
      <c r="C971" s="151" t="s">
        <v>12402</v>
      </c>
      <c r="D971" s="153">
        <v>6112</v>
      </c>
    </row>
    <row r="972" spans="1:4" ht="15.75" customHeight="1">
      <c r="A972" s="151">
        <v>804259</v>
      </c>
      <c r="B972" s="152" t="s">
        <v>8082</v>
      </c>
      <c r="C972" s="151" t="s">
        <v>12402</v>
      </c>
      <c r="D972" s="153">
        <v>3256.81</v>
      </c>
    </row>
    <row r="973" spans="1:4" ht="15.75" customHeight="1">
      <c r="A973" s="151">
        <v>804426</v>
      </c>
      <c r="B973" s="152" t="s">
        <v>8083</v>
      </c>
      <c r="C973" s="151" t="s">
        <v>12402</v>
      </c>
      <c r="D973" s="153">
        <v>4663.91</v>
      </c>
    </row>
    <row r="974" spans="1:4" ht="15.75" customHeight="1">
      <c r="A974" s="151">
        <v>804258</v>
      </c>
      <c r="B974" s="152" t="s">
        <v>8084</v>
      </c>
      <c r="C974" s="151" t="s">
        <v>12402</v>
      </c>
      <c r="D974" s="153">
        <v>2481.31</v>
      </c>
    </row>
    <row r="975" spans="1:4" ht="15.75" customHeight="1">
      <c r="A975" s="151">
        <v>804261</v>
      </c>
      <c r="B975" s="152" t="s">
        <v>8085</v>
      </c>
      <c r="C975" s="151" t="s">
        <v>12402</v>
      </c>
      <c r="D975" s="153">
        <v>3293.21</v>
      </c>
    </row>
    <row r="976" spans="1:4" ht="15.75" customHeight="1">
      <c r="A976" s="151">
        <v>804260</v>
      </c>
      <c r="B976" s="152" t="s">
        <v>8086</v>
      </c>
      <c r="C976" s="151" t="s">
        <v>12402</v>
      </c>
      <c r="D976" s="153">
        <v>2513.5300000000002</v>
      </c>
    </row>
    <row r="977" spans="1:4" ht="15.75" customHeight="1">
      <c r="A977" s="151">
        <v>804263</v>
      </c>
      <c r="B977" s="152" t="s">
        <v>8087</v>
      </c>
      <c r="C977" s="151" t="s">
        <v>12402</v>
      </c>
      <c r="D977" s="153">
        <v>3342.81</v>
      </c>
    </row>
    <row r="978" spans="1:4" ht="15.75" customHeight="1">
      <c r="A978" s="151">
        <v>804262</v>
      </c>
      <c r="B978" s="152" t="s">
        <v>8088</v>
      </c>
      <c r="C978" s="151" t="s">
        <v>12402</v>
      </c>
      <c r="D978" s="153">
        <v>2557.6999999999998</v>
      </c>
    </row>
    <row r="979" spans="1:4" ht="15.75" customHeight="1">
      <c r="A979" s="151">
        <v>804429</v>
      </c>
      <c r="B979" s="152" t="s">
        <v>8089</v>
      </c>
      <c r="C979" s="151" t="s">
        <v>12402</v>
      </c>
      <c r="D979" s="153">
        <v>6823.34</v>
      </c>
    </row>
    <row r="980" spans="1:4" ht="15.75" customHeight="1">
      <c r="A980" s="151">
        <v>804265</v>
      </c>
      <c r="B980" s="152" t="s">
        <v>8090</v>
      </c>
      <c r="C980" s="151" t="s">
        <v>12402</v>
      </c>
      <c r="D980" s="153">
        <v>3408.91</v>
      </c>
    </row>
    <row r="981" spans="1:4" ht="15.75" customHeight="1">
      <c r="A981" s="151">
        <v>804428</v>
      </c>
      <c r="B981" s="152" t="s">
        <v>8091</v>
      </c>
      <c r="C981" s="151" t="s">
        <v>12402</v>
      </c>
      <c r="D981" s="153">
        <v>5201.25</v>
      </c>
    </row>
    <row r="982" spans="1:4" ht="15.75" customHeight="1">
      <c r="A982" s="151">
        <v>804264</v>
      </c>
      <c r="B982" s="152" t="s">
        <v>8092</v>
      </c>
      <c r="C982" s="151" t="s">
        <v>12402</v>
      </c>
      <c r="D982" s="153">
        <v>2617.35</v>
      </c>
    </row>
    <row r="983" spans="1:4" ht="15.75" customHeight="1">
      <c r="A983" s="151">
        <v>804267</v>
      </c>
      <c r="B983" s="152" t="s">
        <v>8093</v>
      </c>
      <c r="C983" s="151" t="s">
        <v>12402</v>
      </c>
      <c r="D983" s="153">
        <v>3493.35</v>
      </c>
    </row>
    <row r="984" spans="1:4" ht="15.75" customHeight="1">
      <c r="A984" s="151">
        <v>804266</v>
      </c>
      <c r="B984" s="152" t="s">
        <v>8094</v>
      </c>
      <c r="C984" s="151" t="s">
        <v>12402</v>
      </c>
      <c r="D984" s="153">
        <v>2694.44</v>
      </c>
    </row>
    <row r="985" spans="1:4" ht="15.75" customHeight="1">
      <c r="A985" s="151">
        <v>804269</v>
      </c>
      <c r="B985" s="152" t="s">
        <v>8095</v>
      </c>
      <c r="C985" s="151" t="s">
        <v>12402</v>
      </c>
      <c r="D985" s="153">
        <v>3605.41</v>
      </c>
    </row>
    <row r="986" spans="1:4" ht="15.75" customHeight="1">
      <c r="A986" s="151">
        <v>804268</v>
      </c>
      <c r="B986" s="152" t="s">
        <v>8096</v>
      </c>
      <c r="C986" s="151" t="s">
        <v>12402</v>
      </c>
      <c r="D986" s="153">
        <v>2797.95</v>
      </c>
    </row>
    <row r="987" spans="1:4" ht="15.75" customHeight="1">
      <c r="A987" s="151">
        <v>804431</v>
      </c>
      <c r="B987" s="152" t="s">
        <v>8097</v>
      </c>
      <c r="C987" s="151" t="s">
        <v>12402</v>
      </c>
      <c r="D987" s="153">
        <v>8463.9500000000007</v>
      </c>
    </row>
    <row r="988" spans="1:4" ht="15.75" customHeight="1">
      <c r="A988" s="151">
        <v>804271</v>
      </c>
      <c r="B988" s="152" t="s">
        <v>8098</v>
      </c>
      <c r="C988" s="151" t="s">
        <v>12402</v>
      </c>
      <c r="D988" s="153">
        <v>3754.82</v>
      </c>
    </row>
    <row r="989" spans="1:4" ht="15.75" customHeight="1">
      <c r="A989" s="151">
        <v>804430</v>
      </c>
      <c r="B989" s="152" t="s">
        <v>8099</v>
      </c>
      <c r="C989" s="151" t="s">
        <v>12402</v>
      </c>
      <c r="D989" s="153">
        <v>6436.2</v>
      </c>
    </row>
    <row r="990" spans="1:4" ht="15.75" customHeight="1">
      <c r="A990" s="151">
        <v>804270</v>
      </c>
      <c r="B990" s="152" t="s">
        <v>8100</v>
      </c>
      <c r="C990" s="151" t="s">
        <v>12402</v>
      </c>
      <c r="D990" s="153">
        <v>2937.92</v>
      </c>
    </row>
    <row r="991" spans="1:4" ht="15.75" customHeight="1">
      <c r="A991" s="151">
        <v>804255</v>
      </c>
      <c r="B991" s="152" t="s">
        <v>8101</v>
      </c>
      <c r="C991" s="151" t="s">
        <v>12402</v>
      </c>
      <c r="D991" s="153">
        <v>3217.46</v>
      </c>
    </row>
    <row r="992" spans="1:4" ht="15.75" customHeight="1">
      <c r="A992" s="151">
        <v>804254</v>
      </c>
      <c r="B992" s="152" t="s">
        <v>8102</v>
      </c>
      <c r="C992" s="151" t="s">
        <v>12402</v>
      </c>
      <c r="D992" s="153">
        <v>2446.69</v>
      </c>
    </row>
    <row r="993" spans="1:4" ht="15.75" customHeight="1">
      <c r="A993" s="151">
        <v>804433</v>
      </c>
      <c r="B993" s="152" t="s">
        <v>8103</v>
      </c>
      <c r="C993" s="151" t="s">
        <v>12402</v>
      </c>
      <c r="D993" s="153">
        <v>10340.68</v>
      </c>
    </row>
    <row r="994" spans="1:4" ht="15.75" customHeight="1">
      <c r="A994" s="151">
        <v>804273</v>
      </c>
      <c r="B994" s="152" t="s">
        <v>8104</v>
      </c>
      <c r="C994" s="151" t="s">
        <v>12402</v>
      </c>
      <c r="D994" s="153">
        <v>5523.86</v>
      </c>
    </row>
    <row r="995" spans="1:4" ht="15.75" customHeight="1">
      <c r="A995" s="151">
        <v>804432</v>
      </c>
      <c r="B995" s="152" t="s">
        <v>8105</v>
      </c>
      <c r="C995" s="151" t="s">
        <v>12402</v>
      </c>
      <c r="D995" s="153">
        <v>7696.07</v>
      </c>
    </row>
    <row r="996" spans="1:4" ht="15.75" customHeight="1">
      <c r="A996" s="151">
        <v>804272</v>
      </c>
      <c r="B996" s="152" t="s">
        <v>8106</v>
      </c>
      <c r="C996" s="151" t="s">
        <v>12402</v>
      </c>
      <c r="D996" s="153">
        <v>4146.3500000000004</v>
      </c>
    </row>
    <row r="997" spans="1:4" ht="15.75" customHeight="1">
      <c r="A997" s="151">
        <v>804277</v>
      </c>
      <c r="B997" s="152" t="s">
        <v>8107</v>
      </c>
      <c r="C997" s="151" t="s">
        <v>12402</v>
      </c>
      <c r="D997" s="153">
        <v>5553.42</v>
      </c>
    </row>
    <row r="998" spans="1:4" ht="15.75" customHeight="1">
      <c r="A998" s="151">
        <v>804276</v>
      </c>
      <c r="B998" s="152" t="s">
        <v>8108</v>
      </c>
      <c r="C998" s="151" t="s">
        <v>12402</v>
      </c>
      <c r="D998" s="153">
        <v>4171.72</v>
      </c>
    </row>
    <row r="999" spans="1:4" ht="15.75" customHeight="1">
      <c r="A999" s="151">
        <v>804435</v>
      </c>
      <c r="B999" s="152" t="s">
        <v>8109</v>
      </c>
      <c r="C999" s="151" t="s">
        <v>12402</v>
      </c>
      <c r="D999" s="153">
        <v>10853.84</v>
      </c>
    </row>
    <row r="1000" spans="1:4" ht="15.75" customHeight="1">
      <c r="A1000" s="151">
        <v>804279</v>
      </c>
      <c r="B1000" s="152" t="s">
        <v>8110</v>
      </c>
      <c r="C1000" s="151" t="s">
        <v>12402</v>
      </c>
      <c r="D1000" s="153">
        <v>5590.38</v>
      </c>
    </row>
    <row r="1001" spans="1:4" ht="15.75" customHeight="1">
      <c r="A1001" s="151">
        <v>804434</v>
      </c>
      <c r="B1001" s="152" t="s">
        <v>8111</v>
      </c>
      <c r="C1001" s="151" t="s">
        <v>12402</v>
      </c>
      <c r="D1001" s="153">
        <v>8074.01</v>
      </c>
    </row>
    <row r="1002" spans="1:4" ht="15.75" customHeight="1">
      <c r="A1002" s="151">
        <v>804278</v>
      </c>
      <c r="B1002" s="152" t="s">
        <v>8112</v>
      </c>
      <c r="C1002" s="151" t="s">
        <v>12402</v>
      </c>
      <c r="D1002" s="153">
        <v>4203.43</v>
      </c>
    </row>
    <row r="1003" spans="1:4" ht="15.75" customHeight="1">
      <c r="A1003" s="151">
        <v>804281</v>
      </c>
      <c r="B1003" s="152" t="s">
        <v>8113</v>
      </c>
      <c r="C1003" s="151" t="s">
        <v>12402</v>
      </c>
      <c r="D1003" s="153">
        <v>5644.68</v>
      </c>
    </row>
    <row r="1004" spans="1:4" ht="15.75" customHeight="1">
      <c r="A1004" s="151">
        <v>804280</v>
      </c>
      <c r="B1004" s="152" t="s">
        <v>8114</v>
      </c>
      <c r="C1004" s="151" t="s">
        <v>12402</v>
      </c>
      <c r="D1004" s="153">
        <v>4250.58</v>
      </c>
    </row>
    <row r="1005" spans="1:4" ht="15.75" customHeight="1">
      <c r="A1005" s="151">
        <v>804283</v>
      </c>
      <c r="B1005" s="152" t="s">
        <v>8115</v>
      </c>
      <c r="C1005" s="151" t="s">
        <v>12402</v>
      </c>
      <c r="D1005" s="153">
        <v>5718.62</v>
      </c>
    </row>
    <row r="1006" spans="1:4" ht="15.75" customHeight="1">
      <c r="A1006" s="151">
        <v>804282</v>
      </c>
      <c r="B1006" s="152" t="s">
        <v>8116</v>
      </c>
      <c r="C1006" s="151" t="s">
        <v>12402</v>
      </c>
      <c r="D1006" s="153">
        <v>4315.43</v>
      </c>
    </row>
    <row r="1007" spans="1:4" ht="15.75" customHeight="1">
      <c r="A1007" s="151">
        <v>804437</v>
      </c>
      <c r="B1007" s="152" t="s">
        <v>8117</v>
      </c>
      <c r="C1007" s="151" t="s">
        <v>12402</v>
      </c>
      <c r="D1007" s="153">
        <v>12157.63</v>
      </c>
    </row>
    <row r="1008" spans="1:4" ht="15.75" customHeight="1">
      <c r="A1008" s="151">
        <v>804285</v>
      </c>
      <c r="B1008" s="152" t="s">
        <v>8118</v>
      </c>
      <c r="C1008" s="151" t="s">
        <v>12402</v>
      </c>
      <c r="D1008" s="153">
        <v>5815.71</v>
      </c>
    </row>
    <row r="1009" spans="1:4" ht="15.75" customHeight="1">
      <c r="A1009" s="151">
        <v>804436</v>
      </c>
      <c r="B1009" s="152" t="s">
        <v>8119</v>
      </c>
      <c r="C1009" s="151" t="s">
        <v>12402</v>
      </c>
      <c r="D1009" s="153">
        <v>9034.69</v>
      </c>
    </row>
    <row r="1010" spans="1:4" ht="15.75" customHeight="1">
      <c r="A1010" s="151">
        <v>804284</v>
      </c>
      <c r="B1010" s="152" t="s">
        <v>8120</v>
      </c>
      <c r="C1010" s="151" t="s">
        <v>12402</v>
      </c>
      <c r="D1010" s="153">
        <v>4401.34</v>
      </c>
    </row>
    <row r="1011" spans="1:4" ht="15.75" customHeight="1">
      <c r="A1011" s="151">
        <v>804287</v>
      </c>
      <c r="B1011" s="152" t="s">
        <v>8121</v>
      </c>
      <c r="C1011" s="151" t="s">
        <v>12402</v>
      </c>
      <c r="D1011" s="153">
        <v>5941.37</v>
      </c>
    </row>
    <row r="1012" spans="1:4" ht="15.75" customHeight="1">
      <c r="A1012" s="151">
        <v>804286</v>
      </c>
      <c r="B1012" s="152" t="s">
        <v>8122</v>
      </c>
      <c r="C1012" s="151" t="s">
        <v>12402</v>
      </c>
      <c r="D1012" s="153">
        <v>4514.25</v>
      </c>
    </row>
    <row r="1013" spans="1:4" ht="15.75" customHeight="1">
      <c r="A1013" s="151">
        <v>804289</v>
      </c>
      <c r="B1013" s="152" t="s">
        <v>8123</v>
      </c>
      <c r="C1013" s="151" t="s">
        <v>12402</v>
      </c>
      <c r="D1013" s="153">
        <v>6105.67</v>
      </c>
    </row>
    <row r="1014" spans="1:4" ht="15.75" customHeight="1">
      <c r="A1014" s="151">
        <v>804288</v>
      </c>
      <c r="B1014" s="152" t="s">
        <v>8124</v>
      </c>
      <c r="C1014" s="151" t="s">
        <v>12402</v>
      </c>
      <c r="D1014" s="153">
        <v>4663.88</v>
      </c>
    </row>
    <row r="1015" spans="1:4" ht="15.75" customHeight="1">
      <c r="A1015" s="151">
        <v>804439</v>
      </c>
      <c r="B1015" s="152" t="s">
        <v>8125</v>
      </c>
      <c r="C1015" s="151" t="s">
        <v>12402</v>
      </c>
      <c r="D1015" s="153">
        <v>15146.27</v>
      </c>
    </row>
    <row r="1016" spans="1:4" ht="15.75" customHeight="1">
      <c r="A1016" s="151">
        <v>804291</v>
      </c>
      <c r="B1016" s="152" t="s">
        <v>8126</v>
      </c>
      <c r="C1016" s="151" t="s">
        <v>12402</v>
      </c>
      <c r="D1016" s="153">
        <v>6322.42</v>
      </c>
    </row>
    <row r="1017" spans="1:4" ht="15.75" customHeight="1">
      <c r="A1017" s="151">
        <v>804438</v>
      </c>
      <c r="B1017" s="152" t="s">
        <v>8127</v>
      </c>
      <c r="C1017" s="151" t="s">
        <v>12402</v>
      </c>
      <c r="D1017" s="153">
        <v>11229.14</v>
      </c>
    </row>
    <row r="1018" spans="1:4" ht="15.75" customHeight="1">
      <c r="A1018" s="151">
        <v>804290</v>
      </c>
      <c r="B1018" s="152" t="s">
        <v>8128</v>
      </c>
      <c r="C1018" s="151" t="s">
        <v>12402</v>
      </c>
      <c r="D1018" s="153">
        <v>4864.54</v>
      </c>
    </row>
    <row r="1019" spans="1:4" ht="15.75" customHeight="1">
      <c r="A1019" s="151">
        <v>804275</v>
      </c>
      <c r="B1019" s="152" t="s">
        <v>8129</v>
      </c>
      <c r="C1019" s="151" t="s">
        <v>12402</v>
      </c>
      <c r="D1019" s="153">
        <v>5531.25</v>
      </c>
    </row>
    <row r="1020" spans="1:4" ht="15.75" customHeight="1">
      <c r="A1020" s="151">
        <v>804274</v>
      </c>
      <c r="B1020" s="152" t="s">
        <v>8130</v>
      </c>
      <c r="C1020" s="151" t="s">
        <v>12402</v>
      </c>
      <c r="D1020" s="153">
        <v>4152.6899999999996</v>
      </c>
    </row>
    <row r="1021" spans="1:4" ht="15.75" customHeight="1">
      <c r="A1021" s="151">
        <v>804061</v>
      </c>
      <c r="B1021" s="152" t="s">
        <v>8131</v>
      </c>
      <c r="C1021" s="151" t="s">
        <v>12402</v>
      </c>
      <c r="D1021" s="153">
        <v>373.54</v>
      </c>
    </row>
    <row r="1022" spans="1:4" ht="15.75" customHeight="1">
      <c r="A1022" s="151">
        <v>804060</v>
      </c>
      <c r="B1022" s="152" t="s">
        <v>8132</v>
      </c>
      <c r="C1022" s="151" t="s">
        <v>12402</v>
      </c>
      <c r="D1022" s="153">
        <v>299.64</v>
      </c>
    </row>
    <row r="1023" spans="1:4" ht="15.75" customHeight="1">
      <c r="A1023" s="151">
        <v>804065</v>
      </c>
      <c r="B1023" s="152" t="s">
        <v>8133</v>
      </c>
      <c r="C1023" s="151" t="s">
        <v>12402</v>
      </c>
      <c r="D1023" s="153">
        <v>375.06</v>
      </c>
    </row>
    <row r="1024" spans="1:4" ht="15.75" customHeight="1">
      <c r="A1024" s="151">
        <v>804064</v>
      </c>
      <c r="B1024" s="152" t="s">
        <v>8134</v>
      </c>
      <c r="C1024" s="151" t="s">
        <v>12402</v>
      </c>
      <c r="D1024" s="153">
        <v>301.17</v>
      </c>
    </row>
    <row r="1025" spans="1:4" ht="15.75" customHeight="1">
      <c r="A1025" s="151">
        <v>804067</v>
      </c>
      <c r="B1025" s="152" t="s">
        <v>8135</v>
      </c>
      <c r="C1025" s="151" t="s">
        <v>12402</v>
      </c>
      <c r="D1025" s="153">
        <v>376.58</v>
      </c>
    </row>
    <row r="1026" spans="1:4" ht="15.75" customHeight="1">
      <c r="A1026" s="151">
        <v>804066</v>
      </c>
      <c r="B1026" s="152" t="s">
        <v>8136</v>
      </c>
      <c r="C1026" s="151" t="s">
        <v>12402</v>
      </c>
      <c r="D1026" s="153">
        <v>302.69</v>
      </c>
    </row>
    <row r="1027" spans="1:4" ht="15.75" customHeight="1">
      <c r="A1027" s="151">
        <v>804069</v>
      </c>
      <c r="B1027" s="152" t="s">
        <v>8137</v>
      </c>
      <c r="C1027" s="151" t="s">
        <v>12402</v>
      </c>
      <c r="D1027" s="153">
        <v>379.34</v>
      </c>
    </row>
    <row r="1028" spans="1:4" ht="15.75" customHeight="1">
      <c r="A1028" s="151">
        <v>804068</v>
      </c>
      <c r="B1028" s="152" t="s">
        <v>8138</v>
      </c>
      <c r="C1028" s="151" t="s">
        <v>12402</v>
      </c>
      <c r="D1028" s="153">
        <v>305.26</v>
      </c>
    </row>
    <row r="1029" spans="1:4" ht="15.75" customHeight="1">
      <c r="A1029" s="151">
        <v>804071</v>
      </c>
      <c r="B1029" s="152" t="s">
        <v>8139</v>
      </c>
      <c r="C1029" s="151" t="s">
        <v>12402</v>
      </c>
      <c r="D1029" s="153">
        <v>383.14</v>
      </c>
    </row>
    <row r="1030" spans="1:4" ht="15.75" customHeight="1">
      <c r="A1030" s="151">
        <v>804070</v>
      </c>
      <c r="B1030" s="152" t="s">
        <v>8140</v>
      </c>
      <c r="C1030" s="151" t="s">
        <v>12402</v>
      </c>
      <c r="D1030" s="153">
        <v>309.07</v>
      </c>
    </row>
    <row r="1031" spans="1:4" ht="15.75" customHeight="1">
      <c r="A1031" s="151">
        <v>804073</v>
      </c>
      <c r="B1031" s="152" t="s">
        <v>8141</v>
      </c>
      <c r="C1031" s="151" t="s">
        <v>12402</v>
      </c>
      <c r="D1031" s="153">
        <v>388.17</v>
      </c>
    </row>
    <row r="1032" spans="1:4" ht="15.75" customHeight="1">
      <c r="A1032" s="151">
        <v>804072</v>
      </c>
      <c r="B1032" s="152" t="s">
        <v>8142</v>
      </c>
      <c r="C1032" s="151" t="s">
        <v>12402</v>
      </c>
      <c r="D1032" s="153">
        <v>313.92</v>
      </c>
    </row>
    <row r="1033" spans="1:4" ht="15.75" customHeight="1">
      <c r="A1033" s="151">
        <v>804075</v>
      </c>
      <c r="B1033" s="152" t="s">
        <v>8143</v>
      </c>
      <c r="C1033" s="151" t="s">
        <v>12402</v>
      </c>
      <c r="D1033" s="153">
        <v>395.02</v>
      </c>
    </row>
    <row r="1034" spans="1:4" ht="15.75" customHeight="1">
      <c r="A1034" s="151">
        <v>804074</v>
      </c>
      <c r="B1034" s="152" t="s">
        <v>8144</v>
      </c>
      <c r="C1034" s="151" t="s">
        <v>12402</v>
      </c>
      <c r="D1034" s="153">
        <v>320.77</v>
      </c>
    </row>
    <row r="1035" spans="1:4" ht="15.75" customHeight="1">
      <c r="A1035" s="151">
        <v>804077</v>
      </c>
      <c r="B1035" s="152" t="s">
        <v>8145</v>
      </c>
      <c r="C1035" s="151" t="s">
        <v>12402</v>
      </c>
      <c r="D1035" s="153">
        <v>403.85</v>
      </c>
    </row>
    <row r="1036" spans="1:4" ht="15.75" customHeight="1">
      <c r="A1036" s="151">
        <v>804076</v>
      </c>
      <c r="B1036" s="152" t="s">
        <v>8146</v>
      </c>
      <c r="C1036" s="151" t="s">
        <v>12402</v>
      </c>
      <c r="D1036" s="153">
        <v>329.43</v>
      </c>
    </row>
    <row r="1037" spans="1:4" ht="15.75" customHeight="1">
      <c r="A1037" s="151">
        <v>804079</v>
      </c>
      <c r="B1037" s="152" t="s">
        <v>8147</v>
      </c>
      <c r="C1037" s="151" t="s">
        <v>12402</v>
      </c>
      <c r="D1037" s="153">
        <v>417.25</v>
      </c>
    </row>
    <row r="1038" spans="1:4" ht="15.75" customHeight="1">
      <c r="A1038" s="151">
        <v>804078</v>
      </c>
      <c r="B1038" s="152" t="s">
        <v>8148</v>
      </c>
      <c r="C1038" s="151" t="s">
        <v>12402</v>
      </c>
      <c r="D1038" s="153">
        <v>342.65</v>
      </c>
    </row>
    <row r="1039" spans="1:4" ht="15.75" customHeight="1">
      <c r="A1039" s="151">
        <v>804063</v>
      </c>
      <c r="B1039" s="152" t="s">
        <v>8149</v>
      </c>
      <c r="C1039" s="151" t="s">
        <v>12402</v>
      </c>
      <c r="D1039" s="153">
        <v>374.3</v>
      </c>
    </row>
    <row r="1040" spans="1:4" ht="15.75" customHeight="1">
      <c r="A1040" s="151">
        <v>804062</v>
      </c>
      <c r="B1040" s="152" t="s">
        <v>8150</v>
      </c>
      <c r="C1040" s="151" t="s">
        <v>12402</v>
      </c>
      <c r="D1040" s="153">
        <v>300.39999999999998</v>
      </c>
    </row>
    <row r="1041" spans="1:4" ht="15.75" customHeight="1">
      <c r="A1041" s="151">
        <v>804377</v>
      </c>
      <c r="B1041" s="152" t="s">
        <v>8151</v>
      </c>
      <c r="C1041" s="151" t="s">
        <v>12402</v>
      </c>
      <c r="D1041" s="153">
        <v>1110.05</v>
      </c>
    </row>
    <row r="1042" spans="1:4" ht="15.75" customHeight="1">
      <c r="A1042" s="151">
        <v>804081</v>
      </c>
      <c r="B1042" s="152" t="s">
        <v>8152</v>
      </c>
      <c r="C1042" s="151" t="s">
        <v>12402</v>
      </c>
      <c r="D1042" s="153">
        <v>756.45</v>
      </c>
    </row>
    <row r="1043" spans="1:4" ht="15.75" customHeight="1">
      <c r="A1043" s="151">
        <v>804376</v>
      </c>
      <c r="B1043" s="152" t="s">
        <v>8153</v>
      </c>
      <c r="C1043" s="151" t="s">
        <v>12402</v>
      </c>
      <c r="D1043" s="153">
        <v>908.62</v>
      </c>
    </row>
    <row r="1044" spans="1:4" ht="15.75" customHeight="1">
      <c r="A1044" s="151">
        <v>804080</v>
      </c>
      <c r="B1044" s="152" t="s">
        <v>8154</v>
      </c>
      <c r="C1044" s="151" t="s">
        <v>12402</v>
      </c>
      <c r="D1044" s="153">
        <v>593.63</v>
      </c>
    </row>
    <row r="1045" spans="1:4" ht="15.75" customHeight="1">
      <c r="A1045" s="151">
        <v>804085</v>
      </c>
      <c r="B1045" s="152" t="s">
        <v>8155</v>
      </c>
      <c r="C1045" s="151" t="s">
        <v>12402</v>
      </c>
      <c r="D1045" s="153">
        <v>759.2</v>
      </c>
    </row>
    <row r="1046" spans="1:4" ht="15.75" customHeight="1">
      <c r="A1046" s="151">
        <v>804084</v>
      </c>
      <c r="B1046" s="152" t="s">
        <v>8156</v>
      </c>
      <c r="C1046" s="151" t="s">
        <v>12402</v>
      </c>
      <c r="D1046" s="153">
        <v>596.21</v>
      </c>
    </row>
    <row r="1047" spans="1:4" ht="15.75" customHeight="1">
      <c r="A1047" s="151">
        <v>804379</v>
      </c>
      <c r="B1047" s="152" t="s">
        <v>8157</v>
      </c>
      <c r="C1047" s="151" t="s">
        <v>12402</v>
      </c>
      <c r="D1047" s="153">
        <v>940.7</v>
      </c>
    </row>
    <row r="1048" spans="1:4" ht="15.75" customHeight="1">
      <c r="A1048" s="151">
        <v>804087</v>
      </c>
      <c r="B1048" s="152" t="s">
        <v>8158</v>
      </c>
      <c r="C1048" s="151" t="s">
        <v>12402</v>
      </c>
      <c r="D1048" s="153">
        <v>762.24</v>
      </c>
    </row>
    <row r="1049" spans="1:4" ht="15.75" customHeight="1">
      <c r="A1049" s="151">
        <v>804378</v>
      </c>
      <c r="B1049" s="152" t="s">
        <v>8159</v>
      </c>
      <c r="C1049" s="151" t="s">
        <v>12402</v>
      </c>
      <c r="D1049" s="153">
        <v>727.92</v>
      </c>
    </row>
    <row r="1050" spans="1:4" ht="15.75" customHeight="1">
      <c r="A1050" s="151">
        <v>804086</v>
      </c>
      <c r="B1050" s="152" t="s">
        <v>8160</v>
      </c>
      <c r="C1050" s="151" t="s">
        <v>12402</v>
      </c>
      <c r="D1050" s="153">
        <v>599.25</v>
      </c>
    </row>
    <row r="1051" spans="1:4" ht="15.75" customHeight="1">
      <c r="A1051" s="151">
        <v>804089</v>
      </c>
      <c r="B1051" s="152" t="s">
        <v>8161</v>
      </c>
      <c r="C1051" s="151" t="s">
        <v>12402</v>
      </c>
      <c r="D1051" s="153">
        <v>767.28</v>
      </c>
    </row>
    <row r="1052" spans="1:4" ht="15.75" customHeight="1">
      <c r="A1052" s="151">
        <v>804088</v>
      </c>
      <c r="B1052" s="152" t="s">
        <v>8162</v>
      </c>
      <c r="C1052" s="151" t="s">
        <v>12402</v>
      </c>
      <c r="D1052" s="153">
        <v>604.11</v>
      </c>
    </row>
    <row r="1053" spans="1:4" ht="15.75" customHeight="1">
      <c r="A1053" s="151">
        <v>804091</v>
      </c>
      <c r="B1053" s="152" t="s">
        <v>8163</v>
      </c>
      <c r="C1053" s="151" t="s">
        <v>12402</v>
      </c>
      <c r="D1053" s="153">
        <v>773.83</v>
      </c>
    </row>
    <row r="1054" spans="1:4" ht="15.75" customHeight="1">
      <c r="A1054" s="151">
        <v>804090</v>
      </c>
      <c r="B1054" s="152" t="s">
        <v>8164</v>
      </c>
      <c r="C1054" s="151" t="s">
        <v>12402</v>
      </c>
      <c r="D1054" s="153">
        <v>610.49</v>
      </c>
    </row>
    <row r="1055" spans="1:4" ht="15.75" customHeight="1">
      <c r="A1055" s="151">
        <v>804381</v>
      </c>
      <c r="B1055" s="152" t="s">
        <v>8165</v>
      </c>
      <c r="C1055" s="151" t="s">
        <v>12402</v>
      </c>
      <c r="D1055" s="153">
        <v>1312.87</v>
      </c>
    </row>
    <row r="1056" spans="1:4" ht="15.75" customHeight="1">
      <c r="A1056" s="151">
        <v>804093</v>
      </c>
      <c r="B1056" s="152" t="s">
        <v>8166</v>
      </c>
      <c r="C1056" s="151" t="s">
        <v>12402</v>
      </c>
      <c r="D1056" s="153">
        <v>783.14</v>
      </c>
    </row>
    <row r="1057" spans="1:4" ht="15.75" customHeight="1">
      <c r="A1057" s="151">
        <v>804380</v>
      </c>
      <c r="B1057" s="152" t="s">
        <v>8167</v>
      </c>
      <c r="C1057" s="151" t="s">
        <v>12402</v>
      </c>
      <c r="D1057" s="153">
        <v>1071.78</v>
      </c>
    </row>
    <row r="1058" spans="1:4" ht="15.75" customHeight="1">
      <c r="A1058" s="151">
        <v>804092</v>
      </c>
      <c r="B1058" s="152" t="s">
        <v>8168</v>
      </c>
      <c r="C1058" s="151" t="s">
        <v>12402</v>
      </c>
      <c r="D1058" s="153">
        <v>619.45000000000005</v>
      </c>
    </row>
    <row r="1059" spans="1:4" ht="15.75" customHeight="1">
      <c r="A1059" s="151">
        <v>804095</v>
      </c>
      <c r="B1059" s="152" t="s">
        <v>8169</v>
      </c>
      <c r="C1059" s="151" t="s">
        <v>12402</v>
      </c>
      <c r="D1059" s="153">
        <v>795.78</v>
      </c>
    </row>
    <row r="1060" spans="1:4" ht="15.75" customHeight="1">
      <c r="A1060" s="151">
        <v>804094</v>
      </c>
      <c r="B1060" s="152" t="s">
        <v>8170</v>
      </c>
      <c r="C1060" s="151" t="s">
        <v>12402</v>
      </c>
      <c r="D1060" s="153">
        <v>631.91</v>
      </c>
    </row>
    <row r="1061" spans="1:4" ht="15.75" customHeight="1">
      <c r="A1061" s="151">
        <v>804097</v>
      </c>
      <c r="B1061" s="152" t="s">
        <v>8171</v>
      </c>
      <c r="C1061" s="151" t="s">
        <v>12402</v>
      </c>
      <c r="D1061" s="153">
        <v>811.93</v>
      </c>
    </row>
    <row r="1062" spans="1:4" ht="15.75" customHeight="1">
      <c r="A1062" s="151">
        <v>804096</v>
      </c>
      <c r="B1062" s="152" t="s">
        <v>8172</v>
      </c>
      <c r="C1062" s="151" t="s">
        <v>12402</v>
      </c>
      <c r="D1062" s="153">
        <v>647.71</v>
      </c>
    </row>
    <row r="1063" spans="1:4" ht="15.75" customHeight="1">
      <c r="A1063" s="151">
        <v>804383</v>
      </c>
      <c r="B1063" s="152" t="s">
        <v>8173</v>
      </c>
      <c r="C1063" s="151" t="s">
        <v>12402</v>
      </c>
      <c r="D1063" s="153">
        <v>1623.89</v>
      </c>
    </row>
    <row r="1064" spans="1:4" ht="15.75" customHeight="1">
      <c r="A1064" s="151">
        <v>804099</v>
      </c>
      <c r="B1064" s="152" t="s">
        <v>8174</v>
      </c>
      <c r="C1064" s="151" t="s">
        <v>12402</v>
      </c>
      <c r="D1064" s="153">
        <v>834.92</v>
      </c>
    </row>
    <row r="1065" spans="1:4" ht="15.75" customHeight="1">
      <c r="A1065" s="151">
        <v>804382</v>
      </c>
      <c r="B1065" s="152" t="s">
        <v>8175</v>
      </c>
      <c r="C1065" s="151" t="s">
        <v>12402</v>
      </c>
      <c r="D1065" s="153">
        <v>1323.06</v>
      </c>
    </row>
    <row r="1066" spans="1:4" ht="15.75" customHeight="1">
      <c r="A1066" s="151">
        <v>804098</v>
      </c>
      <c r="B1066" s="152" t="s">
        <v>8176</v>
      </c>
      <c r="C1066" s="151" t="s">
        <v>12402</v>
      </c>
      <c r="D1066" s="153">
        <v>670.36</v>
      </c>
    </row>
    <row r="1067" spans="1:4" ht="15.75" customHeight="1">
      <c r="A1067" s="151">
        <v>804083</v>
      </c>
      <c r="B1067" s="152" t="s">
        <v>8177</v>
      </c>
      <c r="C1067" s="151" t="s">
        <v>12402</v>
      </c>
      <c r="D1067" s="153">
        <v>757.21</v>
      </c>
    </row>
    <row r="1068" spans="1:4" ht="15.75" customHeight="1">
      <c r="A1068" s="151">
        <v>804082</v>
      </c>
      <c r="B1068" s="152" t="s">
        <v>8178</v>
      </c>
      <c r="C1068" s="151" t="s">
        <v>12402</v>
      </c>
      <c r="D1068" s="153">
        <v>594.39</v>
      </c>
    </row>
    <row r="1069" spans="1:4" ht="15.75" customHeight="1">
      <c r="A1069" s="151">
        <v>804385</v>
      </c>
      <c r="B1069" s="152" t="s">
        <v>8179</v>
      </c>
      <c r="C1069" s="151" t="s">
        <v>12402</v>
      </c>
      <c r="D1069" s="153">
        <v>1858.21</v>
      </c>
    </row>
    <row r="1070" spans="1:4" ht="15.75" customHeight="1">
      <c r="A1070" s="151">
        <v>804101</v>
      </c>
      <c r="B1070" s="152" t="s">
        <v>8180</v>
      </c>
      <c r="C1070" s="151" t="s">
        <v>12402</v>
      </c>
      <c r="D1070" s="153">
        <v>1282.58</v>
      </c>
    </row>
    <row r="1071" spans="1:4" ht="15.75" customHeight="1">
      <c r="A1071" s="151">
        <v>804384</v>
      </c>
      <c r="B1071" s="152" t="s">
        <v>8181</v>
      </c>
      <c r="C1071" s="151" t="s">
        <v>12402</v>
      </c>
      <c r="D1071" s="153">
        <v>1484.35</v>
      </c>
    </row>
    <row r="1072" spans="1:4" ht="15.75" customHeight="1">
      <c r="A1072" s="151">
        <v>804100</v>
      </c>
      <c r="B1072" s="152" t="s">
        <v>8182</v>
      </c>
      <c r="C1072" s="151" t="s">
        <v>12402</v>
      </c>
      <c r="D1072" s="153">
        <v>999.74</v>
      </c>
    </row>
    <row r="1073" spans="1:4" ht="15.75" customHeight="1">
      <c r="A1073" s="151">
        <v>804105</v>
      </c>
      <c r="B1073" s="152" t="s">
        <v>8183</v>
      </c>
      <c r="C1073" s="151" t="s">
        <v>12402</v>
      </c>
      <c r="D1073" s="153">
        <v>1286.8599999999999</v>
      </c>
    </row>
    <row r="1074" spans="1:4" ht="15.75" customHeight="1">
      <c r="A1074" s="151">
        <v>804104</v>
      </c>
      <c r="B1074" s="152" t="s">
        <v>8184</v>
      </c>
      <c r="C1074" s="151" t="s">
        <v>12402</v>
      </c>
      <c r="D1074" s="153">
        <v>1003.84</v>
      </c>
    </row>
    <row r="1075" spans="1:4" ht="15.75" customHeight="1">
      <c r="A1075" s="151">
        <v>804387</v>
      </c>
      <c r="B1075" s="152" t="s">
        <v>8185</v>
      </c>
      <c r="C1075" s="151" t="s">
        <v>12402</v>
      </c>
      <c r="D1075" s="153">
        <v>1958.3</v>
      </c>
    </row>
    <row r="1076" spans="1:4" ht="15.75" customHeight="1">
      <c r="A1076" s="151">
        <v>804107</v>
      </c>
      <c r="B1076" s="152" t="s">
        <v>8186</v>
      </c>
      <c r="C1076" s="151" t="s">
        <v>12402</v>
      </c>
      <c r="D1076" s="153">
        <v>1292.6500000000001</v>
      </c>
    </row>
    <row r="1077" spans="1:4" ht="15.75" customHeight="1">
      <c r="A1077" s="151">
        <v>804386</v>
      </c>
      <c r="B1077" s="152" t="s">
        <v>8187</v>
      </c>
      <c r="C1077" s="151" t="s">
        <v>12402</v>
      </c>
      <c r="D1077" s="153">
        <v>1563.13</v>
      </c>
    </row>
    <row r="1078" spans="1:4" ht="15.75" customHeight="1">
      <c r="A1078" s="151">
        <v>804106</v>
      </c>
      <c r="B1078" s="152" t="s">
        <v>8188</v>
      </c>
      <c r="C1078" s="151" t="s">
        <v>12402</v>
      </c>
      <c r="D1078" s="153">
        <v>1009.46</v>
      </c>
    </row>
    <row r="1079" spans="1:4" ht="15.75" customHeight="1">
      <c r="A1079" s="151">
        <v>804109</v>
      </c>
      <c r="B1079" s="152" t="s">
        <v>8189</v>
      </c>
      <c r="C1079" s="151" t="s">
        <v>12402</v>
      </c>
      <c r="D1079" s="153">
        <v>1301.49</v>
      </c>
    </row>
    <row r="1080" spans="1:4" ht="15.75" customHeight="1">
      <c r="A1080" s="151">
        <v>804108</v>
      </c>
      <c r="B1080" s="152" t="s">
        <v>8190</v>
      </c>
      <c r="C1080" s="151" t="s">
        <v>12402</v>
      </c>
      <c r="D1080" s="153">
        <v>1018.12</v>
      </c>
    </row>
    <row r="1081" spans="1:4" ht="15.75" customHeight="1">
      <c r="A1081" s="151">
        <v>804111</v>
      </c>
      <c r="B1081" s="152" t="s">
        <v>8191</v>
      </c>
      <c r="C1081" s="151" t="s">
        <v>12402</v>
      </c>
      <c r="D1081" s="153">
        <v>1313.07</v>
      </c>
    </row>
    <row r="1082" spans="1:4" ht="15.75" customHeight="1">
      <c r="A1082" s="151">
        <v>804110</v>
      </c>
      <c r="B1082" s="152" t="s">
        <v>8192</v>
      </c>
      <c r="C1082" s="151" t="s">
        <v>12402</v>
      </c>
      <c r="D1082" s="153">
        <v>1029.3599999999999</v>
      </c>
    </row>
    <row r="1083" spans="1:4" ht="15.75" customHeight="1">
      <c r="A1083" s="151">
        <v>804389</v>
      </c>
      <c r="B1083" s="152" t="s">
        <v>8193</v>
      </c>
      <c r="C1083" s="151" t="s">
        <v>12402</v>
      </c>
      <c r="D1083" s="153">
        <v>2187.7399999999998</v>
      </c>
    </row>
    <row r="1084" spans="1:4" ht="15.75" customHeight="1">
      <c r="A1084" s="151">
        <v>804113</v>
      </c>
      <c r="B1084" s="152" t="s">
        <v>8194</v>
      </c>
      <c r="C1084" s="151" t="s">
        <v>12402</v>
      </c>
      <c r="D1084" s="153">
        <v>1328.94</v>
      </c>
    </row>
    <row r="1085" spans="1:4" ht="15.75" customHeight="1">
      <c r="A1085" s="151">
        <v>804388</v>
      </c>
      <c r="B1085" s="152" t="s">
        <v>8195</v>
      </c>
      <c r="C1085" s="151" t="s">
        <v>12402</v>
      </c>
      <c r="D1085" s="153">
        <v>1744.17</v>
      </c>
    </row>
    <row r="1086" spans="1:4" ht="15.75" customHeight="1">
      <c r="A1086" s="151">
        <v>804112</v>
      </c>
      <c r="B1086" s="152" t="s">
        <v>8196</v>
      </c>
      <c r="C1086" s="151" t="s">
        <v>12402</v>
      </c>
      <c r="D1086" s="153">
        <v>1044.7</v>
      </c>
    </row>
    <row r="1087" spans="1:4" ht="15.75" customHeight="1">
      <c r="A1087" s="151">
        <v>804115</v>
      </c>
      <c r="B1087" s="152" t="s">
        <v>8197</v>
      </c>
      <c r="C1087" s="151" t="s">
        <v>12402</v>
      </c>
      <c r="D1087" s="153">
        <v>1350.88</v>
      </c>
    </row>
    <row r="1088" spans="1:4" ht="15.75" customHeight="1">
      <c r="A1088" s="151">
        <v>804114</v>
      </c>
      <c r="B1088" s="152" t="s">
        <v>8198</v>
      </c>
      <c r="C1088" s="151" t="s">
        <v>12402</v>
      </c>
      <c r="D1088" s="153">
        <v>1066.1199999999999</v>
      </c>
    </row>
    <row r="1089" spans="1:4" ht="15.75" customHeight="1">
      <c r="A1089" s="151">
        <v>804117</v>
      </c>
      <c r="B1089" s="152" t="s">
        <v>8199</v>
      </c>
      <c r="C1089" s="151" t="s">
        <v>12402</v>
      </c>
      <c r="D1089" s="153">
        <v>1379.67</v>
      </c>
    </row>
    <row r="1090" spans="1:4" ht="15.75" customHeight="1">
      <c r="A1090" s="151">
        <v>804116</v>
      </c>
      <c r="B1090" s="152" t="s">
        <v>8200</v>
      </c>
      <c r="C1090" s="151" t="s">
        <v>12402</v>
      </c>
      <c r="D1090" s="153">
        <v>1094.3800000000001</v>
      </c>
    </row>
    <row r="1091" spans="1:4" ht="15.75" customHeight="1">
      <c r="A1091" s="151">
        <v>804391</v>
      </c>
      <c r="B1091" s="152" t="s">
        <v>8201</v>
      </c>
      <c r="C1091" s="151" t="s">
        <v>12402</v>
      </c>
      <c r="D1091" s="153">
        <v>2717.25</v>
      </c>
    </row>
    <row r="1092" spans="1:4" ht="15.75" customHeight="1">
      <c r="A1092" s="151">
        <v>804119</v>
      </c>
      <c r="B1092" s="152" t="s">
        <v>8202</v>
      </c>
      <c r="C1092" s="151" t="s">
        <v>12402</v>
      </c>
      <c r="D1092" s="153">
        <v>1419.1</v>
      </c>
    </row>
    <row r="1093" spans="1:4" ht="15.75" customHeight="1">
      <c r="A1093" s="151">
        <v>804390</v>
      </c>
      <c r="B1093" s="152" t="s">
        <v>8203</v>
      </c>
      <c r="C1093" s="151" t="s">
        <v>12402</v>
      </c>
      <c r="D1093" s="153">
        <v>2160.3000000000002</v>
      </c>
    </row>
    <row r="1094" spans="1:4" ht="15.75" customHeight="1">
      <c r="A1094" s="151">
        <v>804118</v>
      </c>
      <c r="B1094" s="152" t="s">
        <v>8204</v>
      </c>
      <c r="C1094" s="151" t="s">
        <v>12402</v>
      </c>
      <c r="D1094" s="153">
        <v>1133.29</v>
      </c>
    </row>
    <row r="1095" spans="1:4" ht="15.75" customHeight="1">
      <c r="A1095" s="151">
        <v>804103</v>
      </c>
      <c r="B1095" s="152" t="s">
        <v>8205</v>
      </c>
      <c r="C1095" s="151" t="s">
        <v>12402</v>
      </c>
      <c r="D1095" s="153">
        <v>1284.0999999999999</v>
      </c>
    </row>
    <row r="1096" spans="1:4" ht="15.75" customHeight="1">
      <c r="A1096" s="151">
        <v>804102</v>
      </c>
      <c r="B1096" s="152" t="s">
        <v>8206</v>
      </c>
      <c r="C1096" s="151" t="s">
        <v>12402</v>
      </c>
      <c r="D1096" s="153">
        <v>1001.26</v>
      </c>
    </row>
    <row r="1097" spans="1:4" ht="15.75" customHeight="1">
      <c r="A1097" s="151">
        <v>804393</v>
      </c>
      <c r="B1097" s="152" t="s">
        <v>8207</v>
      </c>
      <c r="C1097" s="151" t="s">
        <v>12402</v>
      </c>
      <c r="D1097" s="153">
        <v>2873.86</v>
      </c>
    </row>
    <row r="1098" spans="1:4" ht="15.75" customHeight="1">
      <c r="A1098" s="151">
        <v>804121</v>
      </c>
      <c r="B1098" s="152" t="s">
        <v>8208</v>
      </c>
      <c r="C1098" s="151" t="s">
        <v>12402</v>
      </c>
      <c r="D1098" s="153">
        <v>1921.22</v>
      </c>
    </row>
    <row r="1099" spans="1:4" ht="15.75" customHeight="1">
      <c r="A1099" s="151">
        <v>804392</v>
      </c>
      <c r="B1099" s="152" t="s">
        <v>8209</v>
      </c>
      <c r="C1099" s="151" t="s">
        <v>12402</v>
      </c>
      <c r="D1099" s="153">
        <v>2250.71</v>
      </c>
    </row>
    <row r="1100" spans="1:4" ht="15.75" customHeight="1">
      <c r="A1100" s="151">
        <v>804120</v>
      </c>
      <c r="B1100" s="152" t="s">
        <v>8210</v>
      </c>
      <c r="C1100" s="151" t="s">
        <v>12402</v>
      </c>
      <c r="D1100" s="153">
        <v>1482.02</v>
      </c>
    </row>
    <row r="1101" spans="1:4" ht="15.75" customHeight="1">
      <c r="A1101" s="151">
        <v>804125</v>
      </c>
      <c r="B1101" s="152" t="s">
        <v>8211</v>
      </c>
      <c r="C1101" s="151" t="s">
        <v>12402</v>
      </c>
      <c r="D1101" s="153">
        <v>1927.01</v>
      </c>
    </row>
    <row r="1102" spans="1:4" ht="15.75" customHeight="1">
      <c r="A1102" s="151">
        <v>804124</v>
      </c>
      <c r="B1102" s="152" t="s">
        <v>8212</v>
      </c>
      <c r="C1102" s="151" t="s">
        <v>12402</v>
      </c>
      <c r="D1102" s="153">
        <v>1487.64</v>
      </c>
    </row>
    <row r="1103" spans="1:4" ht="15.75" customHeight="1">
      <c r="A1103" s="151">
        <v>804395</v>
      </c>
      <c r="B1103" s="152" t="s">
        <v>8213</v>
      </c>
      <c r="C1103" s="151" t="s">
        <v>12402</v>
      </c>
      <c r="D1103" s="153">
        <v>3018.94</v>
      </c>
    </row>
    <row r="1104" spans="1:4" ht="15.75" customHeight="1">
      <c r="A1104" s="151">
        <v>804127</v>
      </c>
      <c r="B1104" s="152" t="s">
        <v>8214</v>
      </c>
      <c r="C1104" s="151" t="s">
        <v>12402</v>
      </c>
      <c r="D1104" s="153">
        <v>1935.56</v>
      </c>
    </row>
    <row r="1105" spans="1:4" ht="15.75" customHeight="1">
      <c r="A1105" s="151">
        <v>804394</v>
      </c>
      <c r="B1105" s="152" t="s">
        <v>8215</v>
      </c>
      <c r="C1105" s="151" t="s">
        <v>12402</v>
      </c>
      <c r="D1105" s="153">
        <v>2362.59</v>
      </c>
    </row>
    <row r="1106" spans="1:4" ht="15.75" customHeight="1">
      <c r="A1106" s="151">
        <v>804126</v>
      </c>
      <c r="B1106" s="152" t="s">
        <v>8216</v>
      </c>
      <c r="C1106" s="151" t="s">
        <v>12402</v>
      </c>
      <c r="D1106" s="153">
        <v>1495.84</v>
      </c>
    </row>
    <row r="1107" spans="1:4" ht="15.75" customHeight="1">
      <c r="A1107" s="151">
        <v>804129</v>
      </c>
      <c r="B1107" s="152" t="s">
        <v>8217</v>
      </c>
      <c r="C1107" s="151" t="s">
        <v>12402</v>
      </c>
      <c r="D1107" s="153">
        <v>1947.62</v>
      </c>
    </row>
    <row r="1108" spans="1:4" ht="15.75" customHeight="1">
      <c r="A1108" s="151">
        <v>804128</v>
      </c>
      <c r="B1108" s="152" t="s">
        <v>8218</v>
      </c>
      <c r="C1108" s="151" t="s">
        <v>12402</v>
      </c>
      <c r="D1108" s="153">
        <v>1507.37</v>
      </c>
    </row>
    <row r="1109" spans="1:4" ht="15.75" customHeight="1">
      <c r="A1109" s="151">
        <v>804131</v>
      </c>
      <c r="B1109" s="152" t="s">
        <v>8219</v>
      </c>
      <c r="C1109" s="151" t="s">
        <v>12402</v>
      </c>
      <c r="D1109" s="153">
        <v>1964.24</v>
      </c>
    </row>
    <row r="1110" spans="1:4" ht="15.75" customHeight="1">
      <c r="A1110" s="151">
        <v>804130</v>
      </c>
      <c r="B1110" s="152" t="s">
        <v>8220</v>
      </c>
      <c r="C1110" s="151" t="s">
        <v>12402</v>
      </c>
      <c r="D1110" s="153">
        <v>1523.47</v>
      </c>
    </row>
    <row r="1111" spans="1:4" ht="15.75" customHeight="1">
      <c r="A1111" s="151">
        <v>804397</v>
      </c>
      <c r="B1111" s="152" t="s">
        <v>8221</v>
      </c>
      <c r="C1111" s="151" t="s">
        <v>12402</v>
      </c>
      <c r="D1111" s="153">
        <v>3365.49</v>
      </c>
    </row>
    <row r="1112" spans="1:4" ht="15.75" customHeight="1">
      <c r="A1112" s="151">
        <v>804133</v>
      </c>
      <c r="B1112" s="152" t="s">
        <v>8222</v>
      </c>
      <c r="C1112" s="151" t="s">
        <v>12402</v>
      </c>
      <c r="D1112" s="153">
        <v>1987.42</v>
      </c>
    </row>
    <row r="1113" spans="1:4" ht="15.75" customHeight="1">
      <c r="A1113" s="151">
        <v>804396</v>
      </c>
      <c r="B1113" s="152" t="s">
        <v>8223</v>
      </c>
      <c r="C1113" s="151" t="s">
        <v>12402</v>
      </c>
      <c r="D1113" s="153">
        <v>2630.88</v>
      </c>
    </row>
    <row r="1114" spans="1:4" ht="15.75" customHeight="1">
      <c r="A1114" s="151">
        <v>804132</v>
      </c>
      <c r="B1114" s="152" t="s">
        <v>8224</v>
      </c>
      <c r="C1114" s="151" t="s">
        <v>12402</v>
      </c>
      <c r="D1114" s="153">
        <v>1545.95</v>
      </c>
    </row>
    <row r="1115" spans="1:4" ht="15.75" customHeight="1">
      <c r="A1115" s="151">
        <v>804135</v>
      </c>
      <c r="B1115" s="152" t="s">
        <v>8225</v>
      </c>
      <c r="C1115" s="151" t="s">
        <v>12402</v>
      </c>
      <c r="D1115" s="153">
        <v>2017.44</v>
      </c>
    </row>
    <row r="1116" spans="1:4" ht="15.75" customHeight="1">
      <c r="A1116" s="151">
        <v>804134</v>
      </c>
      <c r="B1116" s="152" t="s">
        <v>8226</v>
      </c>
      <c r="C1116" s="151" t="s">
        <v>12402</v>
      </c>
      <c r="D1116" s="153">
        <v>1575.27</v>
      </c>
    </row>
    <row r="1117" spans="1:4" ht="15.75" customHeight="1">
      <c r="A1117" s="151">
        <v>804137</v>
      </c>
      <c r="B1117" s="152" t="s">
        <v>8227</v>
      </c>
      <c r="C1117" s="151" t="s">
        <v>12402</v>
      </c>
      <c r="D1117" s="153">
        <v>1983.3</v>
      </c>
    </row>
    <row r="1118" spans="1:4" ht="15.75" customHeight="1">
      <c r="A1118" s="151">
        <v>804136</v>
      </c>
      <c r="B1118" s="152" t="s">
        <v>8228</v>
      </c>
      <c r="C1118" s="151" t="s">
        <v>12402</v>
      </c>
      <c r="D1118" s="153">
        <v>1540.26</v>
      </c>
    </row>
    <row r="1119" spans="1:4" ht="15.75" customHeight="1">
      <c r="A1119" s="151">
        <v>804399</v>
      </c>
      <c r="B1119" s="152" t="s">
        <v>8229</v>
      </c>
      <c r="C1119" s="151" t="s">
        <v>12402</v>
      </c>
      <c r="D1119" s="153">
        <v>4190.92</v>
      </c>
    </row>
    <row r="1120" spans="1:4" ht="15.75" customHeight="1">
      <c r="A1120" s="151">
        <v>804139</v>
      </c>
      <c r="B1120" s="152" t="s">
        <v>8230</v>
      </c>
      <c r="C1120" s="151" t="s">
        <v>12402</v>
      </c>
      <c r="D1120" s="153">
        <v>2116.15</v>
      </c>
    </row>
    <row r="1121" spans="1:4" ht="15.75" customHeight="1">
      <c r="A1121" s="151">
        <v>804398</v>
      </c>
      <c r="B1121" s="152" t="s">
        <v>8231</v>
      </c>
      <c r="C1121" s="151" t="s">
        <v>12402</v>
      </c>
      <c r="D1121" s="153">
        <v>3266.23</v>
      </c>
    </row>
    <row r="1122" spans="1:4" ht="15.75" customHeight="1">
      <c r="A1122" s="151">
        <v>804138</v>
      </c>
      <c r="B1122" s="152" t="s">
        <v>8232</v>
      </c>
      <c r="C1122" s="151" t="s">
        <v>12402</v>
      </c>
      <c r="D1122" s="153">
        <v>1672.07</v>
      </c>
    </row>
    <row r="1123" spans="1:4" ht="15.75" customHeight="1">
      <c r="A1123" s="151">
        <v>804123</v>
      </c>
      <c r="B1123" s="152" t="s">
        <v>8233</v>
      </c>
      <c r="C1123" s="151" t="s">
        <v>12402</v>
      </c>
      <c r="D1123" s="153">
        <v>1921.98</v>
      </c>
    </row>
    <row r="1124" spans="1:4" ht="15.75" customHeight="1">
      <c r="A1124" s="151">
        <v>804122</v>
      </c>
      <c r="B1124" s="152" t="s">
        <v>8234</v>
      </c>
      <c r="C1124" s="151" t="s">
        <v>12402</v>
      </c>
      <c r="D1124" s="153">
        <v>1482.78</v>
      </c>
    </row>
    <row r="1125" spans="1:4" ht="15.75" customHeight="1">
      <c r="A1125" s="151">
        <v>804401</v>
      </c>
      <c r="B1125" s="152" t="s">
        <v>8235</v>
      </c>
      <c r="C1125" s="151" t="s">
        <v>12402</v>
      </c>
      <c r="D1125" s="153">
        <v>4165.8599999999997</v>
      </c>
    </row>
    <row r="1126" spans="1:4" ht="15.75" customHeight="1">
      <c r="A1126" s="151">
        <v>804141</v>
      </c>
      <c r="B1126" s="152" t="s">
        <v>8236</v>
      </c>
      <c r="C1126" s="151" t="s">
        <v>12402</v>
      </c>
      <c r="D1126" s="153">
        <v>2673.89</v>
      </c>
    </row>
    <row r="1127" spans="1:4" ht="15.75" customHeight="1">
      <c r="A1127" s="151">
        <v>804400</v>
      </c>
      <c r="B1127" s="152" t="s">
        <v>8237</v>
      </c>
      <c r="C1127" s="151" t="s">
        <v>12402</v>
      </c>
      <c r="D1127" s="153">
        <v>3203.97</v>
      </c>
    </row>
    <row r="1128" spans="1:4" ht="15.75" customHeight="1">
      <c r="A1128" s="151">
        <v>804140</v>
      </c>
      <c r="B1128" s="152" t="s">
        <v>8238</v>
      </c>
      <c r="C1128" s="151" t="s">
        <v>12402</v>
      </c>
      <c r="D1128" s="153">
        <v>2038.33</v>
      </c>
    </row>
    <row r="1129" spans="1:4" ht="15.75" customHeight="1">
      <c r="A1129" s="151">
        <v>804145</v>
      </c>
      <c r="B1129" s="152" t="s">
        <v>8239</v>
      </c>
      <c r="C1129" s="151" t="s">
        <v>12402</v>
      </c>
      <c r="D1129" s="153">
        <v>2683.38</v>
      </c>
    </row>
    <row r="1130" spans="1:4" ht="15.75" customHeight="1">
      <c r="A1130" s="151">
        <v>804144</v>
      </c>
      <c r="B1130" s="152" t="s">
        <v>8240</v>
      </c>
      <c r="C1130" s="151" t="s">
        <v>12402</v>
      </c>
      <c r="D1130" s="153">
        <v>2047.12</v>
      </c>
    </row>
    <row r="1131" spans="1:4" ht="15.75" customHeight="1">
      <c r="A1131" s="151">
        <v>804403</v>
      </c>
      <c r="B1131" s="152" t="s">
        <v>8241</v>
      </c>
      <c r="C1131" s="151" t="s">
        <v>12402</v>
      </c>
      <c r="D1131" s="153">
        <v>4387.9399999999996</v>
      </c>
    </row>
    <row r="1132" spans="1:4" ht="15.75" customHeight="1">
      <c r="A1132" s="151">
        <v>804147</v>
      </c>
      <c r="B1132" s="152" t="s">
        <v>8242</v>
      </c>
      <c r="C1132" s="151" t="s">
        <v>12402</v>
      </c>
      <c r="D1132" s="153">
        <v>2695.15</v>
      </c>
    </row>
    <row r="1133" spans="1:4" ht="15.75" customHeight="1">
      <c r="A1133" s="151">
        <v>804402</v>
      </c>
      <c r="B1133" s="152" t="s">
        <v>8243</v>
      </c>
      <c r="C1133" s="151" t="s">
        <v>12402</v>
      </c>
      <c r="D1133" s="153">
        <v>3371.36</v>
      </c>
    </row>
    <row r="1134" spans="1:4" ht="15.75" customHeight="1">
      <c r="A1134" s="151">
        <v>804146</v>
      </c>
      <c r="B1134" s="152" t="s">
        <v>8244</v>
      </c>
      <c r="C1134" s="151" t="s">
        <v>12402</v>
      </c>
      <c r="D1134" s="153">
        <v>2058.19</v>
      </c>
    </row>
    <row r="1135" spans="1:4" ht="15.75" customHeight="1">
      <c r="A1135" s="151">
        <v>804149</v>
      </c>
      <c r="B1135" s="152" t="s">
        <v>8245</v>
      </c>
      <c r="C1135" s="151" t="s">
        <v>12402</v>
      </c>
      <c r="D1135" s="153">
        <v>2712.9</v>
      </c>
    </row>
    <row r="1136" spans="1:4" ht="15.75" customHeight="1">
      <c r="A1136" s="151">
        <v>804148</v>
      </c>
      <c r="B1136" s="152" t="s">
        <v>8246</v>
      </c>
      <c r="C1136" s="151" t="s">
        <v>12402</v>
      </c>
      <c r="D1136" s="153">
        <v>2074.7199999999998</v>
      </c>
    </row>
    <row r="1137" spans="1:4" ht="15.75" customHeight="1">
      <c r="A1137" s="151">
        <v>804151</v>
      </c>
      <c r="B1137" s="152" t="s">
        <v>8247</v>
      </c>
      <c r="C1137" s="151" t="s">
        <v>12402</v>
      </c>
      <c r="D1137" s="153">
        <v>2737.2</v>
      </c>
    </row>
    <row r="1138" spans="1:4" ht="15.75" customHeight="1">
      <c r="A1138" s="151">
        <v>804150</v>
      </c>
      <c r="B1138" s="152" t="s">
        <v>8248</v>
      </c>
      <c r="C1138" s="151" t="s">
        <v>12402</v>
      </c>
      <c r="D1138" s="153">
        <v>2097.62</v>
      </c>
    </row>
    <row r="1139" spans="1:4" ht="15.75" customHeight="1">
      <c r="A1139" s="151">
        <v>804405</v>
      </c>
      <c r="B1139" s="152" t="s">
        <v>8249</v>
      </c>
      <c r="C1139" s="151" t="s">
        <v>12402</v>
      </c>
      <c r="D1139" s="153">
        <v>4906.16</v>
      </c>
    </row>
    <row r="1140" spans="1:4" ht="15.75" customHeight="1">
      <c r="A1140" s="151">
        <v>804153</v>
      </c>
      <c r="B1140" s="152" t="s">
        <v>8250</v>
      </c>
      <c r="C1140" s="151" t="s">
        <v>12402</v>
      </c>
      <c r="D1140" s="153">
        <v>2770.05</v>
      </c>
    </row>
    <row r="1141" spans="1:4" ht="15.75" customHeight="1">
      <c r="A1141" s="151">
        <v>804404</v>
      </c>
      <c r="B1141" s="152" t="s">
        <v>8251</v>
      </c>
      <c r="C1141" s="151" t="s">
        <v>12402</v>
      </c>
      <c r="D1141" s="153">
        <v>3764.32</v>
      </c>
    </row>
    <row r="1142" spans="1:4" ht="15.75" customHeight="1">
      <c r="A1142" s="151">
        <v>804152</v>
      </c>
      <c r="B1142" s="152" t="s">
        <v>8252</v>
      </c>
      <c r="C1142" s="151" t="s">
        <v>12402</v>
      </c>
      <c r="D1142" s="153">
        <v>2128.73</v>
      </c>
    </row>
    <row r="1143" spans="1:4" ht="15.75" customHeight="1">
      <c r="A1143" s="151">
        <v>804155</v>
      </c>
      <c r="B1143" s="152" t="s">
        <v>8253</v>
      </c>
      <c r="C1143" s="151" t="s">
        <v>12402</v>
      </c>
      <c r="D1143" s="153">
        <v>2812.49</v>
      </c>
    </row>
    <row r="1144" spans="1:4" ht="15.75" customHeight="1">
      <c r="A1144" s="151">
        <v>804154</v>
      </c>
      <c r="B1144" s="152" t="s">
        <v>8254</v>
      </c>
      <c r="C1144" s="151" t="s">
        <v>12402</v>
      </c>
      <c r="D1144" s="153">
        <v>2169.25</v>
      </c>
    </row>
    <row r="1145" spans="1:4" ht="15.75" customHeight="1">
      <c r="A1145" s="151">
        <v>804157</v>
      </c>
      <c r="B1145" s="152" t="s">
        <v>8255</v>
      </c>
      <c r="C1145" s="151" t="s">
        <v>12402</v>
      </c>
      <c r="D1145" s="153">
        <v>2871.09</v>
      </c>
    </row>
    <row r="1146" spans="1:4" ht="15.75" customHeight="1">
      <c r="A1146" s="151">
        <v>804156</v>
      </c>
      <c r="B1146" s="152" t="s">
        <v>8256</v>
      </c>
      <c r="C1146" s="151" t="s">
        <v>12402</v>
      </c>
      <c r="D1146" s="153">
        <v>2225.5700000000002</v>
      </c>
    </row>
    <row r="1147" spans="1:4" ht="15.75" customHeight="1">
      <c r="A1147" s="151">
        <v>804407</v>
      </c>
      <c r="B1147" s="152" t="s">
        <v>8257</v>
      </c>
      <c r="C1147" s="151" t="s">
        <v>12402</v>
      </c>
      <c r="D1147" s="153">
        <v>6116.93</v>
      </c>
    </row>
    <row r="1148" spans="1:4" ht="15.75" customHeight="1">
      <c r="A1148" s="151">
        <v>804159</v>
      </c>
      <c r="B1148" s="152" t="s">
        <v>8258</v>
      </c>
      <c r="C1148" s="151" t="s">
        <v>12402</v>
      </c>
      <c r="D1148" s="153">
        <v>2949.17</v>
      </c>
    </row>
    <row r="1149" spans="1:4" ht="15.75" customHeight="1">
      <c r="A1149" s="151">
        <v>804406</v>
      </c>
      <c r="B1149" s="152" t="s">
        <v>8259</v>
      </c>
      <c r="C1149" s="151" t="s">
        <v>12402</v>
      </c>
      <c r="D1149" s="153">
        <v>4676.88</v>
      </c>
    </row>
    <row r="1150" spans="1:4" ht="15.75" customHeight="1">
      <c r="A1150" s="151">
        <v>804158</v>
      </c>
      <c r="B1150" s="152" t="s">
        <v>8260</v>
      </c>
      <c r="C1150" s="151" t="s">
        <v>12402</v>
      </c>
      <c r="D1150" s="153">
        <v>2301.21</v>
      </c>
    </row>
    <row r="1151" spans="1:4" ht="15.75" customHeight="1">
      <c r="A1151" s="151">
        <v>804143</v>
      </c>
      <c r="B1151" s="152" t="s">
        <v>8261</v>
      </c>
      <c r="C1151" s="151" t="s">
        <v>12402</v>
      </c>
      <c r="D1151" s="153">
        <v>2676.64</v>
      </c>
    </row>
    <row r="1152" spans="1:4" ht="15.75" customHeight="1">
      <c r="A1152" s="151">
        <v>804142</v>
      </c>
      <c r="B1152" s="152" t="s">
        <v>8262</v>
      </c>
      <c r="C1152" s="151" t="s">
        <v>12402</v>
      </c>
      <c r="D1152" s="153">
        <v>2040.91</v>
      </c>
    </row>
    <row r="1153" spans="1:4" ht="15.75" customHeight="1">
      <c r="A1153" s="151">
        <v>804409</v>
      </c>
      <c r="B1153" s="152" t="s">
        <v>8263</v>
      </c>
      <c r="C1153" s="151" t="s">
        <v>12402</v>
      </c>
      <c r="D1153" s="153">
        <v>7570.39</v>
      </c>
    </row>
    <row r="1154" spans="1:4" ht="15.75" customHeight="1">
      <c r="A1154" s="151">
        <v>804161</v>
      </c>
      <c r="B1154" s="152" t="s">
        <v>8264</v>
      </c>
      <c r="C1154" s="151" t="s">
        <v>12402</v>
      </c>
      <c r="D1154" s="153">
        <v>4608.5600000000004</v>
      </c>
    </row>
    <row r="1155" spans="1:4" ht="15.75" customHeight="1">
      <c r="A1155" s="151">
        <v>804408</v>
      </c>
      <c r="B1155" s="152" t="s">
        <v>8265</v>
      </c>
      <c r="C1155" s="151" t="s">
        <v>12402</v>
      </c>
      <c r="D1155" s="153">
        <v>5681.88</v>
      </c>
    </row>
    <row r="1156" spans="1:4" ht="15.75" customHeight="1">
      <c r="A1156" s="151">
        <v>804160</v>
      </c>
      <c r="B1156" s="152" t="s">
        <v>8266</v>
      </c>
      <c r="C1156" s="151" t="s">
        <v>12402</v>
      </c>
      <c r="D1156" s="153">
        <v>3475.28</v>
      </c>
    </row>
    <row r="1157" spans="1:4" ht="15.75" customHeight="1">
      <c r="A1157" s="151">
        <v>804165</v>
      </c>
      <c r="B1157" s="152" t="s">
        <v>8267</v>
      </c>
      <c r="C1157" s="151" t="s">
        <v>12402</v>
      </c>
      <c r="D1157" s="153">
        <v>4621.5600000000004</v>
      </c>
    </row>
    <row r="1158" spans="1:4" ht="15.75" customHeight="1">
      <c r="A1158" s="151">
        <v>804164</v>
      </c>
      <c r="B1158" s="152" t="s">
        <v>8268</v>
      </c>
      <c r="C1158" s="151" t="s">
        <v>12402</v>
      </c>
      <c r="D1158" s="153">
        <v>3487.41</v>
      </c>
    </row>
    <row r="1159" spans="1:4" ht="15.75" customHeight="1">
      <c r="A1159" s="151">
        <v>804411</v>
      </c>
      <c r="B1159" s="152" t="s">
        <v>8269</v>
      </c>
      <c r="C1159" s="151" t="s">
        <v>12402</v>
      </c>
      <c r="D1159" s="153">
        <v>7985.57</v>
      </c>
    </row>
    <row r="1160" spans="1:4" ht="15.75" customHeight="1">
      <c r="A1160" s="151">
        <v>804167</v>
      </c>
      <c r="B1160" s="152" t="s">
        <v>8270</v>
      </c>
      <c r="C1160" s="151" t="s">
        <v>12402</v>
      </c>
      <c r="D1160" s="153">
        <v>4638.55</v>
      </c>
    </row>
    <row r="1161" spans="1:4" ht="15.75" customHeight="1">
      <c r="A1161" s="151">
        <v>804410</v>
      </c>
      <c r="B1161" s="152" t="s">
        <v>8271</v>
      </c>
      <c r="C1161" s="151" t="s">
        <v>12402</v>
      </c>
      <c r="D1161" s="153">
        <v>5988.57</v>
      </c>
    </row>
    <row r="1162" spans="1:4" ht="15.75" customHeight="1">
      <c r="A1162" s="151">
        <v>804166</v>
      </c>
      <c r="B1162" s="152" t="s">
        <v>8272</v>
      </c>
      <c r="C1162" s="151" t="s">
        <v>12402</v>
      </c>
      <c r="D1162" s="153">
        <v>3503.17</v>
      </c>
    </row>
    <row r="1163" spans="1:4" ht="15.75" customHeight="1">
      <c r="A1163" s="151">
        <v>804169</v>
      </c>
      <c r="B1163" s="152" t="s">
        <v>8273</v>
      </c>
      <c r="C1163" s="151" t="s">
        <v>12402</v>
      </c>
      <c r="D1163" s="153">
        <v>4663.32</v>
      </c>
    </row>
    <row r="1164" spans="1:4" ht="15.75" customHeight="1">
      <c r="A1164" s="151">
        <v>804168</v>
      </c>
      <c r="B1164" s="152" t="s">
        <v>8274</v>
      </c>
      <c r="C1164" s="151" t="s">
        <v>12402</v>
      </c>
      <c r="D1164" s="153">
        <v>3526.37</v>
      </c>
    </row>
    <row r="1165" spans="1:4" ht="15.75" customHeight="1">
      <c r="A1165" s="151">
        <v>804171</v>
      </c>
      <c r="B1165" s="152" t="s">
        <v>8275</v>
      </c>
      <c r="C1165" s="151" t="s">
        <v>12402</v>
      </c>
      <c r="D1165" s="153">
        <v>4697.1099999999997</v>
      </c>
    </row>
    <row r="1166" spans="1:4" ht="15.75" customHeight="1">
      <c r="A1166" s="151">
        <v>804170</v>
      </c>
      <c r="B1166" s="152" t="s">
        <v>8276</v>
      </c>
      <c r="C1166" s="151" t="s">
        <v>12402</v>
      </c>
      <c r="D1166" s="153">
        <v>3558.07</v>
      </c>
    </row>
    <row r="1167" spans="1:4" ht="15.75" customHeight="1">
      <c r="A1167" s="151">
        <v>804413</v>
      </c>
      <c r="B1167" s="152" t="s">
        <v>8277</v>
      </c>
      <c r="C1167" s="151" t="s">
        <v>12402</v>
      </c>
      <c r="D1167" s="153">
        <v>8951.9500000000007</v>
      </c>
    </row>
    <row r="1168" spans="1:4" ht="15.75" customHeight="1">
      <c r="A1168" s="151">
        <v>804173</v>
      </c>
      <c r="B1168" s="152" t="s">
        <v>8278</v>
      </c>
      <c r="C1168" s="151" t="s">
        <v>12402</v>
      </c>
      <c r="D1168" s="153">
        <v>4742.49</v>
      </c>
    </row>
    <row r="1169" spans="1:4" ht="15.75" customHeight="1">
      <c r="A1169" s="151">
        <v>804412</v>
      </c>
      <c r="B1169" s="152" t="s">
        <v>8279</v>
      </c>
      <c r="C1169" s="151" t="s">
        <v>12402</v>
      </c>
      <c r="D1169" s="153">
        <v>6703.91</v>
      </c>
    </row>
    <row r="1170" spans="1:4" ht="15.75" customHeight="1">
      <c r="A1170" s="151">
        <v>804172</v>
      </c>
      <c r="B1170" s="152" t="s">
        <v>8280</v>
      </c>
      <c r="C1170" s="151" t="s">
        <v>12402</v>
      </c>
      <c r="D1170" s="153">
        <v>3601</v>
      </c>
    </row>
    <row r="1171" spans="1:4" ht="15.75" customHeight="1">
      <c r="A1171" s="151">
        <v>804175</v>
      </c>
      <c r="B1171" s="152" t="s">
        <v>8281</v>
      </c>
      <c r="C1171" s="151" t="s">
        <v>12402</v>
      </c>
      <c r="D1171" s="153">
        <v>4803.26</v>
      </c>
    </row>
    <row r="1172" spans="1:4" ht="15.75" customHeight="1">
      <c r="A1172" s="151">
        <v>804174</v>
      </c>
      <c r="B1172" s="152" t="s">
        <v>8282</v>
      </c>
      <c r="C1172" s="151" t="s">
        <v>12402</v>
      </c>
      <c r="D1172" s="153">
        <v>3658.98</v>
      </c>
    </row>
    <row r="1173" spans="1:4" ht="15.75" customHeight="1">
      <c r="A1173" s="151">
        <v>804177</v>
      </c>
      <c r="B1173" s="152" t="s">
        <v>8283</v>
      </c>
      <c r="C1173" s="151" t="s">
        <v>12402</v>
      </c>
      <c r="D1173" s="153">
        <v>4884.46</v>
      </c>
    </row>
    <row r="1174" spans="1:4" ht="15.75" customHeight="1">
      <c r="A1174" s="151">
        <v>804176</v>
      </c>
      <c r="B1174" s="152" t="s">
        <v>8284</v>
      </c>
      <c r="C1174" s="151" t="s">
        <v>12402</v>
      </c>
      <c r="D1174" s="153">
        <v>3736.85</v>
      </c>
    </row>
    <row r="1175" spans="1:4" ht="15.75" customHeight="1">
      <c r="A1175" s="151">
        <v>804415</v>
      </c>
      <c r="B1175" s="152" t="s">
        <v>8285</v>
      </c>
      <c r="C1175" s="151" t="s">
        <v>12402</v>
      </c>
      <c r="D1175" s="153">
        <v>11229.02</v>
      </c>
    </row>
    <row r="1176" spans="1:4" ht="15.75" customHeight="1">
      <c r="A1176" s="151">
        <v>804179</v>
      </c>
      <c r="B1176" s="152" t="s">
        <v>8286</v>
      </c>
      <c r="C1176" s="151" t="s">
        <v>12402</v>
      </c>
      <c r="D1176" s="153">
        <v>4995.49</v>
      </c>
    </row>
    <row r="1177" spans="1:4" ht="15.75" customHeight="1">
      <c r="A1177" s="151">
        <v>804414</v>
      </c>
      <c r="B1177" s="152" t="s">
        <v>8287</v>
      </c>
      <c r="C1177" s="151" t="s">
        <v>12402</v>
      </c>
      <c r="D1177" s="153">
        <v>8380.89</v>
      </c>
    </row>
    <row r="1178" spans="1:4" ht="15.75" customHeight="1">
      <c r="A1178" s="151">
        <v>804178</v>
      </c>
      <c r="B1178" s="152" t="s">
        <v>8288</v>
      </c>
      <c r="C1178" s="151" t="s">
        <v>12402</v>
      </c>
      <c r="D1178" s="153">
        <v>3844.22</v>
      </c>
    </row>
    <row r="1179" spans="1:4" ht="15.75" customHeight="1">
      <c r="A1179" s="151">
        <v>804163</v>
      </c>
      <c r="B1179" s="152" t="s">
        <v>8289</v>
      </c>
      <c r="C1179" s="151" t="s">
        <v>12402</v>
      </c>
      <c r="D1179" s="153">
        <v>4612.07</v>
      </c>
    </row>
    <row r="1180" spans="1:4" ht="15.75" customHeight="1">
      <c r="A1180" s="151">
        <v>804162</v>
      </c>
      <c r="B1180" s="152" t="s">
        <v>8290</v>
      </c>
      <c r="C1180" s="151" t="s">
        <v>12402</v>
      </c>
      <c r="D1180" s="153">
        <v>3478.62</v>
      </c>
    </row>
    <row r="1181" spans="1:4" ht="15.75" customHeight="1">
      <c r="A1181" s="151">
        <v>804441</v>
      </c>
      <c r="B1181" s="152" t="s">
        <v>8291</v>
      </c>
      <c r="C1181" s="151" t="s">
        <v>12402</v>
      </c>
      <c r="D1181" s="153">
        <v>5146.13</v>
      </c>
    </row>
    <row r="1182" spans="1:4" ht="15.75" customHeight="1">
      <c r="A1182" s="151">
        <v>804317</v>
      </c>
      <c r="B1182" s="152" t="s">
        <v>8292</v>
      </c>
      <c r="C1182" s="151" t="s">
        <v>12402</v>
      </c>
      <c r="D1182" s="153">
        <v>2810.96</v>
      </c>
    </row>
    <row r="1183" spans="1:4" ht="15.75" customHeight="1">
      <c r="A1183" s="151">
        <v>804440</v>
      </c>
      <c r="B1183" s="152" t="s">
        <v>8293</v>
      </c>
      <c r="C1183" s="151" t="s">
        <v>12402</v>
      </c>
      <c r="D1183" s="153">
        <v>3985.24</v>
      </c>
    </row>
    <row r="1184" spans="1:4" ht="15.75" customHeight="1">
      <c r="A1184" s="151">
        <v>804316</v>
      </c>
      <c r="B1184" s="152" t="s">
        <v>8294</v>
      </c>
      <c r="C1184" s="151" t="s">
        <v>12402</v>
      </c>
      <c r="D1184" s="153">
        <v>2145.17</v>
      </c>
    </row>
    <row r="1185" spans="1:4" ht="15.75" customHeight="1">
      <c r="A1185" s="151">
        <v>804321</v>
      </c>
      <c r="B1185" s="152" t="s">
        <v>8295</v>
      </c>
      <c r="C1185" s="151" t="s">
        <v>12402</v>
      </c>
      <c r="D1185" s="153">
        <v>2830.3</v>
      </c>
    </row>
    <row r="1186" spans="1:4" ht="15.75" customHeight="1">
      <c r="A1186" s="151">
        <v>804320</v>
      </c>
      <c r="B1186" s="152" t="s">
        <v>8296</v>
      </c>
      <c r="C1186" s="151" t="s">
        <v>12402</v>
      </c>
      <c r="D1186" s="153">
        <v>2162.42</v>
      </c>
    </row>
    <row r="1187" spans="1:4" ht="15.75" customHeight="1">
      <c r="A1187" s="151">
        <v>804443</v>
      </c>
      <c r="B1187" s="152" t="s">
        <v>8297</v>
      </c>
      <c r="C1187" s="151" t="s">
        <v>12402</v>
      </c>
      <c r="D1187" s="153">
        <v>5370.54</v>
      </c>
    </row>
    <row r="1188" spans="1:4" ht="15.75" customHeight="1">
      <c r="A1188" s="151">
        <v>804323</v>
      </c>
      <c r="B1188" s="152" t="s">
        <v>8298</v>
      </c>
      <c r="C1188" s="151" t="s">
        <v>12402</v>
      </c>
      <c r="D1188" s="153">
        <v>2856.09</v>
      </c>
    </row>
    <row r="1189" spans="1:4" ht="15.75" customHeight="1">
      <c r="A1189" s="151">
        <v>804442</v>
      </c>
      <c r="B1189" s="152" t="s">
        <v>8299</v>
      </c>
      <c r="C1189" s="151" t="s">
        <v>12402</v>
      </c>
      <c r="D1189" s="153">
        <v>4157.7700000000004</v>
      </c>
    </row>
    <row r="1190" spans="1:4" ht="15.75" customHeight="1">
      <c r="A1190" s="151">
        <v>804322</v>
      </c>
      <c r="B1190" s="152" t="s">
        <v>8300</v>
      </c>
      <c r="C1190" s="151" t="s">
        <v>12402</v>
      </c>
      <c r="D1190" s="153">
        <v>2185.42</v>
      </c>
    </row>
    <row r="1191" spans="1:4" ht="15.75" customHeight="1">
      <c r="A1191" s="151">
        <v>804325</v>
      </c>
      <c r="B1191" s="152" t="s">
        <v>8301</v>
      </c>
      <c r="C1191" s="151" t="s">
        <v>12402</v>
      </c>
      <c r="D1191" s="153">
        <v>2893.37</v>
      </c>
    </row>
    <row r="1192" spans="1:4" ht="15.75" customHeight="1">
      <c r="A1192" s="151">
        <v>804324</v>
      </c>
      <c r="B1192" s="152" t="s">
        <v>8302</v>
      </c>
      <c r="C1192" s="151" t="s">
        <v>12402</v>
      </c>
      <c r="D1192" s="153">
        <v>2219.02</v>
      </c>
    </row>
    <row r="1193" spans="1:4" ht="15.75" customHeight="1">
      <c r="A1193" s="151">
        <v>804327</v>
      </c>
      <c r="B1193" s="152" t="s">
        <v>8303</v>
      </c>
      <c r="C1193" s="151" t="s">
        <v>12402</v>
      </c>
      <c r="D1193" s="153">
        <v>2944.59</v>
      </c>
    </row>
    <row r="1194" spans="1:4" ht="15.75" customHeight="1">
      <c r="A1194" s="151">
        <v>804326</v>
      </c>
      <c r="B1194" s="152" t="s">
        <v>8304</v>
      </c>
      <c r="C1194" s="151" t="s">
        <v>12402</v>
      </c>
      <c r="D1194" s="153">
        <v>2265.35</v>
      </c>
    </row>
    <row r="1195" spans="1:4" ht="15.75" customHeight="1">
      <c r="A1195" s="151">
        <v>804445</v>
      </c>
      <c r="B1195" s="152" t="s">
        <v>8305</v>
      </c>
      <c r="C1195" s="151" t="s">
        <v>12402</v>
      </c>
      <c r="D1195" s="153">
        <v>5993.95</v>
      </c>
    </row>
    <row r="1196" spans="1:4" ht="15.75" customHeight="1">
      <c r="A1196" s="151">
        <v>804329</v>
      </c>
      <c r="B1196" s="152" t="s">
        <v>8306</v>
      </c>
      <c r="C1196" s="151" t="s">
        <v>12402</v>
      </c>
      <c r="D1196" s="153">
        <v>3012.61</v>
      </c>
    </row>
    <row r="1197" spans="1:4" ht="15.75" customHeight="1">
      <c r="A1197" s="151">
        <v>804444</v>
      </c>
      <c r="B1197" s="152" t="s">
        <v>8307</v>
      </c>
      <c r="C1197" s="151" t="s">
        <v>12402</v>
      </c>
      <c r="D1197" s="153">
        <v>4637.2299999999996</v>
      </c>
    </row>
    <row r="1198" spans="1:4" ht="15.75" customHeight="1">
      <c r="A1198" s="151">
        <v>804328</v>
      </c>
      <c r="B1198" s="152" t="s">
        <v>8308</v>
      </c>
      <c r="C1198" s="151" t="s">
        <v>12402</v>
      </c>
      <c r="D1198" s="153">
        <v>2327.61</v>
      </c>
    </row>
    <row r="1199" spans="1:4" ht="15.75" customHeight="1">
      <c r="A1199" s="151">
        <v>804331</v>
      </c>
      <c r="B1199" s="152" t="s">
        <v>8309</v>
      </c>
      <c r="C1199" s="151" t="s">
        <v>12402</v>
      </c>
      <c r="D1199" s="153">
        <v>3100.48</v>
      </c>
    </row>
    <row r="1200" spans="1:4" ht="15.75" customHeight="1">
      <c r="A1200" s="151">
        <v>804330</v>
      </c>
      <c r="B1200" s="152" t="s">
        <v>8310</v>
      </c>
      <c r="C1200" s="151" t="s">
        <v>12402</v>
      </c>
      <c r="D1200" s="153">
        <v>2408.84</v>
      </c>
    </row>
    <row r="1201" spans="1:4" ht="15.75" customHeight="1">
      <c r="A1201" s="151">
        <v>804333</v>
      </c>
      <c r="B1201" s="152" t="s">
        <v>8311</v>
      </c>
      <c r="C1201" s="151" t="s">
        <v>12402</v>
      </c>
      <c r="D1201" s="153">
        <v>3217.79</v>
      </c>
    </row>
    <row r="1202" spans="1:4" ht="15.75" customHeight="1">
      <c r="A1202" s="151">
        <v>804332</v>
      </c>
      <c r="B1202" s="152" t="s">
        <v>8312</v>
      </c>
      <c r="C1202" s="151" t="s">
        <v>12402</v>
      </c>
      <c r="D1202" s="153">
        <v>2518.4699999999998</v>
      </c>
    </row>
    <row r="1203" spans="1:4" ht="15.75" customHeight="1">
      <c r="A1203" s="151">
        <v>804447</v>
      </c>
      <c r="B1203" s="152" t="s">
        <v>8313</v>
      </c>
      <c r="C1203" s="151" t="s">
        <v>12402</v>
      </c>
      <c r="D1203" s="153">
        <v>7416.56</v>
      </c>
    </row>
    <row r="1204" spans="1:4" ht="15.75" customHeight="1">
      <c r="A1204" s="151">
        <v>804335</v>
      </c>
      <c r="B1204" s="152" t="s">
        <v>8314</v>
      </c>
      <c r="C1204" s="151" t="s">
        <v>12402</v>
      </c>
      <c r="D1204" s="153">
        <v>3372.73</v>
      </c>
    </row>
    <row r="1205" spans="1:4" ht="15.75" customHeight="1">
      <c r="A1205" s="151">
        <v>804446</v>
      </c>
      <c r="B1205" s="152" t="s">
        <v>8315</v>
      </c>
      <c r="C1205" s="151" t="s">
        <v>12402</v>
      </c>
      <c r="D1205" s="153">
        <v>5730.19</v>
      </c>
    </row>
    <row r="1206" spans="1:4" ht="15.75" customHeight="1">
      <c r="A1206" s="151">
        <v>804334</v>
      </c>
      <c r="B1206" s="152" t="s">
        <v>8316</v>
      </c>
      <c r="C1206" s="151" t="s">
        <v>12402</v>
      </c>
      <c r="D1206" s="153">
        <v>2665.02</v>
      </c>
    </row>
    <row r="1207" spans="1:4" ht="15.75" customHeight="1">
      <c r="A1207" s="151">
        <v>804319</v>
      </c>
      <c r="B1207" s="152" t="s">
        <v>8317</v>
      </c>
      <c r="C1207" s="151" t="s">
        <v>12402</v>
      </c>
      <c r="D1207" s="153">
        <v>2815.41</v>
      </c>
    </row>
    <row r="1208" spans="1:4" ht="15.75" customHeight="1">
      <c r="A1208" s="151">
        <v>804318</v>
      </c>
      <c r="B1208" s="152" t="s">
        <v>8318</v>
      </c>
      <c r="C1208" s="151" t="s">
        <v>12402</v>
      </c>
      <c r="D1208" s="153">
        <v>2149.11</v>
      </c>
    </row>
    <row r="1209" spans="1:4" ht="15.75" customHeight="1">
      <c r="A1209" s="151">
        <v>804449</v>
      </c>
      <c r="B1209" s="152" t="s">
        <v>8319</v>
      </c>
      <c r="C1209" s="151" t="s">
        <v>12402</v>
      </c>
      <c r="D1209" s="153">
        <v>7491.66</v>
      </c>
    </row>
    <row r="1210" spans="1:4" ht="15.75" customHeight="1">
      <c r="A1210" s="151">
        <v>804337</v>
      </c>
      <c r="B1210" s="152" t="s">
        <v>8320</v>
      </c>
      <c r="C1210" s="151" t="s">
        <v>12402</v>
      </c>
      <c r="D1210" s="153">
        <v>3858.22</v>
      </c>
    </row>
    <row r="1211" spans="1:4" ht="15.75" customHeight="1">
      <c r="A1211" s="151">
        <v>804448</v>
      </c>
      <c r="B1211" s="152" t="s">
        <v>8321</v>
      </c>
      <c r="C1211" s="151" t="s">
        <v>12402</v>
      </c>
      <c r="D1211" s="153">
        <v>5697.14</v>
      </c>
    </row>
    <row r="1212" spans="1:4" ht="15.75" customHeight="1">
      <c r="A1212" s="151">
        <v>804336</v>
      </c>
      <c r="B1212" s="152" t="s">
        <v>8322</v>
      </c>
      <c r="C1212" s="151" t="s">
        <v>12402</v>
      </c>
      <c r="D1212" s="153">
        <v>2897.9</v>
      </c>
    </row>
    <row r="1213" spans="1:4" ht="15.75" customHeight="1">
      <c r="A1213" s="151">
        <v>804341</v>
      </c>
      <c r="B1213" s="152" t="s">
        <v>8323</v>
      </c>
      <c r="C1213" s="151" t="s">
        <v>12402</v>
      </c>
      <c r="D1213" s="153">
        <v>3887.79</v>
      </c>
    </row>
    <row r="1214" spans="1:4" ht="15.75" customHeight="1">
      <c r="A1214" s="151">
        <v>804340</v>
      </c>
      <c r="B1214" s="152" t="s">
        <v>8324</v>
      </c>
      <c r="C1214" s="151" t="s">
        <v>12402</v>
      </c>
      <c r="D1214" s="153">
        <v>2923.27</v>
      </c>
    </row>
    <row r="1215" spans="1:4" ht="15.75" customHeight="1">
      <c r="A1215" s="151">
        <v>804451</v>
      </c>
      <c r="B1215" s="152" t="s">
        <v>8325</v>
      </c>
      <c r="C1215" s="151" t="s">
        <v>12402</v>
      </c>
      <c r="D1215" s="153">
        <v>7836.06</v>
      </c>
    </row>
    <row r="1216" spans="1:4" ht="15.75" customHeight="1">
      <c r="A1216" s="151">
        <v>804343</v>
      </c>
      <c r="B1216" s="152" t="s">
        <v>8326</v>
      </c>
      <c r="C1216" s="151" t="s">
        <v>12402</v>
      </c>
      <c r="D1216" s="153">
        <v>3925.5</v>
      </c>
    </row>
    <row r="1217" spans="1:4" ht="15.75" customHeight="1">
      <c r="A1217" s="151">
        <v>804450</v>
      </c>
      <c r="B1217" s="152" t="s">
        <v>8327</v>
      </c>
      <c r="C1217" s="151" t="s">
        <v>12402</v>
      </c>
      <c r="D1217" s="153">
        <v>5956.46</v>
      </c>
    </row>
    <row r="1218" spans="1:4" ht="15.75" customHeight="1">
      <c r="A1218" s="151">
        <v>804342</v>
      </c>
      <c r="B1218" s="152" t="s">
        <v>8328</v>
      </c>
      <c r="C1218" s="151" t="s">
        <v>12402</v>
      </c>
      <c r="D1218" s="153">
        <v>2955.74</v>
      </c>
    </row>
    <row r="1219" spans="1:4" ht="15.75" customHeight="1">
      <c r="A1219" s="151">
        <v>804345</v>
      </c>
      <c r="B1219" s="152" t="s">
        <v>8329</v>
      </c>
      <c r="C1219" s="151" t="s">
        <v>12402</v>
      </c>
      <c r="D1219" s="153">
        <v>3980.57</v>
      </c>
    </row>
    <row r="1220" spans="1:4" ht="15.75" customHeight="1">
      <c r="A1220" s="151">
        <v>804344</v>
      </c>
      <c r="B1220" s="152" t="s">
        <v>8330</v>
      </c>
      <c r="C1220" s="151" t="s">
        <v>12402</v>
      </c>
      <c r="D1220" s="153">
        <v>3003.65</v>
      </c>
    </row>
    <row r="1221" spans="1:4" ht="15.75" customHeight="1">
      <c r="A1221" s="151">
        <v>804347</v>
      </c>
      <c r="B1221" s="152" t="s">
        <v>8331</v>
      </c>
      <c r="C1221" s="151" t="s">
        <v>12402</v>
      </c>
      <c r="D1221" s="153">
        <v>4055.74</v>
      </c>
    </row>
    <row r="1222" spans="1:4" ht="15.75" customHeight="1">
      <c r="A1222" s="151">
        <v>804346</v>
      </c>
      <c r="B1222" s="152" t="s">
        <v>8332</v>
      </c>
      <c r="C1222" s="151" t="s">
        <v>12402</v>
      </c>
      <c r="D1222" s="153">
        <v>3069.56</v>
      </c>
    </row>
    <row r="1223" spans="1:4" ht="15.75" customHeight="1">
      <c r="A1223" s="151">
        <v>804453</v>
      </c>
      <c r="B1223" s="152" t="s">
        <v>8333</v>
      </c>
      <c r="C1223" s="151" t="s">
        <v>12402</v>
      </c>
      <c r="D1223" s="153">
        <v>8737.56</v>
      </c>
    </row>
    <row r="1224" spans="1:4" ht="15.75" customHeight="1">
      <c r="A1224" s="151">
        <v>804349</v>
      </c>
      <c r="B1224" s="152" t="s">
        <v>8334</v>
      </c>
      <c r="C1224" s="151" t="s">
        <v>12402</v>
      </c>
      <c r="D1224" s="153">
        <v>4154.3500000000004</v>
      </c>
    </row>
    <row r="1225" spans="1:4" ht="15.75" customHeight="1">
      <c r="A1225" s="151">
        <v>804452</v>
      </c>
      <c r="B1225" s="152" t="s">
        <v>8335</v>
      </c>
      <c r="C1225" s="151" t="s">
        <v>12402</v>
      </c>
      <c r="D1225" s="153">
        <v>6634.34</v>
      </c>
    </row>
    <row r="1226" spans="1:4" ht="15.75" customHeight="1">
      <c r="A1226" s="151">
        <v>804348</v>
      </c>
      <c r="B1226" s="152" t="s">
        <v>8336</v>
      </c>
      <c r="C1226" s="151" t="s">
        <v>12402</v>
      </c>
      <c r="D1226" s="153">
        <v>3156.98</v>
      </c>
    </row>
    <row r="1227" spans="1:4" ht="15.75" customHeight="1">
      <c r="A1227" s="151">
        <v>804351</v>
      </c>
      <c r="B1227" s="152" t="s">
        <v>8337</v>
      </c>
      <c r="C1227" s="151" t="s">
        <v>12402</v>
      </c>
      <c r="D1227" s="153">
        <v>4281.24</v>
      </c>
    </row>
    <row r="1228" spans="1:4" ht="15.75" customHeight="1">
      <c r="A1228" s="151">
        <v>804350</v>
      </c>
      <c r="B1228" s="152" t="s">
        <v>8338</v>
      </c>
      <c r="C1228" s="151" t="s">
        <v>12402</v>
      </c>
      <c r="D1228" s="153">
        <v>3270.95</v>
      </c>
    </row>
    <row r="1229" spans="1:4" ht="15.75" customHeight="1">
      <c r="A1229" s="151">
        <v>804353</v>
      </c>
      <c r="B1229" s="152" t="s">
        <v>8339</v>
      </c>
      <c r="C1229" s="151" t="s">
        <v>12402</v>
      </c>
      <c r="D1229" s="153">
        <v>4447.83</v>
      </c>
    </row>
    <row r="1230" spans="1:4" ht="15.75" customHeight="1">
      <c r="A1230" s="151">
        <v>804352</v>
      </c>
      <c r="B1230" s="152" t="s">
        <v>8340</v>
      </c>
      <c r="C1230" s="151" t="s">
        <v>12402</v>
      </c>
      <c r="D1230" s="153">
        <v>3422.86</v>
      </c>
    </row>
    <row r="1231" spans="1:4" ht="15.75" customHeight="1">
      <c r="A1231" s="151">
        <v>804455</v>
      </c>
      <c r="B1231" s="152" t="s">
        <v>8341</v>
      </c>
      <c r="C1231" s="151" t="s">
        <v>12402</v>
      </c>
      <c r="D1231" s="153">
        <v>10818.9</v>
      </c>
    </row>
    <row r="1232" spans="1:4" ht="15.75" customHeight="1">
      <c r="A1232" s="151">
        <v>804355</v>
      </c>
      <c r="B1232" s="152" t="s">
        <v>8342</v>
      </c>
      <c r="C1232" s="151" t="s">
        <v>12402</v>
      </c>
      <c r="D1232" s="153">
        <v>4667.03</v>
      </c>
    </row>
    <row r="1233" spans="1:4" ht="15.75" customHeight="1">
      <c r="A1233" s="151">
        <v>804454</v>
      </c>
      <c r="B1233" s="152" t="s">
        <v>8343</v>
      </c>
      <c r="C1233" s="151" t="s">
        <v>12402</v>
      </c>
      <c r="D1233" s="153">
        <v>8201.3700000000008</v>
      </c>
    </row>
    <row r="1234" spans="1:4" ht="15.75" customHeight="1">
      <c r="A1234" s="151">
        <v>804354</v>
      </c>
      <c r="B1234" s="152" t="s">
        <v>8344</v>
      </c>
      <c r="C1234" s="151" t="s">
        <v>12402</v>
      </c>
      <c r="D1234" s="153">
        <v>3625.64</v>
      </c>
    </row>
    <row r="1235" spans="1:4" ht="15.75" customHeight="1">
      <c r="A1235" s="151">
        <v>804339</v>
      </c>
      <c r="B1235" s="152" t="s">
        <v>8345</v>
      </c>
      <c r="C1235" s="151" t="s">
        <v>12402</v>
      </c>
      <c r="D1235" s="153">
        <v>3865.61</v>
      </c>
    </row>
    <row r="1236" spans="1:4" ht="15.75" customHeight="1">
      <c r="A1236" s="151">
        <v>804338</v>
      </c>
      <c r="B1236" s="152" t="s">
        <v>8346</v>
      </c>
      <c r="C1236" s="151" t="s">
        <v>12402</v>
      </c>
      <c r="D1236" s="153">
        <v>2904.24</v>
      </c>
    </row>
    <row r="1237" spans="1:4" ht="15.75" customHeight="1">
      <c r="A1237" s="151">
        <v>804457</v>
      </c>
      <c r="B1237" s="152" t="s">
        <v>8347</v>
      </c>
      <c r="C1237" s="151" t="s">
        <v>12402</v>
      </c>
      <c r="D1237" s="153">
        <v>13159.64</v>
      </c>
    </row>
    <row r="1238" spans="1:4" ht="15.75" customHeight="1">
      <c r="A1238" s="151">
        <v>804357</v>
      </c>
      <c r="B1238" s="152" t="s">
        <v>8348</v>
      </c>
      <c r="C1238" s="151" t="s">
        <v>12402</v>
      </c>
      <c r="D1238" s="153">
        <v>6522.79</v>
      </c>
    </row>
    <row r="1239" spans="1:4" ht="15.75" customHeight="1">
      <c r="A1239" s="151">
        <v>804456</v>
      </c>
      <c r="B1239" s="152" t="s">
        <v>8349</v>
      </c>
      <c r="C1239" s="151" t="s">
        <v>12402</v>
      </c>
      <c r="D1239" s="153">
        <v>9750.19</v>
      </c>
    </row>
    <row r="1240" spans="1:4" ht="15.75" customHeight="1">
      <c r="A1240" s="151">
        <v>804356</v>
      </c>
      <c r="B1240" s="152" t="s">
        <v>8350</v>
      </c>
      <c r="C1240" s="151" t="s">
        <v>12402</v>
      </c>
      <c r="D1240" s="153">
        <v>4822.43</v>
      </c>
    </row>
    <row r="1241" spans="1:4" ht="15.75" customHeight="1">
      <c r="A1241" s="151">
        <v>804361</v>
      </c>
      <c r="B1241" s="152" t="s">
        <v>8351</v>
      </c>
      <c r="C1241" s="151" t="s">
        <v>12402</v>
      </c>
      <c r="D1241" s="153">
        <v>6568.44</v>
      </c>
    </row>
    <row r="1242" spans="1:4" ht="15.75" customHeight="1">
      <c r="A1242" s="151">
        <v>804360</v>
      </c>
      <c r="B1242" s="152" t="s">
        <v>8352</v>
      </c>
      <c r="C1242" s="151" t="s">
        <v>12402</v>
      </c>
      <c r="D1242" s="153">
        <v>4860.75</v>
      </c>
    </row>
    <row r="1243" spans="1:4" ht="15.75" customHeight="1">
      <c r="A1243" s="151">
        <v>804459</v>
      </c>
      <c r="B1243" s="152" t="s">
        <v>8353</v>
      </c>
      <c r="C1243" s="151" t="s">
        <v>12402</v>
      </c>
      <c r="D1243" s="153">
        <v>13772.95</v>
      </c>
    </row>
    <row r="1244" spans="1:4" ht="15.75" customHeight="1">
      <c r="A1244" s="151">
        <v>804363</v>
      </c>
      <c r="B1244" s="152" t="s">
        <v>8354</v>
      </c>
      <c r="C1244" s="151" t="s">
        <v>12402</v>
      </c>
      <c r="D1244" s="153">
        <v>6626.88</v>
      </c>
    </row>
    <row r="1245" spans="1:4" ht="15.75" customHeight="1">
      <c r="A1245" s="151">
        <v>804458</v>
      </c>
      <c r="B1245" s="152" t="s">
        <v>8355</v>
      </c>
      <c r="C1245" s="151" t="s">
        <v>12402</v>
      </c>
      <c r="D1245" s="153">
        <v>10201.030000000001</v>
      </c>
    </row>
    <row r="1246" spans="1:4" ht="15.75" customHeight="1">
      <c r="A1246" s="151">
        <v>804362</v>
      </c>
      <c r="B1246" s="152" t="s">
        <v>8356</v>
      </c>
      <c r="C1246" s="151" t="s">
        <v>12402</v>
      </c>
      <c r="D1246" s="153">
        <v>4909.93</v>
      </c>
    </row>
    <row r="1247" spans="1:4" ht="15.75" customHeight="1">
      <c r="A1247" s="151">
        <v>804365</v>
      </c>
      <c r="B1247" s="152" t="s">
        <v>8357</v>
      </c>
      <c r="C1247" s="151" t="s">
        <v>12402</v>
      </c>
      <c r="D1247" s="153">
        <v>6711.2</v>
      </c>
    </row>
    <row r="1248" spans="1:4" ht="15.75" customHeight="1">
      <c r="A1248" s="151">
        <v>804364</v>
      </c>
      <c r="B1248" s="152" t="s">
        <v>8358</v>
      </c>
      <c r="C1248" s="151" t="s">
        <v>12402</v>
      </c>
      <c r="D1248" s="153">
        <v>4981.32</v>
      </c>
    </row>
    <row r="1249" spans="1:4" ht="15.75" customHeight="1">
      <c r="A1249" s="151">
        <v>804367</v>
      </c>
      <c r="B1249" s="152" t="s">
        <v>8359</v>
      </c>
      <c r="C1249" s="151" t="s">
        <v>12402</v>
      </c>
      <c r="D1249" s="153">
        <v>6825.47</v>
      </c>
    </row>
    <row r="1250" spans="1:4" ht="15.75" customHeight="1">
      <c r="A1250" s="151">
        <v>804366</v>
      </c>
      <c r="B1250" s="152" t="s">
        <v>8360</v>
      </c>
      <c r="C1250" s="151" t="s">
        <v>12402</v>
      </c>
      <c r="D1250" s="153">
        <v>5079.16</v>
      </c>
    </row>
    <row r="1251" spans="1:4" ht="15.75" customHeight="1">
      <c r="A1251" s="151">
        <v>804461</v>
      </c>
      <c r="B1251" s="152" t="s">
        <v>8361</v>
      </c>
      <c r="C1251" s="151" t="s">
        <v>12402</v>
      </c>
      <c r="D1251" s="153">
        <v>15401.49</v>
      </c>
    </row>
    <row r="1252" spans="1:4" ht="15.75" customHeight="1">
      <c r="A1252" s="151">
        <v>804369</v>
      </c>
      <c r="B1252" s="152" t="s">
        <v>8362</v>
      </c>
      <c r="C1252" s="151" t="s">
        <v>12402</v>
      </c>
      <c r="D1252" s="153">
        <v>6974.26</v>
      </c>
    </row>
    <row r="1253" spans="1:4" ht="15.75" customHeight="1">
      <c r="A1253" s="151">
        <v>804460</v>
      </c>
      <c r="B1253" s="152" t="s">
        <v>8363</v>
      </c>
      <c r="C1253" s="151" t="s">
        <v>12402</v>
      </c>
      <c r="D1253" s="153">
        <v>11398.24</v>
      </c>
    </row>
    <row r="1254" spans="1:4" ht="15.75" customHeight="1">
      <c r="A1254" s="151">
        <v>804371</v>
      </c>
      <c r="B1254" s="152" t="s">
        <v>8364</v>
      </c>
      <c r="C1254" s="151" t="s">
        <v>12402</v>
      </c>
      <c r="D1254" s="153">
        <v>7165.75</v>
      </c>
    </row>
    <row r="1255" spans="1:4" ht="15.75" customHeight="1">
      <c r="A1255" s="151">
        <v>804370</v>
      </c>
      <c r="B1255" s="152" t="s">
        <v>8365</v>
      </c>
      <c r="C1255" s="151" t="s">
        <v>12402</v>
      </c>
      <c r="D1255" s="153">
        <v>5376.48</v>
      </c>
    </row>
    <row r="1256" spans="1:4" ht="15.75" customHeight="1">
      <c r="A1256" s="151">
        <v>804373</v>
      </c>
      <c r="B1256" s="152" t="s">
        <v>8366</v>
      </c>
      <c r="C1256" s="151" t="s">
        <v>12402</v>
      </c>
      <c r="D1256" s="153">
        <v>7412.41</v>
      </c>
    </row>
    <row r="1257" spans="1:4" ht="15.75" customHeight="1">
      <c r="A1257" s="151">
        <v>804372</v>
      </c>
      <c r="B1257" s="152" t="s">
        <v>8367</v>
      </c>
      <c r="C1257" s="151" t="s">
        <v>12402</v>
      </c>
      <c r="D1257" s="153">
        <v>5597.1</v>
      </c>
    </row>
    <row r="1258" spans="1:4" ht="15.75" customHeight="1">
      <c r="A1258" s="151">
        <v>804463</v>
      </c>
      <c r="B1258" s="152" t="s">
        <v>8368</v>
      </c>
      <c r="C1258" s="151" t="s">
        <v>12402</v>
      </c>
      <c r="D1258" s="153">
        <v>19133.84</v>
      </c>
    </row>
    <row r="1259" spans="1:4" ht="15.75" customHeight="1">
      <c r="A1259" s="151">
        <v>804375</v>
      </c>
      <c r="B1259" s="152" t="s">
        <v>8369</v>
      </c>
      <c r="C1259" s="151" t="s">
        <v>12402</v>
      </c>
      <c r="D1259" s="153">
        <v>7736.27</v>
      </c>
    </row>
    <row r="1260" spans="1:4" ht="15.75" customHeight="1">
      <c r="A1260" s="151">
        <v>804462</v>
      </c>
      <c r="B1260" s="152" t="s">
        <v>8370</v>
      </c>
      <c r="C1260" s="151" t="s">
        <v>12402</v>
      </c>
      <c r="D1260" s="153">
        <v>14134.63</v>
      </c>
    </row>
    <row r="1261" spans="1:4" ht="15.75" customHeight="1">
      <c r="A1261" s="151">
        <v>804374</v>
      </c>
      <c r="B1261" s="152" t="s">
        <v>8371</v>
      </c>
      <c r="C1261" s="151" t="s">
        <v>12402</v>
      </c>
      <c r="D1261" s="153">
        <v>5891.96</v>
      </c>
    </row>
    <row r="1262" spans="1:4" ht="15.75" customHeight="1">
      <c r="A1262" s="151">
        <v>804359</v>
      </c>
      <c r="B1262" s="152" t="s">
        <v>8372</v>
      </c>
      <c r="C1262" s="151" t="s">
        <v>12402</v>
      </c>
      <c r="D1262" s="153">
        <v>6534.35</v>
      </c>
    </row>
    <row r="1263" spans="1:4" ht="15.75" customHeight="1">
      <c r="A1263" s="151">
        <v>804358</v>
      </c>
      <c r="B1263" s="152" t="s">
        <v>8373</v>
      </c>
      <c r="C1263" s="151" t="s">
        <v>12402</v>
      </c>
      <c r="D1263" s="153">
        <v>4832.24</v>
      </c>
    </row>
    <row r="1264" spans="1:4" ht="15.75" customHeight="1">
      <c r="A1264" s="151">
        <v>804368</v>
      </c>
      <c r="B1264" s="152" t="s">
        <v>8374</v>
      </c>
      <c r="C1264" s="151" t="s">
        <v>12402</v>
      </c>
      <c r="D1264" s="153">
        <v>5208.04</v>
      </c>
    </row>
    <row r="1265" spans="1:4" ht="15.75" customHeight="1">
      <c r="A1265" s="151">
        <v>804465</v>
      </c>
      <c r="B1265" s="152" t="s">
        <v>8375</v>
      </c>
      <c r="C1265" s="151" t="s">
        <v>12403</v>
      </c>
      <c r="D1265" s="153">
        <v>133.12</v>
      </c>
    </row>
    <row r="1266" spans="1:4" ht="15.75" customHeight="1">
      <c r="A1266" s="151">
        <v>804464</v>
      </c>
      <c r="B1266" s="152" t="s">
        <v>8376</v>
      </c>
      <c r="C1266" s="151" t="s">
        <v>12403</v>
      </c>
      <c r="D1266" s="153">
        <v>109.55</v>
      </c>
    </row>
    <row r="1267" spans="1:4" ht="15.75" customHeight="1">
      <c r="A1267" s="151">
        <v>804475</v>
      </c>
      <c r="B1267" s="152" t="s">
        <v>8377</v>
      </c>
      <c r="C1267" s="151" t="s">
        <v>12403</v>
      </c>
      <c r="D1267" s="153">
        <v>147.19999999999999</v>
      </c>
    </row>
    <row r="1268" spans="1:4" ht="15.75" customHeight="1">
      <c r="A1268" s="151">
        <v>804474</v>
      </c>
      <c r="B1268" s="152" t="s">
        <v>8378</v>
      </c>
      <c r="C1268" s="151" t="s">
        <v>12403</v>
      </c>
      <c r="D1268" s="153">
        <v>123.65</v>
      </c>
    </row>
    <row r="1269" spans="1:4" ht="15.75" customHeight="1">
      <c r="A1269" s="151">
        <v>804485</v>
      </c>
      <c r="B1269" s="152" t="s">
        <v>8379</v>
      </c>
      <c r="C1269" s="151" t="s">
        <v>12403</v>
      </c>
      <c r="D1269" s="153">
        <v>217.6</v>
      </c>
    </row>
    <row r="1270" spans="1:4" ht="15.75" customHeight="1">
      <c r="A1270" s="151">
        <v>804484</v>
      </c>
      <c r="B1270" s="152" t="s">
        <v>8380</v>
      </c>
      <c r="C1270" s="151" t="s">
        <v>12403</v>
      </c>
      <c r="D1270" s="153">
        <v>194.16</v>
      </c>
    </row>
    <row r="1271" spans="1:4" ht="15.75" customHeight="1">
      <c r="A1271" s="151">
        <v>804495</v>
      </c>
      <c r="B1271" s="152" t="s">
        <v>8381</v>
      </c>
      <c r="C1271" s="151" t="s">
        <v>12403</v>
      </c>
      <c r="D1271" s="153">
        <v>271.75</v>
      </c>
    </row>
    <row r="1272" spans="1:4" ht="15.75" customHeight="1">
      <c r="A1272" s="151">
        <v>804494</v>
      </c>
      <c r="B1272" s="152" t="s">
        <v>8382</v>
      </c>
      <c r="C1272" s="151" t="s">
        <v>12403</v>
      </c>
      <c r="D1272" s="153">
        <v>243.96</v>
      </c>
    </row>
    <row r="1273" spans="1:4" ht="15.75" customHeight="1">
      <c r="A1273" s="151">
        <v>804467</v>
      </c>
      <c r="B1273" s="152" t="s">
        <v>8383</v>
      </c>
      <c r="C1273" s="151" t="s">
        <v>12403</v>
      </c>
      <c r="D1273" s="153">
        <v>202.57</v>
      </c>
    </row>
    <row r="1274" spans="1:4" ht="15.75" customHeight="1">
      <c r="A1274" s="151">
        <v>804466</v>
      </c>
      <c r="B1274" s="152" t="s">
        <v>8384</v>
      </c>
      <c r="C1274" s="151" t="s">
        <v>12403</v>
      </c>
      <c r="D1274" s="153">
        <v>165.03</v>
      </c>
    </row>
    <row r="1275" spans="1:4" ht="15.75" customHeight="1">
      <c r="A1275" s="151">
        <v>804477</v>
      </c>
      <c r="B1275" s="152" t="s">
        <v>8385</v>
      </c>
      <c r="C1275" s="151" t="s">
        <v>12403</v>
      </c>
      <c r="D1275" s="153">
        <v>258.89</v>
      </c>
    </row>
    <row r="1276" spans="1:4" ht="15.75" customHeight="1">
      <c r="A1276" s="151">
        <v>804476</v>
      </c>
      <c r="B1276" s="152" t="s">
        <v>8386</v>
      </c>
      <c r="C1276" s="151" t="s">
        <v>12403</v>
      </c>
      <c r="D1276" s="153">
        <v>221.44</v>
      </c>
    </row>
    <row r="1277" spans="1:4" ht="15.75" customHeight="1">
      <c r="A1277" s="151">
        <v>804487</v>
      </c>
      <c r="B1277" s="152" t="s">
        <v>8387</v>
      </c>
      <c r="C1277" s="151" t="s">
        <v>12403</v>
      </c>
      <c r="D1277" s="153">
        <v>369.92</v>
      </c>
    </row>
    <row r="1278" spans="1:4" ht="15.75" customHeight="1">
      <c r="A1278" s="151">
        <v>804486</v>
      </c>
      <c r="B1278" s="152" t="s">
        <v>8388</v>
      </c>
      <c r="C1278" s="151" t="s">
        <v>12403</v>
      </c>
      <c r="D1278" s="153">
        <v>328</v>
      </c>
    </row>
    <row r="1279" spans="1:4" ht="15.75" customHeight="1">
      <c r="A1279" s="151">
        <v>804497</v>
      </c>
      <c r="B1279" s="152" t="s">
        <v>8389</v>
      </c>
      <c r="C1279" s="151" t="s">
        <v>12403</v>
      </c>
      <c r="D1279" s="153">
        <v>436.17</v>
      </c>
    </row>
    <row r="1280" spans="1:4" ht="15.75" customHeight="1">
      <c r="A1280" s="151">
        <v>804496</v>
      </c>
      <c r="B1280" s="152" t="s">
        <v>8390</v>
      </c>
      <c r="C1280" s="151" t="s">
        <v>12403</v>
      </c>
      <c r="D1280" s="153">
        <v>385.43</v>
      </c>
    </row>
    <row r="1281" spans="1:4" ht="15.75" customHeight="1">
      <c r="A1281" s="151">
        <v>804469</v>
      </c>
      <c r="B1281" s="152" t="s">
        <v>8391</v>
      </c>
      <c r="C1281" s="151" t="s">
        <v>12403</v>
      </c>
      <c r="D1281" s="153">
        <v>357.58</v>
      </c>
    </row>
    <row r="1282" spans="1:4" ht="15.75" customHeight="1">
      <c r="A1282" s="151">
        <v>804468</v>
      </c>
      <c r="B1282" s="152" t="s">
        <v>8392</v>
      </c>
      <c r="C1282" s="151" t="s">
        <v>12403</v>
      </c>
      <c r="D1282" s="153">
        <v>306.12</v>
      </c>
    </row>
    <row r="1283" spans="1:4" ht="15.75" customHeight="1">
      <c r="A1283" s="151">
        <v>804479</v>
      </c>
      <c r="B1283" s="152" t="s">
        <v>8393</v>
      </c>
      <c r="C1283" s="151" t="s">
        <v>12403</v>
      </c>
      <c r="D1283" s="153">
        <v>413.9</v>
      </c>
    </row>
    <row r="1284" spans="1:4" ht="15.75" customHeight="1">
      <c r="A1284" s="151">
        <v>804478</v>
      </c>
      <c r="B1284" s="152" t="s">
        <v>8394</v>
      </c>
      <c r="C1284" s="151" t="s">
        <v>12403</v>
      </c>
      <c r="D1284" s="153">
        <v>362.53</v>
      </c>
    </row>
    <row r="1285" spans="1:4" ht="15.75" customHeight="1">
      <c r="A1285" s="151">
        <v>804489</v>
      </c>
      <c r="B1285" s="152" t="s">
        <v>8395</v>
      </c>
      <c r="C1285" s="151" t="s">
        <v>12403</v>
      </c>
      <c r="D1285" s="153">
        <v>522.91</v>
      </c>
    </row>
    <row r="1286" spans="1:4" ht="15.75" customHeight="1">
      <c r="A1286" s="151">
        <v>804488</v>
      </c>
      <c r="B1286" s="152" t="s">
        <v>8396</v>
      </c>
      <c r="C1286" s="151" t="s">
        <v>12403</v>
      </c>
      <c r="D1286" s="153">
        <v>457.34</v>
      </c>
    </row>
    <row r="1287" spans="1:4" ht="15.75" customHeight="1">
      <c r="A1287" s="151">
        <v>804499</v>
      </c>
      <c r="B1287" s="152" t="s">
        <v>8397</v>
      </c>
      <c r="C1287" s="151" t="s">
        <v>12403</v>
      </c>
      <c r="D1287" s="153">
        <v>665.46</v>
      </c>
    </row>
    <row r="1288" spans="1:4" ht="15.75" customHeight="1">
      <c r="A1288" s="151">
        <v>804498</v>
      </c>
      <c r="B1288" s="152" t="s">
        <v>8398</v>
      </c>
      <c r="C1288" s="151" t="s">
        <v>12403</v>
      </c>
      <c r="D1288" s="153">
        <v>588.99</v>
      </c>
    </row>
    <row r="1289" spans="1:4" ht="15.75" customHeight="1">
      <c r="A1289" s="151">
        <v>804471</v>
      </c>
      <c r="B1289" s="152" t="s">
        <v>8399</v>
      </c>
      <c r="C1289" s="151" t="s">
        <v>12403</v>
      </c>
      <c r="D1289" s="153">
        <v>486.15</v>
      </c>
    </row>
    <row r="1290" spans="1:4" ht="15.75" customHeight="1">
      <c r="A1290" s="151">
        <v>804470</v>
      </c>
      <c r="B1290" s="152" t="s">
        <v>8400</v>
      </c>
      <c r="C1290" s="151" t="s">
        <v>12403</v>
      </c>
      <c r="D1290" s="153">
        <v>411.21</v>
      </c>
    </row>
    <row r="1291" spans="1:4" ht="15.75" customHeight="1">
      <c r="A1291" s="151">
        <v>804481</v>
      </c>
      <c r="B1291" s="152" t="s">
        <v>8401</v>
      </c>
      <c r="C1291" s="151" t="s">
        <v>12403</v>
      </c>
      <c r="D1291" s="153">
        <v>612.87</v>
      </c>
    </row>
    <row r="1292" spans="1:4" ht="15.75" customHeight="1">
      <c r="A1292" s="151">
        <v>804480</v>
      </c>
      <c r="B1292" s="152" t="s">
        <v>8402</v>
      </c>
      <c r="C1292" s="151" t="s">
        <v>12403</v>
      </c>
      <c r="D1292" s="153">
        <v>538.13</v>
      </c>
    </row>
    <row r="1293" spans="1:4" ht="15.75" customHeight="1">
      <c r="A1293" s="151">
        <v>804491</v>
      </c>
      <c r="B1293" s="152" t="s">
        <v>8403</v>
      </c>
      <c r="C1293" s="151" t="s">
        <v>12403</v>
      </c>
      <c r="D1293" s="153">
        <v>807.83</v>
      </c>
    </row>
    <row r="1294" spans="1:4" ht="15.75" customHeight="1">
      <c r="A1294" s="151">
        <v>804490</v>
      </c>
      <c r="B1294" s="152" t="s">
        <v>8404</v>
      </c>
      <c r="C1294" s="151" t="s">
        <v>12403</v>
      </c>
      <c r="D1294" s="153">
        <v>708</v>
      </c>
    </row>
    <row r="1295" spans="1:4" ht="15.75" customHeight="1">
      <c r="A1295" s="151">
        <v>804501</v>
      </c>
      <c r="B1295" s="152" t="s">
        <v>8405</v>
      </c>
      <c r="C1295" s="151" t="s">
        <v>12403</v>
      </c>
      <c r="D1295" s="153">
        <v>971.08</v>
      </c>
    </row>
    <row r="1296" spans="1:4" ht="15.75" customHeight="1">
      <c r="A1296" s="151">
        <v>804500</v>
      </c>
      <c r="B1296" s="152" t="s">
        <v>8406</v>
      </c>
      <c r="C1296" s="151" t="s">
        <v>12403</v>
      </c>
      <c r="D1296" s="153">
        <v>857.92</v>
      </c>
    </row>
    <row r="1297" spans="1:4" ht="15.75" customHeight="1">
      <c r="A1297" s="151">
        <v>804473</v>
      </c>
      <c r="B1297" s="152" t="s">
        <v>8407</v>
      </c>
      <c r="C1297" s="151" t="s">
        <v>12403</v>
      </c>
      <c r="D1297" s="153">
        <v>786.45</v>
      </c>
    </row>
    <row r="1298" spans="1:4" ht="15.75" customHeight="1">
      <c r="A1298" s="151">
        <v>804472</v>
      </c>
      <c r="B1298" s="152" t="s">
        <v>8408</v>
      </c>
      <c r="C1298" s="151" t="s">
        <v>12403</v>
      </c>
      <c r="D1298" s="153">
        <v>669.4</v>
      </c>
    </row>
    <row r="1299" spans="1:4" ht="15.75" customHeight="1">
      <c r="A1299" s="151">
        <v>804483</v>
      </c>
      <c r="B1299" s="152" t="s">
        <v>8409</v>
      </c>
      <c r="C1299" s="151" t="s">
        <v>12403</v>
      </c>
      <c r="D1299" s="153">
        <v>983.57</v>
      </c>
    </row>
    <row r="1300" spans="1:4" ht="15.75" customHeight="1">
      <c r="A1300" s="151">
        <v>804482</v>
      </c>
      <c r="B1300" s="152" t="s">
        <v>8410</v>
      </c>
      <c r="C1300" s="151" t="s">
        <v>12403</v>
      </c>
      <c r="D1300" s="153">
        <v>866.83</v>
      </c>
    </row>
    <row r="1301" spans="1:4" ht="15.75" customHeight="1">
      <c r="A1301" s="151">
        <v>804493</v>
      </c>
      <c r="B1301" s="152" t="s">
        <v>8411</v>
      </c>
      <c r="C1301" s="151" t="s">
        <v>12403</v>
      </c>
      <c r="D1301" s="153">
        <v>1297.6300000000001</v>
      </c>
    </row>
    <row r="1302" spans="1:4" ht="15.75" customHeight="1">
      <c r="A1302" s="151">
        <v>804492</v>
      </c>
      <c r="B1302" s="152" t="s">
        <v>8412</v>
      </c>
      <c r="C1302" s="151" t="s">
        <v>12403</v>
      </c>
      <c r="D1302" s="153">
        <v>1143.0999999999999</v>
      </c>
    </row>
    <row r="1303" spans="1:4" ht="15.75" customHeight="1">
      <c r="A1303" s="151">
        <v>804503</v>
      </c>
      <c r="B1303" s="152" t="s">
        <v>8413</v>
      </c>
      <c r="C1303" s="151" t="s">
        <v>12403</v>
      </c>
      <c r="D1303" s="153">
        <v>1552.05</v>
      </c>
    </row>
    <row r="1304" spans="1:4" ht="15.75" customHeight="1">
      <c r="A1304" s="151">
        <v>804502</v>
      </c>
      <c r="B1304" s="152" t="s">
        <v>8414</v>
      </c>
      <c r="C1304" s="151" t="s">
        <v>12403</v>
      </c>
      <c r="D1304" s="153">
        <v>1392.33</v>
      </c>
    </row>
    <row r="1305" spans="1:4" ht="15.75" customHeight="1">
      <c r="A1305" s="151">
        <v>804180</v>
      </c>
      <c r="B1305" s="152" t="s">
        <v>8415</v>
      </c>
      <c r="C1305" s="151" t="s">
        <v>12403</v>
      </c>
      <c r="D1305" s="153">
        <v>1110.92</v>
      </c>
    </row>
    <row r="1306" spans="1:4" ht="15.75" customHeight="1">
      <c r="A1306" s="151">
        <v>804181</v>
      </c>
      <c r="B1306" s="152" t="s">
        <v>8416</v>
      </c>
      <c r="C1306" s="151" t="s">
        <v>12403</v>
      </c>
      <c r="D1306" s="153">
        <v>1223.49</v>
      </c>
    </row>
    <row r="1307" spans="1:4" ht="15.75" customHeight="1">
      <c r="A1307" s="151">
        <v>804182</v>
      </c>
      <c r="B1307" s="152" t="s">
        <v>8417</v>
      </c>
      <c r="C1307" s="151" t="s">
        <v>12403</v>
      </c>
      <c r="D1307" s="153">
        <v>1203.8699999999999</v>
      </c>
    </row>
    <row r="1308" spans="1:4" ht="15.75" customHeight="1">
      <c r="A1308" s="151">
        <v>804183</v>
      </c>
      <c r="B1308" s="152" t="s">
        <v>8418</v>
      </c>
      <c r="C1308" s="151" t="s">
        <v>12403</v>
      </c>
      <c r="D1308" s="153">
        <v>1316.44</v>
      </c>
    </row>
    <row r="1309" spans="1:4" ht="15.75" customHeight="1">
      <c r="A1309" s="151">
        <v>804184</v>
      </c>
      <c r="B1309" s="152" t="s">
        <v>8419</v>
      </c>
      <c r="C1309" s="151" t="s">
        <v>12403</v>
      </c>
      <c r="D1309" s="153">
        <v>1366.17</v>
      </c>
    </row>
    <row r="1310" spans="1:4" ht="15.75" customHeight="1">
      <c r="A1310" s="151">
        <v>804185</v>
      </c>
      <c r="B1310" s="152" t="s">
        <v>8420</v>
      </c>
      <c r="C1310" s="151" t="s">
        <v>12403</v>
      </c>
      <c r="D1310" s="153">
        <v>1478.74</v>
      </c>
    </row>
    <row r="1311" spans="1:4" ht="15.75" customHeight="1">
      <c r="A1311" s="151">
        <v>804186</v>
      </c>
      <c r="B1311" s="152" t="s">
        <v>8421</v>
      </c>
      <c r="C1311" s="151" t="s">
        <v>12403</v>
      </c>
      <c r="D1311" s="153">
        <v>1380.6</v>
      </c>
    </row>
    <row r="1312" spans="1:4" ht="15.75" customHeight="1">
      <c r="A1312" s="151">
        <v>804187</v>
      </c>
      <c r="B1312" s="152" t="s">
        <v>8422</v>
      </c>
      <c r="C1312" s="151" t="s">
        <v>12403</v>
      </c>
      <c r="D1312" s="153">
        <v>1493.16</v>
      </c>
    </row>
    <row r="1313" spans="1:4" ht="15.75" customHeight="1">
      <c r="A1313" s="151">
        <v>804188</v>
      </c>
      <c r="B1313" s="152" t="s">
        <v>8423</v>
      </c>
      <c r="C1313" s="151" t="s">
        <v>12403</v>
      </c>
      <c r="D1313" s="153">
        <v>1424.83</v>
      </c>
    </row>
    <row r="1314" spans="1:4" ht="15.75" customHeight="1">
      <c r="A1314" s="151">
        <v>804189</v>
      </c>
      <c r="B1314" s="152" t="s">
        <v>8424</v>
      </c>
      <c r="C1314" s="151" t="s">
        <v>12403</v>
      </c>
      <c r="D1314" s="153">
        <v>1575.4</v>
      </c>
    </row>
    <row r="1315" spans="1:4" ht="15.75" customHeight="1">
      <c r="A1315" s="151">
        <v>804190</v>
      </c>
      <c r="B1315" s="152" t="s">
        <v>8425</v>
      </c>
      <c r="C1315" s="151" t="s">
        <v>12403</v>
      </c>
      <c r="D1315" s="153">
        <v>1601.48</v>
      </c>
    </row>
    <row r="1316" spans="1:4" ht="15.75" customHeight="1">
      <c r="A1316" s="151">
        <v>804191</v>
      </c>
      <c r="B1316" s="152" t="s">
        <v>8426</v>
      </c>
      <c r="C1316" s="151" t="s">
        <v>12403</v>
      </c>
      <c r="D1316" s="153">
        <v>1752.05</v>
      </c>
    </row>
    <row r="1317" spans="1:4" ht="15.75" customHeight="1">
      <c r="A1317" s="151">
        <v>804192</v>
      </c>
      <c r="B1317" s="152" t="s">
        <v>8427</v>
      </c>
      <c r="C1317" s="151" t="s">
        <v>12403</v>
      </c>
      <c r="D1317" s="153">
        <v>1665.73</v>
      </c>
    </row>
    <row r="1318" spans="1:4" ht="15.75" customHeight="1">
      <c r="A1318" s="151">
        <v>804193</v>
      </c>
      <c r="B1318" s="152" t="s">
        <v>8428</v>
      </c>
      <c r="C1318" s="151" t="s">
        <v>12403</v>
      </c>
      <c r="D1318" s="153">
        <v>1816.3</v>
      </c>
    </row>
    <row r="1319" spans="1:4" ht="15.75" customHeight="1">
      <c r="A1319" s="151">
        <v>804194</v>
      </c>
      <c r="B1319" s="152" t="s">
        <v>8429</v>
      </c>
      <c r="C1319" s="151" t="s">
        <v>12403</v>
      </c>
      <c r="D1319" s="153">
        <v>1749.65</v>
      </c>
    </row>
    <row r="1320" spans="1:4" ht="15.75" customHeight="1">
      <c r="A1320" s="151">
        <v>804195</v>
      </c>
      <c r="B1320" s="152" t="s">
        <v>8430</v>
      </c>
      <c r="C1320" s="151" t="s">
        <v>12403</v>
      </c>
      <c r="D1320" s="153">
        <v>1900.22</v>
      </c>
    </row>
    <row r="1321" spans="1:4" ht="15.75" customHeight="1">
      <c r="A1321" s="151">
        <v>804196</v>
      </c>
      <c r="B1321" s="152" t="s">
        <v>8431</v>
      </c>
      <c r="C1321" s="151" t="s">
        <v>12403</v>
      </c>
      <c r="D1321" s="153">
        <v>2060.64</v>
      </c>
    </row>
    <row r="1322" spans="1:4" ht="15.75" customHeight="1">
      <c r="A1322" s="151">
        <v>804197</v>
      </c>
      <c r="B1322" s="152" t="s">
        <v>8432</v>
      </c>
      <c r="C1322" s="151" t="s">
        <v>12403</v>
      </c>
      <c r="D1322" s="153">
        <v>2252.4499999999998</v>
      </c>
    </row>
    <row r="1323" spans="1:4" ht="15.75" customHeight="1">
      <c r="A1323" s="151">
        <v>804198</v>
      </c>
      <c r="B1323" s="152" t="s">
        <v>8433</v>
      </c>
      <c r="C1323" s="151" t="s">
        <v>12403</v>
      </c>
      <c r="D1323" s="153">
        <v>2221.73</v>
      </c>
    </row>
    <row r="1324" spans="1:4" ht="15.75" customHeight="1">
      <c r="A1324" s="151">
        <v>804199</v>
      </c>
      <c r="B1324" s="152" t="s">
        <v>8434</v>
      </c>
      <c r="C1324" s="151" t="s">
        <v>12403</v>
      </c>
      <c r="D1324" s="153">
        <v>2413.54</v>
      </c>
    </row>
    <row r="1325" spans="1:4" ht="15.75" customHeight="1">
      <c r="A1325" s="151">
        <v>804200</v>
      </c>
      <c r="B1325" s="152" t="s">
        <v>8435</v>
      </c>
      <c r="C1325" s="151" t="s">
        <v>12403</v>
      </c>
      <c r="D1325" s="153">
        <v>2677.27</v>
      </c>
    </row>
    <row r="1326" spans="1:4" ht="15.75" customHeight="1">
      <c r="A1326" s="151">
        <v>804201</v>
      </c>
      <c r="B1326" s="152" t="s">
        <v>8436</v>
      </c>
      <c r="C1326" s="151" t="s">
        <v>12403</v>
      </c>
      <c r="D1326" s="153">
        <v>2869.08</v>
      </c>
    </row>
    <row r="1327" spans="1:4" ht="15.75" customHeight="1">
      <c r="A1327" s="151">
        <v>804202</v>
      </c>
      <c r="B1327" s="152" t="s">
        <v>8437</v>
      </c>
      <c r="C1327" s="151" t="s">
        <v>12403</v>
      </c>
      <c r="D1327" s="153">
        <v>2745.5</v>
      </c>
    </row>
    <row r="1328" spans="1:4" ht="15.75" customHeight="1">
      <c r="A1328" s="151">
        <v>804203</v>
      </c>
      <c r="B1328" s="152" t="s">
        <v>8438</v>
      </c>
      <c r="C1328" s="151" t="s">
        <v>12403</v>
      </c>
      <c r="D1328" s="153">
        <v>2937.31</v>
      </c>
    </row>
    <row r="1329" spans="1:4" ht="15.75" customHeight="1">
      <c r="A1329" s="151">
        <v>804204</v>
      </c>
      <c r="B1329" s="152" t="s">
        <v>8439</v>
      </c>
      <c r="C1329" s="151" t="s">
        <v>12403</v>
      </c>
      <c r="D1329" s="153">
        <v>3341.54</v>
      </c>
    </row>
    <row r="1330" spans="1:4" ht="15.75" customHeight="1">
      <c r="A1330" s="151">
        <v>804205</v>
      </c>
      <c r="B1330" s="152" t="s">
        <v>8440</v>
      </c>
      <c r="C1330" s="151" t="s">
        <v>12403</v>
      </c>
      <c r="D1330" s="153">
        <v>3589.03</v>
      </c>
    </row>
    <row r="1331" spans="1:4" ht="15.75" customHeight="1">
      <c r="A1331" s="151">
        <v>804206</v>
      </c>
      <c r="B1331" s="152" t="s">
        <v>8441</v>
      </c>
      <c r="C1331" s="151" t="s">
        <v>12403</v>
      </c>
      <c r="D1331" s="153">
        <v>3415.39</v>
      </c>
    </row>
    <row r="1332" spans="1:4" ht="15.75" customHeight="1">
      <c r="A1332" s="151">
        <v>804207</v>
      </c>
      <c r="B1332" s="152" t="s">
        <v>8442</v>
      </c>
      <c r="C1332" s="151" t="s">
        <v>12403</v>
      </c>
      <c r="D1332" s="153">
        <v>3662.88</v>
      </c>
    </row>
    <row r="1333" spans="1:4" ht="15.75" customHeight="1">
      <c r="A1333" s="151">
        <v>804208</v>
      </c>
      <c r="B1333" s="152" t="s">
        <v>8443</v>
      </c>
      <c r="C1333" s="151" t="s">
        <v>12403</v>
      </c>
      <c r="D1333" s="153">
        <v>3445.51</v>
      </c>
    </row>
    <row r="1334" spans="1:4" ht="15.75" customHeight="1">
      <c r="A1334" s="151">
        <v>804209</v>
      </c>
      <c r="B1334" s="152" t="s">
        <v>8444</v>
      </c>
      <c r="C1334" s="151" t="s">
        <v>12403</v>
      </c>
      <c r="D1334" s="153">
        <v>3693</v>
      </c>
    </row>
    <row r="1335" spans="1:4" ht="15.75" customHeight="1">
      <c r="A1335" s="151">
        <v>804210</v>
      </c>
      <c r="B1335" s="152" t="s">
        <v>8445</v>
      </c>
      <c r="C1335" s="151" t="s">
        <v>12403</v>
      </c>
      <c r="D1335" s="153">
        <v>3673.53</v>
      </c>
    </row>
    <row r="1336" spans="1:4" ht="15.75" customHeight="1">
      <c r="A1336" s="151">
        <v>804211</v>
      </c>
      <c r="B1336" s="152" t="s">
        <v>8446</v>
      </c>
      <c r="C1336" s="151" t="s">
        <v>12403</v>
      </c>
      <c r="D1336" s="153">
        <v>3921.02</v>
      </c>
    </row>
    <row r="1337" spans="1:4" ht="15.75" customHeight="1">
      <c r="A1337" s="151">
        <v>804012</v>
      </c>
      <c r="B1337" s="152" t="s">
        <v>8447</v>
      </c>
      <c r="C1337" s="151" t="s">
        <v>12403</v>
      </c>
      <c r="D1337" s="153">
        <v>232.18</v>
      </c>
    </row>
    <row r="1338" spans="1:4" ht="15.75" customHeight="1">
      <c r="A1338" s="151">
        <v>804013</v>
      </c>
      <c r="B1338" s="152" t="s">
        <v>8448</v>
      </c>
      <c r="C1338" s="151" t="s">
        <v>12403</v>
      </c>
      <c r="D1338" s="153">
        <v>259.60000000000002</v>
      </c>
    </row>
    <row r="1339" spans="1:4" ht="15.75" customHeight="1">
      <c r="A1339" s="151">
        <v>804014</v>
      </c>
      <c r="B1339" s="152" t="s">
        <v>8449</v>
      </c>
      <c r="C1339" s="151" t="s">
        <v>12403</v>
      </c>
      <c r="D1339" s="153">
        <v>270.60000000000002</v>
      </c>
    </row>
    <row r="1340" spans="1:4" ht="15.75" customHeight="1">
      <c r="A1340" s="151">
        <v>804015</v>
      </c>
      <c r="B1340" s="152" t="s">
        <v>8450</v>
      </c>
      <c r="C1340" s="151" t="s">
        <v>12403</v>
      </c>
      <c r="D1340" s="153">
        <v>298.02999999999997</v>
      </c>
    </row>
    <row r="1341" spans="1:4" ht="15.75" customHeight="1">
      <c r="A1341" s="151">
        <v>804016</v>
      </c>
      <c r="B1341" s="152" t="s">
        <v>8451</v>
      </c>
      <c r="C1341" s="151" t="s">
        <v>12403</v>
      </c>
      <c r="D1341" s="153">
        <v>283.8</v>
      </c>
    </row>
    <row r="1342" spans="1:4" ht="15.75" customHeight="1">
      <c r="A1342" s="151">
        <v>804017</v>
      </c>
      <c r="B1342" s="152" t="s">
        <v>8452</v>
      </c>
      <c r="C1342" s="151" t="s">
        <v>12403</v>
      </c>
      <c r="D1342" s="153">
        <v>311.23</v>
      </c>
    </row>
    <row r="1343" spans="1:4" ht="15.75" customHeight="1">
      <c r="A1343" s="151">
        <v>804018</v>
      </c>
      <c r="B1343" s="152" t="s">
        <v>8453</v>
      </c>
      <c r="C1343" s="151" t="s">
        <v>12403</v>
      </c>
      <c r="D1343" s="153">
        <v>312.05</v>
      </c>
    </row>
    <row r="1344" spans="1:4" ht="15.75" customHeight="1">
      <c r="A1344" s="151">
        <v>804019</v>
      </c>
      <c r="B1344" s="152" t="s">
        <v>8454</v>
      </c>
      <c r="C1344" s="151" t="s">
        <v>12403</v>
      </c>
      <c r="D1344" s="153">
        <v>339.47</v>
      </c>
    </row>
    <row r="1345" spans="1:4" ht="15.75" customHeight="1">
      <c r="A1345" s="151">
        <v>804020</v>
      </c>
      <c r="B1345" s="152" t="s">
        <v>8455</v>
      </c>
      <c r="C1345" s="151" t="s">
        <v>12403</v>
      </c>
      <c r="D1345" s="153">
        <v>380.25</v>
      </c>
    </row>
    <row r="1346" spans="1:4" ht="15.75" customHeight="1">
      <c r="A1346" s="151">
        <v>804021</v>
      </c>
      <c r="B1346" s="152" t="s">
        <v>8456</v>
      </c>
      <c r="C1346" s="151" t="s">
        <v>12403</v>
      </c>
      <c r="D1346" s="153">
        <v>421.41</v>
      </c>
    </row>
    <row r="1347" spans="1:4" ht="15.75" customHeight="1">
      <c r="A1347" s="151">
        <v>804022</v>
      </c>
      <c r="B1347" s="152" t="s">
        <v>8457</v>
      </c>
      <c r="C1347" s="151" t="s">
        <v>12403</v>
      </c>
      <c r="D1347" s="153">
        <v>406.64</v>
      </c>
    </row>
    <row r="1348" spans="1:4" ht="15.75" customHeight="1">
      <c r="A1348" s="151">
        <v>804023</v>
      </c>
      <c r="B1348" s="152" t="s">
        <v>8458</v>
      </c>
      <c r="C1348" s="151" t="s">
        <v>12403</v>
      </c>
      <c r="D1348" s="153">
        <v>447.8</v>
      </c>
    </row>
    <row r="1349" spans="1:4" ht="15.75" customHeight="1">
      <c r="A1349" s="151">
        <v>804024</v>
      </c>
      <c r="B1349" s="152" t="s">
        <v>8459</v>
      </c>
      <c r="C1349" s="151" t="s">
        <v>12403</v>
      </c>
      <c r="D1349" s="153">
        <v>449.45</v>
      </c>
    </row>
    <row r="1350" spans="1:4" ht="15.75" customHeight="1">
      <c r="A1350" s="151">
        <v>804025</v>
      </c>
      <c r="B1350" s="152" t="s">
        <v>8460</v>
      </c>
      <c r="C1350" s="151" t="s">
        <v>12403</v>
      </c>
      <c r="D1350" s="153">
        <v>490.61</v>
      </c>
    </row>
    <row r="1351" spans="1:4" ht="15.75" customHeight="1">
      <c r="A1351" s="151">
        <v>804026</v>
      </c>
      <c r="B1351" s="152" t="s">
        <v>8461</v>
      </c>
      <c r="C1351" s="151" t="s">
        <v>12403</v>
      </c>
      <c r="D1351" s="153">
        <v>572.57000000000005</v>
      </c>
    </row>
    <row r="1352" spans="1:4" ht="15.75" customHeight="1">
      <c r="A1352" s="151">
        <v>804027</v>
      </c>
      <c r="B1352" s="152" t="s">
        <v>8462</v>
      </c>
      <c r="C1352" s="151" t="s">
        <v>12403</v>
      </c>
      <c r="D1352" s="153">
        <v>613.73</v>
      </c>
    </row>
    <row r="1353" spans="1:4" ht="15.75" customHeight="1">
      <c r="A1353" s="151">
        <v>804028</v>
      </c>
      <c r="B1353" s="152" t="s">
        <v>8463</v>
      </c>
      <c r="C1353" s="151" t="s">
        <v>12403</v>
      </c>
      <c r="D1353" s="153">
        <v>582.07000000000005</v>
      </c>
    </row>
    <row r="1354" spans="1:4" ht="15.75" customHeight="1">
      <c r="A1354" s="151">
        <v>804029</v>
      </c>
      <c r="B1354" s="152" t="s">
        <v>8464</v>
      </c>
      <c r="C1354" s="151" t="s">
        <v>12403</v>
      </c>
      <c r="D1354" s="153">
        <v>638.36</v>
      </c>
    </row>
    <row r="1355" spans="1:4" ht="15.75" customHeight="1">
      <c r="A1355" s="151">
        <v>804030</v>
      </c>
      <c r="B1355" s="152" t="s">
        <v>8465</v>
      </c>
      <c r="C1355" s="151" t="s">
        <v>12403</v>
      </c>
      <c r="D1355" s="153">
        <v>628.54999999999995</v>
      </c>
    </row>
    <row r="1356" spans="1:4" ht="15.75" customHeight="1">
      <c r="A1356" s="151">
        <v>804031</v>
      </c>
      <c r="B1356" s="152" t="s">
        <v>8466</v>
      </c>
      <c r="C1356" s="151" t="s">
        <v>12403</v>
      </c>
      <c r="D1356" s="153">
        <v>684.83</v>
      </c>
    </row>
    <row r="1357" spans="1:4" ht="15.75" customHeight="1">
      <c r="A1357" s="151">
        <v>804032</v>
      </c>
      <c r="B1357" s="152" t="s">
        <v>8467</v>
      </c>
      <c r="C1357" s="151" t="s">
        <v>12403</v>
      </c>
      <c r="D1357" s="153">
        <v>709.7</v>
      </c>
    </row>
    <row r="1358" spans="1:4" ht="15.75" customHeight="1">
      <c r="A1358" s="151">
        <v>804033</v>
      </c>
      <c r="B1358" s="152" t="s">
        <v>8468</v>
      </c>
      <c r="C1358" s="151" t="s">
        <v>12403</v>
      </c>
      <c r="D1358" s="153">
        <v>765.98</v>
      </c>
    </row>
    <row r="1359" spans="1:4" ht="15.75" customHeight="1">
      <c r="A1359" s="151">
        <v>804034</v>
      </c>
      <c r="B1359" s="152" t="s">
        <v>8469</v>
      </c>
      <c r="C1359" s="151" t="s">
        <v>12403</v>
      </c>
      <c r="D1359" s="153">
        <v>716.91</v>
      </c>
    </row>
    <row r="1360" spans="1:4" ht="15.75" customHeight="1">
      <c r="A1360" s="151">
        <v>804035</v>
      </c>
      <c r="B1360" s="152" t="s">
        <v>8470</v>
      </c>
      <c r="C1360" s="151" t="s">
        <v>12403</v>
      </c>
      <c r="D1360" s="153">
        <v>773.19</v>
      </c>
    </row>
    <row r="1361" spans="1:4" ht="15.75" customHeight="1">
      <c r="A1361" s="151">
        <v>804036</v>
      </c>
      <c r="B1361" s="152" t="s">
        <v>8471</v>
      </c>
      <c r="C1361" s="151" t="s">
        <v>12403</v>
      </c>
      <c r="D1361" s="153">
        <v>740.4</v>
      </c>
    </row>
    <row r="1362" spans="1:4" ht="15.75" customHeight="1">
      <c r="A1362" s="151">
        <v>804037</v>
      </c>
      <c r="B1362" s="152" t="s">
        <v>8472</v>
      </c>
      <c r="C1362" s="151" t="s">
        <v>12403</v>
      </c>
      <c r="D1362" s="153">
        <v>813.88</v>
      </c>
    </row>
    <row r="1363" spans="1:4" ht="15.75" customHeight="1">
      <c r="A1363" s="151">
        <v>804038</v>
      </c>
      <c r="B1363" s="152" t="s">
        <v>8473</v>
      </c>
      <c r="C1363" s="151" t="s">
        <v>12403</v>
      </c>
      <c r="D1363" s="153">
        <v>828.72</v>
      </c>
    </row>
    <row r="1364" spans="1:4" ht="15.75" customHeight="1">
      <c r="A1364" s="151">
        <v>804039</v>
      </c>
      <c r="B1364" s="152" t="s">
        <v>8474</v>
      </c>
      <c r="C1364" s="151" t="s">
        <v>12403</v>
      </c>
      <c r="D1364" s="153">
        <v>902.21</v>
      </c>
    </row>
    <row r="1365" spans="1:4" ht="15.75" customHeight="1">
      <c r="A1365" s="151">
        <v>804040</v>
      </c>
      <c r="B1365" s="152" t="s">
        <v>8475</v>
      </c>
      <c r="C1365" s="151" t="s">
        <v>12403</v>
      </c>
      <c r="D1365" s="153">
        <v>860.85</v>
      </c>
    </row>
    <row r="1366" spans="1:4" ht="15.75" customHeight="1">
      <c r="A1366" s="151">
        <v>804041</v>
      </c>
      <c r="B1366" s="152" t="s">
        <v>8476</v>
      </c>
      <c r="C1366" s="151" t="s">
        <v>12403</v>
      </c>
      <c r="D1366" s="153">
        <v>934.34</v>
      </c>
    </row>
    <row r="1367" spans="1:4" ht="15.75" customHeight="1">
      <c r="A1367" s="151">
        <v>804042</v>
      </c>
      <c r="B1367" s="152" t="s">
        <v>8477</v>
      </c>
      <c r="C1367" s="151" t="s">
        <v>12403</v>
      </c>
      <c r="D1367" s="153">
        <v>902.81</v>
      </c>
    </row>
    <row r="1368" spans="1:4" ht="15.75" customHeight="1">
      <c r="A1368" s="151">
        <v>804043</v>
      </c>
      <c r="B1368" s="152" t="s">
        <v>8478</v>
      </c>
      <c r="C1368" s="151" t="s">
        <v>12403</v>
      </c>
      <c r="D1368" s="153">
        <v>976.29</v>
      </c>
    </row>
    <row r="1369" spans="1:4" ht="15.75" customHeight="1">
      <c r="A1369" s="151">
        <v>804044</v>
      </c>
      <c r="B1369" s="152" t="s">
        <v>8479</v>
      </c>
      <c r="C1369" s="151" t="s">
        <v>12403</v>
      </c>
      <c r="D1369" s="153">
        <v>1058.94</v>
      </c>
    </row>
    <row r="1370" spans="1:4" ht="15.75" customHeight="1">
      <c r="A1370" s="151">
        <v>804045</v>
      </c>
      <c r="B1370" s="152" t="s">
        <v>8480</v>
      </c>
      <c r="C1370" s="151" t="s">
        <v>12403</v>
      </c>
      <c r="D1370" s="153">
        <v>1150.71</v>
      </c>
    </row>
    <row r="1371" spans="1:4" ht="15.75" customHeight="1">
      <c r="A1371" s="151">
        <v>804046</v>
      </c>
      <c r="B1371" s="152" t="s">
        <v>8481</v>
      </c>
      <c r="C1371" s="151" t="s">
        <v>12403</v>
      </c>
      <c r="D1371" s="153">
        <v>1139.49</v>
      </c>
    </row>
    <row r="1372" spans="1:4" ht="15.75" customHeight="1">
      <c r="A1372" s="151">
        <v>804047</v>
      </c>
      <c r="B1372" s="152" t="s">
        <v>8482</v>
      </c>
      <c r="C1372" s="151" t="s">
        <v>12403</v>
      </c>
      <c r="D1372" s="153">
        <v>1231.26</v>
      </c>
    </row>
    <row r="1373" spans="1:4" ht="15.75" customHeight="1">
      <c r="A1373" s="151">
        <v>804048</v>
      </c>
      <c r="B1373" s="152" t="s">
        <v>8483</v>
      </c>
      <c r="C1373" s="151" t="s">
        <v>12403</v>
      </c>
      <c r="D1373" s="153">
        <v>1367.26</v>
      </c>
    </row>
    <row r="1374" spans="1:4" ht="15.75" customHeight="1">
      <c r="A1374" s="151">
        <v>804049</v>
      </c>
      <c r="B1374" s="152" t="s">
        <v>8484</v>
      </c>
      <c r="C1374" s="151" t="s">
        <v>12403</v>
      </c>
      <c r="D1374" s="153">
        <v>1459.03</v>
      </c>
    </row>
    <row r="1375" spans="1:4" ht="15.75" customHeight="1">
      <c r="A1375" s="151">
        <v>804050</v>
      </c>
      <c r="B1375" s="152" t="s">
        <v>8485</v>
      </c>
      <c r="C1375" s="151" t="s">
        <v>12403</v>
      </c>
      <c r="D1375" s="153">
        <v>1401.37</v>
      </c>
    </row>
    <row r="1376" spans="1:4" ht="15.75" customHeight="1">
      <c r="A1376" s="151">
        <v>804051</v>
      </c>
      <c r="B1376" s="152" t="s">
        <v>8486</v>
      </c>
      <c r="C1376" s="151" t="s">
        <v>12403</v>
      </c>
      <c r="D1376" s="153">
        <v>1493.14</v>
      </c>
    </row>
    <row r="1377" spans="1:4" ht="15.75" customHeight="1">
      <c r="A1377" s="151">
        <v>804052</v>
      </c>
      <c r="B1377" s="152" t="s">
        <v>8487</v>
      </c>
      <c r="C1377" s="151" t="s">
        <v>12403</v>
      </c>
      <c r="D1377" s="153">
        <v>1702.71</v>
      </c>
    </row>
    <row r="1378" spans="1:4" ht="15.75" customHeight="1">
      <c r="A1378" s="151">
        <v>804053</v>
      </c>
      <c r="B1378" s="152" t="s">
        <v>8488</v>
      </c>
      <c r="C1378" s="151" t="s">
        <v>12403</v>
      </c>
      <c r="D1378" s="153">
        <v>1821.95</v>
      </c>
    </row>
    <row r="1379" spans="1:4" ht="15.75" customHeight="1">
      <c r="A1379" s="151">
        <v>804054</v>
      </c>
      <c r="B1379" s="152" t="s">
        <v>8489</v>
      </c>
      <c r="C1379" s="151" t="s">
        <v>12403</v>
      </c>
      <c r="D1379" s="153">
        <v>1739.63</v>
      </c>
    </row>
    <row r="1380" spans="1:4" ht="15.75" customHeight="1">
      <c r="A1380" s="151">
        <v>804055</v>
      </c>
      <c r="B1380" s="152" t="s">
        <v>8490</v>
      </c>
      <c r="C1380" s="151" t="s">
        <v>12403</v>
      </c>
      <c r="D1380" s="153">
        <v>1858.88</v>
      </c>
    </row>
    <row r="1381" spans="1:4" ht="15.75" customHeight="1">
      <c r="A1381" s="151">
        <v>804056</v>
      </c>
      <c r="B1381" s="152" t="s">
        <v>8491</v>
      </c>
      <c r="C1381" s="151" t="s">
        <v>12403</v>
      </c>
      <c r="D1381" s="153">
        <v>1754.69</v>
      </c>
    </row>
    <row r="1382" spans="1:4" ht="15.75" customHeight="1">
      <c r="A1382" s="151">
        <v>804057</v>
      </c>
      <c r="B1382" s="152" t="s">
        <v>8492</v>
      </c>
      <c r="C1382" s="151" t="s">
        <v>12403</v>
      </c>
      <c r="D1382" s="153">
        <v>1873.94</v>
      </c>
    </row>
    <row r="1383" spans="1:4" ht="15.75" customHeight="1">
      <c r="A1383" s="151">
        <v>804058</v>
      </c>
      <c r="B1383" s="152" t="s">
        <v>8493</v>
      </c>
      <c r="C1383" s="151" t="s">
        <v>12403</v>
      </c>
      <c r="D1383" s="153">
        <v>1868.7</v>
      </c>
    </row>
    <row r="1384" spans="1:4" ht="15.75" customHeight="1">
      <c r="A1384" s="151">
        <v>804059</v>
      </c>
      <c r="B1384" s="152" t="s">
        <v>8494</v>
      </c>
      <c r="C1384" s="151" t="s">
        <v>12403</v>
      </c>
      <c r="D1384" s="153">
        <v>1987.95</v>
      </c>
    </row>
    <row r="1385" spans="1:4" ht="15.75" customHeight="1">
      <c r="A1385" s="151">
        <v>804292</v>
      </c>
      <c r="B1385" s="152" t="s">
        <v>8495</v>
      </c>
      <c r="C1385" s="151" t="s">
        <v>12403</v>
      </c>
      <c r="D1385" s="153">
        <v>2109.2600000000002</v>
      </c>
    </row>
    <row r="1386" spans="1:4" ht="15.75" customHeight="1">
      <c r="A1386" s="151">
        <v>804293</v>
      </c>
      <c r="B1386" s="152" t="s">
        <v>8496</v>
      </c>
      <c r="C1386" s="151" t="s">
        <v>12403</v>
      </c>
      <c r="D1386" s="153">
        <v>2336.91</v>
      </c>
    </row>
    <row r="1387" spans="1:4" ht="15.75" customHeight="1">
      <c r="A1387" s="151">
        <v>804294</v>
      </c>
      <c r="B1387" s="152" t="s">
        <v>8497</v>
      </c>
      <c r="C1387" s="151" t="s">
        <v>12403</v>
      </c>
      <c r="D1387" s="153">
        <v>2374.23</v>
      </c>
    </row>
    <row r="1388" spans="1:4" ht="15.75" customHeight="1">
      <c r="A1388" s="151">
        <v>804295</v>
      </c>
      <c r="B1388" s="152" t="s">
        <v>8498</v>
      </c>
      <c r="C1388" s="151" t="s">
        <v>12403</v>
      </c>
      <c r="D1388" s="153">
        <v>2601.89</v>
      </c>
    </row>
    <row r="1389" spans="1:4" ht="15.75" customHeight="1">
      <c r="A1389" s="151">
        <v>804296</v>
      </c>
      <c r="B1389" s="152" t="s">
        <v>8499</v>
      </c>
      <c r="C1389" s="151" t="s">
        <v>12403</v>
      </c>
      <c r="D1389" s="153">
        <v>2470.62</v>
      </c>
    </row>
    <row r="1390" spans="1:4" ht="15.75" customHeight="1">
      <c r="A1390" s="151">
        <v>804297</v>
      </c>
      <c r="B1390" s="152" t="s">
        <v>8500</v>
      </c>
      <c r="C1390" s="151" t="s">
        <v>12403</v>
      </c>
      <c r="D1390" s="153">
        <v>2698.27</v>
      </c>
    </row>
    <row r="1391" spans="1:4" ht="15.75" customHeight="1">
      <c r="A1391" s="151">
        <v>804298</v>
      </c>
      <c r="B1391" s="152" t="s">
        <v>8501</v>
      </c>
      <c r="C1391" s="151" t="s">
        <v>12403</v>
      </c>
      <c r="D1391" s="153">
        <v>2596.4899999999998</v>
      </c>
    </row>
    <row r="1392" spans="1:4" ht="15.75" customHeight="1">
      <c r="A1392" s="151">
        <v>804299</v>
      </c>
      <c r="B1392" s="152" t="s">
        <v>8502</v>
      </c>
      <c r="C1392" s="151" t="s">
        <v>12403</v>
      </c>
      <c r="D1392" s="153">
        <v>2824.14</v>
      </c>
    </row>
    <row r="1393" spans="1:4" ht="15.75" customHeight="1">
      <c r="A1393" s="151">
        <v>804300</v>
      </c>
      <c r="B1393" s="152" t="s">
        <v>8503</v>
      </c>
      <c r="C1393" s="151" t="s">
        <v>12403</v>
      </c>
      <c r="D1393" s="153">
        <v>3062.1</v>
      </c>
    </row>
    <row r="1394" spans="1:4" ht="15.75" customHeight="1">
      <c r="A1394" s="151">
        <v>804301</v>
      </c>
      <c r="B1394" s="152" t="s">
        <v>8504</v>
      </c>
      <c r="C1394" s="151" t="s">
        <v>12403</v>
      </c>
      <c r="D1394" s="153">
        <v>3353.77</v>
      </c>
    </row>
    <row r="1395" spans="1:4" ht="15.75" customHeight="1">
      <c r="A1395" s="151">
        <v>804302</v>
      </c>
      <c r="B1395" s="152" t="s">
        <v>8505</v>
      </c>
      <c r="C1395" s="151" t="s">
        <v>12403</v>
      </c>
      <c r="D1395" s="153">
        <v>3303.74</v>
      </c>
    </row>
    <row r="1396" spans="1:4" ht="15.75" customHeight="1">
      <c r="A1396" s="151">
        <v>804303</v>
      </c>
      <c r="B1396" s="152" t="s">
        <v>8506</v>
      </c>
      <c r="C1396" s="151" t="s">
        <v>12403</v>
      </c>
      <c r="D1396" s="153">
        <v>3595.41</v>
      </c>
    </row>
    <row r="1397" spans="1:4" ht="15.75" customHeight="1">
      <c r="A1397" s="151">
        <v>804304</v>
      </c>
      <c r="B1397" s="152" t="s">
        <v>8507</v>
      </c>
      <c r="C1397" s="151" t="s">
        <v>12403</v>
      </c>
      <c r="D1397" s="153">
        <v>3987.05</v>
      </c>
    </row>
    <row r="1398" spans="1:4" ht="15.75" customHeight="1">
      <c r="A1398" s="151">
        <v>804305</v>
      </c>
      <c r="B1398" s="152" t="s">
        <v>8508</v>
      </c>
      <c r="C1398" s="151" t="s">
        <v>12403</v>
      </c>
      <c r="D1398" s="153">
        <v>4278.72</v>
      </c>
    </row>
    <row r="1399" spans="1:4" ht="15.75" customHeight="1">
      <c r="A1399" s="151">
        <v>804306</v>
      </c>
      <c r="B1399" s="152" t="s">
        <v>8509</v>
      </c>
      <c r="C1399" s="151" t="s">
        <v>12403</v>
      </c>
      <c r="D1399" s="153">
        <v>4089.39</v>
      </c>
    </row>
    <row r="1400" spans="1:4" ht="15.75" customHeight="1">
      <c r="A1400" s="151">
        <v>804307</v>
      </c>
      <c r="B1400" s="152" t="s">
        <v>8510</v>
      </c>
      <c r="C1400" s="151" t="s">
        <v>12403</v>
      </c>
      <c r="D1400" s="153">
        <v>4381.0600000000004</v>
      </c>
    </row>
    <row r="1401" spans="1:4" ht="15.75" customHeight="1">
      <c r="A1401" s="151">
        <v>804308</v>
      </c>
      <c r="B1401" s="152" t="s">
        <v>8511</v>
      </c>
      <c r="C1401" s="151" t="s">
        <v>12403</v>
      </c>
      <c r="D1401" s="153">
        <v>4980.62</v>
      </c>
    </row>
    <row r="1402" spans="1:4" ht="15.75" customHeight="1">
      <c r="A1402" s="151">
        <v>804309</v>
      </c>
      <c r="B1402" s="152" t="s">
        <v>8512</v>
      </c>
      <c r="C1402" s="151" t="s">
        <v>12403</v>
      </c>
      <c r="D1402" s="153">
        <v>5356.52</v>
      </c>
    </row>
    <row r="1403" spans="1:4" ht="15.75" customHeight="1">
      <c r="A1403" s="151">
        <v>804310</v>
      </c>
      <c r="B1403" s="152" t="s">
        <v>8513</v>
      </c>
      <c r="C1403" s="151" t="s">
        <v>12403</v>
      </c>
      <c r="D1403" s="153">
        <v>5091.3900000000003</v>
      </c>
    </row>
    <row r="1404" spans="1:4" ht="15.75" customHeight="1">
      <c r="A1404" s="151">
        <v>804311</v>
      </c>
      <c r="B1404" s="152" t="s">
        <v>8514</v>
      </c>
      <c r="C1404" s="151" t="s">
        <v>12403</v>
      </c>
      <c r="D1404" s="153">
        <v>5467.3</v>
      </c>
    </row>
    <row r="1405" spans="1:4" ht="15.75" customHeight="1">
      <c r="A1405" s="151">
        <v>804312</v>
      </c>
      <c r="B1405" s="152" t="s">
        <v>8515</v>
      </c>
      <c r="C1405" s="151" t="s">
        <v>12403</v>
      </c>
      <c r="D1405" s="153">
        <v>5136.57</v>
      </c>
    </row>
    <row r="1406" spans="1:4" ht="15.75" customHeight="1">
      <c r="A1406" s="151">
        <v>804313</v>
      </c>
      <c r="B1406" s="152" t="s">
        <v>8516</v>
      </c>
      <c r="C1406" s="151" t="s">
        <v>12403</v>
      </c>
      <c r="D1406" s="153">
        <v>5512.48</v>
      </c>
    </row>
    <row r="1407" spans="1:4" ht="15.75" customHeight="1">
      <c r="A1407" s="151">
        <v>804314</v>
      </c>
      <c r="B1407" s="152" t="s">
        <v>8517</v>
      </c>
      <c r="C1407" s="151" t="s">
        <v>12403</v>
      </c>
      <c r="D1407" s="153">
        <v>5478.6</v>
      </c>
    </row>
    <row r="1408" spans="1:4" ht="15.75" customHeight="1">
      <c r="A1408" s="151">
        <v>804315</v>
      </c>
      <c r="B1408" s="152" t="s">
        <v>8518</v>
      </c>
      <c r="C1408" s="151" t="s">
        <v>12403</v>
      </c>
      <c r="D1408" s="153">
        <v>5854.51</v>
      </c>
    </row>
    <row r="1409" spans="1:4" ht="15.75" customHeight="1">
      <c r="A1409" s="151">
        <v>805446</v>
      </c>
      <c r="B1409" s="152" t="s">
        <v>8519</v>
      </c>
      <c r="C1409" s="151" t="s">
        <v>12402</v>
      </c>
      <c r="D1409" s="153">
        <v>39.18</v>
      </c>
    </row>
    <row r="1410" spans="1:4" ht="15.75" customHeight="1">
      <c r="A1410" s="151">
        <v>805447</v>
      </c>
      <c r="B1410" s="152" t="s">
        <v>8520</v>
      </c>
      <c r="C1410" s="151" t="s">
        <v>12402</v>
      </c>
      <c r="D1410" s="153">
        <v>56.44</v>
      </c>
    </row>
    <row r="1411" spans="1:4" ht="15.75" customHeight="1">
      <c r="A1411" s="151">
        <v>805448</v>
      </c>
      <c r="B1411" s="152" t="s">
        <v>8521</v>
      </c>
      <c r="C1411" s="151" t="s">
        <v>12402</v>
      </c>
      <c r="D1411" s="153">
        <v>46.96</v>
      </c>
    </row>
    <row r="1412" spans="1:4" ht="15.75" customHeight="1">
      <c r="A1412" s="151">
        <v>805449</v>
      </c>
      <c r="B1412" s="152" t="s">
        <v>8522</v>
      </c>
      <c r="C1412" s="151" t="s">
        <v>12402</v>
      </c>
      <c r="D1412" s="153">
        <v>67.64</v>
      </c>
    </row>
    <row r="1413" spans="1:4" ht="15.75" customHeight="1">
      <c r="A1413" s="151">
        <v>805450</v>
      </c>
      <c r="B1413" s="152" t="s">
        <v>8523</v>
      </c>
      <c r="C1413" s="151" t="s">
        <v>12402</v>
      </c>
      <c r="D1413" s="153">
        <v>54.51</v>
      </c>
    </row>
    <row r="1414" spans="1:4" ht="15.75" customHeight="1">
      <c r="A1414" s="151">
        <v>805451</v>
      </c>
      <c r="B1414" s="152" t="s">
        <v>8524</v>
      </c>
      <c r="C1414" s="151" t="s">
        <v>12402</v>
      </c>
      <c r="D1414" s="153">
        <v>78.42</v>
      </c>
    </row>
    <row r="1415" spans="1:4" ht="15.75" customHeight="1">
      <c r="A1415" s="151">
        <v>805452</v>
      </c>
      <c r="B1415" s="152" t="s">
        <v>8525</v>
      </c>
      <c r="C1415" s="151" t="s">
        <v>12402</v>
      </c>
      <c r="D1415" s="153">
        <v>63.75</v>
      </c>
    </row>
    <row r="1416" spans="1:4" ht="15.75" customHeight="1">
      <c r="A1416" s="151">
        <v>805453</v>
      </c>
      <c r="B1416" s="152" t="s">
        <v>8526</v>
      </c>
      <c r="C1416" s="151" t="s">
        <v>12402</v>
      </c>
      <c r="D1416" s="153">
        <v>92.17</v>
      </c>
    </row>
    <row r="1417" spans="1:4" ht="15.75" customHeight="1">
      <c r="A1417" s="151">
        <v>805434</v>
      </c>
      <c r="B1417" s="152" t="s">
        <v>8527</v>
      </c>
      <c r="C1417" s="151" t="s">
        <v>12402</v>
      </c>
      <c r="D1417" s="153">
        <v>13.38</v>
      </c>
    </row>
    <row r="1418" spans="1:4" ht="15.75" customHeight="1">
      <c r="A1418" s="151">
        <v>805435</v>
      </c>
      <c r="B1418" s="152" t="s">
        <v>8528</v>
      </c>
      <c r="C1418" s="151" t="s">
        <v>12402</v>
      </c>
      <c r="D1418" s="153">
        <v>18.600000000000001</v>
      </c>
    </row>
    <row r="1419" spans="1:4" ht="15.75" customHeight="1">
      <c r="A1419" s="151">
        <v>805436</v>
      </c>
      <c r="B1419" s="152" t="s">
        <v>8529</v>
      </c>
      <c r="C1419" s="151" t="s">
        <v>12402</v>
      </c>
      <c r="D1419" s="153">
        <v>15.57</v>
      </c>
    </row>
    <row r="1420" spans="1:4" ht="15.75" customHeight="1">
      <c r="A1420" s="151">
        <v>805437</v>
      </c>
      <c r="B1420" s="152" t="s">
        <v>8530</v>
      </c>
      <c r="C1420" s="151" t="s">
        <v>12402</v>
      </c>
      <c r="D1420" s="153">
        <v>22.41</v>
      </c>
    </row>
    <row r="1421" spans="1:4" ht="15.75" customHeight="1">
      <c r="A1421" s="151">
        <v>805438</v>
      </c>
      <c r="B1421" s="152" t="s">
        <v>8531</v>
      </c>
      <c r="C1421" s="151" t="s">
        <v>12402</v>
      </c>
      <c r="D1421" s="153">
        <v>21.17</v>
      </c>
    </row>
    <row r="1422" spans="1:4" ht="15.75" customHeight="1">
      <c r="A1422" s="151">
        <v>805439</v>
      </c>
      <c r="B1422" s="152" t="s">
        <v>8532</v>
      </c>
      <c r="C1422" s="151" t="s">
        <v>12402</v>
      </c>
      <c r="D1422" s="153">
        <v>29.8</v>
      </c>
    </row>
    <row r="1423" spans="1:4" ht="15.75" customHeight="1">
      <c r="A1423" s="151">
        <v>805440</v>
      </c>
      <c r="B1423" s="152" t="s">
        <v>8533</v>
      </c>
      <c r="C1423" s="151" t="s">
        <v>12402</v>
      </c>
      <c r="D1423" s="153">
        <v>23.6</v>
      </c>
    </row>
    <row r="1424" spans="1:4" ht="15.75" customHeight="1">
      <c r="A1424" s="151">
        <v>805441</v>
      </c>
      <c r="B1424" s="152" t="s">
        <v>8534</v>
      </c>
      <c r="C1424" s="151" t="s">
        <v>12402</v>
      </c>
      <c r="D1424" s="153">
        <v>34.03</v>
      </c>
    </row>
    <row r="1425" spans="1:4" ht="15.75" customHeight="1">
      <c r="A1425" s="151">
        <v>805442</v>
      </c>
      <c r="B1425" s="152" t="s">
        <v>8535</v>
      </c>
      <c r="C1425" s="151" t="s">
        <v>12402</v>
      </c>
      <c r="D1425" s="153">
        <v>28.71</v>
      </c>
    </row>
    <row r="1426" spans="1:4" ht="15.75" customHeight="1">
      <c r="A1426" s="151">
        <v>805443</v>
      </c>
      <c r="B1426" s="152" t="s">
        <v>8536</v>
      </c>
      <c r="C1426" s="151" t="s">
        <v>12402</v>
      </c>
      <c r="D1426" s="153">
        <v>40.58</v>
      </c>
    </row>
    <row r="1427" spans="1:4" ht="15.75" customHeight="1">
      <c r="A1427" s="151">
        <v>805444</v>
      </c>
      <c r="B1427" s="152" t="s">
        <v>8537</v>
      </c>
      <c r="C1427" s="151" t="s">
        <v>12402</v>
      </c>
      <c r="D1427" s="153">
        <v>31.88</v>
      </c>
    </row>
    <row r="1428" spans="1:4" ht="15.75" customHeight="1">
      <c r="A1428" s="151">
        <v>805445</v>
      </c>
      <c r="B1428" s="152" t="s">
        <v>8538</v>
      </c>
      <c r="C1428" s="151" t="s">
        <v>12402</v>
      </c>
      <c r="D1428" s="153">
        <v>46.08</v>
      </c>
    </row>
    <row r="1429" spans="1:4" ht="15.75" customHeight="1">
      <c r="A1429" s="151">
        <v>805454</v>
      </c>
      <c r="B1429" s="152" t="s">
        <v>8539</v>
      </c>
      <c r="C1429" s="151" t="s">
        <v>12402</v>
      </c>
      <c r="D1429" s="153">
        <v>70.569999999999993</v>
      </c>
    </row>
    <row r="1430" spans="1:4" ht="15.75" customHeight="1">
      <c r="A1430" s="151">
        <v>805455</v>
      </c>
      <c r="B1430" s="152" t="s">
        <v>8540</v>
      </c>
      <c r="C1430" s="151" t="s">
        <v>12402</v>
      </c>
      <c r="D1430" s="153">
        <v>101.68</v>
      </c>
    </row>
    <row r="1431" spans="1:4" ht="15.75" customHeight="1">
      <c r="A1431" s="151">
        <v>805456</v>
      </c>
      <c r="B1431" s="152" t="s">
        <v>8541</v>
      </c>
      <c r="C1431" s="151" t="s">
        <v>12402</v>
      </c>
      <c r="D1431" s="153">
        <v>80.06</v>
      </c>
    </row>
    <row r="1432" spans="1:4" ht="15.75" customHeight="1">
      <c r="A1432" s="151">
        <v>805457</v>
      </c>
      <c r="B1432" s="152" t="s">
        <v>8542</v>
      </c>
      <c r="C1432" s="151" t="s">
        <v>12402</v>
      </c>
      <c r="D1432" s="153">
        <v>115.84</v>
      </c>
    </row>
    <row r="1433" spans="1:4" ht="15.75" customHeight="1">
      <c r="A1433" s="151">
        <v>805458</v>
      </c>
      <c r="B1433" s="152" t="s">
        <v>8543</v>
      </c>
      <c r="C1433" s="151" t="s">
        <v>12402</v>
      </c>
      <c r="D1433" s="153">
        <v>95.87</v>
      </c>
    </row>
    <row r="1434" spans="1:4" ht="15.75" customHeight="1">
      <c r="A1434" s="151">
        <v>805459</v>
      </c>
      <c r="B1434" s="152" t="s">
        <v>8544</v>
      </c>
      <c r="C1434" s="151" t="s">
        <v>12402</v>
      </c>
      <c r="D1434" s="153">
        <v>138.66999999999999</v>
      </c>
    </row>
    <row r="1435" spans="1:4" ht="15.75" customHeight="1">
      <c r="A1435" s="151">
        <v>909620</v>
      </c>
      <c r="B1435" s="152" t="s">
        <v>8545</v>
      </c>
      <c r="C1435" s="151" t="s">
        <v>12416</v>
      </c>
      <c r="D1435" s="153">
        <v>131.86000000000001</v>
      </c>
    </row>
    <row r="1436" spans="1:4" ht="15.75" customHeight="1">
      <c r="A1436" s="151">
        <v>909621</v>
      </c>
      <c r="B1436" s="152" t="s">
        <v>8546</v>
      </c>
      <c r="C1436" s="151" t="s">
        <v>12416</v>
      </c>
      <c r="D1436" s="153">
        <v>130.05000000000001</v>
      </c>
    </row>
    <row r="1437" spans="1:4" ht="15.75" customHeight="1">
      <c r="A1437" s="151">
        <v>903802</v>
      </c>
      <c r="B1437" s="152" t="s">
        <v>8547</v>
      </c>
      <c r="C1437" s="151" t="s">
        <v>12402</v>
      </c>
      <c r="D1437" s="153">
        <v>15009.56</v>
      </c>
    </row>
    <row r="1438" spans="1:4" ht="15.75" customHeight="1">
      <c r="A1438" s="151">
        <v>919113</v>
      </c>
      <c r="B1438" s="152" t="s">
        <v>8548</v>
      </c>
      <c r="C1438" s="151" t="s">
        <v>12403</v>
      </c>
      <c r="D1438" s="153">
        <v>127.64</v>
      </c>
    </row>
    <row r="1439" spans="1:4" ht="15.75" customHeight="1">
      <c r="A1439" s="151">
        <v>903788</v>
      </c>
      <c r="B1439" s="152" t="s">
        <v>8549</v>
      </c>
      <c r="C1439" s="151" t="s">
        <v>12416</v>
      </c>
      <c r="D1439" s="153">
        <v>4.25</v>
      </c>
    </row>
    <row r="1440" spans="1:4" ht="15.75" customHeight="1">
      <c r="A1440" s="151">
        <v>919247</v>
      </c>
      <c r="B1440" s="152" t="s">
        <v>8550</v>
      </c>
      <c r="C1440" s="151" t="s">
        <v>12416</v>
      </c>
      <c r="D1440" s="153">
        <v>34.54</v>
      </c>
    </row>
    <row r="1441" spans="1:4" ht="15.75" customHeight="1">
      <c r="A1441" s="151">
        <v>919016</v>
      </c>
      <c r="B1441" s="152" t="s">
        <v>8551</v>
      </c>
      <c r="C1441" s="151" t="s">
        <v>12402</v>
      </c>
      <c r="D1441" s="153">
        <v>7695.94</v>
      </c>
    </row>
    <row r="1442" spans="1:4" ht="15.75" customHeight="1">
      <c r="A1442" s="151">
        <v>919078</v>
      </c>
      <c r="B1442" s="152" t="s">
        <v>8552</v>
      </c>
      <c r="C1442" s="151" t="s">
        <v>12402</v>
      </c>
      <c r="D1442" s="153">
        <v>36354.080000000002</v>
      </c>
    </row>
    <row r="1443" spans="1:4" ht="15.75" customHeight="1">
      <c r="A1443" s="151">
        <v>903789</v>
      </c>
      <c r="B1443" s="152" t="s">
        <v>8553</v>
      </c>
      <c r="C1443" s="151" t="s">
        <v>12416</v>
      </c>
      <c r="D1443" s="153">
        <v>31.91</v>
      </c>
    </row>
    <row r="1444" spans="1:4" ht="15.75" customHeight="1">
      <c r="A1444" s="151">
        <v>919250</v>
      </c>
      <c r="B1444" s="152" t="s">
        <v>8554</v>
      </c>
      <c r="C1444" s="151" t="s">
        <v>12402</v>
      </c>
      <c r="D1444" s="153">
        <v>586.78</v>
      </c>
    </row>
    <row r="1445" spans="1:4" ht="15.75" customHeight="1">
      <c r="A1445" s="151">
        <v>903807</v>
      </c>
      <c r="B1445" s="152" t="s">
        <v>37218</v>
      </c>
      <c r="C1445" s="151" t="s">
        <v>12402</v>
      </c>
      <c r="D1445" s="153">
        <v>120327.86</v>
      </c>
    </row>
    <row r="1446" spans="1:4" ht="15.75" customHeight="1">
      <c r="A1446" s="151">
        <v>903806</v>
      </c>
      <c r="B1446" s="152" t="s">
        <v>37219</v>
      </c>
      <c r="C1446" s="151" t="s">
        <v>12402</v>
      </c>
      <c r="D1446" s="153">
        <v>197937.13</v>
      </c>
    </row>
    <row r="1447" spans="1:4" ht="15.75" customHeight="1">
      <c r="A1447" s="151">
        <v>903804</v>
      </c>
      <c r="B1447" s="152" t="s">
        <v>37220</v>
      </c>
      <c r="C1447" s="151" t="s">
        <v>12402</v>
      </c>
      <c r="D1447" s="153">
        <v>75065.039999999994</v>
      </c>
    </row>
    <row r="1448" spans="1:4" ht="15.75" customHeight="1">
      <c r="A1448" s="151">
        <v>903805</v>
      </c>
      <c r="B1448" s="152" t="s">
        <v>37221</v>
      </c>
      <c r="C1448" s="151" t="s">
        <v>12402</v>
      </c>
      <c r="D1448" s="153">
        <v>85744.73</v>
      </c>
    </row>
    <row r="1449" spans="1:4" ht="15.75" customHeight="1">
      <c r="A1449" s="151">
        <v>903810</v>
      </c>
      <c r="B1449" s="152" t="s">
        <v>8555</v>
      </c>
      <c r="C1449" s="151" t="s">
        <v>12402</v>
      </c>
      <c r="D1449" s="153">
        <v>208209</v>
      </c>
    </row>
    <row r="1450" spans="1:4" ht="15.75" customHeight="1">
      <c r="A1450" s="151">
        <v>903809</v>
      </c>
      <c r="B1450" s="152" t="s">
        <v>8556</v>
      </c>
      <c r="C1450" s="151" t="s">
        <v>12402</v>
      </c>
      <c r="D1450" s="153">
        <v>130864.17</v>
      </c>
    </row>
    <row r="1451" spans="1:4" ht="15.75" customHeight="1">
      <c r="A1451" s="151">
        <v>903808</v>
      </c>
      <c r="B1451" s="152" t="s">
        <v>8557</v>
      </c>
      <c r="C1451" s="151" t="s">
        <v>12402</v>
      </c>
      <c r="D1451" s="153">
        <v>126736.07</v>
      </c>
    </row>
    <row r="1452" spans="1:4" ht="15.75" customHeight="1">
      <c r="A1452" s="151">
        <v>903845</v>
      </c>
      <c r="B1452" s="152" t="s">
        <v>8558</v>
      </c>
      <c r="C1452" s="151" t="s">
        <v>34306</v>
      </c>
      <c r="D1452" s="153">
        <v>171.44</v>
      </c>
    </row>
    <row r="1453" spans="1:4" ht="30" customHeight="1">
      <c r="A1453" s="151">
        <v>919009</v>
      </c>
      <c r="B1453" s="152" t="s">
        <v>37222</v>
      </c>
      <c r="C1453" s="151" t="s">
        <v>12402</v>
      </c>
      <c r="D1453" s="153">
        <v>67905.240000000005</v>
      </c>
    </row>
    <row r="1454" spans="1:4" ht="30" customHeight="1">
      <c r="A1454" s="151">
        <v>919007</v>
      </c>
      <c r="B1454" s="152" t="s">
        <v>37223</v>
      </c>
      <c r="C1454" s="151" t="s">
        <v>12402</v>
      </c>
      <c r="D1454" s="153">
        <v>122938.08</v>
      </c>
    </row>
    <row r="1455" spans="1:4" ht="30" customHeight="1">
      <c r="A1455" s="151">
        <v>919011</v>
      </c>
      <c r="B1455" s="152" t="s">
        <v>37224</v>
      </c>
      <c r="C1455" s="151" t="s">
        <v>12402</v>
      </c>
      <c r="D1455" s="153">
        <v>34860.559999999998</v>
      </c>
    </row>
    <row r="1456" spans="1:4" ht="30" customHeight="1">
      <c r="A1456" s="151">
        <v>919246</v>
      </c>
      <c r="B1456" s="152" t="s">
        <v>37225</v>
      </c>
      <c r="C1456" s="151" t="s">
        <v>12402</v>
      </c>
      <c r="D1456" s="153">
        <v>47840.47</v>
      </c>
    </row>
    <row r="1457" spans="1:4" ht="30" customHeight="1">
      <c r="A1457" s="151">
        <v>919013</v>
      </c>
      <c r="B1457" s="152" t="s">
        <v>8559</v>
      </c>
      <c r="C1457" s="151" t="s">
        <v>12402</v>
      </c>
      <c r="D1457" s="153">
        <v>132410.70000000001</v>
      </c>
    </row>
    <row r="1458" spans="1:4" ht="30" customHeight="1">
      <c r="A1458" s="151">
        <v>919008</v>
      </c>
      <c r="B1458" s="152" t="s">
        <v>8560</v>
      </c>
      <c r="C1458" s="151" t="s">
        <v>12402</v>
      </c>
      <c r="D1458" s="153">
        <v>95217</v>
      </c>
    </row>
    <row r="1459" spans="1:4" ht="30" customHeight="1">
      <c r="A1459" s="151">
        <v>919012</v>
      </c>
      <c r="B1459" s="152" t="s">
        <v>8561</v>
      </c>
      <c r="C1459" s="151" t="s">
        <v>12402</v>
      </c>
      <c r="D1459" s="153">
        <v>62915.82</v>
      </c>
    </row>
    <row r="1460" spans="1:4" ht="15.75" customHeight="1">
      <c r="A1460" s="151">
        <v>903848</v>
      </c>
      <c r="B1460" s="152" t="s">
        <v>8562</v>
      </c>
      <c r="C1460" s="151" t="s">
        <v>12403</v>
      </c>
      <c r="D1460" s="153">
        <v>177.68</v>
      </c>
    </row>
    <row r="1461" spans="1:4" ht="15.75" customHeight="1">
      <c r="A1461" s="151">
        <v>919002</v>
      </c>
      <c r="B1461" s="152" t="s">
        <v>8563</v>
      </c>
      <c r="C1461" s="151" t="s">
        <v>12402</v>
      </c>
      <c r="D1461" s="153">
        <v>40056.82</v>
      </c>
    </row>
    <row r="1462" spans="1:4" ht="15.75" customHeight="1">
      <c r="A1462" s="151">
        <v>919210</v>
      </c>
      <c r="B1462" s="152" t="s">
        <v>8564</v>
      </c>
      <c r="C1462" s="151" t="s">
        <v>12402</v>
      </c>
      <c r="D1462" s="153">
        <v>22754.92</v>
      </c>
    </row>
    <row r="1463" spans="1:4" ht="15.75" customHeight="1">
      <c r="A1463" s="151">
        <v>909612</v>
      </c>
      <c r="B1463" s="152" t="s">
        <v>37226</v>
      </c>
      <c r="C1463" s="151" t="s">
        <v>12402</v>
      </c>
      <c r="D1463" s="153">
        <v>13055.5</v>
      </c>
    </row>
    <row r="1464" spans="1:4" ht="15.75" customHeight="1">
      <c r="A1464" s="151">
        <v>909613</v>
      </c>
      <c r="B1464" s="152" t="s">
        <v>37227</v>
      </c>
      <c r="C1464" s="151" t="s">
        <v>12402</v>
      </c>
      <c r="D1464" s="153">
        <v>21457.09</v>
      </c>
    </row>
    <row r="1465" spans="1:4" ht="15.75" customHeight="1">
      <c r="A1465" s="151">
        <v>909614</v>
      </c>
      <c r="B1465" s="152" t="s">
        <v>8565</v>
      </c>
      <c r="C1465" s="151" t="s">
        <v>12402</v>
      </c>
      <c r="D1465" s="153">
        <v>49996.99</v>
      </c>
    </row>
    <row r="1466" spans="1:4" ht="15.75" customHeight="1">
      <c r="A1466" s="151">
        <v>909616</v>
      </c>
      <c r="B1466" s="152" t="s">
        <v>8566</v>
      </c>
      <c r="C1466" s="151" t="s">
        <v>12402</v>
      </c>
      <c r="D1466" s="153">
        <v>37429</v>
      </c>
    </row>
    <row r="1467" spans="1:4" ht="15.75" customHeight="1">
      <c r="A1467" s="151">
        <v>909617</v>
      </c>
      <c r="B1467" s="152" t="s">
        <v>8567</v>
      </c>
      <c r="C1467" s="151" t="s">
        <v>12402</v>
      </c>
      <c r="D1467" s="153">
        <v>22139.88</v>
      </c>
    </row>
    <row r="1468" spans="1:4" ht="15.75" customHeight="1">
      <c r="A1468" s="151">
        <v>909615</v>
      </c>
      <c r="B1468" s="152" t="s">
        <v>8568</v>
      </c>
      <c r="C1468" s="151" t="s">
        <v>12402</v>
      </c>
      <c r="D1468" s="153">
        <v>16986.13</v>
      </c>
    </row>
    <row r="1469" spans="1:4" ht="15.75" customHeight="1">
      <c r="A1469" s="151">
        <v>903860</v>
      </c>
      <c r="B1469" s="152" t="s">
        <v>8569</v>
      </c>
      <c r="C1469" s="151" t="s">
        <v>12416</v>
      </c>
      <c r="D1469" s="153">
        <v>3.14</v>
      </c>
    </row>
    <row r="1470" spans="1:4" ht="15.75" customHeight="1">
      <c r="A1470" s="151">
        <v>919101</v>
      </c>
      <c r="B1470" s="152" t="s">
        <v>8570</v>
      </c>
      <c r="C1470" s="151" t="s">
        <v>12402</v>
      </c>
      <c r="D1470" s="153">
        <v>1832.18</v>
      </c>
    </row>
    <row r="1471" spans="1:4" ht="15.75" customHeight="1">
      <c r="A1471" s="151">
        <v>903818</v>
      </c>
      <c r="B1471" s="152" t="s">
        <v>8571</v>
      </c>
      <c r="C1471" s="151" t="s">
        <v>12416</v>
      </c>
      <c r="D1471" s="153">
        <v>16.7</v>
      </c>
    </row>
    <row r="1472" spans="1:4" ht="15.75" customHeight="1">
      <c r="A1472" s="151">
        <v>1100657</v>
      </c>
      <c r="B1472" s="152" t="s">
        <v>8572</v>
      </c>
      <c r="C1472" s="151" t="s">
        <v>34306</v>
      </c>
      <c r="D1472" s="153">
        <v>3.42</v>
      </c>
    </row>
    <row r="1473" spans="1:4" ht="15.75" customHeight="1">
      <c r="A1473" s="151">
        <v>1108055</v>
      </c>
      <c r="B1473" s="152" t="s">
        <v>8573</v>
      </c>
      <c r="C1473" s="151" t="s">
        <v>34306</v>
      </c>
      <c r="D1473" s="153">
        <v>3396.12</v>
      </c>
    </row>
    <row r="1474" spans="1:4" ht="15.75" customHeight="1">
      <c r="A1474" s="151">
        <v>1109665</v>
      </c>
      <c r="B1474" s="152" t="s">
        <v>8574</v>
      </c>
      <c r="C1474" s="151" t="s">
        <v>34306</v>
      </c>
      <c r="D1474" s="153">
        <v>702.44</v>
      </c>
    </row>
    <row r="1475" spans="1:4" ht="15.75" customHeight="1">
      <c r="A1475" s="151">
        <v>1109664</v>
      </c>
      <c r="B1475" s="152" t="s">
        <v>8575</v>
      </c>
      <c r="C1475" s="151" t="s">
        <v>34306</v>
      </c>
      <c r="D1475" s="153">
        <v>631.38</v>
      </c>
    </row>
    <row r="1476" spans="1:4" ht="15.75" customHeight="1">
      <c r="A1476" s="151">
        <v>1109667</v>
      </c>
      <c r="B1476" s="152" t="s">
        <v>8576</v>
      </c>
      <c r="C1476" s="151" t="s">
        <v>34306</v>
      </c>
      <c r="D1476" s="153">
        <v>561.76</v>
      </c>
    </row>
    <row r="1477" spans="1:4" ht="15.75" customHeight="1">
      <c r="A1477" s="151">
        <v>1109666</v>
      </c>
      <c r="B1477" s="152" t="s">
        <v>8577</v>
      </c>
      <c r="C1477" s="151" t="s">
        <v>34306</v>
      </c>
      <c r="D1477" s="153">
        <v>438.6</v>
      </c>
    </row>
    <row r="1478" spans="1:4" ht="15.75" customHeight="1">
      <c r="A1478" s="151">
        <v>1109669</v>
      </c>
      <c r="B1478" s="152" t="s">
        <v>8578</v>
      </c>
      <c r="C1478" s="151" t="s">
        <v>34306</v>
      </c>
      <c r="D1478" s="153">
        <v>491.48</v>
      </c>
    </row>
    <row r="1479" spans="1:4" ht="15.75" customHeight="1">
      <c r="A1479" s="151">
        <v>1109668</v>
      </c>
      <c r="B1479" s="152" t="s">
        <v>8579</v>
      </c>
      <c r="C1479" s="151" t="s">
        <v>34306</v>
      </c>
      <c r="D1479" s="153">
        <v>343.75</v>
      </c>
    </row>
    <row r="1480" spans="1:4" ht="15.75" customHeight="1">
      <c r="A1480" s="151">
        <v>1108060</v>
      </c>
      <c r="B1480" s="152" t="s">
        <v>8580</v>
      </c>
      <c r="C1480" s="151" t="s">
        <v>34306</v>
      </c>
      <c r="D1480" s="153">
        <v>589.30999999999995</v>
      </c>
    </row>
    <row r="1481" spans="1:4" ht="15.75" customHeight="1">
      <c r="A1481" s="151">
        <v>1109626</v>
      </c>
      <c r="B1481" s="152" t="s">
        <v>8581</v>
      </c>
      <c r="C1481" s="151" t="s">
        <v>34306</v>
      </c>
      <c r="D1481" s="153">
        <v>434.15</v>
      </c>
    </row>
    <row r="1482" spans="1:4" ht="15.75" customHeight="1">
      <c r="A1482" s="151">
        <v>1109671</v>
      </c>
      <c r="B1482" s="152" t="s">
        <v>8582</v>
      </c>
      <c r="C1482" s="151" t="s">
        <v>34306</v>
      </c>
      <c r="D1482" s="153">
        <v>458.13</v>
      </c>
    </row>
    <row r="1483" spans="1:4" ht="15.75" customHeight="1">
      <c r="A1483" s="151">
        <v>1109670</v>
      </c>
      <c r="B1483" s="152" t="s">
        <v>8583</v>
      </c>
      <c r="C1483" s="151" t="s">
        <v>34306</v>
      </c>
      <c r="D1483" s="153">
        <v>296.08</v>
      </c>
    </row>
    <row r="1484" spans="1:4" ht="15.75" customHeight="1">
      <c r="A1484" s="151">
        <v>1109672</v>
      </c>
      <c r="B1484" s="152" t="s">
        <v>8584</v>
      </c>
      <c r="C1484" s="151" t="s">
        <v>34306</v>
      </c>
      <c r="D1484" s="153">
        <v>390.83</v>
      </c>
    </row>
    <row r="1485" spans="1:4" ht="15.75" customHeight="1">
      <c r="A1485" s="151">
        <v>1109624</v>
      </c>
      <c r="B1485" s="152" t="s">
        <v>8585</v>
      </c>
      <c r="C1485" s="151" t="s">
        <v>34306</v>
      </c>
      <c r="D1485" s="153">
        <v>204.12</v>
      </c>
    </row>
    <row r="1486" spans="1:4" ht="15.75" customHeight="1">
      <c r="A1486" s="151">
        <v>1109622</v>
      </c>
      <c r="B1486" s="152" t="s">
        <v>8586</v>
      </c>
      <c r="C1486" s="151" t="s">
        <v>34306</v>
      </c>
      <c r="D1486" s="153">
        <v>450.4</v>
      </c>
    </row>
    <row r="1487" spans="1:4" ht="15.75" customHeight="1">
      <c r="A1487" s="151">
        <v>1109623</v>
      </c>
      <c r="B1487" s="152" t="s">
        <v>8587</v>
      </c>
      <c r="C1487" s="151" t="s">
        <v>34306</v>
      </c>
      <c r="D1487" s="153">
        <v>329.68</v>
      </c>
    </row>
    <row r="1488" spans="1:4" ht="15.75" customHeight="1">
      <c r="A1488" s="151">
        <v>1109697</v>
      </c>
      <c r="B1488" s="152" t="s">
        <v>8588</v>
      </c>
      <c r="C1488" s="151" t="s">
        <v>34306</v>
      </c>
      <c r="D1488" s="153">
        <v>359.05</v>
      </c>
    </row>
    <row r="1489" spans="1:4" ht="15.75" customHeight="1">
      <c r="A1489" s="151">
        <v>1109698</v>
      </c>
      <c r="B1489" s="152" t="s">
        <v>8589</v>
      </c>
      <c r="C1489" s="151" t="s">
        <v>34306</v>
      </c>
      <c r="D1489" s="153">
        <v>206.16</v>
      </c>
    </row>
    <row r="1490" spans="1:4" ht="15.75" customHeight="1">
      <c r="A1490" s="151">
        <v>1109679</v>
      </c>
      <c r="B1490" s="152" t="s">
        <v>8590</v>
      </c>
      <c r="C1490" s="151" t="s">
        <v>34306</v>
      </c>
      <c r="D1490" s="153">
        <v>405.17</v>
      </c>
    </row>
    <row r="1491" spans="1:4" ht="15.75" customHeight="1">
      <c r="A1491" s="151">
        <v>1109625</v>
      </c>
      <c r="B1491" s="152" t="s">
        <v>8591</v>
      </c>
      <c r="C1491" s="151" t="s">
        <v>34306</v>
      </c>
      <c r="D1491" s="153">
        <v>266.49</v>
      </c>
    </row>
    <row r="1492" spans="1:4" ht="15.75" customHeight="1">
      <c r="A1492" s="151">
        <v>1109678</v>
      </c>
      <c r="B1492" s="152" t="s">
        <v>8592</v>
      </c>
      <c r="C1492" s="151" t="s">
        <v>34306</v>
      </c>
      <c r="D1492" s="153">
        <v>381.96</v>
      </c>
    </row>
    <row r="1493" spans="1:4" ht="15.75" customHeight="1">
      <c r="A1493" s="151">
        <v>1109694</v>
      </c>
      <c r="B1493" s="152" t="s">
        <v>8593</v>
      </c>
      <c r="C1493" s="151" t="s">
        <v>34306</v>
      </c>
      <c r="D1493" s="153">
        <v>233.28</v>
      </c>
    </row>
    <row r="1494" spans="1:4" ht="15.75" customHeight="1">
      <c r="A1494" s="151">
        <v>1109673</v>
      </c>
      <c r="B1494" s="152" t="s">
        <v>8594</v>
      </c>
      <c r="C1494" s="151" t="s">
        <v>34306</v>
      </c>
      <c r="D1494" s="153">
        <v>442.22</v>
      </c>
    </row>
    <row r="1495" spans="1:4" ht="15.75" customHeight="1">
      <c r="A1495" s="151">
        <v>1109690</v>
      </c>
      <c r="B1495" s="152" t="s">
        <v>8595</v>
      </c>
      <c r="C1495" s="151" t="s">
        <v>34306</v>
      </c>
      <c r="D1495" s="153">
        <v>312.73</v>
      </c>
    </row>
    <row r="1496" spans="1:4" ht="15.75" customHeight="1">
      <c r="A1496" s="151">
        <v>1109674</v>
      </c>
      <c r="B1496" s="152" t="s">
        <v>8596</v>
      </c>
      <c r="C1496" s="151" t="s">
        <v>34306</v>
      </c>
      <c r="D1496" s="153">
        <v>421.94</v>
      </c>
    </row>
    <row r="1497" spans="1:4" ht="15.75" customHeight="1">
      <c r="A1497" s="151">
        <v>1109691</v>
      </c>
      <c r="B1497" s="152" t="s">
        <v>8597</v>
      </c>
      <c r="C1497" s="151" t="s">
        <v>34306</v>
      </c>
      <c r="D1497" s="153">
        <v>285.98</v>
      </c>
    </row>
    <row r="1498" spans="1:4" ht="15.75" customHeight="1">
      <c r="A1498" s="151">
        <v>1109675</v>
      </c>
      <c r="B1498" s="152" t="s">
        <v>8598</v>
      </c>
      <c r="C1498" s="151" t="s">
        <v>34306</v>
      </c>
      <c r="D1498" s="153">
        <v>405.75</v>
      </c>
    </row>
    <row r="1499" spans="1:4" ht="15.75" customHeight="1">
      <c r="A1499" s="151">
        <v>1109692</v>
      </c>
      <c r="B1499" s="152" t="s">
        <v>8599</v>
      </c>
      <c r="C1499" s="151" t="s">
        <v>34306</v>
      </c>
      <c r="D1499" s="153">
        <v>264.67</v>
      </c>
    </row>
    <row r="1500" spans="1:4" ht="15.75" customHeight="1">
      <c r="A1500" s="151">
        <v>1109676</v>
      </c>
      <c r="B1500" s="152" t="s">
        <v>8600</v>
      </c>
      <c r="C1500" s="151" t="s">
        <v>34306</v>
      </c>
      <c r="D1500" s="153">
        <v>392.67</v>
      </c>
    </row>
    <row r="1501" spans="1:4" ht="15.75" customHeight="1">
      <c r="A1501" s="151">
        <v>1109693</v>
      </c>
      <c r="B1501" s="152" t="s">
        <v>8601</v>
      </c>
      <c r="C1501" s="151" t="s">
        <v>34306</v>
      </c>
      <c r="D1501" s="153">
        <v>247.43</v>
      </c>
    </row>
    <row r="1502" spans="1:4" ht="15.75" customHeight="1">
      <c r="A1502" s="151">
        <v>1109680</v>
      </c>
      <c r="B1502" s="152" t="s">
        <v>8602</v>
      </c>
      <c r="C1502" s="151" t="s">
        <v>34306</v>
      </c>
      <c r="D1502" s="153">
        <v>3330.28</v>
      </c>
    </row>
    <row r="1503" spans="1:4" ht="30" customHeight="1">
      <c r="A1503" s="151">
        <v>1107748</v>
      </c>
      <c r="B1503" s="152" t="s">
        <v>8603</v>
      </c>
      <c r="C1503" s="151" t="s">
        <v>34306</v>
      </c>
      <c r="D1503" s="153">
        <v>10672.73</v>
      </c>
    </row>
    <row r="1504" spans="1:4" ht="15.75" customHeight="1">
      <c r="A1504" s="151">
        <v>1110000</v>
      </c>
      <c r="B1504" s="152" t="s">
        <v>8604</v>
      </c>
      <c r="C1504" s="151" t="s">
        <v>34306</v>
      </c>
      <c r="D1504" s="153">
        <v>0</v>
      </c>
    </row>
    <row r="1505" spans="1:4" ht="30" customHeight="1">
      <c r="A1505" s="151">
        <v>1106059</v>
      </c>
      <c r="B1505" s="152" t="s">
        <v>8605</v>
      </c>
      <c r="C1505" s="151" t="s">
        <v>34306</v>
      </c>
      <c r="D1505" s="153">
        <v>589.83000000000004</v>
      </c>
    </row>
    <row r="1506" spans="1:4" ht="30" customHeight="1">
      <c r="A1506" s="151">
        <v>1106060</v>
      </c>
      <c r="B1506" s="152" t="s">
        <v>8606</v>
      </c>
      <c r="C1506" s="151" t="s">
        <v>34306</v>
      </c>
      <c r="D1506" s="153">
        <v>418.9</v>
      </c>
    </row>
    <row r="1507" spans="1:4" ht="15.75" customHeight="1">
      <c r="A1507" s="151">
        <v>1100658</v>
      </c>
      <c r="B1507" s="152" t="s">
        <v>37228</v>
      </c>
      <c r="C1507" s="151" t="s">
        <v>34306</v>
      </c>
      <c r="D1507" s="153">
        <v>511.85</v>
      </c>
    </row>
    <row r="1508" spans="1:4" ht="15.75" customHeight="1">
      <c r="A1508" s="151">
        <v>1106159</v>
      </c>
      <c r="B1508" s="152" t="s">
        <v>37229</v>
      </c>
      <c r="C1508" s="151" t="s">
        <v>34306</v>
      </c>
      <c r="D1508" s="153">
        <v>540.20000000000005</v>
      </c>
    </row>
    <row r="1509" spans="1:4" ht="15.75" customHeight="1">
      <c r="A1509" s="151">
        <v>1107902</v>
      </c>
      <c r="B1509" s="152" t="s">
        <v>37230</v>
      </c>
      <c r="C1509" s="151" t="s">
        <v>34306</v>
      </c>
      <c r="D1509" s="153">
        <v>571.84</v>
      </c>
    </row>
    <row r="1510" spans="1:4" ht="15.75" customHeight="1">
      <c r="A1510" s="151">
        <v>1107906</v>
      </c>
      <c r="B1510" s="152" t="s">
        <v>37231</v>
      </c>
      <c r="C1510" s="151" t="s">
        <v>34306</v>
      </c>
      <c r="D1510" s="153">
        <v>607.20000000000005</v>
      </c>
    </row>
    <row r="1511" spans="1:4" ht="15.75" customHeight="1">
      <c r="A1511" s="151">
        <v>1107910</v>
      </c>
      <c r="B1511" s="152" t="s">
        <v>37232</v>
      </c>
      <c r="C1511" s="151" t="s">
        <v>34306</v>
      </c>
      <c r="D1511" s="153">
        <v>646.72</v>
      </c>
    </row>
    <row r="1512" spans="1:4" ht="15.75" customHeight="1">
      <c r="A1512" s="151">
        <v>1107911</v>
      </c>
      <c r="B1512" s="152" t="s">
        <v>37233</v>
      </c>
      <c r="C1512" s="151" t="s">
        <v>34306</v>
      </c>
      <c r="D1512" s="153">
        <v>690.9</v>
      </c>
    </row>
    <row r="1513" spans="1:4" ht="15.75" customHeight="1">
      <c r="A1513" s="151">
        <v>1107912</v>
      </c>
      <c r="B1513" s="152" t="s">
        <v>37234</v>
      </c>
      <c r="C1513" s="151" t="s">
        <v>34306</v>
      </c>
      <c r="D1513" s="153">
        <v>753.53</v>
      </c>
    </row>
    <row r="1514" spans="1:4" ht="15.75" customHeight="1">
      <c r="A1514" s="151">
        <v>1106164</v>
      </c>
      <c r="B1514" s="152" t="s">
        <v>8607</v>
      </c>
      <c r="C1514" s="151" t="s">
        <v>34306</v>
      </c>
      <c r="D1514" s="153">
        <v>243.37</v>
      </c>
    </row>
    <row r="1515" spans="1:4" ht="15.75" customHeight="1">
      <c r="A1515" s="151">
        <v>1106165</v>
      </c>
      <c r="B1515" s="152" t="s">
        <v>8608</v>
      </c>
      <c r="C1515" s="151" t="s">
        <v>34306</v>
      </c>
      <c r="D1515" s="153">
        <v>423.21</v>
      </c>
    </row>
    <row r="1516" spans="1:4" ht="15.75" customHeight="1">
      <c r="A1516" s="151">
        <v>1106156</v>
      </c>
      <c r="B1516" s="152" t="s">
        <v>37235</v>
      </c>
      <c r="C1516" s="151" t="s">
        <v>34306</v>
      </c>
      <c r="D1516" s="153">
        <v>563.48</v>
      </c>
    </row>
    <row r="1517" spans="1:4" ht="15.75" customHeight="1">
      <c r="A1517" s="151">
        <v>1107932</v>
      </c>
      <c r="B1517" s="152" t="s">
        <v>37236</v>
      </c>
      <c r="C1517" s="151" t="s">
        <v>34306</v>
      </c>
      <c r="D1517" s="153">
        <v>597.17999999999995</v>
      </c>
    </row>
    <row r="1518" spans="1:4" ht="15.75" customHeight="1">
      <c r="A1518" s="151">
        <v>1108111</v>
      </c>
      <c r="B1518" s="152" t="s">
        <v>37237</v>
      </c>
      <c r="C1518" s="151" t="s">
        <v>34306</v>
      </c>
      <c r="D1518" s="153">
        <v>465.49</v>
      </c>
    </row>
    <row r="1519" spans="1:4" ht="15.75" customHeight="1">
      <c r="A1519" s="151">
        <v>1108112</v>
      </c>
      <c r="B1519" s="152" t="s">
        <v>37238</v>
      </c>
      <c r="C1519" s="151" t="s">
        <v>34306</v>
      </c>
      <c r="D1519" s="153">
        <v>475.51</v>
      </c>
    </row>
    <row r="1520" spans="1:4" ht="15.75" customHeight="1">
      <c r="A1520" s="151">
        <v>1108113</v>
      </c>
      <c r="B1520" s="152" t="s">
        <v>37239</v>
      </c>
      <c r="C1520" s="151" t="s">
        <v>34306</v>
      </c>
      <c r="D1520" s="153">
        <v>498.86</v>
      </c>
    </row>
    <row r="1521" spans="1:4" ht="15.75" customHeight="1">
      <c r="A1521" s="151">
        <v>1108114</v>
      </c>
      <c r="B1521" s="152" t="s">
        <v>37240</v>
      </c>
      <c r="C1521" s="151" t="s">
        <v>34306</v>
      </c>
      <c r="D1521" s="153">
        <v>524.91</v>
      </c>
    </row>
    <row r="1522" spans="1:4" ht="15.75" customHeight="1">
      <c r="A1522" s="151">
        <v>1108061</v>
      </c>
      <c r="B1522" s="152" t="s">
        <v>8609</v>
      </c>
      <c r="C1522" s="151" t="s">
        <v>34306</v>
      </c>
      <c r="D1522" s="153">
        <v>948.09</v>
      </c>
    </row>
    <row r="1523" spans="1:4" ht="15.75" customHeight="1">
      <c r="A1523" s="151">
        <v>1108064</v>
      </c>
      <c r="B1523" s="152" t="s">
        <v>8610</v>
      </c>
      <c r="C1523" s="151" t="s">
        <v>34306</v>
      </c>
      <c r="D1523" s="153">
        <v>1021.47</v>
      </c>
    </row>
    <row r="1524" spans="1:4" ht="15.75" customHeight="1">
      <c r="A1524" s="151">
        <v>1107888</v>
      </c>
      <c r="B1524" s="152" t="s">
        <v>8611</v>
      </c>
      <c r="C1524" s="151" t="s">
        <v>34306</v>
      </c>
      <c r="D1524" s="153">
        <v>455.87</v>
      </c>
    </row>
    <row r="1525" spans="1:4" ht="15.75" customHeight="1">
      <c r="A1525" s="151">
        <v>1107889</v>
      </c>
      <c r="B1525" s="152" t="s">
        <v>8612</v>
      </c>
      <c r="C1525" s="151" t="s">
        <v>34306</v>
      </c>
      <c r="D1525" s="153">
        <v>278.7</v>
      </c>
    </row>
    <row r="1526" spans="1:4" ht="15.75" customHeight="1">
      <c r="A1526" s="151">
        <v>1107892</v>
      </c>
      <c r="B1526" s="152" t="s">
        <v>8613</v>
      </c>
      <c r="C1526" s="151" t="s">
        <v>34306</v>
      </c>
      <c r="D1526" s="153">
        <v>471.42</v>
      </c>
    </row>
    <row r="1527" spans="1:4" ht="15.75" customHeight="1">
      <c r="A1527" s="151">
        <v>1107891</v>
      </c>
      <c r="B1527" s="152" t="s">
        <v>8614</v>
      </c>
      <c r="C1527" s="151" t="s">
        <v>34306</v>
      </c>
      <c r="D1527" s="153">
        <v>296.72000000000003</v>
      </c>
    </row>
    <row r="1528" spans="1:4" ht="15.75" customHeight="1">
      <c r="A1528" s="151">
        <v>1107928</v>
      </c>
      <c r="B1528" s="152" t="s">
        <v>37241</v>
      </c>
      <c r="C1528" s="151" t="s">
        <v>34306</v>
      </c>
      <c r="D1528" s="153">
        <v>411.21</v>
      </c>
    </row>
    <row r="1529" spans="1:4" ht="15.75" customHeight="1">
      <c r="A1529" s="151">
        <v>1107929</v>
      </c>
      <c r="B1529" s="152" t="s">
        <v>37242</v>
      </c>
      <c r="C1529" s="151" t="s">
        <v>34306</v>
      </c>
      <c r="D1529" s="153">
        <v>235.88</v>
      </c>
    </row>
    <row r="1530" spans="1:4" ht="15.75" customHeight="1">
      <c r="A1530" s="151">
        <v>1106109</v>
      </c>
      <c r="B1530" s="152" t="s">
        <v>37243</v>
      </c>
      <c r="C1530" s="151" t="s">
        <v>34306</v>
      </c>
      <c r="D1530" s="153">
        <v>386.64</v>
      </c>
    </row>
    <row r="1531" spans="1:4" ht="15.75" customHeight="1">
      <c r="A1531" s="151">
        <v>1106117</v>
      </c>
      <c r="B1531" s="152" t="s">
        <v>37244</v>
      </c>
      <c r="C1531" s="151" t="s">
        <v>34306</v>
      </c>
      <c r="D1531" s="153">
        <v>211.31</v>
      </c>
    </row>
    <row r="1532" spans="1:4" ht="15.75" customHeight="1">
      <c r="A1532" s="151">
        <v>1107896</v>
      </c>
      <c r="B1532" s="152" t="s">
        <v>8615</v>
      </c>
      <c r="C1532" s="151" t="s">
        <v>34306</v>
      </c>
      <c r="D1532" s="153">
        <v>488.87</v>
      </c>
    </row>
    <row r="1533" spans="1:4" ht="15.75" customHeight="1">
      <c r="A1533" s="151">
        <v>1107895</v>
      </c>
      <c r="B1533" s="152" t="s">
        <v>8616</v>
      </c>
      <c r="C1533" s="151" t="s">
        <v>34306</v>
      </c>
      <c r="D1533" s="153">
        <v>316.92</v>
      </c>
    </row>
    <row r="1534" spans="1:4" ht="15.75" customHeight="1">
      <c r="A1534" s="151">
        <v>1119528</v>
      </c>
      <c r="B1534" s="152" t="s">
        <v>37245</v>
      </c>
      <c r="C1534" s="151" t="s">
        <v>34306</v>
      </c>
      <c r="D1534" s="153">
        <v>422.77</v>
      </c>
    </row>
    <row r="1535" spans="1:4" ht="15.75" customHeight="1">
      <c r="A1535" s="151">
        <v>1106135</v>
      </c>
      <c r="B1535" s="152" t="s">
        <v>37246</v>
      </c>
      <c r="C1535" s="151" t="s">
        <v>34306</v>
      </c>
      <c r="D1535" s="153">
        <v>249.34</v>
      </c>
    </row>
    <row r="1536" spans="1:4" ht="15.75" customHeight="1">
      <c r="A1536" s="151">
        <v>1106136</v>
      </c>
      <c r="B1536" s="152" t="s">
        <v>37247</v>
      </c>
      <c r="C1536" s="151" t="s">
        <v>34306</v>
      </c>
      <c r="D1536" s="153">
        <v>396.48</v>
      </c>
    </row>
    <row r="1537" spans="1:4" ht="15.75" customHeight="1">
      <c r="A1537" s="151">
        <v>1106137</v>
      </c>
      <c r="B1537" s="152" t="s">
        <v>37248</v>
      </c>
      <c r="C1537" s="151" t="s">
        <v>34306</v>
      </c>
      <c r="D1537" s="153">
        <v>223.06</v>
      </c>
    </row>
    <row r="1538" spans="1:4" ht="15.75" customHeight="1">
      <c r="A1538" s="151">
        <v>1116127</v>
      </c>
      <c r="B1538" s="152" t="s">
        <v>8617</v>
      </c>
      <c r="C1538" s="151" t="s">
        <v>34306</v>
      </c>
      <c r="D1538" s="153">
        <v>500.39</v>
      </c>
    </row>
    <row r="1539" spans="1:4" ht="15.75" customHeight="1">
      <c r="A1539" s="151">
        <v>1116126</v>
      </c>
      <c r="B1539" s="152" t="s">
        <v>8618</v>
      </c>
      <c r="C1539" s="151" t="s">
        <v>34306</v>
      </c>
      <c r="D1539" s="153">
        <v>337.58</v>
      </c>
    </row>
    <row r="1540" spans="1:4" ht="15.75" customHeight="1">
      <c r="A1540" s="151">
        <v>1107900</v>
      </c>
      <c r="B1540" s="152" t="s">
        <v>8619</v>
      </c>
      <c r="C1540" s="151" t="s">
        <v>34306</v>
      </c>
      <c r="D1540" s="153">
        <v>508.29</v>
      </c>
    </row>
    <row r="1541" spans="1:4" ht="15.75" customHeight="1">
      <c r="A1541" s="151">
        <v>1107899</v>
      </c>
      <c r="B1541" s="152" t="s">
        <v>8620</v>
      </c>
      <c r="C1541" s="151" t="s">
        <v>34306</v>
      </c>
      <c r="D1541" s="153">
        <v>339.42</v>
      </c>
    </row>
    <row r="1542" spans="1:4" ht="15.75" customHeight="1">
      <c r="A1542" s="151">
        <v>1107890</v>
      </c>
      <c r="B1542" s="152" t="s">
        <v>37249</v>
      </c>
      <c r="C1542" s="151" t="s">
        <v>34306</v>
      </c>
      <c r="D1542" s="153">
        <v>437.83</v>
      </c>
    </row>
    <row r="1543" spans="1:4" ht="15.75" customHeight="1">
      <c r="A1543" s="151">
        <v>1106138</v>
      </c>
      <c r="B1543" s="152" t="s">
        <v>37250</v>
      </c>
      <c r="C1543" s="151" t="s">
        <v>34306</v>
      </c>
      <c r="D1543" s="153">
        <v>266.89999999999998</v>
      </c>
    </row>
    <row r="1544" spans="1:4" ht="15.75" customHeight="1">
      <c r="A1544" s="151">
        <v>1106139</v>
      </c>
      <c r="B1544" s="152" t="s">
        <v>37251</v>
      </c>
      <c r="C1544" s="151" t="s">
        <v>34306</v>
      </c>
      <c r="D1544" s="153">
        <v>409.39</v>
      </c>
    </row>
    <row r="1545" spans="1:4" ht="15.75" customHeight="1">
      <c r="A1545" s="151">
        <v>1106140</v>
      </c>
      <c r="B1545" s="152" t="s">
        <v>37252</v>
      </c>
      <c r="C1545" s="151" t="s">
        <v>34306</v>
      </c>
      <c r="D1545" s="153">
        <v>238.45</v>
      </c>
    </row>
    <row r="1546" spans="1:4" ht="15.75" customHeight="1">
      <c r="A1546" s="151">
        <v>1107904</v>
      </c>
      <c r="B1546" s="152" t="s">
        <v>8621</v>
      </c>
      <c r="C1546" s="151" t="s">
        <v>34306</v>
      </c>
      <c r="D1546" s="153">
        <v>530.04</v>
      </c>
    </row>
    <row r="1547" spans="1:4" ht="15.75" customHeight="1">
      <c r="A1547" s="151">
        <v>1107903</v>
      </c>
      <c r="B1547" s="152" t="s">
        <v>8622</v>
      </c>
      <c r="C1547" s="151" t="s">
        <v>34306</v>
      </c>
      <c r="D1547" s="153">
        <v>364.62</v>
      </c>
    </row>
    <row r="1548" spans="1:4" ht="15.75" customHeight="1">
      <c r="A1548" s="151">
        <v>1107908</v>
      </c>
      <c r="B1548" s="152" t="s">
        <v>8623</v>
      </c>
      <c r="C1548" s="151" t="s">
        <v>34306</v>
      </c>
      <c r="D1548" s="153">
        <v>554.25</v>
      </c>
    </row>
    <row r="1549" spans="1:4" ht="15.75" customHeight="1">
      <c r="A1549" s="151">
        <v>1107907</v>
      </c>
      <c r="B1549" s="152" t="s">
        <v>8624</v>
      </c>
      <c r="C1549" s="151" t="s">
        <v>34306</v>
      </c>
      <c r="D1549" s="153">
        <v>392.69</v>
      </c>
    </row>
    <row r="1550" spans="1:4" ht="15.75" customHeight="1">
      <c r="A1550" s="151">
        <v>1107871</v>
      </c>
      <c r="B1550" s="152" t="s">
        <v>37253</v>
      </c>
      <c r="C1550" s="151" t="s">
        <v>34306</v>
      </c>
      <c r="D1550" s="153">
        <v>464.2</v>
      </c>
    </row>
    <row r="1551" spans="1:4" ht="15.75" customHeight="1">
      <c r="A1551" s="151">
        <v>1107870</v>
      </c>
      <c r="B1551" s="152" t="s">
        <v>37254</v>
      </c>
      <c r="C1551" s="151" t="s">
        <v>34306</v>
      </c>
      <c r="D1551" s="153">
        <v>297.39999999999998</v>
      </c>
    </row>
    <row r="1552" spans="1:4" ht="15.75" customHeight="1">
      <c r="A1552" s="151">
        <v>1106057</v>
      </c>
      <c r="B1552" s="152" t="s">
        <v>8625</v>
      </c>
      <c r="C1552" s="151" t="s">
        <v>34306</v>
      </c>
      <c r="D1552" s="153">
        <v>457.59</v>
      </c>
    </row>
    <row r="1553" spans="1:4" ht="15.75" customHeight="1">
      <c r="A1553" s="151">
        <v>1106058</v>
      </c>
      <c r="B1553" s="152" t="s">
        <v>8626</v>
      </c>
      <c r="C1553" s="151" t="s">
        <v>34306</v>
      </c>
      <c r="D1553" s="153">
        <v>288.94</v>
      </c>
    </row>
    <row r="1554" spans="1:4" ht="15.75" customHeight="1">
      <c r="A1554" s="151">
        <v>1106380</v>
      </c>
      <c r="B1554" s="152" t="s">
        <v>37255</v>
      </c>
      <c r="C1554" s="151" t="s">
        <v>34306</v>
      </c>
      <c r="D1554" s="153">
        <v>441.97</v>
      </c>
    </row>
    <row r="1555" spans="1:4" ht="15.75" customHeight="1">
      <c r="A1555" s="151">
        <v>1106378</v>
      </c>
      <c r="B1555" s="152" t="s">
        <v>37256</v>
      </c>
      <c r="C1555" s="151" t="s">
        <v>34306</v>
      </c>
      <c r="D1555" s="153">
        <v>277.44</v>
      </c>
    </row>
    <row r="1556" spans="1:4" ht="15.75" customHeight="1">
      <c r="A1556" s="151">
        <v>1116263</v>
      </c>
      <c r="B1556" s="152" t="s">
        <v>37257</v>
      </c>
      <c r="C1556" s="151" t="s">
        <v>34306</v>
      </c>
      <c r="D1556" s="153">
        <v>412.09</v>
      </c>
    </row>
    <row r="1557" spans="1:4" ht="15.75" customHeight="1">
      <c r="A1557" s="151">
        <v>1116267</v>
      </c>
      <c r="B1557" s="152" t="s">
        <v>37258</v>
      </c>
      <c r="C1557" s="151" t="s">
        <v>34306</v>
      </c>
      <c r="D1557" s="153">
        <v>247.56</v>
      </c>
    </row>
    <row r="1558" spans="1:4" ht="15.75" customHeight="1">
      <c r="A1558" s="151">
        <v>1106280</v>
      </c>
      <c r="B1558" s="152" t="s">
        <v>37259</v>
      </c>
      <c r="C1558" s="151" t="s">
        <v>34306</v>
      </c>
      <c r="D1558" s="153">
        <v>459.75</v>
      </c>
    </row>
    <row r="1559" spans="1:4" ht="15.75" customHeight="1">
      <c r="A1559" s="151">
        <v>1106289</v>
      </c>
      <c r="B1559" s="152" t="s">
        <v>37260</v>
      </c>
      <c r="C1559" s="151" t="s">
        <v>34306</v>
      </c>
      <c r="D1559" s="153">
        <v>298.12</v>
      </c>
    </row>
    <row r="1560" spans="1:4" ht="15.75" customHeight="1">
      <c r="A1560" s="151">
        <v>1116264</v>
      </c>
      <c r="B1560" s="152" t="s">
        <v>37261</v>
      </c>
      <c r="C1560" s="151" t="s">
        <v>34306</v>
      </c>
      <c r="D1560" s="153">
        <v>427.36</v>
      </c>
    </row>
    <row r="1561" spans="1:4" ht="15.75" customHeight="1">
      <c r="A1561" s="151">
        <v>1116268</v>
      </c>
      <c r="B1561" s="152" t="s">
        <v>37262</v>
      </c>
      <c r="C1561" s="151" t="s">
        <v>34306</v>
      </c>
      <c r="D1561" s="153">
        <v>265.73</v>
      </c>
    </row>
    <row r="1562" spans="1:4" ht="15.75" customHeight="1">
      <c r="A1562" s="151">
        <v>1106281</v>
      </c>
      <c r="B1562" s="152" t="s">
        <v>37263</v>
      </c>
      <c r="C1562" s="151" t="s">
        <v>34306</v>
      </c>
      <c r="D1562" s="153">
        <v>482.67</v>
      </c>
    </row>
    <row r="1563" spans="1:4" ht="15.75" customHeight="1">
      <c r="A1563" s="151">
        <v>1106382</v>
      </c>
      <c r="B1563" s="152" t="s">
        <v>37264</v>
      </c>
      <c r="C1563" s="151" t="s">
        <v>34306</v>
      </c>
      <c r="D1563" s="153">
        <v>324.77</v>
      </c>
    </row>
    <row r="1564" spans="1:4" ht="15.75" customHeight="1">
      <c r="A1564" s="151">
        <v>1116265</v>
      </c>
      <c r="B1564" s="152" t="s">
        <v>37265</v>
      </c>
      <c r="C1564" s="151" t="s">
        <v>34306</v>
      </c>
      <c r="D1564" s="153">
        <v>446.96</v>
      </c>
    </row>
    <row r="1565" spans="1:4" ht="15.75" customHeight="1">
      <c r="A1565" s="151">
        <v>1116269</v>
      </c>
      <c r="B1565" s="152" t="s">
        <v>37266</v>
      </c>
      <c r="C1565" s="151" t="s">
        <v>34306</v>
      </c>
      <c r="D1565" s="153">
        <v>289.05</v>
      </c>
    </row>
    <row r="1566" spans="1:4" ht="15.75" customHeight="1">
      <c r="A1566" s="151">
        <v>1106282</v>
      </c>
      <c r="B1566" s="152" t="s">
        <v>37267</v>
      </c>
      <c r="C1566" s="151" t="s">
        <v>34306</v>
      </c>
      <c r="D1566" s="153">
        <v>508.25</v>
      </c>
    </row>
    <row r="1567" spans="1:4" ht="15.75" customHeight="1">
      <c r="A1567" s="151">
        <v>1106384</v>
      </c>
      <c r="B1567" s="152" t="s">
        <v>37268</v>
      </c>
      <c r="C1567" s="151" t="s">
        <v>34306</v>
      </c>
      <c r="D1567" s="153">
        <v>354.5</v>
      </c>
    </row>
    <row r="1568" spans="1:4" ht="15.75" customHeight="1">
      <c r="A1568" s="151">
        <v>1116266</v>
      </c>
      <c r="B1568" s="152" t="s">
        <v>37269</v>
      </c>
      <c r="C1568" s="151" t="s">
        <v>34306</v>
      </c>
      <c r="D1568" s="153">
        <v>468.87</v>
      </c>
    </row>
    <row r="1569" spans="1:4" ht="15.75" customHeight="1">
      <c r="A1569" s="151">
        <v>1116270</v>
      </c>
      <c r="B1569" s="152" t="s">
        <v>37270</v>
      </c>
      <c r="C1569" s="151" t="s">
        <v>34306</v>
      </c>
      <c r="D1569" s="153">
        <v>315.12</v>
      </c>
    </row>
    <row r="1570" spans="1:4" ht="15.75" customHeight="1">
      <c r="A1570" s="151">
        <v>1107868</v>
      </c>
      <c r="B1570" s="152" t="s">
        <v>37271</v>
      </c>
      <c r="C1570" s="151" t="s">
        <v>34306</v>
      </c>
      <c r="D1570" s="153">
        <v>372.87</v>
      </c>
    </row>
    <row r="1571" spans="1:4" ht="30" customHeight="1">
      <c r="A1571" s="151">
        <v>1107869</v>
      </c>
      <c r="B1571" s="152" t="s">
        <v>37272</v>
      </c>
      <c r="C1571" s="151" t="s">
        <v>34306</v>
      </c>
      <c r="D1571" s="153">
        <v>191.22</v>
      </c>
    </row>
    <row r="1572" spans="1:4" ht="15.75" customHeight="1">
      <c r="A1572" s="151">
        <v>1103853</v>
      </c>
      <c r="B1572" s="152" t="s">
        <v>8627</v>
      </c>
      <c r="C1572" s="151" t="s">
        <v>34306</v>
      </c>
      <c r="D1572" s="153">
        <v>435.22</v>
      </c>
    </row>
    <row r="1573" spans="1:4" ht="30" customHeight="1">
      <c r="A1573" s="151">
        <v>1103852</v>
      </c>
      <c r="B1573" s="152" t="s">
        <v>8628</v>
      </c>
      <c r="C1573" s="151" t="s">
        <v>34306</v>
      </c>
      <c r="D1573" s="153">
        <v>323.91000000000003</v>
      </c>
    </row>
    <row r="1574" spans="1:4" ht="15.75" customHeight="1">
      <c r="A1574" s="151">
        <v>1106284</v>
      </c>
      <c r="B1574" s="152" t="s">
        <v>37273</v>
      </c>
      <c r="C1574" s="151" t="s">
        <v>34306</v>
      </c>
      <c r="D1574" s="153">
        <v>451.46</v>
      </c>
    </row>
    <row r="1575" spans="1:4" ht="15.75" customHeight="1">
      <c r="A1575" s="151">
        <v>1108116</v>
      </c>
      <c r="B1575" s="152" t="s">
        <v>37274</v>
      </c>
      <c r="C1575" s="151" t="s">
        <v>34306</v>
      </c>
      <c r="D1575" s="153">
        <v>457.52</v>
      </c>
    </row>
    <row r="1576" spans="1:4" ht="15.75" customHeight="1">
      <c r="A1576" s="151">
        <v>1108118</v>
      </c>
      <c r="B1576" s="152" t="s">
        <v>37275</v>
      </c>
      <c r="C1576" s="151" t="s">
        <v>34306</v>
      </c>
      <c r="D1576" s="153">
        <v>482.07</v>
      </c>
    </row>
    <row r="1577" spans="1:4" ht="15.75" customHeight="1">
      <c r="A1577" s="151">
        <v>1106158</v>
      </c>
      <c r="B1577" s="152" t="s">
        <v>37276</v>
      </c>
      <c r="C1577" s="151" t="s">
        <v>34306</v>
      </c>
      <c r="D1577" s="153">
        <v>507.23</v>
      </c>
    </row>
    <row r="1578" spans="1:4" ht="15.75" customHeight="1">
      <c r="A1578" s="151">
        <v>1108120</v>
      </c>
      <c r="B1578" s="152" t="s">
        <v>37277</v>
      </c>
      <c r="C1578" s="151" t="s">
        <v>34306</v>
      </c>
      <c r="D1578" s="153">
        <v>535.34</v>
      </c>
    </row>
    <row r="1579" spans="1:4" ht="15.75" customHeight="1">
      <c r="A1579" s="151">
        <v>1106050</v>
      </c>
      <c r="B1579" s="152" t="s">
        <v>37278</v>
      </c>
      <c r="C1579" s="151" t="s">
        <v>34306</v>
      </c>
      <c r="D1579" s="153">
        <v>56.9</v>
      </c>
    </row>
    <row r="1580" spans="1:4" ht="15.75" customHeight="1">
      <c r="A1580" s="151">
        <v>1106051</v>
      </c>
      <c r="B1580" s="152" t="s">
        <v>37279</v>
      </c>
      <c r="C1580" s="151" t="s">
        <v>34306</v>
      </c>
      <c r="D1580" s="153">
        <v>47.76</v>
      </c>
    </row>
    <row r="1581" spans="1:4" ht="15.75" customHeight="1">
      <c r="A1581" s="151">
        <v>1106061</v>
      </c>
      <c r="B1581" s="152" t="s">
        <v>37280</v>
      </c>
      <c r="C1581" s="151" t="s">
        <v>34306</v>
      </c>
      <c r="D1581" s="153">
        <v>64.319999999999993</v>
      </c>
    </row>
    <row r="1582" spans="1:4" ht="15.75" customHeight="1">
      <c r="A1582" s="151">
        <v>1106087</v>
      </c>
      <c r="B1582" s="152" t="s">
        <v>37281</v>
      </c>
      <c r="C1582" s="151" t="s">
        <v>34306</v>
      </c>
      <c r="D1582" s="153">
        <v>55.41</v>
      </c>
    </row>
    <row r="1583" spans="1:4" ht="15.75" customHeight="1">
      <c r="A1583" s="151">
        <v>1107860</v>
      </c>
      <c r="B1583" s="152" t="s">
        <v>37282</v>
      </c>
      <c r="C1583" s="151" t="s">
        <v>34306</v>
      </c>
      <c r="D1583" s="153">
        <v>63.78</v>
      </c>
    </row>
    <row r="1584" spans="1:4" ht="15.75" customHeight="1">
      <c r="A1584" s="151">
        <v>1106088</v>
      </c>
      <c r="B1584" s="152" t="s">
        <v>37283</v>
      </c>
      <c r="C1584" s="151" t="s">
        <v>34306</v>
      </c>
      <c r="D1584" s="153">
        <v>68.88</v>
      </c>
    </row>
    <row r="1585" spans="1:4" ht="15.75" customHeight="1">
      <c r="A1585" s="151">
        <v>1106128</v>
      </c>
      <c r="B1585" s="152" t="s">
        <v>37284</v>
      </c>
      <c r="C1585" s="151" t="s">
        <v>34306</v>
      </c>
      <c r="D1585" s="153">
        <v>56.81</v>
      </c>
    </row>
    <row r="1586" spans="1:4" ht="15.75" customHeight="1">
      <c r="A1586" s="151">
        <v>1108056</v>
      </c>
      <c r="B1586" s="152" t="s">
        <v>8629</v>
      </c>
      <c r="C1586" s="151" t="s">
        <v>34306</v>
      </c>
      <c r="D1586" s="153">
        <v>2956.92</v>
      </c>
    </row>
    <row r="1587" spans="1:4" ht="15.75" customHeight="1">
      <c r="A1587" s="151">
        <v>1108059</v>
      </c>
      <c r="B1587" s="152" t="s">
        <v>8630</v>
      </c>
      <c r="C1587" s="151" t="s">
        <v>34306</v>
      </c>
      <c r="D1587" s="153">
        <v>3038.32</v>
      </c>
    </row>
    <row r="1588" spans="1:4" ht="15.75" customHeight="1">
      <c r="A1588" s="151">
        <v>1207700</v>
      </c>
      <c r="B1588" s="152" t="s">
        <v>8631</v>
      </c>
      <c r="C1588" s="151" t="s">
        <v>34306</v>
      </c>
      <c r="D1588" s="153">
        <v>583.85</v>
      </c>
    </row>
    <row r="1589" spans="1:4" ht="15.75" customHeight="1">
      <c r="A1589" s="151">
        <v>1207701</v>
      </c>
      <c r="B1589" s="152" t="s">
        <v>8632</v>
      </c>
      <c r="C1589" s="151" t="s">
        <v>34306</v>
      </c>
      <c r="D1589" s="153">
        <v>616.47</v>
      </c>
    </row>
    <row r="1590" spans="1:4" ht="15.75" customHeight="1">
      <c r="A1590" s="151">
        <v>1207702</v>
      </c>
      <c r="B1590" s="152" t="s">
        <v>8633</v>
      </c>
      <c r="C1590" s="151" t="s">
        <v>34306</v>
      </c>
      <c r="D1590" s="153">
        <v>652.98</v>
      </c>
    </row>
    <row r="1591" spans="1:4" ht="15.75" customHeight="1">
      <c r="A1591" s="151">
        <v>1207708</v>
      </c>
      <c r="B1591" s="152" t="s">
        <v>37285</v>
      </c>
      <c r="C1591" s="151" t="s">
        <v>34306</v>
      </c>
      <c r="D1591" s="153">
        <v>595.71</v>
      </c>
    </row>
    <row r="1592" spans="1:4" ht="15.75" customHeight="1">
      <c r="A1592" s="151">
        <v>1207703</v>
      </c>
      <c r="B1592" s="152" t="s">
        <v>8634</v>
      </c>
      <c r="C1592" s="151" t="s">
        <v>34306</v>
      </c>
      <c r="D1592" s="153">
        <v>739.48</v>
      </c>
    </row>
    <row r="1593" spans="1:4" ht="15.75" customHeight="1">
      <c r="A1593" s="151">
        <v>1207709</v>
      </c>
      <c r="B1593" s="152" t="s">
        <v>37286</v>
      </c>
      <c r="C1593" s="151" t="s">
        <v>34306</v>
      </c>
      <c r="D1593" s="153">
        <v>674.92</v>
      </c>
    </row>
    <row r="1594" spans="1:4" ht="15.75" customHeight="1">
      <c r="A1594" s="151">
        <v>1207710</v>
      </c>
      <c r="B1594" s="152" t="s">
        <v>8635</v>
      </c>
      <c r="C1594" s="151" t="s">
        <v>34306</v>
      </c>
      <c r="D1594" s="153">
        <v>921.08</v>
      </c>
    </row>
    <row r="1595" spans="1:4" ht="15.75" customHeight="1">
      <c r="A1595" s="151">
        <v>1207711</v>
      </c>
      <c r="B1595" s="152" t="s">
        <v>8636</v>
      </c>
      <c r="C1595" s="151" t="s">
        <v>34306</v>
      </c>
      <c r="D1595" s="153">
        <v>1151.3900000000001</v>
      </c>
    </row>
    <row r="1596" spans="1:4" ht="15.75" customHeight="1">
      <c r="A1596" s="151">
        <v>1207713</v>
      </c>
      <c r="B1596" s="152" t="s">
        <v>8637</v>
      </c>
      <c r="C1596" s="151" t="s">
        <v>34306</v>
      </c>
      <c r="D1596" s="153">
        <v>1753.68</v>
      </c>
    </row>
    <row r="1597" spans="1:4" ht="15.75" customHeight="1">
      <c r="A1597" s="151">
        <v>1207714</v>
      </c>
      <c r="B1597" s="152" t="s">
        <v>8638</v>
      </c>
      <c r="C1597" s="151" t="s">
        <v>34306</v>
      </c>
      <c r="D1597" s="153">
        <v>959.46</v>
      </c>
    </row>
    <row r="1598" spans="1:4" ht="15.75" customHeight="1">
      <c r="A1598" s="151">
        <v>1207715</v>
      </c>
      <c r="B1598" s="152" t="s">
        <v>8639</v>
      </c>
      <c r="C1598" s="151" t="s">
        <v>34306</v>
      </c>
      <c r="D1598" s="153">
        <v>1197.99</v>
      </c>
    </row>
    <row r="1599" spans="1:4" ht="15.75" customHeight="1">
      <c r="A1599" s="151">
        <v>1207717</v>
      </c>
      <c r="B1599" s="152" t="s">
        <v>8640</v>
      </c>
      <c r="C1599" s="151" t="s">
        <v>34306</v>
      </c>
      <c r="D1599" s="153">
        <v>1818.92</v>
      </c>
    </row>
    <row r="1600" spans="1:4" ht="15.75" customHeight="1">
      <c r="A1600" s="151">
        <v>1207718</v>
      </c>
      <c r="B1600" s="152" t="s">
        <v>8641</v>
      </c>
      <c r="C1600" s="151" t="s">
        <v>34306</v>
      </c>
      <c r="D1600" s="153">
        <v>1002.41</v>
      </c>
    </row>
    <row r="1601" spans="1:4" ht="15.75" customHeight="1">
      <c r="A1601" s="151">
        <v>1207719</v>
      </c>
      <c r="B1601" s="152" t="s">
        <v>8642</v>
      </c>
      <c r="C1601" s="151" t="s">
        <v>34306</v>
      </c>
      <c r="D1601" s="153">
        <v>1250.1500000000001</v>
      </c>
    </row>
    <row r="1602" spans="1:4" ht="15.75" customHeight="1">
      <c r="A1602" s="151">
        <v>1207721</v>
      </c>
      <c r="B1602" s="152" t="s">
        <v>8643</v>
      </c>
      <c r="C1602" s="151" t="s">
        <v>34306</v>
      </c>
      <c r="D1602" s="153">
        <v>1891.94</v>
      </c>
    </row>
    <row r="1603" spans="1:4" ht="15.75" customHeight="1">
      <c r="A1603" s="151">
        <v>1207722</v>
      </c>
      <c r="B1603" s="152" t="s">
        <v>8644</v>
      </c>
      <c r="C1603" s="151" t="s">
        <v>34306</v>
      </c>
      <c r="D1603" s="153">
        <v>1104.17</v>
      </c>
    </row>
    <row r="1604" spans="1:4" ht="15.75" customHeight="1">
      <c r="A1604" s="151">
        <v>1207723</v>
      </c>
      <c r="B1604" s="152" t="s">
        <v>8645</v>
      </c>
      <c r="C1604" s="151" t="s">
        <v>34306</v>
      </c>
      <c r="D1604" s="153">
        <v>1373.72</v>
      </c>
    </row>
    <row r="1605" spans="1:4" ht="15.75" customHeight="1">
      <c r="A1605" s="151">
        <v>1207725</v>
      </c>
      <c r="B1605" s="152" t="s">
        <v>8646</v>
      </c>
      <c r="C1605" s="151" t="s">
        <v>34306</v>
      </c>
      <c r="D1605" s="153">
        <v>2064.94</v>
      </c>
    </row>
    <row r="1606" spans="1:4" ht="15.75" customHeight="1">
      <c r="A1606" s="151">
        <v>1207728</v>
      </c>
      <c r="B1606" s="152" t="s">
        <v>38182</v>
      </c>
      <c r="C1606" s="151" t="s">
        <v>34306</v>
      </c>
      <c r="D1606" s="153">
        <v>914.87</v>
      </c>
    </row>
    <row r="1607" spans="1:4" ht="15.75" customHeight="1">
      <c r="A1607" s="151">
        <v>1207727</v>
      </c>
      <c r="B1607" s="152" t="s">
        <v>38183</v>
      </c>
      <c r="C1607" s="151" t="s">
        <v>34306</v>
      </c>
      <c r="D1607" s="153">
        <v>891.01</v>
      </c>
    </row>
    <row r="1608" spans="1:4" ht="15.75" customHeight="1">
      <c r="A1608" s="151">
        <v>1207726</v>
      </c>
      <c r="B1608" s="152" t="s">
        <v>38184</v>
      </c>
      <c r="C1608" s="151" t="s">
        <v>34306</v>
      </c>
      <c r="D1608" s="153">
        <v>871.93</v>
      </c>
    </row>
    <row r="1609" spans="1:4" ht="15.75" customHeight="1">
      <c r="A1609" s="151">
        <v>1208329</v>
      </c>
      <c r="B1609" s="152" t="s">
        <v>38185</v>
      </c>
      <c r="C1609" s="151" t="s">
        <v>34306</v>
      </c>
      <c r="D1609" s="153">
        <v>849.96</v>
      </c>
    </row>
    <row r="1610" spans="1:4" ht="15.75" customHeight="1">
      <c r="A1610" s="151">
        <v>1207685</v>
      </c>
      <c r="B1610" s="152" t="s">
        <v>38186</v>
      </c>
      <c r="C1610" s="151" t="s">
        <v>34306</v>
      </c>
      <c r="D1610" s="153">
        <v>964.91</v>
      </c>
    </row>
    <row r="1611" spans="1:4" ht="15.75" customHeight="1">
      <c r="A1611" s="151">
        <v>1207684</v>
      </c>
      <c r="B1611" s="152" t="s">
        <v>38187</v>
      </c>
      <c r="C1611" s="151" t="s">
        <v>34306</v>
      </c>
      <c r="D1611" s="153">
        <v>933.38</v>
      </c>
    </row>
    <row r="1612" spans="1:4" ht="15.75" customHeight="1">
      <c r="A1612" s="151">
        <v>1207683</v>
      </c>
      <c r="B1612" s="152" t="s">
        <v>38188</v>
      </c>
      <c r="C1612" s="151" t="s">
        <v>34306</v>
      </c>
      <c r="D1612" s="153">
        <v>909.36</v>
      </c>
    </row>
    <row r="1613" spans="1:4" ht="15.75" customHeight="1">
      <c r="A1613" s="151">
        <v>1208337</v>
      </c>
      <c r="B1613" s="152" t="s">
        <v>38189</v>
      </c>
      <c r="C1613" s="151" t="s">
        <v>34306</v>
      </c>
      <c r="D1613" s="153">
        <v>883.82</v>
      </c>
    </row>
    <row r="1614" spans="1:4" ht="15.75" customHeight="1">
      <c r="A1614" s="151">
        <v>1207691</v>
      </c>
      <c r="B1614" s="152" t="s">
        <v>38190</v>
      </c>
      <c r="C1614" s="151" t="s">
        <v>34306</v>
      </c>
      <c r="D1614" s="153">
        <v>1025.72</v>
      </c>
    </row>
    <row r="1615" spans="1:4" ht="15.75" customHeight="1">
      <c r="A1615" s="151">
        <v>1207690</v>
      </c>
      <c r="B1615" s="152" t="s">
        <v>38191</v>
      </c>
      <c r="C1615" s="151" t="s">
        <v>34306</v>
      </c>
      <c r="D1615" s="153">
        <v>982.8</v>
      </c>
    </row>
    <row r="1616" spans="1:4" ht="15.75" customHeight="1">
      <c r="A1616" s="151">
        <v>1207689</v>
      </c>
      <c r="B1616" s="152" t="s">
        <v>38192</v>
      </c>
      <c r="C1616" s="151" t="s">
        <v>34306</v>
      </c>
      <c r="D1616" s="153">
        <v>946.71</v>
      </c>
    </row>
    <row r="1617" spans="1:4" ht="15.75" customHeight="1">
      <c r="A1617" s="151">
        <v>1208345</v>
      </c>
      <c r="B1617" s="152" t="s">
        <v>38193</v>
      </c>
      <c r="C1617" s="151" t="s">
        <v>34306</v>
      </c>
      <c r="D1617" s="153">
        <v>916.96</v>
      </c>
    </row>
    <row r="1618" spans="1:4" ht="15.75" customHeight="1">
      <c r="A1618" s="151">
        <v>1207697</v>
      </c>
      <c r="B1618" s="152" t="s">
        <v>38194</v>
      </c>
      <c r="C1618" s="151" t="s">
        <v>34306</v>
      </c>
      <c r="D1618" s="153">
        <v>1103.1099999999999</v>
      </c>
    </row>
    <row r="1619" spans="1:4" ht="15.75" customHeight="1">
      <c r="A1619" s="151">
        <v>1207696</v>
      </c>
      <c r="B1619" s="152" t="s">
        <v>38195</v>
      </c>
      <c r="C1619" s="151" t="s">
        <v>34306</v>
      </c>
      <c r="D1619" s="153">
        <v>1041.76</v>
      </c>
    </row>
    <row r="1620" spans="1:4" ht="15.75" customHeight="1">
      <c r="A1620" s="151">
        <v>1207695</v>
      </c>
      <c r="B1620" s="152" t="s">
        <v>38196</v>
      </c>
      <c r="C1620" s="151" t="s">
        <v>34306</v>
      </c>
      <c r="D1620" s="153">
        <v>1000.03</v>
      </c>
    </row>
    <row r="1621" spans="1:4" ht="15.75" customHeight="1">
      <c r="A1621" s="151">
        <v>1208353</v>
      </c>
      <c r="B1621" s="152" t="s">
        <v>38197</v>
      </c>
      <c r="C1621" s="151" t="s">
        <v>34306</v>
      </c>
      <c r="D1621" s="153">
        <v>958.08</v>
      </c>
    </row>
    <row r="1622" spans="1:4" ht="15.75" customHeight="1">
      <c r="A1622" s="151">
        <v>1207663</v>
      </c>
      <c r="B1622" s="152" t="s">
        <v>38198</v>
      </c>
      <c r="C1622" s="151" t="s">
        <v>34306</v>
      </c>
      <c r="D1622" s="153">
        <v>1243.33</v>
      </c>
    </row>
    <row r="1623" spans="1:4" ht="15.75" customHeight="1">
      <c r="A1623" s="151">
        <v>1207662</v>
      </c>
      <c r="B1623" s="152" t="s">
        <v>38199</v>
      </c>
      <c r="C1623" s="151" t="s">
        <v>34306</v>
      </c>
      <c r="D1623" s="153">
        <v>1210.07</v>
      </c>
    </row>
    <row r="1624" spans="1:4" ht="15.75" customHeight="1">
      <c r="A1624" s="151">
        <v>1207661</v>
      </c>
      <c r="B1624" s="152" t="s">
        <v>38200</v>
      </c>
      <c r="C1624" s="151" t="s">
        <v>34306</v>
      </c>
      <c r="D1624" s="153">
        <v>1183.46</v>
      </c>
    </row>
    <row r="1625" spans="1:4" ht="15.75" customHeight="1">
      <c r="A1625" s="151">
        <v>1208361</v>
      </c>
      <c r="B1625" s="152" t="s">
        <v>38201</v>
      </c>
      <c r="C1625" s="151" t="s">
        <v>34306</v>
      </c>
      <c r="D1625" s="153">
        <v>1143.55</v>
      </c>
    </row>
    <row r="1626" spans="1:4" ht="15.75" customHeight="1">
      <c r="A1626" s="151">
        <v>1207669</v>
      </c>
      <c r="B1626" s="152" t="s">
        <v>38202</v>
      </c>
      <c r="C1626" s="151" t="s">
        <v>34306</v>
      </c>
      <c r="D1626" s="153">
        <v>1389.43</v>
      </c>
    </row>
    <row r="1627" spans="1:4" ht="15.75" customHeight="1">
      <c r="A1627" s="151">
        <v>1207668</v>
      </c>
      <c r="B1627" s="152" t="s">
        <v>38203</v>
      </c>
      <c r="C1627" s="151" t="s">
        <v>34306</v>
      </c>
      <c r="D1627" s="153">
        <v>1348.14</v>
      </c>
    </row>
    <row r="1628" spans="1:4" ht="15.75" customHeight="1">
      <c r="A1628" s="151">
        <v>1207667</v>
      </c>
      <c r="B1628" s="152" t="s">
        <v>38204</v>
      </c>
      <c r="C1628" s="151" t="s">
        <v>34306</v>
      </c>
      <c r="D1628" s="153">
        <v>1286.21</v>
      </c>
    </row>
    <row r="1629" spans="1:4" ht="15.75" customHeight="1">
      <c r="A1629" s="151">
        <v>1208369</v>
      </c>
      <c r="B1629" s="152" t="s">
        <v>38205</v>
      </c>
      <c r="C1629" s="151" t="s">
        <v>34306</v>
      </c>
      <c r="D1629" s="153">
        <v>1224.27</v>
      </c>
    </row>
    <row r="1630" spans="1:4" ht="15.75" customHeight="1">
      <c r="A1630" s="151">
        <v>1207682</v>
      </c>
      <c r="B1630" s="152" t="s">
        <v>38206</v>
      </c>
      <c r="C1630" s="151" t="s">
        <v>34306</v>
      </c>
      <c r="D1630" s="153">
        <v>1008.06</v>
      </c>
    </row>
    <row r="1631" spans="1:4" ht="15.75" customHeight="1">
      <c r="A1631" s="151">
        <v>1207681</v>
      </c>
      <c r="B1631" s="152" t="s">
        <v>38207</v>
      </c>
      <c r="C1631" s="151" t="s">
        <v>34306</v>
      </c>
      <c r="D1631" s="153">
        <v>984.2</v>
      </c>
    </row>
    <row r="1632" spans="1:4" ht="15.75" customHeight="1">
      <c r="A1632" s="151">
        <v>1207729</v>
      </c>
      <c r="B1632" s="152" t="s">
        <v>38208</v>
      </c>
      <c r="C1632" s="151" t="s">
        <v>34306</v>
      </c>
      <c r="D1632" s="153">
        <v>965.12</v>
      </c>
    </row>
    <row r="1633" spans="1:4" ht="15.75" customHeight="1">
      <c r="A1633" s="151">
        <v>1208333</v>
      </c>
      <c r="B1633" s="152" t="s">
        <v>38209</v>
      </c>
      <c r="C1633" s="151" t="s">
        <v>34306</v>
      </c>
      <c r="D1633" s="153">
        <v>943.15</v>
      </c>
    </row>
    <row r="1634" spans="1:4" ht="15.75" customHeight="1">
      <c r="A1634" s="151">
        <v>1207688</v>
      </c>
      <c r="B1634" s="152" t="s">
        <v>38210</v>
      </c>
      <c r="C1634" s="151" t="s">
        <v>34306</v>
      </c>
      <c r="D1634" s="153">
        <v>1060.92</v>
      </c>
    </row>
    <row r="1635" spans="1:4" ht="15.75" customHeight="1">
      <c r="A1635" s="151">
        <v>1207687</v>
      </c>
      <c r="B1635" s="152" t="s">
        <v>38211</v>
      </c>
      <c r="C1635" s="151" t="s">
        <v>34306</v>
      </c>
      <c r="D1635" s="153">
        <v>1029.3900000000001</v>
      </c>
    </row>
    <row r="1636" spans="1:4" ht="15.75" customHeight="1">
      <c r="A1636" s="151">
        <v>1207686</v>
      </c>
      <c r="B1636" s="152" t="s">
        <v>38212</v>
      </c>
      <c r="C1636" s="151" t="s">
        <v>34306</v>
      </c>
      <c r="D1636" s="153">
        <v>1005.37</v>
      </c>
    </row>
    <row r="1637" spans="1:4" ht="15.75" customHeight="1">
      <c r="A1637" s="151">
        <v>1208341</v>
      </c>
      <c r="B1637" s="152" t="s">
        <v>38213</v>
      </c>
      <c r="C1637" s="151" t="s">
        <v>34306</v>
      </c>
      <c r="D1637" s="153">
        <v>979.83</v>
      </c>
    </row>
    <row r="1638" spans="1:4" ht="15.75" customHeight="1">
      <c r="A1638" s="151">
        <v>1207694</v>
      </c>
      <c r="B1638" s="152" t="s">
        <v>38214</v>
      </c>
      <c r="C1638" s="151" t="s">
        <v>34306</v>
      </c>
      <c r="D1638" s="153">
        <v>1124.73</v>
      </c>
    </row>
    <row r="1639" spans="1:4" ht="15.75" customHeight="1">
      <c r="A1639" s="151">
        <v>1207693</v>
      </c>
      <c r="B1639" s="152" t="s">
        <v>38215</v>
      </c>
      <c r="C1639" s="151" t="s">
        <v>34306</v>
      </c>
      <c r="D1639" s="153">
        <v>1081.81</v>
      </c>
    </row>
    <row r="1640" spans="1:4" ht="15.75" customHeight="1">
      <c r="A1640" s="151">
        <v>1207692</v>
      </c>
      <c r="B1640" s="152" t="s">
        <v>38216</v>
      </c>
      <c r="C1640" s="151" t="s">
        <v>34306</v>
      </c>
      <c r="D1640" s="153">
        <v>1045.72</v>
      </c>
    </row>
    <row r="1641" spans="1:4" ht="15.75" customHeight="1">
      <c r="A1641" s="151">
        <v>1208349</v>
      </c>
      <c r="B1641" s="152" t="s">
        <v>38217</v>
      </c>
      <c r="C1641" s="151" t="s">
        <v>34306</v>
      </c>
      <c r="D1641" s="153">
        <v>1015.97</v>
      </c>
    </row>
    <row r="1642" spans="1:4" ht="15.75" customHeight="1">
      <c r="A1642" s="151">
        <v>1207660</v>
      </c>
      <c r="B1642" s="152" t="s">
        <v>38218</v>
      </c>
      <c r="C1642" s="151" t="s">
        <v>34306</v>
      </c>
      <c r="D1642" s="153">
        <v>1205.31</v>
      </c>
    </row>
    <row r="1643" spans="1:4" ht="15.75" customHeight="1">
      <c r="A1643" s="151">
        <v>1207699</v>
      </c>
      <c r="B1643" s="152" t="s">
        <v>38219</v>
      </c>
      <c r="C1643" s="151" t="s">
        <v>34306</v>
      </c>
      <c r="D1643" s="153">
        <v>1143.97</v>
      </c>
    </row>
    <row r="1644" spans="1:4" ht="15.75" customHeight="1">
      <c r="A1644" s="151">
        <v>1207698</v>
      </c>
      <c r="B1644" s="152" t="s">
        <v>38220</v>
      </c>
      <c r="C1644" s="151" t="s">
        <v>34306</v>
      </c>
      <c r="D1644" s="153">
        <v>1102.24</v>
      </c>
    </row>
    <row r="1645" spans="1:4" ht="15.75" customHeight="1">
      <c r="A1645" s="151">
        <v>1208357</v>
      </c>
      <c r="B1645" s="152" t="s">
        <v>38221</v>
      </c>
      <c r="C1645" s="151" t="s">
        <v>34306</v>
      </c>
      <c r="D1645" s="153">
        <v>1060.28</v>
      </c>
    </row>
    <row r="1646" spans="1:4" ht="15.75" customHeight="1">
      <c r="A1646" s="151">
        <v>1207666</v>
      </c>
      <c r="B1646" s="152" t="s">
        <v>38222</v>
      </c>
      <c r="C1646" s="151" t="s">
        <v>34306</v>
      </c>
      <c r="D1646" s="153">
        <v>1348.95</v>
      </c>
    </row>
    <row r="1647" spans="1:4" ht="15.75" customHeight="1">
      <c r="A1647" s="151">
        <v>1207665</v>
      </c>
      <c r="B1647" s="152" t="s">
        <v>38223</v>
      </c>
      <c r="C1647" s="151" t="s">
        <v>34306</v>
      </c>
      <c r="D1647" s="153">
        <v>1315.69</v>
      </c>
    </row>
    <row r="1648" spans="1:4" ht="15.75" customHeight="1">
      <c r="A1648" s="151">
        <v>1207664</v>
      </c>
      <c r="B1648" s="152" t="s">
        <v>38224</v>
      </c>
      <c r="C1648" s="151" t="s">
        <v>34306</v>
      </c>
      <c r="D1648" s="153">
        <v>1289.08</v>
      </c>
    </row>
    <row r="1649" spans="1:4" ht="15.75" customHeight="1">
      <c r="A1649" s="151">
        <v>1208365</v>
      </c>
      <c r="B1649" s="152" t="s">
        <v>38225</v>
      </c>
      <c r="C1649" s="151" t="s">
        <v>34306</v>
      </c>
      <c r="D1649" s="153">
        <v>1249.1600000000001</v>
      </c>
    </row>
    <row r="1650" spans="1:4" ht="15.75" customHeight="1">
      <c r="A1650" s="151">
        <v>1207672</v>
      </c>
      <c r="B1650" s="152" t="s">
        <v>38226</v>
      </c>
      <c r="C1650" s="151" t="s">
        <v>34306</v>
      </c>
      <c r="D1650" s="153">
        <v>1498.69</v>
      </c>
    </row>
    <row r="1651" spans="1:4" ht="15.75" customHeight="1">
      <c r="A1651" s="151">
        <v>1207671</v>
      </c>
      <c r="B1651" s="152" t="s">
        <v>38227</v>
      </c>
      <c r="C1651" s="151" t="s">
        <v>34306</v>
      </c>
      <c r="D1651" s="153">
        <v>1457.4</v>
      </c>
    </row>
    <row r="1652" spans="1:4" ht="15.75" customHeight="1">
      <c r="A1652" s="151">
        <v>1207670</v>
      </c>
      <c r="B1652" s="152" t="s">
        <v>38228</v>
      </c>
      <c r="C1652" s="151" t="s">
        <v>34306</v>
      </c>
      <c r="D1652" s="153">
        <v>1395.46</v>
      </c>
    </row>
    <row r="1653" spans="1:4" ht="15.75" customHeight="1">
      <c r="A1653" s="151">
        <v>1208373</v>
      </c>
      <c r="B1653" s="152" t="s">
        <v>38229</v>
      </c>
      <c r="C1653" s="151" t="s">
        <v>34306</v>
      </c>
      <c r="D1653" s="153">
        <v>1333.53</v>
      </c>
    </row>
    <row r="1654" spans="1:4" ht="15.75" customHeight="1">
      <c r="A1654" s="151">
        <v>1400976</v>
      </c>
      <c r="B1654" s="152" t="s">
        <v>8647</v>
      </c>
      <c r="C1654" s="151" t="s">
        <v>12403</v>
      </c>
      <c r="D1654" s="153">
        <v>5.27</v>
      </c>
    </row>
    <row r="1655" spans="1:4" ht="15.75" customHeight="1">
      <c r="A1655" s="151">
        <v>1400970</v>
      </c>
      <c r="B1655" s="152" t="s">
        <v>8648</v>
      </c>
      <c r="C1655" s="151" t="s">
        <v>12403</v>
      </c>
      <c r="D1655" s="153">
        <v>2.4500000000000002</v>
      </c>
    </row>
    <row r="1656" spans="1:4" ht="15.75" customHeight="1">
      <c r="A1656" s="151">
        <v>1400971</v>
      </c>
      <c r="B1656" s="152" t="s">
        <v>8649</v>
      </c>
      <c r="C1656" s="151" t="s">
        <v>12403</v>
      </c>
      <c r="D1656" s="153">
        <v>10.67</v>
      </c>
    </row>
    <row r="1657" spans="1:4" ht="15.75" customHeight="1">
      <c r="A1657" s="151">
        <v>1400972</v>
      </c>
      <c r="B1657" s="152" t="s">
        <v>8650</v>
      </c>
      <c r="C1657" s="151" t="s">
        <v>12403</v>
      </c>
      <c r="D1657" s="153">
        <v>2.4</v>
      </c>
    </row>
    <row r="1658" spans="1:4" ht="15.75" customHeight="1">
      <c r="A1658" s="151">
        <v>1416201</v>
      </c>
      <c r="B1658" s="152" t="s">
        <v>8651</v>
      </c>
      <c r="C1658" s="151" t="s">
        <v>36457</v>
      </c>
      <c r="D1658" s="153">
        <v>0.24</v>
      </c>
    </row>
    <row r="1659" spans="1:4" ht="15.75" customHeight="1">
      <c r="A1659" s="151">
        <v>1400969</v>
      </c>
      <c r="B1659" s="152" t="s">
        <v>8652</v>
      </c>
      <c r="C1659" s="151" t="s">
        <v>12402</v>
      </c>
      <c r="D1659" s="153">
        <v>0.17</v>
      </c>
    </row>
    <row r="1660" spans="1:4" ht="15.75" customHeight="1">
      <c r="A1660" s="151">
        <v>1400975</v>
      </c>
      <c r="B1660" s="152" t="s">
        <v>8653</v>
      </c>
      <c r="C1660" s="151" t="s">
        <v>12403</v>
      </c>
      <c r="D1660" s="153">
        <v>4.21</v>
      </c>
    </row>
    <row r="1661" spans="1:4" ht="15.75" customHeight="1">
      <c r="A1661" s="151">
        <v>1416141</v>
      </c>
      <c r="B1661" s="152" t="s">
        <v>8654</v>
      </c>
      <c r="C1661" s="151" t="s">
        <v>12403</v>
      </c>
      <c r="D1661" s="153">
        <v>3.94</v>
      </c>
    </row>
    <row r="1662" spans="1:4" ht="15.75" customHeight="1">
      <c r="A1662" s="151">
        <v>1416142</v>
      </c>
      <c r="B1662" s="152" t="s">
        <v>8655</v>
      </c>
      <c r="C1662" s="151" t="s">
        <v>12403</v>
      </c>
      <c r="D1662" s="153">
        <v>6.04</v>
      </c>
    </row>
    <row r="1663" spans="1:4" ht="15.75" customHeight="1">
      <c r="A1663" s="151">
        <v>1400973</v>
      </c>
      <c r="B1663" s="152" t="s">
        <v>8656</v>
      </c>
      <c r="C1663" s="151" t="s">
        <v>12403</v>
      </c>
      <c r="D1663" s="153">
        <v>1.72</v>
      </c>
    </row>
    <row r="1664" spans="1:4" ht="15.75" customHeight="1">
      <c r="A1664" s="151">
        <v>1400974</v>
      </c>
      <c r="B1664" s="152" t="s">
        <v>8657</v>
      </c>
      <c r="C1664" s="151" t="s">
        <v>12403</v>
      </c>
      <c r="D1664" s="153">
        <v>2</v>
      </c>
    </row>
    <row r="1665" spans="1:4" ht="15.75" customHeight="1">
      <c r="A1665" s="151">
        <v>1416139</v>
      </c>
      <c r="B1665" s="152" t="s">
        <v>8658</v>
      </c>
      <c r="C1665" s="151" t="s">
        <v>12403</v>
      </c>
      <c r="D1665" s="153">
        <v>2.2200000000000002</v>
      </c>
    </row>
    <row r="1666" spans="1:4" ht="15.75" customHeight="1">
      <c r="A1666" s="151">
        <v>1416202</v>
      </c>
      <c r="B1666" s="152" t="s">
        <v>8659</v>
      </c>
      <c r="C1666" s="151" t="s">
        <v>12403</v>
      </c>
      <c r="D1666" s="153">
        <v>2.56</v>
      </c>
    </row>
    <row r="1667" spans="1:4" ht="15.75" customHeight="1">
      <c r="A1667" s="151">
        <v>1416140</v>
      </c>
      <c r="B1667" s="152" t="s">
        <v>8660</v>
      </c>
      <c r="C1667" s="151" t="s">
        <v>12403</v>
      </c>
      <c r="D1667" s="153">
        <v>2.93</v>
      </c>
    </row>
    <row r="1668" spans="1:4" ht="15.75" customHeight="1">
      <c r="A1668" s="151">
        <v>1419543</v>
      </c>
      <c r="B1668" s="152" t="s">
        <v>8661</v>
      </c>
      <c r="C1668" s="151" t="s">
        <v>12402</v>
      </c>
      <c r="D1668" s="153">
        <v>0.22</v>
      </c>
    </row>
    <row r="1669" spans="1:4" ht="15.75" customHeight="1">
      <c r="A1669" s="151">
        <v>1408173</v>
      </c>
      <c r="B1669" s="152" t="s">
        <v>8662</v>
      </c>
      <c r="C1669" s="151" t="s">
        <v>36457</v>
      </c>
      <c r="D1669" s="153">
        <v>0.06</v>
      </c>
    </row>
    <row r="1670" spans="1:4" ht="15.75" customHeight="1">
      <c r="A1670" s="151">
        <v>1407063</v>
      </c>
      <c r="B1670" s="152" t="s">
        <v>8663</v>
      </c>
      <c r="C1670" s="151" t="s">
        <v>12402</v>
      </c>
      <c r="D1670" s="153">
        <v>8.1</v>
      </c>
    </row>
    <row r="1671" spans="1:4" ht="15.75" customHeight="1">
      <c r="A1671" s="151">
        <v>1407064</v>
      </c>
      <c r="B1671" s="152" t="s">
        <v>8664</v>
      </c>
      <c r="C1671" s="151" t="s">
        <v>12402</v>
      </c>
      <c r="D1671" s="153">
        <v>8.35</v>
      </c>
    </row>
    <row r="1672" spans="1:4" ht="15.75" customHeight="1">
      <c r="A1672" s="151">
        <v>1407065</v>
      </c>
      <c r="B1672" s="152" t="s">
        <v>8665</v>
      </c>
      <c r="C1672" s="151" t="s">
        <v>12402</v>
      </c>
      <c r="D1672" s="153">
        <v>8.5500000000000007</v>
      </c>
    </row>
    <row r="1673" spans="1:4" ht="15.75" customHeight="1">
      <c r="A1673" s="151">
        <v>1407066</v>
      </c>
      <c r="B1673" s="152" t="s">
        <v>8666</v>
      </c>
      <c r="C1673" s="151" t="s">
        <v>12402</v>
      </c>
      <c r="D1673" s="153">
        <v>8.41</v>
      </c>
    </row>
    <row r="1674" spans="1:4" ht="15.75" customHeight="1">
      <c r="A1674" s="151">
        <v>1400977</v>
      </c>
      <c r="B1674" s="152" t="s">
        <v>8667</v>
      </c>
      <c r="C1674" s="151" t="s">
        <v>12403</v>
      </c>
      <c r="D1674" s="153">
        <v>3.61</v>
      </c>
    </row>
    <row r="1675" spans="1:4" ht="15.75" customHeight="1">
      <c r="A1675" s="151">
        <v>1407067</v>
      </c>
      <c r="B1675" s="152" t="s">
        <v>8668</v>
      </c>
      <c r="C1675" s="151" t="s">
        <v>12402</v>
      </c>
      <c r="D1675" s="153">
        <v>2.98</v>
      </c>
    </row>
    <row r="1676" spans="1:4" ht="15.75" customHeight="1">
      <c r="A1676" s="151">
        <v>1407068</v>
      </c>
      <c r="B1676" s="152" t="s">
        <v>8669</v>
      </c>
      <c r="C1676" s="151" t="s">
        <v>12402</v>
      </c>
      <c r="D1676" s="153">
        <v>3.35</v>
      </c>
    </row>
    <row r="1677" spans="1:4" ht="15.75" customHeight="1">
      <c r="A1677" s="151">
        <v>1407069</v>
      </c>
      <c r="B1677" s="152" t="s">
        <v>8670</v>
      </c>
      <c r="C1677" s="151" t="s">
        <v>12402</v>
      </c>
      <c r="D1677" s="153">
        <v>3.63</v>
      </c>
    </row>
    <row r="1678" spans="1:4" ht="15.75" customHeight="1">
      <c r="A1678" s="151">
        <v>1407070</v>
      </c>
      <c r="B1678" s="152" t="s">
        <v>8671</v>
      </c>
      <c r="C1678" s="151" t="s">
        <v>12402</v>
      </c>
      <c r="D1678" s="153">
        <v>3.46</v>
      </c>
    </row>
    <row r="1679" spans="1:4" ht="15.75" customHeight="1">
      <c r="A1679" s="151">
        <v>1400987</v>
      </c>
      <c r="B1679" s="152" t="s">
        <v>8672</v>
      </c>
      <c r="C1679" s="151" t="s">
        <v>12402</v>
      </c>
      <c r="D1679" s="153">
        <v>1.41</v>
      </c>
    </row>
    <row r="1680" spans="1:4" ht="15.75" customHeight="1">
      <c r="A1680" s="151">
        <v>1416257</v>
      </c>
      <c r="B1680" s="152" t="s">
        <v>8673</v>
      </c>
      <c r="C1680" s="151" t="s">
        <v>12403</v>
      </c>
      <c r="D1680" s="153">
        <v>283.43</v>
      </c>
    </row>
    <row r="1681" spans="1:4" ht="15.75" customHeight="1">
      <c r="A1681" s="151">
        <v>1416253</v>
      </c>
      <c r="B1681" s="152" t="s">
        <v>8674</v>
      </c>
      <c r="C1681" s="151" t="s">
        <v>12403</v>
      </c>
      <c r="D1681" s="153">
        <v>646.76</v>
      </c>
    </row>
    <row r="1682" spans="1:4" ht="15.75" customHeight="1">
      <c r="A1682" s="151">
        <v>1416254</v>
      </c>
      <c r="B1682" s="152" t="s">
        <v>8675</v>
      </c>
      <c r="C1682" s="151" t="s">
        <v>12403</v>
      </c>
      <c r="D1682" s="153">
        <v>55.11</v>
      </c>
    </row>
    <row r="1683" spans="1:4" ht="15.75" customHeight="1">
      <c r="A1683" s="151">
        <v>1416255</v>
      </c>
      <c r="B1683" s="152" t="s">
        <v>8676</v>
      </c>
      <c r="C1683" s="151" t="s">
        <v>12403</v>
      </c>
      <c r="D1683" s="153">
        <v>95.74</v>
      </c>
    </row>
    <row r="1684" spans="1:4" ht="15.75" customHeight="1">
      <c r="A1684" s="151">
        <v>1416256</v>
      </c>
      <c r="B1684" s="152" t="s">
        <v>8677</v>
      </c>
      <c r="C1684" s="151" t="s">
        <v>12403</v>
      </c>
      <c r="D1684" s="153">
        <v>147.06</v>
      </c>
    </row>
    <row r="1685" spans="1:4" ht="15.75" customHeight="1">
      <c r="A1685" s="151">
        <v>1408028</v>
      </c>
      <c r="B1685" s="152" t="s">
        <v>8678</v>
      </c>
      <c r="C1685" s="151" t="s">
        <v>12404</v>
      </c>
      <c r="D1685" s="153">
        <v>233.73</v>
      </c>
    </row>
    <row r="1686" spans="1:4" ht="15.75" customHeight="1">
      <c r="A1686" s="151">
        <v>1408027</v>
      </c>
      <c r="B1686" s="152" t="s">
        <v>8679</v>
      </c>
      <c r="C1686" s="151" t="s">
        <v>12404</v>
      </c>
      <c r="D1686" s="153">
        <v>129.72</v>
      </c>
    </row>
    <row r="1687" spans="1:4" ht="15.75" customHeight="1">
      <c r="A1687" s="151">
        <v>1400978</v>
      </c>
      <c r="B1687" s="152" t="s">
        <v>8680</v>
      </c>
      <c r="C1687" s="151" t="s">
        <v>12404</v>
      </c>
      <c r="D1687" s="153">
        <v>215.09</v>
      </c>
    </row>
    <row r="1688" spans="1:4" ht="15.75" customHeight="1">
      <c r="A1688" s="151">
        <v>1513941</v>
      </c>
      <c r="B1688" s="152" t="s">
        <v>8681</v>
      </c>
      <c r="C1688" s="151" t="s">
        <v>34306</v>
      </c>
      <c r="D1688" s="153">
        <v>517.55999999999995</v>
      </c>
    </row>
    <row r="1689" spans="1:4" ht="15.75" customHeight="1">
      <c r="A1689" s="151">
        <v>1513940</v>
      </c>
      <c r="B1689" s="152" t="s">
        <v>8682</v>
      </c>
      <c r="C1689" s="151" t="s">
        <v>34306</v>
      </c>
      <c r="D1689" s="153">
        <v>321</v>
      </c>
    </row>
    <row r="1690" spans="1:4" ht="15.75" customHeight="1">
      <c r="A1690" s="151">
        <v>1505879</v>
      </c>
      <c r="B1690" s="152" t="s">
        <v>8683</v>
      </c>
      <c r="C1690" s="151" t="s">
        <v>34306</v>
      </c>
      <c r="D1690" s="153">
        <v>309.49</v>
      </c>
    </row>
    <row r="1691" spans="1:4" ht="15.75" customHeight="1">
      <c r="A1691" s="151">
        <v>1505878</v>
      </c>
      <c r="B1691" s="152" t="s">
        <v>8684</v>
      </c>
      <c r="C1691" s="151" t="s">
        <v>34306</v>
      </c>
      <c r="D1691" s="153">
        <v>178.2</v>
      </c>
    </row>
    <row r="1692" spans="1:4" ht="15.75" customHeight="1">
      <c r="A1692" s="151">
        <v>1505877</v>
      </c>
      <c r="B1692" s="152" t="s">
        <v>8685</v>
      </c>
      <c r="C1692" s="151" t="s">
        <v>34306</v>
      </c>
      <c r="D1692" s="153">
        <v>212.25</v>
      </c>
    </row>
    <row r="1693" spans="1:4" ht="15.75" customHeight="1">
      <c r="A1693" s="151">
        <v>1505860</v>
      </c>
      <c r="B1693" s="152" t="s">
        <v>8686</v>
      </c>
      <c r="C1693" s="151" t="s">
        <v>34306</v>
      </c>
      <c r="D1693" s="153">
        <v>206.44</v>
      </c>
    </row>
    <row r="1694" spans="1:4" ht="15.75" customHeight="1">
      <c r="A1694" s="151">
        <v>1505859</v>
      </c>
      <c r="B1694" s="152" t="s">
        <v>8687</v>
      </c>
      <c r="C1694" s="151" t="s">
        <v>34306</v>
      </c>
      <c r="D1694" s="153">
        <v>97.03</v>
      </c>
    </row>
    <row r="1695" spans="1:4" ht="15.75" customHeight="1">
      <c r="A1695" s="151">
        <v>1516204</v>
      </c>
      <c r="B1695" s="152" t="s">
        <v>8688</v>
      </c>
      <c r="C1695" s="151" t="s">
        <v>12402</v>
      </c>
      <c r="D1695" s="153">
        <v>6.06</v>
      </c>
    </row>
    <row r="1696" spans="1:4" ht="15.75" customHeight="1">
      <c r="A1696" s="151">
        <v>1516312</v>
      </c>
      <c r="B1696" s="152" t="s">
        <v>38230</v>
      </c>
      <c r="C1696" s="151" t="s">
        <v>12416</v>
      </c>
      <c r="D1696" s="153">
        <v>40.880000000000003</v>
      </c>
    </row>
    <row r="1697" spans="1:4" ht="15.75" customHeight="1">
      <c r="A1697" s="151">
        <v>1516304</v>
      </c>
      <c r="B1697" s="152" t="s">
        <v>38231</v>
      </c>
      <c r="C1697" s="151" t="s">
        <v>12416</v>
      </c>
      <c r="D1697" s="153">
        <v>52.38</v>
      </c>
    </row>
    <row r="1698" spans="1:4" ht="15.75" customHeight="1">
      <c r="A1698" s="151">
        <v>1516308</v>
      </c>
      <c r="B1698" s="152" t="s">
        <v>38232</v>
      </c>
      <c r="C1698" s="151" t="s">
        <v>12416</v>
      </c>
      <c r="D1698" s="153">
        <v>42.99</v>
      </c>
    </row>
    <row r="1699" spans="1:4" ht="15.75" customHeight="1">
      <c r="A1699" s="151">
        <v>1516313</v>
      </c>
      <c r="B1699" s="152" t="s">
        <v>38233</v>
      </c>
      <c r="C1699" s="151" t="s">
        <v>12416</v>
      </c>
      <c r="D1699" s="153">
        <v>49.36</v>
      </c>
    </row>
    <row r="1700" spans="1:4" ht="15.75" customHeight="1">
      <c r="A1700" s="151">
        <v>1516305</v>
      </c>
      <c r="B1700" s="152" t="s">
        <v>38234</v>
      </c>
      <c r="C1700" s="151" t="s">
        <v>12416</v>
      </c>
      <c r="D1700" s="153">
        <v>62.97</v>
      </c>
    </row>
    <row r="1701" spans="1:4" ht="15.75" customHeight="1">
      <c r="A1701" s="151">
        <v>1516309</v>
      </c>
      <c r="B1701" s="152" t="s">
        <v>38235</v>
      </c>
      <c r="C1701" s="151" t="s">
        <v>12416</v>
      </c>
      <c r="D1701" s="153">
        <v>51.61</v>
      </c>
    </row>
    <row r="1702" spans="1:4" ht="15.75" customHeight="1">
      <c r="A1702" s="151">
        <v>1516314</v>
      </c>
      <c r="B1702" s="152" t="s">
        <v>38236</v>
      </c>
      <c r="C1702" s="151" t="s">
        <v>12416</v>
      </c>
      <c r="D1702" s="153">
        <v>56.9</v>
      </c>
    </row>
    <row r="1703" spans="1:4" ht="15.75" customHeight="1">
      <c r="A1703" s="151">
        <v>1516306</v>
      </c>
      <c r="B1703" s="152" t="s">
        <v>38237</v>
      </c>
      <c r="C1703" s="151" t="s">
        <v>12416</v>
      </c>
      <c r="D1703" s="153">
        <v>73.849999999999994</v>
      </c>
    </row>
    <row r="1704" spans="1:4" ht="15.75" customHeight="1">
      <c r="A1704" s="151">
        <v>1516310</v>
      </c>
      <c r="B1704" s="152" t="s">
        <v>38238</v>
      </c>
      <c r="C1704" s="151" t="s">
        <v>12416</v>
      </c>
      <c r="D1704" s="153">
        <v>60.23</v>
      </c>
    </row>
    <row r="1705" spans="1:4" ht="15.75" customHeight="1">
      <c r="A1705" s="151">
        <v>1516311</v>
      </c>
      <c r="B1705" s="152" t="s">
        <v>38239</v>
      </c>
      <c r="C1705" s="151" t="s">
        <v>12416</v>
      </c>
      <c r="D1705" s="153">
        <v>31.43</v>
      </c>
    </row>
    <row r="1706" spans="1:4" ht="15.75" customHeight="1">
      <c r="A1706" s="151">
        <v>1516303</v>
      </c>
      <c r="B1706" s="152" t="s">
        <v>38240</v>
      </c>
      <c r="C1706" s="151" t="s">
        <v>12416</v>
      </c>
      <c r="D1706" s="153">
        <v>41.87</v>
      </c>
    </row>
    <row r="1707" spans="1:4" ht="15.75" customHeight="1">
      <c r="A1707" s="151">
        <v>1516307</v>
      </c>
      <c r="B1707" s="152" t="s">
        <v>38241</v>
      </c>
      <c r="C1707" s="151" t="s">
        <v>12416</v>
      </c>
      <c r="D1707" s="153">
        <v>34.729999999999997</v>
      </c>
    </row>
    <row r="1708" spans="1:4" ht="15.75" customHeight="1">
      <c r="A1708" s="151">
        <v>1516298</v>
      </c>
      <c r="B1708" s="152" t="s">
        <v>8689</v>
      </c>
      <c r="C1708" s="151" t="s">
        <v>12416</v>
      </c>
      <c r="D1708" s="153">
        <v>30.36</v>
      </c>
    </row>
    <row r="1709" spans="1:4" ht="15.75" customHeight="1">
      <c r="A1709" s="151">
        <v>1516299</v>
      </c>
      <c r="B1709" s="152" t="s">
        <v>8690</v>
      </c>
      <c r="C1709" s="151" t="s">
        <v>12416</v>
      </c>
      <c r="D1709" s="153">
        <v>32.590000000000003</v>
      </c>
    </row>
    <row r="1710" spans="1:4" ht="15.75" customHeight="1">
      <c r="A1710" s="151">
        <v>1516300</v>
      </c>
      <c r="B1710" s="152" t="s">
        <v>8691</v>
      </c>
      <c r="C1710" s="151" t="s">
        <v>12416</v>
      </c>
      <c r="D1710" s="153">
        <v>43.17</v>
      </c>
    </row>
    <row r="1711" spans="1:4" ht="15.75" customHeight="1">
      <c r="A1711" s="151">
        <v>1516301</v>
      </c>
      <c r="B1711" s="152" t="s">
        <v>8692</v>
      </c>
      <c r="C1711" s="151" t="s">
        <v>12416</v>
      </c>
      <c r="D1711" s="153">
        <v>64.44</v>
      </c>
    </row>
    <row r="1712" spans="1:4" ht="15.75" customHeight="1">
      <c r="A1712" s="151">
        <v>1516302</v>
      </c>
      <c r="B1712" s="152" t="s">
        <v>8693</v>
      </c>
      <c r="C1712" s="151" t="s">
        <v>12416</v>
      </c>
      <c r="D1712" s="153">
        <v>85.57</v>
      </c>
    </row>
    <row r="1713" spans="1:4" ht="15.75" customHeight="1">
      <c r="A1713" s="151">
        <v>1516296</v>
      </c>
      <c r="B1713" s="152" t="s">
        <v>8694</v>
      </c>
      <c r="C1713" s="151" t="s">
        <v>12416</v>
      </c>
      <c r="D1713" s="153">
        <v>22.5</v>
      </c>
    </row>
    <row r="1714" spans="1:4" ht="15.75" customHeight="1">
      <c r="A1714" s="151">
        <v>1516297</v>
      </c>
      <c r="B1714" s="152" t="s">
        <v>8695</v>
      </c>
      <c r="C1714" s="151" t="s">
        <v>12416</v>
      </c>
      <c r="D1714" s="153">
        <v>29.31</v>
      </c>
    </row>
    <row r="1715" spans="1:4" ht="30" customHeight="1">
      <c r="A1715" s="151">
        <v>1505847</v>
      </c>
      <c r="B1715" s="152" t="s">
        <v>8696</v>
      </c>
      <c r="C1715" s="151" t="s">
        <v>12416</v>
      </c>
      <c r="D1715" s="153">
        <v>191.03</v>
      </c>
    </row>
    <row r="1716" spans="1:4" ht="30" customHeight="1">
      <c r="A1716" s="151">
        <v>1505848</v>
      </c>
      <c r="B1716" s="152" t="s">
        <v>8697</v>
      </c>
      <c r="C1716" s="151" t="s">
        <v>12416</v>
      </c>
      <c r="D1716" s="153">
        <v>186.46</v>
      </c>
    </row>
    <row r="1717" spans="1:4" ht="30" customHeight="1">
      <c r="A1717" s="151">
        <v>1505849</v>
      </c>
      <c r="B1717" s="152" t="s">
        <v>8698</v>
      </c>
      <c r="C1717" s="151" t="s">
        <v>12416</v>
      </c>
      <c r="D1717" s="153">
        <v>183.93</v>
      </c>
    </row>
    <row r="1718" spans="1:4" ht="30" customHeight="1">
      <c r="A1718" s="151">
        <v>1505930</v>
      </c>
      <c r="B1718" s="152" t="s">
        <v>8699</v>
      </c>
      <c r="C1718" s="151" t="s">
        <v>12416</v>
      </c>
      <c r="D1718" s="153">
        <v>215</v>
      </c>
    </row>
    <row r="1719" spans="1:4" ht="15.75" customHeight="1">
      <c r="A1719" s="151">
        <v>1506055</v>
      </c>
      <c r="B1719" s="152" t="s">
        <v>8700</v>
      </c>
      <c r="C1719" s="151" t="s">
        <v>34306</v>
      </c>
      <c r="D1719" s="153">
        <v>456.73</v>
      </c>
    </row>
    <row r="1720" spans="1:4" ht="15.75" customHeight="1">
      <c r="A1720" s="151">
        <v>1506056</v>
      </c>
      <c r="B1720" s="152" t="s">
        <v>8701</v>
      </c>
      <c r="C1720" s="151" t="s">
        <v>34306</v>
      </c>
      <c r="D1720" s="153">
        <v>278.82</v>
      </c>
    </row>
    <row r="1721" spans="1:4" ht="30" customHeight="1">
      <c r="A1721" s="151">
        <v>1513943</v>
      </c>
      <c r="B1721" s="152" t="s">
        <v>8702</v>
      </c>
      <c r="C1721" s="151" t="s">
        <v>12416</v>
      </c>
      <c r="D1721" s="153">
        <v>203.51</v>
      </c>
    </row>
    <row r="1722" spans="1:4" ht="15.75" customHeight="1">
      <c r="A1722" s="151">
        <v>1516318</v>
      </c>
      <c r="B1722" s="152" t="s">
        <v>8703</v>
      </c>
      <c r="C1722" s="151" t="s">
        <v>12416</v>
      </c>
      <c r="D1722" s="153">
        <v>617.1</v>
      </c>
    </row>
    <row r="1723" spans="1:4" ht="15.75" customHeight="1">
      <c r="A1723" s="151">
        <v>1516317</v>
      </c>
      <c r="B1723" s="152" t="s">
        <v>8704</v>
      </c>
      <c r="C1723" s="151" t="s">
        <v>12416</v>
      </c>
      <c r="D1723" s="153">
        <v>532.88</v>
      </c>
    </row>
    <row r="1724" spans="1:4" ht="15.75" customHeight="1">
      <c r="A1724" s="151">
        <v>1600965</v>
      </c>
      <c r="B1724" s="152" t="s">
        <v>8705</v>
      </c>
      <c r="C1724" s="151" t="s">
        <v>34306</v>
      </c>
      <c r="D1724" s="153">
        <v>106.87</v>
      </c>
    </row>
    <row r="1725" spans="1:4" ht="15.75" customHeight="1">
      <c r="A1725" s="151">
        <v>1600408</v>
      </c>
      <c r="B1725" s="152" t="s">
        <v>8706</v>
      </c>
      <c r="C1725" s="151" t="s">
        <v>12416</v>
      </c>
      <c r="D1725" s="153">
        <v>18.53</v>
      </c>
    </row>
    <row r="1726" spans="1:4" ht="15.75" customHeight="1">
      <c r="A1726" s="151">
        <v>1600990</v>
      </c>
      <c r="B1726" s="152" t="s">
        <v>8707</v>
      </c>
      <c r="C1726" s="151" t="s">
        <v>34306</v>
      </c>
      <c r="D1726" s="153">
        <v>825.78</v>
      </c>
    </row>
    <row r="1727" spans="1:4" ht="15.75" customHeight="1">
      <c r="A1727" s="151">
        <v>1600989</v>
      </c>
      <c r="B1727" s="152" t="s">
        <v>8708</v>
      </c>
      <c r="C1727" s="151" t="s">
        <v>34306</v>
      </c>
      <c r="D1727" s="153">
        <v>431.86</v>
      </c>
    </row>
    <row r="1728" spans="1:4" ht="15.75" customHeight="1">
      <c r="A1728" s="151">
        <v>1600438</v>
      </c>
      <c r="B1728" s="152" t="s">
        <v>8709</v>
      </c>
      <c r="C1728" s="151" t="s">
        <v>34306</v>
      </c>
      <c r="D1728" s="153">
        <v>591.11</v>
      </c>
    </row>
    <row r="1729" spans="1:4" ht="15.75" customHeight="1">
      <c r="A1729" s="151">
        <v>1600436</v>
      </c>
      <c r="B1729" s="152" t="s">
        <v>8710</v>
      </c>
      <c r="C1729" s="151" t="s">
        <v>34306</v>
      </c>
      <c r="D1729" s="153">
        <v>405.29</v>
      </c>
    </row>
    <row r="1730" spans="1:4" ht="15.75" customHeight="1">
      <c r="A1730" s="151">
        <v>1600895</v>
      </c>
      <c r="B1730" s="152" t="s">
        <v>8711</v>
      </c>
      <c r="C1730" s="151" t="s">
        <v>12416</v>
      </c>
      <c r="D1730" s="153">
        <v>14.14</v>
      </c>
    </row>
    <row r="1731" spans="1:4" ht="15.75" customHeight="1">
      <c r="A1731" s="151">
        <v>1600897</v>
      </c>
      <c r="B1731" s="152" t="s">
        <v>8712</v>
      </c>
      <c r="C1731" s="151" t="s">
        <v>12416</v>
      </c>
      <c r="D1731" s="153">
        <v>3.8</v>
      </c>
    </row>
    <row r="1732" spans="1:4" ht="15.75" customHeight="1">
      <c r="A1732" s="151">
        <v>1619004</v>
      </c>
      <c r="B1732" s="152" t="s">
        <v>8713</v>
      </c>
      <c r="C1732" s="151" t="s">
        <v>34306</v>
      </c>
      <c r="D1732" s="153">
        <v>8.0299999999999994</v>
      </c>
    </row>
    <row r="1733" spans="1:4" ht="15.75" customHeight="1">
      <c r="A1733" s="151">
        <v>1600896</v>
      </c>
      <c r="B1733" s="152" t="s">
        <v>8714</v>
      </c>
      <c r="C1733" s="151" t="s">
        <v>12416</v>
      </c>
      <c r="D1733" s="153">
        <v>17.77</v>
      </c>
    </row>
    <row r="1734" spans="1:4" ht="15.75" customHeight="1">
      <c r="A1734" s="151">
        <v>1619003</v>
      </c>
      <c r="B1734" s="152" t="s">
        <v>8715</v>
      </c>
      <c r="C1734" s="151" t="s">
        <v>34306</v>
      </c>
      <c r="D1734" s="153">
        <v>62.56</v>
      </c>
    </row>
    <row r="1735" spans="1:4" ht="15.75" customHeight="1">
      <c r="A1735" s="151">
        <v>1619006</v>
      </c>
      <c r="B1735" s="152" t="s">
        <v>8716</v>
      </c>
      <c r="C1735" s="151" t="s">
        <v>34306</v>
      </c>
      <c r="D1735" s="153">
        <v>44.99</v>
      </c>
    </row>
    <row r="1736" spans="1:4" ht="15.75" customHeight="1">
      <c r="A1736" s="151">
        <v>1600414</v>
      </c>
      <c r="B1736" s="152" t="s">
        <v>8717</v>
      </c>
      <c r="C1736" s="151" t="s">
        <v>12416</v>
      </c>
      <c r="D1736" s="153">
        <v>1.19</v>
      </c>
    </row>
    <row r="1737" spans="1:4" ht="15.75" customHeight="1">
      <c r="A1737" s="151">
        <v>1608148</v>
      </c>
      <c r="B1737" s="152" t="s">
        <v>8718</v>
      </c>
      <c r="C1737" s="151" t="s">
        <v>12403</v>
      </c>
      <c r="D1737" s="153">
        <v>205.8</v>
      </c>
    </row>
    <row r="1738" spans="1:4" ht="15.75" customHeight="1">
      <c r="A1738" s="151">
        <v>1608021</v>
      </c>
      <c r="B1738" s="152" t="s">
        <v>8719</v>
      </c>
      <c r="C1738" s="151" t="s">
        <v>12403</v>
      </c>
      <c r="D1738" s="153">
        <v>64.34</v>
      </c>
    </row>
    <row r="1739" spans="1:4" ht="15.75" customHeight="1">
      <c r="A1739" s="151">
        <v>1608024</v>
      </c>
      <c r="B1739" s="152" t="s">
        <v>8720</v>
      </c>
      <c r="C1739" s="151" t="s">
        <v>12403</v>
      </c>
      <c r="D1739" s="153">
        <v>67.77</v>
      </c>
    </row>
    <row r="1740" spans="1:4" ht="15.75" customHeight="1">
      <c r="A1740" s="151">
        <v>1608026</v>
      </c>
      <c r="B1740" s="152" t="s">
        <v>8721</v>
      </c>
      <c r="C1740" s="151" t="s">
        <v>12403</v>
      </c>
      <c r="D1740" s="153">
        <v>77.09</v>
      </c>
    </row>
    <row r="1741" spans="1:4" ht="15.75" customHeight="1">
      <c r="A1741" s="151">
        <v>1608142</v>
      </c>
      <c r="B1741" s="152" t="s">
        <v>8722</v>
      </c>
      <c r="C1741" s="151" t="s">
        <v>12403</v>
      </c>
      <c r="D1741" s="153">
        <v>88.27</v>
      </c>
    </row>
    <row r="1742" spans="1:4" ht="15.75" customHeight="1">
      <c r="A1742" s="151">
        <v>1608143</v>
      </c>
      <c r="B1742" s="152" t="s">
        <v>8723</v>
      </c>
      <c r="C1742" s="151" t="s">
        <v>12403</v>
      </c>
      <c r="D1742" s="153">
        <v>91.79</v>
      </c>
    </row>
    <row r="1743" spans="1:4" ht="15.75" customHeight="1">
      <c r="A1743" s="151">
        <v>1608144</v>
      </c>
      <c r="B1743" s="152" t="s">
        <v>8724</v>
      </c>
      <c r="C1743" s="151" t="s">
        <v>12403</v>
      </c>
      <c r="D1743" s="153">
        <v>99.3</v>
      </c>
    </row>
    <row r="1744" spans="1:4" ht="15.75" customHeight="1">
      <c r="A1744" s="151">
        <v>1608145</v>
      </c>
      <c r="B1744" s="152" t="s">
        <v>8725</v>
      </c>
      <c r="C1744" s="151" t="s">
        <v>12403</v>
      </c>
      <c r="D1744" s="153">
        <v>105.52</v>
      </c>
    </row>
    <row r="1745" spans="1:4" ht="15.75" customHeight="1">
      <c r="A1745" s="151">
        <v>1608146</v>
      </c>
      <c r="B1745" s="152" t="s">
        <v>8726</v>
      </c>
      <c r="C1745" s="151" t="s">
        <v>12403</v>
      </c>
      <c r="D1745" s="153">
        <v>122.87</v>
      </c>
    </row>
    <row r="1746" spans="1:4" ht="15.75" customHeight="1">
      <c r="A1746" s="151">
        <v>1608147</v>
      </c>
      <c r="B1746" s="152" t="s">
        <v>8727</v>
      </c>
      <c r="C1746" s="151" t="s">
        <v>12403</v>
      </c>
      <c r="D1746" s="153">
        <v>157.69</v>
      </c>
    </row>
    <row r="1747" spans="1:4" ht="15.75" customHeight="1">
      <c r="A1747" s="151">
        <v>1608019</v>
      </c>
      <c r="B1747" s="152" t="s">
        <v>8728</v>
      </c>
      <c r="C1747" s="151" t="s">
        <v>12403</v>
      </c>
      <c r="D1747" s="153">
        <v>19.72</v>
      </c>
    </row>
    <row r="1748" spans="1:4" ht="15.75" customHeight="1">
      <c r="A1748" s="151">
        <v>1608020</v>
      </c>
      <c r="B1748" s="152" t="s">
        <v>8729</v>
      </c>
      <c r="C1748" s="151" t="s">
        <v>12403</v>
      </c>
      <c r="D1748" s="153">
        <v>31.82</v>
      </c>
    </row>
    <row r="1749" spans="1:4" ht="15.75" customHeight="1">
      <c r="A1749" s="151">
        <v>1608025</v>
      </c>
      <c r="B1749" s="152" t="s">
        <v>8730</v>
      </c>
      <c r="C1749" s="151" t="s">
        <v>12403</v>
      </c>
      <c r="D1749" s="153">
        <v>38.909999999999997</v>
      </c>
    </row>
    <row r="1750" spans="1:4" ht="15.75" customHeight="1">
      <c r="A1750" s="151">
        <v>1600966</v>
      </c>
      <c r="B1750" s="152" t="s">
        <v>8731</v>
      </c>
      <c r="C1750" s="151" t="s">
        <v>12403</v>
      </c>
      <c r="D1750" s="153">
        <v>0.76</v>
      </c>
    </row>
    <row r="1751" spans="1:4" ht="15.75" customHeight="1">
      <c r="A1751" s="151">
        <v>1600898</v>
      </c>
      <c r="B1751" s="152" t="s">
        <v>8732</v>
      </c>
      <c r="C1751" s="151" t="s">
        <v>12416</v>
      </c>
      <c r="D1751" s="153">
        <v>13.45</v>
      </c>
    </row>
    <row r="1752" spans="1:4" ht="15.75" customHeight="1">
      <c r="A1752" s="151">
        <v>1600441</v>
      </c>
      <c r="B1752" s="152" t="s">
        <v>8733</v>
      </c>
      <c r="C1752" s="151" t="s">
        <v>12416</v>
      </c>
      <c r="D1752" s="153">
        <v>4.01</v>
      </c>
    </row>
    <row r="1753" spans="1:4" ht="15.75" customHeight="1">
      <c r="A1753" s="151">
        <v>1600404</v>
      </c>
      <c r="B1753" s="152" t="s">
        <v>8734</v>
      </c>
      <c r="C1753" s="151" t="s">
        <v>12403</v>
      </c>
      <c r="D1753" s="153">
        <v>10.28</v>
      </c>
    </row>
    <row r="1754" spans="1:4" ht="15.75" customHeight="1">
      <c r="A1754" s="151">
        <v>1600405</v>
      </c>
      <c r="B1754" s="152" t="s">
        <v>8735</v>
      </c>
      <c r="C1754" s="151" t="s">
        <v>12403</v>
      </c>
      <c r="D1754" s="153">
        <v>11.39</v>
      </c>
    </row>
    <row r="1755" spans="1:4" ht="30" customHeight="1">
      <c r="A1755" s="151">
        <v>1716605</v>
      </c>
      <c r="B1755" s="152" t="s">
        <v>8736</v>
      </c>
      <c r="C1755" s="151" t="s">
        <v>34306</v>
      </c>
      <c r="D1755" s="153">
        <v>139.06</v>
      </c>
    </row>
    <row r="1756" spans="1:4" ht="30" customHeight="1">
      <c r="A1756" s="151">
        <v>1716610</v>
      </c>
      <c r="B1756" s="152" t="s">
        <v>8737</v>
      </c>
      <c r="C1756" s="151" t="s">
        <v>34306</v>
      </c>
      <c r="D1756" s="153">
        <v>143.52000000000001</v>
      </c>
    </row>
    <row r="1757" spans="1:4" ht="30" customHeight="1">
      <c r="A1757" s="151">
        <v>1716611</v>
      </c>
      <c r="B1757" s="152" t="s">
        <v>8738</v>
      </c>
      <c r="C1757" s="151" t="s">
        <v>34306</v>
      </c>
      <c r="D1757" s="153">
        <v>144.08000000000001</v>
      </c>
    </row>
    <row r="1758" spans="1:4" ht="30" customHeight="1">
      <c r="A1758" s="151">
        <v>1716612</v>
      </c>
      <c r="B1758" s="152" t="s">
        <v>8739</v>
      </c>
      <c r="C1758" s="151" t="s">
        <v>34306</v>
      </c>
      <c r="D1758" s="153">
        <v>144.63999999999999</v>
      </c>
    </row>
    <row r="1759" spans="1:4" ht="30" customHeight="1">
      <c r="A1759" s="151">
        <v>1716613</v>
      </c>
      <c r="B1759" s="152" t="s">
        <v>8740</v>
      </c>
      <c r="C1759" s="151" t="s">
        <v>34306</v>
      </c>
      <c r="D1759" s="153">
        <v>145.19</v>
      </c>
    </row>
    <row r="1760" spans="1:4" ht="30" customHeight="1">
      <c r="A1760" s="151">
        <v>1716614</v>
      </c>
      <c r="B1760" s="152" t="s">
        <v>8741</v>
      </c>
      <c r="C1760" s="151" t="s">
        <v>34306</v>
      </c>
      <c r="D1760" s="153">
        <v>146.31</v>
      </c>
    </row>
    <row r="1761" spans="1:4" ht="30" customHeight="1">
      <c r="A1761" s="151">
        <v>1716615</v>
      </c>
      <c r="B1761" s="152" t="s">
        <v>8742</v>
      </c>
      <c r="C1761" s="151" t="s">
        <v>34306</v>
      </c>
      <c r="D1761" s="153">
        <v>147.41999999999999</v>
      </c>
    </row>
    <row r="1762" spans="1:4" ht="30" customHeight="1">
      <c r="A1762" s="151">
        <v>1716616</v>
      </c>
      <c r="B1762" s="152" t="s">
        <v>8743</v>
      </c>
      <c r="C1762" s="151" t="s">
        <v>34306</v>
      </c>
      <c r="D1762" s="153">
        <v>149.1</v>
      </c>
    </row>
    <row r="1763" spans="1:4" ht="30" customHeight="1">
      <c r="A1763" s="151">
        <v>1716606</v>
      </c>
      <c r="B1763" s="152" t="s">
        <v>8744</v>
      </c>
      <c r="C1763" s="151" t="s">
        <v>34306</v>
      </c>
      <c r="D1763" s="153">
        <v>140.74</v>
      </c>
    </row>
    <row r="1764" spans="1:4" ht="30" customHeight="1">
      <c r="A1764" s="151">
        <v>1716617</v>
      </c>
      <c r="B1764" s="152" t="s">
        <v>8745</v>
      </c>
      <c r="C1764" s="151" t="s">
        <v>34306</v>
      </c>
      <c r="D1764" s="153">
        <v>150.21</v>
      </c>
    </row>
    <row r="1765" spans="1:4" ht="30" customHeight="1">
      <c r="A1765" s="151">
        <v>1716607</v>
      </c>
      <c r="B1765" s="152" t="s">
        <v>8746</v>
      </c>
      <c r="C1765" s="151" t="s">
        <v>34306</v>
      </c>
      <c r="D1765" s="153">
        <v>141.29</v>
      </c>
    </row>
    <row r="1766" spans="1:4" ht="30" customHeight="1">
      <c r="A1766" s="151">
        <v>1716608</v>
      </c>
      <c r="B1766" s="152" t="s">
        <v>8747</v>
      </c>
      <c r="C1766" s="151" t="s">
        <v>34306</v>
      </c>
      <c r="D1766" s="153">
        <v>142.41</v>
      </c>
    </row>
    <row r="1767" spans="1:4" ht="30" customHeight="1">
      <c r="A1767" s="151">
        <v>1716609</v>
      </c>
      <c r="B1767" s="152" t="s">
        <v>8748</v>
      </c>
      <c r="C1767" s="151" t="s">
        <v>34306</v>
      </c>
      <c r="D1767" s="153">
        <v>142.97</v>
      </c>
    </row>
    <row r="1768" spans="1:4" ht="30" customHeight="1">
      <c r="A1768" s="151">
        <v>1716604</v>
      </c>
      <c r="B1768" s="152" t="s">
        <v>8749</v>
      </c>
      <c r="C1768" s="151" t="s">
        <v>34306</v>
      </c>
      <c r="D1768" s="153">
        <v>88.71</v>
      </c>
    </row>
    <row r="1769" spans="1:4" ht="15.75" customHeight="1">
      <c r="A1769" s="151">
        <v>1716623</v>
      </c>
      <c r="B1769" s="152" t="s">
        <v>8750</v>
      </c>
      <c r="C1769" s="151" t="s">
        <v>34306</v>
      </c>
      <c r="D1769" s="153">
        <v>87.33</v>
      </c>
    </row>
    <row r="1770" spans="1:4" ht="30" customHeight="1">
      <c r="A1770" s="151">
        <v>1716624</v>
      </c>
      <c r="B1770" s="152" t="s">
        <v>8751</v>
      </c>
      <c r="C1770" s="151" t="s">
        <v>34306</v>
      </c>
      <c r="D1770" s="153">
        <v>137.69</v>
      </c>
    </row>
    <row r="1771" spans="1:4" ht="30" customHeight="1">
      <c r="A1771" s="151">
        <v>1716629</v>
      </c>
      <c r="B1771" s="152" t="s">
        <v>8752</v>
      </c>
      <c r="C1771" s="151" t="s">
        <v>34306</v>
      </c>
      <c r="D1771" s="153">
        <v>142.15</v>
      </c>
    </row>
    <row r="1772" spans="1:4" ht="30" customHeight="1">
      <c r="A1772" s="151">
        <v>1716630</v>
      </c>
      <c r="B1772" s="152" t="s">
        <v>8753</v>
      </c>
      <c r="C1772" s="151" t="s">
        <v>34306</v>
      </c>
      <c r="D1772" s="153">
        <v>142.71</v>
      </c>
    </row>
    <row r="1773" spans="1:4" ht="30" customHeight="1">
      <c r="A1773" s="151">
        <v>1716631</v>
      </c>
      <c r="B1773" s="152" t="s">
        <v>8754</v>
      </c>
      <c r="C1773" s="151" t="s">
        <v>34306</v>
      </c>
      <c r="D1773" s="153">
        <v>143.26</v>
      </c>
    </row>
    <row r="1774" spans="1:4" ht="30" customHeight="1">
      <c r="A1774" s="151">
        <v>1716632</v>
      </c>
      <c r="B1774" s="152" t="s">
        <v>8755</v>
      </c>
      <c r="C1774" s="151" t="s">
        <v>34306</v>
      </c>
      <c r="D1774" s="153">
        <v>143.82</v>
      </c>
    </row>
    <row r="1775" spans="1:4" ht="30" customHeight="1">
      <c r="A1775" s="151">
        <v>1716633</v>
      </c>
      <c r="B1775" s="152" t="s">
        <v>8756</v>
      </c>
      <c r="C1775" s="151" t="s">
        <v>34306</v>
      </c>
      <c r="D1775" s="153">
        <v>144.94</v>
      </c>
    </row>
    <row r="1776" spans="1:4" ht="30" customHeight="1">
      <c r="A1776" s="151">
        <v>1716634</v>
      </c>
      <c r="B1776" s="152" t="s">
        <v>8757</v>
      </c>
      <c r="C1776" s="151" t="s">
        <v>34306</v>
      </c>
      <c r="D1776" s="153">
        <v>146.05000000000001</v>
      </c>
    </row>
    <row r="1777" spans="1:4" ht="30" customHeight="1">
      <c r="A1777" s="151">
        <v>1716635</v>
      </c>
      <c r="B1777" s="152" t="s">
        <v>8758</v>
      </c>
      <c r="C1777" s="151" t="s">
        <v>34306</v>
      </c>
      <c r="D1777" s="153">
        <v>147.72</v>
      </c>
    </row>
    <row r="1778" spans="1:4" ht="30" customHeight="1">
      <c r="A1778" s="151">
        <v>1716625</v>
      </c>
      <c r="B1778" s="152" t="s">
        <v>8759</v>
      </c>
      <c r="C1778" s="151" t="s">
        <v>34306</v>
      </c>
      <c r="D1778" s="153">
        <v>139.36000000000001</v>
      </c>
    </row>
    <row r="1779" spans="1:4" ht="30" customHeight="1">
      <c r="A1779" s="151">
        <v>1716636</v>
      </c>
      <c r="B1779" s="152" t="s">
        <v>8760</v>
      </c>
      <c r="C1779" s="151" t="s">
        <v>34306</v>
      </c>
      <c r="D1779" s="153">
        <v>148.84</v>
      </c>
    </row>
    <row r="1780" spans="1:4" ht="30" customHeight="1">
      <c r="A1780" s="151">
        <v>1716626</v>
      </c>
      <c r="B1780" s="152" t="s">
        <v>8761</v>
      </c>
      <c r="C1780" s="151" t="s">
        <v>34306</v>
      </c>
      <c r="D1780" s="153">
        <v>139.91999999999999</v>
      </c>
    </row>
    <row r="1781" spans="1:4" ht="30" customHeight="1">
      <c r="A1781" s="151">
        <v>1716627</v>
      </c>
      <c r="B1781" s="152" t="s">
        <v>8762</v>
      </c>
      <c r="C1781" s="151" t="s">
        <v>34306</v>
      </c>
      <c r="D1781" s="153">
        <v>141.03</v>
      </c>
    </row>
    <row r="1782" spans="1:4" ht="30" customHeight="1">
      <c r="A1782" s="151">
        <v>1716628</v>
      </c>
      <c r="B1782" s="152" t="s">
        <v>8763</v>
      </c>
      <c r="C1782" s="151" t="s">
        <v>34306</v>
      </c>
      <c r="D1782" s="153">
        <v>141.59</v>
      </c>
    </row>
    <row r="1783" spans="1:4" ht="15.75" customHeight="1">
      <c r="A1783" s="151">
        <v>1716640</v>
      </c>
      <c r="B1783" s="152" t="s">
        <v>37287</v>
      </c>
      <c r="C1783" s="151" t="s">
        <v>34306</v>
      </c>
      <c r="D1783" s="153">
        <v>125.75</v>
      </c>
    </row>
    <row r="1784" spans="1:4" ht="30" customHeight="1">
      <c r="A1784" s="151">
        <v>1716641</v>
      </c>
      <c r="B1784" s="152" t="s">
        <v>37288</v>
      </c>
      <c r="C1784" s="151" t="s">
        <v>34306</v>
      </c>
      <c r="D1784" s="153">
        <v>139.82</v>
      </c>
    </row>
    <row r="1785" spans="1:4" ht="30" customHeight="1">
      <c r="A1785" s="151">
        <v>1716646</v>
      </c>
      <c r="B1785" s="152" t="s">
        <v>37289</v>
      </c>
      <c r="C1785" s="151" t="s">
        <v>34306</v>
      </c>
      <c r="D1785" s="153">
        <v>140.81</v>
      </c>
    </row>
    <row r="1786" spans="1:4" ht="30" customHeight="1">
      <c r="A1786" s="151">
        <v>1716647</v>
      </c>
      <c r="B1786" s="152" t="s">
        <v>37290</v>
      </c>
      <c r="C1786" s="151" t="s">
        <v>34306</v>
      </c>
      <c r="D1786" s="153">
        <v>140.91</v>
      </c>
    </row>
    <row r="1787" spans="1:4" ht="30" customHeight="1">
      <c r="A1787" s="151">
        <v>1716648</v>
      </c>
      <c r="B1787" s="152" t="s">
        <v>37291</v>
      </c>
      <c r="C1787" s="151" t="s">
        <v>34306</v>
      </c>
      <c r="D1787" s="153">
        <v>141.11000000000001</v>
      </c>
    </row>
    <row r="1788" spans="1:4" ht="30" customHeight="1">
      <c r="A1788" s="151">
        <v>1716649</v>
      </c>
      <c r="B1788" s="152" t="s">
        <v>37292</v>
      </c>
      <c r="C1788" s="151" t="s">
        <v>34306</v>
      </c>
      <c r="D1788" s="153">
        <v>141.21</v>
      </c>
    </row>
    <row r="1789" spans="1:4" ht="30" customHeight="1">
      <c r="A1789" s="151">
        <v>1716650</v>
      </c>
      <c r="B1789" s="152" t="s">
        <v>37293</v>
      </c>
      <c r="C1789" s="151" t="s">
        <v>34306</v>
      </c>
      <c r="D1789" s="153">
        <v>141.41</v>
      </c>
    </row>
    <row r="1790" spans="1:4" ht="30" customHeight="1">
      <c r="A1790" s="151">
        <v>1716651</v>
      </c>
      <c r="B1790" s="152" t="s">
        <v>37294</v>
      </c>
      <c r="C1790" s="151" t="s">
        <v>34306</v>
      </c>
      <c r="D1790" s="153">
        <v>141.61000000000001</v>
      </c>
    </row>
    <row r="1791" spans="1:4" ht="30" customHeight="1">
      <c r="A1791" s="151">
        <v>1716652</v>
      </c>
      <c r="B1791" s="152" t="s">
        <v>37295</v>
      </c>
      <c r="C1791" s="151" t="s">
        <v>34306</v>
      </c>
      <c r="D1791" s="153">
        <v>142.01</v>
      </c>
    </row>
    <row r="1792" spans="1:4" ht="30" customHeight="1">
      <c r="A1792" s="151">
        <v>1716642</v>
      </c>
      <c r="B1792" s="152" t="s">
        <v>37296</v>
      </c>
      <c r="C1792" s="151" t="s">
        <v>34306</v>
      </c>
      <c r="D1792" s="153">
        <v>140.12</v>
      </c>
    </row>
    <row r="1793" spans="1:4" ht="30" customHeight="1">
      <c r="A1793" s="151">
        <v>1716653</v>
      </c>
      <c r="B1793" s="152" t="s">
        <v>37297</v>
      </c>
      <c r="C1793" s="151" t="s">
        <v>34306</v>
      </c>
      <c r="D1793" s="153">
        <v>142.30000000000001</v>
      </c>
    </row>
    <row r="1794" spans="1:4" ht="30" customHeight="1">
      <c r="A1794" s="151">
        <v>1716643</v>
      </c>
      <c r="B1794" s="152" t="s">
        <v>37298</v>
      </c>
      <c r="C1794" s="151" t="s">
        <v>34306</v>
      </c>
      <c r="D1794" s="153">
        <v>140.32</v>
      </c>
    </row>
    <row r="1795" spans="1:4" ht="30" customHeight="1">
      <c r="A1795" s="151">
        <v>1716644</v>
      </c>
      <c r="B1795" s="152" t="s">
        <v>37299</v>
      </c>
      <c r="C1795" s="151" t="s">
        <v>34306</v>
      </c>
      <c r="D1795" s="153">
        <v>140.52000000000001</v>
      </c>
    </row>
    <row r="1796" spans="1:4" ht="30" customHeight="1">
      <c r="A1796" s="151">
        <v>1716645</v>
      </c>
      <c r="B1796" s="152" t="s">
        <v>37300</v>
      </c>
      <c r="C1796" s="151" t="s">
        <v>34306</v>
      </c>
      <c r="D1796" s="153">
        <v>140.62</v>
      </c>
    </row>
    <row r="1797" spans="1:4" ht="30" customHeight="1">
      <c r="A1797" s="151">
        <v>1716622</v>
      </c>
      <c r="B1797" s="152" t="s">
        <v>38242</v>
      </c>
      <c r="C1797" s="151" t="s">
        <v>34306</v>
      </c>
      <c r="D1797" s="153">
        <v>93.6</v>
      </c>
    </row>
    <row r="1798" spans="1:4" ht="30" customHeight="1">
      <c r="A1798" s="151">
        <v>1716603</v>
      </c>
      <c r="B1798" s="152" t="s">
        <v>38243</v>
      </c>
      <c r="C1798" s="151" t="s">
        <v>34306</v>
      </c>
      <c r="D1798" s="153">
        <v>93.6</v>
      </c>
    </row>
    <row r="1799" spans="1:4" ht="30" customHeight="1">
      <c r="A1799" s="151">
        <v>1716620</v>
      </c>
      <c r="B1799" s="152" t="s">
        <v>38244</v>
      </c>
      <c r="C1799" s="151" t="s">
        <v>34306</v>
      </c>
      <c r="D1799" s="153">
        <v>128.76</v>
      </c>
    </row>
    <row r="1800" spans="1:4" ht="30" customHeight="1">
      <c r="A1800" s="151">
        <v>1716621</v>
      </c>
      <c r="B1800" s="152" t="s">
        <v>38245</v>
      </c>
      <c r="C1800" s="151" t="s">
        <v>34306</v>
      </c>
      <c r="D1800" s="153">
        <v>101.17</v>
      </c>
    </row>
    <row r="1801" spans="1:4" ht="30" customHeight="1">
      <c r="A1801" s="151">
        <v>1716619</v>
      </c>
      <c r="B1801" s="152" t="s">
        <v>38246</v>
      </c>
      <c r="C1801" s="151" t="s">
        <v>34306</v>
      </c>
      <c r="D1801" s="153">
        <v>211.6</v>
      </c>
    </row>
    <row r="1802" spans="1:4" ht="30" customHeight="1">
      <c r="A1802" s="151">
        <v>1716601</v>
      </c>
      <c r="B1802" s="152" t="s">
        <v>38247</v>
      </c>
      <c r="C1802" s="151" t="s">
        <v>34306</v>
      </c>
      <c r="D1802" s="153">
        <v>130.6</v>
      </c>
    </row>
    <row r="1803" spans="1:4" ht="30" customHeight="1">
      <c r="A1803" s="151">
        <v>1716602</v>
      </c>
      <c r="B1803" s="152" t="s">
        <v>38248</v>
      </c>
      <c r="C1803" s="151" t="s">
        <v>34306</v>
      </c>
      <c r="D1803" s="153">
        <v>102.4</v>
      </c>
    </row>
    <row r="1804" spans="1:4" ht="30" customHeight="1">
      <c r="A1804" s="151">
        <v>1716600</v>
      </c>
      <c r="B1804" s="152" t="s">
        <v>38249</v>
      </c>
      <c r="C1804" s="151" t="s">
        <v>34306</v>
      </c>
      <c r="D1804" s="153">
        <v>215.28</v>
      </c>
    </row>
    <row r="1805" spans="1:4" ht="30" customHeight="1">
      <c r="A1805" s="151">
        <v>1716655</v>
      </c>
      <c r="B1805" s="152" t="s">
        <v>38250</v>
      </c>
      <c r="C1805" s="151" t="s">
        <v>34306</v>
      </c>
      <c r="D1805" s="153">
        <v>75.55</v>
      </c>
    </row>
    <row r="1806" spans="1:4" ht="30" customHeight="1">
      <c r="A1806" s="151">
        <v>1716639</v>
      </c>
      <c r="B1806" s="152" t="s">
        <v>38251</v>
      </c>
      <c r="C1806" s="151" t="s">
        <v>34306</v>
      </c>
      <c r="D1806" s="153">
        <v>53.2</v>
      </c>
    </row>
    <row r="1807" spans="1:4" ht="15.75" customHeight="1">
      <c r="A1807" s="151">
        <v>1801636</v>
      </c>
      <c r="B1807" s="152" t="s">
        <v>8764</v>
      </c>
      <c r="C1807" s="151" t="s">
        <v>12405</v>
      </c>
      <c r="D1807" s="153">
        <v>19.63</v>
      </c>
    </row>
    <row r="1808" spans="1:4" ht="15.75" customHeight="1">
      <c r="A1808" s="151">
        <v>1801637</v>
      </c>
      <c r="B1808" s="152" t="s">
        <v>8765</v>
      </c>
      <c r="C1808" s="151" t="s">
        <v>12405</v>
      </c>
      <c r="D1808" s="153">
        <v>26.18</v>
      </c>
    </row>
    <row r="1809" spans="1:4" ht="15.75" customHeight="1">
      <c r="A1809" s="151">
        <v>1817720</v>
      </c>
      <c r="B1809" s="152" t="s">
        <v>8766</v>
      </c>
      <c r="C1809" s="151" t="s">
        <v>12405</v>
      </c>
      <c r="D1809" s="153">
        <v>115.87</v>
      </c>
    </row>
    <row r="1810" spans="1:4" ht="15.75" customHeight="1">
      <c r="A1810" s="151">
        <v>1817723</v>
      </c>
      <c r="B1810" s="152" t="s">
        <v>8767</v>
      </c>
      <c r="C1810" s="151" t="s">
        <v>12405</v>
      </c>
      <c r="D1810" s="153">
        <v>52.02</v>
      </c>
    </row>
    <row r="1811" spans="1:4" ht="15.75" customHeight="1">
      <c r="A1811" s="151">
        <v>1817721</v>
      </c>
      <c r="B1811" s="152" t="s">
        <v>8768</v>
      </c>
      <c r="C1811" s="151" t="s">
        <v>12405</v>
      </c>
      <c r="D1811" s="153">
        <v>156.05000000000001</v>
      </c>
    </row>
    <row r="1812" spans="1:4" ht="15.75" customHeight="1">
      <c r="A1812" s="151">
        <v>1817722</v>
      </c>
      <c r="B1812" s="152" t="s">
        <v>8769</v>
      </c>
      <c r="C1812" s="151" t="s">
        <v>12405</v>
      </c>
      <c r="D1812" s="153">
        <v>78.02</v>
      </c>
    </row>
    <row r="1813" spans="1:4" ht="30" customHeight="1">
      <c r="A1813" s="151">
        <v>1917483</v>
      </c>
      <c r="B1813" s="152" t="s">
        <v>8770</v>
      </c>
      <c r="C1813" s="151" t="s">
        <v>34306</v>
      </c>
      <c r="D1813" s="153">
        <v>6.57</v>
      </c>
    </row>
    <row r="1814" spans="1:4" ht="30" customHeight="1">
      <c r="A1814" s="151">
        <v>1917484</v>
      </c>
      <c r="B1814" s="152" t="s">
        <v>8771</v>
      </c>
      <c r="C1814" s="151" t="s">
        <v>34306</v>
      </c>
      <c r="D1814" s="153">
        <v>6.79</v>
      </c>
    </row>
    <row r="1815" spans="1:4" ht="30" customHeight="1">
      <c r="A1815" s="151">
        <v>1917485</v>
      </c>
      <c r="B1815" s="152" t="s">
        <v>8772</v>
      </c>
      <c r="C1815" s="151" t="s">
        <v>34306</v>
      </c>
      <c r="D1815" s="153">
        <v>7.4</v>
      </c>
    </row>
    <row r="1816" spans="1:4" ht="30" customHeight="1">
      <c r="A1816" s="151">
        <v>1917486</v>
      </c>
      <c r="B1816" s="152" t="s">
        <v>8773</v>
      </c>
      <c r="C1816" s="151" t="s">
        <v>34306</v>
      </c>
      <c r="D1816" s="153">
        <v>7.67</v>
      </c>
    </row>
    <row r="1817" spans="1:4" ht="30" customHeight="1">
      <c r="A1817" s="151">
        <v>1917487</v>
      </c>
      <c r="B1817" s="152" t="s">
        <v>8774</v>
      </c>
      <c r="C1817" s="151" t="s">
        <v>34306</v>
      </c>
      <c r="D1817" s="153">
        <v>8.0399999999999991</v>
      </c>
    </row>
    <row r="1818" spans="1:4" ht="30" customHeight="1">
      <c r="A1818" s="151">
        <v>1917528</v>
      </c>
      <c r="B1818" s="152" t="s">
        <v>8775</v>
      </c>
      <c r="C1818" s="151" t="s">
        <v>34306</v>
      </c>
      <c r="D1818" s="153">
        <v>40.06</v>
      </c>
    </row>
    <row r="1819" spans="1:4" ht="30" customHeight="1">
      <c r="A1819" s="151">
        <v>1917529</v>
      </c>
      <c r="B1819" s="152" t="s">
        <v>8776</v>
      </c>
      <c r="C1819" s="151" t="s">
        <v>34306</v>
      </c>
      <c r="D1819" s="153">
        <v>41.42</v>
      </c>
    </row>
    <row r="1820" spans="1:4" ht="30" customHeight="1">
      <c r="A1820" s="151">
        <v>1917530</v>
      </c>
      <c r="B1820" s="152" t="s">
        <v>8777</v>
      </c>
      <c r="C1820" s="151" t="s">
        <v>34306</v>
      </c>
      <c r="D1820" s="153">
        <v>43.55</v>
      </c>
    </row>
    <row r="1821" spans="1:4" ht="30" customHeight="1">
      <c r="A1821" s="151">
        <v>1917531</v>
      </c>
      <c r="B1821" s="152" t="s">
        <v>8778</v>
      </c>
      <c r="C1821" s="151" t="s">
        <v>34306</v>
      </c>
      <c r="D1821" s="153">
        <v>45.89</v>
      </c>
    </row>
    <row r="1822" spans="1:4" ht="30" customHeight="1">
      <c r="A1822" s="151">
        <v>1917532</v>
      </c>
      <c r="B1822" s="152" t="s">
        <v>8779</v>
      </c>
      <c r="C1822" s="151" t="s">
        <v>34306</v>
      </c>
      <c r="D1822" s="153">
        <v>48.53</v>
      </c>
    </row>
    <row r="1823" spans="1:4" ht="30" customHeight="1">
      <c r="A1823" s="151">
        <v>1917533</v>
      </c>
      <c r="B1823" s="152" t="s">
        <v>8780</v>
      </c>
      <c r="C1823" s="151" t="s">
        <v>34306</v>
      </c>
      <c r="D1823" s="153">
        <v>49.9</v>
      </c>
    </row>
    <row r="1824" spans="1:4" ht="30" customHeight="1">
      <c r="A1824" s="151">
        <v>1917534</v>
      </c>
      <c r="B1824" s="152" t="s">
        <v>8781</v>
      </c>
      <c r="C1824" s="151" t="s">
        <v>34306</v>
      </c>
      <c r="D1824" s="153">
        <v>51.33</v>
      </c>
    </row>
    <row r="1825" spans="1:4" ht="30" customHeight="1">
      <c r="A1825" s="151">
        <v>1917535</v>
      </c>
      <c r="B1825" s="152" t="s">
        <v>8782</v>
      </c>
      <c r="C1825" s="151" t="s">
        <v>34306</v>
      </c>
      <c r="D1825" s="153">
        <v>53.18</v>
      </c>
    </row>
    <row r="1826" spans="1:4" ht="30" customHeight="1">
      <c r="A1826" s="151">
        <v>1917536</v>
      </c>
      <c r="B1826" s="152" t="s">
        <v>8783</v>
      </c>
      <c r="C1826" s="151" t="s">
        <v>34306</v>
      </c>
      <c r="D1826" s="153">
        <v>54.8</v>
      </c>
    </row>
    <row r="1827" spans="1:4" ht="30" customHeight="1">
      <c r="A1827" s="151">
        <v>1917537</v>
      </c>
      <c r="B1827" s="152" t="s">
        <v>8784</v>
      </c>
      <c r="C1827" s="151" t="s">
        <v>34306</v>
      </c>
      <c r="D1827" s="153">
        <v>56.48</v>
      </c>
    </row>
    <row r="1828" spans="1:4" ht="30" customHeight="1">
      <c r="A1828" s="151">
        <v>1917488</v>
      </c>
      <c r="B1828" s="152" t="s">
        <v>8785</v>
      </c>
      <c r="C1828" s="151" t="s">
        <v>34306</v>
      </c>
      <c r="D1828" s="153">
        <v>8.32</v>
      </c>
    </row>
    <row r="1829" spans="1:4" ht="30" customHeight="1">
      <c r="A1829" s="151">
        <v>1917489</v>
      </c>
      <c r="B1829" s="152" t="s">
        <v>8786</v>
      </c>
      <c r="C1829" s="151" t="s">
        <v>34306</v>
      </c>
      <c r="D1829" s="153">
        <v>8.67</v>
      </c>
    </row>
    <row r="1830" spans="1:4" ht="30" customHeight="1">
      <c r="A1830" s="151">
        <v>1917490</v>
      </c>
      <c r="B1830" s="152" t="s">
        <v>8787</v>
      </c>
      <c r="C1830" s="151" t="s">
        <v>34306</v>
      </c>
      <c r="D1830" s="153">
        <v>9.24</v>
      </c>
    </row>
    <row r="1831" spans="1:4" ht="30" customHeight="1">
      <c r="A1831" s="151">
        <v>1917491</v>
      </c>
      <c r="B1831" s="152" t="s">
        <v>8788</v>
      </c>
      <c r="C1831" s="151" t="s">
        <v>34306</v>
      </c>
      <c r="D1831" s="153">
        <v>9.6300000000000008</v>
      </c>
    </row>
    <row r="1832" spans="1:4" ht="30" customHeight="1">
      <c r="A1832" s="151">
        <v>1917492</v>
      </c>
      <c r="B1832" s="152" t="s">
        <v>8789</v>
      </c>
      <c r="C1832" s="151" t="s">
        <v>34306</v>
      </c>
      <c r="D1832" s="153">
        <v>9.9499999999999993</v>
      </c>
    </row>
    <row r="1833" spans="1:4" ht="30" customHeight="1">
      <c r="A1833" s="151">
        <v>1917493</v>
      </c>
      <c r="B1833" s="152" t="s">
        <v>8790</v>
      </c>
      <c r="C1833" s="151" t="s">
        <v>34306</v>
      </c>
      <c r="D1833" s="153">
        <v>10.37</v>
      </c>
    </row>
    <row r="1834" spans="1:4" ht="30" customHeight="1">
      <c r="A1834" s="151">
        <v>1917494</v>
      </c>
      <c r="B1834" s="152" t="s">
        <v>8791</v>
      </c>
      <c r="C1834" s="151" t="s">
        <v>34306</v>
      </c>
      <c r="D1834" s="153">
        <v>10.8</v>
      </c>
    </row>
    <row r="1835" spans="1:4" ht="30" customHeight="1">
      <c r="A1835" s="151">
        <v>1917495</v>
      </c>
      <c r="B1835" s="152" t="s">
        <v>8792</v>
      </c>
      <c r="C1835" s="151" t="s">
        <v>34306</v>
      </c>
      <c r="D1835" s="153">
        <v>11.45</v>
      </c>
    </row>
    <row r="1836" spans="1:4" ht="30" customHeight="1">
      <c r="A1836" s="151">
        <v>1917496</v>
      </c>
      <c r="B1836" s="152" t="s">
        <v>8793</v>
      </c>
      <c r="C1836" s="151" t="s">
        <v>34306</v>
      </c>
      <c r="D1836" s="153">
        <v>11.85</v>
      </c>
    </row>
    <row r="1837" spans="1:4" ht="30" customHeight="1">
      <c r="A1837" s="151">
        <v>1917497</v>
      </c>
      <c r="B1837" s="152" t="s">
        <v>8794</v>
      </c>
      <c r="C1837" s="151" t="s">
        <v>34306</v>
      </c>
      <c r="D1837" s="153">
        <v>12.26</v>
      </c>
    </row>
    <row r="1838" spans="1:4" ht="30" customHeight="1">
      <c r="A1838" s="151">
        <v>1917498</v>
      </c>
      <c r="B1838" s="152" t="s">
        <v>8795</v>
      </c>
      <c r="C1838" s="151" t="s">
        <v>34306</v>
      </c>
      <c r="D1838" s="153">
        <v>12.67</v>
      </c>
    </row>
    <row r="1839" spans="1:4" ht="30" customHeight="1">
      <c r="A1839" s="151">
        <v>1917499</v>
      </c>
      <c r="B1839" s="152" t="s">
        <v>8796</v>
      </c>
      <c r="C1839" s="151" t="s">
        <v>34306</v>
      </c>
      <c r="D1839" s="153">
        <v>13.03</v>
      </c>
    </row>
    <row r="1840" spans="1:4" ht="30" customHeight="1">
      <c r="A1840" s="151">
        <v>1917500</v>
      </c>
      <c r="B1840" s="152" t="s">
        <v>8797</v>
      </c>
      <c r="C1840" s="151" t="s">
        <v>34306</v>
      </c>
      <c r="D1840" s="153">
        <v>13.74</v>
      </c>
    </row>
    <row r="1841" spans="1:4" ht="30" customHeight="1">
      <c r="A1841" s="151">
        <v>1917501</v>
      </c>
      <c r="B1841" s="152" t="s">
        <v>8798</v>
      </c>
      <c r="C1841" s="151" t="s">
        <v>34306</v>
      </c>
      <c r="D1841" s="153">
        <v>14.17</v>
      </c>
    </row>
    <row r="1842" spans="1:4" ht="30" customHeight="1">
      <c r="A1842" s="151">
        <v>1917502</v>
      </c>
      <c r="B1842" s="152" t="s">
        <v>8799</v>
      </c>
      <c r="C1842" s="151" t="s">
        <v>34306</v>
      </c>
      <c r="D1842" s="153">
        <v>14.6</v>
      </c>
    </row>
    <row r="1843" spans="1:4" ht="30" customHeight="1">
      <c r="A1843" s="151">
        <v>1917503</v>
      </c>
      <c r="B1843" s="152" t="s">
        <v>8800</v>
      </c>
      <c r="C1843" s="151" t="s">
        <v>34306</v>
      </c>
      <c r="D1843" s="153">
        <v>15.04</v>
      </c>
    </row>
    <row r="1844" spans="1:4" ht="30" customHeight="1">
      <c r="A1844" s="151">
        <v>1917504</v>
      </c>
      <c r="B1844" s="152" t="s">
        <v>8801</v>
      </c>
      <c r="C1844" s="151" t="s">
        <v>34306</v>
      </c>
      <c r="D1844" s="153">
        <v>15.49</v>
      </c>
    </row>
    <row r="1845" spans="1:4" ht="30" customHeight="1">
      <c r="A1845" s="151">
        <v>1917505</v>
      </c>
      <c r="B1845" s="152" t="s">
        <v>8802</v>
      </c>
      <c r="C1845" s="151" t="s">
        <v>34306</v>
      </c>
      <c r="D1845" s="153">
        <v>16.23</v>
      </c>
    </row>
    <row r="1846" spans="1:4" ht="30" customHeight="1">
      <c r="A1846" s="151">
        <v>1917506</v>
      </c>
      <c r="B1846" s="152" t="s">
        <v>8803</v>
      </c>
      <c r="C1846" s="151" t="s">
        <v>34306</v>
      </c>
      <c r="D1846" s="153">
        <v>16.68</v>
      </c>
    </row>
    <row r="1847" spans="1:4" ht="30" customHeight="1">
      <c r="A1847" s="151">
        <v>1917507</v>
      </c>
      <c r="B1847" s="152" t="s">
        <v>8804</v>
      </c>
      <c r="C1847" s="151" t="s">
        <v>34306</v>
      </c>
      <c r="D1847" s="153">
        <v>17.14</v>
      </c>
    </row>
    <row r="1848" spans="1:4" ht="30" customHeight="1">
      <c r="A1848" s="151">
        <v>1917480</v>
      </c>
      <c r="B1848" s="152" t="s">
        <v>8805</v>
      </c>
      <c r="C1848" s="151" t="s">
        <v>34306</v>
      </c>
      <c r="D1848" s="153">
        <v>5.84</v>
      </c>
    </row>
    <row r="1849" spans="1:4" ht="30" customHeight="1">
      <c r="A1849" s="151">
        <v>1917508</v>
      </c>
      <c r="B1849" s="152" t="s">
        <v>8806</v>
      </c>
      <c r="C1849" s="151" t="s">
        <v>34306</v>
      </c>
      <c r="D1849" s="153">
        <v>17.61</v>
      </c>
    </row>
    <row r="1850" spans="1:4" ht="30" customHeight="1">
      <c r="A1850" s="151">
        <v>1917509</v>
      </c>
      <c r="B1850" s="152" t="s">
        <v>8807</v>
      </c>
      <c r="C1850" s="151" t="s">
        <v>34306</v>
      </c>
      <c r="D1850" s="153">
        <v>18.18</v>
      </c>
    </row>
    <row r="1851" spans="1:4" ht="30" customHeight="1">
      <c r="A1851" s="151">
        <v>1917510</v>
      </c>
      <c r="B1851" s="152" t="s">
        <v>8808</v>
      </c>
      <c r="C1851" s="151" t="s">
        <v>34306</v>
      </c>
      <c r="D1851" s="153">
        <v>18.98</v>
      </c>
    </row>
    <row r="1852" spans="1:4" ht="30" customHeight="1">
      <c r="A1852" s="151">
        <v>1917511</v>
      </c>
      <c r="B1852" s="152" t="s">
        <v>8809</v>
      </c>
      <c r="C1852" s="151" t="s">
        <v>34306</v>
      </c>
      <c r="D1852" s="153">
        <v>19.5</v>
      </c>
    </row>
    <row r="1853" spans="1:4" ht="30" customHeight="1">
      <c r="A1853" s="151">
        <v>1917512</v>
      </c>
      <c r="B1853" s="152" t="s">
        <v>8810</v>
      </c>
      <c r="C1853" s="151" t="s">
        <v>34306</v>
      </c>
      <c r="D1853" s="153">
        <v>20.12</v>
      </c>
    </row>
    <row r="1854" spans="1:4" ht="30" customHeight="1">
      <c r="A1854" s="151">
        <v>1917513</v>
      </c>
      <c r="B1854" s="152" t="s">
        <v>8811</v>
      </c>
      <c r="C1854" s="151" t="s">
        <v>34306</v>
      </c>
      <c r="D1854" s="153">
        <v>20.71</v>
      </c>
    </row>
    <row r="1855" spans="1:4" ht="30" customHeight="1">
      <c r="A1855" s="151">
        <v>1917514</v>
      </c>
      <c r="B1855" s="152" t="s">
        <v>8812</v>
      </c>
      <c r="C1855" s="151" t="s">
        <v>34306</v>
      </c>
      <c r="D1855" s="153">
        <v>21.41</v>
      </c>
    </row>
    <row r="1856" spans="1:4" ht="30" customHeight="1">
      <c r="A1856" s="151">
        <v>1917515</v>
      </c>
      <c r="B1856" s="152" t="s">
        <v>8813</v>
      </c>
      <c r="C1856" s="151" t="s">
        <v>34306</v>
      </c>
      <c r="D1856" s="153">
        <v>22.43</v>
      </c>
    </row>
    <row r="1857" spans="1:4" ht="30" customHeight="1">
      <c r="A1857" s="151">
        <v>1917516</v>
      </c>
      <c r="B1857" s="152" t="s">
        <v>8814</v>
      </c>
      <c r="C1857" s="151" t="s">
        <v>34306</v>
      </c>
      <c r="D1857" s="153">
        <v>23.19</v>
      </c>
    </row>
    <row r="1858" spans="1:4" ht="30" customHeight="1">
      <c r="A1858" s="151">
        <v>1917517</v>
      </c>
      <c r="B1858" s="152" t="s">
        <v>8815</v>
      </c>
      <c r="C1858" s="151" t="s">
        <v>34306</v>
      </c>
      <c r="D1858" s="153">
        <v>24.24</v>
      </c>
    </row>
    <row r="1859" spans="1:4" ht="30" customHeight="1">
      <c r="A1859" s="151">
        <v>1917481</v>
      </c>
      <c r="B1859" s="152" t="s">
        <v>8816</v>
      </c>
      <c r="C1859" s="151" t="s">
        <v>34306</v>
      </c>
      <c r="D1859" s="153">
        <v>6.05</v>
      </c>
    </row>
    <row r="1860" spans="1:4" ht="30" customHeight="1">
      <c r="A1860" s="151">
        <v>1917518</v>
      </c>
      <c r="B1860" s="152" t="s">
        <v>8817</v>
      </c>
      <c r="C1860" s="151" t="s">
        <v>34306</v>
      </c>
      <c r="D1860" s="153">
        <v>25.29</v>
      </c>
    </row>
    <row r="1861" spans="1:4" ht="30" customHeight="1">
      <c r="A1861" s="151">
        <v>1917519</v>
      </c>
      <c r="B1861" s="152" t="s">
        <v>8818</v>
      </c>
      <c r="C1861" s="151" t="s">
        <v>34306</v>
      </c>
      <c r="D1861" s="153">
        <v>26.59</v>
      </c>
    </row>
    <row r="1862" spans="1:4" ht="30" customHeight="1">
      <c r="A1862" s="151">
        <v>1917520</v>
      </c>
      <c r="B1862" s="152" t="s">
        <v>8819</v>
      </c>
      <c r="C1862" s="151" t="s">
        <v>34306</v>
      </c>
      <c r="D1862" s="153">
        <v>28.06</v>
      </c>
    </row>
    <row r="1863" spans="1:4" ht="30" customHeight="1">
      <c r="A1863" s="151">
        <v>1917521</v>
      </c>
      <c r="B1863" s="152" t="s">
        <v>8820</v>
      </c>
      <c r="C1863" s="151" t="s">
        <v>34306</v>
      </c>
      <c r="D1863" s="153">
        <v>29.32</v>
      </c>
    </row>
    <row r="1864" spans="1:4" ht="30" customHeight="1">
      <c r="A1864" s="151">
        <v>1917522</v>
      </c>
      <c r="B1864" s="152" t="s">
        <v>8821</v>
      </c>
      <c r="C1864" s="151" t="s">
        <v>34306</v>
      </c>
      <c r="D1864" s="153">
        <v>30.7</v>
      </c>
    </row>
    <row r="1865" spans="1:4" ht="30" customHeight="1">
      <c r="A1865" s="151">
        <v>1917523</v>
      </c>
      <c r="B1865" s="152" t="s">
        <v>8822</v>
      </c>
      <c r="C1865" s="151" t="s">
        <v>34306</v>
      </c>
      <c r="D1865" s="153">
        <v>32.119999999999997</v>
      </c>
    </row>
    <row r="1866" spans="1:4" ht="30" customHeight="1">
      <c r="A1866" s="151">
        <v>1917524</v>
      </c>
      <c r="B1866" s="152" t="s">
        <v>8823</v>
      </c>
      <c r="C1866" s="151" t="s">
        <v>34306</v>
      </c>
      <c r="D1866" s="153">
        <v>33.64</v>
      </c>
    </row>
    <row r="1867" spans="1:4" ht="30" customHeight="1">
      <c r="A1867" s="151">
        <v>1917525</v>
      </c>
      <c r="B1867" s="152" t="s">
        <v>8824</v>
      </c>
      <c r="C1867" s="151" t="s">
        <v>34306</v>
      </c>
      <c r="D1867" s="153">
        <v>35.42</v>
      </c>
    </row>
    <row r="1868" spans="1:4" ht="30" customHeight="1">
      <c r="A1868" s="151">
        <v>1917526</v>
      </c>
      <c r="B1868" s="152" t="s">
        <v>8825</v>
      </c>
      <c r="C1868" s="151" t="s">
        <v>34306</v>
      </c>
      <c r="D1868" s="153">
        <v>36.82</v>
      </c>
    </row>
    <row r="1869" spans="1:4" ht="30" customHeight="1">
      <c r="A1869" s="151">
        <v>1917527</v>
      </c>
      <c r="B1869" s="152" t="s">
        <v>8826</v>
      </c>
      <c r="C1869" s="151" t="s">
        <v>34306</v>
      </c>
      <c r="D1869" s="153">
        <v>38.21</v>
      </c>
    </row>
    <row r="1870" spans="1:4" ht="30" customHeight="1">
      <c r="A1870" s="151">
        <v>1917482</v>
      </c>
      <c r="B1870" s="152" t="s">
        <v>8827</v>
      </c>
      <c r="C1870" s="151" t="s">
        <v>34306</v>
      </c>
      <c r="D1870" s="153">
        <v>6.27</v>
      </c>
    </row>
    <row r="1871" spans="1:4" ht="30" customHeight="1">
      <c r="A1871" s="151">
        <v>1917737</v>
      </c>
      <c r="B1871" s="152" t="s">
        <v>8828</v>
      </c>
      <c r="C1871" s="151" t="s">
        <v>34306</v>
      </c>
      <c r="D1871" s="153">
        <v>5.79</v>
      </c>
    </row>
    <row r="1872" spans="1:4" ht="30" customHeight="1">
      <c r="A1872" s="151">
        <v>1917220</v>
      </c>
      <c r="B1872" s="152" t="s">
        <v>8829</v>
      </c>
      <c r="C1872" s="151" t="s">
        <v>34306</v>
      </c>
      <c r="D1872" s="153">
        <v>8.57</v>
      </c>
    </row>
    <row r="1873" spans="1:4" ht="30" customHeight="1">
      <c r="A1873" s="151">
        <v>1917221</v>
      </c>
      <c r="B1873" s="152" t="s">
        <v>8830</v>
      </c>
      <c r="C1873" s="151" t="s">
        <v>34306</v>
      </c>
      <c r="D1873" s="153">
        <v>9.17</v>
      </c>
    </row>
    <row r="1874" spans="1:4" ht="30" customHeight="1">
      <c r="A1874" s="151">
        <v>1917222</v>
      </c>
      <c r="B1874" s="152" t="s">
        <v>8831</v>
      </c>
      <c r="C1874" s="151" t="s">
        <v>34306</v>
      </c>
      <c r="D1874" s="153">
        <v>9.7899999999999991</v>
      </c>
    </row>
    <row r="1875" spans="1:4" ht="30" customHeight="1">
      <c r="A1875" s="151">
        <v>1917223</v>
      </c>
      <c r="B1875" s="152" t="s">
        <v>8832</v>
      </c>
      <c r="C1875" s="151" t="s">
        <v>34306</v>
      </c>
      <c r="D1875" s="153">
        <v>10.24</v>
      </c>
    </row>
    <row r="1876" spans="1:4" ht="30" customHeight="1">
      <c r="A1876" s="151">
        <v>1917224</v>
      </c>
      <c r="B1876" s="152" t="s">
        <v>8833</v>
      </c>
      <c r="C1876" s="151" t="s">
        <v>34306</v>
      </c>
      <c r="D1876" s="153">
        <v>10.71</v>
      </c>
    </row>
    <row r="1877" spans="1:4" ht="30" customHeight="1">
      <c r="A1877" s="151">
        <v>1917225</v>
      </c>
      <c r="B1877" s="152" t="s">
        <v>8834</v>
      </c>
      <c r="C1877" s="151" t="s">
        <v>34306</v>
      </c>
      <c r="D1877" s="153">
        <v>11.26</v>
      </c>
    </row>
    <row r="1878" spans="1:4" ht="30" customHeight="1">
      <c r="A1878" s="151">
        <v>1917226</v>
      </c>
      <c r="B1878" s="152" t="s">
        <v>8835</v>
      </c>
      <c r="C1878" s="151" t="s">
        <v>34306</v>
      </c>
      <c r="D1878" s="153">
        <v>11.78</v>
      </c>
    </row>
    <row r="1879" spans="1:4" ht="30" customHeight="1">
      <c r="A1879" s="151">
        <v>1917227</v>
      </c>
      <c r="B1879" s="152" t="s">
        <v>8836</v>
      </c>
      <c r="C1879" s="151" t="s">
        <v>34306</v>
      </c>
      <c r="D1879" s="153">
        <v>12.44</v>
      </c>
    </row>
    <row r="1880" spans="1:4" ht="30" customHeight="1">
      <c r="A1880" s="151">
        <v>1917228</v>
      </c>
      <c r="B1880" s="152" t="s">
        <v>8837</v>
      </c>
      <c r="C1880" s="151" t="s">
        <v>34306</v>
      </c>
      <c r="D1880" s="153">
        <v>13.06</v>
      </c>
    </row>
    <row r="1881" spans="1:4" ht="30" customHeight="1">
      <c r="A1881" s="151">
        <v>1917229</v>
      </c>
      <c r="B1881" s="152" t="s">
        <v>8838</v>
      </c>
      <c r="C1881" s="151" t="s">
        <v>34306</v>
      </c>
      <c r="D1881" s="153">
        <v>13.6</v>
      </c>
    </row>
    <row r="1882" spans="1:4" ht="30" customHeight="1">
      <c r="A1882" s="151">
        <v>1917230</v>
      </c>
      <c r="B1882" s="152" t="s">
        <v>8839</v>
      </c>
      <c r="C1882" s="151" t="s">
        <v>34306</v>
      </c>
      <c r="D1882" s="153">
        <v>14.22</v>
      </c>
    </row>
    <row r="1883" spans="1:4" ht="30" customHeight="1">
      <c r="A1883" s="151">
        <v>1917231</v>
      </c>
      <c r="B1883" s="152" t="s">
        <v>8840</v>
      </c>
      <c r="C1883" s="151" t="s">
        <v>34306</v>
      </c>
      <c r="D1883" s="153">
        <v>14.86</v>
      </c>
    </row>
    <row r="1884" spans="1:4" ht="30" customHeight="1">
      <c r="A1884" s="151">
        <v>1917232</v>
      </c>
      <c r="B1884" s="152" t="s">
        <v>8841</v>
      </c>
      <c r="C1884" s="151" t="s">
        <v>34306</v>
      </c>
      <c r="D1884" s="153">
        <v>15.64</v>
      </c>
    </row>
    <row r="1885" spans="1:4" ht="30" customHeight="1">
      <c r="A1885" s="151">
        <v>1917233</v>
      </c>
      <c r="B1885" s="152" t="s">
        <v>8842</v>
      </c>
      <c r="C1885" s="151" t="s">
        <v>34306</v>
      </c>
      <c r="D1885" s="153">
        <v>16.3</v>
      </c>
    </row>
    <row r="1886" spans="1:4" ht="30" customHeight="1">
      <c r="A1886" s="151">
        <v>1917234</v>
      </c>
      <c r="B1886" s="152" t="s">
        <v>8843</v>
      </c>
      <c r="C1886" s="151" t="s">
        <v>34306</v>
      </c>
      <c r="D1886" s="153">
        <v>17.100000000000001</v>
      </c>
    </row>
    <row r="1887" spans="1:4" ht="15.75" customHeight="1">
      <c r="A1887" s="151">
        <v>1917217</v>
      </c>
      <c r="B1887" s="152" t="s">
        <v>8844</v>
      </c>
      <c r="C1887" s="151" t="s">
        <v>34306</v>
      </c>
      <c r="D1887" s="153">
        <v>7.02</v>
      </c>
    </row>
    <row r="1888" spans="1:4" ht="15.75" customHeight="1">
      <c r="A1888" s="151">
        <v>1917218</v>
      </c>
      <c r="B1888" s="152" t="s">
        <v>8845</v>
      </c>
      <c r="C1888" s="151" t="s">
        <v>34306</v>
      </c>
      <c r="D1888" s="153">
        <v>7.3</v>
      </c>
    </row>
    <row r="1889" spans="1:4" ht="30" customHeight="1">
      <c r="A1889" s="151">
        <v>1917219</v>
      </c>
      <c r="B1889" s="152" t="s">
        <v>8846</v>
      </c>
      <c r="C1889" s="151" t="s">
        <v>34306</v>
      </c>
      <c r="D1889" s="153">
        <v>7.87</v>
      </c>
    </row>
    <row r="1890" spans="1:4" ht="15.75" customHeight="1">
      <c r="A1890" s="151">
        <v>1917724</v>
      </c>
      <c r="B1890" s="152" t="s">
        <v>8847</v>
      </c>
      <c r="C1890" s="151" t="s">
        <v>34306</v>
      </c>
      <c r="D1890" s="153">
        <v>6.87</v>
      </c>
    </row>
    <row r="1891" spans="1:4" ht="30" customHeight="1">
      <c r="A1891" s="151">
        <v>1917274</v>
      </c>
      <c r="B1891" s="152" t="s">
        <v>8848</v>
      </c>
      <c r="C1891" s="151" t="s">
        <v>34306</v>
      </c>
      <c r="D1891" s="153">
        <v>6.52</v>
      </c>
    </row>
    <row r="1892" spans="1:4" ht="30" customHeight="1">
      <c r="A1892" s="151">
        <v>1917275</v>
      </c>
      <c r="B1892" s="152" t="s">
        <v>8849</v>
      </c>
      <c r="C1892" s="151" t="s">
        <v>34306</v>
      </c>
      <c r="D1892" s="153">
        <v>6.91</v>
      </c>
    </row>
    <row r="1893" spans="1:4" ht="30" customHeight="1">
      <c r="A1893" s="151">
        <v>1917276</v>
      </c>
      <c r="B1893" s="152" t="s">
        <v>8850</v>
      </c>
      <c r="C1893" s="151" t="s">
        <v>34306</v>
      </c>
      <c r="D1893" s="153">
        <v>7.49</v>
      </c>
    </row>
    <row r="1894" spans="1:4" ht="30" customHeight="1">
      <c r="A1894" s="151">
        <v>1917277</v>
      </c>
      <c r="B1894" s="152" t="s">
        <v>8851</v>
      </c>
      <c r="C1894" s="151" t="s">
        <v>34306</v>
      </c>
      <c r="D1894" s="153">
        <v>7.98</v>
      </c>
    </row>
    <row r="1895" spans="1:4" ht="30" customHeight="1">
      <c r="A1895" s="151">
        <v>1917278</v>
      </c>
      <c r="B1895" s="152" t="s">
        <v>8852</v>
      </c>
      <c r="C1895" s="151" t="s">
        <v>34306</v>
      </c>
      <c r="D1895" s="153">
        <v>8.2799999999999994</v>
      </c>
    </row>
    <row r="1896" spans="1:4" ht="30" customHeight="1">
      <c r="A1896" s="151">
        <v>1917279</v>
      </c>
      <c r="B1896" s="152" t="s">
        <v>8853</v>
      </c>
      <c r="C1896" s="151" t="s">
        <v>34306</v>
      </c>
      <c r="D1896" s="153">
        <v>8.77</v>
      </c>
    </row>
    <row r="1897" spans="1:4" ht="30" customHeight="1">
      <c r="A1897" s="151">
        <v>1917280</v>
      </c>
      <c r="B1897" s="152" t="s">
        <v>8854</v>
      </c>
      <c r="C1897" s="151" t="s">
        <v>34306</v>
      </c>
      <c r="D1897" s="153">
        <v>9.25</v>
      </c>
    </row>
    <row r="1898" spans="1:4" ht="30" customHeight="1">
      <c r="A1898" s="151">
        <v>1917281</v>
      </c>
      <c r="B1898" s="152" t="s">
        <v>8855</v>
      </c>
      <c r="C1898" s="151" t="s">
        <v>34306</v>
      </c>
      <c r="D1898" s="153">
        <v>9.8699999999999992</v>
      </c>
    </row>
    <row r="1899" spans="1:4" ht="30" customHeight="1">
      <c r="A1899" s="151">
        <v>1917282</v>
      </c>
      <c r="B1899" s="152" t="s">
        <v>8856</v>
      </c>
      <c r="C1899" s="151" t="s">
        <v>34306</v>
      </c>
      <c r="D1899" s="153">
        <v>10.35</v>
      </c>
    </row>
    <row r="1900" spans="1:4" ht="30" customHeight="1">
      <c r="A1900" s="151">
        <v>1917283</v>
      </c>
      <c r="B1900" s="152" t="s">
        <v>8857</v>
      </c>
      <c r="C1900" s="151" t="s">
        <v>34306</v>
      </c>
      <c r="D1900" s="153">
        <v>10.84</v>
      </c>
    </row>
    <row r="1901" spans="1:4" ht="30" customHeight="1">
      <c r="A1901" s="151">
        <v>1917284</v>
      </c>
      <c r="B1901" s="152" t="s">
        <v>8858</v>
      </c>
      <c r="C1901" s="151" t="s">
        <v>34306</v>
      </c>
      <c r="D1901" s="153">
        <v>11.29</v>
      </c>
    </row>
    <row r="1902" spans="1:4" ht="30" customHeight="1">
      <c r="A1902" s="151">
        <v>1917285</v>
      </c>
      <c r="B1902" s="152" t="s">
        <v>8859</v>
      </c>
      <c r="C1902" s="151" t="s">
        <v>34306</v>
      </c>
      <c r="D1902" s="153">
        <v>11.81</v>
      </c>
    </row>
    <row r="1903" spans="1:4" ht="30" customHeight="1">
      <c r="A1903" s="151">
        <v>1917286</v>
      </c>
      <c r="B1903" s="152" t="s">
        <v>8860</v>
      </c>
      <c r="C1903" s="151" t="s">
        <v>34306</v>
      </c>
      <c r="D1903" s="153">
        <v>12.58</v>
      </c>
    </row>
    <row r="1904" spans="1:4" ht="30" customHeight="1">
      <c r="A1904" s="151">
        <v>1917287</v>
      </c>
      <c r="B1904" s="152" t="s">
        <v>8861</v>
      </c>
      <c r="C1904" s="151" t="s">
        <v>34306</v>
      </c>
      <c r="D1904" s="153">
        <v>13.14</v>
      </c>
    </row>
    <row r="1905" spans="1:4" ht="30" customHeight="1">
      <c r="A1905" s="151">
        <v>1917288</v>
      </c>
      <c r="B1905" s="152" t="s">
        <v>8862</v>
      </c>
      <c r="C1905" s="151" t="s">
        <v>34306</v>
      </c>
      <c r="D1905" s="153">
        <v>13.73</v>
      </c>
    </row>
    <row r="1906" spans="1:4" ht="30" customHeight="1">
      <c r="A1906" s="151">
        <v>1917289</v>
      </c>
      <c r="B1906" s="152" t="s">
        <v>8863</v>
      </c>
      <c r="C1906" s="151" t="s">
        <v>34306</v>
      </c>
      <c r="D1906" s="153">
        <v>14.37</v>
      </c>
    </row>
    <row r="1907" spans="1:4" ht="30" customHeight="1">
      <c r="A1907" s="151">
        <v>1917290</v>
      </c>
      <c r="B1907" s="152" t="s">
        <v>8864</v>
      </c>
      <c r="C1907" s="151" t="s">
        <v>34306</v>
      </c>
      <c r="D1907" s="153">
        <v>15.04</v>
      </c>
    </row>
    <row r="1908" spans="1:4" ht="30" customHeight="1">
      <c r="A1908" s="151">
        <v>1917291</v>
      </c>
      <c r="B1908" s="152" t="s">
        <v>8865</v>
      </c>
      <c r="C1908" s="151" t="s">
        <v>34306</v>
      </c>
      <c r="D1908" s="153">
        <v>15.93</v>
      </c>
    </row>
    <row r="1909" spans="1:4" ht="30" customHeight="1">
      <c r="A1909" s="151">
        <v>1917292</v>
      </c>
      <c r="B1909" s="152" t="s">
        <v>8866</v>
      </c>
      <c r="C1909" s="151" t="s">
        <v>34306</v>
      </c>
      <c r="D1909" s="153">
        <v>16.670000000000002</v>
      </c>
    </row>
    <row r="1910" spans="1:4" ht="30" customHeight="1">
      <c r="A1910" s="151">
        <v>1917293</v>
      </c>
      <c r="B1910" s="152" t="s">
        <v>8867</v>
      </c>
      <c r="C1910" s="151" t="s">
        <v>34306</v>
      </c>
      <c r="D1910" s="153">
        <v>17.45</v>
      </c>
    </row>
    <row r="1911" spans="1:4" ht="30" customHeight="1">
      <c r="A1911" s="151">
        <v>1917294</v>
      </c>
      <c r="B1911" s="152" t="s">
        <v>8868</v>
      </c>
      <c r="C1911" s="151" t="s">
        <v>34306</v>
      </c>
      <c r="D1911" s="153">
        <v>18.47</v>
      </c>
    </row>
    <row r="1912" spans="1:4" ht="30" customHeight="1">
      <c r="A1912" s="151">
        <v>1917295</v>
      </c>
      <c r="B1912" s="152" t="s">
        <v>8869</v>
      </c>
      <c r="C1912" s="151" t="s">
        <v>34306</v>
      </c>
      <c r="D1912" s="153">
        <v>19.5</v>
      </c>
    </row>
    <row r="1913" spans="1:4" ht="30" customHeight="1">
      <c r="A1913" s="151">
        <v>1917296</v>
      </c>
      <c r="B1913" s="152" t="s">
        <v>8870</v>
      </c>
      <c r="C1913" s="151" t="s">
        <v>34306</v>
      </c>
      <c r="D1913" s="153">
        <v>20.85</v>
      </c>
    </row>
    <row r="1914" spans="1:4" ht="30" customHeight="1">
      <c r="A1914" s="151">
        <v>1917297</v>
      </c>
      <c r="B1914" s="152" t="s">
        <v>8871</v>
      </c>
      <c r="C1914" s="151" t="s">
        <v>34306</v>
      </c>
      <c r="D1914" s="153">
        <v>22.18</v>
      </c>
    </row>
    <row r="1915" spans="1:4" ht="30" customHeight="1">
      <c r="A1915" s="151">
        <v>1917298</v>
      </c>
      <c r="B1915" s="152" t="s">
        <v>8872</v>
      </c>
      <c r="C1915" s="151" t="s">
        <v>34306</v>
      </c>
      <c r="D1915" s="153">
        <v>23.63</v>
      </c>
    </row>
    <row r="1916" spans="1:4" ht="15.75" customHeight="1">
      <c r="A1916" s="151">
        <v>1917271</v>
      </c>
      <c r="B1916" s="152" t="s">
        <v>8873</v>
      </c>
      <c r="C1916" s="151" t="s">
        <v>34306</v>
      </c>
      <c r="D1916" s="153">
        <v>5.55</v>
      </c>
    </row>
    <row r="1917" spans="1:4" ht="30" customHeight="1">
      <c r="A1917" s="151">
        <v>1917299</v>
      </c>
      <c r="B1917" s="152" t="s">
        <v>8874</v>
      </c>
      <c r="C1917" s="151" t="s">
        <v>34306</v>
      </c>
      <c r="D1917" s="153">
        <v>25.34</v>
      </c>
    </row>
    <row r="1918" spans="1:4" ht="30" customHeight="1">
      <c r="A1918" s="151">
        <v>1917300</v>
      </c>
      <c r="B1918" s="152" t="s">
        <v>8875</v>
      </c>
      <c r="C1918" s="151" t="s">
        <v>34306</v>
      </c>
      <c r="D1918" s="153">
        <v>27.23</v>
      </c>
    </row>
    <row r="1919" spans="1:4" ht="30" customHeight="1">
      <c r="A1919" s="151">
        <v>1917301</v>
      </c>
      <c r="B1919" s="152" t="s">
        <v>8876</v>
      </c>
      <c r="C1919" s="151" t="s">
        <v>34306</v>
      </c>
      <c r="D1919" s="153">
        <v>29.64</v>
      </c>
    </row>
    <row r="1920" spans="1:4" ht="30" customHeight="1">
      <c r="A1920" s="151">
        <v>1917302</v>
      </c>
      <c r="B1920" s="152" t="s">
        <v>8877</v>
      </c>
      <c r="C1920" s="151" t="s">
        <v>34306</v>
      </c>
      <c r="D1920" s="153">
        <v>32.020000000000003</v>
      </c>
    </row>
    <row r="1921" spans="1:4" ht="30" customHeight="1">
      <c r="A1921" s="151">
        <v>1917303</v>
      </c>
      <c r="B1921" s="152" t="s">
        <v>8878</v>
      </c>
      <c r="C1921" s="151" t="s">
        <v>34306</v>
      </c>
      <c r="D1921" s="153">
        <v>34.229999999999997</v>
      </c>
    </row>
    <row r="1922" spans="1:4" ht="30" customHeight="1">
      <c r="A1922" s="151">
        <v>1917304</v>
      </c>
      <c r="B1922" s="152" t="s">
        <v>8879</v>
      </c>
      <c r="C1922" s="151" t="s">
        <v>34306</v>
      </c>
      <c r="D1922" s="153">
        <v>36.409999999999997</v>
      </c>
    </row>
    <row r="1923" spans="1:4" ht="30" customHeight="1">
      <c r="A1923" s="151">
        <v>1917305</v>
      </c>
      <c r="B1923" s="152" t="s">
        <v>8880</v>
      </c>
      <c r="C1923" s="151" t="s">
        <v>34306</v>
      </c>
      <c r="D1923" s="153">
        <v>38.83</v>
      </c>
    </row>
    <row r="1924" spans="1:4" ht="30" customHeight="1">
      <c r="A1924" s="151">
        <v>1917306</v>
      </c>
      <c r="B1924" s="152" t="s">
        <v>8881</v>
      </c>
      <c r="C1924" s="151" t="s">
        <v>34306</v>
      </c>
      <c r="D1924" s="153">
        <v>41.7</v>
      </c>
    </row>
    <row r="1925" spans="1:4" ht="30" customHeight="1">
      <c r="A1925" s="151">
        <v>1917307</v>
      </c>
      <c r="B1925" s="152" t="s">
        <v>8882</v>
      </c>
      <c r="C1925" s="151" t="s">
        <v>34306</v>
      </c>
      <c r="D1925" s="153">
        <v>43.89</v>
      </c>
    </row>
    <row r="1926" spans="1:4" ht="15.75" customHeight="1">
      <c r="A1926" s="151">
        <v>1917272</v>
      </c>
      <c r="B1926" s="152" t="s">
        <v>8883</v>
      </c>
      <c r="C1926" s="151" t="s">
        <v>34306</v>
      </c>
      <c r="D1926" s="153">
        <v>5.8</v>
      </c>
    </row>
    <row r="1927" spans="1:4" ht="30" customHeight="1">
      <c r="A1927" s="151">
        <v>1917273</v>
      </c>
      <c r="B1927" s="152" t="s">
        <v>8884</v>
      </c>
      <c r="C1927" s="151" t="s">
        <v>34306</v>
      </c>
      <c r="D1927" s="153">
        <v>6.07</v>
      </c>
    </row>
    <row r="1928" spans="1:4" ht="15.75" customHeight="1">
      <c r="A1928" s="151">
        <v>1917729</v>
      </c>
      <c r="B1928" s="152" t="s">
        <v>8885</v>
      </c>
      <c r="C1928" s="151" t="s">
        <v>34306</v>
      </c>
      <c r="D1928" s="153">
        <v>5.47</v>
      </c>
    </row>
    <row r="1929" spans="1:4" ht="30" customHeight="1">
      <c r="A1929" s="151">
        <v>1917367</v>
      </c>
      <c r="B1929" s="152" t="s">
        <v>8886</v>
      </c>
      <c r="C1929" s="151" t="s">
        <v>34306</v>
      </c>
      <c r="D1929" s="153">
        <v>6.54</v>
      </c>
    </row>
    <row r="1930" spans="1:4" ht="30" customHeight="1">
      <c r="A1930" s="151">
        <v>1917368</v>
      </c>
      <c r="B1930" s="152" t="s">
        <v>8887</v>
      </c>
      <c r="C1930" s="151" t="s">
        <v>34306</v>
      </c>
      <c r="D1930" s="153">
        <v>6.95</v>
      </c>
    </row>
    <row r="1931" spans="1:4" ht="30" customHeight="1">
      <c r="A1931" s="151">
        <v>1917369</v>
      </c>
      <c r="B1931" s="152" t="s">
        <v>8888</v>
      </c>
      <c r="C1931" s="151" t="s">
        <v>34306</v>
      </c>
      <c r="D1931" s="153">
        <v>7.51</v>
      </c>
    </row>
    <row r="1932" spans="1:4" ht="30" customHeight="1">
      <c r="A1932" s="151">
        <v>1917370</v>
      </c>
      <c r="B1932" s="152" t="s">
        <v>8889</v>
      </c>
      <c r="C1932" s="151" t="s">
        <v>34306</v>
      </c>
      <c r="D1932" s="153">
        <v>7.88</v>
      </c>
    </row>
    <row r="1933" spans="1:4" ht="30" customHeight="1">
      <c r="A1933" s="151">
        <v>1917371</v>
      </c>
      <c r="B1933" s="152" t="s">
        <v>8890</v>
      </c>
      <c r="C1933" s="151" t="s">
        <v>34306</v>
      </c>
      <c r="D1933" s="153">
        <v>8.23</v>
      </c>
    </row>
    <row r="1934" spans="1:4" ht="30" customHeight="1">
      <c r="A1934" s="151">
        <v>1917372</v>
      </c>
      <c r="B1934" s="152" t="s">
        <v>8891</v>
      </c>
      <c r="C1934" s="151" t="s">
        <v>34306</v>
      </c>
      <c r="D1934" s="153">
        <v>8.58</v>
      </c>
    </row>
    <row r="1935" spans="1:4" ht="30" customHeight="1">
      <c r="A1935" s="151">
        <v>1917373</v>
      </c>
      <c r="B1935" s="152" t="s">
        <v>8892</v>
      </c>
      <c r="C1935" s="151" t="s">
        <v>34306</v>
      </c>
      <c r="D1935" s="153">
        <v>8.8699999999999992</v>
      </c>
    </row>
    <row r="1936" spans="1:4" ht="30" customHeight="1">
      <c r="A1936" s="151">
        <v>1917374</v>
      </c>
      <c r="B1936" s="152" t="s">
        <v>8893</v>
      </c>
      <c r="C1936" s="151" t="s">
        <v>34306</v>
      </c>
      <c r="D1936" s="153">
        <v>9.5</v>
      </c>
    </row>
    <row r="1937" spans="1:4" ht="30" customHeight="1">
      <c r="A1937" s="151">
        <v>1917375</v>
      </c>
      <c r="B1937" s="152" t="s">
        <v>8894</v>
      </c>
      <c r="C1937" s="151" t="s">
        <v>34306</v>
      </c>
      <c r="D1937" s="153">
        <v>9.82</v>
      </c>
    </row>
    <row r="1938" spans="1:4" ht="30" customHeight="1">
      <c r="A1938" s="151">
        <v>1917376</v>
      </c>
      <c r="B1938" s="152" t="s">
        <v>8895</v>
      </c>
      <c r="C1938" s="151" t="s">
        <v>34306</v>
      </c>
      <c r="D1938" s="153">
        <v>10.14</v>
      </c>
    </row>
    <row r="1939" spans="1:4" ht="30" customHeight="1">
      <c r="A1939" s="151">
        <v>1917377</v>
      </c>
      <c r="B1939" s="152" t="s">
        <v>8896</v>
      </c>
      <c r="C1939" s="151" t="s">
        <v>34306</v>
      </c>
      <c r="D1939" s="153">
        <v>10.47</v>
      </c>
    </row>
    <row r="1940" spans="1:4" ht="30" customHeight="1">
      <c r="A1940" s="151">
        <v>1917378</v>
      </c>
      <c r="B1940" s="152" t="s">
        <v>8897</v>
      </c>
      <c r="C1940" s="151" t="s">
        <v>34306</v>
      </c>
      <c r="D1940" s="153">
        <v>10.81</v>
      </c>
    </row>
    <row r="1941" spans="1:4" ht="30" customHeight="1">
      <c r="A1941" s="151">
        <v>1917379</v>
      </c>
      <c r="B1941" s="152" t="s">
        <v>8898</v>
      </c>
      <c r="C1941" s="151" t="s">
        <v>34306</v>
      </c>
      <c r="D1941" s="153">
        <v>11.47</v>
      </c>
    </row>
    <row r="1942" spans="1:4" ht="30" customHeight="1">
      <c r="A1942" s="151">
        <v>1917380</v>
      </c>
      <c r="B1942" s="152" t="s">
        <v>8899</v>
      </c>
      <c r="C1942" s="151" t="s">
        <v>34306</v>
      </c>
      <c r="D1942" s="153">
        <v>11.9</v>
      </c>
    </row>
    <row r="1943" spans="1:4" ht="30" customHeight="1">
      <c r="A1943" s="151">
        <v>1917381</v>
      </c>
      <c r="B1943" s="152" t="s">
        <v>8900</v>
      </c>
      <c r="C1943" s="151" t="s">
        <v>34306</v>
      </c>
      <c r="D1943" s="153">
        <v>12.34</v>
      </c>
    </row>
    <row r="1944" spans="1:4" ht="30" customHeight="1">
      <c r="A1944" s="151">
        <v>1917382</v>
      </c>
      <c r="B1944" s="152" t="s">
        <v>8901</v>
      </c>
      <c r="C1944" s="151" t="s">
        <v>34306</v>
      </c>
      <c r="D1944" s="153">
        <v>12.87</v>
      </c>
    </row>
    <row r="1945" spans="1:4" ht="30" customHeight="1">
      <c r="A1945" s="151">
        <v>1917383</v>
      </c>
      <c r="B1945" s="152" t="s">
        <v>8902</v>
      </c>
      <c r="C1945" s="151" t="s">
        <v>34306</v>
      </c>
      <c r="D1945" s="153">
        <v>13.34</v>
      </c>
    </row>
    <row r="1946" spans="1:4" ht="30" customHeight="1">
      <c r="A1946" s="151">
        <v>1917384</v>
      </c>
      <c r="B1946" s="152" t="s">
        <v>8903</v>
      </c>
      <c r="C1946" s="151" t="s">
        <v>34306</v>
      </c>
      <c r="D1946" s="153">
        <v>14.09</v>
      </c>
    </row>
    <row r="1947" spans="1:4" ht="30" customHeight="1">
      <c r="A1947" s="151">
        <v>1917385</v>
      </c>
      <c r="B1947" s="152" t="s">
        <v>8904</v>
      </c>
      <c r="C1947" s="151" t="s">
        <v>34306</v>
      </c>
      <c r="D1947" s="153">
        <v>14.69</v>
      </c>
    </row>
    <row r="1948" spans="1:4" ht="30" customHeight="1">
      <c r="A1948" s="151">
        <v>1917386</v>
      </c>
      <c r="B1948" s="152" t="s">
        <v>8905</v>
      </c>
      <c r="C1948" s="151" t="s">
        <v>34306</v>
      </c>
      <c r="D1948" s="153">
        <v>15.31</v>
      </c>
    </row>
    <row r="1949" spans="1:4" ht="30" customHeight="1">
      <c r="A1949" s="151">
        <v>1917387</v>
      </c>
      <c r="B1949" s="152" t="s">
        <v>8906</v>
      </c>
      <c r="C1949" s="151" t="s">
        <v>34306</v>
      </c>
      <c r="D1949" s="153">
        <v>15.97</v>
      </c>
    </row>
    <row r="1950" spans="1:4" ht="30" customHeight="1">
      <c r="A1950" s="151">
        <v>1917388</v>
      </c>
      <c r="B1950" s="152" t="s">
        <v>8907</v>
      </c>
      <c r="C1950" s="151" t="s">
        <v>34306</v>
      </c>
      <c r="D1950" s="153">
        <v>16.649999999999999</v>
      </c>
    </row>
    <row r="1951" spans="1:4" ht="30" customHeight="1">
      <c r="A1951" s="151">
        <v>1917389</v>
      </c>
      <c r="B1951" s="152" t="s">
        <v>8908</v>
      </c>
      <c r="C1951" s="151" t="s">
        <v>34306</v>
      </c>
      <c r="D1951" s="153">
        <v>17.64</v>
      </c>
    </row>
    <row r="1952" spans="1:4" ht="30" customHeight="1">
      <c r="A1952" s="151">
        <v>1917390</v>
      </c>
      <c r="B1952" s="152" t="s">
        <v>8909</v>
      </c>
      <c r="C1952" s="151" t="s">
        <v>34306</v>
      </c>
      <c r="D1952" s="153">
        <v>18.59</v>
      </c>
    </row>
    <row r="1953" spans="1:4" ht="30" customHeight="1">
      <c r="A1953" s="151">
        <v>1917391</v>
      </c>
      <c r="B1953" s="152" t="s">
        <v>8910</v>
      </c>
      <c r="C1953" s="151" t="s">
        <v>34306</v>
      </c>
      <c r="D1953" s="153">
        <v>19.62</v>
      </c>
    </row>
    <row r="1954" spans="1:4" ht="30" customHeight="1">
      <c r="A1954" s="151">
        <v>1917364</v>
      </c>
      <c r="B1954" s="152" t="s">
        <v>8911</v>
      </c>
      <c r="C1954" s="151" t="s">
        <v>34306</v>
      </c>
      <c r="D1954" s="153">
        <v>5.32</v>
      </c>
    </row>
    <row r="1955" spans="1:4" ht="30" customHeight="1">
      <c r="A1955" s="151">
        <v>1917392</v>
      </c>
      <c r="B1955" s="152" t="s">
        <v>8912</v>
      </c>
      <c r="C1955" s="151" t="s">
        <v>34306</v>
      </c>
      <c r="D1955" s="153">
        <v>20.91</v>
      </c>
    </row>
    <row r="1956" spans="1:4" ht="30" customHeight="1">
      <c r="A1956" s="151">
        <v>1917393</v>
      </c>
      <c r="B1956" s="152" t="s">
        <v>8913</v>
      </c>
      <c r="C1956" s="151" t="s">
        <v>34306</v>
      </c>
      <c r="D1956" s="153">
        <v>22.28</v>
      </c>
    </row>
    <row r="1957" spans="1:4" ht="30" customHeight="1">
      <c r="A1957" s="151">
        <v>1917394</v>
      </c>
      <c r="B1957" s="152" t="s">
        <v>8914</v>
      </c>
      <c r="C1957" s="151" t="s">
        <v>34306</v>
      </c>
      <c r="D1957" s="153">
        <v>24.13</v>
      </c>
    </row>
    <row r="1958" spans="1:4" ht="30" customHeight="1">
      <c r="A1958" s="151">
        <v>1917395</v>
      </c>
      <c r="B1958" s="152" t="s">
        <v>8915</v>
      </c>
      <c r="C1958" s="151" t="s">
        <v>34306</v>
      </c>
      <c r="D1958" s="153">
        <v>25.48</v>
      </c>
    </row>
    <row r="1959" spans="1:4" ht="30" customHeight="1">
      <c r="A1959" s="151">
        <v>1917396</v>
      </c>
      <c r="B1959" s="152" t="s">
        <v>8916</v>
      </c>
      <c r="C1959" s="151" t="s">
        <v>34306</v>
      </c>
      <c r="D1959" s="153">
        <v>27.03</v>
      </c>
    </row>
    <row r="1960" spans="1:4" ht="30" customHeight="1">
      <c r="A1960" s="151">
        <v>1917397</v>
      </c>
      <c r="B1960" s="152" t="s">
        <v>8917</v>
      </c>
      <c r="C1960" s="151" t="s">
        <v>34306</v>
      </c>
      <c r="D1960" s="153">
        <v>28.8</v>
      </c>
    </row>
    <row r="1961" spans="1:4" ht="30" customHeight="1">
      <c r="A1961" s="151">
        <v>1917398</v>
      </c>
      <c r="B1961" s="152" t="s">
        <v>8918</v>
      </c>
      <c r="C1961" s="151" t="s">
        <v>34306</v>
      </c>
      <c r="D1961" s="153">
        <v>30.36</v>
      </c>
    </row>
    <row r="1962" spans="1:4" ht="30" customHeight="1">
      <c r="A1962" s="151">
        <v>1917399</v>
      </c>
      <c r="B1962" s="152" t="s">
        <v>8919</v>
      </c>
      <c r="C1962" s="151" t="s">
        <v>34306</v>
      </c>
      <c r="D1962" s="153">
        <v>32.47</v>
      </c>
    </row>
    <row r="1963" spans="1:4" ht="30" customHeight="1">
      <c r="A1963" s="151">
        <v>1917400</v>
      </c>
      <c r="B1963" s="152" t="s">
        <v>8920</v>
      </c>
      <c r="C1963" s="151" t="s">
        <v>34306</v>
      </c>
      <c r="D1963" s="153">
        <v>34.479999999999997</v>
      </c>
    </row>
    <row r="1964" spans="1:4" ht="30" customHeight="1">
      <c r="A1964" s="151">
        <v>1917401</v>
      </c>
      <c r="B1964" s="152" t="s">
        <v>8921</v>
      </c>
      <c r="C1964" s="151" t="s">
        <v>34306</v>
      </c>
      <c r="D1964" s="153">
        <v>36.299999999999997</v>
      </c>
    </row>
    <row r="1965" spans="1:4" ht="30" customHeight="1">
      <c r="A1965" s="151">
        <v>1917365</v>
      </c>
      <c r="B1965" s="152" t="s">
        <v>8922</v>
      </c>
      <c r="C1965" s="151" t="s">
        <v>34306</v>
      </c>
      <c r="D1965" s="153">
        <v>5.8</v>
      </c>
    </row>
    <row r="1966" spans="1:4" ht="30" customHeight="1">
      <c r="A1966" s="151">
        <v>1917402</v>
      </c>
      <c r="B1966" s="152" t="s">
        <v>8923</v>
      </c>
      <c r="C1966" s="151" t="s">
        <v>34306</v>
      </c>
      <c r="D1966" s="153">
        <v>38.44</v>
      </c>
    </row>
    <row r="1967" spans="1:4" ht="30" customHeight="1">
      <c r="A1967" s="151">
        <v>1917403</v>
      </c>
      <c r="B1967" s="152" t="s">
        <v>8924</v>
      </c>
      <c r="C1967" s="151" t="s">
        <v>34306</v>
      </c>
      <c r="D1967" s="153">
        <v>40.83</v>
      </c>
    </row>
    <row r="1968" spans="1:4" ht="30" customHeight="1">
      <c r="A1968" s="151">
        <v>1917404</v>
      </c>
      <c r="B1968" s="152" t="s">
        <v>8925</v>
      </c>
      <c r="C1968" s="151" t="s">
        <v>34306</v>
      </c>
      <c r="D1968" s="153">
        <v>43.2</v>
      </c>
    </row>
    <row r="1969" spans="1:4" ht="30" customHeight="1">
      <c r="A1969" s="151">
        <v>1917405</v>
      </c>
      <c r="B1969" s="152" t="s">
        <v>8926</v>
      </c>
      <c r="C1969" s="151" t="s">
        <v>34306</v>
      </c>
      <c r="D1969" s="153">
        <v>45.54</v>
      </c>
    </row>
    <row r="1970" spans="1:4" ht="30" customHeight="1">
      <c r="A1970" s="151">
        <v>1917406</v>
      </c>
      <c r="B1970" s="152" t="s">
        <v>8927</v>
      </c>
      <c r="C1970" s="151" t="s">
        <v>34306</v>
      </c>
      <c r="D1970" s="153">
        <v>48.14</v>
      </c>
    </row>
    <row r="1971" spans="1:4" ht="30" customHeight="1">
      <c r="A1971" s="151">
        <v>1917407</v>
      </c>
      <c r="B1971" s="152" t="s">
        <v>8928</v>
      </c>
      <c r="C1971" s="151" t="s">
        <v>34306</v>
      </c>
      <c r="D1971" s="153">
        <v>51.12</v>
      </c>
    </row>
    <row r="1972" spans="1:4" ht="30" customHeight="1">
      <c r="A1972" s="151">
        <v>1917408</v>
      </c>
      <c r="B1972" s="152" t="s">
        <v>8929</v>
      </c>
      <c r="C1972" s="151" t="s">
        <v>34306</v>
      </c>
      <c r="D1972" s="153">
        <v>54.44</v>
      </c>
    </row>
    <row r="1973" spans="1:4" ht="30" customHeight="1">
      <c r="A1973" s="151">
        <v>1917409</v>
      </c>
      <c r="B1973" s="152" t="s">
        <v>8930</v>
      </c>
      <c r="C1973" s="151" t="s">
        <v>34306</v>
      </c>
      <c r="D1973" s="153">
        <v>56.96</v>
      </c>
    </row>
    <row r="1974" spans="1:4" ht="30" customHeight="1">
      <c r="A1974" s="151">
        <v>1917410</v>
      </c>
      <c r="B1974" s="152" t="s">
        <v>8931</v>
      </c>
      <c r="C1974" s="151" t="s">
        <v>34306</v>
      </c>
      <c r="D1974" s="153">
        <v>59.36</v>
      </c>
    </row>
    <row r="1975" spans="1:4" ht="30" customHeight="1">
      <c r="A1975" s="151">
        <v>1917411</v>
      </c>
      <c r="B1975" s="152" t="s">
        <v>8932</v>
      </c>
      <c r="C1975" s="151" t="s">
        <v>34306</v>
      </c>
      <c r="D1975" s="153">
        <v>62.03</v>
      </c>
    </row>
    <row r="1976" spans="1:4" ht="30" customHeight="1">
      <c r="A1976" s="151">
        <v>1917366</v>
      </c>
      <c r="B1976" s="152" t="s">
        <v>8933</v>
      </c>
      <c r="C1976" s="151" t="s">
        <v>34306</v>
      </c>
      <c r="D1976" s="153">
        <v>6.13</v>
      </c>
    </row>
    <row r="1977" spans="1:4" ht="15.75" customHeight="1">
      <c r="A1977" s="151">
        <v>1917732</v>
      </c>
      <c r="B1977" s="152" t="s">
        <v>8934</v>
      </c>
      <c r="C1977" s="151" t="s">
        <v>34306</v>
      </c>
      <c r="D1977" s="153">
        <v>4.96</v>
      </c>
    </row>
    <row r="1978" spans="1:4" ht="15.75" customHeight="1">
      <c r="A1978" s="151">
        <v>1917043</v>
      </c>
      <c r="B1978" s="152" t="s">
        <v>37301</v>
      </c>
      <c r="C1978" s="151" t="s">
        <v>34306</v>
      </c>
      <c r="D1978" s="153">
        <v>30.91</v>
      </c>
    </row>
    <row r="1979" spans="1:4" ht="15.75" customHeight="1">
      <c r="A1979" s="151">
        <v>1917044</v>
      </c>
      <c r="B1979" s="152" t="s">
        <v>37302</v>
      </c>
      <c r="C1979" s="151" t="s">
        <v>34306</v>
      </c>
      <c r="D1979" s="153">
        <v>31.45</v>
      </c>
    </row>
    <row r="1980" spans="1:4" ht="15.75" customHeight="1">
      <c r="A1980" s="151">
        <v>1917045</v>
      </c>
      <c r="B1980" s="152" t="s">
        <v>37303</v>
      </c>
      <c r="C1980" s="151" t="s">
        <v>34306</v>
      </c>
      <c r="D1980" s="153">
        <v>32</v>
      </c>
    </row>
    <row r="1981" spans="1:4" ht="15.75" customHeight="1">
      <c r="A1981" s="151">
        <v>1917046</v>
      </c>
      <c r="B1981" s="152" t="s">
        <v>37304</v>
      </c>
      <c r="C1981" s="151" t="s">
        <v>34306</v>
      </c>
      <c r="D1981" s="153">
        <v>32.57</v>
      </c>
    </row>
    <row r="1982" spans="1:4" ht="15.75" customHeight="1">
      <c r="A1982" s="151">
        <v>1917047</v>
      </c>
      <c r="B1982" s="152" t="s">
        <v>37305</v>
      </c>
      <c r="C1982" s="151" t="s">
        <v>34306</v>
      </c>
      <c r="D1982" s="153">
        <v>33.19</v>
      </c>
    </row>
    <row r="1983" spans="1:4" ht="15.75" customHeight="1">
      <c r="A1983" s="151">
        <v>1917048</v>
      </c>
      <c r="B1983" s="152" t="s">
        <v>37306</v>
      </c>
      <c r="C1983" s="151" t="s">
        <v>34306</v>
      </c>
      <c r="D1983" s="153">
        <v>33.51</v>
      </c>
    </row>
    <row r="1984" spans="1:4" ht="15.75" customHeight="1">
      <c r="A1984" s="151">
        <v>1901518</v>
      </c>
      <c r="B1984" s="152" t="s">
        <v>37307</v>
      </c>
      <c r="C1984" s="151" t="s">
        <v>34306</v>
      </c>
      <c r="D1984" s="153">
        <v>17.8</v>
      </c>
    </row>
    <row r="1985" spans="1:4" ht="15.75" customHeight="1">
      <c r="A1985" s="151">
        <v>1901519</v>
      </c>
      <c r="B1985" s="152" t="s">
        <v>37308</v>
      </c>
      <c r="C1985" s="151" t="s">
        <v>34306</v>
      </c>
      <c r="D1985" s="153">
        <v>17.93</v>
      </c>
    </row>
    <row r="1986" spans="1:4" ht="15.75" customHeight="1">
      <c r="A1986" s="151">
        <v>1901520</v>
      </c>
      <c r="B1986" s="152" t="s">
        <v>37309</v>
      </c>
      <c r="C1986" s="151" t="s">
        <v>34306</v>
      </c>
      <c r="D1986" s="153">
        <v>18.07</v>
      </c>
    </row>
    <row r="1987" spans="1:4" ht="15.75" customHeight="1">
      <c r="A1987" s="151">
        <v>1901521</v>
      </c>
      <c r="B1987" s="152" t="s">
        <v>37310</v>
      </c>
      <c r="C1987" s="151" t="s">
        <v>34306</v>
      </c>
      <c r="D1987" s="153">
        <v>18.22</v>
      </c>
    </row>
    <row r="1988" spans="1:4" ht="15.75" customHeight="1">
      <c r="A1988" s="151">
        <v>1901522</v>
      </c>
      <c r="B1988" s="152" t="s">
        <v>37311</v>
      </c>
      <c r="C1988" s="151" t="s">
        <v>34306</v>
      </c>
      <c r="D1988" s="153">
        <v>18.37</v>
      </c>
    </row>
    <row r="1989" spans="1:4" ht="15.75" customHeight="1">
      <c r="A1989" s="151">
        <v>1901517</v>
      </c>
      <c r="B1989" s="152" t="s">
        <v>37312</v>
      </c>
      <c r="C1989" s="151" t="s">
        <v>34306</v>
      </c>
      <c r="D1989" s="153">
        <v>18.46</v>
      </c>
    </row>
    <row r="1990" spans="1:4" ht="15.75" customHeight="1">
      <c r="A1990" s="151">
        <v>1901523</v>
      </c>
      <c r="B1990" s="152" t="s">
        <v>37313</v>
      </c>
      <c r="C1990" s="151" t="s">
        <v>34306</v>
      </c>
      <c r="D1990" s="153">
        <v>23.44</v>
      </c>
    </row>
    <row r="1991" spans="1:4" ht="15.75" customHeight="1">
      <c r="A1991" s="151">
        <v>1901524</v>
      </c>
      <c r="B1991" s="152" t="s">
        <v>37314</v>
      </c>
      <c r="C1991" s="151" t="s">
        <v>34306</v>
      </c>
      <c r="D1991" s="153">
        <v>23.57</v>
      </c>
    </row>
    <row r="1992" spans="1:4" ht="15.75" customHeight="1">
      <c r="A1992" s="151">
        <v>1901525</v>
      </c>
      <c r="B1992" s="152" t="s">
        <v>37315</v>
      </c>
      <c r="C1992" s="151" t="s">
        <v>34306</v>
      </c>
      <c r="D1992" s="153">
        <v>23.7</v>
      </c>
    </row>
    <row r="1993" spans="1:4" ht="15.75" customHeight="1">
      <c r="A1993" s="151">
        <v>1901526</v>
      </c>
      <c r="B1993" s="152" t="s">
        <v>37316</v>
      </c>
      <c r="C1993" s="151" t="s">
        <v>34306</v>
      </c>
      <c r="D1993" s="153">
        <v>23.84</v>
      </c>
    </row>
    <row r="1994" spans="1:4" ht="15.75" customHeight="1">
      <c r="A1994" s="151">
        <v>1901527</v>
      </c>
      <c r="B1994" s="152" t="s">
        <v>37317</v>
      </c>
      <c r="C1994" s="151" t="s">
        <v>34306</v>
      </c>
      <c r="D1994" s="153">
        <v>23.98</v>
      </c>
    </row>
    <row r="1995" spans="1:4" ht="15.75" customHeight="1">
      <c r="A1995" s="151">
        <v>1901528</v>
      </c>
      <c r="B1995" s="152" t="s">
        <v>37318</v>
      </c>
      <c r="C1995" s="151" t="s">
        <v>34306</v>
      </c>
      <c r="D1995" s="153">
        <v>24.06</v>
      </c>
    </row>
    <row r="1996" spans="1:4" ht="15.75" customHeight="1">
      <c r="A1996" s="151">
        <v>1917079</v>
      </c>
      <c r="B1996" s="152" t="s">
        <v>37319</v>
      </c>
      <c r="C1996" s="151" t="s">
        <v>34306</v>
      </c>
      <c r="D1996" s="153">
        <v>20.59</v>
      </c>
    </row>
    <row r="1997" spans="1:4" ht="15.75" customHeight="1">
      <c r="A1997" s="151">
        <v>1917080</v>
      </c>
      <c r="B1997" s="152" t="s">
        <v>37320</v>
      </c>
      <c r="C1997" s="151" t="s">
        <v>34306</v>
      </c>
      <c r="D1997" s="153">
        <v>20.91</v>
      </c>
    </row>
    <row r="1998" spans="1:4" ht="15.75" customHeight="1">
      <c r="A1998" s="151">
        <v>1917081</v>
      </c>
      <c r="B1998" s="152" t="s">
        <v>37321</v>
      </c>
      <c r="C1998" s="151" t="s">
        <v>34306</v>
      </c>
      <c r="D1998" s="153">
        <v>21.23</v>
      </c>
    </row>
    <row r="1999" spans="1:4" ht="15.75" customHeight="1">
      <c r="A1999" s="151">
        <v>1917082</v>
      </c>
      <c r="B1999" s="152" t="s">
        <v>37322</v>
      </c>
      <c r="C1999" s="151" t="s">
        <v>34306</v>
      </c>
      <c r="D1999" s="153">
        <v>21.57</v>
      </c>
    </row>
    <row r="2000" spans="1:4" ht="15.75" customHeight="1">
      <c r="A2000" s="151">
        <v>1917083</v>
      </c>
      <c r="B2000" s="152" t="s">
        <v>37323</v>
      </c>
      <c r="C2000" s="151" t="s">
        <v>34306</v>
      </c>
      <c r="D2000" s="153">
        <v>21.93</v>
      </c>
    </row>
    <row r="2001" spans="1:4" ht="15.75" customHeight="1">
      <c r="A2001" s="151">
        <v>1917084</v>
      </c>
      <c r="B2001" s="152" t="s">
        <v>37324</v>
      </c>
      <c r="C2001" s="151" t="s">
        <v>34306</v>
      </c>
      <c r="D2001" s="153">
        <v>22.12</v>
      </c>
    </row>
    <row r="2002" spans="1:4" ht="15.75" customHeight="1">
      <c r="A2002" s="151">
        <v>1901529</v>
      </c>
      <c r="B2002" s="152" t="s">
        <v>37325</v>
      </c>
      <c r="C2002" s="151" t="s">
        <v>34306</v>
      </c>
      <c r="D2002" s="153">
        <v>29.21</v>
      </c>
    </row>
    <row r="2003" spans="1:4" ht="15.75" customHeight="1">
      <c r="A2003" s="151">
        <v>1901530</v>
      </c>
      <c r="B2003" s="152" t="s">
        <v>37326</v>
      </c>
      <c r="C2003" s="151" t="s">
        <v>34306</v>
      </c>
      <c r="D2003" s="153">
        <v>29.33</v>
      </c>
    </row>
    <row r="2004" spans="1:4" ht="15.75" customHeight="1">
      <c r="A2004" s="151">
        <v>1901531</v>
      </c>
      <c r="B2004" s="152" t="s">
        <v>37327</v>
      </c>
      <c r="C2004" s="151" t="s">
        <v>34306</v>
      </c>
      <c r="D2004" s="153">
        <v>29.46</v>
      </c>
    </row>
    <row r="2005" spans="1:4" ht="15.75" customHeight="1">
      <c r="A2005" s="151">
        <v>1901532</v>
      </c>
      <c r="B2005" s="152" t="s">
        <v>37328</v>
      </c>
      <c r="C2005" s="151" t="s">
        <v>34306</v>
      </c>
      <c r="D2005" s="153">
        <v>29.59</v>
      </c>
    </row>
    <row r="2006" spans="1:4" ht="15.75" customHeight="1">
      <c r="A2006" s="151">
        <v>1901533</v>
      </c>
      <c r="B2006" s="152" t="s">
        <v>37329</v>
      </c>
      <c r="C2006" s="151" t="s">
        <v>34306</v>
      </c>
      <c r="D2006" s="153">
        <v>29.73</v>
      </c>
    </row>
    <row r="2007" spans="1:4" ht="15.75" customHeight="1">
      <c r="A2007" s="151">
        <v>1901534</v>
      </c>
      <c r="B2007" s="152" t="s">
        <v>37330</v>
      </c>
      <c r="C2007" s="151" t="s">
        <v>34306</v>
      </c>
      <c r="D2007" s="153">
        <v>29.81</v>
      </c>
    </row>
    <row r="2008" spans="1:4" ht="15.75" customHeight="1">
      <c r="A2008" s="151">
        <v>1917115</v>
      </c>
      <c r="B2008" s="152" t="s">
        <v>37331</v>
      </c>
      <c r="C2008" s="151" t="s">
        <v>34306</v>
      </c>
      <c r="D2008" s="153">
        <v>18.920000000000002</v>
      </c>
    </row>
    <row r="2009" spans="1:4" ht="15.75" customHeight="1">
      <c r="A2009" s="151">
        <v>1917116</v>
      </c>
      <c r="B2009" s="152" t="s">
        <v>37332</v>
      </c>
      <c r="C2009" s="151" t="s">
        <v>34306</v>
      </c>
      <c r="D2009" s="153">
        <v>19.170000000000002</v>
      </c>
    </row>
    <row r="2010" spans="1:4" ht="15.75" customHeight="1">
      <c r="A2010" s="151">
        <v>1917117</v>
      </c>
      <c r="B2010" s="152" t="s">
        <v>37333</v>
      </c>
      <c r="C2010" s="151" t="s">
        <v>34306</v>
      </c>
      <c r="D2010" s="153">
        <v>19.420000000000002</v>
      </c>
    </row>
    <row r="2011" spans="1:4" ht="15.75" customHeight="1">
      <c r="A2011" s="151">
        <v>1917118</v>
      </c>
      <c r="B2011" s="152" t="s">
        <v>37334</v>
      </c>
      <c r="C2011" s="151" t="s">
        <v>34306</v>
      </c>
      <c r="D2011" s="153">
        <v>19.690000000000001</v>
      </c>
    </row>
    <row r="2012" spans="1:4" ht="15.75" customHeight="1">
      <c r="A2012" s="151">
        <v>1917119</v>
      </c>
      <c r="B2012" s="152" t="s">
        <v>37335</v>
      </c>
      <c r="C2012" s="151" t="s">
        <v>34306</v>
      </c>
      <c r="D2012" s="153">
        <v>19.97</v>
      </c>
    </row>
    <row r="2013" spans="1:4" ht="15.75" customHeight="1">
      <c r="A2013" s="151">
        <v>1917120</v>
      </c>
      <c r="B2013" s="152" t="s">
        <v>37336</v>
      </c>
      <c r="C2013" s="151" t="s">
        <v>34306</v>
      </c>
      <c r="D2013" s="153">
        <v>20.12</v>
      </c>
    </row>
    <row r="2014" spans="1:4" ht="15.75" customHeight="1">
      <c r="A2014" s="151">
        <v>1917151</v>
      </c>
      <c r="B2014" s="152" t="s">
        <v>37337</v>
      </c>
      <c r="C2014" s="151" t="s">
        <v>34306</v>
      </c>
      <c r="D2014" s="153">
        <v>17.649999999999999</v>
      </c>
    </row>
    <row r="2015" spans="1:4" ht="15.75" customHeight="1">
      <c r="A2015" s="151">
        <v>1917152</v>
      </c>
      <c r="B2015" s="152" t="s">
        <v>37338</v>
      </c>
      <c r="C2015" s="151" t="s">
        <v>34306</v>
      </c>
      <c r="D2015" s="153">
        <v>17.86</v>
      </c>
    </row>
    <row r="2016" spans="1:4" ht="15.75" customHeight="1">
      <c r="A2016" s="151">
        <v>1917153</v>
      </c>
      <c r="B2016" s="152" t="s">
        <v>37339</v>
      </c>
      <c r="C2016" s="151" t="s">
        <v>34306</v>
      </c>
      <c r="D2016" s="153">
        <v>18.079999999999998</v>
      </c>
    </row>
    <row r="2017" spans="1:4" ht="15.75" customHeight="1">
      <c r="A2017" s="151">
        <v>1917154</v>
      </c>
      <c r="B2017" s="152" t="s">
        <v>37340</v>
      </c>
      <c r="C2017" s="151" t="s">
        <v>34306</v>
      </c>
      <c r="D2017" s="153">
        <v>18.3</v>
      </c>
    </row>
    <row r="2018" spans="1:4" ht="15.75" customHeight="1">
      <c r="A2018" s="151">
        <v>1917155</v>
      </c>
      <c r="B2018" s="152" t="s">
        <v>37341</v>
      </c>
      <c r="C2018" s="151" t="s">
        <v>34306</v>
      </c>
      <c r="D2018" s="153">
        <v>18.55</v>
      </c>
    </row>
    <row r="2019" spans="1:4" ht="15.75" customHeight="1">
      <c r="A2019" s="151">
        <v>1917156</v>
      </c>
      <c r="B2019" s="152" t="s">
        <v>37342</v>
      </c>
      <c r="C2019" s="151" t="s">
        <v>34306</v>
      </c>
      <c r="D2019" s="153">
        <v>18.68</v>
      </c>
    </row>
    <row r="2020" spans="1:4" ht="15.75" customHeight="1">
      <c r="A2020" s="151">
        <v>1917187</v>
      </c>
      <c r="B2020" s="152" t="s">
        <v>37343</v>
      </c>
      <c r="C2020" s="151" t="s">
        <v>34306</v>
      </c>
      <c r="D2020" s="153">
        <v>19.38</v>
      </c>
    </row>
    <row r="2021" spans="1:4" ht="15.75" customHeight="1">
      <c r="A2021" s="151">
        <v>1917188</v>
      </c>
      <c r="B2021" s="152" t="s">
        <v>37344</v>
      </c>
      <c r="C2021" s="151" t="s">
        <v>34306</v>
      </c>
      <c r="D2021" s="153">
        <v>19.559999999999999</v>
      </c>
    </row>
    <row r="2022" spans="1:4" ht="15.75" customHeight="1">
      <c r="A2022" s="151">
        <v>1917189</v>
      </c>
      <c r="B2022" s="152" t="s">
        <v>37345</v>
      </c>
      <c r="C2022" s="151" t="s">
        <v>34306</v>
      </c>
      <c r="D2022" s="153">
        <v>19.760000000000002</v>
      </c>
    </row>
    <row r="2023" spans="1:4" ht="15.75" customHeight="1">
      <c r="A2023" s="151">
        <v>1917190</v>
      </c>
      <c r="B2023" s="152" t="s">
        <v>37346</v>
      </c>
      <c r="C2023" s="151" t="s">
        <v>34306</v>
      </c>
      <c r="D2023" s="153">
        <v>19.96</v>
      </c>
    </row>
    <row r="2024" spans="1:4" ht="15.75" customHeight="1">
      <c r="A2024" s="151">
        <v>1917191</v>
      </c>
      <c r="B2024" s="152" t="s">
        <v>37347</v>
      </c>
      <c r="C2024" s="151" t="s">
        <v>34306</v>
      </c>
      <c r="D2024" s="153">
        <v>20.170000000000002</v>
      </c>
    </row>
    <row r="2025" spans="1:4" ht="15.75" customHeight="1">
      <c r="A2025" s="151">
        <v>1917192</v>
      </c>
      <c r="B2025" s="152" t="s">
        <v>37348</v>
      </c>
      <c r="C2025" s="151" t="s">
        <v>34306</v>
      </c>
      <c r="D2025" s="153">
        <v>20.28</v>
      </c>
    </row>
    <row r="2026" spans="1:4" ht="15.75" customHeight="1">
      <c r="A2026" s="151">
        <v>1917007</v>
      </c>
      <c r="B2026" s="152" t="s">
        <v>37349</v>
      </c>
      <c r="C2026" s="151" t="s">
        <v>34306</v>
      </c>
      <c r="D2026" s="153">
        <v>43.01</v>
      </c>
    </row>
    <row r="2027" spans="1:4" ht="15.75" customHeight="1">
      <c r="A2027" s="151">
        <v>1917008</v>
      </c>
      <c r="B2027" s="152" t="s">
        <v>37350</v>
      </c>
      <c r="C2027" s="151" t="s">
        <v>34306</v>
      </c>
      <c r="D2027" s="153">
        <v>43.8</v>
      </c>
    </row>
    <row r="2028" spans="1:4" ht="15.75" customHeight="1">
      <c r="A2028" s="151">
        <v>1917009</v>
      </c>
      <c r="B2028" s="152" t="s">
        <v>37351</v>
      </c>
      <c r="C2028" s="151" t="s">
        <v>34306</v>
      </c>
      <c r="D2028" s="153">
        <v>44.6</v>
      </c>
    </row>
    <row r="2029" spans="1:4" ht="15.75" customHeight="1">
      <c r="A2029" s="151">
        <v>1917010</v>
      </c>
      <c r="B2029" s="152" t="s">
        <v>37352</v>
      </c>
      <c r="C2029" s="151" t="s">
        <v>34306</v>
      </c>
      <c r="D2029" s="153">
        <v>45.45</v>
      </c>
    </row>
    <row r="2030" spans="1:4" ht="15.75" customHeight="1">
      <c r="A2030" s="151">
        <v>1917011</v>
      </c>
      <c r="B2030" s="152" t="s">
        <v>37353</v>
      </c>
      <c r="C2030" s="151" t="s">
        <v>34306</v>
      </c>
      <c r="D2030" s="153">
        <v>46.35</v>
      </c>
    </row>
    <row r="2031" spans="1:4" ht="15.75" customHeight="1">
      <c r="A2031" s="151">
        <v>1917012</v>
      </c>
      <c r="B2031" s="152" t="s">
        <v>37354</v>
      </c>
      <c r="C2031" s="151" t="s">
        <v>34306</v>
      </c>
      <c r="D2031" s="153">
        <v>46.82</v>
      </c>
    </row>
    <row r="2032" spans="1:4" ht="30" customHeight="1">
      <c r="A2032" s="151">
        <v>1917578</v>
      </c>
      <c r="B2032" s="152" t="s">
        <v>8935</v>
      </c>
      <c r="C2032" s="151" t="s">
        <v>34306</v>
      </c>
      <c r="D2032" s="153">
        <v>8.83</v>
      </c>
    </row>
    <row r="2033" spans="1:4" ht="30" customHeight="1">
      <c r="A2033" s="151">
        <v>1917579</v>
      </c>
      <c r="B2033" s="152" t="s">
        <v>8936</v>
      </c>
      <c r="C2033" s="151" t="s">
        <v>34306</v>
      </c>
      <c r="D2033" s="153">
        <v>9.36</v>
      </c>
    </row>
    <row r="2034" spans="1:4" ht="30" customHeight="1">
      <c r="A2034" s="151">
        <v>1917580</v>
      </c>
      <c r="B2034" s="152" t="s">
        <v>8937</v>
      </c>
      <c r="C2034" s="151" t="s">
        <v>34306</v>
      </c>
      <c r="D2034" s="153">
        <v>9.81</v>
      </c>
    </row>
    <row r="2035" spans="1:4" ht="30" customHeight="1">
      <c r="A2035" s="151">
        <v>1917581</v>
      </c>
      <c r="B2035" s="152" t="s">
        <v>8938</v>
      </c>
      <c r="C2035" s="151" t="s">
        <v>34306</v>
      </c>
      <c r="D2035" s="153">
        <v>10.32</v>
      </c>
    </row>
    <row r="2036" spans="1:4" ht="30" customHeight="1">
      <c r="A2036" s="151">
        <v>1917582</v>
      </c>
      <c r="B2036" s="152" t="s">
        <v>8939</v>
      </c>
      <c r="C2036" s="151" t="s">
        <v>34306</v>
      </c>
      <c r="D2036" s="153">
        <v>11.05</v>
      </c>
    </row>
    <row r="2037" spans="1:4" ht="30" customHeight="1">
      <c r="A2037" s="151">
        <v>1917583</v>
      </c>
      <c r="B2037" s="152" t="s">
        <v>8940</v>
      </c>
      <c r="C2037" s="151" t="s">
        <v>34306</v>
      </c>
      <c r="D2037" s="153">
        <v>11.64</v>
      </c>
    </row>
    <row r="2038" spans="1:4" ht="30" customHeight="1">
      <c r="A2038" s="151">
        <v>1917584</v>
      </c>
      <c r="B2038" s="152" t="s">
        <v>8941</v>
      </c>
      <c r="C2038" s="151" t="s">
        <v>34306</v>
      </c>
      <c r="D2038" s="153">
        <v>12.16</v>
      </c>
    </row>
    <row r="2039" spans="1:4" ht="30" customHeight="1">
      <c r="A2039" s="151">
        <v>1917585</v>
      </c>
      <c r="B2039" s="152" t="s">
        <v>8942</v>
      </c>
      <c r="C2039" s="151" t="s">
        <v>34306</v>
      </c>
      <c r="D2039" s="153">
        <v>12.97</v>
      </c>
    </row>
    <row r="2040" spans="1:4" ht="30" customHeight="1">
      <c r="A2040" s="151">
        <v>1917586</v>
      </c>
      <c r="B2040" s="152" t="s">
        <v>8943</v>
      </c>
      <c r="C2040" s="151" t="s">
        <v>34306</v>
      </c>
      <c r="D2040" s="153">
        <v>14.12</v>
      </c>
    </row>
    <row r="2041" spans="1:4" ht="30" customHeight="1">
      <c r="A2041" s="151">
        <v>1917587</v>
      </c>
      <c r="B2041" s="152" t="s">
        <v>8944</v>
      </c>
      <c r="C2041" s="151" t="s">
        <v>34306</v>
      </c>
      <c r="D2041" s="153">
        <v>15.04</v>
      </c>
    </row>
    <row r="2042" spans="1:4" ht="30" customHeight="1">
      <c r="A2042" s="151">
        <v>1917588</v>
      </c>
      <c r="B2042" s="152" t="s">
        <v>8945</v>
      </c>
      <c r="C2042" s="151" t="s">
        <v>34306</v>
      </c>
      <c r="D2042" s="153">
        <v>16.09</v>
      </c>
    </row>
    <row r="2043" spans="1:4" ht="30" customHeight="1">
      <c r="A2043" s="151">
        <v>1917589</v>
      </c>
      <c r="B2043" s="152" t="s">
        <v>8946</v>
      </c>
      <c r="C2043" s="151" t="s">
        <v>34306</v>
      </c>
      <c r="D2043" s="153">
        <v>18.28</v>
      </c>
    </row>
    <row r="2044" spans="1:4" ht="30" customHeight="1">
      <c r="A2044" s="151">
        <v>1917590</v>
      </c>
      <c r="B2044" s="152" t="s">
        <v>8947</v>
      </c>
      <c r="C2044" s="151" t="s">
        <v>34306</v>
      </c>
      <c r="D2044" s="153">
        <v>21.33</v>
      </c>
    </row>
    <row r="2045" spans="1:4" ht="30" customHeight="1">
      <c r="A2045" s="151">
        <v>1917591</v>
      </c>
      <c r="B2045" s="152" t="s">
        <v>8948</v>
      </c>
      <c r="C2045" s="151" t="s">
        <v>34306</v>
      </c>
      <c r="D2045" s="153">
        <v>24.11</v>
      </c>
    </row>
    <row r="2046" spans="1:4" ht="30" customHeight="1">
      <c r="A2046" s="151">
        <v>1917592</v>
      </c>
      <c r="B2046" s="152" t="s">
        <v>8949</v>
      </c>
      <c r="C2046" s="151" t="s">
        <v>34306</v>
      </c>
      <c r="D2046" s="153">
        <v>27.64</v>
      </c>
    </row>
    <row r="2047" spans="1:4" ht="30" customHeight="1">
      <c r="A2047" s="151">
        <v>1917593</v>
      </c>
      <c r="B2047" s="152" t="s">
        <v>8950</v>
      </c>
      <c r="C2047" s="151" t="s">
        <v>34306</v>
      </c>
      <c r="D2047" s="153">
        <v>31.32</v>
      </c>
    </row>
    <row r="2048" spans="1:4" ht="30" customHeight="1">
      <c r="A2048" s="151">
        <v>1917594</v>
      </c>
      <c r="B2048" s="152" t="s">
        <v>8951</v>
      </c>
      <c r="C2048" s="151" t="s">
        <v>34306</v>
      </c>
      <c r="D2048" s="153">
        <v>35.72</v>
      </c>
    </row>
    <row r="2049" spans="1:4" ht="30" customHeight="1">
      <c r="A2049" s="151">
        <v>1917595</v>
      </c>
      <c r="B2049" s="152" t="s">
        <v>8952</v>
      </c>
      <c r="C2049" s="151" t="s">
        <v>34306</v>
      </c>
      <c r="D2049" s="153">
        <v>40.54</v>
      </c>
    </row>
    <row r="2050" spans="1:4" ht="30" customHeight="1">
      <c r="A2050" s="151">
        <v>1917596</v>
      </c>
      <c r="B2050" s="152" t="s">
        <v>8953</v>
      </c>
      <c r="C2050" s="151" t="s">
        <v>34306</v>
      </c>
      <c r="D2050" s="153">
        <v>44.88</v>
      </c>
    </row>
    <row r="2051" spans="1:4" ht="30" customHeight="1">
      <c r="A2051" s="151">
        <v>1917597</v>
      </c>
      <c r="B2051" s="152" t="s">
        <v>8954</v>
      </c>
      <c r="C2051" s="151" t="s">
        <v>34306</v>
      </c>
      <c r="D2051" s="153">
        <v>50.92</v>
      </c>
    </row>
    <row r="2052" spans="1:4" ht="30" customHeight="1">
      <c r="A2052" s="151">
        <v>1917598</v>
      </c>
      <c r="B2052" s="152" t="s">
        <v>8955</v>
      </c>
      <c r="C2052" s="151" t="s">
        <v>34306</v>
      </c>
      <c r="D2052" s="153">
        <v>56.35</v>
      </c>
    </row>
    <row r="2053" spans="1:4" ht="30" customHeight="1">
      <c r="A2053" s="151">
        <v>1917599</v>
      </c>
      <c r="B2053" s="152" t="s">
        <v>8956</v>
      </c>
      <c r="C2053" s="151" t="s">
        <v>34306</v>
      </c>
      <c r="D2053" s="153">
        <v>62.69</v>
      </c>
    </row>
    <row r="2054" spans="1:4" ht="30" customHeight="1">
      <c r="A2054" s="151">
        <v>1917600</v>
      </c>
      <c r="B2054" s="152" t="s">
        <v>8957</v>
      </c>
      <c r="C2054" s="151" t="s">
        <v>34306</v>
      </c>
      <c r="D2054" s="153">
        <v>70.819999999999993</v>
      </c>
    </row>
    <row r="2055" spans="1:4" ht="30" customHeight="1">
      <c r="A2055" s="151">
        <v>1917601</v>
      </c>
      <c r="B2055" s="152" t="s">
        <v>8958</v>
      </c>
      <c r="C2055" s="151" t="s">
        <v>34306</v>
      </c>
      <c r="D2055" s="153">
        <v>74.42</v>
      </c>
    </row>
    <row r="2056" spans="1:4" ht="30" customHeight="1">
      <c r="A2056" s="151">
        <v>1917575</v>
      </c>
      <c r="B2056" s="152" t="s">
        <v>8959</v>
      </c>
      <c r="C2056" s="151" t="s">
        <v>34306</v>
      </c>
      <c r="D2056" s="153">
        <v>7.15</v>
      </c>
    </row>
    <row r="2057" spans="1:4" ht="30" customHeight="1">
      <c r="A2057" s="151">
        <v>1917576</v>
      </c>
      <c r="B2057" s="152" t="s">
        <v>8960</v>
      </c>
      <c r="C2057" s="151" t="s">
        <v>34306</v>
      </c>
      <c r="D2057" s="153">
        <v>7.57</v>
      </c>
    </row>
    <row r="2058" spans="1:4" ht="30" customHeight="1">
      <c r="A2058" s="151">
        <v>1917577</v>
      </c>
      <c r="B2058" s="152" t="s">
        <v>8961</v>
      </c>
      <c r="C2058" s="151" t="s">
        <v>34306</v>
      </c>
      <c r="D2058" s="153">
        <v>8.08</v>
      </c>
    </row>
    <row r="2059" spans="1:4" ht="30" customHeight="1">
      <c r="A2059" s="151">
        <v>1917739</v>
      </c>
      <c r="B2059" s="152" t="s">
        <v>8962</v>
      </c>
      <c r="C2059" s="151" t="s">
        <v>34306</v>
      </c>
      <c r="D2059" s="153">
        <v>7.03</v>
      </c>
    </row>
    <row r="2060" spans="1:4" ht="30" customHeight="1">
      <c r="A2060" s="151">
        <v>1917253</v>
      </c>
      <c r="B2060" s="152" t="s">
        <v>8963</v>
      </c>
      <c r="C2060" s="151" t="s">
        <v>34306</v>
      </c>
      <c r="D2060" s="153">
        <v>10.130000000000001</v>
      </c>
    </row>
    <row r="2061" spans="1:4" ht="30" customHeight="1">
      <c r="A2061" s="151">
        <v>1917254</v>
      </c>
      <c r="B2061" s="152" t="s">
        <v>8964</v>
      </c>
      <c r="C2061" s="151" t="s">
        <v>34306</v>
      </c>
      <c r="D2061" s="153">
        <v>10.86</v>
      </c>
    </row>
    <row r="2062" spans="1:4" ht="30" customHeight="1">
      <c r="A2062" s="151">
        <v>1917255</v>
      </c>
      <c r="B2062" s="152" t="s">
        <v>8965</v>
      </c>
      <c r="C2062" s="151" t="s">
        <v>34306</v>
      </c>
      <c r="D2062" s="153">
        <v>11.76</v>
      </c>
    </row>
    <row r="2063" spans="1:4" ht="30" customHeight="1">
      <c r="A2063" s="151">
        <v>1917256</v>
      </c>
      <c r="B2063" s="152" t="s">
        <v>8966</v>
      </c>
      <c r="C2063" s="151" t="s">
        <v>34306</v>
      </c>
      <c r="D2063" s="153">
        <v>12.72</v>
      </c>
    </row>
    <row r="2064" spans="1:4" ht="30" customHeight="1">
      <c r="A2064" s="151">
        <v>1917257</v>
      </c>
      <c r="B2064" s="152" t="s">
        <v>8967</v>
      </c>
      <c r="C2064" s="151" t="s">
        <v>34306</v>
      </c>
      <c r="D2064" s="153">
        <v>13.92</v>
      </c>
    </row>
    <row r="2065" spans="1:4" ht="30" customHeight="1">
      <c r="A2065" s="151">
        <v>1917258</v>
      </c>
      <c r="B2065" s="152" t="s">
        <v>8968</v>
      </c>
      <c r="C2065" s="151" t="s">
        <v>34306</v>
      </c>
      <c r="D2065" s="153">
        <v>15.26</v>
      </c>
    </row>
    <row r="2066" spans="1:4" ht="30" customHeight="1">
      <c r="A2066" s="151">
        <v>1917259</v>
      </c>
      <c r="B2066" s="152" t="s">
        <v>8969</v>
      </c>
      <c r="C2066" s="151" t="s">
        <v>34306</v>
      </c>
      <c r="D2066" s="153">
        <v>19.09</v>
      </c>
    </row>
    <row r="2067" spans="1:4" ht="30" customHeight="1">
      <c r="A2067" s="151">
        <v>1917250</v>
      </c>
      <c r="B2067" s="152" t="s">
        <v>8970</v>
      </c>
      <c r="C2067" s="151" t="s">
        <v>34306</v>
      </c>
      <c r="D2067" s="153">
        <v>7.69</v>
      </c>
    </row>
    <row r="2068" spans="1:4" ht="30" customHeight="1">
      <c r="A2068" s="151">
        <v>1917251</v>
      </c>
      <c r="B2068" s="152" t="s">
        <v>8971</v>
      </c>
      <c r="C2068" s="151" t="s">
        <v>34306</v>
      </c>
      <c r="D2068" s="153">
        <v>8.14</v>
      </c>
    </row>
    <row r="2069" spans="1:4" ht="30" customHeight="1">
      <c r="A2069" s="151">
        <v>1917252</v>
      </c>
      <c r="B2069" s="152" t="s">
        <v>8972</v>
      </c>
      <c r="C2069" s="151" t="s">
        <v>34306</v>
      </c>
      <c r="D2069" s="153">
        <v>9.1</v>
      </c>
    </row>
    <row r="2070" spans="1:4" ht="15.75" customHeight="1">
      <c r="A2070" s="151">
        <v>1917726</v>
      </c>
      <c r="B2070" s="152" t="s">
        <v>8973</v>
      </c>
      <c r="C2070" s="151" t="s">
        <v>34306</v>
      </c>
      <c r="D2070" s="153">
        <v>7.52</v>
      </c>
    </row>
    <row r="2071" spans="1:4" ht="30" customHeight="1">
      <c r="A2071" s="151">
        <v>1917335</v>
      </c>
      <c r="B2071" s="152" t="s">
        <v>8974</v>
      </c>
      <c r="C2071" s="151" t="s">
        <v>34306</v>
      </c>
      <c r="D2071" s="153">
        <v>7.64</v>
      </c>
    </row>
    <row r="2072" spans="1:4" ht="30" customHeight="1">
      <c r="A2072" s="151">
        <v>1917336</v>
      </c>
      <c r="B2072" s="152" t="s">
        <v>8975</v>
      </c>
      <c r="C2072" s="151" t="s">
        <v>34306</v>
      </c>
      <c r="D2072" s="153">
        <v>8.5500000000000007</v>
      </c>
    </row>
    <row r="2073" spans="1:4" ht="30" customHeight="1">
      <c r="A2073" s="151">
        <v>1917337</v>
      </c>
      <c r="B2073" s="152" t="s">
        <v>8976</v>
      </c>
      <c r="C2073" s="151" t="s">
        <v>34306</v>
      </c>
      <c r="D2073" s="153">
        <v>9.33</v>
      </c>
    </row>
    <row r="2074" spans="1:4" ht="30" customHeight="1">
      <c r="A2074" s="151">
        <v>1917338</v>
      </c>
      <c r="B2074" s="152" t="s">
        <v>8977</v>
      </c>
      <c r="C2074" s="151" t="s">
        <v>34306</v>
      </c>
      <c r="D2074" s="153">
        <v>10.31</v>
      </c>
    </row>
    <row r="2075" spans="1:4" ht="30" customHeight="1">
      <c r="A2075" s="151">
        <v>1917339</v>
      </c>
      <c r="B2075" s="152" t="s">
        <v>8978</v>
      </c>
      <c r="C2075" s="151" t="s">
        <v>34306</v>
      </c>
      <c r="D2075" s="153">
        <v>11.51</v>
      </c>
    </row>
    <row r="2076" spans="1:4" ht="30" customHeight="1">
      <c r="A2076" s="151">
        <v>1917340</v>
      </c>
      <c r="B2076" s="152" t="s">
        <v>8979</v>
      </c>
      <c r="C2076" s="151" t="s">
        <v>34306</v>
      </c>
      <c r="D2076" s="153">
        <v>13.44</v>
      </c>
    </row>
    <row r="2077" spans="1:4" ht="30" customHeight="1">
      <c r="A2077" s="151">
        <v>1917341</v>
      </c>
      <c r="B2077" s="152" t="s">
        <v>8980</v>
      </c>
      <c r="C2077" s="151" t="s">
        <v>34306</v>
      </c>
      <c r="D2077" s="153">
        <v>17.14</v>
      </c>
    </row>
    <row r="2078" spans="1:4" ht="30" customHeight="1">
      <c r="A2078" s="151">
        <v>1917342</v>
      </c>
      <c r="B2078" s="152" t="s">
        <v>8981</v>
      </c>
      <c r="C2078" s="151" t="s">
        <v>34306</v>
      </c>
      <c r="D2078" s="153">
        <v>21.45</v>
      </c>
    </row>
    <row r="2079" spans="1:4" ht="30" customHeight="1">
      <c r="A2079" s="151">
        <v>1917343</v>
      </c>
      <c r="B2079" s="152" t="s">
        <v>8982</v>
      </c>
      <c r="C2079" s="151" t="s">
        <v>34306</v>
      </c>
      <c r="D2079" s="153">
        <v>26.95</v>
      </c>
    </row>
    <row r="2080" spans="1:4" ht="30" customHeight="1">
      <c r="A2080" s="151">
        <v>1917344</v>
      </c>
      <c r="B2080" s="152" t="s">
        <v>8983</v>
      </c>
      <c r="C2080" s="151" t="s">
        <v>34306</v>
      </c>
      <c r="D2080" s="153">
        <v>32.74</v>
      </c>
    </row>
    <row r="2081" spans="1:4" ht="30" customHeight="1">
      <c r="A2081" s="151">
        <v>1917345</v>
      </c>
      <c r="B2081" s="152" t="s">
        <v>8984</v>
      </c>
      <c r="C2081" s="151" t="s">
        <v>34306</v>
      </c>
      <c r="D2081" s="153">
        <v>40.799999999999997</v>
      </c>
    </row>
    <row r="2082" spans="1:4" ht="30" customHeight="1">
      <c r="A2082" s="151">
        <v>1917346</v>
      </c>
      <c r="B2082" s="152" t="s">
        <v>8985</v>
      </c>
      <c r="C2082" s="151" t="s">
        <v>34306</v>
      </c>
      <c r="D2082" s="153">
        <v>48.82</v>
      </c>
    </row>
    <row r="2083" spans="1:4" ht="30" customHeight="1">
      <c r="A2083" s="151">
        <v>1917347</v>
      </c>
      <c r="B2083" s="152" t="s">
        <v>8986</v>
      </c>
      <c r="C2083" s="151" t="s">
        <v>34306</v>
      </c>
      <c r="D2083" s="153">
        <v>59.97</v>
      </c>
    </row>
    <row r="2084" spans="1:4" ht="30" customHeight="1">
      <c r="A2084" s="151">
        <v>1917332</v>
      </c>
      <c r="B2084" s="152" t="s">
        <v>8987</v>
      </c>
      <c r="C2084" s="151" t="s">
        <v>34306</v>
      </c>
      <c r="D2084" s="153">
        <v>6.36</v>
      </c>
    </row>
    <row r="2085" spans="1:4" ht="30" customHeight="1">
      <c r="A2085" s="151">
        <v>1917333</v>
      </c>
      <c r="B2085" s="152" t="s">
        <v>8988</v>
      </c>
      <c r="C2085" s="151" t="s">
        <v>34306</v>
      </c>
      <c r="D2085" s="153">
        <v>6.73</v>
      </c>
    </row>
    <row r="2086" spans="1:4" ht="30" customHeight="1">
      <c r="A2086" s="151">
        <v>1917334</v>
      </c>
      <c r="B2086" s="152" t="s">
        <v>8989</v>
      </c>
      <c r="C2086" s="151" t="s">
        <v>34306</v>
      </c>
      <c r="D2086" s="153">
        <v>7.11</v>
      </c>
    </row>
    <row r="2087" spans="1:4" ht="15.75" customHeight="1">
      <c r="A2087" s="151">
        <v>1917331</v>
      </c>
      <c r="B2087" s="152" t="s">
        <v>8990</v>
      </c>
      <c r="C2087" s="151" t="s">
        <v>34306</v>
      </c>
      <c r="D2087" s="153">
        <v>5.9</v>
      </c>
    </row>
    <row r="2088" spans="1:4" ht="30" customHeight="1">
      <c r="A2088" s="151">
        <v>1917443</v>
      </c>
      <c r="B2088" s="152" t="s">
        <v>8991</v>
      </c>
      <c r="C2088" s="151" t="s">
        <v>34306</v>
      </c>
      <c r="D2088" s="153">
        <v>8.76</v>
      </c>
    </row>
    <row r="2089" spans="1:4" ht="30" customHeight="1">
      <c r="A2089" s="151">
        <v>1917444</v>
      </c>
      <c r="B2089" s="152" t="s">
        <v>8992</v>
      </c>
      <c r="C2089" s="151" t="s">
        <v>34306</v>
      </c>
      <c r="D2089" s="153">
        <v>9.44</v>
      </c>
    </row>
    <row r="2090" spans="1:4" ht="30" customHeight="1">
      <c r="A2090" s="151">
        <v>1917445</v>
      </c>
      <c r="B2090" s="152" t="s">
        <v>8993</v>
      </c>
      <c r="C2090" s="151" t="s">
        <v>34306</v>
      </c>
      <c r="D2090" s="153">
        <v>10.17</v>
      </c>
    </row>
    <row r="2091" spans="1:4" ht="30" customHeight="1">
      <c r="A2091" s="151">
        <v>1917446</v>
      </c>
      <c r="B2091" s="152" t="s">
        <v>8994</v>
      </c>
      <c r="C2091" s="151" t="s">
        <v>34306</v>
      </c>
      <c r="D2091" s="153">
        <v>10.93</v>
      </c>
    </row>
    <row r="2092" spans="1:4" ht="30" customHeight="1">
      <c r="A2092" s="151">
        <v>1917447</v>
      </c>
      <c r="B2092" s="152" t="s">
        <v>8995</v>
      </c>
      <c r="C2092" s="151" t="s">
        <v>34306</v>
      </c>
      <c r="D2092" s="153">
        <v>12.03</v>
      </c>
    </row>
    <row r="2093" spans="1:4" ht="30" customHeight="1">
      <c r="A2093" s="151">
        <v>1917448</v>
      </c>
      <c r="B2093" s="152" t="s">
        <v>8996</v>
      </c>
      <c r="C2093" s="151" t="s">
        <v>34306</v>
      </c>
      <c r="D2093" s="153">
        <v>13.05</v>
      </c>
    </row>
    <row r="2094" spans="1:4" ht="30" customHeight="1">
      <c r="A2094" s="151">
        <v>1917449</v>
      </c>
      <c r="B2094" s="152" t="s">
        <v>8997</v>
      </c>
      <c r="C2094" s="151" t="s">
        <v>34306</v>
      </c>
      <c r="D2094" s="153">
        <v>14.4</v>
      </c>
    </row>
    <row r="2095" spans="1:4" ht="30" customHeight="1">
      <c r="A2095" s="151">
        <v>1917450</v>
      </c>
      <c r="B2095" s="152" t="s">
        <v>8998</v>
      </c>
      <c r="C2095" s="151" t="s">
        <v>34306</v>
      </c>
      <c r="D2095" s="153">
        <v>16.079999999999998</v>
      </c>
    </row>
    <row r="2096" spans="1:4" ht="30" customHeight="1">
      <c r="A2096" s="151">
        <v>1917451</v>
      </c>
      <c r="B2096" s="152" t="s">
        <v>8999</v>
      </c>
      <c r="C2096" s="151" t="s">
        <v>34306</v>
      </c>
      <c r="D2096" s="153">
        <v>19.78</v>
      </c>
    </row>
    <row r="2097" spans="1:4" ht="30" customHeight="1">
      <c r="A2097" s="151">
        <v>1917452</v>
      </c>
      <c r="B2097" s="152" t="s">
        <v>9000</v>
      </c>
      <c r="C2097" s="151" t="s">
        <v>34306</v>
      </c>
      <c r="D2097" s="153">
        <v>23.49</v>
      </c>
    </row>
    <row r="2098" spans="1:4" ht="30" customHeight="1">
      <c r="A2098" s="151">
        <v>1917453</v>
      </c>
      <c r="B2098" s="152" t="s">
        <v>9001</v>
      </c>
      <c r="C2098" s="151" t="s">
        <v>34306</v>
      </c>
      <c r="D2098" s="153">
        <v>28</v>
      </c>
    </row>
    <row r="2099" spans="1:4" ht="30" customHeight="1">
      <c r="A2099" s="151">
        <v>1917454</v>
      </c>
      <c r="B2099" s="152" t="s">
        <v>9002</v>
      </c>
      <c r="C2099" s="151" t="s">
        <v>34306</v>
      </c>
      <c r="D2099" s="153">
        <v>32.950000000000003</v>
      </c>
    </row>
    <row r="2100" spans="1:4" ht="30" customHeight="1">
      <c r="A2100" s="151">
        <v>1917455</v>
      </c>
      <c r="B2100" s="152" t="s">
        <v>9003</v>
      </c>
      <c r="C2100" s="151" t="s">
        <v>34306</v>
      </c>
      <c r="D2100" s="153">
        <v>39.21</v>
      </c>
    </row>
    <row r="2101" spans="1:4" ht="30" customHeight="1">
      <c r="A2101" s="151">
        <v>1917456</v>
      </c>
      <c r="B2101" s="152" t="s">
        <v>9004</v>
      </c>
      <c r="C2101" s="151" t="s">
        <v>34306</v>
      </c>
      <c r="D2101" s="153">
        <v>46.06</v>
      </c>
    </row>
    <row r="2102" spans="1:4" ht="30" customHeight="1">
      <c r="A2102" s="151">
        <v>1917457</v>
      </c>
      <c r="B2102" s="152" t="s">
        <v>9005</v>
      </c>
      <c r="C2102" s="151" t="s">
        <v>34306</v>
      </c>
      <c r="D2102" s="153">
        <v>52.18</v>
      </c>
    </row>
    <row r="2103" spans="1:4" ht="30" customHeight="1">
      <c r="A2103" s="151">
        <v>1917458</v>
      </c>
      <c r="B2103" s="152" t="s">
        <v>9006</v>
      </c>
      <c r="C2103" s="151" t="s">
        <v>34306</v>
      </c>
      <c r="D2103" s="153">
        <v>60.3</v>
      </c>
    </row>
    <row r="2104" spans="1:4" ht="30" customHeight="1">
      <c r="A2104" s="151">
        <v>1917459</v>
      </c>
      <c r="B2104" s="152" t="s">
        <v>9007</v>
      </c>
      <c r="C2104" s="151" t="s">
        <v>34306</v>
      </c>
      <c r="D2104" s="153">
        <v>63.34</v>
      </c>
    </row>
    <row r="2105" spans="1:4" ht="30" customHeight="1">
      <c r="A2105" s="151">
        <v>1917440</v>
      </c>
      <c r="B2105" s="152" t="s">
        <v>9008</v>
      </c>
      <c r="C2105" s="151" t="s">
        <v>34306</v>
      </c>
      <c r="D2105" s="153">
        <v>6.34</v>
      </c>
    </row>
    <row r="2106" spans="1:4" ht="30" customHeight="1">
      <c r="A2106" s="151">
        <v>1917441</v>
      </c>
      <c r="B2106" s="152" t="s">
        <v>9009</v>
      </c>
      <c r="C2106" s="151" t="s">
        <v>34306</v>
      </c>
      <c r="D2106" s="153">
        <v>7.07</v>
      </c>
    </row>
    <row r="2107" spans="1:4" ht="30" customHeight="1">
      <c r="A2107" s="151">
        <v>1917442</v>
      </c>
      <c r="B2107" s="152" t="s">
        <v>9010</v>
      </c>
      <c r="C2107" s="151" t="s">
        <v>34306</v>
      </c>
      <c r="D2107" s="153">
        <v>7.81</v>
      </c>
    </row>
    <row r="2108" spans="1:4" ht="30" customHeight="1">
      <c r="A2108" s="151">
        <v>1917734</v>
      </c>
      <c r="B2108" s="152" t="s">
        <v>9011</v>
      </c>
      <c r="C2108" s="151" t="s">
        <v>34306</v>
      </c>
      <c r="D2108" s="153">
        <v>5.84</v>
      </c>
    </row>
    <row r="2109" spans="1:4" ht="15.75" customHeight="1">
      <c r="A2109" s="151">
        <v>1917055</v>
      </c>
      <c r="B2109" s="152" t="s">
        <v>37355</v>
      </c>
      <c r="C2109" s="151" t="s">
        <v>34306</v>
      </c>
      <c r="D2109" s="153">
        <v>28.16</v>
      </c>
    </row>
    <row r="2110" spans="1:4" ht="15.75" customHeight="1">
      <c r="A2110" s="151">
        <v>1917056</v>
      </c>
      <c r="B2110" s="152" t="s">
        <v>37356</v>
      </c>
      <c r="C2110" s="151" t="s">
        <v>34306</v>
      </c>
      <c r="D2110" s="153">
        <v>28.68</v>
      </c>
    </row>
    <row r="2111" spans="1:4" ht="15.75" customHeight="1">
      <c r="A2111" s="151">
        <v>1917057</v>
      </c>
      <c r="B2111" s="152" t="s">
        <v>37357</v>
      </c>
      <c r="C2111" s="151" t="s">
        <v>34306</v>
      </c>
      <c r="D2111" s="153">
        <v>29.22</v>
      </c>
    </row>
    <row r="2112" spans="1:4" ht="15.75" customHeight="1">
      <c r="A2112" s="151">
        <v>1917058</v>
      </c>
      <c r="B2112" s="152" t="s">
        <v>37358</v>
      </c>
      <c r="C2112" s="151" t="s">
        <v>34306</v>
      </c>
      <c r="D2112" s="153">
        <v>29.78</v>
      </c>
    </row>
    <row r="2113" spans="1:4" ht="15.75" customHeight="1">
      <c r="A2113" s="151">
        <v>1917059</v>
      </c>
      <c r="B2113" s="152" t="s">
        <v>37359</v>
      </c>
      <c r="C2113" s="151" t="s">
        <v>34306</v>
      </c>
      <c r="D2113" s="153">
        <v>30.38</v>
      </c>
    </row>
    <row r="2114" spans="1:4" ht="15.75" customHeight="1">
      <c r="A2114" s="151">
        <v>1917060</v>
      </c>
      <c r="B2114" s="152" t="s">
        <v>37360</v>
      </c>
      <c r="C2114" s="151" t="s">
        <v>34306</v>
      </c>
      <c r="D2114" s="153">
        <v>30.7</v>
      </c>
    </row>
    <row r="2115" spans="1:4" ht="15.75" customHeight="1">
      <c r="A2115" s="151">
        <v>1901536</v>
      </c>
      <c r="B2115" s="152" t="s">
        <v>37361</v>
      </c>
      <c r="C2115" s="151" t="s">
        <v>34306</v>
      </c>
      <c r="D2115" s="153">
        <v>15.99</v>
      </c>
    </row>
    <row r="2116" spans="1:4" ht="15.75" customHeight="1">
      <c r="A2116" s="151">
        <v>1901537</v>
      </c>
      <c r="B2116" s="152" t="s">
        <v>37362</v>
      </c>
      <c r="C2116" s="151" t="s">
        <v>34306</v>
      </c>
      <c r="D2116" s="153">
        <v>16.12</v>
      </c>
    </row>
    <row r="2117" spans="1:4" ht="15.75" customHeight="1">
      <c r="A2117" s="151">
        <v>1901538</v>
      </c>
      <c r="B2117" s="152" t="s">
        <v>37363</v>
      </c>
      <c r="C2117" s="151" t="s">
        <v>34306</v>
      </c>
      <c r="D2117" s="153">
        <v>16.260000000000002</v>
      </c>
    </row>
    <row r="2118" spans="1:4" ht="15.75" customHeight="1">
      <c r="A2118" s="151">
        <v>1901539</v>
      </c>
      <c r="B2118" s="152" t="s">
        <v>37364</v>
      </c>
      <c r="C2118" s="151" t="s">
        <v>34306</v>
      </c>
      <c r="D2118" s="153">
        <v>16.399999999999999</v>
      </c>
    </row>
    <row r="2119" spans="1:4" ht="15.75" customHeight="1">
      <c r="A2119" s="151">
        <v>1901540</v>
      </c>
      <c r="B2119" s="152" t="s">
        <v>37365</v>
      </c>
      <c r="C2119" s="151" t="s">
        <v>34306</v>
      </c>
      <c r="D2119" s="153">
        <v>16.55</v>
      </c>
    </row>
    <row r="2120" spans="1:4" ht="15.75" customHeight="1">
      <c r="A2120" s="151">
        <v>1901535</v>
      </c>
      <c r="B2120" s="152" t="s">
        <v>37366</v>
      </c>
      <c r="C2120" s="151" t="s">
        <v>34306</v>
      </c>
      <c r="D2120" s="153">
        <v>16.63</v>
      </c>
    </row>
    <row r="2121" spans="1:4" ht="15.75" customHeight="1">
      <c r="A2121" s="151">
        <v>1901542</v>
      </c>
      <c r="B2121" s="152" t="s">
        <v>37367</v>
      </c>
      <c r="C2121" s="151" t="s">
        <v>34306</v>
      </c>
      <c r="D2121" s="153">
        <v>20.94</v>
      </c>
    </row>
    <row r="2122" spans="1:4" ht="15.75" customHeight="1">
      <c r="A2122" s="151">
        <v>1901543</v>
      </c>
      <c r="B2122" s="152" t="s">
        <v>37368</v>
      </c>
      <c r="C2122" s="151" t="s">
        <v>34306</v>
      </c>
      <c r="D2122" s="153">
        <v>21.06</v>
      </c>
    </row>
    <row r="2123" spans="1:4" ht="15.75" customHeight="1">
      <c r="A2123" s="151">
        <v>1901544</v>
      </c>
      <c r="B2123" s="152" t="s">
        <v>37369</v>
      </c>
      <c r="C2123" s="151" t="s">
        <v>34306</v>
      </c>
      <c r="D2123" s="153">
        <v>21.19</v>
      </c>
    </row>
    <row r="2124" spans="1:4" ht="15.75" customHeight="1">
      <c r="A2124" s="151">
        <v>1901545</v>
      </c>
      <c r="B2124" s="152" t="s">
        <v>37370</v>
      </c>
      <c r="C2124" s="151" t="s">
        <v>34306</v>
      </c>
      <c r="D2124" s="153">
        <v>21.32</v>
      </c>
    </row>
    <row r="2125" spans="1:4" ht="15.75" customHeight="1">
      <c r="A2125" s="151">
        <v>1901546</v>
      </c>
      <c r="B2125" s="152" t="s">
        <v>37371</v>
      </c>
      <c r="C2125" s="151" t="s">
        <v>34306</v>
      </c>
      <c r="D2125" s="153">
        <v>21.46</v>
      </c>
    </row>
    <row r="2126" spans="1:4" ht="15.75" customHeight="1">
      <c r="A2126" s="151">
        <v>1901541</v>
      </c>
      <c r="B2126" s="152" t="s">
        <v>37372</v>
      </c>
      <c r="C2126" s="151" t="s">
        <v>34306</v>
      </c>
      <c r="D2126" s="153">
        <v>21.54</v>
      </c>
    </row>
    <row r="2127" spans="1:4" ht="15.75" customHeight="1">
      <c r="A2127" s="151">
        <v>1917091</v>
      </c>
      <c r="B2127" s="152" t="s">
        <v>37373</v>
      </c>
      <c r="C2127" s="151" t="s">
        <v>34306</v>
      </c>
      <c r="D2127" s="153">
        <v>18.73</v>
      </c>
    </row>
    <row r="2128" spans="1:4" ht="15.75" customHeight="1">
      <c r="A2128" s="151">
        <v>1917092</v>
      </c>
      <c r="B2128" s="152" t="s">
        <v>37374</v>
      </c>
      <c r="C2128" s="151" t="s">
        <v>34306</v>
      </c>
      <c r="D2128" s="153">
        <v>19.04</v>
      </c>
    </row>
    <row r="2129" spans="1:4" ht="15.75" customHeight="1">
      <c r="A2129" s="151">
        <v>1917093</v>
      </c>
      <c r="B2129" s="152" t="s">
        <v>37375</v>
      </c>
      <c r="C2129" s="151" t="s">
        <v>34306</v>
      </c>
      <c r="D2129" s="153">
        <v>19.36</v>
      </c>
    </row>
    <row r="2130" spans="1:4" ht="15.75" customHeight="1">
      <c r="A2130" s="151">
        <v>1917094</v>
      </c>
      <c r="B2130" s="152" t="s">
        <v>37376</v>
      </c>
      <c r="C2130" s="151" t="s">
        <v>34306</v>
      </c>
      <c r="D2130" s="153">
        <v>19.68</v>
      </c>
    </row>
    <row r="2131" spans="1:4" ht="15.75" customHeight="1">
      <c r="A2131" s="151">
        <v>1917095</v>
      </c>
      <c r="B2131" s="152" t="s">
        <v>37377</v>
      </c>
      <c r="C2131" s="151" t="s">
        <v>34306</v>
      </c>
      <c r="D2131" s="153">
        <v>20.04</v>
      </c>
    </row>
    <row r="2132" spans="1:4" ht="15.75" customHeight="1">
      <c r="A2132" s="151">
        <v>1917096</v>
      </c>
      <c r="B2132" s="152" t="s">
        <v>37378</v>
      </c>
      <c r="C2132" s="151" t="s">
        <v>34306</v>
      </c>
      <c r="D2132" s="153">
        <v>20.22</v>
      </c>
    </row>
    <row r="2133" spans="1:4" ht="15.75" customHeight="1">
      <c r="A2133" s="151">
        <v>1901548</v>
      </c>
      <c r="B2133" s="152" t="s">
        <v>37379</v>
      </c>
      <c r="C2133" s="151" t="s">
        <v>34306</v>
      </c>
      <c r="D2133" s="153">
        <v>26.01</v>
      </c>
    </row>
    <row r="2134" spans="1:4" ht="15.75" customHeight="1">
      <c r="A2134" s="151">
        <v>1901549</v>
      </c>
      <c r="B2134" s="152" t="s">
        <v>37380</v>
      </c>
      <c r="C2134" s="151" t="s">
        <v>34306</v>
      </c>
      <c r="D2134" s="153">
        <v>26.12</v>
      </c>
    </row>
    <row r="2135" spans="1:4" ht="15.75" customHeight="1">
      <c r="A2135" s="151">
        <v>1901550</v>
      </c>
      <c r="B2135" s="152" t="s">
        <v>37381</v>
      </c>
      <c r="C2135" s="151" t="s">
        <v>34306</v>
      </c>
      <c r="D2135" s="153">
        <v>26.25</v>
      </c>
    </row>
    <row r="2136" spans="1:4" ht="15.75" customHeight="1">
      <c r="A2136" s="151">
        <v>1901551</v>
      </c>
      <c r="B2136" s="152" t="s">
        <v>37382</v>
      </c>
      <c r="C2136" s="151" t="s">
        <v>34306</v>
      </c>
      <c r="D2136" s="153">
        <v>26.38</v>
      </c>
    </row>
    <row r="2137" spans="1:4" ht="15.75" customHeight="1">
      <c r="A2137" s="151">
        <v>1901552</v>
      </c>
      <c r="B2137" s="152" t="s">
        <v>37383</v>
      </c>
      <c r="C2137" s="151" t="s">
        <v>34306</v>
      </c>
      <c r="D2137" s="153">
        <v>26.51</v>
      </c>
    </row>
    <row r="2138" spans="1:4" ht="15.75" customHeight="1">
      <c r="A2138" s="151">
        <v>1901547</v>
      </c>
      <c r="B2138" s="152" t="s">
        <v>37384</v>
      </c>
      <c r="C2138" s="151" t="s">
        <v>34306</v>
      </c>
      <c r="D2138" s="153">
        <v>26.59</v>
      </c>
    </row>
    <row r="2139" spans="1:4" ht="15.75" customHeight="1">
      <c r="A2139" s="151">
        <v>1917127</v>
      </c>
      <c r="B2139" s="152" t="s">
        <v>37385</v>
      </c>
      <c r="C2139" s="151" t="s">
        <v>34306</v>
      </c>
      <c r="D2139" s="153">
        <v>17.16</v>
      </c>
    </row>
    <row r="2140" spans="1:4" ht="15.75" customHeight="1">
      <c r="A2140" s="151">
        <v>1917128</v>
      </c>
      <c r="B2140" s="152" t="s">
        <v>37386</v>
      </c>
      <c r="C2140" s="151" t="s">
        <v>34306</v>
      </c>
      <c r="D2140" s="153">
        <v>17.399999999999999</v>
      </c>
    </row>
    <row r="2141" spans="1:4" ht="15.75" customHeight="1">
      <c r="A2141" s="151">
        <v>1917129</v>
      </c>
      <c r="B2141" s="152" t="s">
        <v>37387</v>
      </c>
      <c r="C2141" s="151" t="s">
        <v>34306</v>
      </c>
      <c r="D2141" s="153">
        <v>17.64</v>
      </c>
    </row>
    <row r="2142" spans="1:4" ht="15.75" customHeight="1">
      <c r="A2142" s="151">
        <v>1917130</v>
      </c>
      <c r="B2142" s="152" t="s">
        <v>37388</v>
      </c>
      <c r="C2142" s="151" t="s">
        <v>34306</v>
      </c>
      <c r="D2142" s="153">
        <v>17.899999999999999</v>
      </c>
    </row>
    <row r="2143" spans="1:4" ht="15.75" customHeight="1">
      <c r="A2143" s="151">
        <v>1917131</v>
      </c>
      <c r="B2143" s="152" t="s">
        <v>37389</v>
      </c>
      <c r="C2143" s="151" t="s">
        <v>34306</v>
      </c>
      <c r="D2143" s="153">
        <v>18.170000000000002</v>
      </c>
    </row>
    <row r="2144" spans="1:4" ht="15.75" customHeight="1">
      <c r="A2144" s="151">
        <v>1917132</v>
      </c>
      <c r="B2144" s="152" t="s">
        <v>37390</v>
      </c>
      <c r="C2144" s="151" t="s">
        <v>34306</v>
      </c>
      <c r="D2144" s="153">
        <v>18.32</v>
      </c>
    </row>
    <row r="2145" spans="1:4" ht="15.75" customHeight="1">
      <c r="A2145" s="151">
        <v>1917163</v>
      </c>
      <c r="B2145" s="152" t="s">
        <v>37391</v>
      </c>
      <c r="C2145" s="151" t="s">
        <v>34306</v>
      </c>
      <c r="D2145" s="153">
        <v>15.97</v>
      </c>
    </row>
    <row r="2146" spans="1:4" ht="15.75" customHeight="1">
      <c r="A2146" s="151">
        <v>1917164</v>
      </c>
      <c r="B2146" s="152" t="s">
        <v>37392</v>
      </c>
      <c r="C2146" s="151" t="s">
        <v>34306</v>
      </c>
      <c r="D2146" s="153">
        <v>16.18</v>
      </c>
    </row>
    <row r="2147" spans="1:4" ht="15.75" customHeight="1">
      <c r="A2147" s="151">
        <v>1917165</v>
      </c>
      <c r="B2147" s="152" t="s">
        <v>37393</v>
      </c>
      <c r="C2147" s="151" t="s">
        <v>34306</v>
      </c>
      <c r="D2147" s="153">
        <v>16.39</v>
      </c>
    </row>
    <row r="2148" spans="1:4" ht="15.75" customHeight="1">
      <c r="A2148" s="151">
        <v>1917166</v>
      </c>
      <c r="B2148" s="152" t="s">
        <v>37394</v>
      </c>
      <c r="C2148" s="151" t="s">
        <v>34306</v>
      </c>
      <c r="D2148" s="153">
        <v>16.61</v>
      </c>
    </row>
    <row r="2149" spans="1:4" ht="15.75" customHeight="1">
      <c r="A2149" s="151">
        <v>1917167</v>
      </c>
      <c r="B2149" s="152" t="s">
        <v>37395</v>
      </c>
      <c r="C2149" s="151" t="s">
        <v>34306</v>
      </c>
      <c r="D2149" s="153">
        <v>16.850000000000001</v>
      </c>
    </row>
    <row r="2150" spans="1:4" ht="15.75" customHeight="1">
      <c r="A2150" s="151">
        <v>1917168</v>
      </c>
      <c r="B2150" s="152" t="s">
        <v>37396</v>
      </c>
      <c r="C2150" s="151" t="s">
        <v>34306</v>
      </c>
      <c r="D2150" s="153">
        <v>16.98</v>
      </c>
    </row>
    <row r="2151" spans="1:4" ht="15.75" customHeight="1">
      <c r="A2151" s="151">
        <v>1917199</v>
      </c>
      <c r="B2151" s="152" t="s">
        <v>37397</v>
      </c>
      <c r="C2151" s="151" t="s">
        <v>34306</v>
      </c>
      <c r="D2151" s="153">
        <v>17.46</v>
      </c>
    </row>
    <row r="2152" spans="1:4" ht="15.75" customHeight="1">
      <c r="A2152" s="151">
        <v>1917200</v>
      </c>
      <c r="B2152" s="152" t="s">
        <v>37398</v>
      </c>
      <c r="C2152" s="151" t="s">
        <v>34306</v>
      </c>
      <c r="D2152" s="153">
        <v>17.64</v>
      </c>
    </row>
    <row r="2153" spans="1:4" ht="15.75" customHeight="1">
      <c r="A2153" s="151">
        <v>1917201</v>
      </c>
      <c r="B2153" s="152" t="s">
        <v>37399</v>
      </c>
      <c r="C2153" s="151" t="s">
        <v>34306</v>
      </c>
      <c r="D2153" s="153">
        <v>17.829999999999998</v>
      </c>
    </row>
    <row r="2154" spans="1:4" ht="15.75" customHeight="1">
      <c r="A2154" s="151">
        <v>1917202</v>
      </c>
      <c r="B2154" s="152" t="s">
        <v>37400</v>
      </c>
      <c r="C2154" s="151" t="s">
        <v>34306</v>
      </c>
      <c r="D2154" s="153">
        <v>18.02</v>
      </c>
    </row>
    <row r="2155" spans="1:4" ht="15.75" customHeight="1">
      <c r="A2155" s="151">
        <v>1917203</v>
      </c>
      <c r="B2155" s="152" t="s">
        <v>37401</v>
      </c>
      <c r="C2155" s="151" t="s">
        <v>34306</v>
      </c>
      <c r="D2155" s="153">
        <v>18.23</v>
      </c>
    </row>
    <row r="2156" spans="1:4" ht="15.75" customHeight="1">
      <c r="A2156" s="151">
        <v>1917204</v>
      </c>
      <c r="B2156" s="152" t="s">
        <v>37402</v>
      </c>
      <c r="C2156" s="151" t="s">
        <v>34306</v>
      </c>
      <c r="D2156" s="153">
        <v>18.34</v>
      </c>
    </row>
    <row r="2157" spans="1:4" ht="15.75" customHeight="1">
      <c r="A2157" s="151">
        <v>1917019</v>
      </c>
      <c r="B2157" s="152" t="s">
        <v>37403</v>
      </c>
      <c r="C2157" s="151" t="s">
        <v>34306</v>
      </c>
      <c r="D2157" s="153">
        <v>39.11</v>
      </c>
    </row>
    <row r="2158" spans="1:4" ht="15.75" customHeight="1">
      <c r="A2158" s="151">
        <v>1917020</v>
      </c>
      <c r="B2158" s="152" t="s">
        <v>37404</v>
      </c>
      <c r="C2158" s="151" t="s">
        <v>34306</v>
      </c>
      <c r="D2158" s="153">
        <v>39.880000000000003</v>
      </c>
    </row>
    <row r="2159" spans="1:4" ht="15.75" customHeight="1">
      <c r="A2159" s="151">
        <v>1917021</v>
      </c>
      <c r="B2159" s="152" t="s">
        <v>37405</v>
      </c>
      <c r="C2159" s="151" t="s">
        <v>34306</v>
      </c>
      <c r="D2159" s="153">
        <v>40.67</v>
      </c>
    </row>
    <row r="2160" spans="1:4" ht="15.75" customHeight="1">
      <c r="A2160" s="151">
        <v>1917022</v>
      </c>
      <c r="B2160" s="152" t="s">
        <v>37406</v>
      </c>
      <c r="C2160" s="151" t="s">
        <v>34306</v>
      </c>
      <c r="D2160" s="153">
        <v>41.49</v>
      </c>
    </row>
    <row r="2161" spans="1:4" ht="15.75" customHeight="1">
      <c r="A2161" s="151">
        <v>1917023</v>
      </c>
      <c r="B2161" s="152" t="s">
        <v>37407</v>
      </c>
      <c r="C2161" s="151" t="s">
        <v>34306</v>
      </c>
      <c r="D2161" s="153">
        <v>42.36</v>
      </c>
    </row>
    <row r="2162" spans="1:4" ht="15.75" customHeight="1">
      <c r="A2162" s="151">
        <v>1917024</v>
      </c>
      <c r="B2162" s="152" t="s">
        <v>37408</v>
      </c>
      <c r="C2162" s="151" t="s">
        <v>34306</v>
      </c>
      <c r="D2162" s="153">
        <v>42.83</v>
      </c>
    </row>
    <row r="2163" spans="1:4" ht="30" customHeight="1">
      <c r="A2163" s="151">
        <v>1917541</v>
      </c>
      <c r="B2163" s="152" t="s">
        <v>9012</v>
      </c>
      <c r="C2163" s="151" t="s">
        <v>34306</v>
      </c>
      <c r="D2163" s="153">
        <v>7.62</v>
      </c>
    </row>
    <row r="2164" spans="1:4" ht="30" customHeight="1">
      <c r="A2164" s="151">
        <v>1917542</v>
      </c>
      <c r="B2164" s="152" t="s">
        <v>9013</v>
      </c>
      <c r="C2164" s="151" t="s">
        <v>34306</v>
      </c>
      <c r="D2164" s="153">
        <v>8.35</v>
      </c>
    </row>
    <row r="2165" spans="1:4" ht="30" customHeight="1">
      <c r="A2165" s="151">
        <v>1917543</v>
      </c>
      <c r="B2165" s="152" t="s">
        <v>9014</v>
      </c>
      <c r="C2165" s="151" t="s">
        <v>34306</v>
      </c>
      <c r="D2165" s="153">
        <v>8.7100000000000009</v>
      </c>
    </row>
    <row r="2166" spans="1:4" ht="30" customHeight="1">
      <c r="A2166" s="151">
        <v>1917544</v>
      </c>
      <c r="B2166" s="152" t="s">
        <v>9015</v>
      </c>
      <c r="C2166" s="151" t="s">
        <v>34306</v>
      </c>
      <c r="D2166" s="153">
        <v>9.08</v>
      </c>
    </row>
    <row r="2167" spans="1:4" ht="30" customHeight="1">
      <c r="A2167" s="151">
        <v>1917545</v>
      </c>
      <c r="B2167" s="152" t="s">
        <v>9016</v>
      </c>
      <c r="C2167" s="151" t="s">
        <v>34306</v>
      </c>
      <c r="D2167" s="153">
        <v>9.5500000000000007</v>
      </c>
    </row>
    <row r="2168" spans="1:4" ht="30" customHeight="1">
      <c r="A2168" s="151">
        <v>1917546</v>
      </c>
      <c r="B2168" s="152" t="s">
        <v>9017</v>
      </c>
      <c r="C2168" s="151" t="s">
        <v>34306</v>
      </c>
      <c r="D2168" s="153">
        <v>9.9600000000000009</v>
      </c>
    </row>
    <row r="2169" spans="1:4" ht="30" customHeight="1">
      <c r="A2169" s="151">
        <v>1917547</v>
      </c>
      <c r="B2169" s="152" t="s">
        <v>9018</v>
      </c>
      <c r="C2169" s="151" t="s">
        <v>34306</v>
      </c>
      <c r="D2169" s="153">
        <v>10.75</v>
      </c>
    </row>
    <row r="2170" spans="1:4" ht="30" customHeight="1">
      <c r="A2170" s="151">
        <v>1917548</v>
      </c>
      <c r="B2170" s="152" t="s">
        <v>9019</v>
      </c>
      <c r="C2170" s="151" t="s">
        <v>34306</v>
      </c>
      <c r="D2170" s="153">
        <v>11.26</v>
      </c>
    </row>
    <row r="2171" spans="1:4" ht="30" customHeight="1">
      <c r="A2171" s="151">
        <v>1917549</v>
      </c>
      <c r="B2171" s="152" t="s">
        <v>9020</v>
      </c>
      <c r="C2171" s="151" t="s">
        <v>34306</v>
      </c>
      <c r="D2171" s="153">
        <v>11.82</v>
      </c>
    </row>
    <row r="2172" spans="1:4" ht="30" customHeight="1">
      <c r="A2172" s="151">
        <v>1917550</v>
      </c>
      <c r="B2172" s="152" t="s">
        <v>9021</v>
      </c>
      <c r="C2172" s="151" t="s">
        <v>34306</v>
      </c>
      <c r="D2172" s="153">
        <v>12.41</v>
      </c>
    </row>
    <row r="2173" spans="1:4" ht="30" customHeight="1">
      <c r="A2173" s="151">
        <v>1917551</v>
      </c>
      <c r="B2173" s="152" t="s">
        <v>9022</v>
      </c>
      <c r="C2173" s="151" t="s">
        <v>34306</v>
      </c>
      <c r="D2173" s="153">
        <v>13.32</v>
      </c>
    </row>
    <row r="2174" spans="1:4" ht="30" customHeight="1">
      <c r="A2174" s="151">
        <v>1917552</v>
      </c>
      <c r="B2174" s="152" t="s">
        <v>9023</v>
      </c>
      <c r="C2174" s="151" t="s">
        <v>34306</v>
      </c>
      <c r="D2174" s="153">
        <v>13.97</v>
      </c>
    </row>
    <row r="2175" spans="1:4" ht="30" customHeight="1">
      <c r="A2175" s="151">
        <v>1917553</v>
      </c>
      <c r="B2175" s="152" t="s">
        <v>9024</v>
      </c>
      <c r="C2175" s="151" t="s">
        <v>34306</v>
      </c>
      <c r="D2175" s="153">
        <v>13.89</v>
      </c>
    </row>
    <row r="2176" spans="1:4" ht="30" customHeight="1">
      <c r="A2176" s="151">
        <v>1917554</v>
      </c>
      <c r="B2176" s="152" t="s">
        <v>9025</v>
      </c>
      <c r="C2176" s="151" t="s">
        <v>34306</v>
      </c>
      <c r="D2176" s="153">
        <v>15.21</v>
      </c>
    </row>
    <row r="2177" spans="1:4" ht="30" customHeight="1">
      <c r="A2177" s="151">
        <v>1917555</v>
      </c>
      <c r="B2177" s="152" t="s">
        <v>9026</v>
      </c>
      <c r="C2177" s="151" t="s">
        <v>34306</v>
      </c>
      <c r="D2177" s="153">
        <v>15.91</v>
      </c>
    </row>
    <row r="2178" spans="1:4" ht="30" customHeight="1">
      <c r="A2178" s="151">
        <v>1917556</v>
      </c>
      <c r="B2178" s="152" t="s">
        <v>9027</v>
      </c>
      <c r="C2178" s="151" t="s">
        <v>34306</v>
      </c>
      <c r="D2178" s="153">
        <v>17.03</v>
      </c>
    </row>
    <row r="2179" spans="1:4" ht="30" customHeight="1">
      <c r="A2179" s="151">
        <v>1917557</v>
      </c>
      <c r="B2179" s="152" t="s">
        <v>9028</v>
      </c>
      <c r="C2179" s="151" t="s">
        <v>34306</v>
      </c>
      <c r="D2179" s="153">
        <v>17.809999999999999</v>
      </c>
    </row>
    <row r="2180" spans="1:4" ht="30" customHeight="1">
      <c r="A2180" s="151">
        <v>1917558</v>
      </c>
      <c r="B2180" s="152" t="s">
        <v>9029</v>
      </c>
      <c r="C2180" s="151" t="s">
        <v>34306</v>
      </c>
      <c r="D2180" s="153">
        <v>18.98</v>
      </c>
    </row>
    <row r="2181" spans="1:4" ht="30" customHeight="1">
      <c r="A2181" s="151">
        <v>1917559</v>
      </c>
      <c r="B2181" s="152" t="s">
        <v>9030</v>
      </c>
      <c r="C2181" s="151" t="s">
        <v>34306</v>
      </c>
      <c r="D2181" s="153">
        <v>21.02</v>
      </c>
    </row>
    <row r="2182" spans="1:4" ht="30" customHeight="1">
      <c r="A2182" s="151">
        <v>1917560</v>
      </c>
      <c r="B2182" s="152" t="s">
        <v>9031</v>
      </c>
      <c r="C2182" s="151" t="s">
        <v>34306</v>
      </c>
      <c r="D2182" s="153">
        <v>23.55</v>
      </c>
    </row>
    <row r="2183" spans="1:4" ht="30" customHeight="1">
      <c r="A2183" s="151">
        <v>1917561</v>
      </c>
      <c r="B2183" s="152" t="s">
        <v>9032</v>
      </c>
      <c r="C2183" s="151" t="s">
        <v>34306</v>
      </c>
      <c r="D2183" s="153">
        <v>26.12</v>
      </c>
    </row>
    <row r="2184" spans="1:4" ht="30" customHeight="1">
      <c r="A2184" s="151">
        <v>1917562</v>
      </c>
      <c r="B2184" s="152" t="s">
        <v>9033</v>
      </c>
      <c r="C2184" s="151" t="s">
        <v>34306</v>
      </c>
      <c r="D2184" s="153">
        <v>29.05</v>
      </c>
    </row>
    <row r="2185" spans="1:4" ht="30" customHeight="1">
      <c r="A2185" s="151">
        <v>1917563</v>
      </c>
      <c r="B2185" s="152" t="s">
        <v>9034</v>
      </c>
      <c r="C2185" s="151" t="s">
        <v>34306</v>
      </c>
      <c r="D2185" s="153">
        <v>31.73</v>
      </c>
    </row>
    <row r="2186" spans="1:4" ht="30" customHeight="1">
      <c r="A2186" s="151">
        <v>1917564</v>
      </c>
      <c r="B2186" s="152" t="s">
        <v>9035</v>
      </c>
      <c r="C2186" s="151" t="s">
        <v>34306</v>
      </c>
      <c r="D2186" s="153">
        <v>34.619999999999997</v>
      </c>
    </row>
    <row r="2187" spans="1:4" ht="30" customHeight="1">
      <c r="A2187" s="151">
        <v>1917565</v>
      </c>
      <c r="B2187" s="152" t="s">
        <v>9036</v>
      </c>
      <c r="C2187" s="151" t="s">
        <v>34306</v>
      </c>
      <c r="D2187" s="153">
        <v>38.409999999999997</v>
      </c>
    </row>
    <row r="2188" spans="1:4" ht="30" customHeight="1">
      <c r="A2188" s="151">
        <v>1917538</v>
      </c>
      <c r="B2188" s="152" t="s">
        <v>9037</v>
      </c>
      <c r="C2188" s="151" t="s">
        <v>34306</v>
      </c>
      <c r="D2188" s="153">
        <v>6.51</v>
      </c>
    </row>
    <row r="2189" spans="1:4" ht="30" customHeight="1">
      <c r="A2189" s="151">
        <v>1917566</v>
      </c>
      <c r="B2189" s="152" t="s">
        <v>9038</v>
      </c>
      <c r="C2189" s="151" t="s">
        <v>34306</v>
      </c>
      <c r="D2189" s="153">
        <v>42.34</v>
      </c>
    </row>
    <row r="2190" spans="1:4" ht="30" customHeight="1">
      <c r="A2190" s="151">
        <v>1917567</v>
      </c>
      <c r="B2190" s="152" t="s">
        <v>9039</v>
      </c>
      <c r="C2190" s="151" t="s">
        <v>34306</v>
      </c>
      <c r="D2190" s="153">
        <v>46.49</v>
      </c>
    </row>
    <row r="2191" spans="1:4" ht="30" customHeight="1">
      <c r="A2191" s="151">
        <v>1917568</v>
      </c>
      <c r="B2191" s="152" t="s">
        <v>9040</v>
      </c>
      <c r="C2191" s="151" t="s">
        <v>34306</v>
      </c>
      <c r="D2191" s="153">
        <v>50.43</v>
      </c>
    </row>
    <row r="2192" spans="1:4" ht="30" customHeight="1">
      <c r="A2192" s="151">
        <v>1917569</v>
      </c>
      <c r="B2192" s="152" t="s">
        <v>9041</v>
      </c>
      <c r="C2192" s="151" t="s">
        <v>34306</v>
      </c>
      <c r="D2192" s="153">
        <v>55.29</v>
      </c>
    </row>
    <row r="2193" spans="1:4" ht="30" customHeight="1">
      <c r="A2193" s="151">
        <v>1917570</v>
      </c>
      <c r="B2193" s="152" t="s">
        <v>9042</v>
      </c>
      <c r="C2193" s="151" t="s">
        <v>34306</v>
      </c>
      <c r="D2193" s="153">
        <v>59.79</v>
      </c>
    </row>
    <row r="2194" spans="1:4" ht="30" customHeight="1">
      <c r="A2194" s="151">
        <v>1917571</v>
      </c>
      <c r="B2194" s="152" t="s">
        <v>9043</v>
      </c>
      <c r="C2194" s="151" t="s">
        <v>34306</v>
      </c>
      <c r="D2194" s="153">
        <v>65.150000000000006</v>
      </c>
    </row>
    <row r="2195" spans="1:4" ht="30" customHeight="1">
      <c r="A2195" s="151">
        <v>1917572</v>
      </c>
      <c r="B2195" s="152" t="s">
        <v>9044</v>
      </c>
      <c r="C2195" s="151" t="s">
        <v>34306</v>
      </c>
      <c r="D2195" s="153">
        <v>71.12</v>
      </c>
    </row>
    <row r="2196" spans="1:4" ht="30" customHeight="1">
      <c r="A2196" s="151">
        <v>1917573</v>
      </c>
      <c r="B2196" s="152" t="s">
        <v>9045</v>
      </c>
      <c r="C2196" s="151" t="s">
        <v>34306</v>
      </c>
      <c r="D2196" s="153">
        <v>77.62</v>
      </c>
    </row>
    <row r="2197" spans="1:4" ht="30" customHeight="1">
      <c r="A2197" s="151">
        <v>1917574</v>
      </c>
      <c r="B2197" s="152" t="s">
        <v>9046</v>
      </c>
      <c r="C2197" s="151" t="s">
        <v>34306</v>
      </c>
      <c r="D2197" s="153">
        <v>83.47</v>
      </c>
    </row>
    <row r="2198" spans="1:4" ht="30" customHeight="1">
      <c r="A2198" s="151">
        <v>1917539</v>
      </c>
      <c r="B2198" s="152" t="s">
        <v>9047</v>
      </c>
      <c r="C2198" s="151" t="s">
        <v>34306</v>
      </c>
      <c r="D2198" s="153">
        <v>6.85</v>
      </c>
    </row>
    <row r="2199" spans="1:4" ht="30" customHeight="1">
      <c r="A2199" s="151">
        <v>1917540</v>
      </c>
      <c r="B2199" s="152" t="s">
        <v>9048</v>
      </c>
      <c r="C2199" s="151" t="s">
        <v>34306</v>
      </c>
      <c r="D2199" s="153">
        <v>7.27</v>
      </c>
    </row>
    <row r="2200" spans="1:4" ht="30" customHeight="1">
      <c r="A2200" s="151">
        <v>1917738</v>
      </c>
      <c r="B2200" s="152" t="s">
        <v>9049</v>
      </c>
      <c r="C2200" s="151" t="s">
        <v>34306</v>
      </c>
      <c r="D2200" s="153">
        <v>6.41</v>
      </c>
    </row>
    <row r="2201" spans="1:4" ht="30" customHeight="1">
      <c r="A2201" s="151">
        <v>1917238</v>
      </c>
      <c r="B2201" s="152" t="s">
        <v>9050</v>
      </c>
      <c r="C2201" s="151" t="s">
        <v>34306</v>
      </c>
      <c r="D2201" s="153">
        <v>9.1</v>
      </c>
    </row>
    <row r="2202" spans="1:4" ht="30" customHeight="1">
      <c r="A2202" s="151">
        <v>1917239</v>
      </c>
      <c r="B2202" s="152" t="s">
        <v>9051</v>
      </c>
      <c r="C2202" s="151" t="s">
        <v>34306</v>
      </c>
      <c r="D2202" s="153">
        <v>9.8699999999999992</v>
      </c>
    </row>
    <row r="2203" spans="1:4" ht="30" customHeight="1">
      <c r="A2203" s="151">
        <v>1917240</v>
      </c>
      <c r="B2203" s="152" t="s">
        <v>9052</v>
      </c>
      <c r="C2203" s="151" t="s">
        <v>34306</v>
      </c>
      <c r="D2203" s="153">
        <v>10.54</v>
      </c>
    </row>
    <row r="2204" spans="1:4" ht="30" customHeight="1">
      <c r="A2204" s="151">
        <v>1917241</v>
      </c>
      <c r="B2204" s="152" t="s">
        <v>9053</v>
      </c>
      <c r="C2204" s="151" t="s">
        <v>34306</v>
      </c>
      <c r="D2204" s="153">
        <v>11.16</v>
      </c>
    </row>
    <row r="2205" spans="1:4" ht="30" customHeight="1">
      <c r="A2205" s="151">
        <v>1917242</v>
      </c>
      <c r="B2205" s="152" t="s">
        <v>9054</v>
      </c>
      <c r="C2205" s="151" t="s">
        <v>34306</v>
      </c>
      <c r="D2205" s="153">
        <v>11.76</v>
      </c>
    </row>
    <row r="2206" spans="1:4" ht="30" customHeight="1">
      <c r="A2206" s="151">
        <v>1917243</v>
      </c>
      <c r="B2206" s="152" t="s">
        <v>9055</v>
      </c>
      <c r="C2206" s="151" t="s">
        <v>34306</v>
      </c>
      <c r="D2206" s="153">
        <v>12.33</v>
      </c>
    </row>
    <row r="2207" spans="1:4" ht="30" customHeight="1">
      <c r="A2207" s="151">
        <v>1917244</v>
      </c>
      <c r="B2207" s="152" t="s">
        <v>9056</v>
      </c>
      <c r="C2207" s="151" t="s">
        <v>34306</v>
      </c>
      <c r="D2207" s="153">
        <v>13.03</v>
      </c>
    </row>
    <row r="2208" spans="1:4" ht="30" customHeight="1">
      <c r="A2208" s="151">
        <v>1917245</v>
      </c>
      <c r="B2208" s="152" t="s">
        <v>9057</v>
      </c>
      <c r="C2208" s="151" t="s">
        <v>34306</v>
      </c>
      <c r="D2208" s="153">
        <v>13.71</v>
      </c>
    </row>
    <row r="2209" spans="1:4" ht="30" customHeight="1">
      <c r="A2209" s="151">
        <v>1917246</v>
      </c>
      <c r="B2209" s="152" t="s">
        <v>9058</v>
      </c>
      <c r="C2209" s="151" t="s">
        <v>34306</v>
      </c>
      <c r="D2209" s="153">
        <v>14.44</v>
      </c>
    </row>
    <row r="2210" spans="1:4" ht="30" customHeight="1">
      <c r="A2210" s="151">
        <v>1917247</v>
      </c>
      <c r="B2210" s="152" t="s">
        <v>9059</v>
      </c>
      <c r="C2210" s="151" t="s">
        <v>34306</v>
      </c>
      <c r="D2210" s="153">
        <v>15.66</v>
      </c>
    </row>
    <row r="2211" spans="1:4" ht="30" customHeight="1">
      <c r="A2211" s="151">
        <v>1917248</v>
      </c>
      <c r="B2211" s="152" t="s">
        <v>9060</v>
      </c>
      <c r="C2211" s="151" t="s">
        <v>34306</v>
      </c>
      <c r="D2211" s="153">
        <v>17.850000000000001</v>
      </c>
    </row>
    <row r="2212" spans="1:4" ht="30" customHeight="1">
      <c r="A2212" s="151">
        <v>1917249</v>
      </c>
      <c r="B2212" s="152" t="s">
        <v>9061</v>
      </c>
      <c r="C2212" s="151" t="s">
        <v>34306</v>
      </c>
      <c r="D2212" s="153">
        <v>21.48</v>
      </c>
    </row>
    <row r="2213" spans="1:4" ht="30" customHeight="1">
      <c r="A2213" s="151">
        <v>1917235</v>
      </c>
      <c r="B2213" s="152" t="s">
        <v>9062</v>
      </c>
      <c r="C2213" s="151" t="s">
        <v>34306</v>
      </c>
      <c r="D2213" s="153">
        <v>7.26</v>
      </c>
    </row>
    <row r="2214" spans="1:4" ht="30" customHeight="1">
      <c r="A2214" s="151">
        <v>1917236</v>
      </c>
      <c r="B2214" s="152" t="s">
        <v>9063</v>
      </c>
      <c r="C2214" s="151" t="s">
        <v>34306</v>
      </c>
      <c r="D2214" s="153">
        <v>7.74</v>
      </c>
    </row>
    <row r="2215" spans="1:4" ht="30" customHeight="1">
      <c r="A2215" s="151">
        <v>1917237</v>
      </c>
      <c r="B2215" s="152" t="s">
        <v>9064</v>
      </c>
      <c r="C2215" s="151" t="s">
        <v>34306</v>
      </c>
      <c r="D2215" s="153">
        <v>8.34</v>
      </c>
    </row>
    <row r="2216" spans="1:4" ht="15.75" customHeight="1">
      <c r="A2216" s="151">
        <v>1917725</v>
      </c>
      <c r="B2216" s="152" t="s">
        <v>9065</v>
      </c>
      <c r="C2216" s="151" t="s">
        <v>34306</v>
      </c>
      <c r="D2216" s="153">
        <v>7.06</v>
      </c>
    </row>
    <row r="2217" spans="1:4" ht="30" customHeight="1">
      <c r="A2217" s="151">
        <v>1917311</v>
      </c>
      <c r="B2217" s="152" t="s">
        <v>9066</v>
      </c>
      <c r="C2217" s="151" t="s">
        <v>34306</v>
      </c>
      <c r="D2217" s="153">
        <v>7.24</v>
      </c>
    </row>
    <row r="2218" spans="1:4" ht="30" customHeight="1">
      <c r="A2218" s="151">
        <v>1917312</v>
      </c>
      <c r="B2218" s="152" t="s">
        <v>9067</v>
      </c>
      <c r="C2218" s="151" t="s">
        <v>34306</v>
      </c>
      <c r="D2218" s="153">
        <v>8.06</v>
      </c>
    </row>
    <row r="2219" spans="1:4" ht="30" customHeight="1">
      <c r="A2219" s="151">
        <v>1917313</v>
      </c>
      <c r="B2219" s="152" t="s">
        <v>9068</v>
      </c>
      <c r="C2219" s="151" t="s">
        <v>34306</v>
      </c>
      <c r="D2219" s="153">
        <v>8.6199999999999992</v>
      </c>
    </row>
    <row r="2220" spans="1:4" ht="30" customHeight="1">
      <c r="A2220" s="151">
        <v>1917314</v>
      </c>
      <c r="B2220" s="152" t="s">
        <v>9069</v>
      </c>
      <c r="C2220" s="151" t="s">
        <v>34306</v>
      </c>
      <c r="D2220" s="153">
        <v>9.17</v>
      </c>
    </row>
    <row r="2221" spans="1:4" ht="30" customHeight="1">
      <c r="A2221" s="151">
        <v>1917315</v>
      </c>
      <c r="B2221" s="152" t="s">
        <v>9070</v>
      </c>
      <c r="C2221" s="151" t="s">
        <v>34306</v>
      </c>
      <c r="D2221" s="153">
        <v>9.83</v>
      </c>
    </row>
    <row r="2222" spans="1:4" ht="30" customHeight="1">
      <c r="A2222" s="151">
        <v>1917316</v>
      </c>
      <c r="B2222" s="152" t="s">
        <v>9071</v>
      </c>
      <c r="C2222" s="151" t="s">
        <v>34306</v>
      </c>
      <c r="D2222" s="153">
        <v>10.5</v>
      </c>
    </row>
    <row r="2223" spans="1:4" ht="30" customHeight="1">
      <c r="A2223" s="151">
        <v>1917317</v>
      </c>
      <c r="B2223" s="152" t="s">
        <v>9072</v>
      </c>
      <c r="C2223" s="151" t="s">
        <v>34306</v>
      </c>
      <c r="D2223" s="153">
        <v>11.47</v>
      </c>
    </row>
    <row r="2224" spans="1:4" ht="30" customHeight="1">
      <c r="A2224" s="151">
        <v>1917318</v>
      </c>
      <c r="B2224" s="152" t="s">
        <v>9073</v>
      </c>
      <c r="C2224" s="151" t="s">
        <v>34306</v>
      </c>
      <c r="D2224" s="153">
        <v>12.39</v>
      </c>
    </row>
    <row r="2225" spans="1:4" ht="30" customHeight="1">
      <c r="A2225" s="151">
        <v>1917319</v>
      </c>
      <c r="B2225" s="152" t="s">
        <v>9074</v>
      </c>
      <c r="C2225" s="151" t="s">
        <v>34306</v>
      </c>
      <c r="D2225" s="153">
        <v>13.26</v>
      </c>
    </row>
    <row r="2226" spans="1:4" ht="30" customHeight="1">
      <c r="A2226" s="151">
        <v>1917320</v>
      </c>
      <c r="B2226" s="152" t="s">
        <v>9075</v>
      </c>
      <c r="C2226" s="151" t="s">
        <v>34306</v>
      </c>
      <c r="D2226" s="153">
        <v>14.2</v>
      </c>
    </row>
    <row r="2227" spans="1:4" ht="30" customHeight="1">
      <c r="A2227" s="151">
        <v>1917321</v>
      </c>
      <c r="B2227" s="152" t="s">
        <v>9076</v>
      </c>
      <c r="C2227" s="151" t="s">
        <v>34306</v>
      </c>
      <c r="D2227" s="153">
        <v>17.43</v>
      </c>
    </row>
    <row r="2228" spans="1:4" ht="30" customHeight="1">
      <c r="A2228" s="151">
        <v>1917322</v>
      </c>
      <c r="B2228" s="152" t="s">
        <v>9077</v>
      </c>
      <c r="C2228" s="151" t="s">
        <v>34306</v>
      </c>
      <c r="D2228" s="153">
        <v>20.3</v>
      </c>
    </row>
    <row r="2229" spans="1:4" ht="30" customHeight="1">
      <c r="A2229" s="151">
        <v>1917323</v>
      </c>
      <c r="B2229" s="152" t="s">
        <v>9078</v>
      </c>
      <c r="C2229" s="151" t="s">
        <v>34306</v>
      </c>
      <c r="D2229" s="153">
        <v>24</v>
      </c>
    </row>
    <row r="2230" spans="1:4" ht="30" customHeight="1">
      <c r="A2230" s="151">
        <v>1917324</v>
      </c>
      <c r="B2230" s="152" t="s">
        <v>9079</v>
      </c>
      <c r="C2230" s="151" t="s">
        <v>34306</v>
      </c>
      <c r="D2230" s="153">
        <v>27.89</v>
      </c>
    </row>
    <row r="2231" spans="1:4" ht="30" customHeight="1">
      <c r="A2231" s="151">
        <v>1917325</v>
      </c>
      <c r="B2231" s="152" t="s">
        <v>9080</v>
      </c>
      <c r="C2231" s="151" t="s">
        <v>34306</v>
      </c>
      <c r="D2231" s="153">
        <v>32.49</v>
      </c>
    </row>
    <row r="2232" spans="1:4" ht="30" customHeight="1">
      <c r="A2232" s="151">
        <v>1917326</v>
      </c>
      <c r="B2232" s="152" t="s">
        <v>9081</v>
      </c>
      <c r="C2232" s="151" t="s">
        <v>34306</v>
      </c>
      <c r="D2232" s="153">
        <v>38.65</v>
      </c>
    </row>
    <row r="2233" spans="1:4" ht="30" customHeight="1">
      <c r="A2233" s="151">
        <v>1917327</v>
      </c>
      <c r="B2233" s="152" t="s">
        <v>9082</v>
      </c>
      <c r="C2233" s="151" t="s">
        <v>34306</v>
      </c>
      <c r="D2233" s="153">
        <v>45</v>
      </c>
    </row>
    <row r="2234" spans="1:4" ht="30" customHeight="1">
      <c r="A2234" s="151">
        <v>1917328</v>
      </c>
      <c r="B2234" s="152" t="s">
        <v>9083</v>
      </c>
      <c r="C2234" s="151" t="s">
        <v>34306</v>
      </c>
      <c r="D2234" s="153">
        <v>52.28</v>
      </c>
    </row>
    <row r="2235" spans="1:4" ht="30" customHeight="1">
      <c r="A2235" s="151">
        <v>1917329</v>
      </c>
      <c r="B2235" s="152" t="s">
        <v>9084</v>
      </c>
      <c r="C2235" s="151" t="s">
        <v>34306</v>
      </c>
      <c r="D2235" s="153">
        <v>57.22</v>
      </c>
    </row>
    <row r="2236" spans="1:4" ht="30" customHeight="1">
      <c r="A2236" s="151">
        <v>1917330</v>
      </c>
      <c r="B2236" s="152" t="s">
        <v>9085</v>
      </c>
      <c r="C2236" s="151" t="s">
        <v>34306</v>
      </c>
      <c r="D2236" s="153">
        <v>63.24</v>
      </c>
    </row>
    <row r="2237" spans="1:4" ht="30" customHeight="1">
      <c r="A2237" s="151">
        <v>1917308</v>
      </c>
      <c r="B2237" s="152" t="s">
        <v>9086</v>
      </c>
      <c r="C2237" s="151" t="s">
        <v>34306</v>
      </c>
      <c r="D2237" s="153">
        <v>6.05</v>
      </c>
    </row>
    <row r="2238" spans="1:4" ht="30" customHeight="1">
      <c r="A2238" s="151">
        <v>1917309</v>
      </c>
      <c r="B2238" s="152" t="s">
        <v>9087</v>
      </c>
      <c r="C2238" s="151" t="s">
        <v>34306</v>
      </c>
      <c r="D2238" s="153">
        <v>6.38</v>
      </c>
    </row>
    <row r="2239" spans="1:4" ht="30" customHeight="1">
      <c r="A2239" s="151">
        <v>1917310</v>
      </c>
      <c r="B2239" s="152" t="s">
        <v>9088</v>
      </c>
      <c r="C2239" s="151" t="s">
        <v>34306</v>
      </c>
      <c r="D2239" s="153">
        <v>6.74</v>
      </c>
    </row>
    <row r="2240" spans="1:4" ht="15.75" customHeight="1">
      <c r="A2240" s="151">
        <v>1917730</v>
      </c>
      <c r="B2240" s="152" t="s">
        <v>9089</v>
      </c>
      <c r="C2240" s="151" t="s">
        <v>34306</v>
      </c>
      <c r="D2240" s="153">
        <v>5.97</v>
      </c>
    </row>
    <row r="2241" spans="1:4" ht="30" customHeight="1">
      <c r="A2241" s="151">
        <v>1917415</v>
      </c>
      <c r="B2241" s="152" t="s">
        <v>9090</v>
      </c>
      <c r="C2241" s="151" t="s">
        <v>34306</v>
      </c>
      <c r="D2241" s="153">
        <v>7.58</v>
      </c>
    </row>
    <row r="2242" spans="1:4" ht="30" customHeight="1">
      <c r="A2242" s="151">
        <v>1917416</v>
      </c>
      <c r="B2242" s="152" t="s">
        <v>9091</v>
      </c>
      <c r="C2242" s="151" t="s">
        <v>34306</v>
      </c>
      <c r="D2242" s="153">
        <v>8.36</v>
      </c>
    </row>
    <row r="2243" spans="1:4" ht="30" customHeight="1">
      <c r="A2243" s="151">
        <v>1917417</v>
      </c>
      <c r="B2243" s="152" t="s">
        <v>9092</v>
      </c>
      <c r="C2243" s="151" t="s">
        <v>34306</v>
      </c>
      <c r="D2243" s="153">
        <v>8.91</v>
      </c>
    </row>
    <row r="2244" spans="1:4" ht="30" customHeight="1">
      <c r="A2244" s="151">
        <v>1917418</v>
      </c>
      <c r="B2244" s="152" t="s">
        <v>9093</v>
      </c>
      <c r="C2244" s="151" t="s">
        <v>34306</v>
      </c>
      <c r="D2244" s="153">
        <v>9.42</v>
      </c>
    </row>
    <row r="2245" spans="1:4" ht="30" customHeight="1">
      <c r="A2245" s="151">
        <v>1917419</v>
      </c>
      <c r="B2245" s="152" t="s">
        <v>9094</v>
      </c>
      <c r="C2245" s="151" t="s">
        <v>34306</v>
      </c>
      <c r="D2245" s="153">
        <v>9.8800000000000008</v>
      </c>
    </row>
    <row r="2246" spans="1:4" ht="30" customHeight="1">
      <c r="A2246" s="151">
        <v>1917420</v>
      </c>
      <c r="B2246" s="152" t="s">
        <v>9095</v>
      </c>
      <c r="C2246" s="151" t="s">
        <v>34306</v>
      </c>
      <c r="D2246" s="153">
        <v>10.42</v>
      </c>
    </row>
    <row r="2247" spans="1:4" ht="30" customHeight="1">
      <c r="A2247" s="151">
        <v>1917421</v>
      </c>
      <c r="B2247" s="152" t="s">
        <v>9096</v>
      </c>
      <c r="C2247" s="151" t="s">
        <v>34306</v>
      </c>
      <c r="D2247" s="153">
        <v>11.25</v>
      </c>
    </row>
    <row r="2248" spans="1:4" ht="30" customHeight="1">
      <c r="A2248" s="151">
        <v>1917422</v>
      </c>
      <c r="B2248" s="152" t="s">
        <v>9097</v>
      </c>
      <c r="C2248" s="151" t="s">
        <v>34306</v>
      </c>
      <c r="D2248" s="153">
        <v>11.76</v>
      </c>
    </row>
    <row r="2249" spans="1:4" ht="30" customHeight="1">
      <c r="A2249" s="151">
        <v>1917423</v>
      </c>
      <c r="B2249" s="152" t="s">
        <v>9098</v>
      </c>
      <c r="C2249" s="151" t="s">
        <v>34306</v>
      </c>
      <c r="D2249" s="153">
        <v>12.29</v>
      </c>
    </row>
    <row r="2250" spans="1:4" ht="30" customHeight="1">
      <c r="A2250" s="151">
        <v>1917424</v>
      </c>
      <c r="B2250" s="152" t="s">
        <v>9099</v>
      </c>
      <c r="C2250" s="151" t="s">
        <v>34306</v>
      </c>
      <c r="D2250" s="153">
        <v>12.83</v>
      </c>
    </row>
    <row r="2251" spans="1:4" ht="30" customHeight="1">
      <c r="A2251" s="151">
        <v>1917425</v>
      </c>
      <c r="B2251" s="152" t="s">
        <v>9100</v>
      </c>
      <c r="C2251" s="151" t="s">
        <v>34306</v>
      </c>
      <c r="D2251" s="153">
        <v>13.88</v>
      </c>
    </row>
    <row r="2252" spans="1:4" ht="30" customHeight="1">
      <c r="A2252" s="151">
        <v>1917426</v>
      </c>
      <c r="B2252" s="152" t="s">
        <v>9101</v>
      </c>
      <c r="C2252" s="151" t="s">
        <v>34306</v>
      </c>
      <c r="D2252" s="153">
        <v>15.11</v>
      </c>
    </row>
    <row r="2253" spans="1:4" ht="30" customHeight="1">
      <c r="A2253" s="151">
        <v>1917427</v>
      </c>
      <c r="B2253" s="152" t="s">
        <v>9102</v>
      </c>
      <c r="C2253" s="151" t="s">
        <v>34306</v>
      </c>
      <c r="D2253" s="153">
        <v>17.38</v>
      </c>
    </row>
    <row r="2254" spans="1:4" ht="30" customHeight="1">
      <c r="A2254" s="151">
        <v>1917428</v>
      </c>
      <c r="B2254" s="152" t="s">
        <v>9103</v>
      </c>
      <c r="C2254" s="151" t="s">
        <v>34306</v>
      </c>
      <c r="D2254" s="153">
        <v>20.05</v>
      </c>
    </row>
    <row r="2255" spans="1:4" ht="30" customHeight="1">
      <c r="A2255" s="151">
        <v>1917429</v>
      </c>
      <c r="B2255" s="152" t="s">
        <v>9104</v>
      </c>
      <c r="C2255" s="151" t="s">
        <v>34306</v>
      </c>
      <c r="D2255" s="153">
        <v>22.87</v>
      </c>
    </row>
    <row r="2256" spans="1:4" ht="30" customHeight="1">
      <c r="A2256" s="151">
        <v>1917430</v>
      </c>
      <c r="B2256" s="152" t="s">
        <v>9105</v>
      </c>
      <c r="C2256" s="151" t="s">
        <v>34306</v>
      </c>
      <c r="D2256" s="153">
        <v>26.52</v>
      </c>
    </row>
    <row r="2257" spans="1:4" ht="30" customHeight="1">
      <c r="A2257" s="151">
        <v>1917431</v>
      </c>
      <c r="B2257" s="152" t="s">
        <v>9106</v>
      </c>
      <c r="C2257" s="151" t="s">
        <v>34306</v>
      </c>
      <c r="D2257" s="153">
        <v>29.81</v>
      </c>
    </row>
    <row r="2258" spans="1:4" ht="30" customHeight="1">
      <c r="A2258" s="151">
        <v>1917432</v>
      </c>
      <c r="B2258" s="152" t="s">
        <v>9107</v>
      </c>
      <c r="C2258" s="151" t="s">
        <v>34306</v>
      </c>
      <c r="D2258" s="153">
        <v>34.07</v>
      </c>
    </row>
    <row r="2259" spans="1:4" ht="30" customHeight="1">
      <c r="A2259" s="151">
        <v>1917433</v>
      </c>
      <c r="B2259" s="152" t="s">
        <v>9108</v>
      </c>
      <c r="C2259" s="151" t="s">
        <v>34306</v>
      </c>
      <c r="D2259" s="153">
        <v>38.450000000000003</v>
      </c>
    </row>
    <row r="2260" spans="1:4" ht="30" customHeight="1">
      <c r="A2260" s="151">
        <v>1917434</v>
      </c>
      <c r="B2260" s="152" t="s">
        <v>9109</v>
      </c>
      <c r="C2260" s="151" t="s">
        <v>34306</v>
      </c>
      <c r="D2260" s="153">
        <v>43.54</v>
      </c>
    </row>
    <row r="2261" spans="1:4" ht="30" customHeight="1">
      <c r="A2261" s="151">
        <v>1917435</v>
      </c>
      <c r="B2261" s="152" t="s">
        <v>9110</v>
      </c>
      <c r="C2261" s="151" t="s">
        <v>34306</v>
      </c>
      <c r="D2261" s="153">
        <v>49.77</v>
      </c>
    </row>
    <row r="2262" spans="1:4" ht="30" customHeight="1">
      <c r="A2262" s="151">
        <v>1917436</v>
      </c>
      <c r="B2262" s="152" t="s">
        <v>9111</v>
      </c>
      <c r="C2262" s="151" t="s">
        <v>34306</v>
      </c>
      <c r="D2262" s="153">
        <v>55.4</v>
      </c>
    </row>
    <row r="2263" spans="1:4" ht="30" customHeight="1">
      <c r="A2263" s="151">
        <v>1917437</v>
      </c>
      <c r="B2263" s="152" t="s">
        <v>9112</v>
      </c>
      <c r="C2263" s="151" t="s">
        <v>34306</v>
      </c>
      <c r="D2263" s="153">
        <v>62.6</v>
      </c>
    </row>
    <row r="2264" spans="1:4" ht="30" customHeight="1">
      <c r="A2264" s="151">
        <v>1917438</v>
      </c>
      <c r="B2264" s="152" t="s">
        <v>9113</v>
      </c>
      <c r="C2264" s="151" t="s">
        <v>34306</v>
      </c>
      <c r="D2264" s="153">
        <v>67.599999999999994</v>
      </c>
    </row>
    <row r="2265" spans="1:4" ht="30" customHeight="1">
      <c r="A2265" s="151">
        <v>1917439</v>
      </c>
      <c r="B2265" s="152" t="s">
        <v>9114</v>
      </c>
      <c r="C2265" s="151" t="s">
        <v>34306</v>
      </c>
      <c r="D2265" s="153">
        <v>71.88</v>
      </c>
    </row>
    <row r="2266" spans="1:4" ht="30" customHeight="1">
      <c r="A2266" s="151">
        <v>1917412</v>
      </c>
      <c r="B2266" s="152" t="s">
        <v>9115</v>
      </c>
      <c r="C2266" s="151" t="s">
        <v>34306</v>
      </c>
      <c r="D2266" s="153">
        <v>5.87</v>
      </c>
    </row>
    <row r="2267" spans="1:4" ht="30" customHeight="1">
      <c r="A2267" s="151">
        <v>1917413</v>
      </c>
      <c r="B2267" s="152" t="s">
        <v>9116</v>
      </c>
      <c r="C2267" s="151" t="s">
        <v>34306</v>
      </c>
      <c r="D2267" s="153">
        <v>6.49</v>
      </c>
    </row>
    <row r="2268" spans="1:4" ht="30" customHeight="1">
      <c r="A2268" s="151">
        <v>1917414</v>
      </c>
      <c r="B2268" s="152" t="s">
        <v>9117</v>
      </c>
      <c r="C2268" s="151" t="s">
        <v>34306</v>
      </c>
      <c r="D2268" s="153">
        <v>7.11</v>
      </c>
    </row>
    <row r="2269" spans="1:4" ht="15.75" customHeight="1">
      <c r="A2269" s="151">
        <v>1917733</v>
      </c>
      <c r="B2269" s="152" t="s">
        <v>9118</v>
      </c>
      <c r="C2269" s="151" t="s">
        <v>34306</v>
      </c>
      <c r="D2269" s="153">
        <v>5.45</v>
      </c>
    </row>
    <row r="2270" spans="1:4" ht="15.75" customHeight="1">
      <c r="A2270" s="151">
        <v>1917049</v>
      </c>
      <c r="B2270" s="152" t="s">
        <v>37409</v>
      </c>
      <c r="C2270" s="151" t="s">
        <v>34306</v>
      </c>
      <c r="D2270" s="153">
        <v>29.1</v>
      </c>
    </row>
    <row r="2271" spans="1:4" ht="15.75" customHeight="1">
      <c r="A2271" s="151">
        <v>1917050</v>
      </c>
      <c r="B2271" s="152" t="s">
        <v>37410</v>
      </c>
      <c r="C2271" s="151" t="s">
        <v>34306</v>
      </c>
      <c r="D2271" s="153">
        <v>29.63</v>
      </c>
    </row>
    <row r="2272" spans="1:4" ht="15.75" customHeight="1">
      <c r="A2272" s="151">
        <v>1917051</v>
      </c>
      <c r="B2272" s="152" t="s">
        <v>37411</v>
      </c>
      <c r="C2272" s="151" t="s">
        <v>34306</v>
      </c>
      <c r="D2272" s="153">
        <v>30.17</v>
      </c>
    </row>
    <row r="2273" spans="1:4" ht="15.75" customHeight="1">
      <c r="A2273" s="151">
        <v>1917052</v>
      </c>
      <c r="B2273" s="152" t="s">
        <v>37412</v>
      </c>
      <c r="C2273" s="151" t="s">
        <v>34306</v>
      </c>
      <c r="D2273" s="153">
        <v>30.74</v>
      </c>
    </row>
    <row r="2274" spans="1:4" ht="15.75" customHeight="1">
      <c r="A2274" s="151">
        <v>1917053</v>
      </c>
      <c r="B2274" s="152" t="s">
        <v>37413</v>
      </c>
      <c r="C2274" s="151" t="s">
        <v>34306</v>
      </c>
      <c r="D2274" s="153">
        <v>31.34</v>
      </c>
    </row>
    <row r="2275" spans="1:4" ht="15.75" customHeight="1">
      <c r="A2275" s="151">
        <v>1917054</v>
      </c>
      <c r="B2275" s="152" t="s">
        <v>37414</v>
      </c>
      <c r="C2275" s="151" t="s">
        <v>34306</v>
      </c>
      <c r="D2275" s="153">
        <v>31.66</v>
      </c>
    </row>
    <row r="2276" spans="1:4" ht="15.75" customHeight="1">
      <c r="A2276" s="151">
        <v>1901553</v>
      </c>
      <c r="B2276" s="152" t="s">
        <v>37415</v>
      </c>
      <c r="C2276" s="151" t="s">
        <v>34306</v>
      </c>
      <c r="D2276" s="153">
        <v>16.600000000000001</v>
      </c>
    </row>
    <row r="2277" spans="1:4" ht="15.75" customHeight="1">
      <c r="A2277" s="151">
        <v>1901554</v>
      </c>
      <c r="B2277" s="152" t="s">
        <v>37416</v>
      </c>
      <c r="C2277" s="151" t="s">
        <v>34306</v>
      </c>
      <c r="D2277" s="153">
        <v>16.73</v>
      </c>
    </row>
    <row r="2278" spans="1:4" ht="15.75" customHeight="1">
      <c r="A2278" s="151">
        <v>1901555</v>
      </c>
      <c r="B2278" s="152" t="s">
        <v>37417</v>
      </c>
      <c r="C2278" s="151" t="s">
        <v>34306</v>
      </c>
      <c r="D2278" s="153">
        <v>16.87</v>
      </c>
    </row>
    <row r="2279" spans="1:4" ht="15.75" customHeight="1">
      <c r="A2279" s="151">
        <v>1901556</v>
      </c>
      <c r="B2279" s="152" t="s">
        <v>37418</v>
      </c>
      <c r="C2279" s="151" t="s">
        <v>34306</v>
      </c>
      <c r="D2279" s="153">
        <v>17.010000000000002</v>
      </c>
    </row>
    <row r="2280" spans="1:4" ht="15.75" customHeight="1">
      <c r="A2280" s="151">
        <v>1901557</v>
      </c>
      <c r="B2280" s="152" t="s">
        <v>37419</v>
      </c>
      <c r="C2280" s="151" t="s">
        <v>34306</v>
      </c>
      <c r="D2280" s="153">
        <v>17.170000000000002</v>
      </c>
    </row>
    <row r="2281" spans="1:4" ht="15.75" customHeight="1">
      <c r="A2281" s="151">
        <v>1901558</v>
      </c>
      <c r="B2281" s="152" t="s">
        <v>37420</v>
      </c>
      <c r="C2281" s="151" t="s">
        <v>34306</v>
      </c>
      <c r="D2281" s="153">
        <v>17.25</v>
      </c>
    </row>
    <row r="2282" spans="1:4" ht="15.75" customHeight="1">
      <c r="A2282" s="151">
        <v>1901560</v>
      </c>
      <c r="B2282" s="152" t="s">
        <v>37421</v>
      </c>
      <c r="C2282" s="151" t="s">
        <v>34306</v>
      </c>
      <c r="D2282" s="153">
        <v>21.78</v>
      </c>
    </row>
    <row r="2283" spans="1:4" ht="15.75" customHeight="1">
      <c r="A2283" s="151">
        <v>1901561</v>
      </c>
      <c r="B2283" s="152" t="s">
        <v>37422</v>
      </c>
      <c r="C2283" s="151" t="s">
        <v>34306</v>
      </c>
      <c r="D2283" s="153">
        <v>21.9</v>
      </c>
    </row>
    <row r="2284" spans="1:4" ht="15.75" customHeight="1">
      <c r="A2284" s="151">
        <v>1901562</v>
      </c>
      <c r="B2284" s="152" t="s">
        <v>37423</v>
      </c>
      <c r="C2284" s="151" t="s">
        <v>34306</v>
      </c>
      <c r="D2284" s="153">
        <v>22.03</v>
      </c>
    </row>
    <row r="2285" spans="1:4" ht="15.75" customHeight="1">
      <c r="A2285" s="151">
        <v>1901563</v>
      </c>
      <c r="B2285" s="152" t="s">
        <v>37424</v>
      </c>
      <c r="C2285" s="151" t="s">
        <v>34306</v>
      </c>
      <c r="D2285" s="153">
        <v>22.17</v>
      </c>
    </row>
    <row r="2286" spans="1:4" ht="15.75" customHeight="1">
      <c r="A2286" s="151">
        <v>1901564</v>
      </c>
      <c r="B2286" s="152" t="s">
        <v>37425</v>
      </c>
      <c r="C2286" s="151" t="s">
        <v>34306</v>
      </c>
      <c r="D2286" s="153">
        <v>22.31</v>
      </c>
    </row>
    <row r="2287" spans="1:4" ht="15.75" customHeight="1">
      <c r="A2287" s="151">
        <v>1901559</v>
      </c>
      <c r="B2287" s="152" t="s">
        <v>37426</v>
      </c>
      <c r="C2287" s="151" t="s">
        <v>34306</v>
      </c>
      <c r="D2287" s="153">
        <v>22.39</v>
      </c>
    </row>
    <row r="2288" spans="1:4" ht="15.75" customHeight="1">
      <c r="A2288" s="151">
        <v>1917085</v>
      </c>
      <c r="B2288" s="152" t="s">
        <v>37427</v>
      </c>
      <c r="C2288" s="151" t="s">
        <v>34306</v>
      </c>
      <c r="D2288" s="153">
        <v>19.36</v>
      </c>
    </row>
    <row r="2289" spans="1:4" ht="15.75" customHeight="1">
      <c r="A2289" s="151">
        <v>1917086</v>
      </c>
      <c r="B2289" s="152" t="s">
        <v>37428</v>
      </c>
      <c r="C2289" s="151" t="s">
        <v>34306</v>
      </c>
      <c r="D2289" s="153">
        <v>19.670000000000002</v>
      </c>
    </row>
    <row r="2290" spans="1:4" ht="15.75" customHeight="1">
      <c r="A2290" s="151">
        <v>1917087</v>
      </c>
      <c r="B2290" s="152" t="s">
        <v>37429</v>
      </c>
      <c r="C2290" s="151" t="s">
        <v>34306</v>
      </c>
      <c r="D2290" s="153">
        <v>19.989999999999998</v>
      </c>
    </row>
    <row r="2291" spans="1:4" ht="15.75" customHeight="1">
      <c r="A2291" s="151">
        <v>1917088</v>
      </c>
      <c r="B2291" s="152" t="s">
        <v>37430</v>
      </c>
      <c r="C2291" s="151" t="s">
        <v>34306</v>
      </c>
      <c r="D2291" s="153">
        <v>20.329999999999998</v>
      </c>
    </row>
    <row r="2292" spans="1:4" ht="15.75" customHeight="1">
      <c r="A2292" s="151">
        <v>1917089</v>
      </c>
      <c r="B2292" s="152" t="s">
        <v>37431</v>
      </c>
      <c r="C2292" s="151" t="s">
        <v>34306</v>
      </c>
      <c r="D2292" s="153">
        <v>20.68</v>
      </c>
    </row>
    <row r="2293" spans="1:4" ht="15.75" customHeight="1">
      <c r="A2293" s="151">
        <v>1917090</v>
      </c>
      <c r="B2293" s="152" t="s">
        <v>37432</v>
      </c>
      <c r="C2293" s="151" t="s">
        <v>34306</v>
      </c>
      <c r="D2293" s="153">
        <v>20.87</v>
      </c>
    </row>
    <row r="2294" spans="1:4" ht="15.75" customHeight="1">
      <c r="A2294" s="151">
        <v>1901566</v>
      </c>
      <c r="B2294" s="152" t="s">
        <v>37433</v>
      </c>
      <c r="C2294" s="151" t="s">
        <v>34306</v>
      </c>
      <c r="D2294" s="153">
        <v>27.08</v>
      </c>
    </row>
    <row r="2295" spans="1:4" ht="15.75" customHeight="1">
      <c r="A2295" s="151">
        <v>1901567</v>
      </c>
      <c r="B2295" s="152" t="s">
        <v>37434</v>
      </c>
      <c r="C2295" s="151" t="s">
        <v>34306</v>
      </c>
      <c r="D2295" s="153">
        <v>27.2</v>
      </c>
    </row>
    <row r="2296" spans="1:4" ht="15.75" customHeight="1">
      <c r="A2296" s="151">
        <v>1901568</v>
      </c>
      <c r="B2296" s="152" t="s">
        <v>37435</v>
      </c>
      <c r="C2296" s="151" t="s">
        <v>34306</v>
      </c>
      <c r="D2296" s="153">
        <v>27.33</v>
      </c>
    </row>
    <row r="2297" spans="1:4" ht="15.75" customHeight="1">
      <c r="A2297" s="151">
        <v>1901569</v>
      </c>
      <c r="B2297" s="152" t="s">
        <v>37436</v>
      </c>
      <c r="C2297" s="151" t="s">
        <v>34306</v>
      </c>
      <c r="D2297" s="153">
        <v>27.46</v>
      </c>
    </row>
    <row r="2298" spans="1:4" ht="15.75" customHeight="1">
      <c r="A2298" s="151">
        <v>1901570</v>
      </c>
      <c r="B2298" s="152" t="s">
        <v>37437</v>
      </c>
      <c r="C2298" s="151" t="s">
        <v>34306</v>
      </c>
      <c r="D2298" s="153">
        <v>27.59</v>
      </c>
    </row>
    <row r="2299" spans="1:4" ht="15.75" customHeight="1">
      <c r="A2299" s="151">
        <v>1901565</v>
      </c>
      <c r="B2299" s="152" t="s">
        <v>37438</v>
      </c>
      <c r="C2299" s="151" t="s">
        <v>34306</v>
      </c>
      <c r="D2299" s="153">
        <v>27.67</v>
      </c>
    </row>
    <row r="2300" spans="1:4" ht="15.75" customHeight="1">
      <c r="A2300" s="151">
        <v>1917121</v>
      </c>
      <c r="B2300" s="152" t="s">
        <v>37439</v>
      </c>
      <c r="C2300" s="151" t="s">
        <v>34306</v>
      </c>
      <c r="D2300" s="153">
        <v>17.760000000000002</v>
      </c>
    </row>
    <row r="2301" spans="1:4" ht="15.75" customHeight="1">
      <c r="A2301" s="151">
        <v>1917122</v>
      </c>
      <c r="B2301" s="152" t="s">
        <v>37440</v>
      </c>
      <c r="C2301" s="151" t="s">
        <v>34306</v>
      </c>
      <c r="D2301" s="153">
        <v>18</v>
      </c>
    </row>
    <row r="2302" spans="1:4" ht="15.75" customHeight="1">
      <c r="A2302" s="151">
        <v>1917123</v>
      </c>
      <c r="B2302" s="152" t="s">
        <v>37441</v>
      </c>
      <c r="C2302" s="151" t="s">
        <v>34306</v>
      </c>
      <c r="D2302" s="153">
        <v>18.25</v>
      </c>
    </row>
    <row r="2303" spans="1:4" ht="15.75" customHeight="1">
      <c r="A2303" s="151">
        <v>1917124</v>
      </c>
      <c r="B2303" s="152" t="s">
        <v>37442</v>
      </c>
      <c r="C2303" s="151" t="s">
        <v>34306</v>
      </c>
      <c r="D2303" s="153">
        <v>18.510000000000002</v>
      </c>
    </row>
    <row r="2304" spans="1:4" ht="15.75" customHeight="1">
      <c r="A2304" s="151">
        <v>1917125</v>
      </c>
      <c r="B2304" s="152" t="s">
        <v>37443</v>
      </c>
      <c r="C2304" s="151" t="s">
        <v>34306</v>
      </c>
      <c r="D2304" s="153">
        <v>18.79</v>
      </c>
    </row>
    <row r="2305" spans="1:4" ht="15.75" customHeight="1">
      <c r="A2305" s="151">
        <v>1917126</v>
      </c>
      <c r="B2305" s="152" t="s">
        <v>37444</v>
      </c>
      <c r="C2305" s="151" t="s">
        <v>34306</v>
      </c>
      <c r="D2305" s="153">
        <v>18.940000000000001</v>
      </c>
    </row>
    <row r="2306" spans="1:4" ht="15.75" customHeight="1">
      <c r="A2306" s="151">
        <v>1917157</v>
      </c>
      <c r="B2306" s="152" t="s">
        <v>37445</v>
      </c>
      <c r="C2306" s="151" t="s">
        <v>34306</v>
      </c>
      <c r="D2306" s="153">
        <v>16.54</v>
      </c>
    </row>
    <row r="2307" spans="1:4" ht="15.75" customHeight="1">
      <c r="A2307" s="151">
        <v>1917158</v>
      </c>
      <c r="B2307" s="152" t="s">
        <v>37446</v>
      </c>
      <c r="C2307" s="151" t="s">
        <v>34306</v>
      </c>
      <c r="D2307" s="153">
        <v>16.75</v>
      </c>
    </row>
    <row r="2308" spans="1:4" ht="15.75" customHeight="1">
      <c r="A2308" s="151">
        <v>1917159</v>
      </c>
      <c r="B2308" s="152" t="s">
        <v>37447</v>
      </c>
      <c r="C2308" s="151" t="s">
        <v>34306</v>
      </c>
      <c r="D2308" s="153">
        <v>16.97</v>
      </c>
    </row>
    <row r="2309" spans="1:4" ht="15.75" customHeight="1">
      <c r="A2309" s="151">
        <v>1917160</v>
      </c>
      <c r="B2309" s="152" t="s">
        <v>37448</v>
      </c>
      <c r="C2309" s="151" t="s">
        <v>34306</v>
      </c>
      <c r="D2309" s="153">
        <v>17.190000000000001</v>
      </c>
    </row>
    <row r="2310" spans="1:4" ht="15.75" customHeight="1">
      <c r="A2310" s="151">
        <v>1917161</v>
      </c>
      <c r="B2310" s="152" t="s">
        <v>37449</v>
      </c>
      <c r="C2310" s="151" t="s">
        <v>34306</v>
      </c>
      <c r="D2310" s="153">
        <v>17.43</v>
      </c>
    </row>
    <row r="2311" spans="1:4" ht="15.75" customHeight="1">
      <c r="A2311" s="151">
        <v>1917162</v>
      </c>
      <c r="B2311" s="152" t="s">
        <v>37450</v>
      </c>
      <c r="C2311" s="151" t="s">
        <v>34306</v>
      </c>
      <c r="D2311" s="153">
        <v>17.559999999999999</v>
      </c>
    </row>
    <row r="2312" spans="1:4" ht="15.75" customHeight="1">
      <c r="A2312" s="151">
        <v>1917193</v>
      </c>
      <c r="B2312" s="152" t="s">
        <v>37451</v>
      </c>
      <c r="C2312" s="151" t="s">
        <v>34306</v>
      </c>
      <c r="D2312" s="153">
        <v>18.11</v>
      </c>
    </row>
    <row r="2313" spans="1:4" ht="15.75" customHeight="1">
      <c r="A2313" s="151">
        <v>1917194</v>
      </c>
      <c r="B2313" s="152" t="s">
        <v>37452</v>
      </c>
      <c r="C2313" s="151" t="s">
        <v>34306</v>
      </c>
      <c r="D2313" s="153">
        <v>18.29</v>
      </c>
    </row>
    <row r="2314" spans="1:4" ht="15.75" customHeight="1">
      <c r="A2314" s="151">
        <v>1917195</v>
      </c>
      <c r="B2314" s="152" t="s">
        <v>37453</v>
      </c>
      <c r="C2314" s="151" t="s">
        <v>34306</v>
      </c>
      <c r="D2314" s="153">
        <v>18.48</v>
      </c>
    </row>
    <row r="2315" spans="1:4" ht="15.75" customHeight="1">
      <c r="A2315" s="151">
        <v>1917196</v>
      </c>
      <c r="B2315" s="152" t="s">
        <v>37454</v>
      </c>
      <c r="C2315" s="151" t="s">
        <v>34306</v>
      </c>
      <c r="D2315" s="153">
        <v>18.68</v>
      </c>
    </row>
    <row r="2316" spans="1:4" ht="15.75" customHeight="1">
      <c r="A2316" s="151">
        <v>1917197</v>
      </c>
      <c r="B2316" s="152" t="s">
        <v>37455</v>
      </c>
      <c r="C2316" s="151" t="s">
        <v>34306</v>
      </c>
      <c r="D2316" s="153">
        <v>18.89</v>
      </c>
    </row>
    <row r="2317" spans="1:4" ht="15.75" customHeight="1">
      <c r="A2317" s="151">
        <v>1917198</v>
      </c>
      <c r="B2317" s="152" t="s">
        <v>37456</v>
      </c>
      <c r="C2317" s="151" t="s">
        <v>34306</v>
      </c>
      <c r="D2317" s="153">
        <v>19</v>
      </c>
    </row>
    <row r="2318" spans="1:4" ht="15.75" customHeight="1">
      <c r="A2318" s="151">
        <v>1917013</v>
      </c>
      <c r="B2318" s="152" t="s">
        <v>37457</v>
      </c>
      <c r="C2318" s="151" t="s">
        <v>34306</v>
      </c>
      <c r="D2318" s="153">
        <v>40.44</v>
      </c>
    </row>
    <row r="2319" spans="1:4" ht="15.75" customHeight="1">
      <c r="A2319" s="151">
        <v>1917014</v>
      </c>
      <c r="B2319" s="152" t="s">
        <v>37458</v>
      </c>
      <c r="C2319" s="151" t="s">
        <v>34306</v>
      </c>
      <c r="D2319" s="153">
        <v>41.22</v>
      </c>
    </row>
    <row r="2320" spans="1:4" ht="15.75" customHeight="1">
      <c r="A2320" s="151">
        <v>1917015</v>
      </c>
      <c r="B2320" s="152" t="s">
        <v>37459</v>
      </c>
      <c r="C2320" s="151" t="s">
        <v>34306</v>
      </c>
      <c r="D2320" s="153">
        <v>42.01</v>
      </c>
    </row>
    <row r="2321" spans="1:4" ht="15.75" customHeight="1">
      <c r="A2321" s="151">
        <v>1917016</v>
      </c>
      <c r="B2321" s="152" t="s">
        <v>37460</v>
      </c>
      <c r="C2321" s="151" t="s">
        <v>34306</v>
      </c>
      <c r="D2321" s="153">
        <v>42.85</v>
      </c>
    </row>
    <row r="2322" spans="1:4" ht="15.75" customHeight="1">
      <c r="A2322" s="151">
        <v>1917017</v>
      </c>
      <c r="B2322" s="152" t="s">
        <v>37461</v>
      </c>
      <c r="C2322" s="151" t="s">
        <v>34306</v>
      </c>
      <c r="D2322" s="153">
        <v>43.73</v>
      </c>
    </row>
    <row r="2323" spans="1:4" ht="15.75" customHeight="1">
      <c r="A2323" s="151">
        <v>1917018</v>
      </c>
      <c r="B2323" s="152" t="s">
        <v>37462</v>
      </c>
      <c r="C2323" s="151" t="s">
        <v>34306</v>
      </c>
      <c r="D2323" s="153">
        <v>44.19</v>
      </c>
    </row>
    <row r="2324" spans="1:4" ht="30" customHeight="1">
      <c r="A2324" s="151">
        <v>1917623</v>
      </c>
      <c r="B2324" s="152" t="s">
        <v>9119</v>
      </c>
      <c r="C2324" s="151" t="s">
        <v>34306</v>
      </c>
      <c r="D2324" s="153">
        <v>27.03</v>
      </c>
    </row>
    <row r="2325" spans="1:4" ht="30" customHeight="1">
      <c r="A2325" s="151">
        <v>1917624</v>
      </c>
      <c r="B2325" s="152" t="s">
        <v>9120</v>
      </c>
      <c r="C2325" s="151" t="s">
        <v>34306</v>
      </c>
      <c r="D2325" s="153">
        <v>34.22</v>
      </c>
    </row>
    <row r="2326" spans="1:4" ht="30" customHeight="1">
      <c r="A2326" s="151">
        <v>1917625</v>
      </c>
      <c r="B2326" s="152" t="s">
        <v>9121</v>
      </c>
      <c r="C2326" s="151" t="s">
        <v>34306</v>
      </c>
      <c r="D2326" s="153">
        <v>42.96</v>
      </c>
    </row>
    <row r="2327" spans="1:4" ht="30" customHeight="1">
      <c r="A2327" s="151">
        <v>1917626</v>
      </c>
      <c r="B2327" s="152" t="s">
        <v>9122</v>
      </c>
      <c r="C2327" s="151" t="s">
        <v>34306</v>
      </c>
      <c r="D2327" s="153">
        <v>52.73</v>
      </c>
    </row>
    <row r="2328" spans="1:4" ht="30" customHeight="1">
      <c r="A2328" s="151">
        <v>1917627</v>
      </c>
      <c r="B2328" s="152" t="s">
        <v>9123</v>
      </c>
      <c r="C2328" s="151" t="s">
        <v>34306</v>
      </c>
      <c r="D2328" s="153">
        <v>63.56</v>
      </c>
    </row>
    <row r="2329" spans="1:4" ht="30" customHeight="1">
      <c r="A2329" s="151">
        <v>1917628</v>
      </c>
      <c r="B2329" s="152" t="s">
        <v>9124</v>
      </c>
      <c r="C2329" s="151" t="s">
        <v>34306</v>
      </c>
      <c r="D2329" s="153">
        <v>74.38</v>
      </c>
    </row>
    <row r="2330" spans="1:4" ht="30" customHeight="1">
      <c r="A2330" s="151">
        <v>1917620</v>
      </c>
      <c r="B2330" s="152" t="s">
        <v>9125</v>
      </c>
      <c r="C2330" s="151" t="s">
        <v>34306</v>
      </c>
      <c r="D2330" s="153">
        <v>12.67</v>
      </c>
    </row>
    <row r="2331" spans="1:4" ht="30" customHeight="1">
      <c r="A2331" s="151">
        <v>1917621</v>
      </c>
      <c r="B2331" s="152" t="s">
        <v>9126</v>
      </c>
      <c r="C2331" s="151" t="s">
        <v>34306</v>
      </c>
      <c r="D2331" s="153">
        <v>14.61</v>
      </c>
    </row>
    <row r="2332" spans="1:4" ht="30" customHeight="1">
      <c r="A2332" s="151">
        <v>1917622</v>
      </c>
      <c r="B2332" s="152" t="s">
        <v>9127</v>
      </c>
      <c r="C2332" s="151" t="s">
        <v>34306</v>
      </c>
      <c r="D2332" s="153">
        <v>18.13</v>
      </c>
    </row>
    <row r="2333" spans="1:4" ht="15.75" customHeight="1">
      <c r="A2333" s="151">
        <v>1917741</v>
      </c>
      <c r="B2333" s="152" t="s">
        <v>9128</v>
      </c>
      <c r="C2333" s="151" t="s">
        <v>34306</v>
      </c>
      <c r="D2333" s="153">
        <v>11.66</v>
      </c>
    </row>
    <row r="2334" spans="1:4" ht="30" customHeight="1">
      <c r="A2334" s="151">
        <v>1917269</v>
      </c>
      <c r="B2334" s="152" t="s">
        <v>9129</v>
      </c>
      <c r="C2334" s="151" t="s">
        <v>34306</v>
      </c>
      <c r="D2334" s="153">
        <v>30.04</v>
      </c>
    </row>
    <row r="2335" spans="1:4" ht="30" customHeight="1">
      <c r="A2335" s="151">
        <v>1917270</v>
      </c>
      <c r="B2335" s="152" t="s">
        <v>9130</v>
      </c>
      <c r="C2335" s="151" t="s">
        <v>34306</v>
      </c>
      <c r="D2335" s="153">
        <v>40.53</v>
      </c>
    </row>
    <row r="2336" spans="1:4" ht="15.75" customHeight="1">
      <c r="A2336" s="151">
        <v>1917266</v>
      </c>
      <c r="B2336" s="152" t="s">
        <v>9131</v>
      </c>
      <c r="C2336" s="151" t="s">
        <v>34306</v>
      </c>
      <c r="D2336" s="153">
        <v>9.84</v>
      </c>
    </row>
    <row r="2337" spans="1:4" ht="15.75" customHeight="1">
      <c r="A2337" s="151">
        <v>1917267</v>
      </c>
      <c r="B2337" s="152" t="s">
        <v>9132</v>
      </c>
      <c r="C2337" s="151" t="s">
        <v>34306</v>
      </c>
      <c r="D2337" s="153">
        <v>14.32</v>
      </c>
    </row>
    <row r="2338" spans="1:4" ht="15.75" customHeight="1">
      <c r="A2338" s="151">
        <v>1917268</v>
      </c>
      <c r="B2338" s="152" t="s">
        <v>9133</v>
      </c>
      <c r="C2338" s="151" t="s">
        <v>34306</v>
      </c>
      <c r="D2338" s="153">
        <v>21.76</v>
      </c>
    </row>
    <row r="2339" spans="1:4" ht="15.75" customHeight="1">
      <c r="A2339" s="151">
        <v>1917728</v>
      </c>
      <c r="B2339" s="152" t="s">
        <v>9134</v>
      </c>
      <c r="C2339" s="151" t="s">
        <v>34306</v>
      </c>
      <c r="D2339" s="153">
        <v>9.07</v>
      </c>
    </row>
    <row r="2340" spans="1:4" ht="15.75" customHeight="1">
      <c r="A2340" s="151">
        <v>1917358</v>
      </c>
      <c r="B2340" s="152" t="s">
        <v>9135</v>
      </c>
      <c r="C2340" s="151" t="s">
        <v>34306</v>
      </c>
      <c r="D2340" s="153">
        <v>9.5299999999999994</v>
      </c>
    </row>
    <row r="2341" spans="1:4" ht="30" customHeight="1">
      <c r="A2341" s="151">
        <v>1917362</v>
      </c>
      <c r="B2341" s="152" t="s">
        <v>9136</v>
      </c>
      <c r="C2341" s="151" t="s">
        <v>34306</v>
      </c>
      <c r="D2341" s="153">
        <v>46.19</v>
      </c>
    </row>
    <row r="2342" spans="1:4" ht="30" customHeight="1">
      <c r="A2342" s="151">
        <v>1917363</v>
      </c>
      <c r="B2342" s="152" t="s">
        <v>9137</v>
      </c>
      <c r="C2342" s="151" t="s">
        <v>34306</v>
      </c>
      <c r="D2342" s="153">
        <v>56.29</v>
      </c>
    </row>
    <row r="2343" spans="1:4" ht="15.75" customHeight="1">
      <c r="A2343" s="151">
        <v>1917359</v>
      </c>
      <c r="B2343" s="152" t="s">
        <v>9138</v>
      </c>
      <c r="C2343" s="151" t="s">
        <v>34306</v>
      </c>
      <c r="D2343" s="153">
        <v>13.42</v>
      </c>
    </row>
    <row r="2344" spans="1:4" ht="15.75" customHeight="1">
      <c r="A2344" s="151">
        <v>1917360</v>
      </c>
      <c r="B2344" s="152" t="s">
        <v>9139</v>
      </c>
      <c r="C2344" s="151" t="s">
        <v>34306</v>
      </c>
      <c r="D2344" s="153">
        <v>22.07</v>
      </c>
    </row>
    <row r="2345" spans="1:4" ht="15.75" customHeight="1">
      <c r="A2345" s="151">
        <v>1917361</v>
      </c>
      <c r="B2345" s="152" t="s">
        <v>9140</v>
      </c>
      <c r="C2345" s="151" t="s">
        <v>34306</v>
      </c>
      <c r="D2345" s="153">
        <v>33.03</v>
      </c>
    </row>
    <row r="2346" spans="1:4" ht="30" customHeight="1">
      <c r="A2346" s="151">
        <v>1917476</v>
      </c>
      <c r="B2346" s="152" t="s">
        <v>9141</v>
      </c>
      <c r="C2346" s="151" t="s">
        <v>34306</v>
      </c>
      <c r="D2346" s="153">
        <v>36.47</v>
      </c>
    </row>
    <row r="2347" spans="1:4" ht="30" customHeight="1">
      <c r="A2347" s="151">
        <v>1917477</v>
      </c>
      <c r="B2347" s="152" t="s">
        <v>9142</v>
      </c>
      <c r="C2347" s="151" t="s">
        <v>34306</v>
      </c>
      <c r="D2347" s="153">
        <v>47.11</v>
      </c>
    </row>
    <row r="2348" spans="1:4" ht="30" customHeight="1">
      <c r="A2348" s="151">
        <v>1917478</v>
      </c>
      <c r="B2348" s="152" t="s">
        <v>9143</v>
      </c>
      <c r="C2348" s="151" t="s">
        <v>34306</v>
      </c>
      <c r="D2348" s="153">
        <v>60.56</v>
      </c>
    </row>
    <row r="2349" spans="1:4" ht="30" customHeight="1">
      <c r="A2349" s="151">
        <v>1917479</v>
      </c>
      <c r="B2349" s="152" t="s">
        <v>9144</v>
      </c>
      <c r="C2349" s="151" t="s">
        <v>34306</v>
      </c>
      <c r="D2349" s="153">
        <v>65.73</v>
      </c>
    </row>
    <row r="2350" spans="1:4" ht="15.75" customHeight="1">
      <c r="A2350" s="151">
        <v>1917473</v>
      </c>
      <c r="B2350" s="152" t="s">
        <v>9145</v>
      </c>
      <c r="C2350" s="151" t="s">
        <v>34306</v>
      </c>
      <c r="D2350" s="153">
        <v>16.739999999999998</v>
      </c>
    </row>
    <row r="2351" spans="1:4" ht="15.75" customHeight="1">
      <c r="A2351" s="151">
        <v>1917474</v>
      </c>
      <c r="B2351" s="152" t="s">
        <v>9146</v>
      </c>
      <c r="C2351" s="151" t="s">
        <v>34306</v>
      </c>
      <c r="D2351" s="153">
        <v>21.47</v>
      </c>
    </row>
    <row r="2352" spans="1:4" ht="30" customHeight="1">
      <c r="A2352" s="151">
        <v>1917475</v>
      </c>
      <c r="B2352" s="152" t="s">
        <v>9147</v>
      </c>
      <c r="C2352" s="151" t="s">
        <v>34306</v>
      </c>
      <c r="D2352" s="153">
        <v>27.41</v>
      </c>
    </row>
    <row r="2353" spans="1:4" ht="15.75" customHeight="1">
      <c r="A2353" s="151">
        <v>1917736</v>
      </c>
      <c r="B2353" s="152" t="s">
        <v>9148</v>
      </c>
      <c r="C2353" s="151" t="s">
        <v>34306</v>
      </c>
      <c r="D2353" s="153">
        <v>11.82</v>
      </c>
    </row>
    <row r="2354" spans="1:4" ht="15.75" customHeight="1">
      <c r="A2354" s="151">
        <v>1917067</v>
      </c>
      <c r="B2354" s="152" t="s">
        <v>37463</v>
      </c>
      <c r="C2354" s="151" t="s">
        <v>34306</v>
      </c>
      <c r="D2354" s="153">
        <v>27.18</v>
      </c>
    </row>
    <row r="2355" spans="1:4" ht="15.75" customHeight="1">
      <c r="A2355" s="151">
        <v>1917068</v>
      </c>
      <c r="B2355" s="152" t="s">
        <v>37464</v>
      </c>
      <c r="C2355" s="151" t="s">
        <v>34306</v>
      </c>
      <c r="D2355" s="153">
        <v>27.72</v>
      </c>
    </row>
    <row r="2356" spans="1:4" ht="15.75" customHeight="1">
      <c r="A2356" s="151">
        <v>1917069</v>
      </c>
      <c r="B2356" s="152" t="s">
        <v>37465</v>
      </c>
      <c r="C2356" s="151" t="s">
        <v>34306</v>
      </c>
      <c r="D2356" s="153">
        <v>28.28</v>
      </c>
    </row>
    <row r="2357" spans="1:4" ht="15.75" customHeight="1">
      <c r="A2357" s="151">
        <v>1917070</v>
      </c>
      <c r="B2357" s="152" t="s">
        <v>37466</v>
      </c>
      <c r="C2357" s="151" t="s">
        <v>34306</v>
      </c>
      <c r="D2357" s="153">
        <v>28.86</v>
      </c>
    </row>
    <row r="2358" spans="1:4" ht="15.75" customHeight="1">
      <c r="A2358" s="151">
        <v>1917071</v>
      </c>
      <c r="B2358" s="152" t="s">
        <v>37467</v>
      </c>
      <c r="C2358" s="151" t="s">
        <v>34306</v>
      </c>
      <c r="D2358" s="153">
        <v>29.48</v>
      </c>
    </row>
    <row r="2359" spans="1:4" ht="15.75" customHeight="1">
      <c r="A2359" s="151">
        <v>1917072</v>
      </c>
      <c r="B2359" s="152" t="s">
        <v>37468</v>
      </c>
      <c r="C2359" s="151" t="s">
        <v>34306</v>
      </c>
      <c r="D2359" s="153">
        <v>29.81</v>
      </c>
    </row>
    <row r="2360" spans="1:4" ht="15.75" customHeight="1">
      <c r="A2360" s="151">
        <v>1901572</v>
      </c>
      <c r="B2360" s="152" t="s">
        <v>37469</v>
      </c>
      <c r="C2360" s="151" t="s">
        <v>34306</v>
      </c>
      <c r="D2360" s="153">
        <v>15.19</v>
      </c>
    </row>
    <row r="2361" spans="1:4" ht="15.75" customHeight="1">
      <c r="A2361" s="151">
        <v>1901573</v>
      </c>
      <c r="B2361" s="152" t="s">
        <v>37470</v>
      </c>
      <c r="C2361" s="151" t="s">
        <v>34306</v>
      </c>
      <c r="D2361" s="153">
        <v>15.33</v>
      </c>
    </row>
    <row r="2362" spans="1:4" ht="15.75" customHeight="1">
      <c r="A2362" s="151">
        <v>1901574</v>
      </c>
      <c r="B2362" s="152" t="s">
        <v>37471</v>
      </c>
      <c r="C2362" s="151" t="s">
        <v>34306</v>
      </c>
      <c r="D2362" s="153">
        <v>15.47</v>
      </c>
    </row>
    <row r="2363" spans="1:4" ht="15.75" customHeight="1">
      <c r="A2363" s="151">
        <v>1901575</v>
      </c>
      <c r="B2363" s="152" t="s">
        <v>37472</v>
      </c>
      <c r="C2363" s="151" t="s">
        <v>34306</v>
      </c>
      <c r="D2363" s="153">
        <v>15.62</v>
      </c>
    </row>
    <row r="2364" spans="1:4" ht="15.75" customHeight="1">
      <c r="A2364" s="151">
        <v>1901576</v>
      </c>
      <c r="B2364" s="152" t="s">
        <v>37473</v>
      </c>
      <c r="C2364" s="151" t="s">
        <v>34306</v>
      </c>
      <c r="D2364" s="153">
        <v>15.77</v>
      </c>
    </row>
    <row r="2365" spans="1:4" ht="15.75" customHeight="1">
      <c r="A2365" s="151">
        <v>1901571</v>
      </c>
      <c r="B2365" s="152" t="s">
        <v>37474</v>
      </c>
      <c r="C2365" s="151" t="s">
        <v>34306</v>
      </c>
      <c r="D2365" s="153">
        <v>15.86</v>
      </c>
    </row>
    <row r="2366" spans="1:4" ht="15.75" customHeight="1">
      <c r="A2366" s="151">
        <v>1901578</v>
      </c>
      <c r="B2366" s="152" t="s">
        <v>37475</v>
      </c>
      <c r="C2366" s="151" t="s">
        <v>34306</v>
      </c>
      <c r="D2366" s="153">
        <v>19.760000000000002</v>
      </c>
    </row>
    <row r="2367" spans="1:4" ht="15.75" customHeight="1">
      <c r="A2367" s="151">
        <v>1901579</v>
      </c>
      <c r="B2367" s="152" t="s">
        <v>37476</v>
      </c>
      <c r="C2367" s="151" t="s">
        <v>34306</v>
      </c>
      <c r="D2367" s="153">
        <v>19.88</v>
      </c>
    </row>
    <row r="2368" spans="1:4" ht="15.75" customHeight="1">
      <c r="A2368" s="151">
        <v>1901580</v>
      </c>
      <c r="B2368" s="152" t="s">
        <v>37477</v>
      </c>
      <c r="C2368" s="151" t="s">
        <v>34306</v>
      </c>
      <c r="D2368" s="153">
        <v>20.02</v>
      </c>
    </row>
    <row r="2369" spans="1:4" ht="15.75" customHeight="1">
      <c r="A2369" s="151">
        <v>1901581</v>
      </c>
      <c r="B2369" s="152" t="s">
        <v>37478</v>
      </c>
      <c r="C2369" s="151" t="s">
        <v>34306</v>
      </c>
      <c r="D2369" s="153">
        <v>20.149999999999999</v>
      </c>
    </row>
    <row r="2370" spans="1:4" ht="15.75" customHeight="1">
      <c r="A2370" s="151">
        <v>1901582</v>
      </c>
      <c r="B2370" s="152" t="s">
        <v>37479</v>
      </c>
      <c r="C2370" s="151" t="s">
        <v>34306</v>
      </c>
      <c r="D2370" s="153">
        <v>20.3</v>
      </c>
    </row>
    <row r="2371" spans="1:4" ht="15.75" customHeight="1">
      <c r="A2371" s="151">
        <v>1901577</v>
      </c>
      <c r="B2371" s="152" t="s">
        <v>37480</v>
      </c>
      <c r="C2371" s="151" t="s">
        <v>34306</v>
      </c>
      <c r="D2371" s="153">
        <v>20.38</v>
      </c>
    </row>
    <row r="2372" spans="1:4" ht="15.75" customHeight="1">
      <c r="A2372" s="151">
        <v>1917103</v>
      </c>
      <c r="B2372" s="152" t="s">
        <v>37481</v>
      </c>
      <c r="C2372" s="151" t="s">
        <v>34306</v>
      </c>
      <c r="D2372" s="153">
        <v>18.05</v>
      </c>
    </row>
    <row r="2373" spans="1:4" ht="15.75" customHeight="1">
      <c r="A2373" s="151">
        <v>1917104</v>
      </c>
      <c r="B2373" s="152" t="s">
        <v>37482</v>
      </c>
      <c r="C2373" s="151" t="s">
        <v>34306</v>
      </c>
      <c r="D2373" s="153">
        <v>18.37</v>
      </c>
    </row>
    <row r="2374" spans="1:4" ht="15.75" customHeight="1">
      <c r="A2374" s="151">
        <v>1917105</v>
      </c>
      <c r="B2374" s="152" t="s">
        <v>37483</v>
      </c>
      <c r="C2374" s="151" t="s">
        <v>34306</v>
      </c>
      <c r="D2374" s="153">
        <v>18.690000000000001</v>
      </c>
    </row>
    <row r="2375" spans="1:4" ht="15.75" customHeight="1">
      <c r="A2375" s="151">
        <v>1917106</v>
      </c>
      <c r="B2375" s="152" t="s">
        <v>37484</v>
      </c>
      <c r="C2375" s="151" t="s">
        <v>34306</v>
      </c>
      <c r="D2375" s="153">
        <v>19.03</v>
      </c>
    </row>
    <row r="2376" spans="1:4" ht="15.75" customHeight="1">
      <c r="A2376" s="151">
        <v>1917107</v>
      </c>
      <c r="B2376" s="152" t="s">
        <v>37485</v>
      </c>
      <c r="C2376" s="151" t="s">
        <v>34306</v>
      </c>
      <c r="D2376" s="153">
        <v>19.399999999999999</v>
      </c>
    </row>
    <row r="2377" spans="1:4" ht="15.75" customHeight="1">
      <c r="A2377" s="151">
        <v>1917108</v>
      </c>
      <c r="B2377" s="152" t="s">
        <v>37486</v>
      </c>
      <c r="C2377" s="151" t="s">
        <v>34306</v>
      </c>
      <c r="D2377" s="153">
        <v>19.59</v>
      </c>
    </row>
    <row r="2378" spans="1:4" ht="15.75" customHeight="1">
      <c r="A2378" s="151">
        <v>1901583</v>
      </c>
      <c r="B2378" s="152" t="s">
        <v>37487</v>
      </c>
      <c r="C2378" s="151" t="s">
        <v>34306</v>
      </c>
      <c r="D2378" s="153">
        <v>24.45</v>
      </c>
    </row>
    <row r="2379" spans="1:4" ht="15.75" customHeight="1">
      <c r="A2379" s="151">
        <v>1901584</v>
      </c>
      <c r="B2379" s="152" t="s">
        <v>37488</v>
      </c>
      <c r="C2379" s="151" t="s">
        <v>34306</v>
      </c>
      <c r="D2379" s="153">
        <v>24.57</v>
      </c>
    </row>
    <row r="2380" spans="1:4" ht="15.75" customHeight="1">
      <c r="A2380" s="151">
        <v>1901585</v>
      </c>
      <c r="B2380" s="152" t="s">
        <v>37489</v>
      </c>
      <c r="C2380" s="151" t="s">
        <v>34306</v>
      </c>
      <c r="D2380" s="153">
        <v>24.7</v>
      </c>
    </row>
    <row r="2381" spans="1:4" ht="15.75" customHeight="1">
      <c r="A2381" s="151">
        <v>1901586</v>
      </c>
      <c r="B2381" s="152" t="s">
        <v>37490</v>
      </c>
      <c r="C2381" s="151" t="s">
        <v>34306</v>
      </c>
      <c r="D2381" s="153">
        <v>24.83</v>
      </c>
    </row>
    <row r="2382" spans="1:4" ht="15.75" customHeight="1">
      <c r="A2382" s="151">
        <v>1901587</v>
      </c>
      <c r="B2382" s="152" t="s">
        <v>37491</v>
      </c>
      <c r="C2382" s="151" t="s">
        <v>34306</v>
      </c>
      <c r="D2382" s="153">
        <v>24.97</v>
      </c>
    </row>
    <row r="2383" spans="1:4" ht="15.75" customHeight="1">
      <c r="A2383" s="151">
        <v>1901588</v>
      </c>
      <c r="B2383" s="152" t="s">
        <v>37492</v>
      </c>
      <c r="C2383" s="151" t="s">
        <v>34306</v>
      </c>
      <c r="D2383" s="153">
        <v>25.05</v>
      </c>
    </row>
    <row r="2384" spans="1:4" ht="15.75" customHeight="1">
      <c r="A2384" s="151">
        <v>1917139</v>
      </c>
      <c r="B2384" s="152" t="s">
        <v>37493</v>
      </c>
      <c r="C2384" s="151" t="s">
        <v>34306</v>
      </c>
      <c r="D2384" s="153">
        <v>16.46</v>
      </c>
    </row>
    <row r="2385" spans="1:4" ht="15.75" customHeight="1">
      <c r="A2385" s="151">
        <v>1917140</v>
      </c>
      <c r="B2385" s="152" t="s">
        <v>37494</v>
      </c>
      <c r="C2385" s="151" t="s">
        <v>34306</v>
      </c>
      <c r="D2385" s="153">
        <v>16.71</v>
      </c>
    </row>
    <row r="2386" spans="1:4" ht="15.75" customHeight="1">
      <c r="A2386" s="151">
        <v>1917141</v>
      </c>
      <c r="B2386" s="152" t="s">
        <v>37495</v>
      </c>
      <c r="C2386" s="151" t="s">
        <v>34306</v>
      </c>
      <c r="D2386" s="153">
        <v>16.97</v>
      </c>
    </row>
    <row r="2387" spans="1:4" ht="15.75" customHeight="1">
      <c r="A2387" s="151">
        <v>1917142</v>
      </c>
      <c r="B2387" s="152" t="s">
        <v>37496</v>
      </c>
      <c r="C2387" s="151" t="s">
        <v>34306</v>
      </c>
      <c r="D2387" s="153">
        <v>17.239999999999998</v>
      </c>
    </row>
    <row r="2388" spans="1:4" ht="15.75" customHeight="1">
      <c r="A2388" s="151">
        <v>1917143</v>
      </c>
      <c r="B2388" s="152" t="s">
        <v>37497</v>
      </c>
      <c r="C2388" s="151" t="s">
        <v>34306</v>
      </c>
      <c r="D2388" s="153">
        <v>17.52</v>
      </c>
    </row>
    <row r="2389" spans="1:4" ht="15.75" customHeight="1">
      <c r="A2389" s="151">
        <v>1917144</v>
      </c>
      <c r="B2389" s="152" t="s">
        <v>37498</v>
      </c>
      <c r="C2389" s="151" t="s">
        <v>34306</v>
      </c>
      <c r="D2389" s="153">
        <v>17.670000000000002</v>
      </c>
    </row>
    <row r="2390" spans="1:4" ht="15.75" customHeight="1">
      <c r="A2390" s="151">
        <v>1917175</v>
      </c>
      <c r="B2390" s="152" t="s">
        <v>37499</v>
      </c>
      <c r="C2390" s="151" t="s">
        <v>34306</v>
      </c>
      <c r="D2390" s="153">
        <v>15.31</v>
      </c>
    </row>
    <row r="2391" spans="1:4" ht="15.75" customHeight="1">
      <c r="A2391" s="151">
        <v>1917176</v>
      </c>
      <c r="B2391" s="152" t="s">
        <v>37500</v>
      </c>
      <c r="C2391" s="151" t="s">
        <v>34306</v>
      </c>
      <c r="D2391" s="153">
        <v>15.52</v>
      </c>
    </row>
    <row r="2392" spans="1:4" ht="15.75" customHeight="1">
      <c r="A2392" s="151">
        <v>1917177</v>
      </c>
      <c r="B2392" s="152" t="s">
        <v>37501</v>
      </c>
      <c r="C2392" s="151" t="s">
        <v>34306</v>
      </c>
      <c r="D2392" s="153">
        <v>15.74</v>
      </c>
    </row>
    <row r="2393" spans="1:4" ht="15.75" customHeight="1">
      <c r="A2393" s="151">
        <v>1917178</v>
      </c>
      <c r="B2393" s="152" t="s">
        <v>37502</v>
      </c>
      <c r="C2393" s="151" t="s">
        <v>34306</v>
      </c>
      <c r="D2393" s="153">
        <v>15.97</v>
      </c>
    </row>
    <row r="2394" spans="1:4" ht="15.75" customHeight="1">
      <c r="A2394" s="151">
        <v>1917179</v>
      </c>
      <c r="B2394" s="152" t="s">
        <v>37503</v>
      </c>
      <c r="C2394" s="151" t="s">
        <v>34306</v>
      </c>
      <c r="D2394" s="153">
        <v>16.22</v>
      </c>
    </row>
    <row r="2395" spans="1:4" ht="15.75" customHeight="1">
      <c r="A2395" s="151">
        <v>1917180</v>
      </c>
      <c r="B2395" s="152" t="s">
        <v>37504</v>
      </c>
      <c r="C2395" s="151" t="s">
        <v>34306</v>
      </c>
      <c r="D2395" s="153">
        <v>16.350000000000001</v>
      </c>
    </row>
    <row r="2396" spans="1:4" ht="15.75" customHeight="1">
      <c r="A2396" s="151">
        <v>1917211</v>
      </c>
      <c r="B2396" s="152" t="s">
        <v>37505</v>
      </c>
      <c r="C2396" s="151" t="s">
        <v>34306</v>
      </c>
      <c r="D2396" s="153">
        <v>16.64</v>
      </c>
    </row>
    <row r="2397" spans="1:4" ht="15.75" customHeight="1">
      <c r="A2397" s="151">
        <v>1917212</v>
      </c>
      <c r="B2397" s="152" t="s">
        <v>37506</v>
      </c>
      <c r="C2397" s="151" t="s">
        <v>34306</v>
      </c>
      <c r="D2397" s="153">
        <v>16.829999999999998</v>
      </c>
    </row>
    <row r="2398" spans="1:4" ht="15.75" customHeight="1">
      <c r="A2398" s="151">
        <v>1917213</v>
      </c>
      <c r="B2398" s="152" t="s">
        <v>37507</v>
      </c>
      <c r="C2398" s="151" t="s">
        <v>34306</v>
      </c>
      <c r="D2398" s="153">
        <v>17.02</v>
      </c>
    </row>
    <row r="2399" spans="1:4" ht="15.75" customHeight="1">
      <c r="A2399" s="151">
        <v>1917214</v>
      </c>
      <c r="B2399" s="152" t="s">
        <v>37508</v>
      </c>
      <c r="C2399" s="151" t="s">
        <v>34306</v>
      </c>
      <c r="D2399" s="153">
        <v>17.22</v>
      </c>
    </row>
    <row r="2400" spans="1:4" ht="15.75" customHeight="1">
      <c r="A2400" s="151">
        <v>1917215</v>
      </c>
      <c r="B2400" s="152" t="s">
        <v>37509</v>
      </c>
      <c r="C2400" s="151" t="s">
        <v>34306</v>
      </c>
      <c r="D2400" s="153">
        <v>17.440000000000001</v>
      </c>
    </row>
    <row r="2401" spans="1:4" ht="15.75" customHeight="1">
      <c r="A2401" s="151">
        <v>1917216</v>
      </c>
      <c r="B2401" s="152" t="s">
        <v>37510</v>
      </c>
      <c r="C2401" s="151" t="s">
        <v>34306</v>
      </c>
      <c r="D2401" s="153">
        <v>17.55</v>
      </c>
    </row>
    <row r="2402" spans="1:4" ht="15.75" customHeight="1">
      <c r="A2402" s="151">
        <v>1917031</v>
      </c>
      <c r="B2402" s="152" t="s">
        <v>37511</v>
      </c>
      <c r="C2402" s="151" t="s">
        <v>34306</v>
      </c>
      <c r="D2402" s="153">
        <v>37.67</v>
      </c>
    </row>
    <row r="2403" spans="1:4" ht="15.75" customHeight="1">
      <c r="A2403" s="151">
        <v>1917032</v>
      </c>
      <c r="B2403" s="152" t="s">
        <v>37512</v>
      </c>
      <c r="C2403" s="151" t="s">
        <v>34306</v>
      </c>
      <c r="D2403" s="153">
        <v>38.47</v>
      </c>
    </row>
    <row r="2404" spans="1:4" ht="15.75" customHeight="1">
      <c r="A2404" s="151">
        <v>1917033</v>
      </c>
      <c r="B2404" s="152" t="s">
        <v>37513</v>
      </c>
      <c r="C2404" s="151" t="s">
        <v>34306</v>
      </c>
      <c r="D2404" s="153">
        <v>39.28</v>
      </c>
    </row>
    <row r="2405" spans="1:4" ht="15.75" customHeight="1">
      <c r="A2405" s="151">
        <v>1917034</v>
      </c>
      <c r="B2405" s="152" t="s">
        <v>37514</v>
      </c>
      <c r="C2405" s="151" t="s">
        <v>34306</v>
      </c>
      <c r="D2405" s="153">
        <v>40.130000000000003</v>
      </c>
    </row>
    <row r="2406" spans="1:4" ht="15.75" customHeight="1">
      <c r="A2406" s="151">
        <v>1917035</v>
      </c>
      <c r="B2406" s="152" t="s">
        <v>37515</v>
      </c>
      <c r="C2406" s="151" t="s">
        <v>34306</v>
      </c>
      <c r="D2406" s="153">
        <v>41.03</v>
      </c>
    </row>
    <row r="2407" spans="1:4" ht="15.75" customHeight="1">
      <c r="A2407" s="151">
        <v>1917036</v>
      </c>
      <c r="B2407" s="152" t="s">
        <v>37516</v>
      </c>
      <c r="C2407" s="151" t="s">
        <v>34306</v>
      </c>
      <c r="D2407" s="153">
        <v>41.51</v>
      </c>
    </row>
    <row r="2408" spans="1:4" ht="30" customHeight="1">
      <c r="A2408" s="151">
        <v>1917605</v>
      </c>
      <c r="B2408" s="152" t="s">
        <v>9149</v>
      </c>
      <c r="C2408" s="151" t="s">
        <v>34306</v>
      </c>
      <c r="D2408" s="153">
        <v>11.43</v>
      </c>
    </row>
    <row r="2409" spans="1:4" ht="30" customHeight="1">
      <c r="A2409" s="151">
        <v>1917606</v>
      </c>
      <c r="B2409" s="152" t="s">
        <v>9150</v>
      </c>
      <c r="C2409" s="151" t="s">
        <v>34306</v>
      </c>
      <c r="D2409" s="153">
        <v>12.24</v>
      </c>
    </row>
    <row r="2410" spans="1:4" ht="30" customHeight="1">
      <c r="A2410" s="151">
        <v>1917607</v>
      </c>
      <c r="B2410" s="152" t="s">
        <v>9151</v>
      </c>
      <c r="C2410" s="151" t="s">
        <v>34306</v>
      </c>
      <c r="D2410" s="153">
        <v>13.05</v>
      </c>
    </row>
    <row r="2411" spans="1:4" ht="30" customHeight="1">
      <c r="A2411" s="151">
        <v>1917608</v>
      </c>
      <c r="B2411" s="152" t="s">
        <v>9152</v>
      </c>
      <c r="C2411" s="151" t="s">
        <v>34306</v>
      </c>
      <c r="D2411" s="153">
        <v>14.43</v>
      </c>
    </row>
    <row r="2412" spans="1:4" ht="30" customHeight="1">
      <c r="A2412" s="151">
        <v>1917609</v>
      </c>
      <c r="B2412" s="152" t="s">
        <v>9153</v>
      </c>
      <c r="C2412" s="151" t="s">
        <v>34306</v>
      </c>
      <c r="D2412" s="153">
        <v>16.52</v>
      </c>
    </row>
    <row r="2413" spans="1:4" ht="30" customHeight="1">
      <c r="A2413" s="151">
        <v>1917610</v>
      </c>
      <c r="B2413" s="152" t="s">
        <v>9154</v>
      </c>
      <c r="C2413" s="151" t="s">
        <v>34306</v>
      </c>
      <c r="D2413" s="153">
        <v>19.75</v>
      </c>
    </row>
    <row r="2414" spans="1:4" ht="30" customHeight="1">
      <c r="A2414" s="151">
        <v>1917611</v>
      </c>
      <c r="B2414" s="152" t="s">
        <v>9155</v>
      </c>
      <c r="C2414" s="151" t="s">
        <v>34306</v>
      </c>
      <c r="D2414" s="153">
        <v>23.36</v>
      </c>
    </row>
    <row r="2415" spans="1:4" ht="30" customHeight="1">
      <c r="A2415" s="151">
        <v>1917612</v>
      </c>
      <c r="B2415" s="152" t="s">
        <v>9156</v>
      </c>
      <c r="C2415" s="151" t="s">
        <v>34306</v>
      </c>
      <c r="D2415" s="153">
        <v>27.58</v>
      </c>
    </row>
    <row r="2416" spans="1:4" ht="30" customHeight="1">
      <c r="A2416" s="151">
        <v>1917613</v>
      </c>
      <c r="B2416" s="152" t="s">
        <v>9157</v>
      </c>
      <c r="C2416" s="151" t="s">
        <v>34306</v>
      </c>
      <c r="D2416" s="153">
        <v>32.369999999999997</v>
      </c>
    </row>
    <row r="2417" spans="1:4" ht="30" customHeight="1">
      <c r="A2417" s="151">
        <v>1917614</v>
      </c>
      <c r="B2417" s="152" t="s">
        <v>9158</v>
      </c>
      <c r="C2417" s="151" t="s">
        <v>34306</v>
      </c>
      <c r="D2417" s="153">
        <v>37.64</v>
      </c>
    </row>
    <row r="2418" spans="1:4" ht="30" customHeight="1">
      <c r="A2418" s="151">
        <v>1917615</v>
      </c>
      <c r="B2418" s="152" t="s">
        <v>9159</v>
      </c>
      <c r="C2418" s="151" t="s">
        <v>34306</v>
      </c>
      <c r="D2418" s="153">
        <v>43.54</v>
      </c>
    </row>
    <row r="2419" spans="1:4" ht="30" customHeight="1">
      <c r="A2419" s="151">
        <v>1917616</v>
      </c>
      <c r="B2419" s="152" t="s">
        <v>9160</v>
      </c>
      <c r="C2419" s="151" t="s">
        <v>34306</v>
      </c>
      <c r="D2419" s="153">
        <v>50.74</v>
      </c>
    </row>
    <row r="2420" spans="1:4" ht="30" customHeight="1">
      <c r="A2420" s="151">
        <v>1917617</v>
      </c>
      <c r="B2420" s="152" t="s">
        <v>9161</v>
      </c>
      <c r="C2420" s="151" t="s">
        <v>34306</v>
      </c>
      <c r="D2420" s="153">
        <v>57.1</v>
      </c>
    </row>
    <row r="2421" spans="1:4" ht="30" customHeight="1">
      <c r="A2421" s="151">
        <v>1917618</v>
      </c>
      <c r="B2421" s="152" t="s">
        <v>9162</v>
      </c>
      <c r="C2421" s="151" t="s">
        <v>34306</v>
      </c>
      <c r="D2421" s="153">
        <v>65.39</v>
      </c>
    </row>
    <row r="2422" spans="1:4" ht="30" customHeight="1">
      <c r="A2422" s="151">
        <v>1917619</v>
      </c>
      <c r="B2422" s="152" t="s">
        <v>9163</v>
      </c>
      <c r="C2422" s="151" t="s">
        <v>34306</v>
      </c>
      <c r="D2422" s="153">
        <v>70.86</v>
      </c>
    </row>
    <row r="2423" spans="1:4" ht="30" customHeight="1">
      <c r="A2423" s="151">
        <v>1917602</v>
      </c>
      <c r="B2423" s="152" t="s">
        <v>9164</v>
      </c>
      <c r="C2423" s="151" t="s">
        <v>34306</v>
      </c>
      <c r="D2423" s="153">
        <v>8.74</v>
      </c>
    </row>
    <row r="2424" spans="1:4" ht="30" customHeight="1">
      <c r="A2424" s="151">
        <v>1917603</v>
      </c>
      <c r="B2424" s="152" t="s">
        <v>9165</v>
      </c>
      <c r="C2424" s="151" t="s">
        <v>34306</v>
      </c>
      <c r="D2424" s="153">
        <v>9.59</v>
      </c>
    </row>
    <row r="2425" spans="1:4" ht="30" customHeight="1">
      <c r="A2425" s="151">
        <v>1917604</v>
      </c>
      <c r="B2425" s="152" t="s">
        <v>9166</v>
      </c>
      <c r="C2425" s="151" t="s">
        <v>34306</v>
      </c>
      <c r="D2425" s="153">
        <v>10.32</v>
      </c>
    </row>
    <row r="2426" spans="1:4" ht="30" customHeight="1">
      <c r="A2426" s="151">
        <v>1917740</v>
      </c>
      <c r="B2426" s="152" t="s">
        <v>9167</v>
      </c>
      <c r="C2426" s="151" t="s">
        <v>34306</v>
      </c>
      <c r="D2426" s="153">
        <v>8.3800000000000008</v>
      </c>
    </row>
    <row r="2427" spans="1:4" ht="30" customHeight="1">
      <c r="A2427" s="151">
        <v>1917263</v>
      </c>
      <c r="B2427" s="152" t="s">
        <v>9168</v>
      </c>
      <c r="C2427" s="151" t="s">
        <v>34306</v>
      </c>
      <c r="D2427" s="153">
        <v>13.74</v>
      </c>
    </row>
    <row r="2428" spans="1:4" ht="30" customHeight="1">
      <c r="A2428" s="151">
        <v>1917264</v>
      </c>
      <c r="B2428" s="152" t="s">
        <v>9169</v>
      </c>
      <c r="C2428" s="151" t="s">
        <v>34306</v>
      </c>
      <c r="D2428" s="153">
        <v>17.059999999999999</v>
      </c>
    </row>
    <row r="2429" spans="1:4" ht="30" customHeight="1">
      <c r="A2429" s="151">
        <v>1917265</v>
      </c>
      <c r="B2429" s="152" t="s">
        <v>9170</v>
      </c>
      <c r="C2429" s="151" t="s">
        <v>34306</v>
      </c>
      <c r="D2429" s="153">
        <v>22.16</v>
      </c>
    </row>
    <row r="2430" spans="1:4" ht="30" customHeight="1">
      <c r="A2430" s="151">
        <v>1917260</v>
      </c>
      <c r="B2430" s="152" t="s">
        <v>9171</v>
      </c>
      <c r="C2430" s="151" t="s">
        <v>34306</v>
      </c>
      <c r="D2430" s="153">
        <v>8.43</v>
      </c>
    </row>
    <row r="2431" spans="1:4" ht="30" customHeight="1">
      <c r="A2431" s="151">
        <v>1917261</v>
      </c>
      <c r="B2431" s="152" t="s">
        <v>9172</v>
      </c>
      <c r="C2431" s="151" t="s">
        <v>34306</v>
      </c>
      <c r="D2431" s="153">
        <v>9.3699999999999992</v>
      </c>
    </row>
    <row r="2432" spans="1:4" ht="30" customHeight="1">
      <c r="A2432" s="151">
        <v>1917262</v>
      </c>
      <c r="B2432" s="152" t="s">
        <v>9173</v>
      </c>
      <c r="C2432" s="151" t="s">
        <v>34306</v>
      </c>
      <c r="D2432" s="153">
        <v>11.09</v>
      </c>
    </row>
    <row r="2433" spans="1:4" ht="30" customHeight="1">
      <c r="A2433" s="151">
        <v>1917727</v>
      </c>
      <c r="B2433" s="152" t="s">
        <v>9174</v>
      </c>
      <c r="C2433" s="151" t="s">
        <v>34306</v>
      </c>
      <c r="D2433" s="153">
        <v>8.15</v>
      </c>
    </row>
    <row r="2434" spans="1:4" ht="30" customHeight="1">
      <c r="A2434" s="151">
        <v>1917351</v>
      </c>
      <c r="B2434" s="152" t="s">
        <v>9175</v>
      </c>
      <c r="C2434" s="151" t="s">
        <v>34306</v>
      </c>
      <c r="D2434" s="153">
        <v>12.13</v>
      </c>
    </row>
    <row r="2435" spans="1:4" ht="30" customHeight="1">
      <c r="A2435" s="151">
        <v>1917352</v>
      </c>
      <c r="B2435" s="152" t="s">
        <v>9176</v>
      </c>
      <c r="C2435" s="151" t="s">
        <v>34306</v>
      </c>
      <c r="D2435" s="153">
        <v>16.170000000000002</v>
      </c>
    </row>
    <row r="2436" spans="1:4" ht="30" customHeight="1">
      <c r="A2436" s="151">
        <v>1917353</v>
      </c>
      <c r="B2436" s="152" t="s">
        <v>9177</v>
      </c>
      <c r="C2436" s="151" t="s">
        <v>34306</v>
      </c>
      <c r="D2436" s="153">
        <v>20.92</v>
      </c>
    </row>
    <row r="2437" spans="1:4" ht="30" customHeight="1">
      <c r="A2437" s="151">
        <v>1917354</v>
      </c>
      <c r="B2437" s="152" t="s">
        <v>9178</v>
      </c>
      <c r="C2437" s="151" t="s">
        <v>34306</v>
      </c>
      <c r="D2437" s="153">
        <v>27.21</v>
      </c>
    </row>
    <row r="2438" spans="1:4" ht="30" customHeight="1">
      <c r="A2438" s="151">
        <v>1917355</v>
      </c>
      <c r="B2438" s="152" t="s">
        <v>9179</v>
      </c>
      <c r="C2438" s="151" t="s">
        <v>34306</v>
      </c>
      <c r="D2438" s="153">
        <v>35.270000000000003</v>
      </c>
    </row>
    <row r="2439" spans="1:4" ht="30" customHeight="1">
      <c r="A2439" s="151">
        <v>1917356</v>
      </c>
      <c r="B2439" s="152" t="s">
        <v>9180</v>
      </c>
      <c r="C2439" s="151" t="s">
        <v>34306</v>
      </c>
      <c r="D2439" s="153">
        <v>43.33</v>
      </c>
    </row>
    <row r="2440" spans="1:4" ht="30" customHeight="1">
      <c r="A2440" s="151">
        <v>1917357</v>
      </c>
      <c r="B2440" s="152" t="s">
        <v>9181</v>
      </c>
      <c r="C2440" s="151" t="s">
        <v>34306</v>
      </c>
      <c r="D2440" s="153">
        <v>49.55</v>
      </c>
    </row>
    <row r="2441" spans="1:4" ht="30" customHeight="1">
      <c r="A2441" s="151">
        <v>1917348</v>
      </c>
      <c r="B2441" s="152" t="s">
        <v>9182</v>
      </c>
      <c r="C2441" s="151" t="s">
        <v>34306</v>
      </c>
      <c r="D2441" s="153">
        <v>7.48</v>
      </c>
    </row>
    <row r="2442" spans="1:4" ht="30" customHeight="1">
      <c r="A2442" s="151">
        <v>1917349</v>
      </c>
      <c r="B2442" s="152" t="s">
        <v>9183</v>
      </c>
      <c r="C2442" s="151" t="s">
        <v>34306</v>
      </c>
      <c r="D2442" s="153">
        <v>8.02</v>
      </c>
    </row>
    <row r="2443" spans="1:4" ht="30" customHeight="1">
      <c r="A2443" s="151">
        <v>1917350</v>
      </c>
      <c r="B2443" s="152" t="s">
        <v>9184</v>
      </c>
      <c r="C2443" s="151" t="s">
        <v>34306</v>
      </c>
      <c r="D2443" s="153">
        <v>9.08</v>
      </c>
    </row>
    <row r="2444" spans="1:4" ht="30" customHeight="1">
      <c r="A2444" s="151">
        <v>1917731</v>
      </c>
      <c r="B2444" s="152" t="s">
        <v>9185</v>
      </c>
      <c r="C2444" s="151" t="s">
        <v>34306</v>
      </c>
      <c r="D2444" s="153">
        <v>7.31</v>
      </c>
    </row>
    <row r="2445" spans="1:4" ht="30" customHeight="1">
      <c r="A2445" s="151">
        <v>1917463</v>
      </c>
      <c r="B2445" s="152" t="s">
        <v>9186</v>
      </c>
      <c r="C2445" s="151" t="s">
        <v>34306</v>
      </c>
      <c r="D2445" s="153">
        <v>13.06</v>
      </c>
    </row>
    <row r="2446" spans="1:4" ht="30" customHeight="1">
      <c r="A2446" s="151">
        <v>1917464</v>
      </c>
      <c r="B2446" s="152" t="s">
        <v>9187</v>
      </c>
      <c r="C2446" s="151" t="s">
        <v>34306</v>
      </c>
      <c r="D2446" s="153">
        <v>15.13</v>
      </c>
    </row>
    <row r="2447" spans="1:4" ht="30" customHeight="1">
      <c r="A2447" s="151">
        <v>1917465</v>
      </c>
      <c r="B2447" s="152" t="s">
        <v>9188</v>
      </c>
      <c r="C2447" s="151" t="s">
        <v>34306</v>
      </c>
      <c r="D2447" s="153">
        <v>17.46</v>
      </c>
    </row>
    <row r="2448" spans="1:4" ht="30" customHeight="1">
      <c r="A2448" s="151">
        <v>1917466</v>
      </c>
      <c r="B2448" s="152" t="s">
        <v>9189</v>
      </c>
      <c r="C2448" s="151" t="s">
        <v>34306</v>
      </c>
      <c r="D2448" s="153">
        <v>20.76</v>
      </c>
    </row>
    <row r="2449" spans="1:4" ht="30" customHeight="1">
      <c r="A2449" s="151">
        <v>1917467</v>
      </c>
      <c r="B2449" s="152" t="s">
        <v>9190</v>
      </c>
      <c r="C2449" s="151" t="s">
        <v>34306</v>
      </c>
      <c r="D2449" s="153">
        <v>25.91</v>
      </c>
    </row>
    <row r="2450" spans="1:4" ht="30" customHeight="1">
      <c r="A2450" s="151">
        <v>1917468</v>
      </c>
      <c r="B2450" s="152" t="s">
        <v>9191</v>
      </c>
      <c r="C2450" s="151" t="s">
        <v>34306</v>
      </c>
      <c r="D2450" s="153">
        <v>31.79</v>
      </c>
    </row>
    <row r="2451" spans="1:4" ht="30" customHeight="1">
      <c r="A2451" s="151">
        <v>1917469</v>
      </c>
      <c r="B2451" s="152" t="s">
        <v>9192</v>
      </c>
      <c r="C2451" s="151" t="s">
        <v>34306</v>
      </c>
      <c r="D2451" s="153">
        <v>38.270000000000003</v>
      </c>
    </row>
    <row r="2452" spans="1:4" ht="30" customHeight="1">
      <c r="A2452" s="151">
        <v>1917470</v>
      </c>
      <c r="B2452" s="152" t="s">
        <v>9193</v>
      </c>
      <c r="C2452" s="151" t="s">
        <v>34306</v>
      </c>
      <c r="D2452" s="153">
        <v>45.75</v>
      </c>
    </row>
    <row r="2453" spans="1:4" ht="30" customHeight="1">
      <c r="A2453" s="151">
        <v>1917471</v>
      </c>
      <c r="B2453" s="152" t="s">
        <v>9194</v>
      </c>
      <c r="C2453" s="151" t="s">
        <v>34306</v>
      </c>
      <c r="D2453" s="153">
        <v>54.72</v>
      </c>
    </row>
    <row r="2454" spans="1:4" ht="30" customHeight="1">
      <c r="A2454" s="151">
        <v>1917472</v>
      </c>
      <c r="B2454" s="152" t="s">
        <v>9195</v>
      </c>
      <c r="C2454" s="151" t="s">
        <v>34306</v>
      </c>
      <c r="D2454" s="153">
        <v>58.5</v>
      </c>
    </row>
    <row r="2455" spans="1:4" ht="30" customHeight="1">
      <c r="A2455" s="151">
        <v>1917460</v>
      </c>
      <c r="B2455" s="152" t="s">
        <v>9196</v>
      </c>
      <c r="C2455" s="151" t="s">
        <v>34306</v>
      </c>
      <c r="D2455" s="153">
        <v>7.71</v>
      </c>
    </row>
    <row r="2456" spans="1:4" ht="30" customHeight="1">
      <c r="A2456" s="151">
        <v>1917461</v>
      </c>
      <c r="B2456" s="152" t="s">
        <v>9197</v>
      </c>
      <c r="C2456" s="151" t="s">
        <v>34306</v>
      </c>
      <c r="D2456" s="153">
        <v>9.09</v>
      </c>
    </row>
    <row r="2457" spans="1:4" ht="30" customHeight="1">
      <c r="A2457" s="151">
        <v>1917462</v>
      </c>
      <c r="B2457" s="152" t="s">
        <v>9198</v>
      </c>
      <c r="C2457" s="151" t="s">
        <v>34306</v>
      </c>
      <c r="D2457" s="153">
        <v>10.78</v>
      </c>
    </row>
    <row r="2458" spans="1:4" ht="30" customHeight="1">
      <c r="A2458" s="151">
        <v>1917735</v>
      </c>
      <c r="B2458" s="152" t="s">
        <v>9199</v>
      </c>
      <c r="C2458" s="151" t="s">
        <v>34306</v>
      </c>
      <c r="D2458" s="153">
        <v>6.81</v>
      </c>
    </row>
    <row r="2459" spans="1:4" ht="15.75" customHeight="1">
      <c r="A2459" s="151">
        <v>1917061</v>
      </c>
      <c r="B2459" s="152" t="s">
        <v>37517</v>
      </c>
      <c r="C2459" s="151" t="s">
        <v>34306</v>
      </c>
      <c r="D2459" s="153">
        <v>27.49</v>
      </c>
    </row>
    <row r="2460" spans="1:4" ht="15.75" customHeight="1">
      <c r="A2460" s="151">
        <v>1917062</v>
      </c>
      <c r="B2460" s="152" t="s">
        <v>37518</v>
      </c>
      <c r="C2460" s="151" t="s">
        <v>34306</v>
      </c>
      <c r="D2460" s="153">
        <v>28.02</v>
      </c>
    </row>
    <row r="2461" spans="1:4" ht="15.75" customHeight="1">
      <c r="A2461" s="151">
        <v>1917063</v>
      </c>
      <c r="B2461" s="152" t="s">
        <v>37519</v>
      </c>
      <c r="C2461" s="151" t="s">
        <v>34306</v>
      </c>
      <c r="D2461" s="153">
        <v>28.57</v>
      </c>
    </row>
    <row r="2462" spans="1:4" ht="15.75" customHeight="1">
      <c r="A2462" s="151">
        <v>1917064</v>
      </c>
      <c r="B2462" s="152" t="s">
        <v>37520</v>
      </c>
      <c r="C2462" s="151" t="s">
        <v>34306</v>
      </c>
      <c r="D2462" s="153">
        <v>29.14</v>
      </c>
    </row>
    <row r="2463" spans="1:4" ht="15.75" customHeight="1">
      <c r="A2463" s="151">
        <v>1917065</v>
      </c>
      <c r="B2463" s="152" t="s">
        <v>37521</v>
      </c>
      <c r="C2463" s="151" t="s">
        <v>34306</v>
      </c>
      <c r="D2463" s="153">
        <v>29.75</v>
      </c>
    </row>
    <row r="2464" spans="1:4" ht="15.75" customHeight="1">
      <c r="A2464" s="151">
        <v>1917066</v>
      </c>
      <c r="B2464" s="152" t="s">
        <v>37522</v>
      </c>
      <c r="C2464" s="151" t="s">
        <v>34306</v>
      </c>
      <c r="D2464" s="153">
        <v>30.07</v>
      </c>
    </row>
    <row r="2465" spans="1:4" ht="15.75" customHeight="1">
      <c r="A2465" s="151">
        <v>1901590</v>
      </c>
      <c r="B2465" s="152" t="s">
        <v>37523</v>
      </c>
      <c r="C2465" s="151" t="s">
        <v>34306</v>
      </c>
      <c r="D2465" s="153">
        <v>15.47</v>
      </c>
    </row>
    <row r="2466" spans="1:4" ht="15.75" customHeight="1">
      <c r="A2466" s="151">
        <v>1901591</v>
      </c>
      <c r="B2466" s="152" t="s">
        <v>37524</v>
      </c>
      <c r="C2466" s="151" t="s">
        <v>34306</v>
      </c>
      <c r="D2466" s="153">
        <v>15.6</v>
      </c>
    </row>
    <row r="2467" spans="1:4" ht="15.75" customHeight="1">
      <c r="A2467" s="151">
        <v>1901592</v>
      </c>
      <c r="B2467" s="152" t="s">
        <v>37525</v>
      </c>
      <c r="C2467" s="151" t="s">
        <v>34306</v>
      </c>
      <c r="D2467" s="153">
        <v>15.74</v>
      </c>
    </row>
    <row r="2468" spans="1:4" ht="15.75" customHeight="1">
      <c r="A2468" s="151">
        <v>1901593</v>
      </c>
      <c r="B2468" s="152" t="s">
        <v>37526</v>
      </c>
      <c r="C2468" s="151" t="s">
        <v>34306</v>
      </c>
      <c r="D2468" s="153">
        <v>15.89</v>
      </c>
    </row>
    <row r="2469" spans="1:4" ht="15.75" customHeight="1">
      <c r="A2469" s="151">
        <v>1901594</v>
      </c>
      <c r="B2469" s="152" t="s">
        <v>37527</v>
      </c>
      <c r="C2469" s="151" t="s">
        <v>34306</v>
      </c>
      <c r="D2469" s="153">
        <v>16.04</v>
      </c>
    </row>
    <row r="2470" spans="1:4" ht="15.75" customHeight="1">
      <c r="A2470" s="151">
        <v>1901589</v>
      </c>
      <c r="B2470" s="152" t="s">
        <v>37528</v>
      </c>
      <c r="C2470" s="151" t="s">
        <v>34306</v>
      </c>
      <c r="D2470" s="153">
        <v>16.12</v>
      </c>
    </row>
    <row r="2471" spans="1:4" ht="15.75" customHeight="1">
      <c r="A2471" s="151">
        <v>1901596</v>
      </c>
      <c r="B2471" s="152" t="s">
        <v>37529</v>
      </c>
      <c r="C2471" s="151" t="s">
        <v>34306</v>
      </c>
      <c r="D2471" s="153">
        <v>20.18</v>
      </c>
    </row>
    <row r="2472" spans="1:4" ht="15.75" customHeight="1">
      <c r="A2472" s="151">
        <v>1901597</v>
      </c>
      <c r="B2472" s="152" t="s">
        <v>37530</v>
      </c>
      <c r="C2472" s="151" t="s">
        <v>34306</v>
      </c>
      <c r="D2472" s="153">
        <v>20.309999999999999</v>
      </c>
    </row>
    <row r="2473" spans="1:4" ht="15.75" customHeight="1">
      <c r="A2473" s="151">
        <v>1901598</v>
      </c>
      <c r="B2473" s="152" t="s">
        <v>37531</v>
      </c>
      <c r="C2473" s="151" t="s">
        <v>34306</v>
      </c>
      <c r="D2473" s="153">
        <v>20.440000000000001</v>
      </c>
    </row>
    <row r="2474" spans="1:4" ht="15.75" customHeight="1">
      <c r="A2474" s="151">
        <v>1901599</v>
      </c>
      <c r="B2474" s="152" t="s">
        <v>37532</v>
      </c>
      <c r="C2474" s="151" t="s">
        <v>34306</v>
      </c>
      <c r="D2474" s="153">
        <v>20.57</v>
      </c>
    </row>
    <row r="2475" spans="1:4" ht="15.75" customHeight="1">
      <c r="A2475" s="151">
        <v>1901600</v>
      </c>
      <c r="B2475" s="152" t="s">
        <v>37533</v>
      </c>
      <c r="C2475" s="151" t="s">
        <v>34306</v>
      </c>
      <c r="D2475" s="153">
        <v>20.71</v>
      </c>
    </row>
    <row r="2476" spans="1:4" ht="15.75" customHeight="1">
      <c r="A2476" s="151">
        <v>1901595</v>
      </c>
      <c r="B2476" s="152" t="s">
        <v>37534</v>
      </c>
      <c r="C2476" s="151" t="s">
        <v>34306</v>
      </c>
      <c r="D2476" s="153">
        <v>20.79</v>
      </c>
    </row>
    <row r="2477" spans="1:4" ht="15.75" customHeight="1">
      <c r="A2477" s="151">
        <v>1917097</v>
      </c>
      <c r="B2477" s="152" t="s">
        <v>37535</v>
      </c>
      <c r="C2477" s="151" t="s">
        <v>34306</v>
      </c>
      <c r="D2477" s="153">
        <v>18.27</v>
      </c>
    </row>
    <row r="2478" spans="1:4" ht="15.75" customHeight="1">
      <c r="A2478" s="151">
        <v>1917098</v>
      </c>
      <c r="B2478" s="152" t="s">
        <v>37536</v>
      </c>
      <c r="C2478" s="151" t="s">
        <v>34306</v>
      </c>
      <c r="D2478" s="153">
        <v>18.579999999999998</v>
      </c>
    </row>
    <row r="2479" spans="1:4" ht="15.75" customHeight="1">
      <c r="A2479" s="151">
        <v>1917099</v>
      </c>
      <c r="B2479" s="152" t="s">
        <v>37537</v>
      </c>
      <c r="C2479" s="151" t="s">
        <v>34306</v>
      </c>
      <c r="D2479" s="153">
        <v>18.899999999999999</v>
      </c>
    </row>
    <row r="2480" spans="1:4" ht="15.75" customHeight="1">
      <c r="A2480" s="151">
        <v>1917100</v>
      </c>
      <c r="B2480" s="152" t="s">
        <v>37538</v>
      </c>
      <c r="C2480" s="151" t="s">
        <v>34306</v>
      </c>
      <c r="D2480" s="153">
        <v>19.239999999999998</v>
      </c>
    </row>
    <row r="2481" spans="1:4" ht="15.75" customHeight="1">
      <c r="A2481" s="151">
        <v>1917101</v>
      </c>
      <c r="B2481" s="152" t="s">
        <v>37539</v>
      </c>
      <c r="C2481" s="151" t="s">
        <v>34306</v>
      </c>
      <c r="D2481" s="153">
        <v>19.59</v>
      </c>
    </row>
    <row r="2482" spans="1:4" ht="15.75" customHeight="1">
      <c r="A2482" s="151">
        <v>1917102</v>
      </c>
      <c r="B2482" s="152" t="s">
        <v>37540</v>
      </c>
      <c r="C2482" s="151" t="s">
        <v>34306</v>
      </c>
      <c r="D2482" s="153">
        <v>19.78</v>
      </c>
    </row>
    <row r="2483" spans="1:4" ht="15.75" customHeight="1">
      <c r="A2483" s="151">
        <v>1901601</v>
      </c>
      <c r="B2483" s="152" t="s">
        <v>37541</v>
      </c>
      <c r="C2483" s="151" t="s">
        <v>34306</v>
      </c>
      <c r="D2483" s="153">
        <v>25.01</v>
      </c>
    </row>
    <row r="2484" spans="1:4" ht="15.75" customHeight="1">
      <c r="A2484" s="151">
        <v>1901602</v>
      </c>
      <c r="B2484" s="152" t="s">
        <v>37542</v>
      </c>
      <c r="C2484" s="151" t="s">
        <v>34306</v>
      </c>
      <c r="D2484" s="153">
        <v>25.13</v>
      </c>
    </row>
    <row r="2485" spans="1:4" ht="15.75" customHeight="1">
      <c r="A2485" s="151">
        <v>1901603</v>
      </c>
      <c r="B2485" s="152" t="s">
        <v>37543</v>
      </c>
      <c r="C2485" s="151" t="s">
        <v>34306</v>
      </c>
      <c r="D2485" s="153">
        <v>25.26</v>
      </c>
    </row>
    <row r="2486" spans="1:4" ht="15.75" customHeight="1">
      <c r="A2486" s="151">
        <v>1901604</v>
      </c>
      <c r="B2486" s="152" t="s">
        <v>37544</v>
      </c>
      <c r="C2486" s="151" t="s">
        <v>34306</v>
      </c>
      <c r="D2486" s="153">
        <v>25.39</v>
      </c>
    </row>
    <row r="2487" spans="1:4" ht="15.75" customHeight="1">
      <c r="A2487" s="151">
        <v>1901605</v>
      </c>
      <c r="B2487" s="152" t="s">
        <v>37545</v>
      </c>
      <c r="C2487" s="151" t="s">
        <v>34306</v>
      </c>
      <c r="D2487" s="153">
        <v>25.53</v>
      </c>
    </row>
    <row r="2488" spans="1:4" ht="15.75" customHeight="1">
      <c r="A2488" s="151">
        <v>1901606</v>
      </c>
      <c r="B2488" s="152" t="s">
        <v>37546</v>
      </c>
      <c r="C2488" s="151" t="s">
        <v>34306</v>
      </c>
      <c r="D2488" s="153">
        <v>25.6</v>
      </c>
    </row>
    <row r="2489" spans="1:4" ht="15.75" customHeight="1">
      <c r="A2489" s="151">
        <v>1917133</v>
      </c>
      <c r="B2489" s="152" t="s">
        <v>37547</v>
      </c>
      <c r="C2489" s="151" t="s">
        <v>34306</v>
      </c>
      <c r="D2489" s="153">
        <v>16.690000000000001</v>
      </c>
    </row>
    <row r="2490" spans="1:4" ht="15.75" customHeight="1">
      <c r="A2490" s="151">
        <v>1917134</v>
      </c>
      <c r="B2490" s="152" t="s">
        <v>37548</v>
      </c>
      <c r="C2490" s="151" t="s">
        <v>34306</v>
      </c>
      <c r="D2490" s="153">
        <v>16.940000000000001</v>
      </c>
    </row>
    <row r="2491" spans="1:4" ht="15.75" customHeight="1">
      <c r="A2491" s="151">
        <v>1917135</v>
      </c>
      <c r="B2491" s="152" t="s">
        <v>37549</v>
      </c>
      <c r="C2491" s="151" t="s">
        <v>34306</v>
      </c>
      <c r="D2491" s="153">
        <v>17.190000000000001</v>
      </c>
    </row>
    <row r="2492" spans="1:4" ht="15.75" customHeight="1">
      <c r="A2492" s="151">
        <v>1917136</v>
      </c>
      <c r="B2492" s="152" t="s">
        <v>37550</v>
      </c>
      <c r="C2492" s="151" t="s">
        <v>34306</v>
      </c>
      <c r="D2492" s="153">
        <v>17.45</v>
      </c>
    </row>
    <row r="2493" spans="1:4" ht="15.75" customHeight="1">
      <c r="A2493" s="151">
        <v>1917137</v>
      </c>
      <c r="B2493" s="152" t="s">
        <v>37551</v>
      </c>
      <c r="C2493" s="151" t="s">
        <v>34306</v>
      </c>
      <c r="D2493" s="153">
        <v>17.73</v>
      </c>
    </row>
    <row r="2494" spans="1:4" ht="15.75" customHeight="1">
      <c r="A2494" s="151">
        <v>1917138</v>
      </c>
      <c r="B2494" s="152" t="s">
        <v>37552</v>
      </c>
      <c r="C2494" s="151" t="s">
        <v>34306</v>
      </c>
      <c r="D2494" s="153">
        <v>17.88</v>
      </c>
    </row>
    <row r="2495" spans="1:4" ht="15.75" customHeight="1">
      <c r="A2495" s="151">
        <v>1917169</v>
      </c>
      <c r="B2495" s="152" t="s">
        <v>37553</v>
      </c>
      <c r="C2495" s="151" t="s">
        <v>34306</v>
      </c>
      <c r="D2495" s="153">
        <v>15.53</v>
      </c>
    </row>
    <row r="2496" spans="1:4" ht="15.75" customHeight="1">
      <c r="A2496" s="151">
        <v>1917170</v>
      </c>
      <c r="B2496" s="152" t="s">
        <v>37554</v>
      </c>
      <c r="C2496" s="151" t="s">
        <v>34306</v>
      </c>
      <c r="D2496" s="153">
        <v>15.74</v>
      </c>
    </row>
    <row r="2497" spans="1:4" ht="15.75" customHeight="1">
      <c r="A2497" s="151">
        <v>1917171</v>
      </c>
      <c r="B2497" s="152" t="s">
        <v>37555</v>
      </c>
      <c r="C2497" s="151" t="s">
        <v>34306</v>
      </c>
      <c r="D2497" s="153">
        <v>15.96</v>
      </c>
    </row>
    <row r="2498" spans="1:4" ht="15.75" customHeight="1">
      <c r="A2498" s="151">
        <v>1917172</v>
      </c>
      <c r="B2498" s="152" t="s">
        <v>37556</v>
      </c>
      <c r="C2498" s="151" t="s">
        <v>34306</v>
      </c>
      <c r="D2498" s="153">
        <v>16.18</v>
      </c>
    </row>
    <row r="2499" spans="1:4" ht="15.75" customHeight="1">
      <c r="A2499" s="151">
        <v>1917173</v>
      </c>
      <c r="B2499" s="152" t="s">
        <v>37557</v>
      </c>
      <c r="C2499" s="151" t="s">
        <v>34306</v>
      </c>
      <c r="D2499" s="153">
        <v>16.420000000000002</v>
      </c>
    </row>
    <row r="2500" spans="1:4" ht="15.75" customHeight="1">
      <c r="A2500" s="151">
        <v>1917174</v>
      </c>
      <c r="B2500" s="152" t="s">
        <v>37558</v>
      </c>
      <c r="C2500" s="151" t="s">
        <v>34306</v>
      </c>
      <c r="D2500" s="153">
        <v>16.55</v>
      </c>
    </row>
    <row r="2501" spans="1:4" ht="15.75" customHeight="1">
      <c r="A2501" s="151">
        <v>1917205</v>
      </c>
      <c r="B2501" s="152" t="s">
        <v>37559</v>
      </c>
      <c r="C2501" s="151" t="s">
        <v>34306</v>
      </c>
      <c r="D2501" s="153">
        <v>16.920000000000002</v>
      </c>
    </row>
    <row r="2502" spans="1:4" ht="15.75" customHeight="1">
      <c r="A2502" s="151">
        <v>1917206</v>
      </c>
      <c r="B2502" s="152" t="s">
        <v>37560</v>
      </c>
      <c r="C2502" s="151" t="s">
        <v>34306</v>
      </c>
      <c r="D2502" s="153">
        <v>17.11</v>
      </c>
    </row>
    <row r="2503" spans="1:4" ht="15.75" customHeight="1">
      <c r="A2503" s="151">
        <v>1917207</v>
      </c>
      <c r="B2503" s="152" t="s">
        <v>37561</v>
      </c>
      <c r="C2503" s="151" t="s">
        <v>34306</v>
      </c>
      <c r="D2503" s="153">
        <v>17.3</v>
      </c>
    </row>
    <row r="2504" spans="1:4" ht="15.75" customHeight="1">
      <c r="A2504" s="151">
        <v>1917208</v>
      </c>
      <c r="B2504" s="152" t="s">
        <v>37562</v>
      </c>
      <c r="C2504" s="151" t="s">
        <v>34306</v>
      </c>
      <c r="D2504" s="153">
        <v>17.5</v>
      </c>
    </row>
    <row r="2505" spans="1:4" ht="15.75" customHeight="1">
      <c r="A2505" s="151">
        <v>1917209</v>
      </c>
      <c r="B2505" s="152" t="s">
        <v>37563</v>
      </c>
      <c r="C2505" s="151" t="s">
        <v>34306</v>
      </c>
      <c r="D2505" s="153">
        <v>17.71</v>
      </c>
    </row>
    <row r="2506" spans="1:4" ht="15.75" customHeight="1">
      <c r="A2506" s="151">
        <v>1917210</v>
      </c>
      <c r="B2506" s="152" t="s">
        <v>37564</v>
      </c>
      <c r="C2506" s="151" t="s">
        <v>34306</v>
      </c>
      <c r="D2506" s="153">
        <v>17.82</v>
      </c>
    </row>
    <row r="2507" spans="1:4" ht="15.75" customHeight="1">
      <c r="A2507" s="151">
        <v>1917025</v>
      </c>
      <c r="B2507" s="152" t="s">
        <v>37565</v>
      </c>
      <c r="C2507" s="151" t="s">
        <v>34306</v>
      </c>
      <c r="D2507" s="153">
        <v>38.130000000000003</v>
      </c>
    </row>
    <row r="2508" spans="1:4" ht="15.75" customHeight="1">
      <c r="A2508" s="151">
        <v>1917026</v>
      </c>
      <c r="B2508" s="152" t="s">
        <v>37566</v>
      </c>
      <c r="C2508" s="151" t="s">
        <v>34306</v>
      </c>
      <c r="D2508" s="153">
        <v>38.909999999999997</v>
      </c>
    </row>
    <row r="2509" spans="1:4" ht="15.75" customHeight="1">
      <c r="A2509" s="151">
        <v>1917027</v>
      </c>
      <c r="B2509" s="152" t="s">
        <v>37567</v>
      </c>
      <c r="C2509" s="151" t="s">
        <v>34306</v>
      </c>
      <c r="D2509" s="153">
        <v>39.71</v>
      </c>
    </row>
    <row r="2510" spans="1:4" ht="15.75" customHeight="1">
      <c r="A2510" s="151">
        <v>1917028</v>
      </c>
      <c r="B2510" s="152" t="s">
        <v>37568</v>
      </c>
      <c r="C2510" s="151" t="s">
        <v>34306</v>
      </c>
      <c r="D2510" s="153">
        <v>40.549999999999997</v>
      </c>
    </row>
    <row r="2511" spans="1:4" ht="15.75" customHeight="1">
      <c r="A2511" s="151">
        <v>1917029</v>
      </c>
      <c r="B2511" s="152" t="s">
        <v>37569</v>
      </c>
      <c r="C2511" s="151" t="s">
        <v>34306</v>
      </c>
      <c r="D2511" s="153">
        <v>41.44</v>
      </c>
    </row>
    <row r="2512" spans="1:4" ht="15.75" customHeight="1">
      <c r="A2512" s="151">
        <v>1917030</v>
      </c>
      <c r="B2512" s="152" t="s">
        <v>37570</v>
      </c>
      <c r="C2512" s="151" t="s">
        <v>34306</v>
      </c>
      <c r="D2512" s="153">
        <v>41.9</v>
      </c>
    </row>
    <row r="2513" spans="1:4" ht="30" customHeight="1">
      <c r="A2513" s="151">
        <v>1917629</v>
      </c>
      <c r="B2513" s="152" t="s">
        <v>37571</v>
      </c>
      <c r="C2513" s="151" t="s">
        <v>34306</v>
      </c>
      <c r="D2513" s="153">
        <v>18.43</v>
      </c>
    </row>
    <row r="2514" spans="1:4" ht="30" customHeight="1">
      <c r="A2514" s="151">
        <v>1917633</v>
      </c>
      <c r="B2514" s="152" t="s">
        <v>37572</v>
      </c>
      <c r="C2514" s="151" t="s">
        <v>34306</v>
      </c>
      <c r="D2514" s="153">
        <v>20.18</v>
      </c>
    </row>
    <row r="2515" spans="1:4" ht="30" customHeight="1">
      <c r="A2515" s="151">
        <v>1917634</v>
      </c>
      <c r="B2515" s="152" t="s">
        <v>37573</v>
      </c>
      <c r="C2515" s="151" t="s">
        <v>34306</v>
      </c>
      <c r="D2515" s="153">
        <v>20.5</v>
      </c>
    </row>
    <row r="2516" spans="1:4" ht="30" customHeight="1">
      <c r="A2516" s="151">
        <v>1917635</v>
      </c>
      <c r="B2516" s="152" t="s">
        <v>37574</v>
      </c>
      <c r="C2516" s="151" t="s">
        <v>34306</v>
      </c>
      <c r="D2516" s="153">
        <v>20.82</v>
      </c>
    </row>
    <row r="2517" spans="1:4" ht="30" customHeight="1">
      <c r="A2517" s="151">
        <v>1917636</v>
      </c>
      <c r="B2517" s="152" t="s">
        <v>37575</v>
      </c>
      <c r="C2517" s="151" t="s">
        <v>34306</v>
      </c>
      <c r="D2517" s="153">
        <v>22.84</v>
      </c>
    </row>
    <row r="2518" spans="1:4" ht="30" customHeight="1">
      <c r="A2518" s="151">
        <v>1917637</v>
      </c>
      <c r="B2518" s="152" t="s">
        <v>37576</v>
      </c>
      <c r="C2518" s="151" t="s">
        <v>34306</v>
      </c>
      <c r="D2518" s="153">
        <v>23.26</v>
      </c>
    </row>
    <row r="2519" spans="1:4" ht="30" customHeight="1">
      <c r="A2519" s="151">
        <v>1917638</v>
      </c>
      <c r="B2519" s="152" t="s">
        <v>37577</v>
      </c>
      <c r="C2519" s="151" t="s">
        <v>34306</v>
      </c>
      <c r="D2519" s="153">
        <v>23.69</v>
      </c>
    </row>
    <row r="2520" spans="1:4" ht="30" customHeight="1">
      <c r="A2520" s="151">
        <v>1917630</v>
      </c>
      <c r="B2520" s="152" t="s">
        <v>37578</v>
      </c>
      <c r="C2520" s="151" t="s">
        <v>34306</v>
      </c>
      <c r="D2520" s="153">
        <v>18.989999999999998</v>
      </c>
    </row>
    <row r="2521" spans="1:4" ht="30" customHeight="1">
      <c r="A2521" s="151">
        <v>1917631</v>
      </c>
      <c r="B2521" s="152" t="s">
        <v>37579</v>
      </c>
      <c r="C2521" s="151" t="s">
        <v>34306</v>
      </c>
      <c r="D2521" s="153">
        <v>19.47</v>
      </c>
    </row>
    <row r="2522" spans="1:4" ht="30" customHeight="1">
      <c r="A2522" s="151">
        <v>1917632</v>
      </c>
      <c r="B2522" s="152" t="s">
        <v>37580</v>
      </c>
      <c r="C2522" s="151" t="s">
        <v>34306</v>
      </c>
      <c r="D2522" s="153">
        <v>19.78</v>
      </c>
    </row>
    <row r="2523" spans="1:4" ht="30" customHeight="1">
      <c r="A2523" s="151">
        <v>1917639</v>
      </c>
      <c r="B2523" s="152" t="s">
        <v>37581</v>
      </c>
      <c r="C2523" s="151" t="s">
        <v>34306</v>
      </c>
      <c r="D2523" s="153">
        <v>23.9</v>
      </c>
    </row>
    <row r="2524" spans="1:4" ht="30" customHeight="1">
      <c r="A2524" s="151">
        <v>1917646</v>
      </c>
      <c r="B2524" s="152" t="s">
        <v>37582</v>
      </c>
      <c r="C2524" s="151" t="s">
        <v>34306</v>
      </c>
      <c r="D2524" s="153">
        <v>21.2</v>
      </c>
    </row>
    <row r="2525" spans="1:4" ht="30" customHeight="1">
      <c r="A2525" s="151">
        <v>1917647</v>
      </c>
      <c r="B2525" s="152" t="s">
        <v>37583</v>
      </c>
      <c r="C2525" s="151" t="s">
        <v>34306</v>
      </c>
      <c r="D2525" s="153">
        <v>21.51</v>
      </c>
    </row>
    <row r="2526" spans="1:4" ht="30" customHeight="1">
      <c r="A2526" s="151">
        <v>1917648</v>
      </c>
      <c r="B2526" s="152" t="s">
        <v>37584</v>
      </c>
      <c r="C2526" s="151" t="s">
        <v>34306</v>
      </c>
      <c r="D2526" s="153">
        <v>21.74</v>
      </c>
    </row>
    <row r="2527" spans="1:4" ht="30" customHeight="1">
      <c r="A2527" s="151">
        <v>1917649</v>
      </c>
      <c r="B2527" s="152" t="s">
        <v>37585</v>
      </c>
      <c r="C2527" s="151" t="s">
        <v>34306</v>
      </c>
      <c r="D2527" s="153">
        <v>22.04</v>
      </c>
    </row>
    <row r="2528" spans="1:4" ht="30" customHeight="1">
      <c r="A2528" s="151">
        <v>1917650</v>
      </c>
      <c r="B2528" s="152" t="s">
        <v>37586</v>
      </c>
      <c r="C2528" s="151" t="s">
        <v>34306</v>
      </c>
      <c r="D2528" s="153">
        <v>22.35</v>
      </c>
    </row>
    <row r="2529" spans="1:4" ht="30" customHeight="1">
      <c r="A2529" s="151">
        <v>1917651</v>
      </c>
      <c r="B2529" s="152" t="s">
        <v>37587</v>
      </c>
      <c r="C2529" s="151" t="s">
        <v>34306</v>
      </c>
      <c r="D2529" s="153">
        <v>22.81</v>
      </c>
    </row>
    <row r="2530" spans="1:4" ht="30" customHeight="1">
      <c r="A2530" s="151">
        <v>1917652</v>
      </c>
      <c r="B2530" s="152" t="s">
        <v>37588</v>
      </c>
      <c r="C2530" s="151" t="s">
        <v>34306</v>
      </c>
      <c r="D2530" s="153">
        <v>25.25</v>
      </c>
    </row>
    <row r="2531" spans="1:4" ht="30" customHeight="1">
      <c r="A2531" s="151">
        <v>1917642</v>
      </c>
      <c r="B2531" s="152" t="s">
        <v>37589</v>
      </c>
      <c r="C2531" s="151" t="s">
        <v>34306</v>
      </c>
      <c r="D2531" s="153">
        <v>19.899999999999999</v>
      </c>
    </row>
    <row r="2532" spans="1:4" ht="30" customHeight="1">
      <c r="A2532" s="151">
        <v>1917643</v>
      </c>
      <c r="B2532" s="152" t="s">
        <v>37590</v>
      </c>
      <c r="C2532" s="151" t="s">
        <v>34306</v>
      </c>
      <c r="D2532" s="153">
        <v>20.28</v>
      </c>
    </row>
    <row r="2533" spans="1:4" ht="30" customHeight="1">
      <c r="A2533" s="151">
        <v>1917641</v>
      </c>
      <c r="B2533" s="152" t="s">
        <v>37591</v>
      </c>
      <c r="C2533" s="151" t="s">
        <v>34306</v>
      </c>
      <c r="D2533" s="153">
        <v>17.84</v>
      </c>
    </row>
    <row r="2534" spans="1:4" ht="30" customHeight="1">
      <c r="A2534" s="151">
        <v>1917644</v>
      </c>
      <c r="B2534" s="152" t="s">
        <v>37592</v>
      </c>
      <c r="C2534" s="151" t="s">
        <v>34306</v>
      </c>
      <c r="D2534" s="153">
        <v>20.67</v>
      </c>
    </row>
    <row r="2535" spans="1:4" ht="30" customHeight="1">
      <c r="A2535" s="151">
        <v>1917645</v>
      </c>
      <c r="B2535" s="152" t="s">
        <v>37593</v>
      </c>
      <c r="C2535" s="151" t="s">
        <v>34306</v>
      </c>
      <c r="D2535" s="153">
        <v>20.9</v>
      </c>
    </row>
    <row r="2536" spans="1:4" ht="30" customHeight="1">
      <c r="A2536" s="151">
        <v>1917653</v>
      </c>
      <c r="B2536" s="152" t="s">
        <v>37594</v>
      </c>
      <c r="C2536" s="151" t="s">
        <v>34306</v>
      </c>
      <c r="D2536" s="153">
        <v>25.6</v>
      </c>
    </row>
    <row r="2537" spans="1:4" ht="30" customHeight="1">
      <c r="A2537" s="151">
        <v>1917659</v>
      </c>
      <c r="B2537" s="152" t="s">
        <v>37595</v>
      </c>
      <c r="C2537" s="151" t="s">
        <v>34306</v>
      </c>
      <c r="D2537" s="153">
        <v>20.36</v>
      </c>
    </row>
    <row r="2538" spans="1:4" ht="30" customHeight="1">
      <c r="A2538" s="151">
        <v>1917660</v>
      </c>
      <c r="B2538" s="152" t="s">
        <v>37596</v>
      </c>
      <c r="C2538" s="151" t="s">
        <v>34306</v>
      </c>
      <c r="D2538" s="153">
        <v>20.51</v>
      </c>
    </row>
    <row r="2539" spans="1:4" ht="30" customHeight="1">
      <c r="A2539" s="151">
        <v>1917661</v>
      </c>
      <c r="B2539" s="152" t="s">
        <v>37597</v>
      </c>
      <c r="C2539" s="151" t="s">
        <v>34306</v>
      </c>
      <c r="D2539" s="153">
        <v>20.67</v>
      </c>
    </row>
    <row r="2540" spans="1:4" ht="30" customHeight="1">
      <c r="A2540" s="151">
        <v>1917662</v>
      </c>
      <c r="B2540" s="152" t="s">
        <v>37598</v>
      </c>
      <c r="C2540" s="151" t="s">
        <v>34306</v>
      </c>
      <c r="D2540" s="153">
        <v>20.82</v>
      </c>
    </row>
    <row r="2541" spans="1:4" ht="30" customHeight="1">
      <c r="A2541" s="151">
        <v>1917663</v>
      </c>
      <c r="B2541" s="152" t="s">
        <v>37599</v>
      </c>
      <c r="C2541" s="151" t="s">
        <v>34306</v>
      </c>
      <c r="D2541" s="153">
        <v>21.05</v>
      </c>
    </row>
    <row r="2542" spans="1:4" ht="30" customHeight="1">
      <c r="A2542" s="151">
        <v>1917664</v>
      </c>
      <c r="B2542" s="152" t="s">
        <v>37600</v>
      </c>
      <c r="C2542" s="151" t="s">
        <v>34306</v>
      </c>
      <c r="D2542" s="153">
        <v>21.35</v>
      </c>
    </row>
    <row r="2543" spans="1:4" ht="30" customHeight="1">
      <c r="A2543" s="151">
        <v>1917665</v>
      </c>
      <c r="B2543" s="152" t="s">
        <v>37601</v>
      </c>
      <c r="C2543" s="151" t="s">
        <v>34306</v>
      </c>
      <c r="D2543" s="153">
        <v>21.81</v>
      </c>
    </row>
    <row r="2544" spans="1:4" ht="30" customHeight="1">
      <c r="A2544" s="151">
        <v>1917655</v>
      </c>
      <c r="B2544" s="152" t="s">
        <v>37602</v>
      </c>
      <c r="C2544" s="151" t="s">
        <v>34306</v>
      </c>
      <c r="D2544" s="153">
        <v>17.84</v>
      </c>
    </row>
    <row r="2545" spans="1:4" ht="30" customHeight="1">
      <c r="A2545" s="151">
        <v>1917656</v>
      </c>
      <c r="B2545" s="152" t="s">
        <v>37603</v>
      </c>
      <c r="C2545" s="151" t="s">
        <v>34306</v>
      </c>
      <c r="D2545" s="153">
        <v>19.75</v>
      </c>
    </row>
    <row r="2546" spans="1:4" ht="30" customHeight="1">
      <c r="A2546" s="151">
        <v>1917654</v>
      </c>
      <c r="B2546" s="152" t="s">
        <v>37604</v>
      </c>
      <c r="C2546" s="151" t="s">
        <v>34306</v>
      </c>
      <c r="D2546" s="153">
        <v>17.57</v>
      </c>
    </row>
    <row r="2547" spans="1:4" ht="30" customHeight="1">
      <c r="A2547" s="151">
        <v>1917657</v>
      </c>
      <c r="B2547" s="152" t="s">
        <v>37605</v>
      </c>
      <c r="C2547" s="151" t="s">
        <v>34306</v>
      </c>
      <c r="D2547" s="153">
        <v>19.98</v>
      </c>
    </row>
    <row r="2548" spans="1:4" ht="30" customHeight="1">
      <c r="A2548" s="151">
        <v>1917658</v>
      </c>
      <c r="B2548" s="152" t="s">
        <v>37606</v>
      </c>
      <c r="C2548" s="151" t="s">
        <v>34306</v>
      </c>
      <c r="D2548" s="153">
        <v>20.13</v>
      </c>
    </row>
    <row r="2549" spans="1:4" ht="30" customHeight="1">
      <c r="A2549" s="151">
        <v>1917666</v>
      </c>
      <c r="B2549" s="152" t="s">
        <v>37607</v>
      </c>
      <c r="C2549" s="151" t="s">
        <v>34306</v>
      </c>
      <c r="D2549" s="153">
        <v>22.12</v>
      </c>
    </row>
    <row r="2550" spans="1:4" ht="30" customHeight="1">
      <c r="A2550" s="151">
        <v>1917672</v>
      </c>
      <c r="B2550" s="152" t="s">
        <v>37608</v>
      </c>
      <c r="C2550" s="151" t="s">
        <v>34306</v>
      </c>
      <c r="D2550" s="153">
        <v>20.28</v>
      </c>
    </row>
    <row r="2551" spans="1:4" ht="30" customHeight="1">
      <c r="A2551" s="151">
        <v>1917673</v>
      </c>
      <c r="B2551" s="152" t="s">
        <v>37609</v>
      </c>
      <c r="C2551" s="151" t="s">
        <v>34306</v>
      </c>
      <c r="D2551" s="153">
        <v>20.51</v>
      </c>
    </row>
    <row r="2552" spans="1:4" ht="30" customHeight="1">
      <c r="A2552" s="151">
        <v>1917674</v>
      </c>
      <c r="B2552" s="152" t="s">
        <v>37610</v>
      </c>
      <c r="C2552" s="151" t="s">
        <v>34306</v>
      </c>
      <c r="D2552" s="153">
        <v>20.67</v>
      </c>
    </row>
    <row r="2553" spans="1:4" ht="30" customHeight="1">
      <c r="A2553" s="151">
        <v>1917675</v>
      </c>
      <c r="B2553" s="152" t="s">
        <v>37611</v>
      </c>
      <c r="C2553" s="151" t="s">
        <v>34306</v>
      </c>
      <c r="D2553" s="153">
        <v>20.82</v>
      </c>
    </row>
    <row r="2554" spans="1:4" ht="30" customHeight="1">
      <c r="A2554" s="151">
        <v>1917676</v>
      </c>
      <c r="B2554" s="152" t="s">
        <v>37612</v>
      </c>
      <c r="C2554" s="151" t="s">
        <v>34306</v>
      </c>
      <c r="D2554" s="153">
        <v>20.97</v>
      </c>
    </row>
    <row r="2555" spans="1:4" ht="30" customHeight="1">
      <c r="A2555" s="151">
        <v>1917677</v>
      </c>
      <c r="B2555" s="152" t="s">
        <v>37613</v>
      </c>
      <c r="C2555" s="151" t="s">
        <v>34306</v>
      </c>
      <c r="D2555" s="153">
        <v>21.28</v>
      </c>
    </row>
    <row r="2556" spans="1:4" ht="30" customHeight="1">
      <c r="A2556" s="151">
        <v>1917678</v>
      </c>
      <c r="B2556" s="152" t="s">
        <v>37614</v>
      </c>
      <c r="C2556" s="151" t="s">
        <v>34306</v>
      </c>
      <c r="D2556" s="153">
        <v>21.74</v>
      </c>
    </row>
    <row r="2557" spans="1:4" ht="30" customHeight="1">
      <c r="A2557" s="151">
        <v>1917668</v>
      </c>
      <c r="B2557" s="152" t="s">
        <v>37615</v>
      </c>
      <c r="C2557" s="151" t="s">
        <v>34306</v>
      </c>
      <c r="D2557" s="153">
        <v>19.600000000000001</v>
      </c>
    </row>
    <row r="2558" spans="1:4" ht="30" customHeight="1">
      <c r="A2558" s="151">
        <v>1917669</v>
      </c>
      <c r="B2558" s="152" t="s">
        <v>37616</v>
      </c>
      <c r="C2558" s="151" t="s">
        <v>34306</v>
      </c>
      <c r="D2558" s="153">
        <v>19.75</v>
      </c>
    </row>
    <row r="2559" spans="1:4" ht="30" customHeight="1">
      <c r="A2559" s="151">
        <v>1917667</v>
      </c>
      <c r="B2559" s="152" t="s">
        <v>37617</v>
      </c>
      <c r="C2559" s="151" t="s">
        <v>34306</v>
      </c>
      <c r="D2559" s="153">
        <v>17.649999999999999</v>
      </c>
    </row>
    <row r="2560" spans="1:4" ht="30" customHeight="1">
      <c r="A2560" s="151">
        <v>1917670</v>
      </c>
      <c r="B2560" s="152" t="s">
        <v>37618</v>
      </c>
      <c r="C2560" s="151" t="s">
        <v>34306</v>
      </c>
      <c r="D2560" s="153">
        <v>19.98</v>
      </c>
    </row>
    <row r="2561" spans="1:4" ht="30" customHeight="1">
      <c r="A2561" s="151">
        <v>1917671</v>
      </c>
      <c r="B2561" s="152" t="s">
        <v>37619</v>
      </c>
      <c r="C2561" s="151" t="s">
        <v>34306</v>
      </c>
      <c r="D2561" s="153">
        <v>20.13</v>
      </c>
    </row>
    <row r="2562" spans="1:4" ht="30" customHeight="1">
      <c r="A2562" s="151">
        <v>1917679</v>
      </c>
      <c r="B2562" s="152" t="s">
        <v>37620</v>
      </c>
      <c r="C2562" s="151" t="s">
        <v>34306</v>
      </c>
      <c r="D2562" s="153">
        <v>21.97</v>
      </c>
    </row>
    <row r="2563" spans="1:4" ht="15.75" customHeight="1">
      <c r="A2563" s="151">
        <v>1917640</v>
      </c>
      <c r="B2563" s="152" t="s">
        <v>37621</v>
      </c>
      <c r="C2563" s="151" t="s">
        <v>34306</v>
      </c>
      <c r="D2563" s="153">
        <v>9.68</v>
      </c>
    </row>
    <row r="2564" spans="1:4" ht="30" customHeight="1">
      <c r="A2564" s="151">
        <v>1917686</v>
      </c>
      <c r="B2564" s="152" t="s">
        <v>37622</v>
      </c>
      <c r="C2564" s="151" t="s">
        <v>34306</v>
      </c>
      <c r="D2564" s="153">
        <v>11.38</v>
      </c>
    </row>
    <row r="2565" spans="1:4" ht="30" customHeight="1">
      <c r="A2565" s="151">
        <v>1917687</v>
      </c>
      <c r="B2565" s="152" t="s">
        <v>37623</v>
      </c>
      <c r="C2565" s="151" t="s">
        <v>34306</v>
      </c>
      <c r="D2565" s="153">
        <v>11.68</v>
      </c>
    </row>
    <row r="2566" spans="1:4" ht="30" customHeight="1">
      <c r="A2566" s="151">
        <v>1917688</v>
      </c>
      <c r="B2566" s="152" t="s">
        <v>37624</v>
      </c>
      <c r="C2566" s="151" t="s">
        <v>34306</v>
      </c>
      <c r="D2566" s="153">
        <v>12.78</v>
      </c>
    </row>
    <row r="2567" spans="1:4" ht="30" customHeight="1">
      <c r="A2567" s="151">
        <v>1917689</v>
      </c>
      <c r="B2567" s="152" t="s">
        <v>37625</v>
      </c>
      <c r="C2567" s="151" t="s">
        <v>34306</v>
      </c>
      <c r="D2567" s="153">
        <v>13.1</v>
      </c>
    </row>
    <row r="2568" spans="1:4" ht="30" customHeight="1">
      <c r="A2568" s="151">
        <v>1917690</v>
      </c>
      <c r="B2568" s="152" t="s">
        <v>37626</v>
      </c>
      <c r="C2568" s="151" t="s">
        <v>34306</v>
      </c>
      <c r="D2568" s="153">
        <v>13.34</v>
      </c>
    </row>
    <row r="2569" spans="1:4" ht="30" customHeight="1">
      <c r="A2569" s="151">
        <v>1917691</v>
      </c>
      <c r="B2569" s="152" t="s">
        <v>37627</v>
      </c>
      <c r="C2569" s="151" t="s">
        <v>34306</v>
      </c>
      <c r="D2569" s="153">
        <v>13.82</v>
      </c>
    </row>
    <row r="2570" spans="1:4" ht="30" customHeight="1">
      <c r="A2570" s="151">
        <v>1917692</v>
      </c>
      <c r="B2570" s="152" t="s">
        <v>37628</v>
      </c>
      <c r="C2570" s="151" t="s">
        <v>34306</v>
      </c>
      <c r="D2570" s="153">
        <v>15.5</v>
      </c>
    </row>
    <row r="2571" spans="1:4" ht="30" customHeight="1">
      <c r="A2571" s="151">
        <v>1917682</v>
      </c>
      <c r="B2571" s="152" t="s">
        <v>37629</v>
      </c>
      <c r="C2571" s="151" t="s">
        <v>34306</v>
      </c>
      <c r="D2571" s="153">
        <v>10.119999999999999</v>
      </c>
    </row>
    <row r="2572" spans="1:4" ht="30" customHeight="1">
      <c r="A2572" s="151">
        <v>1917693</v>
      </c>
      <c r="B2572" s="152" t="s">
        <v>37630</v>
      </c>
      <c r="C2572" s="151" t="s">
        <v>34306</v>
      </c>
      <c r="D2572" s="153">
        <v>15.9</v>
      </c>
    </row>
    <row r="2573" spans="1:4" ht="30" customHeight="1">
      <c r="A2573" s="151">
        <v>1917683</v>
      </c>
      <c r="B2573" s="152" t="s">
        <v>37631</v>
      </c>
      <c r="C2573" s="151" t="s">
        <v>34306</v>
      </c>
      <c r="D2573" s="153">
        <v>10.48</v>
      </c>
    </row>
    <row r="2574" spans="1:4" ht="30" customHeight="1">
      <c r="A2574" s="151">
        <v>1917681</v>
      </c>
      <c r="B2574" s="152" t="s">
        <v>37632</v>
      </c>
      <c r="C2574" s="151" t="s">
        <v>34306</v>
      </c>
      <c r="D2574" s="153">
        <v>8.7799999999999994</v>
      </c>
    </row>
    <row r="2575" spans="1:4" ht="30" customHeight="1">
      <c r="A2575" s="151">
        <v>1917684</v>
      </c>
      <c r="B2575" s="152" t="s">
        <v>37633</v>
      </c>
      <c r="C2575" s="151" t="s">
        <v>34306</v>
      </c>
      <c r="D2575" s="153">
        <v>10.78</v>
      </c>
    </row>
    <row r="2576" spans="1:4" ht="30" customHeight="1">
      <c r="A2576" s="151">
        <v>1917685</v>
      </c>
      <c r="B2576" s="152" t="s">
        <v>37634</v>
      </c>
      <c r="C2576" s="151" t="s">
        <v>34306</v>
      </c>
      <c r="D2576" s="153">
        <v>11.08</v>
      </c>
    </row>
    <row r="2577" spans="1:4" ht="30" customHeight="1">
      <c r="A2577" s="151">
        <v>1917699</v>
      </c>
      <c r="B2577" s="152" t="s">
        <v>37635</v>
      </c>
      <c r="C2577" s="151" t="s">
        <v>34306</v>
      </c>
      <c r="D2577" s="153">
        <v>10.48</v>
      </c>
    </row>
    <row r="2578" spans="1:4" ht="30" customHeight="1">
      <c r="A2578" s="151">
        <v>1917700</v>
      </c>
      <c r="B2578" s="152" t="s">
        <v>37636</v>
      </c>
      <c r="C2578" s="151" t="s">
        <v>34306</v>
      </c>
      <c r="D2578" s="153">
        <v>10.66</v>
      </c>
    </row>
    <row r="2579" spans="1:4" ht="30" customHeight="1">
      <c r="A2579" s="151">
        <v>1917701</v>
      </c>
      <c r="B2579" s="152" t="s">
        <v>37637</v>
      </c>
      <c r="C2579" s="151" t="s">
        <v>34306</v>
      </c>
      <c r="D2579" s="153">
        <v>10.84</v>
      </c>
    </row>
    <row r="2580" spans="1:4" ht="30" customHeight="1">
      <c r="A2580" s="151">
        <v>1917702</v>
      </c>
      <c r="B2580" s="152" t="s">
        <v>37638</v>
      </c>
      <c r="C2580" s="151" t="s">
        <v>34306</v>
      </c>
      <c r="D2580" s="153">
        <v>11.02</v>
      </c>
    </row>
    <row r="2581" spans="1:4" ht="30" customHeight="1">
      <c r="A2581" s="151">
        <v>1917703</v>
      </c>
      <c r="B2581" s="152" t="s">
        <v>37639</v>
      </c>
      <c r="C2581" s="151" t="s">
        <v>34306</v>
      </c>
      <c r="D2581" s="153">
        <v>11.2</v>
      </c>
    </row>
    <row r="2582" spans="1:4" ht="30" customHeight="1">
      <c r="A2582" s="151">
        <v>1917704</v>
      </c>
      <c r="B2582" s="152" t="s">
        <v>37640</v>
      </c>
      <c r="C2582" s="151" t="s">
        <v>34306</v>
      </c>
      <c r="D2582" s="153">
        <v>11.5</v>
      </c>
    </row>
    <row r="2583" spans="1:4" ht="30" customHeight="1">
      <c r="A2583" s="151">
        <v>1917705</v>
      </c>
      <c r="B2583" s="152" t="s">
        <v>37641</v>
      </c>
      <c r="C2583" s="151" t="s">
        <v>34306</v>
      </c>
      <c r="D2583" s="153">
        <v>12.86</v>
      </c>
    </row>
    <row r="2584" spans="1:4" ht="30" customHeight="1">
      <c r="A2584" s="151">
        <v>1917695</v>
      </c>
      <c r="B2584" s="152" t="s">
        <v>37642</v>
      </c>
      <c r="C2584" s="151" t="s">
        <v>34306</v>
      </c>
      <c r="D2584" s="153">
        <v>8.7799999999999994</v>
      </c>
    </row>
    <row r="2585" spans="1:4" ht="30" customHeight="1">
      <c r="A2585" s="151">
        <v>1917706</v>
      </c>
      <c r="B2585" s="152" t="s">
        <v>37643</v>
      </c>
      <c r="C2585" s="151" t="s">
        <v>34306</v>
      </c>
      <c r="D2585" s="153">
        <v>13.18</v>
      </c>
    </row>
    <row r="2586" spans="1:4" ht="30" customHeight="1">
      <c r="A2586" s="151">
        <v>1917696</v>
      </c>
      <c r="B2586" s="152" t="s">
        <v>37644</v>
      </c>
      <c r="C2586" s="151" t="s">
        <v>34306</v>
      </c>
      <c r="D2586" s="153">
        <v>9.8800000000000008</v>
      </c>
    </row>
    <row r="2587" spans="1:4" ht="30" customHeight="1">
      <c r="A2587" s="151">
        <v>1917694</v>
      </c>
      <c r="B2587" s="152" t="s">
        <v>37645</v>
      </c>
      <c r="C2587" s="151" t="s">
        <v>34306</v>
      </c>
      <c r="D2587" s="153">
        <v>8.5</v>
      </c>
    </row>
    <row r="2588" spans="1:4" ht="30" customHeight="1">
      <c r="A2588" s="151">
        <v>1917697</v>
      </c>
      <c r="B2588" s="152" t="s">
        <v>37646</v>
      </c>
      <c r="C2588" s="151" t="s">
        <v>34306</v>
      </c>
      <c r="D2588" s="153">
        <v>10.119999999999999</v>
      </c>
    </row>
    <row r="2589" spans="1:4" ht="30" customHeight="1">
      <c r="A2589" s="151">
        <v>1917698</v>
      </c>
      <c r="B2589" s="152" t="s">
        <v>37647</v>
      </c>
      <c r="C2589" s="151" t="s">
        <v>34306</v>
      </c>
      <c r="D2589" s="153">
        <v>10.3</v>
      </c>
    </row>
    <row r="2590" spans="1:4" ht="30" customHeight="1">
      <c r="A2590" s="151">
        <v>1917712</v>
      </c>
      <c r="B2590" s="152" t="s">
        <v>37648</v>
      </c>
      <c r="C2590" s="151" t="s">
        <v>34306</v>
      </c>
      <c r="D2590" s="153">
        <v>10.48</v>
      </c>
    </row>
    <row r="2591" spans="1:4" ht="30" customHeight="1">
      <c r="A2591" s="151">
        <v>1917713</v>
      </c>
      <c r="B2591" s="152" t="s">
        <v>37649</v>
      </c>
      <c r="C2591" s="151" t="s">
        <v>34306</v>
      </c>
      <c r="D2591" s="153">
        <v>10.66</v>
      </c>
    </row>
    <row r="2592" spans="1:4" ht="30" customHeight="1">
      <c r="A2592" s="151">
        <v>1917714</v>
      </c>
      <c r="B2592" s="152" t="s">
        <v>37650</v>
      </c>
      <c r="C2592" s="151" t="s">
        <v>34306</v>
      </c>
      <c r="D2592" s="153">
        <v>10.84</v>
      </c>
    </row>
    <row r="2593" spans="1:4" ht="30" customHeight="1">
      <c r="A2593" s="151">
        <v>1917715</v>
      </c>
      <c r="B2593" s="152" t="s">
        <v>37651</v>
      </c>
      <c r="C2593" s="151" t="s">
        <v>34306</v>
      </c>
      <c r="D2593" s="153">
        <v>10.96</v>
      </c>
    </row>
    <row r="2594" spans="1:4" ht="30" customHeight="1">
      <c r="A2594" s="151">
        <v>1917716</v>
      </c>
      <c r="B2594" s="152" t="s">
        <v>37652</v>
      </c>
      <c r="C2594" s="151" t="s">
        <v>34306</v>
      </c>
      <c r="D2594" s="153">
        <v>11.14</v>
      </c>
    </row>
    <row r="2595" spans="1:4" ht="30" customHeight="1">
      <c r="A2595" s="151">
        <v>1917717</v>
      </c>
      <c r="B2595" s="152" t="s">
        <v>37653</v>
      </c>
      <c r="C2595" s="151" t="s">
        <v>34306</v>
      </c>
      <c r="D2595" s="153">
        <v>11.44</v>
      </c>
    </row>
    <row r="2596" spans="1:4" ht="30" customHeight="1">
      <c r="A2596" s="151">
        <v>1917718</v>
      </c>
      <c r="B2596" s="152" t="s">
        <v>37654</v>
      </c>
      <c r="C2596" s="151" t="s">
        <v>34306</v>
      </c>
      <c r="D2596" s="153">
        <v>12.7</v>
      </c>
    </row>
    <row r="2597" spans="1:4" ht="30" customHeight="1">
      <c r="A2597" s="151">
        <v>1917708</v>
      </c>
      <c r="B2597" s="152" t="s">
        <v>37655</v>
      </c>
      <c r="C2597" s="151" t="s">
        <v>34306</v>
      </c>
      <c r="D2597" s="153">
        <v>9.6999999999999993</v>
      </c>
    </row>
    <row r="2598" spans="1:4" ht="30" customHeight="1">
      <c r="A2598" s="151">
        <v>1917719</v>
      </c>
      <c r="B2598" s="152" t="s">
        <v>37656</v>
      </c>
      <c r="C2598" s="151" t="s">
        <v>34306</v>
      </c>
      <c r="D2598" s="153">
        <v>13.02</v>
      </c>
    </row>
    <row r="2599" spans="1:4" ht="30" customHeight="1">
      <c r="A2599" s="151">
        <v>1917709</v>
      </c>
      <c r="B2599" s="152" t="s">
        <v>37657</v>
      </c>
      <c r="C2599" s="151" t="s">
        <v>34306</v>
      </c>
      <c r="D2599" s="153">
        <v>9.94</v>
      </c>
    </row>
    <row r="2600" spans="1:4" ht="30" customHeight="1">
      <c r="A2600" s="151">
        <v>1917707</v>
      </c>
      <c r="B2600" s="152" t="s">
        <v>37658</v>
      </c>
      <c r="C2600" s="151" t="s">
        <v>34306</v>
      </c>
      <c r="D2600" s="153">
        <v>8.6199999999999992</v>
      </c>
    </row>
    <row r="2601" spans="1:4" ht="30" customHeight="1">
      <c r="A2601" s="151">
        <v>1917710</v>
      </c>
      <c r="B2601" s="152" t="s">
        <v>37659</v>
      </c>
      <c r="C2601" s="151" t="s">
        <v>34306</v>
      </c>
      <c r="D2601" s="153">
        <v>10.119999999999999</v>
      </c>
    </row>
    <row r="2602" spans="1:4" ht="30" customHeight="1">
      <c r="A2602" s="151">
        <v>1917711</v>
      </c>
      <c r="B2602" s="152" t="s">
        <v>37660</v>
      </c>
      <c r="C2602" s="151" t="s">
        <v>34306</v>
      </c>
      <c r="D2602" s="153">
        <v>10.3</v>
      </c>
    </row>
    <row r="2603" spans="1:4" ht="15.75" customHeight="1">
      <c r="A2603" s="151">
        <v>1917680</v>
      </c>
      <c r="B2603" s="152" t="s">
        <v>37661</v>
      </c>
      <c r="C2603" s="151" t="s">
        <v>34306</v>
      </c>
      <c r="D2603" s="153">
        <v>3.1</v>
      </c>
    </row>
    <row r="2604" spans="1:4" ht="30" customHeight="1">
      <c r="A2604" s="151">
        <v>1901607</v>
      </c>
      <c r="B2604" s="152" t="s">
        <v>37662</v>
      </c>
      <c r="C2604" s="151" t="s">
        <v>34306</v>
      </c>
      <c r="D2604" s="153">
        <v>15.66</v>
      </c>
    </row>
    <row r="2605" spans="1:4" ht="30" customHeight="1">
      <c r="A2605" s="151">
        <v>1901611</v>
      </c>
      <c r="B2605" s="152" t="s">
        <v>37663</v>
      </c>
      <c r="C2605" s="151" t="s">
        <v>34306</v>
      </c>
      <c r="D2605" s="153">
        <v>19.57</v>
      </c>
    </row>
    <row r="2606" spans="1:4" ht="30" customHeight="1">
      <c r="A2606" s="151">
        <v>1901612</v>
      </c>
      <c r="B2606" s="152" t="s">
        <v>37664</v>
      </c>
      <c r="C2606" s="151" t="s">
        <v>34306</v>
      </c>
      <c r="D2606" s="153">
        <v>20.010000000000002</v>
      </c>
    </row>
    <row r="2607" spans="1:4" ht="30" customHeight="1">
      <c r="A2607" s="151">
        <v>1901613</v>
      </c>
      <c r="B2607" s="152" t="s">
        <v>37665</v>
      </c>
      <c r="C2607" s="151" t="s">
        <v>34306</v>
      </c>
      <c r="D2607" s="153">
        <v>20.34</v>
      </c>
    </row>
    <row r="2608" spans="1:4" ht="30" customHeight="1">
      <c r="A2608" s="151">
        <v>1901614</v>
      </c>
      <c r="B2608" s="152" t="s">
        <v>37666</v>
      </c>
      <c r="C2608" s="151" t="s">
        <v>34306</v>
      </c>
      <c r="D2608" s="153">
        <v>20.66</v>
      </c>
    </row>
    <row r="2609" spans="1:4" ht="30" customHeight="1">
      <c r="A2609" s="151">
        <v>1901615</v>
      </c>
      <c r="B2609" s="152" t="s">
        <v>37667</v>
      </c>
      <c r="C2609" s="151" t="s">
        <v>34306</v>
      </c>
      <c r="D2609" s="153">
        <v>21.1</v>
      </c>
    </row>
    <row r="2610" spans="1:4" ht="30" customHeight="1">
      <c r="A2610" s="151">
        <v>1901616</v>
      </c>
      <c r="B2610" s="152" t="s">
        <v>37668</v>
      </c>
      <c r="C2610" s="151" t="s">
        <v>34306</v>
      </c>
      <c r="D2610" s="153">
        <v>21.43</v>
      </c>
    </row>
    <row r="2611" spans="1:4" ht="30" customHeight="1">
      <c r="A2611" s="151">
        <v>1901608</v>
      </c>
      <c r="B2611" s="152" t="s">
        <v>37669</v>
      </c>
      <c r="C2611" s="151" t="s">
        <v>34306</v>
      </c>
      <c r="D2611" s="153">
        <v>16.170000000000002</v>
      </c>
    </row>
    <row r="2612" spans="1:4" ht="30" customHeight="1">
      <c r="A2612" s="151">
        <v>1901609</v>
      </c>
      <c r="B2612" s="152" t="s">
        <v>37670</v>
      </c>
      <c r="C2612" s="151" t="s">
        <v>34306</v>
      </c>
      <c r="D2612" s="153">
        <v>16.61</v>
      </c>
    </row>
    <row r="2613" spans="1:4" ht="30" customHeight="1">
      <c r="A2613" s="151">
        <v>1901610</v>
      </c>
      <c r="B2613" s="152" t="s">
        <v>37671</v>
      </c>
      <c r="C2613" s="151" t="s">
        <v>34306</v>
      </c>
      <c r="D2613" s="153">
        <v>19.239999999999998</v>
      </c>
    </row>
    <row r="2614" spans="1:4" ht="30" customHeight="1">
      <c r="A2614" s="151">
        <v>1901617</v>
      </c>
      <c r="B2614" s="152" t="s">
        <v>37672</v>
      </c>
      <c r="C2614" s="151" t="s">
        <v>34306</v>
      </c>
      <c r="D2614" s="153">
        <v>21.65</v>
      </c>
    </row>
    <row r="2615" spans="1:4" ht="15.75" customHeight="1">
      <c r="A2615" s="151">
        <v>1917037</v>
      </c>
      <c r="B2615" s="152" t="s">
        <v>37673</v>
      </c>
      <c r="C2615" s="151" t="s">
        <v>34306</v>
      </c>
      <c r="D2615" s="153">
        <v>45.74</v>
      </c>
    </row>
    <row r="2616" spans="1:4" ht="15.75" customHeight="1">
      <c r="A2616" s="151">
        <v>1917038</v>
      </c>
      <c r="B2616" s="152" t="s">
        <v>37674</v>
      </c>
      <c r="C2616" s="151" t="s">
        <v>34306</v>
      </c>
      <c r="D2616" s="153">
        <v>47.29</v>
      </c>
    </row>
    <row r="2617" spans="1:4" ht="15.75" customHeight="1">
      <c r="A2617" s="151">
        <v>1917039</v>
      </c>
      <c r="B2617" s="152" t="s">
        <v>37675</v>
      </c>
      <c r="C2617" s="151" t="s">
        <v>34306</v>
      </c>
      <c r="D2617" s="153">
        <v>48.87</v>
      </c>
    </row>
    <row r="2618" spans="1:4" ht="15.75" customHeight="1">
      <c r="A2618" s="151">
        <v>1917040</v>
      </c>
      <c r="B2618" s="152" t="s">
        <v>37676</v>
      </c>
      <c r="C2618" s="151" t="s">
        <v>34306</v>
      </c>
      <c r="D2618" s="153">
        <v>50.52</v>
      </c>
    </row>
    <row r="2619" spans="1:4" ht="15.75" customHeight="1">
      <c r="A2619" s="151">
        <v>1917041</v>
      </c>
      <c r="B2619" s="152" t="s">
        <v>37677</v>
      </c>
      <c r="C2619" s="151" t="s">
        <v>34306</v>
      </c>
      <c r="D2619" s="153">
        <v>52.28</v>
      </c>
    </row>
    <row r="2620" spans="1:4" ht="15.75" customHeight="1">
      <c r="A2620" s="151">
        <v>1917042</v>
      </c>
      <c r="B2620" s="152" t="s">
        <v>37678</v>
      </c>
      <c r="C2620" s="151" t="s">
        <v>34306</v>
      </c>
      <c r="D2620" s="153">
        <v>53.21</v>
      </c>
    </row>
    <row r="2621" spans="1:4" ht="15.75" customHeight="1">
      <c r="A2621" s="151">
        <v>1901619</v>
      </c>
      <c r="B2621" s="152" t="s">
        <v>37679</v>
      </c>
      <c r="C2621" s="151" t="s">
        <v>34306</v>
      </c>
      <c r="D2621" s="153">
        <v>21.41</v>
      </c>
    </row>
    <row r="2622" spans="1:4" ht="15.75" customHeight="1">
      <c r="A2622" s="151">
        <v>1901620</v>
      </c>
      <c r="B2622" s="152" t="s">
        <v>37680</v>
      </c>
      <c r="C2622" s="151" t="s">
        <v>34306</v>
      </c>
      <c r="D2622" s="153">
        <v>21.8</v>
      </c>
    </row>
    <row r="2623" spans="1:4" ht="15.75" customHeight="1">
      <c r="A2623" s="151">
        <v>1901621</v>
      </c>
      <c r="B2623" s="152" t="s">
        <v>37681</v>
      </c>
      <c r="C2623" s="151" t="s">
        <v>34306</v>
      </c>
      <c r="D2623" s="153">
        <v>22.2</v>
      </c>
    </row>
    <row r="2624" spans="1:4" ht="15.75" customHeight="1">
      <c r="A2624" s="151">
        <v>1901622</v>
      </c>
      <c r="B2624" s="152" t="s">
        <v>37682</v>
      </c>
      <c r="C2624" s="151" t="s">
        <v>34306</v>
      </c>
      <c r="D2624" s="153">
        <v>22.61</v>
      </c>
    </row>
    <row r="2625" spans="1:4" ht="15.75" customHeight="1">
      <c r="A2625" s="151">
        <v>1901623</v>
      </c>
      <c r="B2625" s="152" t="s">
        <v>37683</v>
      </c>
      <c r="C2625" s="151" t="s">
        <v>34306</v>
      </c>
      <c r="D2625" s="153">
        <v>23.06</v>
      </c>
    </row>
    <row r="2626" spans="1:4" ht="15.75" customHeight="1">
      <c r="A2626" s="151">
        <v>1901618</v>
      </c>
      <c r="B2626" s="152" t="s">
        <v>37684</v>
      </c>
      <c r="C2626" s="151" t="s">
        <v>34306</v>
      </c>
      <c r="D2626" s="153">
        <v>23.29</v>
      </c>
    </row>
    <row r="2627" spans="1:4" ht="15.75" customHeight="1">
      <c r="A2627" s="151">
        <v>1901625</v>
      </c>
      <c r="B2627" s="152" t="s">
        <v>37685</v>
      </c>
      <c r="C2627" s="151" t="s">
        <v>34306</v>
      </c>
      <c r="D2627" s="153">
        <v>25.49</v>
      </c>
    </row>
    <row r="2628" spans="1:4" ht="15.75" customHeight="1">
      <c r="A2628" s="151">
        <v>1901626</v>
      </c>
      <c r="B2628" s="152" t="s">
        <v>37686</v>
      </c>
      <c r="C2628" s="151" t="s">
        <v>34306</v>
      </c>
      <c r="D2628" s="153">
        <v>25.85</v>
      </c>
    </row>
    <row r="2629" spans="1:4" ht="15.75" customHeight="1">
      <c r="A2629" s="151">
        <v>1901627</v>
      </c>
      <c r="B2629" s="152" t="s">
        <v>37687</v>
      </c>
      <c r="C2629" s="151" t="s">
        <v>34306</v>
      </c>
      <c r="D2629" s="153">
        <v>26.23</v>
      </c>
    </row>
    <row r="2630" spans="1:4" ht="15.75" customHeight="1">
      <c r="A2630" s="151">
        <v>1901628</v>
      </c>
      <c r="B2630" s="152" t="s">
        <v>37688</v>
      </c>
      <c r="C2630" s="151" t="s">
        <v>34306</v>
      </c>
      <c r="D2630" s="153">
        <v>26.62</v>
      </c>
    </row>
    <row r="2631" spans="1:4" ht="15.75" customHeight="1">
      <c r="A2631" s="151">
        <v>1901629</v>
      </c>
      <c r="B2631" s="152" t="s">
        <v>37689</v>
      </c>
      <c r="C2631" s="151" t="s">
        <v>34306</v>
      </c>
      <c r="D2631" s="153">
        <v>27.03</v>
      </c>
    </row>
    <row r="2632" spans="1:4" ht="15.75" customHeight="1">
      <c r="A2632" s="151">
        <v>1901624</v>
      </c>
      <c r="B2632" s="152" t="s">
        <v>37690</v>
      </c>
      <c r="C2632" s="151" t="s">
        <v>34306</v>
      </c>
      <c r="D2632" s="153">
        <v>27.26</v>
      </c>
    </row>
    <row r="2633" spans="1:4" ht="15.75" customHeight="1">
      <c r="A2633" s="151">
        <v>1917073</v>
      </c>
      <c r="B2633" s="152" t="s">
        <v>37691</v>
      </c>
      <c r="C2633" s="151" t="s">
        <v>34306</v>
      </c>
      <c r="D2633" s="153">
        <v>29.84</v>
      </c>
    </row>
    <row r="2634" spans="1:4" ht="15.75" customHeight="1">
      <c r="A2634" s="151">
        <v>1917074</v>
      </c>
      <c r="B2634" s="152" t="s">
        <v>37692</v>
      </c>
      <c r="C2634" s="151" t="s">
        <v>34306</v>
      </c>
      <c r="D2634" s="153">
        <v>30.75</v>
      </c>
    </row>
    <row r="2635" spans="1:4" ht="15.75" customHeight="1">
      <c r="A2635" s="151">
        <v>1917075</v>
      </c>
      <c r="B2635" s="152" t="s">
        <v>37693</v>
      </c>
      <c r="C2635" s="151" t="s">
        <v>34306</v>
      </c>
      <c r="D2635" s="153">
        <v>31.68</v>
      </c>
    </row>
    <row r="2636" spans="1:4" ht="15.75" customHeight="1">
      <c r="A2636" s="151">
        <v>1917076</v>
      </c>
      <c r="B2636" s="152" t="s">
        <v>37694</v>
      </c>
      <c r="C2636" s="151" t="s">
        <v>34306</v>
      </c>
      <c r="D2636" s="153">
        <v>32.64</v>
      </c>
    </row>
    <row r="2637" spans="1:4" ht="15.75" customHeight="1">
      <c r="A2637" s="151">
        <v>1917077</v>
      </c>
      <c r="B2637" s="152" t="s">
        <v>37695</v>
      </c>
      <c r="C2637" s="151" t="s">
        <v>34306</v>
      </c>
      <c r="D2637" s="153">
        <v>33.68</v>
      </c>
    </row>
    <row r="2638" spans="1:4" ht="15.75" customHeight="1">
      <c r="A2638" s="151">
        <v>1917078</v>
      </c>
      <c r="B2638" s="152" t="s">
        <v>37696</v>
      </c>
      <c r="C2638" s="151" t="s">
        <v>34306</v>
      </c>
      <c r="D2638" s="153">
        <v>34.229999999999997</v>
      </c>
    </row>
    <row r="2639" spans="1:4" ht="15.75" customHeight="1">
      <c r="A2639" s="151">
        <v>1901631</v>
      </c>
      <c r="B2639" s="152" t="s">
        <v>37697</v>
      </c>
      <c r="C2639" s="151" t="s">
        <v>34306</v>
      </c>
      <c r="D2639" s="153">
        <v>29.89</v>
      </c>
    </row>
    <row r="2640" spans="1:4" ht="15.75" customHeight="1">
      <c r="A2640" s="151">
        <v>1901632</v>
      </c>
      <c r="B2640" s="152" t="s">
        <v>37698</v>
      </c>
      <c r="C2640" s="151" t="s">
        <v>34306</v>
      </c>
      <c r="D2640" s="153">
        <v>30.24</v>
      </c>
    </row>
    <row r="2641" spans="1:4" ht="15.75" customHeight="1">
      <c r="A2641" s="151">
        <v>1901633</v>
      </c>
      <c r="B2641" s="152" t="s">
        <v>37699</v>
      </c>
      <c r="C2641" s="151" t="s">
        <v>34306</v>
      </c>
      <c r="D2641" s="153">
        <v>30.61</v>
      </c>
    </row>
    <row r="2642" spans="1:4" ht="15.75" customHeight="1">
      <c r="A2642" s="151">
        <v>1901634</v>
      </c>
      <c r="B2642" s="152" t="s">
        <v>37700</v>
      </c>
      <c r="C2642" s="151" t="s">
        <v>34306</v>
      </c>
      <c r="D2642" s="153">
        <v>30.99</v>
      </c>
    </row>
    <row r="2643" spans="1:4" ht="15.75" customHeight="1">
      <c r="A2643" s="151">
        <v>1901635</v>
      </c>
      <c r="B2643" s="152" t="s">
        <v>37701</v>
      </c>
      <c r="C2643" s="151" t="s">
        <v>34306</v>
      </c>
      <c r="D2643" s="153">
        <v>31.39</v>
      </c>
    </row>
    <row r="2644" spans="1:4" ht="15.75" customHeight="1">
      <c r="A2644" s="151">
        <v>1901630</v>
      </c>
      <c r="B2644" s="152" t="s">
        <v>37702</v>
      </c>
      <c r="C2644" s="151" t="s">
        <v>34306</v>
      </c>
      <c r="D2644" s="153">
        <v>31.61</v>
      </c>
    </row>
    <row r="2645" spans="1:4" ht="15.75" customHeight="1">
      <c r="A2645" s="151">
        <v>1917109</v>
      </c>
      <c r="B2645" s="152" t="s">
        <v>37703</v>
      </c>
      <c r="C2645" s="151" t="s">
        <v>34306</v>
      </c>
      <c r="D2645" s="153">
        <v>26.09</v>
      </c>
    </row>
    <row r="2646" spans="1:4" ht="15.75" customHeight="1">
      <c r="A2646" s="151">
        <v>1917110</v>
      </c>
      <c r="B2646" s="152" t="s">
        <v>37704</v>
      </c>
      <c r="C2646" s="151" t="s">
        <v>34306</v>
      </c>
      <c r="D2646" s="153">
        <v>26.8</v>
      </c>
    </row>
    <row r="2647" spans="1:4" ht="15.75" customHeight="1">
      <c r="A2647" s="151">
        <v>1917111</v>
      </c>
      <c r="B2647" s="152" t="s">
        <v>37705</v>
      </c>
      <c r="C2647" s="151" t="s">
        <v>34306</v>
      </c>
      <c r="D2647" s="153">
        <v>27.52</v>
      </c>
    </row>
    <row r="2648" spans="1:4" ht="15.75" customHeight="1">
      <c r="A2648" s="151">
        <v>1917112</v>
      </c>
      <c r="B2648" s="152" t="s">
        <v>37706</v>
      </c>
      <c r="C2648" s="151" t="s">
        <v>34306</v>
      </c>
      <c r="D2648" s="153">
        <v>28.29</v>
      </c>
    </row>
    <row r="2649" spans="1:4" ht="15.75" customHeight="1">
      <c r="A2649" s="151">
        <v>1917113</v>
      </c>
      <c r="B2649" s="152" t="s">
        <v>37707</v>
      </c>
      <c r="C2649" s="151" t="s">
        <v>34306</v>
      </c>
      <c r="D2649" s="153">
        <v>29.09</v>
      </c>
    </row>
    <row r="2650" spans="1:4" ht="15.75" customHeight="1">
      <c r="A2650" s="151">
        <v>1917114</v>
      </c>
      <c r="B2650" s="152" t="s">
        <v>37708</v>
      </c>
      <c r="C2650" s="151" t="s">
        <v>34306</v>
      </c>
      <c r="D2650" s="153">
        <v>29.52</v>
      </c>
    </row>
    <row r="2651" spans="1:4" ht="15.75" customHeight="1">
      <c r="A2651" s="151">
        <v>1917145</v>
      </c>
      <c r="B2651" s="152" t="s">
        <v>37709</v>
      </c>
      <c r="C2651" s="151" t="s">
        <v>34306</v>
      </c>
      <c r="D2651" s="153">
        <v>23.85</v>
      </c>
    </row>
    <row r="2652" spans="1:4" ht="15.75" customHeight="1">
      <c r="A2652" s="151">
        <v>1917146</v>
      </c>
      <c r="B2652" s="152" t="s">
        <v>37710</v>
      </c>
      <c r="C2652" s="151" t="s">
        <v>34306</v>
      </c>
      <c r="D2652" s="153">
        <v>24.45</v>
      </c>
    </row>
    <row r="2653" spans="1:4" ht="15.75" customHeight="1">
      <c r="A2653" s="151">
        <v>1917147</v>
      </c>
      <c r="B2653" s="152" t="s">
        <v>37711</v>
      </c>
      <c r="C2653" s="151" t="s">
        <v>34306</v>
      </c>
      <c r="D2653" s="153">
        <v>25.08</v>
      </c>
    </row>
    <row r="2654" spans="1:4" ht="15.75" customHeight="1">
      <c r="A2654" s="151">
        <v>1917148</v>
      </c>
      <c r="B2654" s="152" t="s">
        <v>37712</v>
      </c>
      <c r="C2654" s="151" t="s">
        <v>34306</v>
      </c>
      <c r="D2654" s="153">
        <v>25.73</v>
      </c>
    </row>
    <row r="2655" spans="1:4" ht="15.75" customHeight="1">
      <c r="A2655" s="151">
        <v>1917149</v>
      </c>
      <c r="B2655" s="152" t="s">
        <v>37713</v>
      </c>
      <c r="C2655" s="151" t="s">
        <v>34306</v>
      </c>
      <c r="D2655" s="153">
        <v>26.43</v>
      </c>
    </row>
    <row r="2656" spans="1:4" ht="15.75" customHeight="1">
      <c r="A2656" s="151">
        <v>1917150</v>
      </c>
      <c r="B2656" s="152" t="s">
        <v>37714</v>
      </c>
      <c r="C2656" s="151" t="s">
        <v>34306</v>
      </c>
      <c r="D2656" s="153">
        <v>26.8</v>
      </c>
    </row>
    <row r="2657" spans="1:4" ht="15.75" customHeight="1">
      <c r="A2657" s="151">
        <v>1917181</v>
      </c>
      <c r="B2657" s="152" t="s">
        <v>37715</v>
      </c>
      <c r="C2657" s="151" t="s">
        <v>34306</v>
      </c>
      <c r="D2657" s="153">
        <v>24.39</v>
      </c>
    </row>
    <row r="2658" spans="1:4" ht="15.75" customHeight="1">
      <c r="A2658" s="151">
        <v>1917182</v>
      </c>
      <c r="B2658" s="152" t="s">
        <v>37716</v>
      </c>
      <c r="C2658" s="151" t="s">
        <v>34306</v>
      </c>
      <c r="D2658" s="153">
        <v>24.93</v>
      </c>
    </row>
    <row r="2659" spans="1:4" ht="15.75" customHeight="1">
      <c r="A2659" s="151">
        <v>1917183</v>
      </c>
      <c r="B2659" s="152" t="s">
        <v>37717</v>
      </c>
      <c r="C2659" s="151" t="s">
        <v>34306</v>
      </c>
      <c r="D2659" s="153">
        <v>25.47</v>
      </c>
    </row>
    <row r="2660" spans="1:4" ht="15.75" customHeight="1">
      <c r="A2660" s="151">
        <v>1917184</v>
      </c>
      <c r="B2660" s="152" t="s">
        <v>37718</v>
      </c>
      <c r="C2660" s="151" t="s">
        <v>34306</v>
      </c>
      <c r="D2660" s="153">
        <v>26.05</v>
      </c>
    </row>
    <row r="2661" spans="1:4" ht="15.75" customHeight="1">
      <c r="A2661" s="151">
        <v>1917185</v>
      </c>
      <c r="B2661" s="152" t="s">
        <v>37719</v>
      </c>
      <c r="C2661" s="151" t="s">
        <v>34306</v>
      </c>
      <c r="D2661" s="153">
        <v>26.66</v>
      </c>
    </row>
    <row r="2662" spans="1:4" ht="15.75" customHeight="1">
      <c r="A2662" s="151">
        <v>1917186</v>
      </c>
      <c r="B2662" s="152" t="s">
        <v>37720</v>
      </c>
      <c r="C2662" s="151" t="s">
        <v>34306</v>
      </c>
      <c r="D2662" s="153">
        <v>26.98</v>
      </c>
    </row>
    <row r="2663" spans="1:4" ht="15.75" customHeight="1">
      <c r="A2663" s="151">
        <v>1917001</v>
      </c>
      <c r="B2663" s="152" t="s">
        <v>37721</v>
      </c>
      <c r="C2663" s="151" t="s">
        <v>34306</v>
      </c>
      <c r="D2663" s="153">
        <v>61.99</v>
      </c>
    </row>
    <row r="2664" spans="1:4" ht="15.75" customHeight="1">
      <c r="A2664" s="151">
        <v>1917002</v>
      </c>
      <c r="B2664" s="152" t="s">
        <v>37722</v>
      </c>
      <c r="C2664" s="151" t="s">
        <v>34306</v>
      </c>
      <c r="D2664" s="153">
        <v>64.25</v>
      </c>
    </row>
    <row r="2665" spans="1:4" ht="15.75" customHeight="1">
      <c r="A2665" s="151">
        <v>1917003</v>
      </c>
      <c r="B2665" s="152" t="s">
        <v>37723</v>
      </c>
      <c r="C2665" s="151" t="s">
        <v>34306</v>
      </c>
      <c r="D2665" s="153">
        <v>66.55</v>
      </c>
    </row>
    <row r="2666" spans="1:4" ht="15.75" customHeight="1">
      <c r="A2666" s="151">
        <v>1917004</v>
      </c>
      <c r="B2666" s="152" t="s">
        <v>37724</v>
      </c>
      <c r="C2666" s="151" t="s">
        <v>34306</v>
      </c>
      <c r="D2666" s="153">
        <v>68.989999999999995</v>
      </c>
    </row>
    <row r="2667" spans="1:4" ht="15.75" customHeight="1">
      <c r="A2667" s="151">
        <v>1917005</v>
      </c>
      <c r="B2667" s="152" t="s">
        <v>37725</v>
      </c>
      <c r="C2667" s="151" t="s">
        <v>34306</v>
      </c>
      <c r="D2667" s="153">
        <v>71.55</v>
      </c>
    </row>
    <row r="2668" spans="1:4" ht="15.75" customHeight="1">
      <c r="A2668" s="151">
        <v>1917006</v>
      </c>
      <c r="B2668" s="152" t="s">
        <v>37726</v>
      </c>
      <c r="C2668" s="151" t="s">
        <v>34306</v>
      </c>
      <c r="D2668" s="153">
        <v>72.91</v>
      </c>
    </row>
    <row r="2669" spans="1:4" ht="15.75" customHeight="1">
      <c r="A2669" s="151">
        <v>2009619</v>
      </c>
      <c r="B2669" s="152" t="s">
        <v>9200</v>
      </c>
      <c r="C2669" s="151" t="s">
        <v>12416</v>
      </c>
      <c r="D2669" s="153">
        <v>130.49</v>
      </c>
    </row>
    <row r="2670" spans="1:4" ht="15.75" customHeight="1">
      <c r="A2670" s="151">
        <v>2009618</v>
      </c>
      <c r="B2670" s="152" t="s">
        <v>9201</v>
      </c>
      <c r="C2670" s="151" t="s">
        <v>12416</v>
      </c>
      <c r="D2670" s="153">
        <v>128.19999999999999</v>
      </c>
    </row>
    <row r="2671" spans="1:4" ht="15.75" customHeight="1">
      <c r="A2671" s="151">
        <v>2003866</v>
      </c>
      <c r="B2671" s="152" t="s">
        <v>9202</v>
      </c>
      <c r="C2671" s="151" t="s">
        <v>12416</v>
      </c>
      <c r="D2671" s="153">
        <v>7.51</v>
      </c>
    </row>
    <row r="2672" spans="1:4" ht="15.75" customHeight="1">
      <c r="A2672" s="151">
        <v>2003867</v>
      </c>
      <c r="B2672" s="152" t="s">
        <v>9203</v>
      </c>
      <c r="C2672" s="151" t="s">
        <v>12416</v>
      </c>
      <c r="D2672" s="153">
        <v>16.850000000000001</v>
      </c>
    </row>
    <row r="2673" spans="1:4" ht="15.75" customHeight="1">
      <c r="A2673" s="151">
        <v>2003622</v>
      </c>
      <c r="B2673" s="152" t="s">
        <v>9204</v>
      </c>
      <c r="C2673" s="151" t="s">
        <v>12402</v>
      </c>
      <c r="D2673" s="153">
        <v>2408.34</v>
      </c>
    </row>
    <row r="2674" spans="1:4" ht="15.75" customHeight="1">
      <c r="A2674" s="151">
        <v>2003621</v>
      </c>
      <c r="B2674" s="152" t="s">
        <v>9205</v>
      </c>
      <c r="C2674" s="151" t="s">
        <v>12402</v>
      </c>
      <c r="D2674" s="153">
        <v>2278.2199999999998</v>
      </c>
    </row>
    <row r="2675" spans="1:4" ht="15.75" customHeight="1">
      <c r="A2675" s="151">
        <v>2003624</v>
      </c>
      <c r="B2675" s="152" t="s">
        <v>9206</v>
      </c>
      <c r="C2675" s="151" t="s">
        <v>12402</v>
      </c>
      <c r="D2675" s="153">
        <v>2832.21</v>
      </c>
    </row>
    <row r="2676" spans="1:4" ht="15.75" customHeight="1">
      <c r="A2676" s="151">
        <v>2003623</v>
      </c>
      <c r="B2676" s="152" t="s">
        <v>9207</v>
      </c>
      <c r="C2676" s="151" t="s">
        <v>12402</v>
      </c>
      <c r="D2676" s="153">
        <v>2687.7</v>
      </c>
    </row>
    <row r="2677" spans="1:4" ht="15.75" customHeight="1">
      <c r="A2677" s="151">
        <v>2003634</v>
      </c>
      <c r="B2677" s="152" t="s">
        <v>9208</v>
      </c>
      <c r="C2677" s="151" t="s">
        <v>12402</v>
      </c>
      <c r="D2677" s="153">
        <v>1853.12</v>
      </c>
    </row>
    <row r="2678" spans="1:4" ht="15.75" customHeight="1">
      <c r="A2678" s="151">
        <v>2003633</v>
      </c>
      <c r="B2678" s="152" t="s">
        <v>9209</v>
      </c>
      <c r="C2678" s="151" t="s">
        <v>12402</v>
      </c>
      <c r="D2678" s="153">
        <v>1723</v>
      </c>
    </row>
    <row r="2679" spans="1:4" ht="15.75" customHeight="1">
      <c r="A2679" s="151">
        <v>2003636</v>
      </c>
      <c r="B2679" s="152" t="s">
        <v>9210</v>
      </c>
      <c r="C2679" s="151" t="s">
        <v>12402</v>
      </c>
      <c r="D2679" s="153">
        <v>2276.9899999999998</v>
      </c>
    </row>
    <row r="2680" spans="1:4" ht="15.75" customHeight="1">
      <c r="A2680" s="151">
        <v>2003635</v>
      </c>
      <c r="B2680" s="152" t="s">
        <v>9211</v>
      </c>
      <c r="C2680" s="151" t="s">
        <v>12402</v>
      </c>
      <c r="D2680" s="153">
        <v>2132.48</v>
      </c>
    </row>
    <row r="2681" spans="1:4" ht="15.75" customHeight="1">
      <c r="A2681" s="151">
        <v>2003638</v>
      </c>
      <c r="B2681" s="152" t="s">
        <v>9212</v>
      </c>
      <c r="C2681" s="151" t="s">
        <v>12402</v>
      </c>
      <c r="D2681" s="153">
        <v>2705.78</v>
      </c>
    </row>
    <row r="2682" spans="1:4" ht="15.75" customHeight="1">
      <c r="A2682" s="151">
        <v>2003637</v>
      </c>
      <c r="B2682" s="152" t="s">
        <v>9213</v>
      </c>
      <c r="C2682" s="151" t="s">
        <v>12402</v>
      </c>
      <c r="D2682" s="153">
        <v>2545.4</v>
      </c>
    </row>
    <row r="2683" spans="1:4" ht="15.75" customHeight="1">
      <c r="A2683" s="151">
        <v>2003640</v>
      </c>
      <c r="B2683" s="152" t="s">
        <v>9214</v>
      </c>
      <c r="C2683" s="151" t="s">
        <v>12402</v>
      </c>
      <c r="D2683" s="153">
        <v>3129.65</v>
      </c>
    </row>
    <row r="2684" spans="1:4" ht="15.75" customHeight="1">
      <c r="A2684" s="151">
        <v>2003639</v>
      </c>
      <c r="B2684" s="152" t="s">
        <v>9215</v>
      </c>
      <c r="C2684" s="151" t="s">
        <v>12402</v>
      </c>
      <c r="D2684" s="153">
        <v>2954.88</v>
      </c>
    </row>
    <row r="2685" spans="1:4" ht="15.75" customHeight="1">
      <c r="A2685" s="151">
        <v>2003618</v>
      </c>
      <c r="B2685" s="152" t="s">
        <v>9216</v>
      </c>
      <c r="C2685" s="151" t="s">
        <v>12402</v>
      </c>
      <c r="D2685" s="153">
        <v>1026.71</v>
      </c>
    </row>
    <row r="2686" spans="1:4" ht="15.75" customHeight="1">
      <c r="A2686" s="151">
        <v>2003617</v>
      </c>
      <c r="B2686" s="152" t="s">
        <v>9217</v>
      </c>
      <c r="C2686" s="151" t="s">
        <v>12402</v>
      </c>
      <c r="D2686" s="153">
        <v>955.13</v>
      </c>
    </row>
    <row r="2687" spans="1:4" ht="15.75" customHeight="1">
      <c r="A2687" s="151">
        <v>2003620</v>
      </c>
      <c r="B2687" s="152" t="s">
        <v>9218</v>
      </c>
      <c r="C2687" s="151" t="s">
        <v>12402</v>
      </c>
      <c r="D2687" s="153">
        <v>1285.47</v>
      </c>
    </row>
    <row r="2688" spans="1:4" ht="15.75" customHeight="1">
      <c r="A2688" s="151">
        <v>2003619</v>
      </c>
      <c r="B2688" s="152" t="s">
        <v>9219</v>
      </c>
      <c r="C2688" s="151" t="s">
        <v>12402</v>
      </c>
      <c r="D2688" s="153">
        <v>1205.17</v>
      </c>
    </row>
    <row r="2689" spans="1:4" ht="15.75" customHeight="1">
      <c r="A2689" s="151">
        <v>2003626</v>
      </c>
      <c r="B2689" s="152" t="s">
        <v>9220</v>
      </c>
      <c r="C2689" s="151" t="s">
        <v>12402</v>
      </c>
      <c r="D2689" s="153">
        <v>963.6</v>
      </c>
    </row>
    <row r="2690" spans="1:4" ht="15.75" customHeight="1">
      <c r="A2690" s="151">
        <v>2003625</v>
      </c>
      <c r="B2690" s="152" t="s">
        <v>9221</v>
      </c>
      <c r="C2690" s="151" t="s">
        <v>12402</v>
      </c>
      <c r="D2690" s="153">
        <v>892.01</v>
      </c>
    </row>
    <row r="2691" spans="1:4" ht="15.75" customHeight="1">
      <c r="A2691" s="151">
        <v>2003628</v>
      </c>
      <c r="B2691" s="152" t="s">
        <v>9222</v>
      </c>
      <c r="C2691" s="151" t="s">
        <v>12402</v>
      </c>
      <c r="D2691" s="153">
        <v>1222.3599999999999</v>
      </c>
    </row>
    <row r="2692" spans="1:4" ht="15.75" customHeight="1">
      <c r="A2692" s="151">
        <v>2003627</v>
      </c>
      <c r="B2692" s="152" t="s">
        <v>9223</v>
      </c>
      <c r="C2692" s="151" t="s">
        <v>12402</v>
      </c>
      <c r="D2692" s="153">
        <v>1142.06</v>
      </c>
    </row>
    <row r="2693" spans="1:4" ht="15.75" customHeight="1">
      <c r="A2693" s="151">
        <v>2003630</v>
      </c>
      <c r="B2693" s="152" t="s">
        <v>9224</v>
      </c>
      <c r="C2693" s="151" t="s">
        <v>12402</v>
      </c>
      <c r="D2693" s="153">
        <v>1481.12</v>
      </c>
    </row>
    <row r="2694" spans="1:4" ht="15.75" customHeight="1">
      <c r="A2694" s="151">
        <v>2003629</v>
      </c>
      <c r="B2694" s="152" t="s">
        <v>9225</v>
      </c>
      <c r="C2694" s="151" t="s">
        <v>12402</v>
      </c>
      <c r="D2694" s="153">
        <v>1392.11</v>
      </c>
    </row>
    <row r="2695" spans="1:4" ht="15.75" customHeight="1">
      <c r="A2695" s="151">
        <v>2003632</v>
      </c>
      <c r="B2695" s="152" t="s">
        <v>9226</v>
      </c>
      <c r="C2695" s="151" t="s">
        <v>12402</v>
      </c>
      <c r="D2695" s="153">
        <v>1739.88</v>
      </c>
    </row>
    <row r="2696" spans="1:4" ht="15.75" customHeight="1">
      <c r="A2696" s="151">
        <v>2003631</v>
      </c>
      <c r="B2696" s="152" t="s">
        <v>9227</v>
      </c>
      <c r="C2696" s="151" t="s">
        <v>12402</v>
      </c>
      <c r="D2696" s="153">
        <v>1642.15</v>
      </c>
    </row>
    <row r="2697" spans="1:4" ht="15.75" customHeight="1">
      <c r="A2697" s="151">
        <v>2003599</v>
      </c>
      <c r="B2697" s="152" t="s">
        <v>9228</v>
      </c>
      <c r="C2697" s="151" t="s">
        <v>12402</v>
      </c>
      <c r="D2697" s="153">
        <v>207.37</v>
      </c>
    </row>
    <row r="2698" spans="1:4" ht="15.75" customHeight="1">
      <c r="A2698" s="151">
        <v>2003598</v>
      </c>
      <c r="B2698" s="152" t="s">
        <v>9229</v>
      </c>
      <c r="C2698" s="151" t="s">
        <v>12402</v>
      </c>
      <c r="D2698" s="153">
        <v>180.12</v>
      </c>
    </row>
    <row r="2699" spans="1:4" ht="15.75" customHeight="1">
      <c r="A2699" s="151">
        <v>2003919</v>
      </c>
      <c r="B2699" s="152" t="s">
        <v>9230</v>
      </c>
      <c r="C2699" s="151" t="s">
        <v>12402</v>
      </c>
      <c r="D2699" s="153">
        <v>207.37</v>
      </c>
    </row>
    <row r="2700" spans="1:4" ht="15.75" customHeight="1">
      <c r="A2700" s="151">
        <v>2003918</v>
      </c>
      <c r="B2700" s="152" t="s">
        <v>9231</v>
      </c>
      <c r="C2700" s="151" t="s">
        <v>12402</v>
      </c>
      <c r="D2700" s="153">
        <v>180.12</v>
      </c>
    </row>
    <row r="2701" spans="1:4" ht="15.75" customHeight="1">
      <c r="A2701" s="151">
        <v>2003601</v>
      </c>
      <c r="B2701" s="152" t="s">
        <v>9232</v>
      </c>
      <c r="C2701" s="151" t="s">
        <v>12402</v>
      </c>
      <c r="D2701" s="153">
        <v>260.42</v>
      </c>
    </row>
    <row r="2702" spans="1:4" ht="15.75" customHeight="1">
      <c r="A2702" s="151">
        <v>2003600</v>
      </c>
      <c r="B2702" s="152" t="s">
        <v>9233</v>
      </c>
      <c r="C2702" s="151" t="s">
        <v>12402</v>
      </c>
      <c r="D2702" s="153">
        <v>224.78</v>
      </c>
    </row>
    <row r="2703" spans="1:4" ht="15.75" customHeight="1">
      <c r="A2703" s="151">
        <v>2003921</v>
      </c>
      <c r="B2703" s="152" t="s">
        <v>9234</v>
      </c>
      <c r="C2703" s="151" t="s">
        <v>12402</v>
      </c>
      <c r="D2703" s="153">
        <v>260.42</v>
      </c>
    </row>
    <row r="2704" spans="1:4" ht="15.75" customHeight="1">
      <c r="A2704" s="151">
        <v>2003920</v>
      </c>
      <c r="B2704" s="152" t="s">
        <v>9235</v>
      </c>
      <c r="C2704" s="151" t="s">
        <v>12402</v>
      </c>
      <c r="D2704" s="153">
        <v>224.78</v>
      </c>
    </row>
    <row r="2705" spans="1:4" ht="15.75" customHeight="1">
      <c r="A2705" s="151">
        <v>2003616</v>
      </c>
      <c r="B2705" s="152" t="s">
        <v>9236</v>
      </c>
      <c r="C2705" s="151" t="s">
        <v>12402</v>
      </c>
      <c r="D2705" s="153">
        <v>22.46</v>
      </c>
    </row>
    <row r="2706" spans="1:4" ht="15.75" customHeight="1">
      <c r="A2706" s="151">
        <v>2003615</v>
      </c>
      <c r="B2706" s="152" t="s">
        <v>9237</v>
      </c>
      <c r="C2706" s="151" t="s">
        <v>12402</v>
      </c>
      <c r="D2706" s="153">
        <v>18.62</v>
      </c>
    </row>
    <row r="2707" spans="1:4" ht="15.75" customHeight="1">
      <c r="A2707" s="151">
        <v>2003927</v>
      </c>
      <c r="B2707" s="152" t="s">
        <v>9238</v>
      </c>
      <c r="C2707" s="151" t="s">
        <v>12402</v>
      </c>
      <c r="D2707" s="153">
        <v>23.34</v>
      </c>
    </row>
    <row r="2708" spans="1:4" ht="15.75" customHeight="1">
      <c r="A2708" s="151">
        <v>2003926</v>
      </c>
      <c r="B2708" s="152" t="s">
        <v>9239</v>
      </c>
      <c r="C2708" s="151" t="s">
        <v>12402</v>
      </c>
      <c r="D2708" s="153">
        <v>19.5</v>
      </c>
    </row>
    <row r="2709" spans="1:4" ht="15.75" customHeight="1">
      <c r="A2709" s="151">
        <v>2003613</v>
      </c>
      <c r="B2709" s="152" t="s">
        <v>9240</v>
      </c>
      <c r="C2709" s="151" t="s">
        <v>12402</v>
      </c>
      <c r="D2709" s="153">
        <v>147.91</v>
      </c>
    </row>
    <row r="2710" spans="1:4" ht="15.75" customHeight="1">
      <c r="A2710" s="151">
        <v>2003612</v>
      </c>
      <c r="B2710" s="152" t="s">
        <v>9241</v>
      </c>
      <c r="C2710" s="151" t="s">
        <v>12402</v>
      </c>
      <c r="D2710" s="153">
        <v>131.13999999999999</v>
      </c>
    </row>
    <row r="2711" spans="1:4" ht="15.75" customHeight="1">
      <c r="A2711" s="151">
        <v>2003477</v>
      </c>
      <c r="B2711" s="152" t="s">
        <v>9242</v>
      </c>
      <c r="C2711" s="151" t="s">
        <v>12402</v>
      </c>
      <c r="D2711" s="153">
        <v>4684.88</v>
      </c>
    </row>
    <row r="2712" spans="1:4" ht="15.75" customHeight="1">
      <c r="A2712" s="151">
        <v>2003476</v>
      </c>
      <c r="B2712" s="152" t="s">
        <v>9243</v>
      </c>
      <c r="C2712" s="151" t="s">
        <v>12402</v>
      </c>
      <c r="D2712" s="153">
        <v>4226.04</v>
      </c>
    </row>
    <row r="2713" spans="1:4" ht="15.75" customHeight="1">
      <c r="A2713" s="151">
        <v>2003517</v>
      </c>
      <c r="B2713" s="152" t="s">
        <v>9244</v>
      </c>
      <c r="C2713" s="151" t="s">
        <v>12402</v>
      </c>
      <c r="D2713" s="153">
        <v>4881.49</v>
      </c>
    </row>
    <row r="2714" spans="1:4" ht="15.75" customHeight="1">
      <c r="A2714" s="151">
        <v>2003516</v>
      </c>
      <c r="B2714" s="152" t="s">
        <v>9245</v>
      </c>
      <c r="C2714" s="151" t="s">
        <v>12402</v>
      </c>
      <c r="D2714" s="153">
        <v>4435.4799999999996</v>
      </c>
    </row>
    <row r="2715" spans="1:4" ht="15.75" customHeight="1">
      <c r="A2715" s="151">
        <v>2003479</v>
      </c>
      <c r="B2715" s="152" t="s">
        <v>9246</v>
      </c>
      <c r="C2715" s="151" t="s">
        <v>12402</v>
      </c>
      <c r="D2715" s="153">
        <v>4653.95</v>
      </c>
    </row>
    <row r="2716" spans="1:4" ht="15.75" customHeight="1">
      <c r="A2716" s="151">
        <v>2003478</v>
      </c>
      <c r="B2716" s="152" t="s">
        <v>9247</v>
      </c>
      <c r="C2716" s="151" t="s">
        <v>12402</v>
      </c>
      <c r="D2716" s="153">
        <v>4202.8</v>
      </c>
    </row>
    <row r="2717" spans="1:4" ht="15.75" customHeight="1">
      <c r="A2717" s="151">
        <v>2003519</v>
      </c>
      <c r="B2717" s="152" t="s">
        <v>9248</v>
      </c>
      <c r="C2717" s="151" t="s">
        <v>12402</v>
      </c>
      <c r="D2717" s="153">
        <v>4850.5600000000004</v>
      </c>
    </row>
    <row r="2718" spans="1:4" ht="15.75" customHeight="1">
      <c r="A2718" s="151">
        <v>2003518</v>
      </c>
      <c r="B2718" s="152" t="s">
        <v>9249</v>
      </c>
      <c r="C2718" s="151" t="s">
        <v>12402</v>
      </c>
      <c r="D2718" s="153">
        <v>4412.2299999999996</v>
      </c>
    </row>
    <row r="2719" spans="1:4" ht="15.75" customHeight="1">
      <c r="A2719" s="151">
        <v>2003489</v>
      </c>
      <c r="B2719" s="152" t="s">
        <v>9250</v>
      </c>
      <c r="C2719" s="151" t="s">
        <v>12402</v>
      </c>
      <c r="D2719" s="153">
        <v>5682.39</v>
      </c>
    </row>
    <row r="2720" spans="1:4" ht="15.75" customHeight="1">
      <c r="A2720" s="151">
        <v>2003488</v>
      </c>
      <c r="B2720" s="152" t="s">
        <v>9251</v>
      </c>
      <c r="C2720" s="151" t="s">
        <v>12402</v>
      </c>
      <c r="D2720" s="153">
        <v>5127.46</v>
      </c>
    </row>
    <row r="2721" spans="1:4" ht="15.75" customHeight="1">
      <c r="A2721" s="151">
        <v>2003529</v>
      </c>
      <c r="B2721" s="152" t="s">
        <v>9252</v>
      </c>
      <c r="C2721" s="151" t="s">
        <v>12402</v>
      </c>
      <c r="D2721" s="153">
        <v>5879</v>
      </c>
    </row>
    <row r="2722" spans="1:4" ht="15.75" customHeight="1">
      <c r="A2722" s="151">
        <v>2003528</v>
      </c>
      <c r="B2722" s="152" t="s">
        <v>9253</v>
      </c>
      <c r="C2722" s="151" t="s">
        <v>12402</v>
      </c>
      <c r="D2722" s="153">
        <v>5336.89</v>
      </c>
    </row>
    <row r="2723" spans="1:4" ht="15.75" customHeight="1">
      <c r="A2723" s="151">
        <v>2003491</v>
      </c>
      <c r="B2723" s="152" t="s">
        <v>9254</v>
      </c>
      <c r="C2723" s="151" t="s">
        <v>12402</v>
      </c>
      <c r="D2723" s="153">
        <v>6459.16</v>
      </c>
    </row>
    <row r="2724" spans="1:4" ht="15.75" customHeight="1">
      <c r="A2724" s="151">
        <v>2003490</v>
      </c>
      <c r="B2724" s="152" t="s">
        <v>9255</v>
      </c>
      <c r="C2724" s="151" t="s">
        <v>12402</v>
      </c>
      <c r="D2724" s="153">
        <v>5823.96</v>
      </c>
    </row>
    <row r="2725" spans="1:4" ht="15.75" customHeight="1">
      <c r="A2725" s="151">
        <v>2003531</v>
      </c>
      <c r="B2725" s="152" t="s">
        <v>9256</v>
      </c>
      <c r="C2725" s="151" t="s">
        <v>12402</v>
      </c>
      <c r="D2725" s="153">
        <v>6688.24</v>
      </c>
    </row>
    <row r="2726" spans="1:4" ht="15.75" customHeight="1">
      <c r="A2726" s="151">
        <v>2003530</v>
      </c>
      <c r="B2726" s="152" t="s">
        <v>9257</v>
      </c>
      <c r="C2726" s="151" t="s">
        <v>12402</v>
      </c>
      <c r="D2726" s="153">
        <v>6068.99</v>
      </c>
    </row>
    <row r="2727" spans="1:4" ht="15.75" customHeight="1">
      <c r="A2727" s="151">
        <v>2003485</v>
      </c>
      <c r="B2727" s="152" t="s">
        <v>9258</v>
      </c>
      <c r="C2727" s="151" t="s">
        <v>12402</v>
      </c>
      <c r="D2727" s="153">
        <v>5753.1</v>
      </c>
    </row>
    <row r="2728" spans="1:4" ht="15.75" customHeight="1">
      <c r="A2728" s="151">
        <v>2003484</v>
      </c>
      <c r="B2728" s="152" t="s">
        <v>9259</v>
      </c>
      <c r="C2728" s="151" t="s">
        <v>12402</v>
      </c>
      <c r="D2728" s="153">
        <v>5180.58</v>
      </c>
    </row>
    <row r="2729" spans="1:4" ht="15.75" customHeight="1">
      <c r="A2729" s="151">
        <v>2003525</v>
      </c>
      <c r="B2729" s="152" t="s">
        <v>9260</v>
      </c>
      <c r="C2729" s="151" t="s">
        <v>12402</v>
      </c>
      <c r="D2729" s="153">
        <v>5949.7</v>
      </c>
    </row>
    <row r="2730" spans="1:4" ht="15.75" customHeight="1">
      <c r="A2730" s="151">
        <v>2003524</v>
      </c>
      <c r="B2730" s="152" t="s">
        <v>9261</v>
      </c>
      <c r="C2730" s="151" t="s">
        <v>12402</v>
      </c>
      <c r="D2730" s="153">
        <v>5390.02</v>
      </c>
    </row>
    <row r="2731" spans="1:4" ht="15.75" customHeight="1">
      <c r="A2731" s="151">
        <v>2003487</v>
      </c>
      <c r="B2731" s="152" t="s">
        <v>9262</v>
      </c>
      <c r="C2731" s="151" t="s">
        <v>12402</v>
      </c>
      <c r="D2731" s="153">
        <v>5722.16</v>
      </c>
    </row>
    <row r="2732" spans="1:4" ht="15.75" customHeight="1">
      <c r="A2732" s="151">
        <v>2003486</v>
      </c>
      <c r="B2732" s="152" t="s">
        <v>9263</v>
      </c>
      <c r="C2732" s="151" t="s">
        <v>12402</v>
      </c>
      <c r="D2732" s="153">
        <v>5157.34</v>
      </c>
    </row>
    <row r="2733" spans="1:4" ht="15.75" customHeight="1">
      <c r="A2733" s="151">
        <v>2003527</v>
      </c>
      <c r="B2733" s="152" t="s">
        <v>9264</v>
      </c>
      <c r="C2733" s="151" t="s">
        <v>12402</v>
      </c>
      <c r="D2733" s="153">
        <v>5918.77</v>
      </c>
    </row>
    <row r="2734" spans="1:4" ht="15.75" customHeight="1">
      <c r="A2734" s="151">
        <v>2003526</v>
      </c>
      <c r="B2734" s="152" t="s">
        <v>9265</v>
      </c>
      <c r="C2734" s="151" t="s">
        <v>12402</v>
      </c>
      <c r="D2734" s="153">
        <v>5366.78</v>
      </c>
    </row>
    <row r="2735" spans="1:4" ht="15.75" customHeight="1">
      <c r="A2735" s="151">
        <v>2003497</v>
      </c>
      <c r="B2735" s="152" t="s">
        <v>9266</v>
      </c>
      <c r="C2735" s="151" t="s">
        <v>12402</v>
      </c>
      <c r="D2735" s="153">
        <v>6706.81</v>
      </c>
    </row>
    <row r="2736" spans="1:4" ht="15.75" customHeight="1">
      <c r="A2736" s="151">
        <v>2003496</v>
      </c>
      <c r="B2736" s="152" t="s">
        <v>9267</v>
      </c>
      <c r="C2736" s="151" t="s">
        <v>12402</v>
      </c>
      <c r="D2736" s="153">
        <v>6059.28</v>
      </c>
    </row>
    <row r="2737" spans="1:4" ht="15.75" customHeight="1">
      <c r="A2737" s="151">
        <v>2003537</v>
      </c>
      <c r="B2737" s="152" t="s">
        <v>9268</v>
      </c>
      <c r="C2737" s="151" t="s">
        <v>12402</v>
      </c>
      <c r="D2737" s="153">
        <v>6903.42</v>
      </c>
    </row>
    <row r="2738" spans="1:4" ht="15.75" customHeight="1">
      <c r="A2738" s="151">
        <v>2003536</v>
      </c>
      <c r="B2738" s="152" t="s">
        <v>9269</v>
      </c>
      <c r="C2738" s="151" t="s">
        <v>12402</v>
      </c>
      <c r="D2738" s="153">
        <v>6268.72</v>
      </c>
    </row>
    <row r="2739" spans="1:4" ht="15.75" customHeight="1">
      <c r="A2739" s="151">
        <v>2003499</v>
      </c>
      <c r="B2739" s="152" t="s">
        <v>9270</v>
      </c>
      <c r="C2739" s="151" t="s">
        <v>12402</v>
      </c>
      <c r="D2739" s="153">
        <v>7609.66</v>
      </c>
    </row>
    <row r="2740" spans="1:4" ht="15.75" customHeight="1">
      <c r="A2740" s="151">
        <v>2003498</v>
      </c>
      <c r="B2740" s="152" t="s">
        <v>9271</v>
      </c>
      <c r="C2740" s="151" t="s">
        <v>12402</v>
      </c>
      <c r="D2740" s="153">
        <v>6869.65</v>
      </c>
    </row>
    <row r="2741" spans="1:4" ht="15.75" customHeight="1">
      <c r="A2741" s="151">
        <v>2003539</v>
      </c>
      <c r="B2741" s="152" t="s">
        <v>9272</v>
      </c>
      <c r="C2741" s="151" t="s">
        <v>12402</v>
      </c>
      <c r="D2741" s="153">
        <v>7838.74</v>
      </c>
    </row>
    <row r="2742" spans="1:4" ht="15.75" customHeight="1">
      <c r="A2742" s="151">
        <v>2003538</v>
      </c>
      <c r="B2742" s="152" t="s">
        <v>9273</v>
      </c>
      <c r="C2742" s="151" t="s">
        <v>12402</v>
      </c>
      <c r="D2742" s="153">
        <v>7114.68</v>
      </c>
    </row>
    <row r="2743" spans="1:4" ht="15.75" customHeight="1">
      <c r="A2743" s="151">
        <v>2003493</v>
      </c>
      <c r="B2743" s="152" t="s">
        <v>9274</v>
      </c>
      <c r="C2743" s="151" t="s">
        <v>12402</v>
      </c>
      <c r="D2743" s="153">
        <v>6777.51</v>
      </c>
    </row>
    <row r="2744" spans="1:4" ht="15.75" customHeight="1">
      <c r="A2744" s="151">
        <v>2003492</v>
      </c>
      <c r="B2744" s="152" t="s">
        <v>9275</v>
      </c>
      <c r="C2744" s="151" t="s">
        <v>12402</v>
      </c>
      <c r="D2744" s="153">
        <v>6112.41</v>
      </c>
    </row>
    <row r="2745" spans="1:4" ht="15.75" customHeight="1">
      <c r="A2745" s="151">
        <v>2003533</v>
      </c>
      <c r="B2745" s="152" t="s">
        <v>9276</v>
      </c>
      <c r="C2745" s="151" t="s">
        <v>12402</v>
      </c>
      <c r="D2745" s="153">
        <v>6974.12</v>
      </c>
    </row>
    <row r="2746" spans="1:4" ht="15.75" customHeight="1">
      <c r="A2746" s="151">
        <v>2003532</v>
      </c>
      <c r="B2746" s="152" t="s">
        <v>9277</v>
      </c>
      <c r="C2746" s="151" t="s">
        <v>12402</v>
      </c>
      <c r="D2746" s="153">
        <v>6321.85</v>
      </c>
    </row>
    <row r="2747" spans="1:4" ht="15.75" customHeight="1">
      <c r="A2747" s="151">
        <v>2003495</v>
      </c>
      <c r="B2747" s="152" t="s">
        <v>9278</v>
      </c>
      <c r="C2747" s="151" t="s">
        <v>12402</v>
      </c>
      <c r="D2747" s="153">
        <v>6746.58</v>
      </c>
    </row>
    <row r="2748" spans="1:4" ht="15.75" customHeight="1">
      <c r="A2748" s="151">
        <v>2003494</v>
      </c>
      <c r="B2748" s="152" t="s">
        <v>9279</v>
      </c>
      <c r="C2748" s="151" t="s">
        <v>12402</v>
      </c>
      <c r="D2748" s="153">
        <v>6089.17</v>
      </c>
    </row>
    <row r="2749" spans="1:4" ht="15.75" customHeight="1">
      <c r="A2749" s="151">
        <v>2003535</v>
      </c>
      <c r="B2749" s="152" t="s">
        <v>9280</v>
      </c>
      <c r="C2749" s="151" t="s">
        <v>12402</v>
      </c>
      <c r="D2749" s="153">
        <v>6943.19</v>
      </c>
    </row>
    <row r="2750" spans="1:4" ht="15.75" customHeight="1">
      <c r="A2750" s="151">
        <v>2003534</v>
      </c>
      <c r="B2750" s="152" t="s">
        <v>9281</v>
      </c>
      <c r="C2750" s="151" t="s">
        <v>12402</v>
      </c>
      <c r="D2750" s="153">
        <v>6298.6</v>
      </c>
    </row>
    <row r="2751" spans="1:4" ht="15.75" customHeight="1">
      <c r="A2751" s="151">
        <v>2003505</v>
      </c>
      <c r="B2751" s="152" t="s">
        <v>9282</v>
      </c>
      <c r="C2751" s="151" t="s">
        <v>12402</v>
      </c>
      <c r="D2751" s="153">
        <v>7667.99</v>
      </c>
    </row>
    <row r="2752" spans="1:4" ht="15.75" customHeight="1">
      <c r="A2752" s="151">
        <v>2003504</v>
      </c>
      <c r="B2752" s="152" t="s">
        <v>9283</v>
      </c>
      <c r="C2752" s="151" t="s">
        <v>12402</v>
      </c>
      <c r="D2752" s="153">
        <v>6927.87</v>
      </c>
    </row>
    <row r="2753" spans="1:4" ht="15.75" customHeight="1">
      <c r="A2753" s="151">
        <v>2003545</v>
      </c>
      <c r="B2753" s="152" t="s">
        <v>9284</v>
      </c>
      <c r="C2753" s="151" t="s">
        <v>12402</v>
      </c>
      <c r="D2753" s="153">
        <v>7864.6</v>
      </c>
    </row>
    <row r="2754" spans="1:4" ht="15.75" customHeight="1">
      <c r="A2754" s="151">
        <v>2003544</v>
      </c>
      <c r="B2754" s="152" t="s">
        <v>9285</v>
      </c>
      <c r="C2754" s="151" t="s">
        <v>12402</v>
      </c>
      <c r="D2754" s="153">
        <v>7137.31</v>
      </c>
    </row>
    <row r="2755" spans="1:4" ht="15.75" customHeight="1">
      <c r="A2755" s="151">
        <v>2003507</v>
      </c>
      <c r="B2755" s="152" t="s">
        <v>9286</v>
      </c>
      <c r="C2755" s="151" t="s">
        <v>12402</v>
      </c>
      <c r="D2755" s="153">
        <v>8692.4599999999991</v>
      </c>
    </row>
    <row r="2756" spans="1:4" ht="15.75" customHeight="1">
      <c r="A2756" s="151">
        <v>2003506</v>
      </c>
      <c r="B2756" s="152" t="s">
        <v>9287</v>
      </c>
      <c r="C2756" s="151" t="s">
        <v>12402</v>
      </c>
      <c r="D2756" s="153">
        <v>7847.63</v>
      </c>
    </row>
    <row r="2757" spans="1:4" ht="15.75" customHeight="1">
      <c r="A2757" s="151">
        <v>2003547</v>
      </c>
      <c r="B2757" s="152" t="s">
        <v>9288</v>
      </c>
      <c r="C2757" s="151" t="s">
        <v>12402</v>
      </c>
      <c r="D2757" s="153">
        <v>8921.5400000000009</v>
      </c>
    </row>
    <row r="2758" spans="1:4" ht="15.75" customHeight="1">
      <c r="A2758" s="151">
        <v>2003546</v>
      </c>
      <c r="B2758" s="152" t="s">
        <v>9289</v>
      </c>
      <c r="C2758" s="151" t="s">
        <v>12402</v>
      </c>
      <c r="D2758" s="153">
        <v>8092.66</v>
      </c>
    </row>
    <row r="2759" spans="1:4" ht="15.75" customHeight="1">
      <c r="A2759" s="151">
        <v>2003501</v>
      </c>
      <c r="B2759" s="152" t="s">
        <v>9290</v>
      </c>
      <c r="C2759" s="151" t="s">
        <v>12402</v>
      </c>
      <c r="D2759" s="153">
        <v>7738.69</v>
      </c>
    </row>
    <row r="2760" spans="1:4" ht="15.75" customHeight="1">
      <c r="A2760" s="151">
        <v>2003500</v>
      </c>
      <c r="B2760" s="152" t="s">
        <v>9291</v>
      </c>
      <c r="C2760" s="151" t="s">
        <v>12402</v>
      </c>
      <c r="D2760" s="153">
        <v>6981</v>
      </c>
    </row>
    <row r="2761" spans="1:4" ht="15.75" customHeight="1">
      <c r="A2761" s="151">
        <v>2003541</v>
      </c>
      <c r="B2761" s="152" t="s">
        <v>9292</v>
      </c>
      <c r="C2761" s="151" t="s">
        <v>12402</v>
      </c>
      <c r="D2761" s="153">
        <v>7935.3</v>
      </c>
    </row>
    <row r="2762" spans="1:4" ht="15.75" customHeight="1">
      <c r="A2762" s="151">
        <v>2003540</v>
      </c>
      <c r="B2762" s="152" t="s">
        <v>9293</v>
      </c>
      <c r="C2762" s="151" t="s">
        <v>12402</v>
      </c>
      <c r="D2762" s="153">
        <v>7190.44</v>
      </c>
    </row>
    <row r="2763" spans="1:4" ht="15.75" customHeight="1">
      <c r="A2763" s="151">
        <v>2003503</v>
      </c>
      <c r="B2763" s="152" t="s">
        <v>9294</v>
      </c>
      <c r="C2763" s="151" t="s">
        <v>12402</v>
      </c>
      <c r="D2763" s="153">
        <v>7707.76</v>
      </c>
    </row>
    <row r="2764" spans="1:4" ht="15.75" customHeight="1">
      <c r="A2764" s="151">
        <v>2003502</v>
      </c>
      <c r="B2764" s="152" t="s">
        <v>9295</v>
      </c>
      <c r="C2764" s="151" t="s">
        <v>12402</v>
      </c>
      <c r="D2764" s="153">
        <v>6957.76</v>
      </c>
    </row>
    <row r="2765" spans="1:4" ht="15.75" customHeight="1">
      <c r="A2765" s="151">
        <v>2003543</v>
      </c>
      <c r="B2765" s="152" t="s">
        <v>9296</v>
      </c>
      <c r="C2765" s="151" t="s">
        <v>12402</v>
      </c>
      <c r="D2765" s="153">
        <v>7904.37</v>
      </c>
    </row>
    <row r="2766" spans="1:4" ht="15.75" customHeight="1">
      <c r="A2766" s="151">
        <v>2003542</v>
      </c>
      <c r="B2766" s="152" t="s">
        <v>9297</v>
      </c>
      <c r="C2766" s="151" t="s">
        <v>12402</v>
      </c>
      <c r="D2766" s="153">
        <v>7167.19</v>
      </c>
    </row>
    <row r="2767" spans="1:4" ht="15.75" customHeight="1">
      <c r="A2767" s="151">
        <v>2003513</v>
      </c>
      <c r="B2767" s="152" t="s">
        <v>9298</v>
      </c>
      <c r="C2767" s="151" t="s">
        <v>12402</v>
      </c>
      <c r="D2767" s="153">
        <v>8692.41</v>
      </c>
    </row>
    <row r="2768" spans="1:4" ht="15.75" customHeight="1">
      <c r="A2768" s="151">
        <v>2003512</v>
      </c>
      <c r="B2768" s="152" t="s">
        <v>9299</v>
      </c>
      <c r="C2768" s="151" t="s">
        <v>12402</v>
      </c>
      <c r="D2768" s="153">
        <v>7859.7</v>
      </c>
    </row>
    <row r="2769" spans="1:4" ht="15.75" customHeight="1">
      <c r="A2769" s="151">
        <v>2003553</v>
      </c>
      <c r="B2769" s="152" t="s">
        <v>9300</v>
      </c>
      <c r="C2769" s="151" t="s">
        <v>12402</v>
      </c>
      <c r="D2769" s="153">
        <v>8889.01</v>
      </c>
    </row>
    <row r="2770" spans="1:4" ht="15.75" customHeight="1">
      <c r="A2770" s="151">
        <v>2003552</v>
      </c>
      <c r="B2770" s="152" t="s">
        <v>9301</v>
      </c>
      <c r="C2770" s="151" t="s">
        <v>12402</v>
      </c>
      <c r="D2770" s="153">
        <v>8069.13</v>
      </c>
    </row>
    <row r="2771" spans="1:4" ht="15.75" customHeight="1">
      <c r="A2771" s="151">
        <v>2003515</v>
      </c>
      <c r="B2771" s="152" t="s">
        <v>9302</v>
      </c>
      <c r="C2771" s="151" t="s">
        <v>12402</v>
      </c>
      <c r="D2771" s="153">
        <v>9842.9599999999991</v>
      </c>
    </row>
    <row r="2772" spans="1:4" ht="15.75" customHeight="1">
      <c r="A2772" s="151">
        <v>2003514</v>
      </c>
      <c r="B2772" s="152" t="s">
        <v>9303</v>
      </c>
      <c r="C2772" s="151" t="s">
        <v>12402</v>
      </c>
      <c r="D2772" s="153">
        <v>8893.31</v>
      </c>
    </row>
    <row r="2773" spans="1:4" ht="15.75" customHeight="1">
      <c r="A2773" s="151">
        <v>2003555</v>
      </c>
      <c r="B2773" s="152" t="s">
        <v>9304</v>
      </c>
      <c r="C2773" s="151" t="s">
        <v>12402</v>
      </c>
      <c r="D2773" s="153">
        <v>10072.040000000001</v>
      </c>
    </row>
    <row r="2774" spans="1:4" ht="15.75" customHeight="1">
      <c r="A2774" s="151">
        <v>2003554</v>
      </c>
      <c r="B2774" s="152" t="s">
        <v>9305</v>
      </c>
      <c r="C2774" s="151" t="s">
        <v>12402</v>
      </c>
      <c r="D2774" s="153">
        <v>9138.34</v>
      </c>
    </row>
    <row r="2775" spans="1:4" ht="15.75" customHeight="1">
      <c r="A2775" s="151">
        <v>2003509</v>
      </c>
      <c r="B2775" s="152" t="s">
        <v>9306</v>
      </c>
      <c r="C2775" s="151" t="s">
        <v>12402</v>
      </c>
      <c r="D2775" s="153">
        <v>8763.11</v>
      </c>
    </row>
    <row r="2776" spans="1:4" ht="15.75" customHeight="1">
      <c r="A2776" s="151">
        <v>2003508</v>
      </c>
      <c r="B2776" s="152" t="s">
        <v>9307</v>
      </c>
      <c r="C2776" s="151" t="s">
        <v>12402</v>
      </c>
      <c r="D2776" s="153">
        <v>7912.83</v>
      </c>
    </row>
    <row r="2777" spans="1:4" ht="15.75" customHeight="1">
      <c r="A2777" s="151">
        <v>2003549</v>
      </c>
      <c r="B2777" s="152" t="s">
        <v>9308</v>
      </c>
      <c r="C2777" s="151" t="s">
        <v>12402</v>
      </c>
      <c r="D2777" s="153">
        <v>8959.7099999999991</v>
      </c>
    </row>
    <row r="2778" spans="1:4" ht="15.75" customHeight="1">
      <c r="A2778" s="151">
        <v>2003548</v>
      </c>
      <c r="B2778" s="152" t="s">
        <v>9309</v>
      </c>
      <c r="C2778" s="151" t="s">
        <v>12402</v>
      </c>
      <c r="D2778" s="153">
        <v>8122.26</v>
      </c>
    </row>
    <row r="2779" spans="1:4" ht="15.75" customHeight="1">
      <c r="A2779" s="151">
        <v>2003511</v>
      </c>
      <c r="B2779" s="152" t="s">
        <v>9310</v>
      </c>
      <c r="C2779" s="151" t="s">
        <v>12402</v>
      </c>
      <c r="D2779" s="153">
        <v>8732.18</v>
      </c>
    </row>
    <row r="2780" spans="1:4" ht="15.75" customHeight="1">
      <c r="A2780" s="151">
        <v>2003510</v>
      </c>
      <c r="B2780" s="152" t="s">
        <v>9311</v>
      </c>
      <c r="C2780" s="151" t="s">
        <v>12402</v>
      </c>
      <c r="D2780" s="153">
        <v>7889.58</v>
      </c>
    </row>
    <row r="2781" spans="1:4" ht="15.75" customHeight="1">
      <c r="A2781" s="151">
        <v>2003551</v>
      </c>
      <c r="B2781" s="152" t="s">
        <v>9312</v>
      </c>
      <c r="C2781" s="151" t="s">
        <v>12402</v>
      </c>
      <c r="D2781" s="153">
        <v>8928.7800000000007</v>
      </c>
    </row>
    <row r="2782" spans="1:4" ht="15.75" customHeight="1">
      <c r="A2782" s="151">
        <v>2003550</v>
      </c>
      <c r="B2782" s="152" t="s">
        <v>9313</v>
      </c>
      <c r="C2782" s="151" t="s">
        <v>12402</v>
      </c>
      <c r="D2782" s="153">
        <v>8099.02</v>
      </c>
    </row>
    <row r="2783" spans="1:4" ht="15.75" customHeight="1">
      <c r="A2783" s="151">
        <v>2003728</v>
      </c>
      <c r="B2783" s="152" t="s">
        <v>9314</v>
      </c>
      <c r="C2783" s="151" t="s">
        <v>12402</v>
      </c>
      <c r="D2783" s="153">
        <v>3599.12</v>
      </c>
    </row>
    <row r="2784" spans="1:4" ht="15.75" customHeight="1">
      <c r="A2784" s="151">
        <v>2003727</v>
      </c>
      <c r="B2784" s="152" t="s">
        <v>9315</v>
      </c>
      <c r="C2784" s="151" t="s">
        <v>12402</v>
      </c>
      <c r="D2784" s="153">
        <v>3204.3</v>
      </c>
    </row>
    <row r="2785" spans="1:4" ht="15.75" customHeight="1">
      <c r="A2785" s="151">
        <v>2003730</v>
      </c>
      <c r="B2785" s="152" t="s">
        <v>9316</v>
      </c>
      <c r="C2785" s="151" t="s">
        <v>12402</v>
      </c>
      <c r="D2785" s="153">
        <v>3551.98</v>
      </c>
    </row>
    <row r="2786" spans="1:4" ht="15.75" customHeight="1">
      <c r="A2786" s="151">
        <v>2003729</v>
      </c>
      <c r="B2786" s="152" t="s">
        <v>9317</v>
      </c>
      <c r="C2786" s="151" t="s">
        <v>12402</v>
      </c>
      <c r="D2786" s="153">
        <v>3174.63</v>
      </c>
    </row>
    <row r="2787" spans="1:4" ht="15.75" customHeight="1">
      <c r="A2787" s="151">
        <v>2003732</v>
      </c>
      <c r="B2787" s="152" t="s">
        <v>9318</v>
      </c>
      <c r="C2787" s="151" t="s">
        <v>12402</v>
      </c>
      <c r="D2787" s="153">
        <v>3509.55</v>
      </c>
    </row>
    <row r="2788" spans="1:4" ht="15.75" customHeight="1">
      <c r="A2788" s="151">
        <v>2003731</v>
      </c>
      <c r="B2788" s="152" t="s">
        <v>9319</v>
      </c>
      <c r="C2788" s="151" t="s">
        <v>12402</v>
      </c>
      <c r="D2788" s="153">
        <v>3147.92</v>
      </c>
    </row>
    <row r="2789" spans="1:4" ht="15.75" customHeight="1">
      <c r="A2789" s="151">
        <v>2003734</v>
      </c>
      <c r="B2789" s="152" t="s">
        <v>9320</v>
      </c>
      <c r="C2789" s="151" t="s">
        <v>12402</v>
      </c>
      <c r="D2789" s="153">
        <v>3457.7</v>
      </c>
    </row>
    <row r="2790" spans="1:4" ht="15.75" customHeight="1">
      <c r="A2790" s="151">
        <v>2003733</v>
      </c>
      <c r="B2790" s="152" t="s">
        <v>9321</v>
      </c>
      <c r="C2790" s="151" t="s">
        <v>12402</v>
      </c>
      <c r="D2790" s="153">
        <v>3115.28</v>
      </c>
    </row>
    <row r="2791" spans="1:4" ht="15.75" customHeight="1">
      <c r="A2791" s="151">
        <v>2003736</v>
      </c>
      <c r="B2791" s="152" t="s">
        <v>9322</v>
      </c>
      <c r="C2791" s="151" t="s">
        <v>12402</v>
      </c>
      <c r="D2791" s="153">
        <v>4724.38</v>
      </c>
    </row>
    <row r="2792" spans="1:4" ht="15.75" customHeight="1">
      <c r="A2792" s="151">
        <v>2003735</v>
      </c>
      <c r="B2792" s="152" t="s">
        <v>9323</v>
      </c>
      <c r="C2792" s="151" t="s">
        <v>12402</v>
      </c>
      <c r="D2792" s="153">
        <v>4233.4799999999996</v>
      </c>
    </row>
    <row r="2793" spans="1:4" ht="15.75" customHeight="1">
      <c r="A2793" s="151">
        <v>2003738</v>
      </c>
      <c r="B2793" s="152" t="s">
        <v>9324</v>
      </c>
      <c r="C2793" s="151" t="s">
        <v>12402</v>
      </c>
      <c r="D2793" s="153">
        <v>4677.24</v>
      </c>
    </row>
    <row r="2794" spans="1:4" ht="15.75" customHeight="1">
      <c r="A2794" s="151">
        <v>2003737</v>
      </c>
      <c r="B2794" s="152" t="s">
        <v>9325</v>
      </c>
      <c r="C2794" s="151" t="s">
        <v>12402</v>
      </c>
      <c r="D2794" s="153">
        <v>4203.8100000000004</v>
      </c>
    </row>
    <row r="2795" spans="1:4" ht="15.75" customHeight="1">
      <c r="A2795" s="151">
        <v>2003740</v>
      </c>
      <c r="B2795" s="152" t="s">
        <v>9326</v>
      </c>
      <c r="C2795" s="151" t="s">
        <v>12402</v>
      </c>
      <c r="D2795" s="153">
        <v>4634.8100000000004</v>
      </c>
    </row>
    <row r="2796" spans="1:4" ht="15.75" customHeight="1">
      <c r="A2796" s="151">
        <v>2003739</v>
      </c>
      <c r="B2796" s="152" t="s">
        <v>9327</v>
      </c>
      <c r="C2796" s="151" t="s">
        <v>12402</v>
      </c>
      <c r="D2796" s="153">
        <v>4177.1000000000004</v>
      </c>
    </row>
    <row r="2797" spans="1:4" ht="15.75" customHeight="1">
      <c r="A2797" s="151">
        <v>2003742</v>
      </c>
      <c r="B2797" s="152" t="s">
        <v>9328</v>
      </c>
      <c r="C2797" s="151" t="s">
        <v>12402</v>
      </c>
      <c r="D2797" s="153">
        <v>4771.53</v>
      </c>
    </row>
    <row r="2798" spans="1:4" ht="15.75" customHeight="1">
      <c r="A2798" s="151">
        <v>2003741</v>
      </c>
      <c r="B2798" s="152" t="s">
        <v>9329</v>
      </c>
      <c r="C2798" s="151" t="s">
        <v>12402</v>
      </c>
      <c r="D2798" s="153">
        <v>4263.1499999999996</v>
      </c>
    </row>
    <row r="2799" spans="1:4" ht="15.75" customHeight="1">
      <c r="A2799" s="151">
        <v>2003744</v>
      </c>
      <c r="B2799" s="152" t="s">
        <v>9330</v>
      </c>
      <c r="C2799" s="151" t="s">
        <v>12402</v>
      </c>
      <c r="D2799" s="153">
        <v>5684.05</v>
      </c>
    </row>
    <row r="2800" spans="1:4" ht="15.75" customHeight="1">
      <c r="A2800" s="151">
        <v>2003743</v>
      </c>
      <c r="B2800" s="152" t="s">
        <v>9331</v>
      </c>
      <c r="C2800" s="151" t="s">
        <v>12402</v>
      </c>
      <c r="D2800" s="153">
        <v>5097.0600000000004</v>
      </c>
    </row>
    <row r="2801" spans="1:4" ht="15.75" customHeight="1">
      <c r="A2801" s="151">
        <v>2003746</v>
      </c>
      <c r="B2801" s="152" t="s">
        <v>9332</v>
      </c>
      <c r="C2801" s="151" t="s">
        <v>12402</v>
      </c>
      <c r="D2801" s="153">
        <v>5636.91</v>
      </c>
    </row>
    <row r="2802" spans="1:4" ht="15.75" customHeight="1">
      <c r="A2802" s="151">
        <v>2003745</v>
      </c>
      <c r="B2802" s="152" t="s">
        <v>9333</v>
      </c>
      <c r="C2802" s="151" t="s">
        <v>12402</v>
      </c>
      <c r="D2802" s="153">
        <v>5067.38</v>
      </c>
    </row>
    <row r="2803" spans="1:4" ht="15.75" customHeight="1">
      <c r="A2803" s="151">
        <v>2003748</v>
      </c>
      <c r="B2803" s="152" t="s">
        <v>9334</v>
      </c>
      <c r="C2803" s="151" t="s">
        <v>12402</v>
      </c>
      <c r="D2803" s="153">
        <v>5594.48</v>
      </c>
    </row>
    <row r="2804" spans="1:4" ht="15.75" customHeight="1">
      <c r="A2804" s="151">
        <v>2003747</v>
      </c>
      <c r="B2804" s="152" t="s">
        <v>9335</v>
      </c>
      <c r="C2804" s="151" t="s">
        <v>12402</v>
      </c>
      <c r="D2804" s="153">
        <v>5040.68</v>
      </c>
    </row>
    <row r="2805" spans="1:4" ht="15.75" customHeight="1">
      <c r="A2805" s="151">
        <v>2003750</v>
      </c>
      <c r="B2805" s="152" t="s">
        <v>9336</v>
      </c>
      <c r="C2805" s="151" t="s">
        <v>12402</v>
      </c>
      <c r="D2805" s="153">
        <v>5542.62</v>
      </c>
    </row>
    <row r="2806" spans="1:4" ht="15.75" customHeight="1">
      <c r="A2806" s="151">
        <v>2003749</v>
      </c>
      <c r="B2806" s="152" t="s">
        <v>9337</v>
      </c>
      <c r="C2806" s="151" t="s">
        <v>12402</v>
      </c>
      <c r="D2806" s="153">
        <v>5008.04</v>
      </c>
    </row>
    <row r="2807" spans="1:4" ht="15.75" customHeight="1">
      <c r="A2807" s="151">
        <v>2003752</v>
      </c>
      <c r="B2807" s="152" t="s">
        <v>9338</v>
      </c>
      <c r="C2807" s="151" t="s">
        <v>12402</v>
      </c>
      <c r="D2807" s="153">
        <v>6864.52</v>
      </c>
    </row>
    <row r="2808" spans="1:4" ht="15.75" customHeight="1">
      <c r="A2808" s="151">
        <v>2003751</v>
      </c>
      <c r="B2808" s="152" t="s">
        <v>9339</v>
      </c>
      <c r="C2808" s="151" t="s">
        <v>12402</v>
      </c>
      <c r="D2808" s="153">
        <v>6181.44</v>
      </c>
    </row>
    <row r="2809" spans="1:4" ht="15.75" customHeight="1">
      <c r="A2809" s="151">
        <v>2003754</v>
      </c>
      <c r="B2809" s="152" t="s">
        <v>9340</v>
      </c>
      <c r="C2809" s="151" t="s">
        <v>12402</v>
      </c>
      <c r="D2809" s="153">
        <v>6817.38</v>
      </c>
    </row>
    <row r="2810" spans="1:4" ht="15.75" customHeight="1">
      <c r="A2810" s="151">
        <v>2003753</v>
      </c>
      <c r="B2810" s="152" t="s">
        <v>9341</v>
      </c>
      <c r="C2810" s="151" t="s">
        <v>12402</v>
      </c>
      <c r="D2810" s="153">
        <v>6151.77</v>
      </c>
    </row>
    <row r="2811" spans="1:4" ht="15.75" customHeight="1">
      <c r="A2811" s="151">
        <v>2003756</v>
      </c>
      <c r="B2811" s="152" t="s">
        <v>9342</v>
      </c>
      <c r="C2811" s="151" t="s">
        <v>12402</v>
      </c>
      <c r="D2811" s="153">
        <v>6774.95</v>
      </c>
    </row>
    <row r="2812" spans="1:4" ht="15.75" customHeight="1">
      <c r="A2812" s="151">
        <v>2003755</v>
      </c>
      <c r="B2812" s="152" t="s">
        <v>9343</v>
      </c>
      <c r="C2812" s="151" t="s">
        <v>12402</v>
      </c>
      <c r="D2812" s="153">
        <v>6125.07</v>
      </c>
    </row>
    <row r="2813" spans="1:4" ht="15.75" customHeight="1">
      <c r="A2813" s="151">
        <v>2003758</v>
      </c>
      <c r="B2813" s="152" t="s">
        <v>9344</v>
      </c>
      <c r="C2813" s="151" t="s">
        <v>12402</v>
      </c>
      <c r="D2813" s="153">
        <v>6723.09</v>
      </c>
    </row>
    <row r="2814" spans="1:4" ht="15.75" customHeight="1">
      <c r="A2814" s="151">
        <v>2003757</v>
      </c>
      <c r="B2814" s="152" t="s">
        <v>9345</v>
      </c>
      <c r="C2814" s="151" t="s">
        <v>12402</v>
      </c>
      <c r="D2814" s="153">
        <v>6092.43</v>
      </c>
    </row>
    <row r="2815" spans="1:4" ht="15.75" customHeight="1">
      <c r="A2815" s="151">
        <v>2003760</v>
      </c>
      <c r="B2815" s="152" t="s">
        <v>9346</v>
      </c>
      <c r="C2815" s="151" t="s">
        <v>12402</v>
      </c>
      <c r="D2815" s="153">
        <v>6831.22</v>
      </c>
    </row>
    <row r="2816" spans="1:4" ht="15.75" customHeight="1">
      <c r="A2816" s="151">
        <v>2003759</v>
      </c>
      <c r="B2816" s="152" t="s">
        <v>9347</v>
      </c>
      <c r="C2816" s="151" t="s">
        <v>12402</v>
      </c>
      <c r="D2816" s="153">
        <v>6436.4</v>
      </c>
    </row>
    <row r="2817" spans="1:4" ht="15.75" customHeight="1">
      <c r="A2817" s="151">
        <v>2003762</v>
      </c>
      <c r="B2817" s="152" t="s">
        <v>9348</v>
      </c>
      <c r="C2817" s="151" t="s">
        <v>12402</v>
      </c>
      <c r="D2817" s="153">
        <v>7821.2</v>
      </c>
    </row>
    <row r="2818" spans="1:4" ht="15.75" customHeight="1">
      <c r="A2818" s="151">
        <v>2003761</v>
      </c>
      <c r="B2818" s="152" t="s">
        <v>9349</v>
      </c>
      <c r="C2818" s="151" t="s">
        <v>12402</v>
      </c>
      <c r="D2818" s="153">
        <v>7059.51</v>
      </c>
    </row>
    <row r="2819" spans="1:4" ht="15.75" customHeight="1">
      <c r="A2819" s="151">
        <v>2003764</v>
      </c>
      <c r="B2819" s="152" t="s">
        <v>9350</v>
      </c>
      <c r="C2819" s="151" t="s">
        <v>12402</v>
      </c>
      <c r="D2819" s="153">
        <v>7778.77</v>
      </c>
    </row>
    <row r="2820" spans="1:4" ht="15.75" customHeight="1">
      <c r="A2820" s="151">
        <v>2003763</v>
      </c>
      <c r="B2820" s="152" t="s">
        <v>9351</v>
      </c>
      <c r="C2820" s="151" t="s">
        <v>12402</v>
      </c>
      <c r="D2820" s="153">
        <v>7032.8</v>
      </c>
    </row>
    <row r="2821" spans="1:4" ht="15.75" customHeight="1">
      <c r="A2821" s="151">
        <v>2003766</v>
      </c>
      <c r="B2821" s="152" t="s">
        <v>9352</v>
      </c>
      <c r="C2821" s="151" t="s">
        <v>12402</v>
      </c>
      <c r="D2821" s="153">
        <v>7726.92</v>
      </c>
    </row>
    <row r="2822" spans="1:4" ht="15.75" customHeight="1">
      <c r="A2822" s="151">
        <v>2003765</v>
      </c>
      <c r="B2822" s="152" t="s">
        <v>9353</v>
      </c>
      <c r="C2822" s="151" t="s">
        <v>12402</v>
      </c>
      <c r="D2822" s="153">
        <v>7000.17</v>
      </c>
    </row>
    <row r="2823" spans="1:4" ht="15.75" customHeight="1">
      <c r="A2823" s="151">
        <v>2003642</v>
      </c>
      <c r="B2823" s="152" t="s">
        <v>9354</v>
      </c>
      <c r="C2823" s="151" t="s">
        <v>12402</v>
      </c>
      <c r="D2823" s="153">
        <v>1629.83</v>
      </c>
    </row>
    <row r="2824" spans="1:4" ht="15.75" customHeight="1">
      <c r="A2824" s="151">
        <v>2003641</v>
      </c>
      <c r="B2824" s="152" t="s">
        <v>9355</v>
      </c>
      <c r="C2824" s="151" t="s">
        <v>12402</v>
      </c>
      <c r="D2824" s="153">
        <v>1383.51</v>
      </c>
    </row>
    <row r="2825" spans="1:4" ht="15.75" customHeight="1">
      <c r="A2825" s="151">
        <v>2003644</v>
      </c>
      <c r="B2825" s="152" t="s">
        <v>9356</v>
      </c>
      <c r="C2825" s="151" t="s">
        <v>12402</v>
      </c>
      <c r="D2825" s="153">
        <v>1601.55</v>
      </c>
    </row>
    <row r="2826" spans="1:4" ht="15.75" customHeight="1">
      <c r="A2826" s="151">
        <v>2003643</v>
      </c>
      <c r="B2826" s="152" t="s">
        <v>9357</v>
      </c>
      <c r="C2826" s="151" t="s">
        <v>12402</v>
      </c>
      <c r="D2826" s="153">
        <v>1365.7</v>
      </c>
    </row>
    <row r="2827" spans="1:4" ht="15.75" customHeight="1">
      <c r="A2827" s="151">
        <v>2003646</v>
      </c>
      <c r="B2827" s="152" t="s">
        <v>9358</v>
      </c>
      <c r="C2827" s="151" t="s">
        <v>12402</v>
      </c>
      <c r="D2827" s="153">
        <v>2193.98</v>
      </c>
    </row>
    <row r="2828" spans="1:4" ht="15.75" customHeight="1">
      <c r="A2828" s="151">
        <v>2003645</v>
      </c>
      <c r="B2828" s="152" t="s">
        <v>9359</v>
      </c>
      <c r="C2828" s="151" t="s">
        <v>12402</v>
      </c>
      <c r="D2828" s="153">
        <v>1855.07</v>
      </c>
    </row>
    <row r="2829" spans="1:4" ht="15.75" customHeight="1">
      <c r="A2829" s="151">
        <v>2003648</v>
      </c>
      <c r="B2829" s="152" t="s">
        <v>9360</v>
      </c>
      <c r="C2829" s="151" t="s">
        <v>12402</v>
      </c>
      <c r="D2829" s="153">
        <v>2827.53</v>
      </c>
    </row>
    <row r="2830" spans="1:4" ht="15.75" customHeight="1">
      <c r="A2830" s="151">
        <v>2003647</v>
      </c>
      <c r="B2830" s="152" t="s">
        <v>9361</v>
      </c>
      <c r="C2830" s="151" t="s">
        <v>12402</v>
      </c>
      <c r="D2830" s="153">
        <v>2401.2600000000002</v>
      </c>
    </row>
    <row r="2831" spans="1:4" ht="15.75" customHeight="1">
      <c r="A2831" s="151">
        <v>2003650</v>
      </c>
      <c r="B2831" s="152" t="s">
        <v>9362</v>
      </c>
      <c r="C2831" s="151" t="s">
        <v>12402</v>
      </c>
      <c r="D2831" s="153">
        <v>3367.81</v>
      </c>
    </row>
    <row r="2832" spans="1:4" ht="15.75" customHeight="1">
      <c r="A2832" s="151">
        <v>2003649</v>
      </c>
      <c r="B2832" s="152" t="s">
        <v>9363</v>
      </c>
      <c r="C2832" s="151" t="s">
        <v>12402</v>
      </c>
      <c r="D2832" s="153">
        <v>2875.16</v>
      </c>
    </row>
    <row r="2833" spans="1:4" ht="15.75" customHeight="1">
      <c r="A2833" s="151">
        <v>2003652</v>
      </c>
      <c r="B2833" s="152" t="s">
        <v>9364</v>
      </c>
      <c r="C2833" s="151" t="s">
        <v>12402</v>
      </c>
      <c r="D2833" s="153">
        <v>4323.12</v>
      </c>
    </row>
    <row r="2834" spans="1:4" ht="15.75" customHeight="1">
      <c r="A2834" s="151">
        <v>2003651</v>
      </c>
      <c r="B2834" s="152" t="s">
        <v>9365</v>
      </c>
      <c r="C2834" s="151" t="s">
        <v>12402</v>
      </c>
      <c r="D2834" s="153">
        <v>3727.39</v>
      </c>
    </row>
    <row r="2835" spans="1:4" ht="15.75" customHeight="1">
      <c r="A2835" s="151">
        <v>2003654</v>
      </c>
      <c r="B2835" s="152" t="s">
        <v>9366</v>
      </c>
      <c r="C2835" s="151" t="s">
        <v>12402</v>
      </c>
      <c r="D2835" s="153">
        <v>1947.22</v>
      </c>
    </row>
    <row r="2836" spans="1:4" ht="15.75" customHeight="1">
      <c r="A2836" s="151">
        <v>2003653</v>
      </c>
      <c r="B2836" s="152" t="s">
        <v>9367</v>
      </c>
      <c r="C2836" s="151" t="s">
        <v>12402</v>
      </c>
      <c r="D2836" s="153">
        <v>1653.72</v>
      </c>
    </row>
    <row r="2837" spans="1:4" ht="15.75" customHeight="1">
      <c r="A2837" s="151">
        <v>2003656</v>
      </c>
      <c r="B2837" s="152" t="s">
        <v>9368</v>
      </c>
      <c r="C2837" s="151" t="s">
        <v>12402</v>
      </c>
      <c r="D2837" s="153">
        <v>1914.22</v>
      </c>
    </row>
    <row r="2838" spans="1:4" ht="15.75" customHeight="1">
      <c r="A2838" s="151">
        <v>2003655</v>
      </c>
      <c r="B2838" s="152" t="s">
        <v>9369</v>
      </c>
      <c r="C2838" s="151" t="s">
        <v>12402</v>
      </c>
      <c r="D2838" s="153">
        <v>1632.95</v>
      </c>
    </row>
    <row r="2839" spans="1:4" ht="15.75" customHeight="1">
      <c r="A2839" s="151">
        <v>2003658</v>
      </c>
      <c r="B2839" s="152" t="s">
        <v>9370</v>
      </c>
      <c r="C2839" s="151" t="s">
        <v>12402</v>
      </c>
      <c r="D2839" s="153">
        <v>2558.66</v>
      </c>
    </row>
    <row r="2840" spans="1:4" ht="15.75" customHeight="1">
      <c r="A2840" s="151">
        <v>2003657</v>
      </c>
      <c r="B2840" s="152" t="s">
        <v>9371</v>
      </c>
      <c r="C2840" s="151" t="s">
        <v>12402</v>
      </c>
      <c r="D2840" s="153">
        <v>2162.09</v>
      </c>
    </row>
    <row r="2841" spans="1:4" ht="15.75" customHeight="1">
      <c r="A2841" s="151">
        <v>2003660</v>
      </c>
      <c r="B2841" s="152" t="s">
        <v>9372</v>
      </c>
      <c r="C2841" s="151" t="s">
        <v>12402</v>
      </c>
      <c r="D2841" s="153">
        <v>3216.84</v>
      </c>
    </row>
    <row r="2842" spans="1:4" ht="15.75" customHeight="1">
      <c r="A2842" s="151">
        <v>2003659</v>
      </c>
      <c r="B2842" s="152" t="s">
        <v>9373</v>
      </c>
      <c r="C2842" s="151" t="s">
        <v>12402</v>
      </c>
      <c r="D2842" s="153">
        <v>2729.43</v>
      </c>
    </row>
    <row r="2843" spans="1:4" ht="15.75" customHeight="1">
      <c r="A2843" s="151">
        <v>2003662</v>
      </c>
      <c r="B2843" s="152" t="s">
        <v>9374</v>
      </c>
      <c r="C2843" s="151" t="s">
        <v>12402</v>
      </c>
      <c r="D2843" s="153">
        <v>3786.48</v>
      </c>
    </row>
    <row r="2844" spans="1:4" ht="15.75" customHeight="1">
      <c r="A2844" s="151">
        <v>2003661</v>
      </c>
      <c r="B2844" s="152" t="s">
        <v>9375</v>
      </c>
      <c r="C2844" s="151" t="s">
        <v>12402</v>
      </c>
      <c r="D2844" s="153">
        <v>3227.44</v>
      </c>
    </row>
    <row r="2845" spans="1:4" ht="15.75" customHeight="1">
      <c r="A2845" s="151">
        <v>2003664</v>
      </c>
      <c r="B2845" s="152" t="s">
        <v>9376</v>
      </c>
      <c r="C2845" s="151" t="s">
        <v>12402</v>
      </c>
      <c r="D2845" s="153">
        <v>4677.6099999999997</v>
      </c>
    </row>
    <row r="2846" spans="1:4" ht="15.75" customHeight="1">
      <c r="A2846" s="151">
        <v>2003663</v>
      </c>
      <c r="B2846" s="152" t="s">
        <v>9377</v>
      </c>
      <c r="C2846" s="151" t="s">
        <v>12402</v>
      </c>
      <c r="D2846" s="153">
        <v>4010.25</v>
      </c>
    </row>
    <row r="2847" spans="1:4" ht="15.75" customHeight="1">
      <c r="A2847" s="151">
        <v>2003666</v>
      </c>
      <c r="B2847" s="152" t="s">
        <v>9378</v>
      </c>
      <c r="C2847" s="151" t="s">
        <v>12402</v>
      </c>
      <c r="D2847" s="153">
        <v>2269.31</v>
      </c>
    </row>
    <row r="2848" spans="1:4" ht="15.75" customHeight="1">
      <c r="A2848" s="151">
        <v>2003665</v>
      </c>
      <c r="B2848" s="152" t="s">
        <v>9379</v>
      </c>
      <c r="C2848" s="151" t="s">
        <v>12402</v>
      </c>
      <c r="D2848" s="153">
        <v>1926.9</v>
      </c>
    </row>
    <row r="2849" spans="1:4" ht="15.75" customHeight="1">
      <c r="A2849" s="151">
        <v>2003668</v>
      </c>
      <c r="B2849" s="152" t="s">
        <v>9380</v>
      </c>
      <c r="C2849" s="151" t="s">
        <v>12402</v>
      </c>
      <c r="D2849" s="153">
        <v>2241.0300000000002</v>
      </c>
    </row>
    <row r="2850" spans="1:4" ht="15.75" customHeight="1">
      <c r="A2850" s="151">
        <v>2003667</v>
      </c>
      <c r="B2850" s="152" t="s">
        <v>9381</v>
      </c>
      <c r="C2850" s="151" t="s">
        <v>12402</v>
      </c>
      <c r="D2850" s="153">
        <v>1909.1</v>
      </c>
    </row>
    <row r="2851" spans="1:4" ht="15.75" customHeight="1">
      <c r="A2851" s="151">
        <v>2003670</v>
      </c>
      <c r="B2851" s="152" t="s">
        <v>9382</v>
      </c>
      <c r="C2851" s="151" t="s">
        <v>12402</v>
      </c>
      <c r="D2851" s="153">
        <v>2937.48</v>
      </c>
    </row>
    <row r="2852" spans="1:4" ht="15.75" customHeight="1">
      <c r="A2852" s="151">
        <v>2003669</v>
      </c>
      <c r="B2852" s="152" t="s">
        <v>9383</v>
      </c>
      <c r="C2852" s="151" t="s">
        <v>12402</v>
      </c>
      <c r="D2852" s="153">
        <v>2478.02</v>
      </c>
    </row>
    <row r="2853" spans="1:4" ht="15.75" customHeight="1">
      <c r="A2853" s="151">
        <v>2003672</v>
      </c>
      <c r="B2853" s="152" t="s">
        <v>9384</v>
      </c>
      <c r="C2853" s="151" t="s">
        <v>12402</v>
      </c>
      <c r="D2853" s="153">
        <v>3629.73</v>
      </c>
    </row>
    <row r="2854" spans="1:4" ht="15.75" customHeight="1">
      <c r="A2854" s="151">
        <v>2003671</v>
      </c>
      <c r="B2854" s="152" t="s">
        <v>9385</v>
      </c>
      <c r="C2854" s="151" t="s">
        <v>12402</v>
      </c>
      <c r="D2854" s="153">
        <v>3072.44</v>
      </c>
    </row>
    <row r="2855" spans="1:4" ht="15.75" customHeight="1">
      <c r="A2855" s="151">
        <v>2003674</v>
      </c>
      <c r="B2855" s="152" t="s">
        <v>9386</v>
      </c>
      <c r="C2855" s="151" t="s">
        <v>12402</v>
      </c>
      <c r="D2855" s="153">
        <v>4224</v>
      </c>
    </row>
    <row r="2856" spans="1:4" ht="15.75" customHeight="1">
      <c r="A2856" s="151">
        <v>2003673</v>
      </c>
      <c r="B2856" s="152" t="s">
        <v>9387</v>
      </c>
      <c r="C2856" s="151" t="s">
        <v>12402</v>
      </c>
      <c r="D2856" s="153">
        <v>3591.59</v>
      </c>
    </row>
    <row r="2857" spans="1:4" ht="15.75" customHeight="1">
      <c r="A2857" s="151">
        <v>2003676</v>
      </c>
      <c r="B2857" s="152" t="s">
        <v>9388</v>
      </c>
      <c r="C2857" s="151" t="s">
        <v>12402</v>
      </c>
      <c r="D2857" s="153">
        <v>5161.51</v>
      </c>
    </row>
    <row r="2858" spans="1:4" ht="15.75" customHeight="1">
      <c r="A2858" s="151">
        <v>2003675</v>
      </c>
      <c r="B2858" s="152" t="s">
        <v>9389</v>
      </c>
      <c r="C2858" s="151" t="s">
        <v>12402</v>
      </c>
      <c r="D2858" s="153">
        <v>4412.05</v>
      </c>
    </row>
    <row r="2859" spans="1:4" ht="15.75" customHeight="1">
      <c r="A2859" s="151">
        <v>2003854</v>
      </c>
      <c r="B2859" s="152" t="s">
        <v>9390</v>
      </c>
      <c r="C2859" s="151" t="s">
        <v>34306</v>
      </c>
      <c r="D2859" s="153">
        <v>174.75</v>
      </c>
    </row>
    <row r="2860" spans="1:4" ht="15.75" customHeight="1">
      <c r="A2860" s="151">
        <v>2003855</v>
      </c>
      <c r="B2860" s="152" t="s">
        <v>9391</v>
      </c>
      <c r="C2860" s="151" t="s">
        <v>34306</v>
      </c>
      <c r="D2860" s="153">
        <v>18.75</v>
      </c>
    </row>
    <row r="2861" spans="1:4" ht="15.75" customHeight="1">
      <c r="A2861" s="151">
        <v>2003856</v>
      </c>
      <c r="B2861" s="152" t="s">
        <v>9392</v>
      </c>
      <c r="C2861" s="151" t="s">
        <v>34306</v>
      </c>
      <c r="D2861" s="153">
        <v>194.65</v>
      </c>
    </row>
    <row r="2862" spans="1:4" ht="15.75" customHeight="1">
      <c r="A2862" s="151">
        <v>2003857</v>
      </c>
      <c r="B2862" s="152" t="s">
        <v>9393</v>
      </c>
      <c r="C2862" s="151" t="s">
        <v>34306</v>
      </c>
      <c r="D2862" s="153">
        <v>71.03</v>
      </c>
    </row>
    <row r="2863" spans="1:4" ht="30" customHeight="1">
      <c r="A2863" s="151">
        <v>2019782</v>
      </c>
      <c r="B2863" s="152" t="s">
        <v>9394</v>
      </c>
      <c r="C2863" s="151" t="s">
        <v>12403</v>
      </c>
      <c r="D2863" s="153">
        <v>1184.3599999999999</v>
      </c>
    </row>
    <row r="2864" spans="1:4" ht="30" customHeight="1">
      <c r="A2864" s="151">
        <v>2019783</v>
      </c>
      <c r="B2864" s="152" t="s">
        <v>9395</v>
      </c>
      <c r="C2864" s="151" t="s">
        <v>12403</v>
      </c>
      <c r="D2864" s="153">
        <v>1851.99</v>
      </c>
    </row>
    <row r="2865" spans="1:4" ht="30" customHeight="1">
      <c r="A2865" s="151">
        <v>2019784</v>
      </c>
      <c r="B2865" s="152" t="s">
        <v>9396</v>
      </c>
      <c r="C2865" s="151" t="s">
        <v>12403</v>
      </c>
      <c r="D2865" s="153">
        <v>2385.1799999999998</v>
      </c>
    </row>
    <row r="2866" spans="1:4" ht="30" customHeight="1">
      <c r="A2866" s="151">
        <v>2019785</v>
      </c>
      <c r="B2866" s="152" t="s">
        <v>9397</v>
      </c>
      <c r="C2866" s="151" t="s">
        <v>12403</v>
      </c>
      <c r="D2866" s="153">
        <v>3169.76</v>
      </c>
    </row>
    <row r="2867" spans="1:4" ht="30" customHeight="1">
      <c r="A2867" s="151">
        <v>2019776</v>
      </c>
      <c r="B2867" s="152" t="s">
        <v>9398</v>
      </c>
      <c r="C2867" s="151" t="s">
        <v>12403</v>
      </c>
      <c r="D2867" s="153">
        <v>536.74</v>
      </c>
    </row>
    <row r="2868" spans="1:4" ht="30" customHeight="1">
      <c r="A2868" s="151">
        <v>2019777</v>
      </c>
      <c r="B2868" s="152" t="s">
        <v>9399</v>
      </c>
      <c r="C2868" s="151" t="s">
        <v>12403</v>
      </c>
      <c r="D2868" s="153">
        <v>1384.61</v>
      </c>
    </row>
    <row r="2869" spans="1:4" ht="30" customHeight="1">
      <c r="A2869" s="151">
        <v>2019778</v>
      </c>
      <c r="B2869" s="152" t="s">
        <v>9400</v>
      </c>
      <c r="C2869" s="151" t="s">
        <v>12403</v>
      </c>
      <c r="D2869" s="153">
        <v>2324.1</v>
      </c>
    </row>
    <row r="2870" spans="1:4" ht="30" customHeight="1">
      <c r="A2870" s="151">
        <v>2019779</v>
      </c>
      <c r="B2870" s="152" t="s">
        <v>9401</v>
      </c>
      <c r="C2870" s="151" t="s">
        <v>12403</v>
      </c>
      <c r="D2870" s="153">
        <v>820.71</v>
      </c>
    </row>
    <row r="2871" spans="1:4" ht="30" customHeight="1">
      <c r="A2871" s="151">
        <v>2019780</v>
      </c>
      <c r="B2871" s="152" t="s">
        <v>9402</v>
      </c>
      <c r="C2871" s="151" t="s">
        <v>12403</v>
      </c>
      <c r="D2871" s="153">
        <v>1001.37</v>
      </c>
    </row>
    <row r="2872" spans="1:4" ht="30" customHeight="1">
      <c r="A2872" s="151">
        <v>2019781</v>
      </c>
      <c r="B2872" s="152" t="s">
        <v>9403</v>
      </c>
      <c r="C2872" s="151" t="s">
        <v>12403</v>
      </c>
      <c r="D2872" s="153">
        <v>1260.73</v>
      </c>
    </row>
    <row r="2873" spans="1:4" ht="30" customHeight="1">
      <c r="A2873" s="151">
        <v>2019773</v>
      </c>
      <c r="B2873" s="152" t="s">
        <v>9404</v>
      </c>
      <c r="C2873" s="151" t="s">
        <v>12403</v>
      </c>
      <c r="D2873" s="153">
        <v>359.8</v>
      </c>
    </row>
    <row r="2874" spans="1:4" ht="30" customHeight="1">
      <c r="A2874" s="151">
        <v>2019774</v>
      </c>
      <c r="B2874" s="152" t="s">
        <v>9405</v>
      </c>
      <c r="C2874" s="151" t="s">
        <v>12403</v>
      </c>
      <c r="D2874" s="153">
        <v>385.14</v>
      </c>
    </row>
    <row r="2875" spans="1:4" ht="30" customHeight="1">
      <c r="A2875" s="151">
        <v>2019775</v>
      </c>
      <c r="B2875" s="152" t="s">
        <v>9406</v>
      </c>
      <c r="C2875" s="151" t="s">
        <v>12403</v>
      </c>
      <c r="D2875" s="153">
        <v>333.8</v>
      </c>
    </row>
    <row r="2876" spans="1:4" ht="30" customHeight="1">
      <c r="A2876" s="151">
        <v>2019755</v>
      </c>
      <c r="B2876" s="152" t="s">
        <v>9407</v>
      </c>
      <c r="C2876" s="151" t="s">
        <v>12403</v>
      </c>
      <c r="D2876" s="153">
        <v>424.21</v>
      </c>
    </row>
    <row r="2877" spans="1:4" ht="30" customHeight="1">
      <c r="A2877" s="151">
        <v>2019764</v>
      </c>
      <c r="B2877" s="152" t="s">
        <v>9408</v>
      </c>
      <c r="C2877" s="151" t="s">
        <v>12403</v>
      </c>
      <c r="D2877" s="153">
        <v>449.27</v>
      </c>
    </row>
    <row r="2878" spans="1:4" ht="30" customHeight="1">
      <c r="A2878" s="151">
        <v>2019756</v>
      </c>
      <c r="B2878" s="152" t="s">
        <v>9409</v>
      </c>
      <c r="C2878" s="151" t="s">
        <v>12403</v>
      </c>
      <c r="D2878" s="153">
        <v>757.41</v>
      </c>
    </row>
    <row r="2879" spans="1:4" ht="30" customHeight="1">
      <c r="A2879" s="151">
        <v>2019765</v>
      </c>
      <c r="B2879" s="152" t="s">
        <v>9410</v>
      </c>
      <c r="C2879" s="151" t="s">
        <v>12403</v>
      </c>
      <c r="D2879" s="153">
        <v>782.48</v>
      </c>
    </row>
    <row r="2880" spans="1:4" ht="30" customHeight="1">
      <c r="A2880" s="151">
        <v>2019757</v>
      </c>
      <c r="B2880" s="152" t="s">
        <v>9411</v>
      </c>
      <c r="C2880" s="151" t="s">
        <v>12403</v>
      </c>
      <c r="D2880" s="153">
        <v>801.04</v>
      </c>
    </row>
    <row r="2881" spans="1:4" ht="30" customHeight="1">
      <c r="A2881" s="151">
        <v>2019766</v>
      </c>
      <c r="B2881" s="152" t="s">
        <v>9412</v>
      </c>
      <c r="C2881" s="151" t="s">
        <v>12403</v>
      </c>
      <c r="D2881" s="153">
        <v>862.16</v>
      </c>
    </row>
    <row r="2882" spans="1:4" ht="30" customHeight="1">
      <c r="A2882" s="151">
        <v>2019758</v>
      </c>
      <c r="B2882" s="152" t="s">
        <v>9413</v>
      </c>
      <c r="C2882" s="151" t="s">
        <v>12403</v>
      </c>
      <c r="D2882" s="153">
        <v>841.01</v>
      </c>
    </row>
    <row r="2883" spans="1:4" ht="30" customHeight="1">
      <c r="A2883" s="151">
        <v>2019767</v>
      </c>
      <c r="B2883" s="152" t="s">
        <v>9414</v>
      </c>
      <c r="C2883" s="151" t="s">
        <v>12403</v>
      </c>
      <c r="D2883" s="153">
        <v>902.62</v>
      </c>
    </row>
    <row r="2884" spans="1:4" ht="30" customHeight="1">
      <c r="A2884" s="151">
        <v>2019759</v>
      </c>
      <c r="B2884" s="152" t="s">
        <v>9415</v>
      </c>
      <c r="C2884" s="151" t="s">
        <v>12403</v>
      </c>
      <c r="D2884" s="153">
        <v>942.67</v>
      </c>
    </row>
    <row r="2885" spans="1:4" ht="30" customHeight="1">
      <c r="A2885" s="151">
        <v>2019768</v>
      </c>
      <c r="B2885" s="152" t="s">
        <v>9416</v>
      </c>
      <c r="C2885" s="151" t="s">
        <v>12403</v>
      </c>
      <c r="D2885" s="153">
        <v>1014.05</v>
      </c>
    </row>
    <row r="2886" spans="1:4" ht="30" customHeight="1">
      <c r="A2886" s="151">
        <v>2019760</v>
      </c>
      <c r="B2886" s="152" t="s">
        <v>9417</v>
      </c>
      <c r="C2886" s="151" t="s">
        <v>12403</v>
      </c>
      <c r="D2886" s="153">
        <v>1158.99</v>
      </c>
    </row>
    <row r="2887" spans="1:4" ht="30" customHeight="1">
      <c r="A2887" s="151">
        <v>2019769</v>
      </c>
      <c r="B2887" s="152" t="s">
        <v>9418</v>
      </c>
      <c r="C2887" s="151" t="s">
        <v>12403</v>
      </c>
      <c r="D2887" s="153">
        <v>1240.1600000000001</v>
      </c>
    </row>
    <row r="2888" spans="1:4" ht="30" customHeight="1">
      <c r="A2888" s="151">
        <v>2019761</v>
      </c>
      <c r="B2888" s="152" t="s">
        <v>9419</v>
      </c>
      <c r="C2888" s="151" t="s">
        <v>12403</v>
      </c>
      <c r="D2888" s="153">
        <v>1175.4000000000001</v>
      </c>
    </row>
    <row r="2889" spans="1:4" ht="30" customHeight="1">
      <c r="A2889" s="151">
        <v>2019770</v>
      </c>
      <c r="B2889" s="152" t="s">
        <v>9420</v>
      </c>
      <c r="C2889" s="151" t="s">
        <v>12403</v>
      </c>
      <c r="D2889" s="153">
        <v>1241.9000000000001</v>
      </c>
    </row>
    <row r="2890" spans="1:4" ht="30" customHeight="1">
      <c r="A2890" s="151">
        <v>2019762</v>
      </c>
      <c r="B2890" s="152" t="s">
        <v>9421</v>
      </c>
      <c r="C2890" s="151" t="s">
        <v>12403</v>
      </c>
      <c r="D2890" s="153">
        <v>1315.44</v>
      </c>
    </row>
    <row r="2891" spans="1:4" ht="30" customHeight="1">
      <c r="A2891" s="151">
        <v>2019771</v>
      </c>
      <c r="B2891" s="152" t="s">
        <v>9422</v>
      </c>
      <c r="C2891" s="151" t="s">
        <v>12403</v>
      </c>
      <c r="D2891" s="153">
        <v>1401.49</v>
      </c>
    </row>
    <row r="2892" spans="1:4" ht="30" customHeight="1">
      <c r="A2892" s="151">
        <v>2019763</v>
      </c>
      <c r="B2892" s="152" t="s">
        <v>9423</v>
      </c>
      <c r="C2892" s="151" t="s">
        <v>12403</v>
      </c>
      <c r="D2892" s="153">
        <v>4457.66</v>
      </c>
    </row>
    <row r="2893" spans="1:4" ht="30" customHeight="1">
      <c r="A2893" s="151">
        <v>2019772</v>
      </c>
      <c r="B2893" s="152" t="s">
        <v>9424</v>
      </c>
      <c r="C2893" s="151" t="s">
        <v>12403</v>
      </c>
      <c r="D2893" s="153">
        <v>4542.25</v>
      </c>
    </row>
    <row r="2894" spans="1:4" ht="15.75" customHeight="1">
      <c r="A2894" s="151">
        <v>2003811</v>
      </c>
      <c r="B2894" s="152" t="s">
        <v>9425</v>
      </c>
      <c r="C2894" s="151" t="s">
        <v>12403</v>
      </c>
      <c r="D2894" s="153">
        <v>138.41</v>
      </c>
    </row>
    <row r="2895" spans="1:4" ht="15.75" customHeight="1">
      <c r="A2895" s="151">
        <v>2003812</v>
      </c>
      <c r="B2895" s="152" t="s">
        <v>9426</v>
      </c>
      <c r="C2895" s="151" t="s">
        <v>12403</v>
      </c>
      <c r="D2895" s="153">
        <v>163.82</v>
      </c>
    </row>
    <row r="2896" spans="1:4" ht="15.75" customHeight="1">
      <c r="A2896" s="151">
        <v>2003813</v>
      </c>
      <c r="B2896" s="152" t="s">
        <v>9427</v>
      </c>
      <c r="C2896" s="151" t="s">
        <v>12403</v>
      </c>
      <c r="D2896" s="153">
        <v>195.76</v>
      </c>
    </row>
    <row r="2897" spans="1:4" ht="15.75" customHeight="1">
      <c r="A2897" s="151">
        <v>2003814</v>
      </c>
      <c r="B2897" s="152" t="s">
        <v>9428</v>
      </c>
      <c r="C2897" s="151" t="s">
        <v>12403</v>
      </c>
      <c r="D2897" s="153">
        <v>223.34</v>
      </c>
    </row>
    <row r="2898" spans="1:4" ht="15.75" customHeight="1">
      <c r="A2898" s="151">
        <v>2003815</v>
      </c>
      <c r="B2898" s="152" t="s">
        <v>9429</v>
      </c>
      <c r="C2898" s="151" t="s">
        <v>12403</v>
      </c>
      <c r="D2898" s="153">
        <v>250.92</v>
      </c>
    </row>
    <row r="2899" spans="1:4" ht="15.75" customHeight="1">
      <c r="A2899" s="151">
        <v>2003816</v>
      </c>
      <c r="B2899" s="152" t="s">
        <v>9430</v>
      </c>
      <c r="C2899" s="151" t="s">
        <v>12403</v>
      </c>
      <c r="D2899" s="153">
        <v>310.44</v>
      </c>
    </row>
    <row r="2900" spans="1:4" ht="15.75" customHeight="1">
      <c r="A2900" s="151">
        <v>2003817</v>
      </c>
      <c r="B2900" s="152" t="s">
        <v>9431</v>
      </c>
      <c r="C2900" s="151" t="s">
        <v>12403</v>
      </c>
      <c r="D2900" s="153">
        <v>363.43</v>
      </c>
    </row>
    <row r="2901" spans="1:4" ht="15.75" customHeight="1">
      <c r="A2901" s="151">
        <v>2003799</v>
      </c>
      <c r="B2901" s="152" t="s">
        <v>9432</v>
      </c>
      <c r="C2901" s="151" t="s">
        <v>12403</v>
      </c>
      <c r="D2901" s="153">
        <v>61.56</v>
      </c>
    </row>
    <row r="2902" spans="1:4" ht="15.75" customHeight="1">
      <c r="A2902" s="151">
        <v>2003798</v>
      </c>
      <c r="B2902" s="152" t="s">
        <v>9433</v>
      </c>
      <c r="C2902" s="151" t="s">
        <v>12403</v>
      </c>
      <c r="D2902" s="153">
        <v>50.75</v>
      </c>
    </row>
    <row r="2903" spans="1:4" ht="15.75" customHeight="1">
      <c r="A2903" s="151">
        <v>2003801</v>
      </c>
      <c r="B2903" s="152" t="s">
        <v>9434</v>
      </c>
      <c r="C2903" s="151" t="s">
        <v>12403</v>
      </c>
      <c r="D2903" s="153">
        <v>77.98</v>
      </c>
    </row>
    <row r="2904" spans="1:4" ht="15.75" customHeight="1">
      <c r="A2904" s="151">
        <v>2003800</v>
      </c>
      <c r="B2904" s="152" t="s">
        <v>9435</v>
      </c>
      <c r="C2904" s="151" t="s">
        <v>12403</v>
      </c>
      <c r="D2904" s="153">
        <v>62.75</v>
      </c>
    </row>
    <row r="2905" spans="1:4" ht="15.75" customHeight="1">
      <c r="A2905" s="151">
        <v>2003714</v>
      </c>
      <c r="B2905" s="152" t="s">
        <v>9436</v>
      </c>
      <c r="C2905" s="151" t="s">
        <v>12402</v>
      </c>
      <c r="D2905" s="153">
        <v>1532.85</v>
      </c>
    </row>
    <row r="2906" spans="1:4" ht="15.75" customHeight="1">
      <c r="A2906" s="151">
        <v>2003713</v>
      </c>
      <c r="B2906" s="152" t="s">
        <v>9437</v>
      </c>
      <c r="C2906" s="151" t="s">
        <v>12402</v>
      </c>
      <c r="D2906" s="153">
        <v>1481.79</v>
      </c>
    </row>
    <row r="2907" spans="1:4" ht="15.75" customHeight="1">
      <c r="A2907" s="151">
        <v>2003716</v>
      </c>
      <c r="B2907" s="152" t="s">
        <v>9438</v>
      </c>
      <c r="C2907" s="151" t="s">
        <v>12402</v>
      </c>
      <c r="D2907" s="153">
        <v>1803.46</v>
      </c>
    </row>
    <row r="2908" spans="1:4" ht="15.75" customHeight="1">
      <c r="A2908" s="151">
        <v>2003715</v>
      </c>
      <c r="B2908" s="152" t="s">
        <v>9439</v>
      </c>
      <c r="C2908" s="151" t="s">
        <v>12402</v>
      </c>
      <c r="D2908" s="153">
        <v>1744.22</v>
      </c>
    </row>
    <row r="2909" spans="1:4" ht="15.75" customHeight="1">
      <c r="A2909" s="151">
        <v>2003718</v>
      </c>
      <c r="B2909" s="152" t="s">
        <v>9440</v>
      </c>
      <c r="C2909" s="151" t="s">
        <v>12402</v>
      </c>
      <c r="D2909" s="153">
        <v>2067.85</v>
      </c>
    </row>
    <row r="2910" spans="1:4" ht="15.75" customHeight="1">
      <c r="A2910" s="151">
        <v>2003717</v>
      </c>
      <c r="B2910" s="152" t="s">
        <v>9441</v>
      </c>
      <c r="C2910" s="151" t="s">
        <v>12402</v>
      </c>
      <c r="D2910" s="153">
        <v>2001.92</v>
      </c>
    </row>
    <row r="2911" spans="1:4" ht="15.75" customHeight="1">
      <c r="A2911" s="151">
        <v>2003720</v>
      </c>
      <c r="B2911" s="152" t="s">
        <v>9442</v>
      </c>
      <c r="C2911" s="151" t="s">
        <v>12402</v>
      </c>
      <c r="D2911" s="153">
        <v>2338.4299999999998</v>
      </c>
    </row>
    <row r="2912" spans="1:4" ht="15.75" customHeight="1">
      <c r="A2912" s="151">
        <v>2003719</v>
      </c>
      <c r="B2912" s="152" t="s">
        <v>9443</v>
      </c>
      <c r="C2912" s="151" t="s">
        <v>12402</v>
      </c>
      <c r="D2912" s="153">
        <v>2264.31</v>
      </c>
    </row>
    <row r="2913" spans="1:4" ht="15.75" customHeight="1">
      <c r="A2913" s="151">
        <v>2003722</v>
      </c>
      <c r="B2913" s="152" t="s">
        <v>9444</v>
      </c>
      <c r="C2913" s="151" t="s">
        <v>12402</v>
      </c>
      <c r="D2913" s="153">
        <v>2602.8200000000002</v>
      </c>
    </row>
    <row r="2914" spans="1:4" ht="15.75" customHeight="1">
      <c r="A2914" s="151">
        <v>2003721</v>
      </c>
      <c r="B2914" s="152" t="s">
        <v>9445</v>
      </c>
      <c r="C2914" s="151" t="s">
        <v>12402</v>
      </c>
      <c r="D2914" s="153">
        <v>2522.0100000000002</v>
      </c>
    </row>
    <row r="2915" spans="1:4" ht="15.75" customHeight="1">
      <c r="A2915" s="151">
        <v>2003724</v>
      </c>
      <c r="B2915" s="152" t="s">
        <v>9446</v>
      </c>
      <c r="C2915" s="151" t="s">
        <v>12402</v>
      </c>
      <c r="D2915" s="153">
        <v>2873.43</v>
      </c>
    </row>
    <row r="2916" spans="1:4" ht="15.75" customHeight="1">
      <c r="A2916" s="151">
        <v>2003723</v>
      </c>
      <c r="B2916" s="152" t="s">
        <v>9447</v>
      </c>
      <c r="C2916" s="151" t="s">
        <v>12402</v>
      </c>
      <c r="D2916" s="153">
        <v>2784.43</v>
      </c>
    </row>
    <row r="2917" spans="1:4" ht="15.75" customHeight="1">
      <c r="A2917" s="151">
        <v>2003726</v>
      </c>
      <c r="B2917" s="152" t="s">
        <v>9448</v>
      </c>
      <c r="C2917" s="151" t="s">
        <v>12402</v>
      </c>
      <c r="D2917" s="153">
        <v>3137.82</v>
      </c>
    </row>
    <row r="2918" spans="1:4" ht="15.75" customHeight="1">
      <c r="A2918" s="151">
        <v>2003725</v>
      </c>
      <c r="B2918" s="152" t="s">
        <v>9449</v>
      </c>
      <c r="C2918" s="151" t="s">
        <v>12402</v>
      </c>
      <c r="D2918" s="153">
        <v>3042.13</v>
      </c>
    </row>
    <row r="2919" spans="1:4" ht="15.75" customHeight="1">
      <c r="A2919" s="151">
        <v>2003859</v>
      </c>
      <c r="B2919" s="152" t="s">
        <v>9450</v>
      </c>
      <c r="C2919" s="151" t="s">
        <v>34306</v>
      </c>
      <c r="D2919" s="153">
        <v>67.819999999999993</v>
      </c>
    </row>
    <row r="2920" spans="1:4" ht="15.75" customHeight="1">
      <c r="A2920" s="151">
        <v>2003861</v>
      </c>
      <c r="B2920" s="152" t="s">
        <v>9451</v>
      </c>
      <c r="C2920" s="151" t="s">
        <v>12403</v>
      </c>
      <c r="D2920" s="153">
        <v>26.49</v>
      </c>
    </row>
    <row r="2921" spans="1:4" ht="15.75" customHeight="1">
      <c r="A2921" s="151">
        <v>2003862</v>
      </c>
      <c r="B2921" s="152" t="s">
        <v>9452</v>
      </c>
      <c r="C2921" s="151" t="s">
        <v>12403</v>
      </c>
      <c r="D2921" s="153">
        <v>22.04</v>
      </c>
    </row>
    <row r="2922" spans="1:4" ht="15.75" customHeight="1">
      <c r="A2922" s="151">
        <v>2003411</v>
      </c>
      <c r="B2922" s="152" t="s">
        <v>9453</v>
      </c>
      <c r="C2922" s="151" t="s">
        <v>12403</v>
      </c>
      <c r="D2922" s="153">
        <v>776.62</v>
      </c>
    </row>
    <row r="2923" spans="1:4" ht="15.75" customHeight="1">
      <c r="A2923" s="151">
        <v>2003410</v>
      </c>
      <c r="B2923" s="152" t="s">
        <v>9454</v>
      </c>
      <c r="C2923" s="151" t="s">
        <v>12403</v>
      </c>
      <c r="D2923" s="153">
        <v>703.07</v>
      </c>
    </row>
    <row r="2924" spans="1:4" ht="15.75" customHeight="1">
      <c r="A2924" s="151">
        <v>2003415</v>
      </c>
      <c r="B2924" s="152" t="s">
        <v>9455</v>
      </c>
      <c r="C2924" s="151" t="s">
        <v>12403</v>
      </c>
      <c r="D2924" s="153">
        <v>853.74</v>
      </c>
    </row>
    <row r="2925" spans="1:4" ht="15.75" customHeight="1">
      <c r="A2925" s="151">
        <v>2003414</v>
      </c>
      <c r="B2925" s="152" t="s">
        <v>9456</v>
      </c>
      <c r="C2925" s="151" t="s">
        <v>12403</v>
      </c>
      <c r="D2925" s="153">
        <v>772.28</v>
      </c>
    </row>
    <row r="2926" spans="1:4" ht="15.75" customHeight="1">
      <c r="A2926" s="151">
        <v>2003419</v>
      </c>
      <c r="B2926" s="152" t="s">
        <v>9457</v>
      </c>
      <c r="C2926" s="151" t="s">
        <v>12403</v>
      </c>
      <c r="D2926" s="153">
        <v>1035</v>
      </c>
    </row>
    <row r="2927" spans="1:4" ht="15.75" customHeight="1">
      <c r="A2927" s="151">
        <v>2003418</v>
      </c>
      <c r="B2927" s="152" t="s">
        <v>9458</v>
      </c>
      <c r="C2927" s="151" t="s">
        <v>12403</v>
      </c>
      <c r="D2927" s="153">
        <v>932.69</v>
      </c>
    </row>
    <row r="2928" spans="1:4" ht="15.75" customHeight="1">
      <c r="A2928" s="151">
        <v>2003423</v>
      </c>
      <c r="B2928" s="152" t="s">
        <v>9459</v>
      </c>
      <c r="C2928" s="151" t="s">
        <v>12403</v>
      </c>
      <c r="D2928" s="153">
        <v>1188.1500000000001</v>
      </c>
    </row>
    <row r="2929" spans="1:4" ht="15.75" customHeight="1">
      <c r="A2929" s="151">
        <v>2003422</v>
      </c>
      <c r="B2929" s="152" t="s">
        <v>9460</v>
      </c>
      <c r="C2929" s="151" t="s">
        <v>12403</v>
      </c>
      <c r="D2929" s="153">
        <v>1071.25</v>
      </c>
    </row>
    <row r="2930" spans="1:4" ht="15.75" customHeight="1">
      <c r="A2930" s="151">
        <v>2003427</v>
      </c>
      <c r="B2930" s="152" t="s">
        <v>9461</v>
      </c>
      <c r="C2930" s="151" t="s">
        <v>12403</v>
      </c>
      <c r="D2930" s="153">
        <v>1412.88</v>
      </c>
    </row>
    <row r="2931" spans="1:4" ht="15.75" customHeight="1">
      <c r="A2931" s="151">
        <v>2003426</v>
      </c>
      <c r="B2931" s="152" t="s">
        <v>9462</v>
      </c>
      <c r="C2931" s="151" t="s">
        <v>12403</v>
      </c>
      <c r="D2931" s="153">
        <v>1273.45</v>
      </c>
    </row>
    <row r="2932" spans="1:4" ht="15.75" customHeight="1">
      <c r="A2932" s="151">
        <v>2003431</v>
      </c>
      <c r="B2932" s="152" t="s">
        <v>9463</v>
      </c>
      <c r="C2932" s="151" t="s">
        <v>12403</v>
      </c>
      <c r="D2932" s="153">
        <v>1566.25</v>
      </c>
    </row>
    <row r="2933" spans="1:4" ht="15.75" customHeight="1">
      <c r="A2933" s="151">
        <v>2003430</v>
      </c>
      <c r="B2933" s="152" t="s">
        <v>9464</v>
      </c>
      <c r="C2933" s="151" t="s">
        <v>12403</v>
      </c>
      <c r="D2933" s="153">
        <v>1401.48</v>
      </c>
    </row>
    <row r="2934" spans="1:4" ht="15.75" customHeight="1">
      <c r="A2934" s="151">
        <v>2003435</v>
      </c>
      <c r="B2934" s="152" t="s">
        <v>9465</v>
      </c>
      <c r="C2934" s="151" t="s">
        <v>12403</v>
      </c>
      <c r="D2934" s="153">
        <v>1812.01</v>
      </c>
    </row>
    <row r="2935" spans="1:4" ht="15.75" customHeight="1">
      <c r="A2935" s="151">
        <v>2003434</v>
      </c>
      <c r="B2935" s="152" t="s">
        <v>9466</v>
      </c>
      <c r="C2935" s="151" t="s">
        <v>12403</v>
      </c>
      <c r="D2935" s="153">
        <v>1622.21</v>
      </c>
    </row>
    <row r="2936" spans="1:4" ht="15.75" customHeight="1">
      <c r="A2936" s="151">
        <v>2003439</v>
      </c>
      <c r="B2936" s="152" t="s">
        <v>9467</v>
      </c>
      <c r="C2936" s="151" t="s">
        <v>12403</v>
      </c>
      <c r="D2936" s="153">
        <v>2121.02</v>
      </c>
    </row>
    <row r="2937" spans="1:4" ht="15.75" customHeight="1">
      <c r="A2937" s="151">
        <v>2003438</v>
      </c>
      <c r="B2937" s="152" t="s">
        <v>9468</v>
      </c>
      <c r="C2937" s="151" t="s">
        <v>12403</v>
      </c>
      <c r="D2937" s="153">
        <v>1899.97</v>
      </c>
    </row>
    <row r="2938" spans="1:4" ht="15.75" customHeight="1">
      <c r="A2938" s="151">
        <v>2003167</v>
      </c>
      <c r="B2938" s="152" t="s">
        <v>9469</v>
      </c>
      <c r="C2938" s="151" t="s">
        <v>12403</v>
      </c>
      <c r="D2938" s="153">
        <v>2083.5500000000002</v>
      </c>
    </row>
    <row r="2939" spans="1:4" ht="15.75" customHeight="1">
      <c r="A2939" s="151">
        <v>2003168</v>
      </c>
      <c r="B2939" s="152" t="s">
        <v>9470</v>
      </c>
      <c r="C2939" s="151" t="s">
        <v>12403</v>
      </c>
      <c r="D2939" s="153">
        <v>1856.32</v>
      </c>
    </row>
    <row r="2940" spans="1:4" ht="15.75" customHeight="1">
      <c r="A2940" s="151">
        <v>2003407</v>
      </c>
      <c r="B2940" s="152" t="s">
        <v>9471</v>
      </c>
      <c r="C2940" s="151" t="s">
        <v>12403</v>
      </c>
      <c r="D2940" s="153">
        <v>662.77</v>
      </c>
    </row>
    <row r="2941" spans="1:4" ht="15.75" customHeight="1">
      <c r="A2941" s="151">
        <v>2003406</v>
      </c>
      <c r="B2941" s="152" t="s">
        <v>9472</v>
      </c>
      <c r="C2941" s="151" t="s">
        <v>12403</v>
      </c>
      <c r="D2941" s="153">
        <v>605.85</v>
      </c>
    </row>
    <row r="2942" spans="1:4" ht="15.75" customHeight="1">
      <c r="A2942" s="151">
        <v>2003169</v>
      </c>
      <c r="B2942" s="152" t="s">
        <v>9473</v>
      </c>
      <c r="C2942" s="151" t="s">
        <v>12403</v>
      </c>
      <c r="D2942" s="153">
        <v>2693.85</v>
      </c>
    </row>
    <row r="2943" spans="1:4" ht="15.75" customHeight="1">
      <c r="A2943" s="151">
        <v>2003170</v>
      </c>
      <c r="B2943" s="152" t="s">
        <v>9474</v>
      </c>
      <c r="C2943" s="151" t="s">
        <v>12403</v>
      </c>
      <c r="D2943" s="153">
        <v>2402.85</v>
      </c>
    </row>
    <row r="2944" spans="1:4" ht="15.75" customHeight="1">
      <c r="A2944" s="151">
        <v>2003389</v>
      </c>
      <c r="B2944" s="152" t="s">
        <v>9475</v>
      </c>
      <c r="C2944" s="151" t="s">
        <v>12403</v>
      </c>
      <c r="D2944" s="153">
        <v>229.36</v>
      </c>
    </row>
    <row r="2945" spans="1:4" ht="15.75" customHeight="1">
      <c r="A2945" s="151">
        <v>2003388</v>
      </c>
      <c r="B2945" s="152" t="s">
        <v>9476</v>
      </c>
      <c r="C2945" s="151" t="s">
        <v>12403</v>
      </c>
      <c r="D2945" s="153">
        <v>205.04</v>
      </c>
    </row>
    <row r="2946" spans="1:4" ht="15.75" customHeight="1">
      <c r="A2946" s="151">
        <v>2003393</v>
      </c>
      <c r="B2946" s="152" t="s">
        <v>9477</v>
      </c>
      <c r="C2946" s="151" t="s">
        <v>12403</v>
      </c>
      <c r="D2946" s="153">
        <v>359.04</v>
      </c>
    </row>
    <row r="2947" spans="1:4" ht="15.75" customHeight="1">
      <c r="A2947" s="151">
        <v>2003392</v>
      </c>
      <c r="B2947" s="152" t="s">
        <v>9478</v>
      </c>
      <c r="C2947" s="151" t="s">
        <v>12403</v>
      </c>
      <c r="D2947" s="153">
        <v>325.83</v>
      </c>
    </row>
    <row r="2948" spans="1:4" ht="15.75" customHeight="1">
      <c r="A2948" s="151">
        <v>2003173</v>
      </c>
      <c r="B2948" s="152" t="s">
        <v>9479</v>
      </c>
      <c r="C2948" s="151" t="s">
        <v>12403</v>
      </c>
      <c r="D2948" s="153">
        <v>862.5</v>
      </c>
    </row>
    <row r="2949" spans="1:4" ht="15.75" customHeight="1">
      <c r="A2949" s="151">
        <v>2003174</v>
      </c>
      <c r="B2949" s="152" t="s">
        <v>9480</v>
      </c>
      <c r="C2949" s="151" t="s">
        <v>12403</v>
      </c>
      <c r="D2949" s="153">
        <v>786.71</v>
      </c>
    </row>
    <row r="2950" spans="1:4" ht="15.75" customHeight="1">
      <c r="A2950" s="151">
        <v>2003171</v>
      </c>
      <c r="B2950" s="152" t="s">
        <v>9481</v>
      </c>
      <c r="C2950" s="151" t="s">
        <v>12403</v>
      </c>
      <c r="D2950" s="153">
        <v>596.29</v>
      </c>
    </row>
    <row r="2951" spans="1:4" ht="15.75" customHeight="1">
      <c r="A2951" s="151">
        <v>2003172</v>
      </c>
      <c r="B2951" s="152" t="s">
        <v>9482</v>
      </c>
      <c r="C2951" s="151" t="s">
        <v>12403</v>
      </c>
      <c r="D2951" s="153">
        <v>548.84</v>
      </c>
    </row>
    <row r="2952" spans="1:4" ht="15.75" customHeight="1">
      <c r="A2952" s="151">
        <v>2003399</v>
      </c>
      <c r="B2952" s="152" t="s">
        <v>9483</v>
      </c>
      <c r="C2952" s="151" t="s">
        <v>12403</v>
      </c>
      <c r="D2952" s="153">
        <v>605.4</v>
      </c>
    </row>
    <row r="2953" spans="1:4" ht="15.75" customHeight="1">
      <c r="A2953" s="151">
        <v>2003398</v>
      </c>
      <c r="B2953" s="152" t="s">
        <v>9484</v>
      </c>
      <c r="C2953" s="151" t="s">
        <v>12403</v>
      </c>
      <c r="D2953" s="153">
        <v>553.87</v>
      </c>
    </row>
    <row r="2954" spans="1:4" ht="15.75" customHeight="1">
      <c r="A2954" s="151">
        <v>2003403</v>
      </c>
      <c r="B2954" s="152" t="s">
        <v>9485</v>
      </c>
      <c r="C2954" s="151" t="s">
        <v>12403</v>
      </c>
      <c r="D2954" s="153">
        <v>739.03</v>
      </c>
    </row>
    <row r="2955" spans="1:4" ht="15.75" customHeight="1">
      <c r="A2955" s="151">
        <v>2003402</v>
      </c>
      <c r="B2955" s="152" t="s">
        <v>9486</v>
      </c>
      <c r="C2955" s="151" t="s">
        <v>12403</v>
      </c>
      <c r="D2955" s="153">
        <v>675.35</v>
      </c>
    </row>
    <row r="2956" spans="1:4" ht="15.75" customHeight="1">
      <c r="A2956" s="151">
        <v>2003452</v>
      </c>
      <c r="B2956" s="152" t="s">
        <v>9487</v>
      </c>
      <c r="C2956" s="151" t="s">
        <v>12402</v>
      </c>
      <c r="D2956" s="153">
        <v>741.08</v>
      </c>
    </row>
    <row r="2957" spans="1:4" ht="15.75" customHeight="1">
      <c r="A2957" s="151">
        <v>2003453</v>
      </c>
      <c r="B2957" s="152" t="s">
        <v>9488</v>
      </c>
      <c r="C2957" s="151" t="s">
        <v>12402</v>
      </c>
      <c r="D2957" s="153">
        <v>956.59</v>
      </c>
    </row>
    <row r="2958" spans="1:4" ht="15.75" customHeight="1">
      <c r="A2958" s="151">
        <v>2003454</v>
      </c>
      <c r="B2958" s="152" t="s">
        <v>9489</v>
      </c>
      <c r="C2958" s="151" t="s">
        <v>12402</v>
      </c>
      <c r="D2958" s="153">
        <v>1037.1600000000001</v>
      </c>
    </row>
    <row r="2959" spans="1:4" ht="15.75" customHeight="1">
      <c r="A2959" s="151">
        <v>2003455</v>
      </c>
      <c r="B2959" s="152" t="s">
        <v>9490</v>
      </c>
      <c r="C2959" s="151" t="s">
        <v>12402</v>
      </c>
      <c r="D2959" s="153">
        <v>1366.99</v>
      </c>
    </row>
    <row r="2960" spans="1:4" ht="15.75" customHeight="1">
      <c r="A2960" s="151">
        <v>2003456</v>
      </c>
      <c r="B2960" s="152" t="s">
        <v>9491</v>
      </c>
      <c r="C2960" s="151" t="s">
        <v>12402</v>
      </c>
      <c r="D2960" s="153">
        <v>1369.12</v>
      </c>
    </row>
    <row r="2961" spans="1:4" ht="15.75" customHeight="1">
      <c r="A2961" s="151">
        <v>2003457</v>
      </c>
      <c r="B2961" s="152" t="s">
        <v>9492</v>
      </c>
      <c r="C2961" s="151" t="s">
        <v>12402</v>
      </c>
      <c r="D2961" s="153">
        <v>1833.42</v>
      </c>
    </row>
    <row r="2962" spans="1:4" ht="15.75" customHeight="1">
      <c r="A2962" s="151">
        <v>2003462</v>
      </c>
      <c r="B2962" s="152" t="s">
        <v>9493</v>
      </c>
      <c r="C2962" s="151" t="s">
        <v>12402</v>
      </c>
      <c r="D2962" s="153">
        <v>1751.6</v>
      </c>
    </row>
    <row r="2963" spans="1:4" ht="15.75" customHeight="1">
      <c r="A2963" s="151">
        <v>2003463</v>
      </c>
      <c r="B2963" s="152" t="s">
        <v>9494</v>
      </c>
      <c r="C2963" s="151" t="s">
        <v>12402</v>
      </c>
      <c r="D2963" s="153">
        <v>2383.52</v>
      </c>
    </row>
    <row r="2964" spans="1:4" ht="15.75" customHeight="1">
      <c r="A2964" s="151">
        <v>2003468</v>
      </c>
      <c r="B2964" s="152" t="s">
        <v>9495</v>
      </c>
      <c r="C2964" s="151" t="s">
        <v>12402</v>
      </c>
      <c r="D2964" s="153">
        <v>2160.29</v>
      </c>
    </row>
    <row r="2965" spans="1:4" ht="15.75" customHeight="1">
      <c r="A2965" s="151">
        <v>2003469</v>
      </c>
      <c r="B2965" s="152" t="s">
        <v>9496</v>
      </c>
      <c r="C2965" s="151" t="s">
        <v>12402</v>
      </c>
      <c r="D2965" s="153">
        <v>2971.26</v>
      </c>
    </row>
    <row r="2966" spans="1:4" ht="15.75" customHeight="1">
      <c r="A2966" s="151">
        <v>2003458</v>
      </c>
      <c r="B2966" s="152" t="s">
        <v>9497</v>
      </c>
      <c r="C2966" s="151" t="s">
        <v>12402</v>
      </c>
      <c r="D2966" s="153">
        <v>1734.78</v>
      </c>
    </row>
    <row r="2967" spans="1:4" ht="15.75" customHeight="1">
      <c r="A2967" s="151">
        <v>2003459</v>
      </c>
      <c r="B2967" s="152" t="s">
        <v>9498</v>
      </c>
      <c r="C2967" s="151" t="s">
        <v>12402</v>
      </c>
      <c r="D2967" s="153">
        <v>2352.09</v>
      </c>
    </row>
    <row r="2968" spans="1:4" ht="15.75" customHeight="1">
      <c r="A2968" s="151">
        <v>2003464</v>
      </c>
      <c r="B2968" s="152" t="s">
        <v>9499</v>
      </c>
      <c r="C2968" s="151" t="s">
        <v>12402</v>
      </c>
      <c r="D2968" s="153">
        <v>2252.6</v>
      </c>
    </row>
    <row r="2969" spans="1:4" ht="15.75" customHeight="1">
      <c r="A2969" s="151">
        <v>2003465</v>
      </c>
      <c r="B2969" s="152" t="s">
        <v>9500</v>
      </c>
      <c r="C2969" s="151" t="s">
        <v>12402</v>
      </c>
      <c r="D2969" s="153">
        <v>3103.02</v>
      </c>
    </row>
    <row r="2970" spans="1:4" ht="15.75" customHeight="1">
      <c r="A2970" s="151">
        <v>2003470</v>
      </c>
      <c r="B2970" s="152" t="s">
        <v>9501</v>
      </c>
      <c r="C2970" s="151" t="s">
        <v>12402</v>
      </c>
      <c r="D2970" s="153">
        <v>2772.14</v>
      </c>
    </row>
    <row r="2971" spans="1:4" ht="15.75" customHeight="1">
      <c r="A2971" s="151">
        <v>2003471</v>
      </c>
      <c r="B2971" s="152" t="s">
        <v>9502</v>
      </c>
      <c r="C2971" s="151" t="s">
        <v>12402</v>
      </c>
      <c r="D2971" s="153">
        <v>3856.56</v>
      </c>
    </row>
    <row r="2972" spans="1:4" ht="15.75" customHeight="1">
      <c r="A2972" s="151">
        <v>2003460</v>
      </c>
      <c r="B2972" s="152" t="s">
        <v>9503</v>
      </c>
      <c r="C2972" s="151" t="s">
        <v>12402</v>
      </c>
      <c r="D2972" s="153">
        <v>2597.3000000000002</v>
      </c>
    </row>
    <row r="2973" spans="1:4" ht="15.75" customHeight="1">
      <c r="A2973" s="151">
        <v>2003461</v>
      </c>
      <c r="B2973" s="152" t="s">
        <v>9504</v>
      </c>
      <c r="C2973" s="151" t="s">
        <v>12402</v>
      </c>
      <c r="D2973" s="153">
        <v>3594.91</v>
      </c>
    </row>
    <row r="2974" spans="1:4" ht="15.75" customHeight="1">
      <c r="A2974" s="151">
        <v>2003466</v>
      </c>
      <c r="B2974" s="152" t="s">
        <v>9505</v>
      </c>
      <c r="C2974" s="151" t="s">
        <v>12402</v>
      </c>
      <c r="D2974" s="153">
        <v>3313.7</v>
      </c>
    </row>
    <row r="2975" spans="1:4" ht="15.75" customHeight="1">
      <c r="A2975" s="151">
        <v>2003467</v>
      </c>
      <c r="B2975" s="152" t="s">
        <v>9506</v>
      </c>
      <c r="C2975" s="151" t="s">
        <v>12402</v>
      </c>
      <c r="D2975" s="153">
        <v>4642.9399999999996</v>
      </c>
    </row>
    <row r="2976" spans="1:4" ht="15.75" customHeight="1">
      <c r="A2976" s="151">
        <v>2003472</v>
      </c>
      <c r="B2976" s="152" t="s">
        <v>9507</v>
      </c>
      <c r="C2976" s="151" t="s">
        <v>12402</v>
      </c>
      <c r="D2976" s="153">
        <v>4084.52</v>
      </c>
    </row>
    <row r="2977" spans="1:4" ht="15.75" customHeight="1">
      <c r="A2977" s="151">
        <v>2003473</v>
      </c>
      <c r="B2977" s="152" t="s">
        <v>9508</v>
      </c>
      <c r="C2977" s="151" t="s">
        <v>12402</v>
      </c>
      <c r="D2977" s="153">
        <v>5771.33</v>
      </c>
    </row>
    <row r="2978" spans="1:4" ht="15.75" customHeight="1">
      <c r="A2978" s="151">
        <v>2003176</v>
      </c>
      <c r="B2978" s="152" t="s">
        <v>9509</v>
      </c>
      <c r="C2978" s="151" t="s">
        <v>12402</v>
      </c>
      <c r="D2978" s="153">
        <v>545</v>
      </c>
    </row>
    <row r="2979" spans="1:4" ht="15.75" customHeight="1">
      <c r="A2979" s="151">
        <v>2003175</v>
      </c>
      <c r="B2979" s="152" t="s">
        <v>9510</v>
      </c>
      <c r="C2979" s="151" t="s">
        <v>12402</v>
      </c>
      <c r="D2979" s="153">
        <v>676.13</v>
      </c>
    </row>
    <row r="2980" spans="1:4" ht="15.75" customHeight="1">
      <c r="A2980" s="151">
        <v>2003201</v>
      </c>
      <c r="B2980" s="152" t="s">
        <v>9511</v>
      </c>
      <c r="C2980" s="151" t="s">
        <v>12402</v>
      </c>
      <c r="D2980" s="153">
        <v>647.21</v>
      </c>
    </row>
    <row r="2981" spans="1:4" ht="15.75" customHeight="1">
      <c r="A2981" s="151">
        <v>2003202</v>
      </c>
      <c r="B2981" s="152" t="s">
        <v>9512</v>
      </c>
      <c r="C2981" s="151" t="s">
        <v>12402</v>
      </c>
      <c r="D2981" s="153">
        <v>563.76</v>
      </c>
    </row>
    <row r="2982" spans="1:4" ht="15.75" customHeight="1">
      <c r="A2982" s="151">
        <v>2003178</v>
      </c>
      <c r="B2982" s="152" t="s">
        <v>9513</v>
      </c>
      <c r="C2982" s="151" t="s">
        <v>12402</v>
      </c>
      <c r="D2982" s="153">
        <v>345.43</v>
      </c>
    </row>
    <row r="2983" spans="1:4" ht="15.75" customHeight="1">
      <c r="A2983" s="151">
        <v>2003177</v>
      </c>
      <c r="B2983" s="152" t="s">
        <v>9514</v>
      </c>
      <c r="C2983" s="151" t="s">
        <v>12402</v>
      </c>
      <c r="D2983" s="153">
        <v>415.93</v>
      </c>
    </row>
    <row r="2984" spans="1:4" ht="15.75" customHeight="1">
      <c r="A2984" s="151">
        <v>2003203</v>
      </c>
      <c r="B2984" s="152" t="s">
        <v>9515</v>
      </c>
      <c r="C2984" s="151" t="s">
        <v>12402</v>
      </c>
      <c r="D2984" s="153">
        <v>464.36</v>
      </c>
    </row>
    <row r="2985" spans="1:4" ht="15.75" customHeight="1">
      <c r="A2985" s="151">
        <v>2003204</v>
      </c>
      <c r="B2985" s="152" t="s">
        <v>9516</v>
      </c>
      <c r="C2985" s="151" t="s">
        <v>12402</v>
      </c>
      <c r="D2985" s="153">
        <v>405.47</v>
      </c>
    </row>
    <row r="2986" spans="1:4" ht="15.75" customHeight="1">
      <c r="A2986" s="151">
        <v>2003180</v>
      </c>
      <c r="B2986" s="152" t="s">
        <v>9517</v>
      </c>
      <c r="C2986" s="151" t="s">
        <v>12402</v>
      </c>
      <c r="D2986" s="153">
        <v>543.92999999999995</v>
      </c>
    </row>
    <row r="2987" spans="1:4" ht="15.75" customHeight="1">
      <c r="A2987" s="151">
        <v>2003179</v>
      </c>
      <c r="B2987" s="152" t="s">
        <v>9518</v>
      </c>
      <c r="C2987" s="151" t="s">
        <v>12402</v>
      </c>
      <c r="D2987" s="153">
        <v>674.49</v>
      </c>
    </row>
    <row r="2988" spans="1:4" ht="15.75" customHeight="1">
      <c r="A2988" s="151">
        <v>2003205</v>
      </c>
      <c r="B2988" s="152" t="s">
        <v>9519</v>
      </c>
      <c r="C2988" s="151" t="s">
        <v>12402</v>
      </c>
      <c r="D2988" s="153">
        <v>1561.34</v>
      </c>
    </row>
    <row r="2989" spans="1:4" ht="15.75" customHeight="1">
      <c r="A2989" s="151">
        <v>2003206</v>
      </c>
      <c r="B2989" s="152" t="s">
        <v>9520</v>
      </c>
      <c r="C2989" s="151" t="s">
        <v>12402</v>
      </c>
      <c r="D2989" s="153">
        <v>1411.93</v>
      </c>
    </row>
    <row r="2990" spans="1:4" ht="15.75" customHeight="1">
      <c r="A2990" s="151">
        <v>2003182</v>
      </c>
      <c r="B2990" s="152" t="s">
        <v>9521</v>
      </c>
      <c r="C2990" s="151" t="s">
        <v>12402</v>
      </c>
      <c r="D2990" s="153">
        <v>672.06</v>
      </c>
    </row>
    <row r="2991" spans="1:4" ht="15.75" customHeight="1">
      <c r="A2991" s="151">
        <v>2003181</v>
      </c>
      <c r="B2991" s="152" t="s">
        <v>9522</v>
      </c>
      <c r="C2991" s="151" t="s">
        <v>12402</v>
      </c>
      <c r="D2991" s="153">
        <v>852.49</v>
      </c>
    </row>
    <row r="2992" spans="1:4" ht="15.75" customHeight="1">
      <c r="A2992" s="151">
        <v>2003207</v>
      </c>
      <c r="B2992" s="152" t="s">
        <v>9523</v>
      </c>
      <c r="C2992" s="151" t="s">
        <v>12402</v>
      </c>
      <c r="D2992" s="153">
        <v>1788.43</v>
      </c>
    </row>
    <row r="2993" spans="1:4" ht="15.75" customHeight="1">
      <c r="A2993" s="151">
        <v>2003208</v>
      </c>
      <c r="B2993" s="152" t="s">
        <v>9524</v>
      </c>
      <c r="C2993" s="151" t="s">
        <v>12402</v>
      </c>
      <c r="D2993" s="153">
        <v>1614.66</v>
      </c>
    </row>
    <row r="2994" spans="1:4" ht="15.75" customHeight="1">
      <c r="A2994" s="151">
        <v>2003184</v>
      </c>
      <c r="B2994" s="152" t="s">
        <v>9525</v>
      </c>
      <c r="C2994" s="151" t="s">
        <v>12402</v>
      </c>
      <c r="D2994" s="153">
        <v>872.25</v>
      </c>
    </row>
    <row r="2995" spans="1:4" ht="15.75" customHeight="1">
      <c r="A2995" s="151">
        <v>2003183</v>
      </c>
      <c r="B2995" s="152" t="s">
        <v>9526</v>
      </c>
      <c r="C2995" s="151" t="s">
        <v>12402</v>
      </c>
      <c r="D2995" s="153">
        <v>1122.53</v>
      </c>
    </row>
    <row r="2996" spans="1:4" ht="15.75" customHeight="1">
      <c r="A2996" s="151">
        <v>2003209</v>
      </c>
      <c r="B2996" s="152" t="s">
        <v>9527</v>
      </c>
      <c r="C2996" s="151" t="s">
        <v>12402</v>
      </c>
      <c r="D2996" s="153">
        <v>2764.06</v>
      </c>
    </row>
    <row r="2997" spans="1:4" ht="15.75" customHeight="1">
      <c r="A2997" s="151">
        <v>2003210</v>
      </c>
      <c r="B2997" s="152" t="s">
        <v>9528</v>
      </c>
      <c r="C2997" s="151" t="s">
        <v>12402</v>
      </c>
      <c r="D2997" s="153">
        <v>2485.19</v>
      </c>
    </row>
    <row r="2998" spans="1:4" ht="15.75" customHeight="1">
      <c r="A2998" s="151">
        <v>2003186</v>
      </c>
      <c r="B2998" s="152" t="s">
        <v>9529</v>
      </c>
      <c r="C2998" s="151" t="s">
        <v>12402</v>
      </c>
      <c r="D2998" s="153">
        <v>1119.92</v>
      </c>
    </row>
    <row r="2999" spans="1:4" ht="15.75" customHeight="1">
      <c r="A2999" s="151">
        <v>2003185</v>
      </c>
      <c r="B2999" s="152" t="s">
        <v>9530</v>
      </c>
      <c r="C2999" s="151" t="s">
        <v>12402</v>
      </c>
      <c r="D2999" s="153">
        <v>1467.01</v>
      </c>
    </row>
    <row r="3000" spans="1:4" ht="15.75" customHeight="1">
      <c r="A3000" s="151">
        <v>2003211</v>
      </c>
      <c r="B3000" s="152" t="s">
        <v>9531</v>
      </c>
      <c r="C3000" s="151" t="s">
        <v>12402</v>
      </c>
      <c r="D3000" s="153">
        <v>3497.74</v>
      </c>
    </row>
    <row r="3001" spans="1:4" ht="15.75" customHeight="1">
      <c r="A3001" s="151">
        <v>2003212</v>
      </c>
      <c r="B3001" s="152" t="s">
        <v>9532</v>
      </c>
      <c r="C3001" s="151" t="s">
        <v>12402</v>
      </c>
      <c r="D3001" s="153">
        <v>3131.62</v>
      </c>
    </row>
    <row r="3002" spans="1:4" ht="15.75" customHeight="1">
      <c r="A3002" s="151">
        <v>2003188</v>
      </c>
      <c r="B3002" s="152" t="s">
        <v>9533</v>
      </c>
      <c r="C3002" s="151" t="s">
        <v>12402</v>
      </c>
      <c r="D3002" s="153">
        <v>1381.18</v>
      </c>
    </row>
    <row r="3003" spans="1:4" ht="15.75" customHeight="1">
      <c r="A3003" s="151">
        <v>2003187</v>
      </c>
      <c r="B3003" s="152" t="s">
        <v>9534</v>
      </c>
      <c r="C3003" s="151" t="s">
        <v>12402</v>
      </c>
      <c r="D3003" s="153">
        <v>1830.98</v>
      </c>
    </row>
    <row r="3004" spans="1:4" ht="15.75" customHeight="1">
      <c r="A3004" s="151">
        <v>2003213</v>
      </c>
      <c r="B3004" s="152" t="s">
        <v>9535</v>
      </c>
      <c r="C3004" s="151" t="s">
        <v>12402</v>
      </c>
      <c r="D3004" s="153">
        <v>5049.68</v>
      </c>
    </row>
    <row r="3005" spans="1:4" ht="15.75" customHeight="1">
      <c r="A3005" s="151">
        <v>2003214</v>
      </c>
      <c r="B3005" s="152" t="s">
        <v>9536</v>
      </c>
      <c r="C3005" s="151" t="s">
        <v>12402</v>
      </c>
      <c r="D3005" s="153">
        <v>4495.8100000000004</v>
      </c>
    </row>
    <row r="3006" spans="1:4" ht="15.75" customHeight="1">
      <c r="A3006" s="151">
        <v>2003190</v>
      </c>
      <c r="B3006" s="152" t="s">
        <v>9537</v>
      </c>
      <c r="C3006" s="151" t="s">
        <v>12402</v>
      </c>
      <c r="D3006" s="153">
        <v>1719.58</v>
      </c>
    </row>
    <row r="3007" spans="1:4" ht="15.75" customHeight="1">
      <c r="A3007" s="151">
        <v>2003189</v>
      </c>
      <c r="B3007" s="152" t="s">
        <v>9538</v>
      </c>
      <c r="C3007" s="151" t="s">
        <v>12402</v>
      </c>
      <c r="D3007" s="153">
        <v>2307.69</v>
      </c>
    </row>
    <row r="3008" spans="1:4" ht="15.75" customHeight="1">
      <c r="A3008" s="151">
        <v>2003215</v>
      </c>
      <c r="B3008" s="152" t="s">
        <v>9539</v>
      </c>
      <c r="C3008" s="151" t="s">
        <v>12402</v>
      </c>
      <c r="D3008" s="153">
        <v>8335.6</v>
      </c>
    </row>
    <row r="3009" spans="1:4" ht="15.75" customHeight="1">
      <c r="A3009" s="151">
        <v>2003216</v>
      </c>
      <c r="B3009" s="152" t="s">
        <v>9540</v>
      </c>
      <c r="C3009" s="151" t="s">
        <v>12402</v>
      </c>
      <c r="D3009" s="153">
        <v>7382.09</v>
      </c>
    </row>
    <row r="3010" spans="1:4" ht="15.75" customHeight="1">
      <c r="A3010" s="151">
        <v>2003192</v>
      </c>
      <c r="B3010" s="152" t="s">
        <v>9541</v>
      </c>
      <c r="C3010" s="151" t="s">
        <v>12402</v>
      </c>
      <c r="D3010" s="153">
        <v>1860.18</v>
      </c>
    </row>
    <row r="3011" spans="1:4" ht="15.75" customHeight="1">
      <c r="A3011" s="151">
        <v>2003191</v>
      </c>
      <c r="B3011" s="152" t="s">
        <v>9542</v>
      </c>
      <c r="C3011" s="151" t="s">
        <v>12402</v>
      </c>
      <c r="D3011" s="153">
        <v>2504.2399999999998</v>
      </c>
    </row>
    <row r="3012" spans="1:4" ht="15.75" customHeight="1">
      <c r="A3012" s="151">
        <v>2003217</v>
      </c>
      <c r="B3012" s="152" t="s">
        <v>9543</v>
      </c>
      <c r="C3012" s="151" t="s">
        <v>12402</v>
      </c>
      <c r="D3012" s="153">
        <v>5791.83</v>
      </c>
    </row>
    <row r="3013" spans="1:4" ht="15.75" customHeight="1">
      <c r="A3013" s="151">
        <v>2003218</v>
      </c>
      <c r="B3013" s="152" t="s">
        <v>9544</v>
      </c>
      <c r="C3013" s="151" t="s">
        <v>12402</v>
      </c>
      <c r="D3013" s="153">
        <v>5128.6499999999996</v>
      </c>
    </row>
    <row r="3014" spans="1:4" ht="15.75" customHeight="1">
      <c r="A3014" s="151">
        <v>2003194</v>
      </c>
      <c r="B3014" s="152" t="s">
        <v>9545</v>
      </c>
      <c r="C3014" s="151" t="s">
        <v>12402</v>
      </c>
      <c r="D3014" s="153">
        <v>2265.0700000000002</v>
      </c>
    </row>
    <row r="3015" spans="1:4" ht="15.75" customHeight="1">
      <c r="A3015" s="151">
        <v>2003193</v>
      </c>
      <c r="B3015" s="152" t="s">
        <v>9546</v>
      </c>
      <c r="C3015" s="151" t="s">
        <v>12402</v>
      </c>
      <c r="D3015" s="153">
        <v>3078.63</v>
      </c>
    </row>
    <row r="3016" spans="1:4" ht="15.75" customHeight="1">
      <c r="A3016" s="151">
        <v>2003219</v>
      </c>
      <c r="B3016" s="152" t="s">
        <v>9547</v>
      </c>
      <c r="C3016" s="151" t="s">
        <v>12402</v>
      </c>
      <c r="D3016" s="153">
        <v>7839.47</v>
      </c>
    </row>
    <row r="3017" spans="1:4" ht="15.75" customHeight="1">
      <c r="A3017" s="151">
        <v>2003220</v>
      </c>
      <c r="B3017" s="152" t="s">
        <v>9548</v>
      </c>
      <c r="C3017" s="151" t="s">
        <v>12402</v>
      </c>
      <c r="D3017" s="153">
        <v>6906.85</v>
      </c>
    </row>
    <row r="3018" spans="1:4" ht="15.75" customHeight="1">
      <c r="A3018" s="151">
        <v>2003196</v>
      </c>
      <c r="B3018" s="152" t="s">
        <v>9549</v>
      </c>
      <c r="C3018" s="151" t="s">
        <v>12402</v>
      </c>
      <c r="D3018" s="153">
        <v>2787.85</v>
      </c>
    </row>
    <row r="3019" spans="1:4" ht="15.75" customHeight="1">
      <c r="A3019" s="151">
        <v>2003195</v>
      </c>
      <c r="B3019" s="152" t="s">
        <v>9550</v>
      </c>
      <c r="C3019" s="151" t="s">
        <v>12402</v>
      </c>
      <c r="D3019" s="153">
        <v>3823.76</v>
      </c>
    </row>
    <row r="3020" spans="1:4" ht="15.75" customHeight="1">
      <c r="A3020" s="151">
        <v>2003221</v>
      </c>
      <c r="B3020" s="152" t="s">
        <v>9551</v>
      </c>
      <c r="C3020" s="151" t="s">
        <v>12402</v>
      </c>
      <c r="D3020" s="153">
        <v>11821.27</v>
      </c>
    </row>
    <row r="3021" spans="1:4" ht="15.75" customHeight="1">
      <c r="A3021" s="151">
        <v>2003222</v>
      </c>
      <c r="B3021" s="152" t="s">
        <v>9552</v>
      </c>
      <c r="C3021" s="151" t="s">
        <v>12402</v>
      </c>
      <c r="D3021" s="153">
        <v>10355.43</v>
      </c>
    </row>
    <row r="3022" spans="1:4" ht="15.75" customHeight="1">
      <c r="A3022" s="151">
        <v>2003198</v>
      </c>
      <c r="B3022" s="152" t="s">
        <v>9553</v>
      </c>
      <c r="C3022" s="151" t="s">
        <v>12402</v>
      </c>
      <c r="D3022" s="153">
        <v>2601.5</v>
      </c>
    </row>
    <row r="3023" spans="1:4" ht="15.75" customHeight="1">
      <c r="A3023" s="151">
        <v>2003197</v>
      </c>
      <c r="B3023" s="152" t="s">
        <v>9554</v>
      </c>
      <c r="C3023" s="151" t="s">
        <v>12402</v>
      </c>
      <c r="D3023" s="153">
        <v>3541.77</v>
      </c>
    </row>
    <row r="3024" spans="1:4" ht="15.75" customHeight="1">
      <c r="A3024" s="151">
        <v>2003223</v>
      </c>
      <c r="B3024" s="152" t="s">
        <v>9555</v>
      </c>
      <c r="C3024" s="151" t="s">
        <v>12402</v>
      </c>
      <c r="D3024" s="153">
        <v>8054.7</v>
      </c>
    </row>
    <row r="3025" spans="1:4" ht="15.75" customHeight="1">
      <c r="A3025" s="151">
        <v>2003224</v>
      </c>
      <c r="B3025" s="152" t="s">
        <v>9556</v>
      </c>
      <c r="C3025" s="151" t="s">
        <v>12402</v>
      </c>
      <c r="D3025" s="153">
        <v>7114.08</v>
      </c>
    </row>
    <row r="3026" spans="1:4" ht="15.75" customHeight="1">
      <c r="A3026" s="151">
        <v>2003200</v>
      </c>
      <c r="B3026" s="152" t="s">
        <v>9557</v>
      </c>
      <c r="C3026" s="151" t="s">
        <v>12402</v>
      </c>
      <c r="D3026" s="153">
        <v>3023.87</v>
      </c>
    </row>
    <row r="3027" spans="1:4" ht="15.75" customHeight="1">
      <c r="A3027" s="151">
        <v>2003199</v>
      </c>
      <c r="B3027" s="152" t="s">
        <v>9558</v>
      </c>
      <c r="C3027" s="151" t="s">
        <v>12402</v>
      </c>
      <c r="D3027" s="153">
        <v>4186.66</v>
      </c>
    </row>
    <row r="3028" spans="1:4" ht="15.75" customHeight="1">
      <c r="A3028" s="151">
        <v>2003225</v>
      </c>
      <c r="B3028" s="152" t="s">
        <v>9559</v>
      </c>
      <c r="C3028" s="151" t="s">
        <v>12402</v>
      </c>
      <c r="D3028" s="153">
        <v>11520.65</v>
      </c>
    </row>
    <row r="3029" spans="1:4" ht="15.75" customHeight="1">
      <c r="A3029" s="151">
        <v>2003226</v>
      </c>
      <c r="B3029" s="152" t="s">
        <v>9560</v>
      </c>
      <c r="C3029" s="151" t="s">
        <v>12402</v>
      </c>
      <c r="D3029" s="153">
        <v>10105.43</v>
      </c>
    </row>
    <row r="3030" spans="1:4" ht="15.75" customHeight="1">
      <c r="A3030" s="151">
        <v>2003238</v>
      </c>
      <c r="B3030" s="152" t="s">
        <v>9561</v>
      </c>
      <c r="C3030" s="151" t="s">
        <v>12402</v>
      </c>
      <c r="D3030" s="153">
        <v>639.20000000000005</v>
      </c>
    </row>
    <row r="3031" spans="1:4" ht="15.75" customHeight="1">
      <c r="A3031" s="151">
        <v>2003237</v>
      </c>
      <c r="B3031" s="152" t="s">
        <v>9562</v>
      </c>
      <c r="C3031" s="151" t="s">
        <v>12402</v>
      </c>
      <c r="D3031" s="153">
        <v>797.13</v>
      </c>
    </row>
    <row r="3032" spans="1:4" ht="15.75" customHeight="1">
      <c r="A3032" s="151">
        <v>2003236</v>
      </c>
      <c r="B3032" s="152" t="s">
        <v>9563</v>
      </c>
      <c r="C3032" s="151" t="s">
        <v>12402</v>
      </c>
      <c r="D3032" s="153">
        <v>709.94</v>
      </c>
    </row>
    <row r="3033" spans="1:4" ht="15.75" customHeight="1">
      <c r="A3033" s="151">
        <v>2003235</v>
      </c>
      <c r="B3033" s="152" t="s">
        <v>9564</v>
      </c>
      <c r="C3033" s="151" t="s">
        <v>12402</v>
      </c>
      <c r="D3033" s="153">
        <v>891.31</v>
      </c>
    </row>
    <row r="3034" spans="1:4" ht="15.75" customHeight="1">
      <c r="A3034" s="151">
        <v>2003234</v>
      </c>
      <c r="B3034" s="152" t="s">
        <v>9565</v>
      </c>
      <c r="C3034" s="151" t="s">
        <v>12402</v>
      </c>
      <c r="D3034" s="153">
        <v>827.92</v>
      </c>
    </row>
    <row r="3035" spans="1:4" ht="15.75" customHeight="1">
      <c r="A3035" s="151">
        <v>2003233</v>
      </c>
      <c r="B3035" s="152" t="s">
        <v>9566</v>
      </c>
      <c r="C3035" s="151" t="s">
        <v>12402</v>
      </c>
      <c r="D3035" s="153">
        <v>1051.7</v>
      </c>
    </row>
    <row r="3036" spans="1:4" ht="15.75" customHeight="1">
      <c r="A3036" s="151">
        <v>2003232</v>
      </c>
      <c r="B3036" s="152" t="s">
        <v>9567</v>
      </c>
      <c r="C3036" s="151" t="s">
        <v>12402</v>
      </c>
      <c r="D3036" s="153">
        <v>870.6</v>
      </c>
    </row>
    <row r="3037" spans="1:4" ht="15.75" customHeight="1">
      <c r="A3037" s="151">
        <v>2003231</v>
      </c>
      <c r="B3037" s="152" t="s">
        <v>9568</v>
      </c>
      <c r="C3037" s="151" t="s">
        <v>12402</v>
      </c>
      <c r="D3037" s="153">
        <v>1107.17</v>
      </c>
    </row>
    <row r="3038" spans="1:4" ht="15.75" customHeight="1">
      <c r="A3038" s="151">
        <v>2003230</v>
      </c>
      <c r="B3038" s="152" t="s">
        <v>9569</v>
      </c>
      <c r="C3038" s="151" t="s">
        <v>12402</v>
      </c>
      <c r="D3038" s="153">
        <v>1132.3800000000001</v>
      </c>
    </row>
    <row r="3039" spans="1:4" ht="15.75" customHeight="1">
      <c r="A3039" s="151">
        <v>2003229</v>
      </c>
      <c r="B3039" s="152" t="s">
        <v>9570</v>
      </c>
      <c r="C3039" s="151" t="s">
        <v>12402</v>
      </c>
      <c r="D3039" s="153">
        <v>1462.94</v>
      </c>
    </row>
    <row r="3040" spans="1:4" ht="15.75" customHeight="1">
      <c r="A3040" s="151">
        <v>2003228</v>
      </c>
      <c r="B3040" s="152" t="s">
        <v>9571</v>
      </c>
      <c r="C3040" s="151" t="s">
        <v>12402</v>
      </c>
      <c r="D3040" s="153">
        <v>1252.9000000000001</v>
      </c>
    </row>
    <row r="3041" spans="1:4" ht="15.75" customHeight="1">
      <c r="A3041" s="151">
        <v>2003227</v>
      </c>
      <c r="B3041" s="152" t="s">
        <v>9572</v>
      </c>
      <c r="C3041" s="151" t="s">
        <v>12402</v>
      </c>
      <c r="D3041" s="153">
        <v>1630.96</v>
      </c>
    </row>
    <row r="3042" spans="1:4" ht="15.75" customHeight="1">
      <c r="A3042" s="151">
        <v>2003248</v>
      </c>
      <c r="B3042" s="152" t="s">
        <v>9573</v>
      </c>
      <c r="C3042" s="151" t="s">
        <v>12402</v>
      </c>
      <c r="D3042" s="153">
        <v>332.39</v>
      </c>
    </row>
    <row r="3043" spans="1:4" ht="15.75" customHeight="1">
      <c r="A3043" s="151">
        <v>2003247</v>
      </c>
      <c r="B3043" s="152" t="s">
        <v>9574</v>
      </c>
      <c r="C3043" s="151" t="s">
        <v>12402</v>
      </c>
      <c r="D3043" s="153">
        <v>400.21</v>
      </c>
    </row>
    <row r="3044" spans="1:4" ht="15.75" customHeight="1">
      <c r="A3044" s="151">
        <v>2003246</v>
      </c>
      <c r="B3044" s="152" t="s">
        <v>9575</v>
      </c>
      <c r="C3044" s="151" t="s">
        <v>12402</v>
      </c>
      <c r="D3044" s="153">
        <v>422.09</v>
      </c>
    </row>
    <row r="3045" spans="1:4" ht="15.75" customHeight="1">
      <c r="A3045" s="151">
        <v>2003245</v>
      </c>
      <c r="B3045" s="152" t="s">
        <v>9576</v>
      </c>
      <c r="C3045" s="151" t="s">
        <v>12402</v>
      </c>
      <c r="D3045" s="153">
        <v>513.1</v>
      </c>
    </row>
    <row r="3046" spans="1:4" ht="15.75" customHeight="1">
      <c r="A3046" s="151">
        <v>2003244</v>
      </c>
      <c r="B3046" s="152" t="s">
        <v>9577</v>
      </c>
      <c r="C3046" s="151" t="s">
        <v>12402</v>
      </c>
      <c r="D3046" s="153">
        <v>475.91</v>
      </c>
    </row>
    <row r="3047" spans="1:4" ht="15.75" customHeight="1">
      <c r="A3047" s="151">
        <v>2003243</v>
      </c>
      <c r="B3047" s="152" t="s">
        <v>9578</v>
      </c>
      <c r="C3047" s="151" t="s">
        <v>12402</v>
      </c>
      <c r="D3047" s="153">
        <v>582.27</v>
      </c>
    </row>
    <row r="3048" spans="1:4" ht="15.75" customHeight="1">
      <c r="A3048" s="151">
        <v>2003242</v>
      </c>
      <c r="B3048" s="152" t="s">
        <v>9579</v>
      </c>
      <c r="C3048" s="151" t="s">
        <v>12402</v>
      </c>
      <c r="D3048" s="153">
        <v>538.24</v>
      </c>
    </row>
    <row r="3049" spans="1:4" ht="15.75" customHeight="1">
      <c r="A3049" s="151">
        <v>2003241</v>
      </c>
      <c r="B3049" s="152" t="s">
        <v>9580</v>
      </c>
      <c r="C3049" s="151" t="s">
        <v>12402</v>
      </c>
      <c r="D3049" s="153">
        <v>664.3</v>
      </c>
    </row>
    <row r="3050" spans="1:4" ht="15.75" customHeight="1">
      <c r="A3050" s="151">
        <v>2003240</v>
      </c>
      <c r="B3050" s="152" t="s">
        <v>9581</v>
      </c>
      <c r="C3050" s="151" t="s">
        <v>12402</v>
      </c>
      <c r="D3050" s="153">
        <v>559.22</v>
      </c>
    </row>
    <row r="3051" spans="1:4" ht="15.75" customHeight="1">
      <c r="A3051" s="151">
        <v>2003239</v>
      </c>
      <c r="B3051" s="152" t="s">
        <v>9582</v>
      </c>
      <c r="C3051" s="151" t="s">
        <v>12402</v>
      </c>
      <c r="D3051" s="153">
        <v>694.79</v>
      </c>
    </row>
    <row r="3052" spans="1:4" ht="15.75" customHeight="1">
      <c r="A3052" s="151">
        <v>2004516</v>
      </c>
      <c r="B3052" s="152" t="s">
        <v>9583</v>
      </c>
      <c r="C3052" s="151" t="s">
        <v>12403</v>
      </c>
      <c r="D3052" s="153">
        <v>36.36</v>
      </c>
    </row>
    <row r="3053" spans="1:4" ht="15.75" customHeight="1">
      <c r="A3053" s="151">
        <v>2004517</v>
      </c>
      <c r="B3053" s="152" t="s">
        <v>9584</v>
      </c>
      <c r="C3053" s="151" t="s">
        <v>12403</v>
      </c>
      <c r="D3053" s="153">
        <v>71.709999999999994</v>
      </c>
    </row>
    <row r="3054" spans="1:4" ht="15.75" customHeight="1">
      <c r="A3054" s="151">
        <v>2007971</v>
      </c>
      <c r="B3054" s="152" t="s">
        <v>9585</v>
      </c>
      <c r="C3054" s="151" t="s">
        <v>12403</v>
      </c>
      <c r="D3054" s="153">
        <v>89.41</v>
      </c>
    </row>
    <row r="3055" spans="1:4" ht="15.75" customHeight="1">
      <c r="A3055" s="151">
        <v>2008091</v>
      </c>
      <c r="B3055" s="152" t="s">
        <v>9586</v>
      </c>
      <c r="C3055" s="151" t="s">
        <v>12403</v>
      </c>
      <c r="D3055" s="153">
        <v>96.01</v>
      </c>
    </row>
    <row r="3056" spans="1:4" ht="15.75" customHeight="1">
      <c r="A3056" s="151">
        <v>2006408</v>
      </c>
      <c r="B3056" s="152" t="s">
        <v>9587</v>
      </c>
      <c r="C3056" s="151" t="s">
        <v>12403</v>
      </c>
      <c r="D3056" s="153">
        <v>73.83</v>
      </c>
    </row>
    <row r="3057" spans="1:4" ht="15.75" customHeight="1">
      <c r="A3057" s="151">
        <v>2015642</v>
      </c>
      <c r="B3057" s="152" t="s">
        <v>9588</v>
      </c>
      <c r="C3057" s="151" t="s">
        <v>12403</v>
      </c>
      <c r="D3057" s="153">
        <v>155.86000000000001</v>
      </c>
    </row>
    <row r="3058" spans="1:4" ht="15.75" customHeight="1">
      <c r="A3058" s="151">
        <v>2015641</v>
      </c>
      <c r="B3058" s="152" t="s">
        <v>9589</v>
      </c>
      <c r="C3058" s="151" t="s">
        <v>12403</v>
      </c>
      <c r="D3058" s="153">
        <v>146.09</v>
      </c>
    </row>
    <row r="3059" spans="1:4" ht="15.75" customHeight="1">
      <c r="A3059" s="151">
        <v>2004509</v>
      </c>
      <c r="B3059" s="152" t="s">
        <v>9590</v>
      </c>
      <c r="C3059" s="151" t="s">
        <v>12403</v>
      </c>
      <c r="D3059" s="153">
        <v>37.89</v>
      </c>
    </row>
    <row r="3060" spans="1:4" ht="15.75" customHeight="1">
      <c r="A3060" s="151">
        <v>2004510</v>
      </c>
      <c r="B3060" s="152" t="s">
        <v>9591</v>
      </c>
      <c r="C3060" s="151" t="s">
        <v>12403</v>
      </c>
      <c r="D3060" s="153">
        <v>46.57</v>
      </c>
    </row>
    <row r="3061" spans="1:4" ht="15.75" customHeight="1">
      <c r="A3061" s="151">
        <v>2004511</v>
      </c>
      <c r="B3061" s="152" t="s">
        <v>9592</v>
      </c>
      <c r="C3061" s="151" t="s">
        <v>12403</v>
      </c>
      <c r="D3061" s="153">
        <v>63.91</v>
      </c>
    </row>
    <row r="3062" spans="1:4" ht="15.75" customHeight="1">
      <c r="A3062" s="151">
        <v>2004512</v>
      </c>
      <c r="B3062" s="152" t="s">
        <v>9593</v>
      </c>
      <c r="C3062" s="151" t="s">
        <v>12403</v>
      </c>
      <c r="D3062" s="153">
        <v>85.58</v>
      </c>
    </row>
    <row r="3063" spans="1:4" ht="15.75" customHeight="1">
      <c r="A3063" s="151">
        <v>2003843</v>
      </c>
      <c r="B3063" s="152" t="s">
        <v>9594</v>
      </c>
      <c r="C3063" s="151" t="s">
        <v>12403</v>
      </c>
      <c r="D3063" s="153">
        <v>365.24</v>
      </c>
    </row>
    <row r="3064" spans="1:4" ht="15.75" customHeight="1">
      <c r="A3064" s="151">
        <v>2003915</v>
      </c>
      <c r="B3064" s="152" t="s">
        <v>9595</v>
      </c>
      <c r="C3064" s="151" t="s">
        <v>12403</v>
      </c>
      <c r="D3064" s="153">
        <v>117.7</v>
      </c>
    </row>
    <row r="3065" spans="1:4" ht="15.75" customHeight="1">
      <c r="A3065" s="151">
        <v>2003914</v>
      </c>
      <c r="B3065" s="152" t="s">
        <v>9596</v>
      </c>
      <c r="C3065" s="151" t="s">
        <v>12403</v>
      </c>
      <c r="D3065" s="153">
        <v>98.19</v>
      </c>
    </row>
    <row r="3066" spans="1:4" ht="15.75" customHeight="1">
      <c r="A3066" s="151">
        <v>2003589</v>
      </c>
      <c r="B3066" s="152" t="s">
        <v>9597</v>
      </c>
      <c r="C3066" s="151" t="s">
        <v>12403</v>
      </c>
      <c r="D3066" s="153">
        <v>122.91</v>
      </c>
    </row>
    <row r="3067" spans="1:4" ht="15.75" customHeight="1">
      <c r="A3067" s="151">
        <v>2003588</v>
      </c>
      <c r="B3067" s="152" t="s">
        <v>9598</v>
      </c>
      <c r="C3067" s="151" t="s">
        <v>12403</v>
      </c>
      <c r="D3067" s="153">
        <v>107.38</v>
      </c>
    </row>
    <row r="3068" spans="1:4" ht="15.75" customHeight="1">
      <c r="A3068" s="151">
        <v>2003917</v>
      </c>
      <c r="B3068" s="152" t="s">
        <v>9599</v>
      </c>
      <c r="C3068" s="151" t="s">
        <v>12403</v>
      </c>
      <c r="D3068" s="153">
        <v>131.32</v>
      </c>
    </row>
    <row r="3069" spans="1:4" ht="15.75" customHeight="1">
      <c r="A3069" s="151">
        <v>2003916</v>
      </c>
      <c r="B3069" s="152" t="s">
        <v>9600</v>
      </c>
      <c r="C3069" s="151" t="s">
        <v>12403</v>
      </c>
      <c r="D3069" s="153">
        <v>111.81</v>
      </c>
    </row>
    <row r="3070" spans="1:4" ht="15.75" customHeight="1">
      <c r="A3070" s="151">
        <v>2003591</v>
      </c>
      <c r="B3070" s="152" t="s">
        <v>9601</v>
      </c>
      <c r="C3070" s="151" t="s">
        <v>12403</v>
      </c>
      <c r="D3070" s="153">
        <v>136.52000000000001</v>
      </c>
    </row>
    <row r="3071" spans="1:4" ht="15.75" customHeight="1">
      <c r="A3071" s="151">
        <v>2003590</v>
      </c>
      <c r="B3071" s="152" t="s">
        <v>9602</v>
      </c>
      <c r="C3071" s="151" t="s">
        <v>12403</v>
      </c>
      <c r="D3071" s="153">
        <v>120.99</v>
      </c>
    </row>
    <row r="3072" spans="1:4" ht="15.75" customHeight="1">
      <c r="A3072" s="151">
        <v>2003593</v>
      </c>
      <c r="B3072" s="152" t="s">
        <v>9603</v>
      </c>
      <c r="C3072" s="151" t="s">
        <v>12403</v>
      </c>
      <c r="D3072" s="153">
        <v>91.31</v>
      </c>
    </row>
    <row r="3073" spans="1:4" ht="15.75" customHeight="1">
      <c r="A3073" s="151">
        <v>2003592</v>
      </c>
      <c r="B3073" s="152" t="s">
        <v>9604</v>
      </c>
      <c r="C3073" s="151" t="s">
        <v>12403</v>
      </c>
      <c r="D3073" s="153">
        <v>69.12</v>
      </c>
    </row>
    <row r="3074" spans="1:4" ht="15.75" customHeight="1">
      <c r="A3074" s="151">
        <v>2003595</v>
      </c>
      <c r="B3074" s="152" t="s">
        <v>9605</v>
      </c>
      <c r="C3074" s="151" t="s">
        <v>12403</v>
      </c>
      <c r="D3074" s="153">
        <v>77.7</v>
      </c>
    </row>
    <row r="3075" spans="1:4" ht="15.75" customHeight="1">
      <c r="A3075" s="151">
        <v>2003594</v>
      </c>
      <c r="B3075" s="152" t="s">
        <v>9606</v>
      </c>
      <c r="C3075" s="151" t="s">
        <v>12403</v>
      </c>
      <c r="D3075" s="153">
        <v>55.51</v>
      </c>
    </row>
    <row r="3076" spans="1:4" ht="15.75" customHeight="1">
      <c r="A3076" s="151">
        <v>2003597</v>
      </c>
      <c r="B3076" s="152" t="s">
        <v>9607</v>
      </c>
      <c r="C3076" s="151" t="s">
        <v>12403</v>
      </c>
      <c r="D3076" s="153">
        <v>115.12</v>
      </c>
    </row>
    <row r="3077" spans="1:4" ht="15.75" customHeight="1">
      <c r="A3077" s="151">
        <v>2003596</v>
      </c>
      <c r="B3077" s="152" t="s">
        <v>9608</v>
      </c>
      <c r="C3077" s="151" t="s">
        <v>12403</v>
      </c>
      <c r="D3077" s="153">
        <v>91.7</v>
      </c>
    </row>
    <row r="3078" spans="1:4" ht="15.75" customHeight="1">
      <c r="A3078" s="151">
        <v>2003572</v>
      </c>
      <c r="B3078" s="152" t="s">
        <v>9609</v>
      </c>
      <c r="C3078" s="151" t="s">
        <v>12403</v>
      </c>
      <c r="D3078" s="153">
        <v>141.78</v>
      </c>
    </row>
    <row r="3079" spans="1:4" ht="15.75" customHeight="1">
      <c r="A3079" s="151">
        <v>2003580</v>
      </c>
      <c r="B3079" s="152" t="s">
        <v>9610</v>
      </c>
      <c r="C3079" s="151" t="s">
        <v>12403</v>
      </c>
      <c r="D3079" s="153">
        <v>65.41</v>
      </c>
    </row>
    <row r="3080" spans="1:4" ht="15.75" customHeight="1">
      <c r="A3080" s="151">
        <v>2003573</v>
      </c>
      <c r="B3080" s="152" t="s">
        <v>9611</v>
      </c>
      <c r="C3080" s="151" t="s">
        <v>12403</v>
      </c>
      <c r="D3080" s="153">
        <v>151.91999999999999</v>
      </c>
    </row>
    <row r="3081" spans="1:4" ht="15.75" customHeight="1">
      <c r="A3081" s="151">
        <v>2003581</v>
      </c>
      <c r="B3081" s="152" t="s">
        <v>9612</v>
      </c>
      <c r="C3081" s="151" t="s">
        <v>12403</v>
      </c>
      <c r="D3081" s="153">
        <v>63.62</v>
      </c>
    </row>
    <row r="3082" spans="1:4" ht="30" customHeight="1">
      <c r="A3082" s="151">
        <v>2003561</v>
      </c>
      <c r="B3082" s="152" t="s">
        <v>9613</v>
      </c>
      <c r="C3082" s="151" t="s">
        <v>12403</v>
      </c>
      <c r="D3082" s="153">
        <v>223.94</v>
      </c>
    </row>
    <row r="3083" spans="1:4" ht="30" customHeight="1">
      <c r="A3083" s="151">
        <v>2003560</v>
      </c>
      <c r="B3083" s="152" t="s">
        <v>9614</v>
      </c>
      <c r="C3083" s="151" t="s">
        <v>12403</v>
      </c>
      <c r="D3083" s="153">
        <v>117.37</v>
      </c>
    </row>
    <row r="3084" spans="1:4" ht="15.75" customHeight="1">
      <c r="A3084" s="151">
        <v>2003574</v>
      </c>
      <c r="B3084" s="152" t="s">
        <v>9615</v>
      </c>
      <c r="C3084" s="151" t="s">
        <v>12403</v>
      </c>
      <c r="D3084" s="153">
        <v>195.73</v>
      </c>
    </row>
    <row r="3085" spans="1:4" ht="30" customHeight="1">
      <c r="A3085" s="151">
        <v>2003582</v>
      </c>
      <c r="B3085" s="152" t="s">
        <v>9616</v>
      </c>
      <c r="C3085" s="151" t="s">
        <v>12403</v>
      </c>
      <c r="D3085" s="153">
        <v>117.68</v>
      </c>
    </row>
    <row r="3086" spans="1:4" ht="30" customHeight="1">
      <c r="A3086" s="151">
        <v>2003563</v>
      </c>
      <c r="B3086" s="152" t="s">
        <v>9617</v>
      </c>
      <c r="C3086" s="151" t="s">
        <v>12403</v>
      </c>
      <c r="D3086" s="153">
        <v>238.95</v>
      </c>
    </row>
    <row r="3087" spans="1:4" ht="30" customHeight="1">
      <c r="A3087" s="151">
        <v>2003562</v>
      </c>
      <c r="B3087" s="152" t="s">
        <v>9618</v>
      </c>
      <c r="C3087" s="151" t="s">
        <v>12403</v>
      </c>
      <c r="D3087" s="153">
        <v>114.5</v>
      </c>
    </row>
    <row r="3088" spans="1:4" ht="15.75" customHeight="1">
      <c r="A3088" s="151">
        <v>2003575</v>
      </c>
      <c r="B3088" s="152" t="s">
        <v>9619</v>
      </c>
      <c r="C3088" s="151" t="s">
        <v>12403</v>
      </c>
      <c r="D3088" s="153">
        <v>206.24</v>
      </c>
    </row>
    <row r="3089" spans="1:4" ht="30" customHeight="1">
      <c r="A3089" s="151">
        <v>2003583</v>
      </c>
      <c r="B3089" s="152" t="s">
        <v>9620</v>
      </c>
      <c r="C3089" s="151" t="s">
        <v>12403</v>
      </c>
      <c r="D3089" s="153">
        <v>115.67</v>
      </c>
    </row>
    <row r="3090" spans="1:4" ht="15.75" customHeight="1">
      <c r="A3090" s="151">
        <v>2003565</v>
      </c>
      <c r="B3090" s="152" t="s">
        <v>9621</v>
      </c>
      <c r="C3090" s="151" t="s">
        <v>12403</v>
      </c>
      <c r="D3090" s="153">
        <v>152.69999999999999</v>
      </c>
    </row>
    <row r="3091" spans="1:4" ht="15.75" customHeight="1">
      <c r="A3091" s="151">
        <v>2003564</v>
      </c>
      <c r="B3091" s="152" t="s">
        <v>9622</v>
      </c>
      <c r="C3091" s="151" t="s">
        <v>12403</v>
      </c>
      <c r="D3091" s="153">
        <v>83.93</v>
      </c>
    </row>
    <row r="3092" spans="1:4" ht="15.75" customHeight="1">
      <c r="A3092" s="151">
        <v>2003567</v>
      </c>
      <c r="B3092" s="152" t="s">
        <v>9623</v>
      </c>
      <c r="C3092" s="151" t="s">
        <v>12403</v>
      </c>
      <c r="D3092" s="153">
        <v>174.4</v>
      </c>
    </row>
    <row r="3093" spans="1:4" ht="15.75" customHeight="1">
      <c r="A3093" s="151">
        <v>2003566</v>
      </c>
      <c r="B3093" s="152" t="s">
        <v>9624</v>
      </c>
      <c r="C3093" s="151" t="s">
        <v>12403</v>
      </c>
      <c r="D3093" s="153">
        <v>91.2</v>
      </c>
    </row>
    <row r="3094" spans="1:4" ht="15.75" customHeight="1">
      <c r="A3094" s="151">
        <v>2003569</v>
      </c>
      <c r="B3094" s="152" t="s">
        <v>9625</v>
      </c>
      <c r="C3094" s="151" t="s">
        <v>12403</v>
      </c>
      <c r="D3094" s="153">
        <v>192.5</v>
      </c>
    </row>
    <row r="3095" spans="1:4" ht="15.75" customHeight="1">
      <c r="A3095" s="151">
        <v>2003568</v>
      </c>
      <c r="B3095" s="152" t="s">
        <v>9626</v>
      </c>
      <c r="C3095" s="151" t="s">
        <v>12403</v>
      </c>
      <c r="D3095" s="153">
        <v>126.4</v>
      </c>
    </row>
    <row r="3096" spans="1:4" ht="15.75" customHeight="1">
      <c r="A3096" s="151">
        <v>2003578</v>
      </c>
      <c r="B3096" s="152" t="s">
        <v>9627</v>
      </c>
      <c r="C3096" s="151" t="s">
        <v>12403</v>
      </c>
      <c r="D3096" s="153">
        <v>182.57</v>
      </c>
    </row>
    <row r="3097" spans="1:4" ht="15.75" customHeight="1">
      <c r="A3097" s="151">
        <v>2003586</v>
      </c>
      <c r="B3097" s="152" t="s">
        <v>9628</v>
      </c>
      <c r="C3097" s="151" t="s">
        <v>12403</v>
      </c>
      <c r="D3097" s="153">
        <v>127.97</v>
      </c>
    </row>
    <row r="3098" spans="1:4" ht="15.75" customHeight="1">
      <c r="A3098" s="151">
        <v>2003571</v>
      </c>
      <c r="B3098" s="152" t="s">
        <v>9629</v>
      </c>
      <c r="C3098" s="151" t="s">
        <v>12403</v>
      </c>
      <c r="D3098" s="153">
        <v>214.19</v>
      </c>
    </row>
    <row r="3099" spans="1:4" ht="15.75" customHeight="1">
      <c r="A3099" s="151">
        <v>2003570</v>
      </c>
      <c r="B3099" s="152" t="s">
        <v>9630</v>
      </c>
      <c r="C3099" s="151" t="s">
        <v>12403</v>
      </c>
      <c r="D3099" s="153">
        <v>133.66999999999999</v>
      </c>
    </row>
    <row r="3100" spans="1:4" ht="15.75" customHeight="1">
      <c r="A3100" s="151">
        <v>2003579</v>
      </c>
      <c r="B3100" s="152" t="s">
        <v>9631</v>
      </c>
      <c r="C3100" s="151" t="s">
        <v>12403</v>
      </c>
      <c r="D3100" s="153">
        <v>200.23</v>
      </c>
    </row>
    <row r="3101" spans="1:4" ht="15.75" customHeight="1">
      <c r="A3101" s="151">
        <v>2003587</v>
      </c>
      <c r="B3101" s="152" t="s">
        <v>9632</v>
      </c>
      <c r="C3101" s="151" t="s">
        <v>12403</v>
      </c>
      <c r="D3101" s="153">
        <v>134.54</v>
      </c>
    </row>
    <row r="3102" spans="1:4" ht="15.75" customHeight="1">
      <c r="A3102" s="151">
        <v>2004506</v>
      </c>
      <c r="B3102" s="152" t="s">
        <v>9633</v>
      </c>
      <c r="C3102" s="151" t="s">
        <v>12403</v>
      </c>
      <c r="D3102" s="153">
        <v>71.67</v>
      </c>
    </row>
    <row r="3103" spans="1:4" ht="15.75" customHeight="1">
      <c r="A3103" s="151">
        <v>2004507</v>
      </c>
      <c r="B3103" s="152" t="s">
        <v>9634</v>
      </c>
      <c r="C3103" s="151" t="s">
        <v>12403</v>
      </c>
      <c r="D3103" s="153">
        <v>97.29</v>
      </c>
    </row>
    <row r="3104" spans="1:4" ht="15.75" customHeight="1">
      <c r="A3104" s="151">
        <v>2003614</v>
      </c>
      <c r="B3104" s="152" t="s">
        <v>9635</v>
      </c>
      <c r="C3104" s="151" t="s">
        <v>12403</v>
      </c>
      <c r="D3104" s="153">
        <v>145.34</v>
      </c>
    </row>
    <row r="3105" spans="1:4" ht="15.75" customHeight="1">
      <c r="A3105" s="151">
        <v>2003865</v>
      </c>
      <c r="B3105" s="152" t="s">
        <v>9636</v>
      </c>
      <c r="C3105" s="151" t="s">
        <v>12403</v>
      </c>
      <c r="D3105" s="153">
        <v>164.81</v>
      </c>
    </row>
    <row r="3106" spans="1:4" ht="15.75" customHeight="1">
      <c r="A3106" s="151">
        <v>2003923</v>
      </c>
      <c r="B3106" s="152" t="s">
        <v>9637</v>
      </c>
      <c r="C3106" s="151" t="s">
        <v>12403</v>
      </c>
      <c r="D3106" s="153">
        <v>63.15</v>
      </c>
    </row>
    <row r="3107" spans="1:4" ht="15.75" customHeight="1">
      <c r="A3107" s="151">
        <v>2003922</v>
      </c>
      <c r="B3107" s="152" t="s">
        <v>9638</v>
      </c>
      <c r="C3107" s="151" t="s">
        <v>12403</v>
      </c>
      <c r="D3107" s="153">
        <v>35.32</v>
      </c>
    </row>
    <row r="3108" spans="1:4" ht="15.75" customHeight="1">
      <c r="A3108" s="151">
        <v>2003605</v>
      </c>
      <c r="B3108" s="152" t="s">
        <v>9639</v>
      </c>
      <c r="C3108" s="151" t="s">
        <v>12403</v>
      </c>
      <c r="D3108" s="153">
        <v>49.66</v>
      </c>
    </row>
    <row r="3109" spans="1:4" ht="15.75" customHeight="1">
      <c r="A3109" s="151">
        <v>2003604</v>
      </c>
      <c r="B3109" s="152" t="s">
        <v>9640</v>
      </c>
      <c r="C3109" s="151" t="s">
        <v>12403</v>
      </c>
      <c r="D3109" s="153">
        <v>25.81</v>
      </c>
    </row>
    <row r="3110" spans="1:4" ht="15.75" customHeight="1">
      <c r="A3110" s="151">
        <v>2003607</v>
      </c>
      <c r="B3110" s="152" t="s">
        <v>9641</v>
      </c>
      <c r="C3110" s="151" t="s">
        <v>12403</v>
      </c>
      <c r="D3110" s="153">
        <v>45.57</v>
      </c>
    </row>
    <row r="3111" spans="1:4" ht="15.75" customHeight="1">
      <c r="A3111" s="151">
        <v>2003606</v>
      </c>
      <c r="B3111" s="152" t="s">
        <v>9642</v>
      </c>
      <c r="C3111" s="151" t="s">
        <v>12403</v>
      </c>
      <c r="D3111" s="153">
        <v>27.82</v>
      </c>
    </row>
    <row r="3112" spans="1:4" ht="15.75" customHeight="1">
      <c r="A3112" s="151">
        <v>2003609</v>
      </c>
      <c r="B3112" s="152" t="s">
        <v>9643</v>
      </c>
      <c r="C3112" s="151" t="s">
        <v>12403</v>
      </c>
      <c r="D3112" s="153">
        <v>30.94</v>
      </c>
    </row>
    <row r="3113" spans="1:4" ht="15.75" customHeight="1">
      <c r="A3113" s="151">
        <v>2003608</v>
      </c>
      <c r="B3113" s="152" t="s">
        <v>9644</v>
      </c>
      <c r="C3113" s="151" t="s">
        <v>12403</v>
      </c>
      <c r="D3113" s="153">
        <v>13.19</v>
      </c>
    </row>
    <row r="3114" spans="1:4" ht="15.75" customHeight="1">
      <c r="A3114" s="151">
        <v>2003925</v>
      </c>
      <c r="B3114" s="152" t="s">
        <v>9645</v>
      </c>
      <c r="C3114" s="151" t="s">
        <v>12403</v>
      </c>
      <c r="D3114" s="153">
        <v>81.45</v>
      </c>
    </row>
    <row r="3115" spans="1:4" ht="15.75" customHeight="1">
      <c r="A3115" s="151">
        <v>2003924</v>
      </c>
      <c r="B3115" s="152" t="s">
        <v>9646</v>
      </c>
      <c r="C3115" s="151" t="s">
        <v>12403</v>
      </c>
      <c r="D3115" s="153">
        <v>59.72</v>
      </c>
    </row>
    <row r="3116" spans="1:4" ht="15.75" customHeight="1">
      <c r="A3116" s="151">
        <v>2003611</v>
      </c>
      <c r="B3116" s="152" t="s">
        <v>9647</v>
      </c>
      <c r="C3116" s="151" t="s">
        <v>12403</v>
      </c>
      <c r="D3116" s="153">
        <v>67.959999999999994</v>
      </c>
    </row>
    <row r="3117" spans="1:4" ht="15.75" customHeight="1">
      <c r="A3117" s="151">
        <v>2003610</v>
      </c>
      <c r="B3117" s="152" t="s">
        <v>9648</v>
      </c>
      <c r="C3117" s="151" t="s">
        <v>12403</v>
      </c>
      <c r="D3117" s="153">
        <v>50.21</v>
      </c>
    </row>
    <row r="3118" spans="1:4" ht="15.75" customHeight="1">
      <c r="A3118" s="151">
        <v>2003820</v>
      </c>
      <c r="B3118" s="152" t="s">
        <v>9649</v>
      </c>
      <c r="C3118" s="151" t="s">
        <v>12402</v>
      </c>
      <c r="D3118" s="153">
        <v>19.690000000000001</v>
      </c>
    </row>
    <row r="3119" spans="1:4" ht="15.75" customHeight="1">
      <c r="A3119" s="151">
        <v>2003821</v>
      </c>
      <c r="B3119" s="152" t="s">
        <v>9650</v>
      </c>
      <c r="C3119" s="151" t="s">
        <v>12402</v>
      </c>
      <c r="D3119" s="153">
        <v>17.170000000000002</v>
      </c>
    </row>
    <row r="3120" spans="1:4" ht="15.75" customHeight="1">
      <c r="A3120" s="151">
        <v>2003842</v>
      </c>
      <c r="B3120" s="152" t="s">
        <v>37727</v>
      </c>
      <c r="C3120" s="151" t="s">
        <v>12404</v>
      </c>
      <c r="D3120" s="153">
        <v>70.02</v>
      </c>
    </row>
    <row r="3121" spans="1:4" ht="15.75" customHeight="1">
      <c r="A3121" s="151">
        <v>2003103</v>
      </c>
      <c r="B3121" s="152" t="s">
        <v>9651</v>
      </c>
      <c r="C3121" s="151" t="s">
        <v>12402</v>
      </c>
      <c r="D3121" s="153">
        <v>193.48</v>
      </c>
    </row>
    <row r="3122" spans="1:4" ht="15.75" customHeight="1">
      <c r="A3122" s="151">
        <v>2003104</v>
      </c>
      <c r="B3122" s="152" t="s">
        <v>9652</v>
      </c>
      <c r="C3122" s="151" t="s">
        <v>12402</v>
      </c>
      <c r="D3122" s="153">
        <v>162.19</v>
      </c>
    </row>
    <row r="3123" spans="1:4" ht="15.75" customHeight="1">
      <c r="A3123" s="151">
        <v>2003115</v>
      </c>
      <c r="B3123" s="152" t="s">
        <v>9653</v>
      </c>
      <c r="C3123" s="151" t="s">
        <v>12402</v>
      </c>
      <c r="D3123" s="153">
        <v>285.63</v>
      </c>
    </row>
    <row r="3124" spans="1:4" ht="15.75" customHeight="1">
      <c r="A3124" s="151">
        <v>2003116</v>
      </c>
      <c r="B3124" s="152" t="s">
        <v>9654</v>
      </c>
      <c r="C3124" s="151" t="s">
        <v>12402</v>
      </c>
      <c r="D3124" s="153">
        <v>237.66</v>
      </c>
    </row>
    <row r="3125" spans="1:4" ht="15.75" customHeight="1">
      <c r="A3125" s="151">
        <v>2003105</v>
      </c>
      <c r="B3125" s="152" t="s">
        <v>9655</v>
      </c>
      <c r="C3125" s="151" t="s">
        <v>12402</v>
      </c>
      <c r="D3125" s="153">
        <v>205.35</v>
      </c>
    </row>
    <row r="3126" spans="1:4" ht="15.75" customHeight="1">
      <c r="A3126" s="151">
        <v>2003106</v>
      </c>
      <c r="B3126" s="152" t="s">
        <v>9656</v>
      </c>
      <c r="C3126" s="151" t="s">
        <v>12402</v>
      </c>
      <c r="D3126" s="153">
        <v>172.73</v>
      </c>
    </row>
    <row r="3127" spans="1:4" ht="15.75" customHeight="1">
      <c r="A3127" s="151">
        <v>2003117</v>
      </c>
      <c r="B3127" s="152" t="s">
        <v>9657</v>
      </c>
      <c r="C3127" s="151" t="s">
        <v>12402</v>
      </c>
      <c r="D3127" s="153">
        <v>302.39</v>
      </c>
    </row>
    <row r="3128" spans="1:4" ht="15.75" customHeight="1">
      <c r="A3128" s="151">
        <v>2003118</v>
      </c>
      <c r="B3128" s="152" t="s">
        <v>9658</v>
      </c>
      <c r="C3128" s="151" t="s">
        <v>12402</v>
      </c>
      <c r="D3128" s="153">
        <v>252.55</v>
      </c>
    </row>
    <row r="3129" spans="1:4" ht="15.75" customHeight="1">
      <c r="A3129" s="151">
        <v>2003107</v>
      </c>
      <c r="B3129" s="152" t="s">
        <v>9659</v>
      </c>
      <c r="C3129" s="151" t="s">
        <v>12402</v>
      </c>
      <c r="D3129" s="153">
        <v>180.91</v>
      </c>
    </row>
    <row r="3130" spans="1:4" ht="15.75" customHeight="1">
      <c r="A3130" s="151">
        <v>2003108</v>
      </c>
      <c r="B3130" s="152" t="s">
        <v>9660</v>
      </c>
      <c r="C3130" s="151" t="s">
        <v>12402</v>
      </c>
      <c r="D3130" s="153">
        <v>153.08000000000001</v>
      </c>
    </row>
    <row r="3131" spans="1:4" ht="15.75" customHeight="1">
      <c r="A3131" s="151">
        <v>2003119</v>
      </c>
      <c r="B3131" s="152" t="s">
        <v>9661</v>
      </c>
      <c r="C3131" s="151" t="s">
        <v>12402</v>
      </c>
      <c r="D3131" s="153">
        <v>262.58</v>
      </c>
    </row>
    <row r="3132" spans="1:4" ht="15.75" customHeight="1">
      <c r="A3132" s="151">
        <v>2003120</v>
      </c>
      <c r="B3132" s="152" t="s">
        <v>9662</v>
      </c>
      <c r="C3132" s="151" t="s">
        <v>12402</v>
      </c>
      <c r="D3132" s="153">
        <v>221.45</v>
      </c>
    </row>
    <row r="3133" spans="1:4" ht="15.75" customHeight="1">
      <c r="A3133" s="151">
        <v>2003109</v>
      </c>
      <c r="B3133" s="152" t="s">
        <v>9663</v>
      </c>
      <c r="C3133" s="151" t="s">
        <v>12402</v>
      </c>
      <c r="D3133" s="153">
        <v>190.75</v>
      </c>
    </row>
    <row r="3134" spans="1:4" ht="15.75" customHeight="1">
      <c r="A3134" s="151">
        <v>2003110</v>
      </c>
      <c r="B3134" s="152" t="s">
        <v>9664</v>
      </c>
      <c r="C3134" s="151" t="s">
        <v>12402</v>
      </c>
      <c r="D3134" s="153">
        <v>161.91999999999999</v>
      </c>
    </row>
    <row r="3135" spans="1:4" ht="15.75" customHeight="1">
      <c r="A3135" s="151">
        <v>2003121</v>
      </c>
      <c r="B3135" s="152" t="s">
        <v>9665</v>
      </c>
      <c r="C3135" s="151" t="s">
        <v>12402</v>
      </c>
      <c r="D3135" s="153">
        <v>276.54000000000002</v>
      </c>
    </row>
    <row r="3136" spans="1:4" ht="15.75" customHeight="1">
      <c r="A3136" s="151">
        <v>2003122</v>
      </c>
      <c r="B3136" s="152" t="s">
        <v>9666</v>
      </c>
      <c r="C3136" s="151" t="s">
        <v>12402</v>
      </c>
      <c r="D3136" s="153">
        <v>234.02</v>
      </c>
    </row>
    <row r="3137" spans="1:4" ht="15.75" customHeight="1">
      <c r="A3137" s="151">
        <v>2003111</v>
      </c>
      <c r="B3137" s="152" t="s">
        <v>9667</v>
      </c>
      <c r="C3137" s="151" t="s">
        <v>12402</v>
      </c>
      <c r="D3137" s="153">
        <v>202.48</v>
      </c>
    </row>
    <row r="3138" spans="1:4" ht="15.75" customHeight="1">
      <c r="A3138" s="151">
        <v>2003112</v>
      </c>
      <c r="B3138" s="152" t="s">
        <v>9668</v>
      </c>
      <c r="C3138" s="151" t="s">
        <v>12402</v>
      </c>
      <c r="D3138" s="153">
        <v>172.49</v>
      </c>
    </row>
    <row r="3139" spans="1:4" ht="15.75" customHeight="1">
      <c r="A3139" s="151">
        <v>2003123</v>
      </c>
      <c r="B3139" s="152" t="s">
        <v>9669</v>
      </c>
      <c r="C3139" s="151" t="s">
        <v>12402</v>
      </c>
      <c r="D3139" s="153">
        <v>293.33999999999997</v>
      </c>
    </row>
    <row r="3140" spans="1:4" ht="15.75" customHeight="1">
      <c r="A3140" s="151">
        <v>2003124</v>
      </c>
      <c r="B3140" s="152" t="s">
        <v>9670</v>
      </c>
      <c r="C3140" s="151" t="s">
        <v>12402</v>
      </c>
      <c r="D3140" s="153">
        <v>249.12</v>
      </c>
    </row>
    <row r="3141" spans="1:4" ht="15.75" customHeight="1">
      <c r="A3141" s="151">
        <v>2003113</v>
      </c>
      <c r="B3141" s="152" t="s">
        <v>9671</v>
      </c>
      <c r="C3141" s="151" t="s">
        <v>12402</v>
      </c>
      <c r="D3141" s="153">
        <v>212.32</v>
      </c>
    </row>
    <row r="3142" spans="1:4" ht="15.75" customHeight="1">
      <c r="A3142" s="151">
        <v>2003114</v>
      </c>
      <c r="B3142" s="152" t="s">
        <v>9672</v>
      </c>
      <c r="C3142" s="151" t="s">
        <v>12402</v>
      </c>
      <c r="D3142" s="153">
        <v>181.33</v>
      </c>
    </row>
    <row r="3143" spans="1:4" ht="15.75" customHeight="1">
      <c r="A3143" s="151">
        <v>2003125</v>
      </c>
      <c r="B3143" s="152" t="s">
        <v>9673</v>
      </c>
      <c r="C3143" s="151" t="s">
        <v>12402</v>
      </c>
      <c r="D3143" s="153">
        <v>307.3</v>
      </c>
    </row>
    <row r="3144" spans="1:4" ht="15.75" customHeight="1">
      <c r="A3144" s="151">
        <v>2003126</v>
      </c>
      <c r="B3144" s="152" t="s">
        <v>9674</v>
      </c>
      <c r="C3144" s="151" t="s">
        <v>12402</v>
      </c>
      <c r="D3144" s="153">
        <v>261.68</v>
      </c>
    </row>
    <row r="3145" spans="1:4" ht="15.75" customHeight="1">
      <c r="A3145" s="151">
        <v>2003127</v>
      </c>
      <c r="B3145" s="152" t="s">
        <v>9675</v>
      </c>
      <c r="C3145" s="151" t="s">
        <v>12402</v>
      </c>
      <c r="D3145" s="153">
        <v>814.99</v>
      </c>
    </row>
    <row r="3146" spans="1:4" ht="15.75" customHeight="1">
      <c r="A3146" s="151">
        <v>2003128</v>
      </c>
      <c r="B3146" s="152" t="s">
        <v>9676</v>
      </c>
      <c r="C3146" s="151" t="s">
        <v>12402</v>
      </c>
      <c r="D3146" s="153">
        <v>660.87</v>
      </c>
    </row>
    <row r="3147" spans="1:4" ht="15.75" customHeight="1">
      <c r="A3147" s="151">
        <v>2003147</v>
      </c>
      <c r="B3147" s="152" t="s">
        <v>9677</v>
      </c>
      <c r="C3147" s="151" t="s">
        <v>12402</v>
      </c>
      <c r="D3147" s="153">
        <v>1118.6199999999999</v>
      </c>
    </row>
    <row r="3148" spans="1:4" ht="15.75" customHeight="1">
      <c r="A3148" s="151">
        <v>2003148</v>
      </c>
      <c r="B3148" s="152" t="s">
        <v>9678</v>
      </c>
      <c r="C3148" s="151" t="s">
        <v>12402</v>
      </c>
      <c r="D3148" s="153">
        <v>897.37</v>
      </c>
    </row>
    <row r="3149" spans="1:4" ht="15.75" customHeight="1">
      <c r="A3149" s="151">
        <v>2003129</v>
      </c>
      <c r="B3149" s="152" t="s">
        <v>9679</v>
      </c>
      <c r="C3149" s="151" t="s">
        <v>12402</v>
      </c>
      <c r="D3149" s="153">
        <v>820.24</v>
      </c>
    </row>
    <row r="3150" spans="1:4" ht="15.75" customHeight="1">
      <c r="A3150" s="151">
        <v>2003130</v>
      </c>
      <c r="B3150" s="152" t="s">
        <v>9680</v>
      </c>
      <c r="C3150" s="151" t="s">
        <v>12402</v>
      </c>
      <c r="D3150" s="153">
        <v>664.53</v>
      </c>
    </row>
    <row r="3151" spans="1:4" ht="15.75" customHeight="1">
      <c r="A3151" s="151">
        <v>2003149</v>
      </c>
      <c r="B3151" s="152" t="s">
        <v>9681</v>
      </c>
      <c r="C3151" s="151" t="s">
        <v>12402</v>
      </c>
      <c r="D3151" s="153">
        <v>1127.79</v>
      </c>
    </row>
    <row r="3152" spans="1:4" ht="15.75" customHeight="1">
      <c r="A3152" s="151">
        <v>2003150</v>
      </c>
      <c r="B3152" s="152" t="s">
        <v>9682</v>
      </c>
      <c r="C3152" s="151" t="s">
        <v>12402</v>
      </c>
      <c r="D3152" s="153">
        <v>903.75</v>
      </c>
    </row>
    <row r="3153" spans="1:4" ht="15.75" customHeight="1">
      <c r="A3153" s="151">
        <v>2003131</v>
      </c>
      <c r="B3153" s="152" t="s">
        <v>9683</v>
      </c>
      <c r="C3153" s="151" t="s">
        <v>12402</v>
      </c>
      <c r="D3153" s="153">
        <v>836.21</v>
      </c>
    </row>
    <row r="3154" spans="1:4" ht="15.75" customHeight="1">
      <c r="A3154" s="151">
        <v>2003132</v>
      </c>
      <c r="B3154" s="152" t="s">
        <v>9684</v>
      </c>
      <c r="C3154" s="151" t="s">
        <v>12402</v>
      </c>
      <c r="D3154" s="153">
        <v>675.66</v>
      </c>
    </row>
    <row r="3155" spans="1:4" ht="15.75" customHeight="1">
      <c r="A3155" s="151">
        <v>2003151</v>
      </c>
      <c r="B3155" s="152" t="s">
        <v>9685</v>
      </c>
      <c r="C3155" s="151" t="s">
        <v>12402</v>
      </c>
      <c r="D3155" s="153">
        <v>1155.69</v>
      </c>
    </row>
    <row r="3156" spans="1:4" ht="15.75" customHeight="1">
      <c r="A3156" s="151">
        <v>2003152</v>
      </c>
      <c r="B3156" s="152" t="s">
        <v>9686</v>
      </c>
      <c r="C3156" s="151" t="s">
        <v>12402</v>
      </c>
      <c r="D3156" s="153">
        <v>923.2</v>
      </c>
    </row>
    <row r="3157" spans="1:4" ht="15.75" customHeight="1">
      <c r="A3157" s="151">
        <v>2003133</v>
      </c>
      <c r="B3157" s="152" t="s">
        <v>9687</v>
      </c>
      <c r="C3157" s="151" t="s">
        <v>12402</v>
      </c>
      <c r="D3157" s="153">
        <v>839.43</v>
      </c>
    </row>
    <row r="3158" spans="1:4" ht="15.75" customHeight="1">
      <c r="A3158" s="151">
        <v>2003134</v>
      </c>
      <c r="B3158" s="152" t="s">
        <v>9688</v>
      </c>
      <c r="C3158" s="151" t="s">
        <v>12402</v>
      </c>
      <c r="D3158" s="153">
        <v>677.9</v>
      </c>
    </row>
    <row r="3159" spans="1:4" ht="15.75" customHeight="1">
      <c r="A3159" s="151">
        <v>2003153</v>
      </c>
      <c r="B3159" s="152" t="s">
        <v>9689</v>
      </c>
      <c r="C3159" s="151" t="s">
        <v>12402</v>
      </c>
      <c r="D3159" s="153">
        <v>1161.28</v>
      </c>
    </row>
    <row r="3160" spans="1:4" ht="15.75" customHeight="1">
      <c r="A3160" s="151">
        <v>2003154</v>
      </c>
      <c r="B3160" s="152" t="s">
        <v>9690</v>
      </c>
      <c r="C3160" s="151" t="s">
        <v>12402</v>
      </c>
      <c r="D3160" s="153">
        <v>927.09</v>
      </c>
    </row>
    <row r="3161" spans="1:4" ht="15.75" customHeight="1">
      <c r="A3161" s="151">
        <v>2003135</v>
      </c>
      <c r="B3161" s="152" t="s">
        <v>9691</v>
      </c>
      <c r="C3161" s="151" t="s">
        <v>12402</v>
      </c>
      <c r="D3161" s="153">
        <v>846.64</v>
      </c>
    </row>
    <row r="3162" spans="1:4" ht="15.75" customHeight="1">
      <c r="A3162" s="151">
        <v>2003136</v>
      </c>
      <c r="B3162" s="152" t="s">
        <v>9692</v>
      </c>
      <c r="C3162" s="151" t="s">
        <v>12402</v>
      </c>
      <c r="D3162" s="153">
        <v>682.93</v>
      </c>
    </row>
    <row r="3163" spans="1:4" ht="15.75" customHeight="1">
      <c r="A3163" s="151">
        <v>2003155</v>
      </c>
      <c r="B3163" s="152" t="s">
        <v>9693</v>
      </c>
      <c r="C3163" s="151" t="s">
        <v>12402</v>
      </c>
      <c r="D3163" s="153">
        <v>1173.9100000000001</v>
      </c>
    </row>
    <row r="3164" spans="1:4" ht="15.75" customHeight="1">
      <c r="A3164" s="151">
        <v>2003156</v>
      </c>
      <c r="B3164" s="152" t="s">
        <v>9694</v>
      </c>
      <c r="C3164" s="151" t="s">
        <v>12402</v>
      </c>
      <c r="D3164" s="153">
        <v>935.89</v>
      </c>
    </row>
    <row r="3165" spans="1:4" ht="15.75" customHeight="1">
      <c r="A3165" s="151">
        <v>2003137</v>
      </c>
      <c r="B3165" s="152" t="s">
        <v>9695</v>
      </c>
      <c r="C3165" s="151" t="s">
        <v>12402</v>
      </c>
      <c r="D3165" s="153">
        <v>1090.08</v>
      </c>
    </row>
    <row r="3166" spans="1:4" ht="15.75" customHeight="1">
      <c r="A3166" s="151">
        <v>2003138</v>
      </c>
      <c r="B3166" s="152" t="s">
        <v>9696</v>
      </c>
      <c r="C3166" s="151" t="s">
        <v>12402</v>
      </c>
      <c r="D3166" s="153">
        <v>911.07</v>
      </c>
    </row>
    <row r="3167" spans="1:4" ht="15.75" customHeight="1">
      <c r="A3167" s="151">
        <v>2003157</v>
      </c>
      <c r="B3167" s="152" t="s">
        <v>9697</v>
      </c>
      <c r="C3167" s="151" t="s">
        <v>12402</v>
      </c>
      <c r="D3167" s="153">
        <v>1472.98</v>
      </c>
    </row>
    <row r="3168" spans="1:4" ht="15.75" customHeight="1">
      <c r="A3168" s="151">
        <v>2003158</v>
      </c>
      <c r="B3168" s="152" t="s">
        <v>9698</v>
      </c>
      <c r="C3168" s="151" t="s">
        <v>12402</v>
      </c>
      <c r="D3168" s="153">
        <v>1219.6400000000001</v>
      </c>
    </row>
    <row r="3169" spans="1:4" ht="15.75" customHeight="1">
      <c r="A3169" s="151">
        <v>2003139</v>
      </c>
      <c r="B3169" s="152" t="s">
        <v>9699</v>
      </c>
      <c r="C3169" s="151" t="s">
        <v>12402</v>
      </c>
      <c r="D3169" s="153">
        <v>1095.33</v>
      </c>
    </row>
    <row r="3170" spans="1:4" ht="15.75" customHeight="1">
      <c r="A3170" s="151">
        <v>2003140</v>
      </c>
      <c r="B3170" s="152" t="s">
        <v>9700</v>
      </c>
      <c r="C3170" s="151" t="s">
        <v>12402</v>
      </c>
      <c r="D3170" s="153">
        <v>914.72</v>
      </c>
    </row>
    <row r="3171" spans="1:4" ht="15.75" customHeight="1">
      <c r="A3171" s="151">
        <v>2003159</v>
      </c>
      <c r="B3171" s="152" t="s">
        <v>9701</v>
      </c>
      <c r="C3171" s="151" t="s">
        <v>12402</v>
      </c>
      <c r="D3171" s="153">
        <v>1482.14</v>
      </c>
    </row>
    <row r="3172" spans="1:4" ht="15.75" customHeight="1">
      <c r="A3172" s="151">
        <v>2003160</v>
      </c>
      <c r="B3172" s="152" t="s">
        <v>9702</v>
      </c>
      <c r="C3172" s="151" t="s">
        <v>12402</v>
      </c>
      <c r="D3172" s="153">
        <v>1226.03</v>
      </c>
    </row>
    <row r="3173" spans="1:4" ht="15.75" customHeight="1">
      <c r="A3173" s="151">
        <v>2003141</v>
      </c>
      <c r="B3173" s="152" t="s">
        <v>9703</v>
      </c>
      <c r="C3173" s="151" t="s">
        <v>12402</v>
      </c>
      <c r="D3173" s="153">
        <v>1111.3</v>
      </c>
    </row>
    <row r="3174" spans="1:4" ht="15.75" customHeight="1">
      <c r="A3174" s="151">
        <v>2003142</v>
      </c>
      <c r="B3174" s="152" t="s">
        <v>9704</v>
      </c>
      <c r="C3174" s="151" t="s">
        <v>12402</v>
      </c>
      <c r="D3174" s="153">
        <v>925.85</v>
      </c>
    </row>
    <row r="3175" spans="1:4" ht="15.75" customHeight="1">
      <c r="A3175" s="151">
        <v>2003161</v>
      </c>
      <c r="B3175" s="152" t="s">
        <v>9705</v>
      </c>
      <c r="C3175" s="151" t="s">
        <v>12402</v>
      </c>
      <c r="D3175" s="153">
        <v>1510.04</v>
      </c>
    </row>
    <row r="3176" spans="1:4" ht="15.75" customHeight="1">
      <c r="A3176" s="151">
        <v>2003162</v>
      </c>
      <c r="B3176" s="152" t="s">
        <v>9706</v>
      </c>
      <c r="C3176" s="151" t="s">
        <v>12402</v>
      </c>
      <c r="D3176" s="153">
        <v>1245.47</v>
      </c>
    </row>
    <row r="3177" spans="1:4" ht="15.75" customHeight="1">
      <c r="A3177" s="151">
        <v>2003143</v>
      </c>
      <c r="B3177" s="152" t="s">
        <v>9707</v>
      </c>
      <c r="C3177" s="151" t="s">
        <v>12402</v>
      </c>
      <c r="D3177" s="153">
        <v>1114.52</v>
      </c>
    </row>
    <row r="3178" spans="1:4" ht="15.75" customHeight="1">
      <c r="A3178" s="151">
        <v>2003144</v>
      </c>
      <c r="B3178" s="152" t="s">
        <v>9708</v>
      </c>
      <c r="C3178" s="151" t="s">
        <v>12402</v>
      </c>
      <c r="D3178" s="153">
        <v>928.1</v>
      </c>
    </row>
    <row r="3179" spans="1:4" ht="15.75" customHeight="1">
      <c r="A3179" s="151">
        <v>2003163</v>
      </c>
      <c r="B3179" s="152" t="s">
        <v>9709</v>
      </c>
      <c r="C3179" s="151" t="s">
        <v>12402</v>
      </c>
      <c r="D3179" s="153">
        <v>1515.63</v>
      </c>
    </row>
    <row r="3180" spans="1:4" ht="15.75" customHeight="1">
      <c r="A3180" s="151">
        <v>2003164</v>
      </c>
      <c r="B3180" s="152" t="s">
        <v>9710</v>
      </c>
      <c r="C3180" s="151" t="s">
        <v>12402</v>
      </c>
      <c r="D3180" s="153">
        <v>1249.3699999999999</v>
      </c>
    </row>
    <row r="3181" spans="1:4" ht="15.75" customHeight="1">
      <c r="A3181" s="151">
        <v>2003145</v>
      </c>
      <c r="B3181" s="152" t="s">
        <v>9711</v>
      </c>
      <c r="C3181" s="151" t="s">
        <v>12402</v>
      </c>
      <c r="D3181" s="153">
        <v>1121.73</v>
      </c>
    </row>
    <row r="3182" spans="1:4" ht="15.75" customHeight="1">
      <c r="A3182" s="151">
        <v>2003146</v>
      </c>
      <c r="B3182" s="152" t="s">
        <v>9712</v>
      </c>
      <c r="C3182" s="151" t="s">
        <v>12402</v>
      </c>
      <c r="D3182" s="153">
        <v>933.12</v>
      </c>
    </row>
    <row r="3183" spans="1:4" ht="15.75" customHeight="1">
      <c r="A3183" s="151">
        <v>2003165</v>
      </c>
      <c r="B3183" s="152" t="s">
        <v>9713</v>
      </c>
      <c r="C3183" s="151" t="s">
        <v>12402</v>
      </c>
      <c r="D3183" s="153">
        <v>1528.26</v>
      </c>
    </row>
    <row r="3184" spans="1:4" ht="15.75" customHeight="1">
      <c r="A3184" s="151">
        <v>2003166</v>
      </c>
      <c r="B3184" s="152" t="s">
        <v>9714</v>
      </c>
      <c r="C3184" s="151" t="s">
        <v>12402</v>
      </c>
      <c r="D3184" s="153">
        <v>1258.17</v>
      </c>
    </row>
    <row r="3185" spans="1:4" ht="15.75" customHeight="1">
      <c r="A3185" s="151">
        <v>2003819</v>
      </c>
      <c r="B3185" s="152" t="s">
        <v>9715</v>
      </c>
      <c r="C3185" s="151" t="s">
        <v>12403</v>
      </c>
      <c r="D3185" s="153">
        <v>7.33</v>
      </c>
    </row>
    <row r="3186" spans="1:4" ht="15.75" customHeight="1">
      <c r="A3186" s="151">
        <v>2004504</v>
      </c>
      <c r="B3186" s="152" t="s">
        <v>9716</v>
      </c>
      <c r="C3186" s="151" t="s">
        <v>34306</v>
      </c>
      <c r="D3186" s="153">
        <v>20.89</v>
      </c>
    </row>
    <row r="3187" spans="1:4" ht="30" customHeight="1">
      <c r="A3187" s="151">
        <v>2004519</v>
      </c>
      <c r="B3187" s="152" t="s">
        <v>38252</v>
      </c>
      <c r="C3187" s="151" t="s">
        <v>34306</v>
      </c>
      <c r="D3187" s="153">
        <v>27.56</v>
      </c>
    </row>
    <row r="3188" spans="1:4" ht="30" customHeight="1">
      <c r="A3188" s="151">
        <v>2004520</v>
      </c>
      <c r="B3188" s="152" t="s">
        <v>38253</v>
      </c>
      <c r="C3188" s="151" t="s">
        <v>34306</v>
      </c>
      <c r="D3188" s="153">
        <v>22.74</v>
      </c>
    </row>
    <row r="3189" spans="1:4" ht="30" customHeight="1">
      <c r="A3189" s="151">
        <v>2004521</v>
      </c>
      <c r="B3189" s="152" t="s">
        <v>38254</v>
      </c>
      <c r="C3189" s="151" t="s">
        <v>34306</v>
      </c>
      <c r="D3189" s="153">
        <v>15.55</v>
      </c>
    </row>
    <row r="3190" spans="1:4" ht="30" customHeight="1">
      <c r="A3190" s="151">
        <v>2004522</v>
      </c>
      <c r="B3190" s="152" t="s">
        <v>38255</v>
      </c>
      <c r="C3190" s="151" t="s">
        <v>34306</v>
      </c>
      <c r="D3190" s="153">
        <v>11.37</v>
      </c>
    </row>
    <row r="3191" spans="1:4" ht="30" customHeight="1">
      <c r="A3191" s="151">
        <v>2004518</v>
      </c>
      <c r="B3191" s="152" t="s">
        <v>38256</v>
      </c>
      <c r="C3191" s="151" t="s">
        <v>34306</v>
      </c>
      <c r="D3191" s="153">
        <v>47.87</v>
      </c>
    </row>
    <row r="3192" spans="1:4" ht="15.75" customHeight="1">
      <c r="A3192" s="151">
        <v>2003864</v>
      </c>
      <c r="B3192" s="152" t="s">
        <v>9717</v>
      </c>
      <c r="C3192" s="151" t="s">
        <v>12406</v>
      </c>
      <c r="D3192" s="153">
        <v>14.66</v>
      </c>
    </row>
    <row r="3193" spans="1:4" ht="15.75" customHeight="1">
      <c r="A3193" s="151">
        <v>2003863</v>
      </c>
      <c r="B3193" s="152" t="s">
        <v>9718</v>
      </c>
      <c r="C3193" s="151" t="s">
        <v>12406</v>
      </c>
      <c r="D3193" s="153">
        <v>25.11</v>
      </c>
    </row>
    <row r="3194" spans="1:4" ht="15.75" customHeight="1">
      <c r="A3194" s="151">
        <v>2004508</v>
      </c>
      <c r="B3194" s="152" t="s">
        <v>9719</v>
      </c>
      <c r="C3194" s="151" t="s">
        <v>12403</v>
      </c>
      <c r="D3194" s="153">
        <v>11.6</v>
      </c>
    </row>
    <row r="3195" spans="1:4" ht="15.75" customHeight="1">
      <c r="A3195" s="151">
        <v>2003316</v>
      </c>
      <c r="B3195" s="152" t="s">
        <v>9720</v>
      </c>
      <c r="C3195" s="151" t="s">
        <v>12402</v>
      </c>
      <c r="D3195" s="153">
        <v>109.21</v>
      </c>
    </row>
    <row r="3196" spans="1:4" ht="15.75" customHeight="1">
      <c r="A3196" s="151">
        <v>2003317</v>
      </c>
      <c r="B3196" s="152" t="s">
        <v>9721</v>
      </c>
      <c r="C3196" s="151" t="s">
        <v>12402</v>
      </c>
      <c r="D3196" s="153">
        <v>102.82</v>
      </c>
    </row>
    <row r="3197" spans="1:4" ht="15.75" customHeight="1">
      <c r="A3197" s="151">
        <v>2003767</v>
      </c>
      <c r="B3197" s="152" t="s">
        <v>9722</v>
      </c>
      <c r="C3197" s="151" t="s">
        <v>34306</v>
      </c>
      <c r="D3197" s="153">
        <v>158.11000000000001</v>
      </c>
    </row>
    <row r="3198" spans="1:4" ht="15.75" customHeight="1">
      <c r="A3198" s="151">
        <v>2003844</v>
      </c>
      <c r="B3198" s="152" t="s">
        <v>9723</v>
      </c>
      <c r="C3198" s="151" t="s">
        <v>34306</v>
      </c>
      <c r="D3198" s="153">
        <v>155.31</v>
      </c>
    </row>
    <row r="3199" spans="1:4" ht="15.75" customHeight="1">
      <c r="A3199" s="151">
        <v>2003576</v>
      </c>
      <c r="B3199" s="152" t="s">
        <v>9724</v>
      </c>
      <c r="C3199" s="151" t="s">
        <v>34306</v>
      </c>
      <c r="D3199" s="153">
        <v>16.29</v>
      </c>
    </row>
    <row r="3200" spans="1:4" ht="15.75" customHeight="1">
      <c r="A3200" s="151">
        <v>2003858</v>
      </c>
      <c r="B3200" s="152" t="s">
        <v>9725</v>
      </c>
      <c r="C3200" s="151" t="s">
        <v>34306</v>
      </c>
      <c r="D3200" s="153">
        <v>13.49</v>
      </c>
    </row>
    <row r="3201" spans="1:4" ht="15.75" customHeight="1">
      <c r="A3201" s="151">
        <v>2003850</v>
      </c>
      <c r="B3201" s="152" t="s">
        <v>9726</v>
      </c>
      <c r="C3201" s="151" t="s">
        <v>34306</v>
      </c>
      <c r="D3201" s="153">
        <v>191.06</v>
      </c>
    </row>
    <row r="3202" spans="1:4" ht="15.75" customHeight="1">
      <c r="A3202" s="151">
        <v>2003849</v>
      </c>
      <c r="B3202" s="152" t="s">
        <v>9727</v>
      </c>
      <c r="C3202" s="151" t="s">
        <v>34306</v>
      </c>
      <c r="D3202" s="153">
        <v>76.11</v>
      </c>
    </row>
    <row r="3203" spans="1:4" ht="15.75" customHeight="1">
      <c r="A3203" s="151">
        <v>2003868</v>
      </c>
      <c r="B3203" s="152" t="s">
        <v>9728</v>
      </c>
      <c r="C3203" s="151" t="s">
        <v>34306</v>
      </c>
      <c r="D3203" s="153">
        <v>169.35</v>
      </c>
    </row>
    <row r="3204" spans="1:4" ht="15.75" customHeight="1">
      <c r="A3204" s="151">
        <v>2003369</v>
      </c>
      <c r="B3204" s="152" t="s">
        <v>9729</v>
      </c>
      <c r="C3204" s="151" t="s">
        <v>12403</v>
      </c>
      <c r="D3204" s="153">
        <v>108.61</v>
      </c>
    </row>
    <row r="3205" spans="1:4" ht="15.75" customHeight="1">
      <c r="A3205" s="151">
        <v>2003368</v>
      </c>
      <c r="B3205" s="152" t="s">
        <v>9730</v>
      </c>
      <c r="C3205" s="151" t="s">
        <v>12403</v>
      </c>
      <c r="D3205" s="153">
        <v>90.69</v>
      </c>
    </row>
    <row r="3206" spans="1:4" ht="15.75" customHeight="1">
      <c r="A3206" s="151">
        <v>2003939</v>
      </c>
      <c r="B3206" s="152" t="s">
        <v>9731</v>
      </c>
      <c r="C3206" s="151" t="s">
        <v>12403</v>
      </c>
      <c r="D3206" s="153">
        <v>69.98</v>
      </c>
    </row>
    <row r="3207" spans="1:4" ht="15.75" customHeight="1">
      <c r="A3207" s="151">
        <v>2003940</v>
      </c>
      <c r="B3207" s="152" t="s">
        <v>9732</v>
      </c>
      <c r="C3207" s="151" t="s">
        <v>12403</v>
      </c>
      <c r="D3207" s="153">
        <v>52.01</v>
      </c>
    </row>
    <row r="3208" spans="1:4" ht="15.75" customHeight="1">
      <c r="A3208" s="151">
        <v>2003371</v>
      </c>
      <c r="B3208" s="152" t="s">
        <v>9733</v>
      </c>
      <c r="C3208" s="151" t="s">
        <v>12403</v>
      </c>
      <c r="D3208" s="153">
        <v>79.5</v>
      </c>
    </row>
    <row r="3209" spans="1:4" ht="15.75" customHeight="1">
      <c r="A3209" s="151">
        <v>2003370</v>
      </c>
      <c r="B3209" s="152" t="s">
        <v>9734</v>
      </c>
      <c r="C3209" s="151" t="s">
        <v>12403</v>
      </c>
      <c r="D3209" s="153">
        <v>64.349999999999994</v>
      </c>
    </row>
    <row r="3210" spans="1:4" ht="15.75" customHeight="1">
      <c r="A3210" s="151">
        <v>2003941</v>
      </c>
      <c r="B3210" s="152" t="s">
        <v>9735</v>
      </c>
      <c r="C3210" s="151" t="s">
        <v>12403</v>
      </c>
      <c r="D3210" s="153">
        <v>59.79</v>
      </c>
    </row>
    <row r="3211" spans="1:4" ht="15.75" customHeight="1">
      <c r="A3211" s="151">
        <v>2003942</v>
      </c>
      <c r="B3211" s="152" t="s">
        <v>9736</v>
      </c>
      <c r="C3211" s="151" t="s">
        <v>12403</v>
      </c>
      <c r="D3211" s="153">
        <v>44.61</v>
      </c>
    </row>
    <row r="3212" spans="1:4" ht="15.75" customHeight="1">
      <c r="A3212" s="151">
        <v>2003373</v>
      </c>
      <c r="B3212" s="152" t="s">
        <v>9737</v>
      </c>
      <c r="C3212" s="151" t="s">
        <v>12403</v>
      </c>
      <c r="D3212" s="153">
        <v>63.87</v>
      </c>
    </row>
    <row r="3213" spans="1:4" ht="15.75" customHeight="1">
      <c r="A3213" s="151">
        <v>2003372</v>
      </c>
      <c r="B3213" s="152" t="s">
        <v>9738</v>
      </c>
      <c r="C3213" s="151" t="s">
        <v>12403</v>
      </c>
      <c r="D3213" s="153">
        <v>56.52</v>
      </c>
    </row>
    <row r="3214" spans="1:4" ht="15.75" customHeight="1">
      <c r="A3214" s="151">
        <v>2003943</v>
      </c>
      <c r="B3214" s="152" t="s">
        <v>9739</v>
      </c>
      <c r="C3214" s="151" t="s">
        <v>12403</v>
      </c>
      <c r="D3214" s="153">
        <v>28.24</v>
      </c>
    </row>
    <row r="3215" spans="1:4" ht="15.75" customHeight="1">
      <c r="A3215" s="151">
        <v>2003944</v>
      </c>
      <c r="B3215" s="152" t="s">
        <v>9740</v>
      </c>
      <c r="C3215" s="151" t="s">
        <v>12403</v>
      </c>
      <c r="D3215" s="153">
        <v>20.87</v>
      </c>
    </row>
    <row r="3216" spans="1:4" ht="15.75" customHeight="1">
      <c r="A3216" s="151">
        <v>2003375</v>
      </c>
      <c r="B3216" s="152" t="s">
        <v>9741</v>
      </c>
      <c r="C3216" s="151" t="s">
        <v>12403</v>
      </c>
      <c r="D3216" s="153">
        <v>40.97</v>
      </c>
    </row>
    <row r="3217" spans="1:4" ht="15.75" customHeight="1">
      <c r="A3217" s="151">
        <v>2003374</v>
      </c>
      <c r="B3217" s="152" t="s">
        <v>9742</v>
      </c>
      <c r="C3217" s="151" t="s">
        <v>12403</v>
      </c>
      <c r="D3217" s="153">
        <v>35.56</v>
      </c>
    </row>
    <row r="3218" spans="1:4" ht="15.75" customHeight="1">
      <c r="A3218" s="151">
        <v>2003945</v>
      </c>
      <c r="B3218" s="152" t="s">
        <v>9743</v>
      </c>
      <c r="C3218" s="151" t="s">
        <v>12403</v>
      </c>
      <c r="D3218" s="153">
        <v>21.12</v>
      </c>
    </row>
    <row r="3219" spans="1:4" ht="15.75" customHeight="1">
      <c r="A3219" s="151">
        <v>2003946</v>
      </c>
      <c r="B3219" s="152" t="s">
        <v>9744</v>
      </c>
      <c r="C3219" s="151" t="s">
        <v>12403</v>
      </c>
      <c r="D3219" s="153">
        <v>15.71</v>
      </c>
    </row>
    <row r="3220" spans="1:4" ht="15.75" customHeight="1">
      <c r="A3220" s="151">
        <v>2003377</v>
      </c>
      <c r="B3220" s="152" t="s">
        <v>9745</v>
      </c>
      <c r="C3220" s="151" t="s">
        <v>12403</v>
      </c>
      <c r="D3220" s="153">
        <v>55.68</v>
      </c>
    </row>
    <row r="3221" spans="1:4" ht="15.75" customHeight="1">
      <c r="A3221" s="151">
        <v>2003376</v>
      </c>
      <c r="B3221" s="152" t="s">
        <v>9746</v>
      </c>
      <c r="C3221" s="151" t="s">
        <v>12403</v>
      </c>
      <c r="D3221" s="153">
        <v>49.83</v>
      </c>
    </row>
    <row r="3222" spans="1:4" ht="15.75" customHeight="1">
      <c r="A3222" s="151">
        <v>2003947</v>
      </c>
      <c r="B3222" s="152" t="s">
        <v>9747</v>
      </c>
      <c r="C3222" s="151" t="s">
        <v>12403</v>
      </c>
      <c r="D3222" s="153">
        <v>22.2</v>
      </c>
    </row>
    <row r="3223" spans="1:4" ht="15.75" customHeight="1">
      <c r="A3223" s="151">
        <v>2003948</v>
      </c>
      <c r="B3223" s="152" t="s">
        <v>9748</v>
      </c>
      <c r="C3223" s="151" t="s">
        <v>12403</v>
      </c>
      <c r="D3223" s="153">
        <v>16.34</v>
      </c>
    </row>
    <row r="3224" spans="1:4" ht="15.75" customHeight="1">
      <c r="A3224" s="151">
        <v>2003379</v>
      </c>
      <c r="B3224" s="152" t="s">
        <v>9749</v>
      </c>
      <c r="C3224" s="151" t="s">
        <v>12403</v>
      </c>
      <c r="D3224" s="153">
        <v>31.99</v>
      </c>
    </row>
    <row r="3225" spans="1:4" ht="15.75" customHeight="1">
      <c r="A3225" s="151">
        <v>2003378</v>
      </c>
      <c r="B3225" s="152" t="s">
        <v>9750</v>
      </c>
      <c r="C3225" s="151" t="s">
        <v>12403</v>
      </c>
      <c r="D3225" s="153">
        <v>28.04</v>
      </c>
    </row>
    <row r="3226" spans="1:4" ht="15.75" customHeight="1">
      <c r="A3226" s="151">
        <v>2003949</v>
      </c>
      <c r="B3226" s="152" t="s">
        <v>9751</v>
      </c>
      <c r="C3226" s="151" t="s">
        <v>12403</v>
      </c>
      <c r="D3226" s="153">
        <v>15.21</v>
      </c>
    </row>
    <row r="3227" spans="1:4" ht="15.75" customHeight="1">
      <c r="A3227" s="151">
        <v>2003950</v>
      </c>
      <c r="B3227" s="152" t="s">
        <v>9752</v>
      </c>
      <c r="C3227" s="151" t="s">
        <v>12403</v>
      </c>
      <c r="D3227" s="153">
        <v>11.27</v>
      </c>
    </row>
    <row r="3228" spans="1:4" ht="15.75" customHeight="1">
      <c r="A3228" s="151">
        <v>2003381</v>
      </c>
      <c r="B3228" s="152" t="s">
        <v>9753</v>
      </c>
      <c r="C3228" s="151" t="s">
        <v>12403</v>
      </c>
      <c r="D3228" s="153">
        <v>53.62</v>
      </c>
    </row>
    <row r="3229" spans="1:4" ht="15.75" customHeight="1">
      <c r="A3229" s="151">
        <v>2003380</v>
      </c>
      <c r="B3229" s="152" t="s">
        <v>9754</v>
      </c>
      <c r="C3229" s="151" t="s">
        <v>12403</v>
      </c>
      <c r="D3229" s="153">
        <v>46.86</v>
      </c>
    </row>
    <row r="3230" spans="1:4" ht="15.75" customHeight="1">
      <c r="A3230" s="151">
        <v>2003951</v>
      </c>
      <c r="B3230" s="152" t="s">
        <v>9755</v>
      </c>
      <c r="C3230" s="151" t="s">
        <v>12403</v>
      </c>
      <c r="D3230" s="153">
        <v>25.89</v>
      </c>
    </row>
    <row r="3231" spans="1:4" ht="15.75" customHeight="1">
      <c r="A3231" s="151">
        <v>2003952</v>
      </c>
      <c r="B3231" s="152" t="s">
        <v>9756</v>
      </c>
      <c r="C3231" s="151" t="s">
        <v>12403</v>
      </c>
      <c r="D3231" s="153">
        <v>19.13</v>
      </c>
    </row>
    <row r="3232" spans="1:4" ht="15.75" customHeight="1">
      <c r="A3232" s="151">
        <v>2003383</v>
      </c>
      <c r="B3232" s="152" t="s">
        <v>9757</v>
      </c>
      <c r="C3232" s="151" t="s">
        <v>12403</v>
      </c>
      <c r="D3232" s="153">
        <v>90.09</v>
      </c>
    </row>
    <row r="3233" spans="1:4" ht="15.75" customHeight="1">
      <c r="A3233" s="151">
        <v>2003382</v>
      </c>
      <c r="B3233" s="152" t="s">
        <v>9758</v>
      </c>
      <c r="C3233" s="151" t="s">
        <v>12403</v>
      </c>
      <c r="D3233" s="153">
        <v>77.48</v>
      </c>
    </row>
    <row r="3234" spans="1:4" ht="15.75" customHeight="1">
      <c r="A3234" s="151">
        <v>2003953</v>
      </c>
      <c r="B3234" s="152" t="s">
        <v>9759</v>
      </c>
      <c r="C3234" s="151" t="s">
        <v>12403</v>
      </c>
      <c r="D3234" s="153">
        <v>47.13</v>
      </c>
    </row>
    <row r="3235" spans="1:4" ht="15.75" customHeight="1">
      <c r="A3235" s="151">
        <v>2003954</v>
      </c>
      <c r="B3235" s="152" t="s">
        <v>9760</v>
      </c>
      <c r="C3235" s="151" t="s">
        <v>12403</v>
      </c>
      <c r="D3235" s="153">
        <v>34.479999999999997</v>
      </c>
    </row>
    <row r="3236" spans="1:4" ht="15.75" customHeight="1">
      <c r="A3236" s="151">
        <v>2004514</v>
      </c>
      <c r="B3236" s="152" t="s">
        <v>9761</v>
      </c>
      <c r="C3236" s="151" t="s">
        <v>12403</v>
      </c>
      <c r="D3236" s="153">
        <v>16.559999999999999</v>
      </c>
    </row>
    <row r="3237" spans="1:4" ht="15.75" customHeight="1">
      <c r="A3237" s="151">
        <v>2004515</v>
      </c>
      <c r="B3237" s="152" t="s">
        <v>9762</v>
      </c>
      <c r="C3237" s="151" t="s">
        <v>12403</v>
      </c>
      <c r="D3237" s="153">
        <v>41.1</v>
      </c>
    </row>
    <row r="3238" spans="1:4" ht="15.75" customHeight="1">
      <c r="A3238" s="151">
        <v>2005759</v>
      </c>
      <c r="B3238" s="152" t="s">
        <v>9763</v>
      </c>
      <c r="C3238" s="151" t="s">
        <v>12403</v>
      </c>
      <c r="D3238" s="153">
        <v>66.47</v>
      </c>
    </row>
    <row r="3239" spans="1:4" ht="15.75" customHeight="1">
      <c r="A3239" s="151">
        <v>2005764</v>
      </c>
      <c r="B3239" s="152" t="s">
        <v>9764</v>
      </c>
      <c r="C3239" s="151" t="s">
        <v>12403</v>
      </c>
      <c r="D3239" s="153">
        <v>85.94</v>
      </c>
    </row>
    <row r="3240" spans="1:4" ht="15.75" customHeight="1">
      <c r="A3240" s="151">
        <v>2003678</v>
      </c>
      <c r="B3240" s="152" t="s">
        <v>9765</v>
      </c>
      <c r="C3240" s="151" t="s">
        <v>12402</v>
      </c>
      <c r="D3240" s="153">
        <v>2205.0500000000002</v>
      </c>
    </row>
    <row r="3241" spans="1:4" ht="15.75" customHeight="1">
      <c r="A3241" s="151">
        <v>2003677</v>
      </c>
      <c r="B3241" s="152" t="s">
        <v>9766</v>
      </c>
      <c r="C3241" s="151" t="s">
        <v>12402</v>
      </c>
      <c r="D3241" s="153">
        <v>1901.07</v>
      </c>
    </row>
    <row r="3242" spans="1:4" ht="15.75" customHeight="1">
      <c r="A3242" s="151">
        <v>2003680</v>
      </c>
      <c r="B3242" s="152" t="s">
        <v>9767</v>
      </c>
      <c r="C3242" s="151" t="s">
        <v>12402</v>
      </c>
      <c r="D3242" s="153">
        <v>2172.0500000000002</v>
      </c>
    </row>
    <row r="3243" spans="1:4" ht="15.75" customHeight="1">
      <c r="A3243" s="151">
        <v>2003679</v>
      </c>
      <c r="B3243" s="152" t="s">
        <v>9768</v>
      </c>
      <c r="C3243" s="151" t="s">
        <v>12402</v>
      </c>
      <c r="D3243" s="153">
        <v>1880.3</v>
      </c>
    </row>
    <row r="3244" spans="1:4" ht="15.75" customHeight="1">
      <c r="A3244" s="151">
        <v>2003682</v>
      </c>
      <c r="B3244" s="152" t="s">
        <v>9769</v>
      </c>
      <c r="C3244" s="151" t="s">
        <v>12402</v>
      </c>
      <c r="D3244" s="153">
        <v>2492.5500000000002</v>
      </c>
    </row>
    <row r="3245" spans="1:4" ht="15.75" customHeight="1">
      <c r="A3245" s="151">
        <v>2003681</v>
      </c>
      <c r="B3245" s="152" t="s">
        <v>9770</v>
      </c>
      <c r="C3245" s="151" t="s">
        <v>12402</v>
      </c>
      <c r="D3245" s="153">
        <v>2129.17</v>
      </c>
    </row>
    <row r="3246" spans="1:4" ht="15.75" customHeight="1">
      <c r="A3246" s="151">
        <v>2003684</v>
      </c>
      <c r="B3246" s="152" t="s">
        <v>9771</v>
      </c>
      <c r="C3246" s="151" t="s">
        <v>12402</v>
      </c>
      <c r="D3246" s="153">
        <v>2986.35</v>
      </c>
    </row>
    <row r="3247" spans="1:4" ht="15.75" customHeight="1">
      <c r="A3247" s="151">
        <v>2003683</v>
      </c>
      <c r="B3247" s="152" t="s">
        <v>9772</v>
      </c>
      <c r="C3247" s="151" t="s">
        <v>12402</v>
      </c>
      <c r="D3247" s="153">
        <v>2553.1</v>
      </c>
    </row>
    <row r="3248" spans="1:4" ht="15.75" customHeight="1">
      <c r="A3248" s="151">
        <v>2003686</v>
      </c>
      <c r="B3248" s="152" t="s">
        <v>9773</v>
      </c>
      <c r="C3248" s="151" t="s">
        <v>12402</v>
      </c>
      <c r="D3248" s="153">
        <v>3521.87</v>
      </c>
    </row>
    <row r="3249" spans="1:4" ht="15.75" customHeight="1">
      <c r="A3249" s="151">
        <v>2003685</v>
      </c>
      <c r="B3249" s="152" t="s">
        <v>9774</v>
      </c>
      <c r="C3249" s="151" t="s">
        <v>12402</v>
      </c>
      <c r="D3249" s="153">
        <v>3016.98</v>
      </c>
    </row>
    <row r="3250" spans="1:4" ht="15.75" customHeight="1">
      <c r="A3250" s="151">
        <v>2003688</v>
      </c>
      <c r="B3250" s="152" t="s">
        <v>9775</v>
      </c>
      <c r="C3250" s="151" t="s">
        <v>12402</v>
      </c>
      <c r="D3250" s="153">
        <v>4392.4399999999996</v>
      </c>
    </row>
    <row r="3251" spans="1:4" ht="15.75" customHeight="1">
      <c r="A3251" s="151">
        <v>2003687</v>
      </c>
      <c r="B3251" s="152" t="s">
        <v>9776</v>
      </c>
      <c r="C3251" s="151" t="s">
        <v>12402</v>
      </c>
      <c r="D3251" s="153">
        <v>3780.99</v>
      </c>
    </row>
    <row r="3252" spans="1:4" ht="15.75" customHeight="1">
      <c r="A3252" s="151">
        <v>2003690</v>
      </c>
      <c r="B3252" s="152" t="s">
        <v>9777</v>
      </c>
      <c r="C3252" s="151" t="s">
        <v>12402</v>
      </c>
      <c r="D3252" s="153">
        <v>2554.6799999999998</v>
      </c>
    </row>
    <row r="3253" spans="1:4" ht="15.75" customHeight="1">
      <c r="A3253" s="151">
        <v>2003689</v>
      </c>
      <c r="B3253" s="152" t="s">
        <v>9778</v>
      </c>
      <c r="C3253" s="151" t="s">
        <v>12402</v>
      </c>
      <c r="D3253" s="153">
        <v>2200.04</v>
      </c>
    </row>
    <row r="3254" spans="1:4" ht="15.75" customHeight="1">
      <c r="A3254" s="151">
        <v>2003692</v>
      </c>
      <c r="B3254" s="152" t="s">
        <v>9779</v>
      </c>
      <c r="C3254" s="151" t="s">
        <v>12402</v>
      </c>
      <c r="D3254" s="153">
        <v>2526.39</v>
      </c>
    </row>
    <row r="3255" spans="1:4" ht="15.75" customHeight="1">
      <c r="A3255" s="151">
        <v>2003691</v>
      </c>
      <c r="B3255" s="152" t="s">
        <v>9780</v>
      </c>
      <c r="C3255" s="151" t="s">
        <v>12402</v>
      </c>
      <c r="D3255" s="153">
        <v>2182.23</v>
      </c>
    </row>
    <row r="3256" spans="1:4" ht="15.75" customHeight="1">
      <c r="A3256" s="151">
        <v>2003694</v>
      </c>
      <c r="B3256" s="152" t="s">
        <v>9781</v>
      </c>
      <c r="C3256" s="151" t="s">
        <v>12402</v>
      </c>
      <c r="D3256" s="153">
        <v>2869.55</v>
      </c>
    </row>
    <row r="3257" spans="1:4" ht="15.75" customHeight="1">
      <c r="A3257" s="151">
        <v>2003693</v>
      </c>
      <c r="B3257" s="152" t="s">
        <v>9782</v>
      </c>
      <c r="C3257" s="151" t="s">
        <v>12402</v>
      </c>
      <c r="D3257" s="153">
        <v>2446.77</v>
      </c>
    </row>
    <row r="3258" spans="1:4" ht="15.75" customHeight="1">
      <c r="A3258" s="151">
        <v>2003696</v>
      </c>
      <c r="B3258" s="152" t="s">
        <v>9783</v>
      </c>
      <c r="C3258" s="151" t="s">
        <v>12402</v>
      </c>
      <c r="D3258" s="153">
        <v>3226.78</v>
      </c>
    </row>
    <row r="3259" spans="1:4" ht="15.75" customHeight="1">
      <c r="A3259" s="151">
        <v>2003695</v>
      </c>
      <c r="B3259" s="152" t="s">
        <v>9784</v>
      </c>
      <c r="C3259" s="151" t="s">
        <v>12402</v>
      </c>
      <c r="D3259" s="153">
        <v>2730.63</v>
      </c>
    </row>
    <row r="3260" spans="1:4" ht="15.75" customHeight="1">
      <c r="A3260" s="151">
        <v>2003698</v>
      </c>
      <c r="B3260" s="152" t="s">
        <v>9785</v>
      </c>
      <c r="C3260" s="151" t="s">
        <v>12402</v>
      </c>
      <c r="D3260" s="153">
        <v>3940.53</v>
      </c>
    </row>
    <row r="3261" spans="1:4" ht="15.75" customHeight="1">
      <c r="A3261" s="151">
        <v>2003697</v>
      </c>
      <c r="B3261" s="152" t="s">
        <v>9786</v>
      </c>
      <c r="C3261" s="151" t="s">
        <v>12402</v>
      </c>
      <c r="D3261" s="153">
        <v>3369.26</v>
      </c>
    </row>
    <row r="3262" spans="1:4" ht="15.75" customHeight="1">
      <c r="A3262" s="151">
        <v>2003700</v>
      </c>
      <c r="B3262" s="152" t="s">
        <v>9787</v>
      </c>
      <c r="C3262" s="151" t="s">
        <v>12402</v>
      </c>
      <c r="D3262" s="153">
        <v>4852.78</v>
      </c>
    </row>
    <row r="3263" spans="1:4" ht="15.75" customHeight="1">
      <c r="A3263" s="151">
        <v>2003699</v>
      </c>
      <c r="B3263" s="152" t="s">
        <v>9788</v>
      </c>
      <c r="C3263" s="151" t="s">
        <v>12402</v>
      </c>
      <c r="D3263" s="153">
        <v>4167.95</v>
      </c>
    </row>
    <row r="3264" spans="1:4" ht="15.75" customHeight="1">
      <c r="A3264" s="151">
        <v>2003702</v>
      </c>
      <c r="B3264" s="152" t="s">
        <v>9789</v>
      </c>
      <c r="C3264" s="151" t="s">
        <v>12402</v>
      </c>
      <c r="D3264" s="153">
        <v>2923.16</v>
      </c>
    </row>
    <row r="3265" spans="1:4" ht="15.75" customHeight="1">
      <c r="A3265" s="151">
        <v>2003701</v>
      </c>
      <c r="B3265" s="152" t="s">
        <v>9790</v>
      </c>
      <c r="C3265" s="151" t="s">
        <v>12402</v>
      </c>
      <c r="D3265" s="153">
        <v>2510.87</v>
      </c>
    </row>
    <row r="3266" spans="1:4" ht="15.75" customHeight="1">
      <c r="A3266" s="151">
        <v>2003704</v>
      </c>
      <c r="B3266" s="152" t="s">
        <v>9791</v>
      </c>
      <c r="C3266" s="151" t="s">
        <v>12402</v>
      </c>
      <c r="D3266" s="153">
        <v>2894.87</v>
      </c>
    </row>
    <row r="3267" spans="1:4" ht="15.75" customHeight="1">
      <c r="A3267" s="151">
        <v>2003703</v>
      </c>
      <c r="B3267" s="152" t="s">
        <v>9792</v>
      </c>
      <c r="C3267" s="151" t="s">
        <v>12402</v>
      </c>
      <c r="D3267" s="153">
        <v>2493.06</v>
      </c>
    </row>
    <row r="3268" spans="1:4" ht="15.75" customHeight="1">
      <c r="A3268" s="151">
        <v>2003706</v>
      </c>
      <c r="B3268" s="152" t="s">
        <v>9793</v>
      </c>
      <c r="C3268" s="151" t="s">
        <v>12402</v>
      </c>
      <c r="D3268" s="153">
        <v>3265.4</v>
      </c>
    </row>
    <row r="3269" spans="1:4" ht="15.75" customHeight="1">
      <c r="A3269" s="151">
        <v>2003705</v>
      </c>
      <c r="B3269" s="152" t="s">
        <v>9794</v>
      </c>
      <c r="C3269" s="151" t="s">
        <v>12402</v>
      </c>
      <c r="D3269" s="153">
        <v>2776.24</v>
      </c>
    </row>
    <row r="3270" spans="1:4" ht="15.75" customHeight="1">
      <c r="A3270" s="151">
        <v>2003708</v>
      </c>
      <c r="B3270" s="152" t="s">
        <v>9795</v>
      </c>
      <c r="C3270" s="151" t="s">
        <v>12402</v>
      </c>
      <c r="D3270" s="153">
        <v>3793.27</v>
      </c>
    </row>
    <row r="3271" spans="1:4" ht="15.75" customHeight="1">
      <c r="A3271" s="151">
        <v>2003707</v>
      </c>
      <c r="B3271" s="152" t="s">
        <v>9796</v>
      </c>
      <c r="C3271" s="151" t="s">
        <v>12402</v>
      </c>
      <c r="D3271" s="153">
        <v>3227.24</v>
      </c>
    </row>
    <row r="3272" spans="1:4" ht="15.75" customHeight="1">
      <c r="A3272" s="151">
        <v>2003710</v>
      </c>
      <c r="B3272" s="152" t="s">
        <v>9797</v>
      </c>
      <c r="C3272" s="151" t="s">
        <v>12402</v>
      </c>
      <c r="D3272" s="153">
        <v>4378.05</v>
      </c>
    </row>
    <row r="3273" spans="1:4" ht="15.75" customHeight="1">
      <c r="A3273" s="151">
        <v>2003709</v>
      </c>
      <c r="B3273" s="152" t="s">
        <v>9798</v>
      </c>
      <c r="C3273" s="151" t="s">
        <v>12402</v>
      </c>
      <c r="D3273" s="153">
        <v>3733.41</v>
      </c>
    </row>
    <row r="3274" spans="1:4" ht="15.75" customHeight="1">
      <c r="A3274" s="151">
        <v>2003712</v>
      </c>
      <c r="B3274" s="152" t="s">
        <v>9799</v>
      </c>
      <c r="C3274" s="151" t="s">
        <v>12402</v>
      </c>
      <c r="D3274" s="153">
        <v>5331.97</v>
      </c>
    </row>
    <row r="3275" spans="1:4" ht="15.75" customHeight="1">
      <c r="A3275" s="151">
        <v>2003711</v>
      </c>
      <c r="B3275" s="152" t="s">
        <v>9800</v>
      </c>
      <c r="C3275" s="151" t="s">
        <v>12402</v>
      </c>
      <c r="D3275" s="153">
        <v>4566.78</v>
      </c>
    </row>
    <row r="3276" spans="1:4" ht="15.75" customHeight="1">
      <c r="A3276" s="151">
        <v>2004505</v>
      </c>
      <c r="B3276" s="152" t="s">
        <v>9801</v>
      </c>
      <c r="C3276" s="151" t="s">
        <v>34306</v>
      </c>
      <c r="D3276" s="153">
        <v>19.760000000000002</v>
      </c>
    </row>
    <row r="3277" spans="1:4" ht="15.75" customHeight="1">
      <c r="A3277" s="151">
        <v>2003353</v>
      </c>
      <c r="B3277" s="152" t="s">
        <v>9802</v>
      </c>
      <c r="C3277" s="151" t="s">
        <v>12403</v>
      </c>
      <c r="D3277" s="153">
        <v>69.22</v>
      </c>
    </row>
    <row r="3278" spans="1:4" ht="15.75" customHeight="1">
      <c r="A3278" s="151">
        <v>2003352</v>
      </c>
      <c r="B3278" s="152" t="s">
        <v>9803</v>
      </c>
      <c r="C3278" s="151" t="s">
        <v>12403</v>
      </c>
      <c r="D3278" s="153">
        <v>44.92</v>
      </c>
    </row>
    <row r="3279" spans="1:4" ht="30" customHeight="1">
      <c r="A3279" s="151">
        <v>2003979</v>
      </c>
      <c r="B3279" s="152" t="s">
        <v>9804</v>
      </c>
      <c r="C3279" s="151" t="s">
        <v>12403</v>
      </c>
      <c r="D3279" s="153">
        <v>86.37</v>
      </c>
    </row>
    <row r="3280" spans="1:4" ht="30" customHeight="1">
      <c r="A3280" s="151">
        <v>2003980</v>
      </c>
      <c r="B3280" s="152" t="s">
        <v>9805</v>
      </c>
      <c r="C3280" s="151" t="s">
        <v>12403</v>
      </c>
      <c r="D3280" s="153">
        <v>62</v>
      </c>
    </row>
    <row r="3281" spans="1:4" ht="15.75" customHeight="1">
      <c r="A3281" s="151">
        <v>2003355</v>
      </c>
      <c r="B3281" s="152" t="s">
        <v>9806</v>
      </c>
      <c r="C3281" s="151" t="s">
        <v>12403</v>
      </c>
      <c r="D3281" s="153">
        <v>93.15</v>
      </c>
    </row>
    <row r="3282" spans="1:4" ht="15.75" customHeight="1">
      <c r="A3282" s="151">
        <v>2003354</v>
      </c>
      <c r="B3282" s="152" t="s">
        <v>9807</v>
      </c>
      <c r="C3282" s="151" t="s">
        <v>12403</v>
      </c>
      <c r="D3282" s="153">
        <v>60.4</v>
      </c>
    </row>
    <row r="3283" spans="1:4" ht="30" customHeight="1">
      <c r="A3283" s="151">
        <v>2003981</v>
      </c>
      <c r="B3283" s="152" t="s">
        <v>9808</v>
      </c>
      <c r="C3283" s="151" t="s">
        <v>12403</v>
      </c>
      <c r="D3283" s="153">
        <v>116.39</v>
      </c>
    </row>
    <row r="3284" spans="1:4" ht="30" customHeight="1">
      <c r="A3284" s="151">
        <v>2003982</v>
      </c>
      <c r="B3284" s="152" t="s">
        <v>9809</v>
      </c>
      <c r="C3284" s="151" t="s">
        <v>12403</v>
      </c>
      <c r="D3284" s="153">
        <v>83.55</v>
      </c>
    </row>
    <row r="3285" spans="1:4" ht="15.75" customHeight="1">
      <c r="A3285" s="151">
        <v>2003345</v>
      </c>
      <c r="B3285" s="152" t="s">
        <v>9810</v>
      </c>
      <c r="C3285" s="151" t="s">
        <v>12403</v>
      </c>
      <c r="D3285" s="153">
        <v>56.6</v>
      </c>
    </row>
    <row r="3286" spans="1:4" ht="15.75" customHeight="1">
      <c r="A3286" s="151">
        <v>2003344</v>
      </c>
      <c r="B3286" s="152" t="s">
        <v>9811</v>
      </c>
      <c r="C3286" s="151" t="s">
        <v>12403</v>
      </c>
      <c r="D3286" s="153">
        <v>40.01</v>
      </c>
    </row>
    <row r="3287" spans="1:4" ht="30" customHeight="1">
      <c r="A3287" s="151">
        <v>2003973</v>
      </c>
      <c r="B3287" s="152" t="s">
        <v>9812</v>
      </c>
      <c r="C3287" s="151" t="s">
        <v>12403</v>
      </c>
      <c r="D3287" s="153">
        <v>68.459999999999994</v>
      </c>
    </row>
    <row r="3288" spans="1:4" ht="30" customHeight="1">
      <c r="A3288" s="151">
        <v>2003974</v>
      </c>
      <c r="B3288" s="152" t="s">
        <v>9813</v>
      </c>
      <c r="C3288" s="151" t="s">
        <v>12403</v>
      </c>
      <c r="D3288" s="153">
        <v>51.82</v>
      </c>
    </row>
    <row r="3289" spans="1:4" ht="15.75" customHeight="1">
      <c r="A3289" s="151">
        <v>2003343</v>
      </c>
      <c r="B3289" s="152" t="s">
        <v>9814</v>
      </c>
      <c r="C3289" s="151" t="s">
        <v>12403</v>
      </c>
      <c r="D3289" s="153">
        <v>76.849999999999994</v>
      </c>
    </row>
    <row r="3290" spans="1:4" ht="15.75" customHeight="1">
      <c r="A3290" s="151">
        <v>2003342</v>
      </c>
      <c r="B3290" s="152" t="s">
        <v>9815</v>
      </c>
      <c r="C3290" s="151" t="s">
        <v>12403</v>
      </c>
      <c r="D3290" s="153">
        <v>53.58</v>
      </c>
    </row>
    <row r="3291" spans="1:4" ht="30" customHeight="1">
      <c r="A3291" s="151">
        <v>2003971</v>
      </c>
      <c r="B3291" s="152" t="s">
        <v>9816</v>
      </c>
      <c r="C3291" s="151" t="s">
        <v>12403</v>
      </c>
      <c r="D3291" s="153">
        <v>93.64</v>
      </c>
    </row>
    <row r="3292" spans="1:4" ht="30" customHeight="1">
      <c r="A3292" s="151">
        <v>2003972</v>
      </c>
      <c r="B3292" s="152" t="s">
        <v>9817</v>
      </c>
      <c r="C3292" s="151" t="s">
        <v>12403</v>
      </c>
      <c r="D3292" s="153">
        <v>70.31</v>
      </c>
    </row>
    <row r="3293" spans="1:4" ht="15.75" customHeight="1">
      <c r="A3293" s="151">
        <v>2003347</v>
      </c>
      <c r="B3293" s="152" t="s">
        <v>9818</v>
      </c>
      <c r="C3293" s="151" t="s">
        <v>12403</v>
      </c>
      <c r="D3293" s="153">
        <v>15.01</v>
      </c>
    </row>
    <row r="3294" spans="1:4" ht="15.75" customHeight="1">
      <c r="A3294" s="151">
        <v>2003346</v>
      </c>
      <c r="B3294" s="152" t="s">
        <v>9819</v>
      </c>
      <c r="C3294" s="151" t="s">
        <v>12403</v>
      </c>
      <c r="D3294" s="153">
        <v>20.86</v>
      </c>
    </row>
    <row r="3295" spans="1:4" ht="15.75" customHeight="1">
      <c r="A3295" s="151">
        <v>2003933</v>
      </c>
      <c r="B3295" s="152" t="s">
        <v>9820</v>
      </c>
      <c r="C3295" s="151" t="s">
        <v>12403</v>
      </c>
      <c r="D3295" s="153">
        <v>7.56</v>
      </c>
    </row>
    <row r="3296" spans="1:4" ht="15.75" customHeight="1">
      <c r="A3296" s="151">
        <v>2003932</v>
      </c>
      <c r="B3296" s="152" t="s">
        <v>9821</v>
      </c>
      <c r="C3296" s="151" t="s">
        <v>12403</v>
      </c>
      <c r="D3296" s="153">
        <v>9.69</v>
      </c>
    </row>
    <row r="3297" spans="1:4" ht="15.75" customHeight="1">
      <c r="A3297" s="151">
        <v>2003349</v>
      </c>
      <c r="B3297" s="152" t="s">
        <v>9822</v>
      </c>
      <c r="C3297" s="151" t="s">
        <v>12403</v>
      </c>
      <c r="D3297" s="153">
        <v>53.25</v>
      </c>
    </row>
    <row r="3298" spans="1:4" ht="15.75" customHeight="1">
      <c r="A3298" s="151">
        <v>2003348</v>
      </c>
      <c r="B3298" s="152" t="s">
        <v>9823</v>
      </c>
      <c r="C3298" s="151" t="s">
        <v>12403</v>
      </c>
      <c r="D3298" s="153">
        <v>34.82</v>
      </c>
    </row>
    <row r="3299" spans="1:4" ht="30" customHeight="1">
      <c r="A3299" s="151">
        <v>2003975</v>
      </c>
      <c r="B3299" s="152" t="s">
        <v>9824</v>
      </c>
      <c r="C3299" s="151" t="s">
        <v>12403</v>
      </c>
      <c r="D3299" s="153">
        <v>65.5</v>
      </c>
    </row>
    <row r="3300" spans="1:4" ht="30" customHeight="1">
      <c r="A3300" s="151">
        <v>2003976</v>
      </c>
      <c r="B3300" s="152" t="s">
        <v>9825</v>
      </c>
      <c r="C3300" s="151" t="s">
        <v>12403</v>
      </c>
      <c r="D3300" s="153">
        <v>47.02</v>
      </c>
    </row>
    <row r="3301" spans="1:4" ht="15.75" customHeight="1">
      <c r="A3301" s="151">
        <v>2003351</v>
      </c>
      <c r="B3301" s="152" t="s">
        <v>9826</v>
      </c>
      <c r="C3301" s="151" t="s">
        <v>12403</v>
      </c>
      <c r="D3301" s="153">
        <v>71.16</v>
      </c>
    </row>
    <row r="3302" spans="1:4" ht="15.75" customHeight="1">
      <c r="A3302" s="151">
        <v>2003350</v>
      </c>
      <c r="B3302" s="152" t="s">
        <v>9827</v>
      </c>
      <c r="C3302" s="151" t="s">
        <v>12403</v>
      </c>
      <c r="D3302" s="153">
        <v>46.48</v>
      </c>
    </row>
    <row r="3303" spans="1:4" ht="30" customHeight="1">
      <c r="A3303" s="151">
        <v>2003977</v>
      </c>
      <c r="B3303" s="152" t="s">
        <v>9828</v>
      </c>
      <c r="C3303" s="151" t="s">
        <v>12403</v>
      </c>
      <c r="D3303" s="153">
        <v>87.74</v>
      </c>
    </row>
    <row r="3304" spans="1:4" ht="30" customHeight="1">
      <c r="A3304" s="151">
        <v>2003978</v>
      </c>
      <c r="B3304" s="152" t="s">
        <v>9829</v>
      </c>
      <c r="C3304" s="151" t="s">
        <v>12403</v>
      </c>
      <c r="D3304" s="153">
        <v>62.98</v>
      </c>
    </row>
    <row r="3305" spans="1:4" ht="15.75" customHeight="1">
      <c r="A3305" s="151">
        <v>2003291</v>
      </c>
      <c r="B3305" s="152" t="s">
        <v>9830</v>
      </c>
      <c r="C3305" s="151" t="s">
        <v>12403</v>
      </c>
      <c r="D3305" s="153">
        <v>10.88</v>
      </c>
    </row>
    <row r="3306" spans="1:4" ht="15.75" customHeight="1">
      <c r="A3306" s="151">
        <v>2003292</v>
      </c>
      <c r="B3306" s="152" t="s">
        <v>9831</v>
      </c>
      <c r="C3306" s="151" t="s">
        <v>12403</v>
      </c>
      <c r="D3306" s="153">
        <v>15.23</v>
      </c>
    </row>
    <row r="3307" spans="1:4" ht="15.75" customHeight="1">
      <c r="A3307" s="151">
        <v>2003293</v>
      </c>
      <c r="B3307" s="152" t="s">
        <v>9832</v>
      </c>
      <c r="C3307" s="151" t="s">
        <v>12403</v>
      </c>
      <c r="D3307" s="153">
        <v>20.059999999999999</v>
      </c>
    </row>
    <row r="3308" spans="1:4" ht="15.75" customHeight="1">
      <c r="A3308" s="151">
        <v>2003294</v>
      </c>
      <c r="B3308" s="152" t="s">
        <v>9833</v>
      </c>
      <c r="C3308" s="151" t="s">
        <v>12403</v>
      </c>
      <c r="D3308" s="153">
        <v>30.09</v>
      </c>
    </row>
    <row r="3309" spans="1:4" ht="15.75" customHeight="1">
      <c r="A3309" s="151">
        <v>2003257</v>
      </c>
      <c r="B3309" s="152" t="s">
        <v>9834</v>
      </c>
      <c r="C3309" s="151" t="s">
        <v>12403</v>
      </c>
      <c r="D3309" s="153">
        <v>58.11</v>
      </c>
    </row>
    <row r="3310" spans="1:4" ht="15.75" customHeight="1">
      <c r="A3310" s="151">
        <v>2003258</v>
      </c>
      <c r="B3310" s="152" t="s">
        <v>9835</v>
      </c>
      <c r="C3310" s="151" t="s">
        <v>12403</v>
      </c>
      <c r="D3310" s="153">
        <v>41.57</v>
      </c>
    </row>
    <row r="3311" spans="1:4" ht="30" customHeight="1">
      <c r="A3311" s="151">
        <v>2003259</v>
      </c>
      <c r="B3311" s="152" t="s">
        <v>9836</v>
      </c>
      <c r="C3311" s="151" t="s">
        <v>12403</v>
      </c>
      <c r="D3311" s="153">
        <v>69.34</v>
      </c>
    </row>
    <row r="3312" spans="1:4" ht="30" customHeight="1">
      <c r="A3312" s="151">
        <v>2003260</v>
      </c>
      <c r="B3312" s="152" t="s">
        <v>9837</v>
      </c>
      <c r="C3312" s="151" t="s">
        <v>12403</v>
      </c>
      <c r="D3312" s="153">
        <v>52.75</v>
      </c>
    </row>
    <row r="3313" spans="1:4" ht="15.75" customHeight="1">
      <c r="A3313" s="151">
        <v>2003281</v>
      </c>
      <c r="B3313" s="152" t="s">
        <v>9838</v>
      </c>
      <c r="C3313" s="151" t="s">
        <v>12403</v>
      </c>
      <c r="D3313" s="153">
        <v>58.04</v>
      </c>
    </row>
    <row r="3314" spans="1:4" ht="15.75" customHeight="1">
      <c r="A3314" s="151">
        <v>2003282</v>
      </c>
      <c r="B3314" s="152" t="s">
        <v>9839</v>
      </c>
      <c r="C3314" s="151" t="s">
        <v>12403</v>
      </c>
      <c r="D3314" s="153">
        <v>41.12</v>
      </c>
    </row>
    <row r="3315" spans="1:4" ht="30" customHeight="1">
      <c r="A3315" s="151">
        <v>2003283</v>
      </c>
      <c r="B3315" s="152" t="s">
        <v>9840</v>
      </c>
      <c r="C3315" s="151" t="s">
        <v>12403</v>
      </c>
      <c r="D3315" s="153">
        <v>69.540000000000006</v>
      </c>
    </row>
    <row r="3316" spans="1:4" ht="30" customHeight="1">
      <c r="A3316" s="151">
        <v>2003284</v>
      </c>
      <c r="B3316" s="152" t="s">
        <v>9841</v>
      </c>
      <c r="C3316" s="151" t="s">
        <v>12403</v>
      </c>
      <c r="D3316" s="153">
        <v>52.57</v>
      </c>
    </row>
    <row r="3317" spans="1:4" ht="15.75" customHeight="1">
      <c r="A3317" s="151">
        <v>2003327</v>
      </c>
      <c r="B3317" s="152" t="s">
        <v>9842</v>
      </c>
      <c r="C3317" s="151" t="s">
        <v>12403</v>
      </c>
      <c r="D3317" s="153">
        <v>65.98</v>
      </c>
    </row>
    <row r="3318" spans="1:4" ht="15.75" customHeight="1">
      <c r="A3318" s="151">
        <v>2003326</v>
      </c>
      <c r="B3318" s="152" t="s">
        <v>9843</v>
      </c>
      <c r="C3318" s="151" t="s">
        <v>12403</v>
      </c>
      <c r="D3318" s="153">
        <v>46.8</v>
      </c>
    </row>
    <row r="3319" spans="1:4" ht="30" customHeight="1">
      <c r="A3319" s="151">
        <v>2003963</v>
      </c>
      <c r="B3319" s="152" t="s">
        <v>9844</v>
      </c>
      <c r="C3319" s="151" t="s">
        <v>12403</v>
      </c>
      <c r="D3319" s="153">
        <v>79.03</v>
      </c>
    </row>
    <row r="3320" spans="1:4" ht="30" customHeight="1">
      <c r="A3320" s="151">
        <v>2003964</v>
      </c>
      <c r="B3320" s="152" t="s">
        <v>9845</v>
      </c>
      <c r="C3320" s="151" t="s">
        <v>12403</v>
      </c>
      <c r="D3320" s="153">
        <v>59.79</v>
      </c>
    </row>
    <row r="3321" spans="1:4" ht="15.75" customHeight="1">
      <c r="A3321" s="151">
        <v>2003319</v>
      </c>
      <c r="B3321" s="152" t="s">
        <v>9846</v>
      </c>
      <c r="C3321" s="151" t="s">
        <v>12403</v>
      </c>
      <c r="D3321" s="153">
        <v>70.38</v>
      </c>
    </row>
    <row r="3322" spans="1:4" ht="15.75" customHeight="1">
      <c r="A3322" s="151">
        <v>2003318</v>
      </c>
      <c r="B3322" s="152" t="s">
        <v>9847</v>
      </c>
      <c r="C3322" s="151" t="s">
        <v>12403</v>
      </c>
      <c r="D3322" s="153">
        <v>49.97</v>
      </c>
    </row>
    <row r="3323" spans="1:4" ht="30" customHeight="1">
      <c r="A3323" s="151">
        <v>2003955</v>
      </c>
      <c r="B3323" s="152" t="s">
        <v>9848</v>
      </c>
      <c r="C3323" s="151" t="s">
        <v>12403</v>
      </c>
      <c r="D3323" s="153">
        <v>84.3</v>
      </c>
    </row>
    <row r="3324" spans="1:4" ht="30" customHeight="1">
      <c r="A3324" s="151">
        <v>2003956</v>
      </c>
      <c r="B3324" s="152" t="s">
        <v>9849</v>
      </c>
      <c r="C3324" s="151" t="s">
        <v>12403</v>
      </c>
      <c r="D3324" s="153">
        <v>63.82</v>
      </c>
    </row>
    <row r="3325" spans="1:4" ht="15.75" customHeight="1">
      <c r="A3325" s="151">
        <v>2003277</v>
      </c>
      <c r="B3325" s="152" t="s">
        <v>9850</v>
      </c>
      <c r="C3325" s="151" t="s">
        <v>12403</v>
      </c>
      <c r="D3325" s="153">
        <v>72.47</v>
      </c>
    </row>
    <row r="3326" spans="1:4" ht="15.75" customHeight="1">
      <c r="A3326" s="151">
        <v>2003278</v>
      </c>
      <c r="B3326" s="152" t="s">
        <v>9851</v>
      </c>
      <c r="C3326" s="151" t="s">
        <v>12403</v>
      </c>
      <c r="D3326" s="153">
        <v>51.47</v>
      </c>
    </row>
    <row r="3327" spans="1:4" ht="30" customHeight="1">
      <c r="A3327" s="151">
        <v>2003279</v>
      </c>
      <c r="B3327" s="152" t="s">
        <v>9852</v>
      </c>
      <c r="C3327" s="151" t="s">
        <v>12403</v>
      </c>
      <c r="D3327" s="153">
        <v>86.79</v>
      </c>
    </row>
    <row r="3328" spans="1:4" ht="30" customHeight="1">
      <c r="A3328" s="151">
        <v>2003280</v>
      </c>
      <c r="B3328" s="152" t="s">
        <v>9853</v>
      </c>
      <c r="C3328" s="151" t="s">
        <v>12403</v>
      </c>
      <c r="D3328" s="153">
        <v>65.73</v>
      </c>
    </row>
    <row r="3329" spans="1:4" ht="15.75" customHeight="1">
      <c r="A3329" s="151">
        <v>2003253</v>
      </c>
      <c r="B3329" s="152" t="s">
        <v>9854</v>
      </c>
      <c r="C3329" s="151" t="s">
        <v>12403</v>
      </c>
      <c r="D3329" s="153">
        <v>82.68</v>
      </c>
    </row>
    <row r="3330" spans="1:4" ht="15.75" customHeight="1">
      <c r="A3330" s="151">
        <v>2003254</v>
      </c>
      <c r="B3330" s="152" t="s">
        <v>9855</v>
      </c>
      <c r="C3330" s="151" t="s">
        <v>12403</v>
      </c>
      <c r="D3330" s="153">
        <v>58.4</v>
      </c>
    </row>
    <row r="3331" spans="1:4" ht="30" customHeight="1">
      <c r="A3331" s="151">
        <v>2003255</v>
      </c>
      <c r="B3331" s="152" t="s">
        <v>9856</v>
      </c>
      <c r="C3331" s="151" t="s">
        <v>12403</v>
      </c>
      <c r="D3331" s="153">
        <v>99.27</v>
      </c>
    </row>
    <row r="3332" spans="1:4" ht="30" customHeight="1">
      <c r="A3332" s="151">
        <v>2003256</v>
      </c>
      <c r="B3332" s="152" t="s">
        <v>9857</v>
      </c>
      <c r="C3332" s="151" t="s">
        <v>12403</v>
      </c>
      <c r="D3332" s="153">
        <v>74.92</v>
      </c>
    </row>
    <row r="3333" spans="1:4" ht="15.75" customHeight="1">
      <c r="A3333" s="151">
        <v>2003273</v>
      </c>
      <c r="B3333" s="152" t="s">
        <v>9858</v>
      </c>
      <c r="C3333" s="151" t="s">
        <v>12403</v>
      </c>
      <c r="D3333" s="153">
        <v>84.9</v>
      </c>
    </row>
    <row r="3334" spans="1:4" ht="15.75" customHeight="1">
      <c r="A3334" s="151">
        <v>2003274</v>
      </c>
      <c r="B3334" s="152" t="s">
        <v>9859</v>
      </c>
      <c r="C3334" s="151" t="s">
        <v>12403</v>
      </c>
      <c r="D3334" s="153">
        <v>59.99</v>
      </c>
    </row>
    <row r="3335" spans="1:4" ht="30" customHeight="1">
      <c r="A3335" s="151">
        <v>2003275</v>
      </c>
      <c r="B3335" s="152" t="s">
        <v>9860</v>
      </c>
      <c r="C3335" s="151" t="s">
        <v>12403</v>
      </c>
      <c r="D3335" s="153">
        <v>101.93</v>
      </c>
    </row>
    <row r="3336" spans="1:4" ht="30" customHeight="1">
      <c r="A3336" s="151">
        <v>2003276</v>
      </c>
      <c r="B3336" s="152" t="s">
        <v>9861</v>
      </c>
      <c r="C3336" s="151" t="s">
        <v>12403</v>
      </c>
      <c r="D3336" s="153">
        <v>76.94</v>
      </c>
    </row>
    <row r="3337" spans="1:4" ht="15.75" customHeight="1">
      <c r="A3337" s="151">
        <v>2003269</v>
      </c>
      <c r="B3337" s="152" t="s">
        <v>9862</v>
      </c>
      <c r="C3337" s="151" t="s">
        <v>12403</v>
      </c>
      <c r="D3337" s="153">
        <v>44.95</v>
      </c>
    </row>
    <row r="3338" spans="1:4" ht="15.75" customHeight="1">
      <c r="A3338" s="151">
        <v>2003270</v>
      </c>
      <c r="B3338" s="152" t="s">
        <v>9863</v>
      </c>
      <c r="C3338" s="151" t="s">
        <v>12403</v>
      </c>
      <c r="D3338" s="153">
        <v>32.22</v>
      </c>
    </row>
    <row r="3339" spans="1:4" ht="30" customHeight="1">
      <c r="A3339" s="151">
        <v>2003271</v>
      </c>
      <c r="B3339" s="152" t="s">
        <v>9864</v>
      </c>
      <c r="C3339" s="151" t="s">
        <v>12403</v>
      </c>
      <c r="D3339" s="153">
        <v>53.55</v>
      </c>
    </row>
    <row r="3340" spans="1:4" ht="30" customHeight="1">
      <c r="A3340" s="151">
        <v>2003272</v>
      </c>
      <c r="B3340" s="152" t="s">
        <v>9865</v>
      </c>
      <c r="C3340" s="151" t="s">
        <v>12403</v>
      </c>
      <c r="D3340" s="153">
        <v>40.78</v>
      </c>
    </row>
    <row r="3341" spans="1:4" ht="15.75" customHeight="1">
      <c r="A3341" s="151">
        <v>2003261</v>
      </c>
      <c r="B3341" s="152" t="s">
        <v>9866</v>
      </c>
      <c r="C3341" s="151" t="s">
        <v>12403</v>
      </c>
      <c r="D3341" s="153">
        <v>47.17</v>
      </c>
    </row>
    <row r="3342" spans="1:4" ht="15.75" customHeight="1">
      <c r="A3342" s="151">
        <v>2003262</v>
      </c>
      <c r="B3342" s="152" t="s">
        <v>9867</v>
      </c>
      <c r="C3342" s="151" t="s">
        <v>12403</v>
      </c>
      <c r="D3342" s="153">
        <v>33.83</v>
      </c>
    </row>
    <row r="3343" spans="1:4" ht="30" customHeight="1">
      <c r="A3343" s="151">
        <v>2003263</v>
      </c>
      <c r="B3343" s="152" t="s">
        <v>9868</v>
      </c>
      <c r="C3343" s="151" t="s">
        <v>12403</v>
      </c>
      <c r="D3343" s="153">
        <v>56.19</v>
      </c>
    </row>
    <row r="3344" spans="1:4" ht="30" customHeight="1">
      <c r="A3344" s="151">
        <v>2003264</v>
      </c>
      <c r="B3344" s="152" t="s">
        <v>9869</v>
      </c>
      <c r="C3344" s="151" t="s">
        <v>12403</v>
      </c>
      <c r="D3344" s="153">
        <v>42.81</v>
      </c>
    </row>
    <row r="3345" spans="1:4" ht="15.75" customHeight="1">
      <c r="A3345" s="151">
        <v>2003285</v>
      </c>
      <c r="B3345" s="152" t="s">
        <v>9870</v>
      </c>
      <c r="C3345" s="151" t="s">
        <v>12403</v>
      </c>
      <c r="D3345" s="153">
        <v>48.72</v>
      </c>
    </row>
    <row r="3346" spans="1:4" ht="15.75" customHeight="1">
      <c r="A3346" s="151">
        <v>2003286</v>
      </c>
      <c r="B3346" s="152" t="s">
        <v>9871</v>
      </c>
      <c r="C3346" s="151" t="s">
        <v>12403</v>
      </c>
      <c r="D3346" s="153">
        <v>34.979999999999997</v>
      </c>
    </row>
    <row r="3347" spans="1:4" ht="30" customHeight="1">
      <c r="A3347" s="151">
        <v>2003287</v>
      </c>
      <c r="B3347" s="152" t="s">
        <v>9872</v>
      </c>
      <c r="C3347" s="151" t="s">
        <v>12403</v>
      </c>
      <c r="D3347" s="153">
        <v>58.02</v>
      </c>
    </row>
    <row r="3348" spans="1:4" ht="30" customHeight="1">
      <c r="A3348" s="151">
        <v>2003288</v>
      </c>
      <c r="B3348" s="152" t="s">
        <v>9873</v>
      </c>
      <c r="C3348" s="151" t="s">
        <v>12403</v>
      </c>
      <c r="D3348" s="153">
        <v>44.24</v>
      </c>
    </row>
    <row r="3349" spans="1:4" ht="15.75" customHeight="1">
      <c r="A3349" s="151">
        <v>2003265</v>
      </c>
      <c r="B3349" s="152" t="s">
        <v>9874</v>
      </c>
      <c r="C3349" s="151" t="s">
        <v>12403</v>
      </c>
      <c r="D3349" s="153">
        <v>54.74</v>
      </c>
    </row>
    <row r="3350" spans="1:4" ht="15.75" customHeight="1">
      <c r="A3350" s="151">
        <v>2003266</v>
      </c>
      <c r="B3350" s="152" t="s">
        <v>9875</v>
      </c>
      <c r="C3350" s="151" t="s">
        <v>12403</v>
      </c>
      <c r="D3350" s="153">
        <v>39.130000000000003</v>
      </c>
    </row>
    <row r="3351" spans="1:4" ht="30" customHeight="1">
      <c r="A3351" s="151">
        <v>2003267</v>
      </c>
      <c r="B3351" s="152" t="s">
        <v>9876</v>
      </c>
      <c r="C3351" s="151" t="s">
        <v>12403</v>
      </c>
      <c r="D3351" s="153">
        <v>65.33</v>
      </c>
    </row>
    <row r="3352" spans="1:4" ht="30" customHeight="1">
      <c r="A3352" s="151">
        <v>2003268</v>
      </c>
      <c r="B3352" s="152" t="s">
        <v>9877</v>
      </c>
      <c r="C3352" s="151" t="s">
        <v>12403</v>
      </c>
      <c r="D3352" s="153">
        <v>49.67</v>
      </c>
    </row>
    <row r="3353" spans="1:4" ht="15.75" customHeight="1">
      <c r="A3353" s="151">
        <v>2003289</v>
      </c>
      <c r="B3353" s="152" t="s">
        <v>9878</v>
      </c>
      <c r="C3353" s="151" t="s">
        <v>12403</v>
      </c>
      <c r="D3353" s="153">
        <v>18.93</v>
      </c>
    </row>
    <row r="3354" spans="1:4" ht="15.75" customHeight="1">
      <c r="A3354" s="151">
        <v>2003338</v>
      </c>
      <c r="B3354" s="152" t="s">
        <v>9879</v>
      </c>
      <c r="C3354" s="151" t="s">
        <v>12403</v>
      </c>
      <c r="D3354" s="153">
        <v>23.77</v>
      </c>
    </row>
    <row r="3355" spans="1:4" ht="15.75" customHeight="1">
      <c r="A3355" s="151">
        <v>2003290</v>
      </c>
      <c r="B3355" s="152" t="s">
        <v>9880</v>
      </c>
      <c r="C3355" s="151" t="s">
        <v>12403</v>
      </c>
      <c r="D3355" s="153">
        <v>15.71</v>
      </c>
    </row>
    <row r="3356" spans="1:4" ht="15.75" customHeight="1">
      <c r="A3356" s="151">
        <v>2003300</v>
      </c>
      <c r="B3356" s="152" t="s">
        <v>9881</v>
      </c>
      <c r="C3356" s="151" t="s">
        <v>12403</v>
      </c>
      <c r="D3356" s="153">
        <v>8.15</v>
      </c>
    </row>
    <row r="3357" spans="1:4" ht="15.75" customHeight="1">
      <c r="A3357" s="151">
        <v>2003299</v>
      </c>
      <c r="B3357" s="152" t="s">
        <v>9882</v>
      </c>
      <c r="C3357" s="151" t="s">
        <v>12403</v>
      </c>
      <c r="D3357" s="153">
        <v>10.3</v>
      </c>
    </row>
    <row r="3358" spans="1:4" ht="15.75" customHeight="1">
      <c r="A3358" s="151">
        <v>2003301</v>
      </c>
      <c r="B3358" s="152" t="s">
        <v>9883</v>
      </c>
      <c r="C3358" s="151" t="s">
        <v>12403</v>
      </c>
      <c r="D3358" s="153">
        <v>7.15</v>
      </c>
    </row>
    <row r="3359" spans="1:4" ht="15.75" customHeight="1">
      <c r="A3359" s="151">
        <v>2004513</v>
      </c>
      <c r="B3359" s="152" t="s">
        <v>9884</v>
      </c>
      <c r="C3359" s="151" t="s">
        <v>12403</v>
      </c>
      <c r="D3359" s="153">
        <v>0.16</v>
      </c>
    </row>
    <row r="3360" spans="1:4" ht="15.75" customHeight="1">
      <c r="A3360" s="151">
        <v>2003365</v>
      </c>
      <c r="B3360" s="152" t="s">
        <v>9885</v>
      </c>
      <c r="C3360" s="151" t="s">
        <v>12403</v>
      </c>
      <c r="D3360" s="153">
        <v>1053.48</v>
      </c>
    </row>
    <row r="3361" spans="1:4" ht="15.75" customHeight="1">
      <c r="A3361" s="151">
        <v>2003364</v>
      </c>
      <c r="B3361" s="152" t="s">
        <v>9886</v>
      </c>
      <c r="C3361" s="151" t="s">
        <v>12403</v>
      </c>
      <c r="D3361" s="153">
        <v>877.74</v>
      </c>
    </row>
    <row r="3362" spans="1:4" ht="15.75" customHeight="1">
      <c r="A3362" s="151">
        <v>2003097</v>
      </c>
      <c r="B3362" s="152" t="s">
        <v>9887</v>
      </c>
      <c r="C3362" s="151" t="s">
        <v>12403</v>
      </c>
      <c r="D3362" s="153">
        <v>1104.07</v>
      </c>
    </row>
    <row r="3363" spans="1:4" ht="15.75" customHeight="1">
      <c r="A3363" s="151">
        <v>2003098</v>
      </c>
      <c r="B3363" s="152" t="s">
        <v>9888</v>
      </c>
      <c r="C3363" s="151" t="s">
        <v>12403</v>
      </c>
      <c r="D3363" s="153">
        <v>923.5</v>
      </c>
    </row>
    <row r="3364" spans="1:4" ht="15.75" customHeight="1">
      <c r="A3364" s="151">
        <v>2003363</v>
      </c>
      <c r="B3364" s="152" t="s">
        <v>9889</v>
      </c>
      <c r="C3364" s="151" t="s">
        <v>12403</v>
      </c>
      <c r="D3364" s="153">
        <v>1142.77</v>
      </c>
    </row>
    <row r="3365" spans="1:4" ht="15.75" customHeight="1">
      <c r="A3365" s="151">
        <v>2003362</v>
      </c>
      <c r="B3365" s="152" t="s">
        <v>9890</v>
      </c>
      <c r="C3365" s="151" t="s">
        <v>12403</v>
      </c>
      <c r="D3365" s="153">
        <v>961.47</v>
      </c>
    </row>
    <row r="3366" spans="1:4" ht="15.75" customHeight="1">
      <c r="A3366" s="151">
        <v>2003099</v>
      </c>
      <c r="B3366" s="152" t="s">
        <v>9891</v>
      </c>
      <c r="C3366" s="151" t="s">
        <v>12403</v>
      </c>
      <c r="D3366" s="153">
        <v>1197.5999999999999</v>
      </c>
    </row>
    <row r="3367" spans="1:4" ht="15.75" customHeight="1">
      <c r="A3367" s="151">
        <v>2003100</v>
      </c>
      <c r="B3367" s="152" t="s">
        <v>9892</v>
      </c>
      <c r="C3367" s="151" t="s">
        <v>12403</v>
      </c>
      <c r="D3367" s="153">
        <v>1010.02</v>
      </c>
    </row>
    <row r="3368" spans="1:4" ht="15.75" customHeight="1">
      <c r="A3368" s="151">
        <v>2003361</v>
      </c>
      <c r="B3368" s="152" t="s">
        <v>9893</v>
      </c>
      <c r="C3368" s="151" t="s">
        <v>12403</v>
      </c>
      <c r="D3368" s="153">
        <v>1365.2</v>
      </c>
    </row>
    <row r="3369" spans="1:4" ht="15.75" customHeight="1">
      <c r="A3369" s="151">
        <v>2003360</v>
      </c>
      <c r="B3369" s="152" t="s">
        <v>9894</v>
      </c>
      <c r="C3369" s="151" t="s">
        <v>12403</v>
      </c>
      <c r="D3369" s="153">
        <v>1170.4000000000001</v>
      </c>
    </row>
    <row r="3370" spans="1:4" ht="15.75" customHeight="1">
      <c r="A3370" s="151">
        <v>2003101</v>
      </c>
      <c r="B3370" s="152" t="s">
        <v>9895</v>
      </c>
      <c r="C3370" s="151" t="s">
        <v>12403</v>
      </c>
      <c r="D3370" s="153">
        <v>1526.16</v>
      </c>
    </row>
    <row r="3371" spans="1:4" ht="15.75" customHeight="1">
      <c r="A3371" s="151">
        <v>2003102</v>
      </c>
      <c r="B3371" s="152" t="s">
        <v>9896</v>
      </c>
      <c r="C3371" s="151" t="s">
        <v>12403</v>
      </c>
      <c r="D3371" s="153">
        <v>1317.85</v>
      </c>
    </row>
    <row r="3372" spans="1:4" ht="15.75" customHeight="1">
      <c r="A3372" s="151">
        <v>2003869</v>
      </c>
      <c r="B3372" s="152" t="s">
        <v>9897</v>
      </c>
      <c r="C3372" s="151" t="s">
        <v>12403</v>
      </c>
      <c r="D3372" s="153">
        <v>212.8</v>
      </c>
    </row>
    <row r="3373" spans="1:4" ht="15.75" customHeight="1">
      <c r="A3373" s="151">
        <v>2003822</v>
      </c>
      <c r="B3373" s="152" t="s">
        <v>9898</v>
      </c>
      <c r="C3373" s="151" t="s">
        <v>12403</v>
      </c>
      <c r="D3373" s="153">
        <v>268.5</v>
      </c>
    </row>
    <row r="3374" spans="1:4" ht="15.75" customHeight="1">
      <c r="A3374" s="151">
        <v>2003826</v>
      </c>
      <c r="B3374" s="152" t="s">
        <v>9899</v>
      </c>
      <c r="C3374" s="151" t="s">
        <v>12403</v>
      </c>
      <c r="D3374" s="153">
        <v>428.34</v>
      </c>
    </row>
    <row r="3375" spans="1:4" ht="15.75" customHeight="1">
      <c r="A3375" s="151">
        <v>2003830</v>
      </c>
      <c r="B3375" s="152" t="s">
        <v>9900</v>
      </c>
      <c r="C3375" s="151" t="s">
        <v>12403</v>
      </c>
      <c r="D3375" s="153">
        <v>542.13</v>
      </c>
    </row>
    <row r="3376" spans="1:4" ht="15.75" customHeight="1">
      <c r="A3376" s="151">
        <v>2003834</v>
      </c>
      <c r="B3376" s="152" t="s">
        <v>9901</v>
      </c>
      <c r="C3376" s="151" t="s">
        <v>12403</v>
      </c>
      <c r="D3376" s="153">
        <v>816.06</v>
      </c>
    </row>
    <row r="3377" spans="1:4" ht="15.75" customHeight="1">
      <c r="A3377" s="151">
        <v>2003838</v>
      </c>
      <c r="B3377" s="152" t="s">
        <v>9902</v>
      </c>
      <c r="C3377" s="151" t="s">
        <v>12403</v>
      </c>
      <c r="D3377" s="153">
        <v>1397</v>
      </c>
    </row>
    <row r="3378" spans="1:4" ht="15.75" customHeight="1">
      <c r="A3378" s="151">
        <v>2003768</v>
      </c>
      <c r="B3378" s="152" t="s">
        <v>9903</v>
      </c>
      <c r="C3378" s="151" t="s">
        <v>12403</v>
      </c>
      <c r="D3378" s="153">
        <v>185.12</v>
      </c>
    </row>
    <row r="3379" spans="1:4" ht="15.75" customHeight="1">
      <c r="A3379" s="151">
        <v>2003873</v>
      </c>
      <c r="B3379" s="152" t="s">
        <v>9904</v>
      </c>
      <c r="C3379" s="151" t="s">
        <v>12403</v>
      </c>
      <c r="D3379" s="153">
        <v>160.91</v>
      </c>
    </row>
    <row r="3380" spans="1:4" ht="15.75" customHeight="1">
      <c r="A3380" s="151">
        <v>2003772</v>
      </c>
      <c r="B3380" s="152" t="s">
        <v>9905</v>
      </c>
      <c r="C3380" s="151" t="s">
        <v>12403</v>
      </c>
      <c r="D3380" s="153">
        <v>271.79000000000002</v>
      </c>
    </row>
    <row r="3381" spans="1:4" ht="15.75" customHeight="1">
      <c r="A3381" s="151">
        <v>2003877</v>
      </c>
      <c r="B3381" s="152" t="s">
        <v>9906</v>
      </c>
      <c r="C3381" s="151" t="s">
        <v>12403</v>
      </c>
      <c r="D3381" s="153">
        <v>233.44</v>
      </c>
    </row>
    <row r="3382" spans="1:4" ht="15.75" customHeight="1">
      <c r="A3382" s="151">
        <v>2003776</v>
      </c>
      <c r="B3382" s="152" t="s">
        <v>9907</v>
      </c>
      <c r="C3382" s="151" t="s">
        <v>12403</v>
      </c>
      <c r="D3382" s="153">
        <v>444.34</v>
      </c>
    </row>
    <row r="3383" spans="1:4" ht="15.75" customHeight="1">
      <c r="A3383" s="151">
        <v>2003881</v>
      </c>
      <c r="B3383" s="152" t="s">
        <v>9908</v>
      </c>
      <c r="C3383" s="151" t="s">
        <v>12403</v>
      </c>
      <c r="D3383" s="153">
        <v>391.79</v>
      </c>
    </row>
    <row r="3384" spans="1:4" ht="15.75" customHeight="1">
      <c r="A3384" s="151">
        <v>2003780</v>
      </c>
      <c r="B3384" s="152" t="s">
        <v>9909</v>
      </c>
      <c r="C3384" s="151" t="s">
        <v>12403</v>
      </c>
      <c r="D3384" s="153">
        <v>592.08000000000004</v>
      </c>
    </row>
    <row r="3385" spans="1:4" ht="15.75" customHeight="1">
      <c r="A3385" s="151">
        <v>2003885</v>
      </c>
      <c r="B3385" s="152" t="s">
        <v>9910</v>
      </c>
      <c r="C3385" s="151" t="s">
        <v>12403</v>
      </c>
      <c r="D3385" s="153">
        <v>515.29</v>
      </c>
    </row>
    <row r="3386" spans="1:4" ht="15.75" customHeight="1">
      <c r="A3386" s="151">
        <v>2003784</v>
      </c>
      <c r="B3386" s="152" t="s">
        <v>9911</v>
      </c>
      <c r="C3386" s="151" t="s">
        <v>12403</v>
      </c>
      <c r="D3386" s="153">
        <v>921.57</v>
      </c>
    </row>
    <row r="3387" spans="1:4" ht="15.75" customHeight="1">
      <c r="A3387" s="151">
        <v>2003889</v>
      </c>
      <c r="B3387" s="152" t="s">
        <v>9912</v>
      </c>
      <c r="C3387" s="151" t="s">
        <v>12403</v>
      </c>
      <c r="D3387" s="153">
        <v>801.39</v>
      </c>
    </row>
    <row r="3388" spans="1:4" ht="15.75" customHeight="1">
      <c r="A3388" s="151">
        <v>2003870</v>
      </c>
      <c r="B3388" s="152" t="s">
        <v>9913</v>
      </c>
      <c r="C3388" s="151" t="s">
        <v>12403</v>
      </c>
      <c r="D3388" s="153">
        <v>241.81</v>
      </c>
    </row>
    <row r="3389" spans="1:4" ht="15.75" customHeight="1">
      <c r="A3389" s="151">
        <v>2003823</v>
      </c>
      <c r="B3389" s="152" t="s">
        <v>9914</v>
      </c>
      <c r="C3389" s="151" t="s">
        <v>12403</v>
      </c>
      <c r="D3389" s="153">
        <v>294.89</v>
      </c>
    </row>
    <row r="3390" spans="1:4" ht="15.75" customHeight="1">
      <c r="A3390" s="151">
        <v>2003827</v>
      </c>
      <c r="B3390" s="152" t="s">
        <v>9915</v>
      </c>
      <c r="C3390" s="151" t="s">
        <v>12403</v>
      </c>
      <c r="D3390" s="153">
        <v>474.82</v>
      </c>
    </row>
    <row r="3391" spans="1:4" ht="15.75" customHeight="1">
      <c r="A3391" s="151">
        <v>2003831</v>
      </c>
      <c r="B3391" s="152" t="s">
        <v>9916</v>
      </c>
      <c r="C3391" s="151" t="s">
        <v>12403</v>
      </c>
      <c r="D3391" s="153">
        <v>630.46</v>
      </c>
    </row>
    <row r="3392" spans="1:4" ht="15.75" customHeight="1">
      <c r="A3392" s="151">
        <v>2003835</v>
      </c>
      <c r="B3392" s="152" t="s">
        <v>9917</v>
      </c>
      <c r="C3392" s="151" t="s">
        <v>12403</v>
      </c>
      <c r="D3392" s="153">
        <v>896.61</v>
      </c>
    </row>
    <row r="3393" spans="1:4" ht="15.75" customHeight="1">
      <c r="A3393" s="151">
        <v>2003839</v>
      </c>
      <c r="B3393" s="152" t="s">
        <v>9918</v>
      </c>
      <c r="C3393" s="151" t="s">
        <v>12403</v>
      </c>
      <c r="D3393" s="153">
        <v>1433.92</v>
      </c>
    </row>
    <row r="3394" spans="1:4" ht="15.75" customHeight="1">
      <c r="A3394" s="151">
        <v>2003769</v>
      </c>
      <c r="B3394" s="152" t="s">
        <v>9919</v>
      </c>
      <c r="C3394" s="151" t="s">
        <v>12403</v>
      </c>
      <c r="D3394" s="153">
        <v>199.2</v>
      </c>
    </row>
    <row r="3395" spans="1:4" ht="15.75" customHeight="1">
      <c r="A3395" s="151">
        <v>2003874</v>
      </c>
      <c r="B3395" s="152" t="s">
        <v>9920</v>
      </c>
      <c r="C3395" s="151" t="s">
        <v>12403</v>
      </c>
      <c r="D3395" s="153">
        <v>175.01</v>
      </c>
    </row>
    <row r="3396" spans="1:4" ht="15.75" customHeight="1">
      <c r="A3396" s="151">
        <v>2003773</v>
      </c>
      <c r="B3396" s="152" t="s">
        <v>9921</v>
      </c>
      <c r="C3396" s="151" t="s">
        <v>12403</v>
      </c>
      <c r="D3396" s="153">
        <v>328.11</v>
      </c>
    </row>
    <row r="3397" spans="1:4" ht="15.75" customHeight="1">
      <c r="A3397" s="151">
        <v>2003878</v>
      </c>
      <c r="B3397" s="152" t="s">
        <v>9922</v>
      </c>
      <c r="C3397" s="151" t="s">
        <v>12403</v>
      </c>
      <c r="D3397" s="153">
        <v>289.85000000000002</v>
      </c>
    </row>
    <row r="3398" spans="1:4" ht="15.75" customHeight="1">
      <c r="A3398" s="151">
        <v>2003777</v>
      </c>
      <c r="B3398" s="152" t="s">
        <v>9923</v>
      </c>
      <c r="C3398" s="151" t="s">
        <v>12403</v>
      </c>
      <c r="D3398" s="153">
        <v>500.66</v>
      </c>
    </row>
    <row r="3399" spans="1:4" ht="15.75" customHeight="1">
      <c r="A3399" s="151">
        <v>2003882</v>
      </c>
      <c r="B3399" s="152" t="s">
        <v>9924</v>
      </c>
      <c r="C3399" s="151" t="s">
        <v>12403</v>
      </c>
      <c r="D3399" s="153">
        <v>448.2</v>
      </c>
    </row>
    <row r="3400" spans="1:4" ht="15.75" customHeight="1">
      <c r="A3400" s="151">
        <v>2003781</v>
      </c>
      <c r="B3400" s="152" t="s">
        <v>9925</v>
      </c>
      <c r="C3400" s="151" t="s">
        <v>12403</v>
      </c>
      <c r="D3400" s="153">
        <v>718.8</v>
      </c>
    </row>
    <row r="3401" spans="1:4" ht="15.75" customHeight="1">
      <c r="A3401" s="151">
        <v>2003886</v>
      </c>
      <c r="B3401" s="152" t="s">
        <v>9926</v>
      </c>
      <c r="C3401" s="151" t="s">
        <v>12403</v>
      </c>
      <c r="D3401" s="153">
        <v>642.21</v>
      </c>
    </row>
    <row r="3402" spans="1:4" ht="15.75" customHeight="1">
      <c r="A3402" s="151">
        <v>2003785</v>
      </c>
      <c r="B3402" s="152" t="s">
        <v>9927</v>
      </c>
      <c r="C3402" s="151" t="s">
        <v>12403</v>
      </c>
      <c r="D3402" s="153">
        <v>1118.69</v>
      </c>
    </row>
    <row r="3403" spans="1:4" ht="15.75" customHeight="1">
      <c r="A3403" s="151">
        <v>2003890</v>
      </c>
      <c r="B3403" s="152" t="s">
        <v>9928</v>
      </c>
      <c r="C3403" s="151" t="s">
        <v>12403</v>
      </c>
      <c r="D3403" s="153">
        <v>998.82</v>
      </c>
    </row>
    <row r="3404" spans="1:4" ht="15.75" customHeight="1">
      <c r="A3404" s="151">
        <v>2003871</v>
      </c>
      <c r="B3404" s="152" t="s">
        <v>9929</v>
      </c>
      <c r="C3404" s="151" t="s">
        <v>12403</v>
      </c>
      <c r="D3404" s="153">
        <v>275.3</v>
      </c>
    </row>
    <row r="3405" spans="1:4" ht="15.75" customHeight="1">
      <c r="A3405" s="151">
        <v>2003824</v>
      </c>
      <c r="B3405" s="152" t="s">
        <v>9930</v>
      </c>
      <c r="C3405" s="151" t="s">
        <v>12403</v>
      </c>
      <c r="D3405" s="153">
        <v>337.7</v>
      </c>
    </row>
    <row r="3406" spans="1:4" ht="15.75" customHeight="1">
      <c r="A3406" s="151">
        <v>2003828</v>
      </c>
      <c r="B3406" s="152" t="s">
        <v>9931</v>
      </c>
      <c r="C3406" s="151" t="s">
        <v>12403</v>
      </c>
      <c r="D3406" s="153">
        <v>556.26</v>
      </c>
    </row>
    <row r="3407" spans="1:4" ht="15.75" customHeight="1">
      <c r="A3407" s="151">
        <v>2003832</v>
      </c>
      <c r="B3407" s="152" t="s">
        <v>9932</v>
      </c>
      <c r="C3407" s="151" t="s">
        <v>12403</v>
      </c>
      <c r="D3407" s="153">
        <v>663.6</v>
      </c>
    </row>
    <row r="3408" spans="1:4" ht="15.75" customHeight="1">
      <c r="A3408" s="151">
        <v>2003836</v>
      </c>
      <c r="B3408" s="152" t="s">
        <v>9933</v>
      </c>
      <c r="C3408" s="151" t="s">
        <v>12403</v>
      </c>
      <c r="D3408" s="153">
        <v>1126.56</v>
      </c>
    </row>
    <row r="3409" spans="1:4" ht="15.75" customHeight="1">
      <c r="A3409" s="151">
        <v>2003840</v>
      </c>
      <c r="B3409" s="152" t="s">
        <v>9934</v>
      </c>
      <c r="C3409" s="151" t="s">
        <v>12403</v>
      </c>
      <c r="D3409" s="153">
        <v>1453.02</v>
      </c>
    </row>
    <row r="3410" spans="1:4" ht="15.75" customHeight="1">
      <c r="A3410" s="151">
        <v>2003770</v>
      </c>
      <c r="B3410" s="152" t="s">
        <v>9935</v>
      </c>
      <c r="C3410" s="151" t="s">
        <v>12403</v>
      </c>
      <c r="D3410" s="153">
        <v>269.60000000000002</v>
      </c>
    </row>
    <row r="3411" spans="1:4" ht="15.75" customHeight="1">
      <c r="A3411" s="151">
        <v>2003875</v>
      </c>
      <c r="B3411" s="152" t="s">
        <v>9936</v>
      </c>
      <c r="C3411" s="151" t="s">
        <v>12403</v>
      </c>
      <c r="D3411" s="153">
        <v>245.52</v>
      </c>
    </row>
    <row r="3412" spans="1:4" ht="15.75" customHeight="1">
      <c r="A3412" s="151">
        <v>2003774</v>
      </c>
      <c r="B3412" s="152" t="s">
        <v>9937</v>
      </c>
      <c r="C3412" s="151" t="s">
        <v>12403</v>
      </c>
      <c r="D3412" s="153">
        <v>439.43</v>
      </c>
    </row>
    <row r="3413" spans="1:4" ht="15.75" customHeight="1">
      <c r="A3413" s="151">
        <v>2003879</v>
      </c>
      <c r="B3413" s="152" t="s">
        <v>9938</v>
      </c>
      <c r="C3413" s="151" t="s">
        <v>12403</v>
      </c>
      <c r="D3413" s="153">
        <v>396.61</v>
      </c>
    </row>
    <row r="3414" spans="1:4" ht="15.75" customHeight="1">
      <c r="A3414" s="151">
        <v>2003778</v>
      </c>
      <c r="B3414" s="152" t="s">
        <v>9939</v>
      </c>
      <c r="C3414" s="151" t="s">
        <v>12403</v>
      </c>
      <c r="D3414" s="153">
        <v>610.67999999999995</v>
      </c>
    </row>
    <row r="3415" spans="1:4" ht="15.75" customHeight="1">
      <c r="A3415" s="151">
        <v>2003883</v>
      </c>
      <c r="B3415" s="152" t="s">
        <v>9940</v>
      </c>
      <c r="C3415" s="151" t="s">
        <v>12403</v>
      </c>
      <c r="D3415" s="153">
        <v>543.72</v>
      </c>
    </row>
    <row r="3416" spans="1:4" ht="15.75" customHeight="1">
      <c r="A3416" s="151">
        <v>2003782</v>
      </c>
      <c r="B3416" s="152" t="s">
        <v>9941</v>
      </c>
      <c r="C3416" s="151" t="s">
        <v>12403</v>
      </c>
      <c r="D3416" s="153">
        <v>915.94</v>
      </c>
    </row>
    <row r="3417" spans="1:4" ht="15.75" customHeight="1">
      <c r="A3417" s="151">
        <v>2003887</v>
      </c>
      <c r="B3417" s="152" t="s">
        <v>9942</v>
      </c>
      <c r="C3417" s="151" t="s">
        <v>12403</v>
      </c>
      <c r="D3417" s="153">
        <v>813.6</v>
      </c>
    </row>
    <row r="3418" spans="1:4" ht="15.75" customHeight="1">
      <c r="A3418" s="151">
        <v>2003786</v>
      </c>
      <c r="B3418" s="152" t="s">
        <v>9943</v>
      </c>
      <c r="C3418" s="151" t="s">
        <v>12403</v>
      </c>
      <c r="D3418" s="153">
        <v>1436.79</v>
      </c>
    </row>
    <row r="3419" spans="1:4" ht="15.75" customHeight="1">
      <c r="A3419" s="151">
        <v>2003891</v>
      </c>
      <c r="B3419" s="152" t="s">
        <v>9944</v>
      </c>
      <c r="C3419" s="151" t="s">
        <v>12403</v>
      </c>
      <c r="D3419" s="153">
        <v>1277.92</v>
      </c>
    </row>
    <row r="3420" spans="1:4" ht="15.75" customHeight="1">
      <c r="A3420" s="151">
        <v>2003872</v>
      </c>
      <c r="B3420" s="152" t="s">
        <v>9945</v>
      </c>
      <c r="C3420" s="151" t="s">
        <v>12403</v>
      </c>
      <c r="D3420" s="153">
        <v>330.38</v>
      </c>
    </row>
    <row r="3421" spans="1:4" ht="15.75" customHeight="1">
      <c r="A3421" s="151">
        <v>2003825</v>
      </c>
      <c r="B3421" s="152" t="s">
        <v>9946</v>
      </c>
      <c r="C3421" s="151" t="s">
        <v>12403</v>
      </c>
      <c r="D3421" s="153">
        <v>461.69</v>
      </c>
    </row>
    <row r="3422" spans="1:4" ht="15.75" customHeight="1">
      <c r="A3422" s="151">
        <v>2003829</v>
      </c>
      <c r="B3422" s="152" t="s">
        <v>9947</v>
      </c>
      <c r="C3422" s="151" t="s">
        <v>12403</v>
      </c>
      <c r="D3422" s="153">
        <v>564.11</v>
      </c>
    </row>
    <row r="3423" spans="1:4" ht="15.75" customHeight="1">
      <c r="A3423" s="151">
        <v>2003833</v>
      </c>
      <c r="B3423" s="152" t="s">
        <v>9948</v>
      </c>
      <c r="C3423" s="151" t="s">
        <v>12403</v>
      </c>
      <c r="D3423" s="153">
        <v>706.51</v>
      </c>
    </row>
    <row r="3424" spans="1:4" ht="15.75" customHeight="1">
      <c r="A3424" s="151">
        <v>2003837</v>
      </c>
      <c r="B3424" s="152" t="s">
        <v>9949</v>
      </c>
      <c r="C3424" s="151" t="s">
        <v>12403</v>
      </c>
      <c r="D3424" s="153">
        <v>1162.08</v>
      </c>
    </row>
    <row r="3425" spans="1:4" ht="15.75" customHeight="1">
      <c r="A3425" s="151">
        <v>2003841</v>
      </c>
      <c r="B3425" s="152" t="s">
        <v>9950</v>
      </c>
      <c r="C3425" s="151" t="s">
        <v>12403</v>
      </c>
      <c r="D3425" s="153">
        <v>1567.7</v>
      </c>
    </row>
    <row r="3426" spans="1:4" ht="15.75" customHeight="1">
      <c r="A3426" s="151">
        <v>2003771</v>
      </c>
      <c r="B3426" s="152" t="s">
        <v>9951</v>
      </c>
      <c r="C3426" s="151" t="s">
        <v>12403</v>
      </c>
      <c r="D3426" s="153">
        <v>324.61</v>
      </c>
    </row>
    <row r="3427" spans="1:4" ht="15.75" customHeight="1">
      <c r="A3427" s="151">
        <v>2003876</v>
      </c>
      <c r="B3427" s="152" t="s">
        <v>9952</v>
      </c>
      <c r="C3427" s="151" t="s">
        <v>12403</v>
      </c>
      <c r="D3427" s="153">
        <v>295.93</v>
      </c>
    </row>
    <row r="3428" spans="1:4" ht="15.75" customHeight="1">
      <c r="A3428" s="151">
        <v>2003775</v>
      </c>
      <c r="B3428" s="152" t="s">
        <v>9953</v>
      </c>
      <c r="C3428" s="151" t="s">
        <v>12403</v>
      </c>
      <c r="D3428" s="153">
        <v>506.32</v>
      </c>
    </row>
    <row r="3429" spans="1:4" ht="15.75" customHeight="1">
      <c r="A3429" s="151">
        <v>2003880</v>
      </c>
      <c r="B3429" s="152" t="s">
        <v>9954</v>
      </c>
      <c r="C3429" s="151" t="s">
        <v>12403</v>
      </c>
      <c r="D3429" s="153">
        <v>454.49</v>
      </c>
    </row>
    <row r="3430" spans="1:4" ht="15.75" customHeight="1">
      <c r="A3430" s="151">
        <v>2003779</v>
      </c>
      <c r="B3430" s="152" t="s">
        <v>9955</v>
      </c>
      <c r="C3430" s="151" t="s">
        <v>12403</v>
      </c>
      <c r="D3430" s="153">
        <v>754.18</v>
      </c>
    </row>
    <row r="3431" spans="1:4" ht="15.75" customHeight="1">
      <c r="A3431" s="151">
        <v>2003884</v>
      </c>
      <c r="B3431" s="152" t="s">
        <v>9956</v>
      </c>
      <c r="C3431" s="151" t="s">
        <v>12403</v>
      </c>
      <c r="D3431" s="153">
        <v>676.04</v>
      </c>
    </row>
    <row r="3432" spans="1:4" ht="15.75" customHeight="1">
      <c r="A3432" s="151">
        <v>2003783</v>
      </c>
      <c r="B3432" s="152" t="s">
        <v>9957</v>
      </c>
      <c r="C3432" s="151" t="s">
        <v>12403</v>
      </c>
      <c r="D3432" s="153">
        <v>1080.5899999999999</v>
      </c>
    </row>
    <row r="3433" spans="1:4" ht="15.75" customHeight="1">
      <c r="A3433" s="151">
        <v>2003888</v>
      </c>
      <c r="B3433" s="152" t="s">
        <v>9958</v>
      </c>
      <c r="C3433" s="151" t="s">
        <v>12403</v>
      </c>
      <c r="D3433" s="153">
        <v>964.51</v>
      </c>
    </row>
    <row r="3434" spans="1:4" ht="15.75" customHeight="1">
      <c r="A3434" s="151">
        <v>2003787</v>
      </c>
      <c r="B3434" s="152" t="s">
        <v>9959</v>
      </c>
      <c r="C3434" s="151" t="s">
        <v>12403</v>
      </c>
      <c r="D3434" s="153">
        <v>1691.88</v>
      </c>
    </row>
    <row r="3435" spans="1:4" ht="15.75" customHeight="1">
      <c r="A3435" s="151">
        <v>2003892</v>
      </c>
      <c r="B3435" s="152" t="s">
        <v>9960</v>
      </c>
      <c r="C3435" s="151" t="s">
        <v>12403</v>
      </c>
      <c r="D3435" s="153">
        <v>1527.62</v>
      </c>
    </row>
    <row r="3436" spans="1:4" ht="15.75" customHeight="1">
      <c r="A3436" s="151">
        <v>2003851</v>
      </c>
      <c r="B3436" s="152" t="s">
        <v>9961</v>
      </c>
      <c r="C3436" s="151" t="s">
        <v>12403</v>
      </c>
      <c r="D3436" s="153">
        <v>93.21</v>
      </c>
    </row>
    <row r="3437" spans="1:4" ht="15.75" customHeight="1">
      <c r="A3437" s="151">
        <v>2003935</v>
      </c>
      <c r="B3437" s="152" t="s">
        <v>9962</v>
      </c>
      <c r="C3437" s="151" t="s">
        <v>12403</v>
      </c>
      <c r="D3437" s="153">
        <v>10.8</v>
      </c>
    </row>
    <row r="3438" spans="1:4" ht="15.75" customHeight="1">
      <c r="A3438" s="151">
        <v>2003934</v>
      </c>
      <c r="B3438" s="152" t="s">
        <v>9963</v>
      </c>
      <c r="C3438" s="151" t="s">
        <v>12403</v>
      </c>
      <c r="D3438" s="153">
        <v>15.04</v>
      </c>
    </row>
    <row r="3439" spans="1:4" ht="15.75" customHeight="1">
      <c r="A3439" s="151">
        <v>2003990</v>
      </c>
      <c r="B3439" s="152" t="s">
        <v>9964</v>
      </c>
      <c r="C3439" s="151" t="s">
        <v>12403</v>
      </c>
      <c r="D3439" s="153">
        <v>1422.36</v>
      </c>
    </row>
    <row r="3440" spans="1:4" ht="15.75" customHeight="1">
      <c r="A3440" s="151">
        <v>2003991</v>
      </c>
      <c r="B3440" s="152" t="s">
        <v>9965</v>
      </c>
      <c r="C3440" s="151" t="s">
        <v>12403</v>
      </c>
      <c r="D3440" s="153">
        <v>1467.63</v>
      </c>
    </row>
    <row r="3441" spans="1:4" ht="15.75" customHeight="1">
      <c r="A3441" s="151">
        <v>2003992</v>
      </c>
      <c r="B3441" s="152" t="s">
        <v>9966</v>
      </c>
      <c r="C3441" s="151" t="s">
        <v>12403</v>
      </c>
      <c r="D3441" s="153">
        <v>1922.13</v>
      </c>
    </row>
    <row r="3442" spans="1:4" ht="15.75" customHeight="1">
      <c r="A3442" s="151">
        <v>2003993</v>
      </c>
      <c r="B3442" s="152" t="s">
        <v>9967</v>
      </c>
      <c r="C3442" s="151" t="s">
        <v>12403</v>
      </c>
      <c r="D3442" s="153">
        <v>2929.83</v>
      </c>
    </row>
    <row r="3443" spans="1:4" ht="15.75" customHeight="1">
      <c r="A3443" s="151">
        <v>2003983</v>
      </c>
      <c r="B3443" s="152" t="s">
        <v>9968</v>
      </c>
      <c r="C3443" s="151" t="s">
        <v>12403</v>
      </c>
      <c r="D3443" s="153">
        <v>226.2</v>
      </c>
    </row>
    <row r="3444" spans="1:4" ht="15.75" customHeight="1">
      <c r="A3444" s="151">
        <v>2003984</v>
      </c>
      <c r="B3444" s="152" t="s">
        <v>9969</v>
      </c>
      <c r="C3444" s="151" t="s">
        <v>12403</v>
      </c>
      <c r="D3444" s="153">
        <v>319.89999999999998</v>
      </c>
    </row>
    <row r="3445" spans="1:4" ht="15.75" customHeight="1">
      <c r="A3445" s="151">
        <v>2003985</v>
      </c>
      <c r="B3445" s="152" t="s">
        <v>9970</v>
      </c>
      <c r="C3445" s="151" t="s">
        <v>12403</v>
      </c>
      <c r="D3445" s="153">
        <v>374.35</v>
      </c>
    </row>
    <row r="3446" spans="1:4" ht="15.75" customHeight="1">
      <c r="A3446" s="151">
        <v>2003986</v>
      </c>
      <c r="B3446" s="152" t="s">
        <v>9971</v>
      </c>
      <c r="C3446" s="151" t="s">
        <v>12403</v>
      </c>
      <c r="D3446" s="153">
        <v>545.38</v>
      </c>
    </row>
    <row r="3447" spans="1:4" ht="15.75" customHeight="1">
      <c r="A3447" s="151">
        <v>2003987</v>
      </c>
      <c r="B3447" s="152" t="s">
        <v>9972</v>
      </c>
      <c r="C3447" s="151" t="s">
        <v>12403</v>
      </c>
      <c r="D3447" s="153">
        <v>764.23</v>
      </c>
    </row>
    <row r="3448" spans="1:4" ht="15.75" customHeight="1">
      <c r="A3448" s="151">
        <v>2003988</v>
      </c>
      <c r="B3448" s="152" t="s">
        <v>9973</v>
      </c>
      <c r="C3448" s="151" t="s">
        <v>12403</v>
      </c>
      <c r="D3448" s="153">
        <v>802.73</v>
      </c>
    </row>
    <row r="3449" spans="1:4" ht="15.75" customHeight="1">
      <c r="A3449" s="151">
        <v>2003989</v>
      </c>
      <c r="B3449" s="152" t="s">
        <v>9974</v>
      </c>
      <c r="C3449" s="151" t="s">
        <v>12403</v>
      </c>
      <c r="D3449" s="153">
        <v>1241.24</v>
      </c>
    </row>
    <row r="3450" spans="1:4" ht="15.75" customHeight="1">
      <c r="A3450" s="151">
        <v>2003298</v>
      </c>
      <c r="B3450" s="152" t="s">
        <v>9975</v>
      </c>
      <c r="C3450" s="151" t="s">
        <v>12403</v>
      </c>
      <c r="D3450" s="153">
        <v>13.29</v>
      </c>
    </row>
    <row r="3451" spans="1:4" ht="15.75" customHeight="1">
      <c r="A3451" s="151">
        <v>2003297</v>
      </c>
      <c r="B3451" s="152" t="s">
        <v>9976</v>
      </c>
      <c r="C3451" s="151" t="s">
        <v>12403</v>
      </c>
      <c r="D3451" s="153">
        <v>16.38</v>
      </c>
    </row>
    <row r="3452" spans="1:4" ht="15.75" customHeight="1">
      <c r="A3452" s="151">
        <v>2003315</v>
      </c>
      <c r="B3452" s="152" t="s">
        <v>9977</v>
      </c>
      <c r="C3452" s="151" t="s">
        <v>12403</v>
      </c>
      <c r="D3452" s="153">
        <v>97.18</v>
      </c>
    </row>
    <row r="3453" spans="1:4" ht="15.75" customHeight="1">
      <c r="A3453" s="151">
        <v>2003314</v>
      </c>
      <c r="B3453" s="152" t="s">
        <v>9978</v>
      </c>
      <c r="C3453" s="151" t="s">
        <v>12403</v>
      </c>
      <c r="D3453" s="153">
        <v>74.87</v>
      </c>
    </row>
    <row r="3454" spans="1:4" ht="15.75" customHeight="1">
      <c r="A3454" s="151">
        <v>2003313</v>
      </c>
      <c r="B3454" s="152" t="s">
        <v>9979</v>
      </c>
      <c r="C3454" s="151" t="s">
        <v>12403</v>
      </c>
      <c r="D3454" s="153">
        <v>121.9</v>
      </c>
    </row>
    <row r="3455" spans="1:4" ht="15.75" customHeight="1">
      <c r="A3455" s="151">
        <v>2003312</v>
      </c>
      <c r="B3455" s="152" t="s">
        <v>9980</v>
      </c>
      <c r="C3455" s="151" t="s">
        <v>12403</v>
      </c>
      <c r="D3455" s="153">
        <v>94.01</v>
      </c>
    </row>
    <row r="3456" spans="1:4" ht="15.75" customHeight="1">
      <c r="A3456" s="151">
        <v>2003311</v>
      </c>
      <c r="B3456" s="152" t="s">
        <v>9981</v>
      </c>
      <c r="C3456" s="151" t="s">
        <v>12403</v>
      </c>
      <c r="D3456" s="153">
        <v>41.48</v>
      </c>
    </row>
    <row r="3457" spans="1:4" ht="15.75" customHeight="1">
      <c r="A3457" s="151">
        <v>2003310</v>
      </c>
      <c r="B3457" s="152" t="s">
        <v>9982</v>
      </c>
      <c r="C3457" s="151" t="s">
        <v>12403</v>
      </c>
      <c r="D3457" s="153">
        <v>52.35</v>
      </c>
    </row>
    <row r="3458" spans="1:4" ht="15.75" customHeight="1">
      <c r="A3458" s="151">
        <v>2003296</v>
      </c>
      <c r="B3458" s="152" t="s">
        <v>9983</v>
      </c>
      <c r="C3458" s="151" t="s">
        <v>12403</v>
      </c>
      <c r="D3458" s="153">
        <v>13.29</v>
      </c>
    </row>
    <row r="3459" spans="1:4" ht="15.75" customHeight="1">
      <c r="A3459" s="151">
        <v>2003295</v>
      </c>
      <c r="B3459" s="152" t="s">
        <v>9984</v>
      </c>
      <c r="C3459" s="151" t="s">
        <v>12403</v>
      </c>
      <c r="D3459" s="153">
        <v>16.38</v>
      </c>
    </row>
    <row r="3460" spans="1:4" ht="15.75" customHeight="1">
      <c r="A3460" s="151">
        <v>2003309</v>
      </c>
      <c r="B3460" s="152" t="s">
        <v>9985</v>
      </c>
      <c r="C3460" s="151" t="s">
        <v>12403</v>
      </c>
      <c r="D3460" s="153">
        <v>97.18</v>
      </c>
    </row>
    <row r="3461" spans="1:4" ht="15.75" customHeight="1">
      <c r="A3461" s="151">
        <v>2003308</v>
      </c>
      <c r="B3461" s="152" t="s">
        <v>9986</v>
      </c>
      <c r="C3461" s="151" t="s">
        <v>12403</v>
      </c>
      <c r="D3461" s="153">
        <v>74.87</v>
      </c>
    </row>
    <row r="3462" spans="1:4" ht="15.75" customHeight="1">
      <c r="A3462" s="151">
        <v>2003307</v>
      </c>
      <c r="B3462" s="152" t="s">
        <v>9987</v>
      </c>
      <c r="C3462" s="151" t="s">
        <v>12403</v>
      </c>
      <c r="D3462" s="153">
        <v>121.9</v>
      </c>
    </row>
    <row r="3463" spans="1:4" ht="15.75" customHeight="1">
      <c r="A3463" s="151">
        <v>2003306</v>
      </c>
      <c r="B3463" s="152" t="s">
        <v>9988</v>
      </c>
      <c r="C3463" s="151" t="s">
        <v>12403</v>
      </c>
      <c r="D3463" s="153">
        <v>94.01</v>
      </c>
    </row>
    <row r="3464" spans="1:4" ht="15.75" customHeight="1">
      <c r="A3464" s="151">
        <v>2003305</v>
      </c>
      <c r="B3464" s="152" t="s">
        <v>9989</v>
      </c>
      <c r="C3464" s="151" t="s">
        <v>12403</v>
      </c>
      <c r="D3464" s="153">
        <v>41.48</v>
      </c>
    </row>
    <row r="3465" spans="1:4" ht="15.75" customHeight="1">
      <c r="A3465" s="151">
        <v>2003304</v>
      </c>
      <c r="B3465" s="152" t="s">
        <v>9990</v>
      </c>
      <c r="C3465" s="151" t="s">
        <v>12403</v>
      </c>
      <c r="D3465" s="153">
        <v>52.35</v>
      </c>
    </row>
    <row r="3466" spans="1:4" ht="30" customHeight="1">
      <c r="A3466" s="151">
        <v>2105846</v>
      </c>
      <c r="B3466" s="152" t="s">
        <v>9991</v>
      </c>
      <c r="C3466" s="151" t="s">
        <v>12416</v>
      </c>
      <c r="D3466" s="153">
        <v>560.34</v>
      </c>
    </row>
    <row r="3467" spans="1:4" ht="30" customHeight="1">
      <c r="A3467" s="151">
        <v>2105929</v>
      </c>
      <c r="B3467" s="152" t="s">
        <v>9992</v>
      </c>
      <c r="C3467" s="151" t="s">
        <v>12416</v>
      </c>
      <c r="D3467" s="153">
        <v>627.23</v>
      </c>
    </row>
    <row r="3468" spans="1:4" ht="30" customHeight="1">
      <c r="A3468" s="151">
        <v>2105933</v>
      </c>
      <c r="B3468" s="152" t="s">
        <v>9993</v>
      </c>
      <c r="C3468" s="151" t="s">
        <v>12416</v>
      </c>
      <c r="D3468" s="153">
        <v>694.11</v>
      </c>
    </row>
    <row r="3469" spans="1:4" ht="30" customHeight="1">
      <c r="A3469" s="151">
        <v>2106293</v>
      </c>
      <c r="B3469" s="152" t="s">
        <v>9994</v>
      </c>
      <c r="C3469" s="151" t="s">
        <v>12416</v>
      </c>
      <c r="D3469" s="153">
        <v>214.51</v>
      </c>
    </row>
    <row r="3470" spans="1:4" ht="15.75" customHeight="1">
      <c r="A3470" s="151">
        <v>2108165</v>
      </c>
      <c r="B3470" s="152" t="s">
        <v>9995</v>
      </c>
      <c r="C3470" s="151" t="s">
        <v>34306</v>
      </c>
      <c r="D3470" s="153">
        <v>36.409999999999997</v>
      </c>
    </row>
    <row r="3471" spans="1:4" ht="15.75" customHeight="1">
      <c r="A3471" s="151">
        <v>2108166</v>
      </c>
      <c r="B3471" s="152" t="s">
        <v>9996</v>
      </c>
      <c r="C3471" s="151" t="s">
        <v>34306</v>
      </c>
      <c r="D3471" s="153">
        <v>25.43</v>
      </c>
    </row>
    <row r="3472" spans="1:4" ht="15.75" customHeight="1">
      <c r="A3472" s="151">
        <v>2108167</v>
      </c>
      <c r="B3472" s="152" t="s">
        <v>9997</v>
      </c>
      <c r="C3472" s="151" t="s">
        <v>34306</v>
      </c>
      <c r="D3472" s="153">
        <v>22.63</v>
      </c>
    </row>
    <row r="3473" spans="1:4" ht="15.75" customHeight="1">
      <c r="A3473" s="151">
        <v>2108168</v>
      </c>
      <c r="B3473" s="152" t="s">
        <v>9998</v>
      </c>
      <c r="C3473" s="151" t="s">
        <v>34306</v>
      </c>
      <c r="D3473" s="153">
        <v>21.96</v>
      </c>
    </row>
    <row r="3474" spans="1:4" ht="15.75" customHeight="1">
      <c r="A3474" s="151">
        <v>2108169</v>
      </c>
      <c r="B3474" s="152" t="s">
        <v>9999</v>
      </c>
      <c r="C3474" s="151" t="s">
        <v>34306</v>
      </c>
      <c r="D3474" s="153">
        <v>50.26</v>
      </c>
    </row>
    <row r="3475" spans="1:4" ht="15.75" customHeight="1">
      <c r="A3475" s="151">
        <v>2108170</v>
      </c>
      <c r="B3475" s="152" t="s">
        <v>10000</v>
      </c>
      <c r="C3475" s="151" t="s">
        <v>34306</v>
      </c>
      <c r="D3475" s="153">
        <v>36.71</v>
      </c>
    </row>
    <row r="3476" spans="1:4" ht="15.75" customHeight="1">
      <c r="A3476" s="151">
        <v>2108171</v>
      </c>
      <c r="B3476" s="152" t="s">
        <v>10001</v>
      </c>
      <c r="C3476" s="151" t="s">
        <v>34306</v>
      </c>
      <c r="D3476" s="153">
        <v>33.97</v>
      </c>
    </row>
    <row r="3477" spans="1:4" ht="15.75" customHeight="1">
      <c r="A3477" s="151">
        <v>2108172</v>
      </c>
      <c r="B3477" s="152" t="s">
        <v>10002</v>
      </c>
      <c r="C3477" s="151" t="s">
        <v>34306</v>
      </c>
      <c r="D3477" s="153">
        <v>34.81</v>
      </c>
    </row>
    <row r="3478" spans="1:4" ht="30" customHeight="1">
      <c r="A3478" s="151">
        <v>2106292</v>
      </c>
      <c r="B3478" s="152" t="s">
        <v>10003</v>
      </c>
      <c r="C3478" s="151" t="s">
        <v>12416</v>
      </c>
      <c r="D3478" s="153">
        <v>154.62</v>
      </c>
    </row>
    <row r="3479" spans="1:4" ht="30" customHeight="1">
      <c r="A3479" s="151">
        <v>2106291</v>
      </c>
      <c r="B3479" s="152" t="s">
        <v>10004</v>
      </c>
      <c r="C3479" s="151" t="s">
        <v>12416</v>
      </c>
      <c r="D3479" s="153">
        <v>226.17</v>
      </c>
    </row>
    <row r="3480" spans="1:4" ht="30" customHeight="1">
      <c r="A3480" s="151">
        <v>2106235</v>
      </c>
      <c r="B3480" s="152" t="s">
        <v>38257</v>
      </c>
      <c r="C3480" s="151" t="s">
        <v>34306</v>
      </c>
      <c r="D3480" s="153">
        <v>3.54</v>
      </c>
    </row>
    <row r="3481" spans="1:4" ht="30" customHeight="1">
      <c r="A3481" s="151">
        <v>2106232</v>
      </c>
      <c r="B3481" s="152" t="s">
        <v>10005</v>
      </c>
      <c r="C3481" s="151" t="s">
        <v>12402</v>
      </c>
      <c r="D3481" s="153">
        <v>19.329999999999998</v>
      </c>
    </row>
    <row r="3482" spans="1:4" ht="30" customHeight="1">
      <c r="A3482" s="151">
        <v>2106233</v>
      </c>
      <c r="B3482" s="152" t="s">
        <v>10006</v>
      </c>
      <c r="C3482" s="151" t="s">
        <v>12402</v>
      </c>
      <c r="D3482" s="153">
        <v>14.94</v>
      </c>
    </row>
    <row r="3483" spans="1:4" ht="15.75" customHeight="1">
      <c r="A3483" s="151">
        <v>2105605</v>
      </c>
      <c r="B3483" s="152" t="s">
        <v>10007</v>
      </c>
      <c r="C3483" s="151" t="s">
        <v>34306</v>
      </c>
      <c r="D3483" s="153">
        <v>55.16</v>
      </c>
    </row>
    <row r="3484" spans="1:4" ht="15.75" customHeight="1">
      <c r="A3484" s="151">
        <v>2106298</v>
      </c>
      <c r="B3484" s="152" t="s">
        <v>10008</v>
      </c>
      <c r="C3484" s="151" t="s">
        <v>12403</v>
      </c>
      <c r="D3484" s="153">
        <v>37.32</v>
      </c>
    </row>
    <row r="3485" spans="1:4" ht="15.75" customHeight="1">
      <c r="A3485" s="151">
        <v>2106295</v>
      </c>
      <c r="B3485" s="152" t="s">
        <v>10009</v>
      </c>
      <c r="C3485" s="151" t="s">
        <v>12403</v>
      </c>
      <c r="D3485" s="153">
        <v>18.68</v>
      </c>
    </row>
    <row r="3486" spans="1:4" ht="15.75" customHeight="1">
      <c r="A3486" s="151">
        <v>2106294</v>
      </c>
      <c r="B3486" s="152" t="s">
        <v>10010</v>
      </c>
      <c r="C3486" s="151" t="s">
        <v>12403</v>
      </c>
      <c r="D3486" s="153">
        <v>23.91</v>
      </c>
    </row>
    <row r="3487" spans="1:4" ht="15.75" customHeight="1">
      <c r="A3487" s="151">
        <v>2106297</v>
      </c>
      <c r="B3487" s="152" t="s">
        <v>10011</v>
      </c>
      <c r="C3487" s="151" t="s">
        <v>12403</v>
      </c>
      <c r="D3487" s="153">
        <v>29.83</v>
      </c>
    </row>
    <row r="3488" spans="1:4" ht="15.75" customHeight="1">
      <c r="A3488" s="151">
        <v>2106296</v>
      </c>
      <c r="B3488" s="152" t="s">
        <v>10012</v>
      </c>
      <c r="C3488" s="151" t="s">
        <v>12403</v>
      </c>
      <c r="D3488" s="153">
        <v>47.51</v>
      </c>
    </row>
    <row r="3489" spans="1:4" ht="15.75" customHeight="1">
      <c r="A3489" s="151">
        <v>2306731</v>
      </c>
      <c r="B3489" s="152" t="s">
        <v>10013</v>
      </c>
      <c r="C3489" s="151" t="s">
        <v>12404</v>
      </c>
      <c r="D3489" s="153">
        <v>0.69</v>
      </c>
    </row>
    <row r="3490" spans="1:4" ht="30" customHeight="1">
      <c r="A3490" s="151">
        <v>2306728</v>
      </c>
      <c r="B3490" s="152" t="s">
        <v>10014</v>
      </c>
      <c r="C3490" s="151" t="s">
        <v>12403</v>
      </c>
      <c r="D3490" s="153">
        <v>1700.78</v>
      </c>
    </row>
    <row r="3491" spans="1:4" ht="30" customHeight="1">
      <c r="A3491" s="151">
        <v>2306729</v>
      </c>
      <c r="B3491" s="152" t="s">
        <v>10015</v>
      </c>
      <c r="C3491" s="151" t="s">
        <v>12403</v>
      </c>
      <c r="D3491" s="153">
        <v>2072.08</v>
      </c>
    </row>
    <row r="3492" spans="1:4" ht="15.75" customHeight="1">
      <c r="A3492" s="151">
        <v>2306727</v>
      </c>
      <c r="B3492" s="152" t="s">
        <v>10016</v>
      </c>
      <c r="C3492" s="151" t="s">
        <v>12403</v>
      </c>
      <c r="D3492" s="153">
        <v>397.98</v>
      </c>
    </row>
    <row r="3493" spans="1:4" ht="15.75" customHeight="1">
      <c r="A3493" s="151">
        <v>2306730</v>
      </c>
      <c r="B3493" s="152" t="s">
        <v>10017</v>
      </c>
      <c r="C3493" s="151" t="s">
        <v>34306</v>
      </c>
      <c r="D3493" s="153">
        <v>134.53</v>
      </c>
    </row>
    <row r="3494" spans="1:4" ht="15.75" customHeight="1">
      <c r="A3494" s="151">
        <v>2306726</v>
      </c>
      <c r="B3494" s="152" t="s">
        <v>10018</v>
      </c>
      <c r="C3494" s="151" t="s">
        <v>12403</v>
      </c>
      <c r="D3494" s="153">
        <v>260.11</v>
      </c>
    </row>
    <row r="3495" spans="1:4" ht="15.75" customHeight="1">
      <c r="A3495" s="151">
        <v>2306076</v>
      </c>
      <c r="B3495" s="152" t="s">
        <v>10019</v>
      </c>
      <c r="C3495" s="151" t="s">
        <v>12404</v>
      </c>
      <c r="D3495" s="153">
        <v>12.36</v>
      </c>
    </row>
    <row r="3496" spans="1:4" ht="15.75" customHeight="1">
      <c r="A3496" s="151">
        <v>2306247</v>
      </c>
      <c r="B3496" s="152" t="s">
        <v>38258</v>
      </c>
      <c r="C3496" s="151" t="s">
        <v>34306</v>
      </c>
      <c r="D3496" s="153">
        <v>253.25</v>
      </c>
    </row>
    <row r="3497" spans="1:4" ht="15.75" customHeight="1">
      <c r="A3497" s="151">
        <v>2306248</v>
      </c>
      <c r="B3497" s="152" t="s">
        <v>38259</v>
      </c>
      <c r="C3497" s="151" t="s">
        <v>34306</v>
      </c>
      <c r="D3497" s="153">
        <v>589.34</v>
      </c>
    </row>
    <row r="3498" spans="1:4" ht="15.75" customHeight="1">
      <c r="A3498" s="151">
        <v>2306279</v>
      </c>
      <c r="B3498" s="152" t="s">
        <v>37728</v>
      </c>
      <c r="C3498" s="151" t="s">
        <v>34306</v>
      </c>
      <c r="D3498" s="153">
        <v>94.18</v>
      </c>
    </row>
    <row r="3499" spans="1:4" ht="15.75" customHeight="1">
      <c r="A3499" s="151">
        <v>2306651</v>
      </c>
      <c r="B3499" s="152" t="s">
        <v>10020</v>
      </c>
      <c r="C3499" s="151" t="s">
        <v>12403</v>
      </c>
      <c r="D3499" s="153">
        <v>6976.42</v>
      </c>
    </row>
    <row r="3500" spans="1:4" ht="15.75" customHeight="1">
      <c r="A3500" s="151">
        <v>2306678</v>
      </c>
      <c r="B3500" s="152" t="s">
        <v>10021</v>
      </c>
      <c r="C3500" s="151" t="s">
        <v>12403</v>
      </c>
      <c r="D3500" s="153">
        <v>6613.63</v>
      </c>
    </row>
    <row r="3501" spans="1:4" ht="15.75" customHeight="1">
      <c r="A3501" s="151">
        <v>2306652</v>
      </c>
      <c r="B3501" s="152" t="s">
        <v>10022</v>
      </c>
      <c r="C3501" s="151" t="s">
        <v>12403</v>
      </c>
      <c r="D3501" s="153">
        <v>7044.55</v>
      </c>
    </row>
    <row r="3502" spans="1:4" ht="15.75" customHeight="1">
      <c r="A3502" s="151">
        <v>2306679</v>
      </c>
      <c r="B3502" s="152" t="s">
        <v>10023</v>
      </c>
      <c r="C3502" s="151" t="s">
        <v>12403</v>
      </c>
      <c r="D3502" s="153">
        <v>6668.32</v>
      </c>
    </row>
    <row r="3503" spans="1:4" ht="15.75" customHeight="1">
      <c r="A3503" s="151">
        <v>2306653</v>
      </c>
      <c r="B3503" s="152" t="s">
        <v>10024</v>
      </c>
      <c r="C3503" s="151" t="s">
        <v>12403</v>
      </c>
      <c r="D3503" s="153">
        <v>7115.53</v>
      </c>
    </row>
    <row r="3504" spans="1:4" ht="15.75" customHeight="1">
      <c r="A3504" s="151">
        <v>2306680</v>
      </c>
      <c r="B3504" s="152" t="s">
        <v>10025</v>
      </c>
      <c r="C3504" s="151" t="s">
        <v>12403</v>
      </c>
      <c r="D3504" s="153">
        <v>6724.83</v>
      </c>
    </row>
    <row r="3505" spans="1:4" ht="15.75" customHeight="1">
      <c r="A3505" s="151">
        <v>2306654</v>
      </c>
      <c r="B3505" s="152" t="s">
        <v>10026</v>
      </c>
      <c r="C3505" s="151" t="s">
        <v>12403</v>
      </c>
      <c r="D3505" s="153">
        <v>7186.01</v>
      </c>
    </row>
    <row r="3506" spans="1:4" ht="15.75" customHeight="1">
      <c r="A3506" s="151">
        <v>2306681</v>
      </c>
      <c r="B3506" s="152" t="s">
        <v>10027</v>
      </c>
      <c r="C3506" s="151" t="s">
        <v>12403</v>
      </c>
      <c r="D3506" s="153">
        <v>6779.68</v>
      </c>
    </row>
    <row r="3507" spans="1:4" ht="15.75" customHeight="1">
      <c r="A3507" s="151">
        <v>2306655</v>
      </c>
      <c r="B3507" s="152" t="s">
        <v>10028</v>
      </c>
      <c r="C3507" s="151" t="s">
        <v>12403</v>
      </c>
      <c r="D3507" s="153">
        <v>7257.95</v>
      </c>
    </row>
    <row r="3508" spans="1:4" ht="15.75" customHeight="1">
      <c r="A3508" s="151">
        <v>2306682</v>
      </c>
      <c r="B3508" s="152" t="s">
        <v>10029</v>
      </c>
      <c r="C3508" s="151" t="s">
        <v>12403</v>
      </c>
      <c r="D3508" s="153">
        <v>6834.69</v>
      </c>
    </row>
    <row r="3509" spans="1:4" ht="15.75" customHeight="1">
      <c r="A3509" s="151">
        <v>2306656</v>
      </c>
      <c r="B3509" s="152" t="s">
        <v>10030</v>
      </c>
      <c r="C3509" s="151" t="s">
        <v>12403</v>
      </c>
      <c r="D3509" s="153">
        <v>9929.51</v>
      </c>
    </row>
    <row r="3510" spans="1:4" ht="15.75" customHeight="1">
      <c r="A3510" s="151">
        <v>2306683</v>
      </c>
      <c r="B3510" s="152" t="s">
        <v>10031</v>
      </c>
      <c r="C3510" s="151" t="s">
        <v>12403</v>
      </c>
      <c r="D3510" s="153">
        <v>9553.27</v>
      </c>
    </row>
    <row r="3511" spans="1:4" ht="15.75" customHeight="1">
      <c r="A3511" s="151">
        <v>2306657</v>
      </c>
      <c r="B3511" s="152" t="s">
        <v>10032</v>
      </c>
      <c r="C3511" s="151" t="s">
        <v>12403</v>
      </c>
      <c r="D3511" s="153">
        <v>10065.629999999999</v>
      </c>
    </row>
    <row r="3512" spans="1:4" ht="15.75" customHeight="1">
      <c r="A3512" s="151">
        <v>2306684</v>
      </c>
      <c r="B3512" s="152" t="s">
        <v>10033</v>
      </c>
      <c r="C3512" s="151" t="s">
        <v>12403</v>
      </c>
      <c r="D3512" s="153">
        <v>9674.92</v>
      </c>
    </row>
    <row r="3513" spans="1:4" ht="15.75" customHeight="1">
      <c r="A3513" s="151">
        <v>2306658</v>
      </c>
      <c r="B3513" s="152" t="s">
        <v>10034</v>
      </c>
      <c r="C3513" s="151" t="s">
        <v>12403</v>
      </c>
      <c r="D3513" s="153">
        <v>10199.219999999999</v>
      </c>
    </row>
    <row r="3514" spans="1:4" ht="15.75" customHeight="1">
      <c r="A3514" s="151">
        <v>2306685</v>
      </c>
      <c r="B3514" s="152" t="s">
        <v>10035</v>
      </c>
      <c r="C3514" s="151" t="s">
        <v>12403</v>
      </c>
      <c r="D3514" s="153">
        <v>9792.8799999999992</v>
      </c>
    </row>
    <row r="3515" spans="1:4" ht="15.75" customHeight="1">
      <c r="A3515" s="151">
        <v>2306659</v>
      </c>
      <c r="B3515" s="152" t="s">
        <v>10036</v>
      </c>
      <c r="C3515" s="151" t="s">
        <v>12403</v>
      </c>
      <c r="D3515" s="153">
        <v>10337.969999999999</v>
      </c>
    </row>
    <row r="3516" spans="1:4" ht="15.75" customHeight="1">
      <c r="A3516" s="151">
        <v>2306686</v>
      </c>
      <c r="B3516" s="152" t="s">
        <v>10037</v>
      </c>
      <c r="C3516" s="151" t="s">
        <v>12403</v>
      </c>
      <c r="D3516" s="153">
        <v>9914.7099999999991</v>
      </c>
    </row>
    <row r="3517" spans="1:4" ht="15.75" customHeight="1">
      <c r="A3517" s="151">
        <v>2306637</v>
      </c>
      <c r="B3517" s="152" t="s">
        <v>10038</v>
      </c>
      <c r="C3517" s="151" t="s">
        <v>12403</v>
      </c>
      <c r="D3517" s="153">
        <v>2415.9699999999998</v>
      </c>
    </row>
    <row r="3518" spans="1:4" ht="15.75" customHeight="1">
      <c r="A3518" s="151">
        <v>2306664</v>
      </c>
      <c r="B3518" s="152" t="s">
        <v>10039</v>
      </c>
      <c r="C3518" s="151" t="s">
        <v>12403</v>
      </c>
      <c r="D3518" s="153">
        <v>2098.52</v>
      </c>
    </row>
    <row r="3519" spans="1:4" ht="15.75" customHeight="1">
      <c r="A3519" s="151">
        <v>2306732</v>
      </c>
      <c r="B3519" s="152" t="s">
        <v>10040</v>
      </c>
      <c r="C3519" s="151" t="s">
        <v>12403</v>
      </c>
      <c r="D3519" s="153">
        <v>1049.42</v>
      </c>
    </row>
    <row r="3520" spans="1:4" ht="15.75" customHeight="1">
      <c r="A3520" s="151">
        <v>2306733</v>
      </c>
      <c r="B3520" s="152" t="s">
        <v>10041</v>
      </c>
      <c r="C3520" s="151" t="s">
        <v>12403</v>
      </c>
      <c r="D3520" s="153">
        <v>782.1</v>
      </c>
    </row>
    <row r="3521" spans="1:4" ht="15.75" customHeight="1">
      <c r="A3521" s="151">
        <v>2306734</v>
      </c>
      <c r="B3521" s="152" t="s">
        <v>10042</v>
      </c>
      <c r="C3521" s="151" t="s">
        <v>12403</v>
      </c>
      <c r="D3521" s="153">
        <v>1246.55</v>
      </c>
    </row>
    <row r="3522" spans="1:4" ht="15.75" customHeight="1">
      <c r="A3522" s="151">
        <v>2306735</v>
      </c>
      <c r="B3522" s="152" t="s">
        <v>10043</v>
      </c>
      <c r="C3522" s="151" t="s">
        <v>12403</v>
      </c>
      <c r="D3522" s="153">
        <v>972</v>
      </c>
    </row>
    <row r="3523" spans="1:4" ht="15.75" customHeight="1">
      <c r="A3523" s="151">
        <v>2306633</v>
      </c>
      <c r="B3523" s="152" t="s">
        <v>10044</v>
      </c>
      <c r="C3523" s="151" t="s">
        <v>12403</v>
      </c>
      <c r="D3523" s="153">
        <v>1400.16</v>
      </c>
    </row>
    <row r="3524" spans="1:4" ht="15.75" customHeight="1">
      <c r="A3524" s="151">
        <v>2306660</v>
      </c>
      <c r="B3524" s="152" t="s">
        <v>10045</v>
      </c>
      <c r="C3524" s="151" t="s">
        <v>12403</v>
      </c>
      <c r="D3524" s="153">
        <v>1117.98</v>
      </c>
    </row>
    <row r="3525" spans="1:4" ht="15.75" customHeight="1">
      <c r="A3525" s="151">
        <v>2306634</v>
      </c>
      <c r="B3525" s="152" t="s">
        <v>10046</v>
      </c>
      <c r="C3525" s="151" t="s">
        <v>12403</v>
      </c>
      <c r="D3525" s="153">
        <v>1607.4</v>
      </c>
    </row>
    <row r="3526" spans="1:4" ht="15.75" customHeight="1">
      <c r="A3526" s="151">
        <v>2306661</v>
      </c>
      <c r="B3526" s="152" t="s">
        <v>10047</v>
      </c>
      <c r="C3526" s="151" t="s">
        <v>12403</v>
      </c>
      <c r="D3526" s="153">
        <v>1317.16</v>
      </c>
    </row>
    <row r="3527" spans="1:4" ht="15.75" customHeight="1">
      <c r="A3527" s="151">
        <v>2306635</v>
      </c>
      <c r="B3527" s="152" t="s">
        <v>10048</v>
      </c>
      <c r="C3527" s="151" t="s">
        <v>12403</v>
      </c>
      <c r="D3527" s="153">
        <v>1906.95</v>
      </c>
    </row>
    <row r="3528" spans="1:4" ht="15.75" customHeight="1">
      <c r="A3528" s="151">
        <v>2306662</v>
      </c>
      <c r="B3528" s="152" t="s">
        <v>10049</v>
      </c>
      <c r="C3528" s="151" t="s">
        <v>12403</v>
      </c>
      <c r="D3528" s="153">
        <v>1608.17</v>
      </c>
    </row>
    <row r="3529" spans="1:4" ht="15.75" customHeight="1">
      <c r="A3529" s="151">
        <v>2306636</v>
      </c>
      <c r="B3529" s="152" t="s">
        <v>10050</v>
      </c>
      <c r="C3529" s="151" t="s">
        <v>12403</v>
      </c>
      <c r="D3529" s="153">
        <v>1930.76</v>
      </c>
    </row>
    <row r="3530" spans="1:4" ht="15.75" customHeight="1">
      <c r="A3530" s="151">
        <v>2306663</v>
      </c>
      <c r="B3530" s="152" t="s">
        <v>10051</v>
      </c>
      <c r="C3530" s="151" t="s">
        <v>12403</v>
      </c>
      <c r="D3530" s="153">
        <v>1622.94</v>
      </c>
    </row>
    <row r="3531" spans="1:4" ht="15.75" customHeight="1">
      <c r="A3531" s="151">
        <v>2306641</v>
      </c>
      <c r="B3531" s="152" t="s">
        <v>10052</v>
      </c>
      <c r="C3531" s="151" t="s">
        <v>12403</v>
      </c>
      <c r="D3531" s="153">
        <v>3028.87</v>
      </c>
    </row>
    <row r="3532" spans="1:4" ht="15.75" customHeight="1">
      <c r="A3532" s="151">
        <v>2306668</v>
      </c>
      <c r="B3532" s="152" t="s">
        <v>10053</v>
      </c>
      <c r="C3532" s="151" t="s">
        <v>12403</v>
      </c>
      <c r="D3532" s="153">
        <v>2711.42</v>
      </c>
    </row>
    <row r="3533" spans="1:4" ht="15.75" customHeight="1">
      <c r="A3533" s="151">
        <v>2306642</v>
      </c>
      <c r="B3533" s="152" t="s">
        <v>10054</v>
      </c>
      <c r="C3533" s="151" t="s">
        <v>12403</v>
      </c>
      <c r="D3533" s="153">
        <v>3061.24</v>
      </c>
    </row>
    <row r="3534" spans="1:4" ht="15.75" customHeight="1">
      <c r="A3534" s="151">
        <v>2306669</v>
      </c>
      <c r="B3534" s="152" t="s">
        <v>10055</v>
      </c>
      <c r="C3534" s="151" t="s">
        <v>12403</v>
      </c>
      <c r="D3534" s="153">
        <v>2733.55</v>
      </c>
    </row>
    <row r="3535" spans="1:4" ht="15.75" customHeight="1">
      <c r="A3535" s="151">
        <v>2306643</v>
      </c>
      <c r="B3535" s="152" t="s">
        <v>10056</v>
      </c>
      <c r="C3535" s="151" t="s">
        <v>12403</v>
      </c>
      <c r="D3535" s="153">
        <v>3093.91</v>
      </c>
    </row>
    <row r="3536" spans="1:4" ht="15.75" customHeight="1">
      <c r="A3536" s="151">
        <v>2306670</v>
      </c>
      <c r="B3536" s="152" t="s">
        <v>10057</v>
      </c>
      <c r="C3536" s="151" t="s">
        <v>12403</v>
      </c>
      <c r="D3536" s="153">
        <v>2755.3</v>
      </c>
    </row>
    <row r="3537" spans="1:4" ht="15.75" customHeight="1">
      <c r="A3537" s="151">
        <v>2306638</v>
      </c>
      <c r="B3537" s="152" t="s">
        <v>10058</v>
      </c>
      <c r="C3537" s="151" t="s">
        <v>12403</v>
      </c>
      <c r="D3537" s="153">
        <v>1999.37</v>
      </c>
    </row>
    <row r="3538" spans="1:4" ht="15.75" customHeight="1">
      <c r="A3538" s="151">
        <v>2306665</v>
      </c>
      <c r="B3538" s="152" t="s">
        <v>10059</v>
      </c>
      <c r="C3538" s="151" t="s">
        <v>12403</v>
      </c>
      <c r="D3538" s="153">
        <v>1709.13</v>
      </c>
    </row>
    <row r="3539" spans="1:4" ht="15.75" customHeight="1">
      <c r="A3539" s="151">
        <v>2306639</v>
      </c>
      <c r="B3539" s="152" t="s">
        <v>10060</v>
      </c>
      <c r="C3539" s="151" t="s">
        <v>12403</v>
      </c>
      <c r="D3539" s="153">
        <v>2380.87</v>
      </c>
    </row>
    <row r="3540" spans="1:4" ht="15.75" customHeight="1">
      <c r="A3540" s="151">
        <v>2306666</v>
      </c>
      <c r="B3540" s="152" t="s">
        <v>10061</v>
      </c>
      <c r="C3540" s="151" t="s">
        <v>12403</v>
      </c>
      <c r="D3540" s="153">
        <v>2082.09</v>
      </c>
    </row>
    <row r="3541" spans="1:4" ht="15.75" customHeight="1">
      <c r="A3541" s="151">
        <v>2306640</v>
      </c>
      <c r="B3541" s="152" t="s">
        <v>10062</v>
      </c>
      <c r="C3541" s="151" t="s">
        <v>12403</v>
      </c>
      <c r="D3541" s="153">
        <v>2411.96</v>
      </c>
    </row>
    <row r="3542" spans="1:4" ht="15.75" customHeight="1">
      <c r="A3542" s="151">
        <v>2306667</v>
      </c>
      <c r="B3542" s="152" t="s">
        <v>10063</v>
      </c>
      <c r="C3542" s="151" t="s">
        <v>12403</v>
      </c>
      <c r="D3542" s="153">
        <v>2104.13</v>
      </c>
    </row>
    <row r="3543" spans="1:4" ht="15.75" customHeight="1">
      <c r="A3543" s="151">
        <v>2306645</v>
      </c>
      <c r="B3543" s="152" t="s">
        <v>10064</v>
      </c>
      <c r="C3543" s="151" t="s">
        <v>12403</v>
      </c>
      <c r="D3543" s="153">
        <v>3613.57</v>
      </c>
    </row>
    <row r="3544" spans="1:4" ht="15.75" customHeight="1">
      <c r="A3544" s="151">
        <v>2306672</v>
      </c>
      <c r="B3544" s="152" t="s">
        <v>10065</v>
      </c>
      <c r="C3544" s="151" t="s">
        <v>12403</v>
      </c>
      <c r="D3544" s="153">
        <v>3296.12</v>
      </c>
    </row>
    <row r="3545" spans="1:4" ht="15.75" customHeight="1">
      <c r="A3545" s="151">
        <v>2306646</v>
      </c>
      <c r="B3545" s="152" t="s">
        <v>10066</v>
      </c>
      <c r="C3545" s="151" t="s">
        <v>12403</v>
      </c>
      <c r="D3545" s="153">
        <v>3655.31</v>
      </c>
    </row>
    <row r="3546" spans="1:4" ht="15.75" customHeight="1">
      <c r="A3546" s="151">
        <v>2306673</v>
      </c>
      <c r="B3546" s="152" t="s">
        <v>10067</v>
      </c>
      <c r="C3546" s="151" t="s">
        <v>12403</v>
      </c>
      <c r="D3546" s="153">
        <v>3327.62</v>
      </c>
    </row>
    <row r="3547" spans="1:4" ht="15.75" customHeight="1">
      <c r="A3547" s="151">
        <v>2306647</v>
      </c>
      <c r="B3547" s="152" t="s">
        <v>10068</v>
      </c>
      <c r="C3547" s="151" t="s">
        <v>12403</v>
      </c>
      <c r="D3547" s="153">
        <v>3696.93</v>
      </c>
    </row>
    <row r="3548" spans="1:4" ht="15.75" customHeight="1">
      <c r="A3548" s="151">
        <v>2306674</v>
      </c>
      <c r="B3548" s="152" t="s">
        <v>10069</v>
      </c>
      <c r="C3548" s="151" t="s">
        <v>12403</v>
      </c>
      <c r="D3548" s="153">
        <v>3358.32</v>
      </c>
    </row>
    <row r="3549" spans="1:4" ht="15.75" customHeight="1">
      <c r="A3549" s="151">
        <v>2306648</v>
      </c>
      <c r="B3549" s="152" t="s">
        <v>10070</v>
      </c>
      <c r="C3549" s="151" t="s">
        <v>12403</v>
      </c>
      <c r="D3549" s="153">
        <v>5130.26</v>
      </c>
    </row>
    <row r="3550" spans="1:4" ht="15.75" customHeight="1">
      <c r="A3550" s="151">
        <v>2306675</v>
      </c>
      <c r="B3550" s="152" t="s">
        <v>10071</v>
      </c>
      <c r="C3550" s="151" t="s">
        <v>12403</v>
      </c>
      <c r="D3550" s="153">
        <v>4779.9799999999996</v>
      </c>
    </row>
    <row r="3551" spans="1:4" ht="15.75" customHeight="1">
      <c r="A3551" s="151">
        <v>2306649</v>
      </c>
      <c r="B3551" s="152" t="s">
        <v>10072</v>
      </c>
      <c r="C3551" s="151" t="s">
        <v>12403</v>
      </c>
      <c r="D3551" s="153">
        <v>5174.49</v>
      </c>
    </row>
    <row r="3552" spans="1:4" ht="15.75" customHeight="1">
      <c r="A3552" s="151">
        <v>2306676</v>
      </c>
      <c r="B3552" s="152" t="s">
        <v>10073</v>
      </c>
      <c r="C3552" s="151" t="s">
        <v>12403</v>
      </c>
      <c r="D3552" s="153">
        <v>4811.6899999999996</v>
      </c>
    </row>
    <row r="3553" spans="1:4" ht="15.75" customHeight="1">
      <c r="A3553" s="151">
        <v>2306650</v>
      </c>
      <c r="B3553" s="152" t="s">
        <v>10074</v>
      </c>
      <c r="C3553" s="151" t="s">
        <v>12403</v>
      </c>
      <c r="D3553" s="153">
        <v>5218.74</v>
      </c>
    </row>
    <row r="3554" spans="1:4" ht="15.75" customHeight="1">
      <c r="A3554" s="151">
        <v>2306677</v>
      </c>
      <c r="B3554" s="152" t="s">
        <v>10075</v>
      </c>
      <c r="C3554" s="151" t="s">
        <v>12403</v>
      </c>
      <c r="D3554" s="153">
        <v>4842.51</v>
      </c>
    </row>
    <row r="3555" spans="1:4" ht="15.75" customHeight="1">
      <c r="A3555" s="151">
        <v>2306644</v>
      </c>
      <c r="B3555" s="152" t="s">
        <v>10076</v>
      </c>
      <c r="C3555" s="151" t="s">
        <v>12403</v>
      </c>
      <c r="D3555" s="153">
        <v>2877.86</v>
      </c>
    </row>
    <row r="3556" spans="1:4" ht="15.75" customHeight="1">
      <c r="A3556" s="151">
        <v>2306671</v>
      </c>
      <c r="B3556" s="152" t="s">
        <v>10077</v>
      </c>
      <c r="C3556" s="151" t="s">
        <v>12403</v>
      </c>
      <c r="D3556" s="153">
        <v>2570.0300000000002</v>
      </c>
    </row>
    <row r="3557" spans="1:4" ht="15.75" customHeight="1">
      <c r="A3557" s="151">
        <v>2306141</v>
      </c>
      <c r="B3557" s="152" t="s">
        <v>10078</v>
      </c>
      <c r="C3557" s="151" t="s">
        <v>12403</v>
      </c>
      <c r="D3557" s="153">
        <v>100.85</v>
      </c>
    </row>
    <row r="3558" spans="1:4" ht="15.75" customHeight="1">
      <c r="A3558" s="151">
        <v>2306145</v>
      </c>
      <c r="B3558" s="152" t="s">
        <v>10079</v>
      </c>
      <c r="C3558" s="151" t="s">
        <v>12403</v>
      </c>
      <c r="D3558" s="153">
        <v>77.209999999999994</v>
      </c>
    </row>
    <row r="3559" spans="1:4" ht="15.75" customHeight="1">
      <c r="A3559" s="151">
        <v>2306142</v>
      </c>
      <c r="B3559" s="152" t="s">
        <v>10080</v>
      </c>
      <c r="C3559" s="151" t="s">
        <v>12403</v>
      </c>
      <c r="D3559" s="153">
        <v>122.52</v>
      </c>
    </row>
    <row r="3560" spans="1:4" ht="15.75" customHeight="1">
      <c r="A3560" s="151">
        <v>2306146</v>
      </c>
      <c r="B3560" s="152" t="s">
        <v>10081</v>
      </c>
      <c r="C3560" s="151" t="s">
        <v>12403</v>
      </c>
      <c r="D3560" s="153">
        <v>88.47</v>
      </c>
    </row>
    <row r="3561" spans="1:4" ht="15.75" customHeight="1">
      <c r="A3561" s="151">
        <v>2306143</v>
      </c>
      <c r="B3561" s="152" t="s">
        <v>10082</v>
      </c>
      <c r="C3561" s="151" t="s">
        <v>12403</v>
      </c>
      <c r="D3561" s="153">
        <v>147.63</v>
      </c>
    </row>
    <row r="3562" spans="1:4" ht="15.75" customHeight="1">
      <c r="A3562" s="151">
        <v>2306147</v>
      </c>
      <c r="B3562" s="152" t="s">
        <v>10083</v>
      </c>
      <c r="C3562" s="151" t="s">
        <v>12403</v>
      </c>
      <c r="D3562" s="153">
        <v>101.28</v>
      </c>
    </row>
    <row r="3563" spans="1:4" ht="15.75" customHeight="1">
      <c r="A3563" s="151">
        <v>2306144</v>
      </c>
      <c r="B3563" s="152" t="s">
        <v>10084</v>
      </c>
      <c r="C3563" s="151" t="s">
        <v>12403</v>
      </c>
      <c r="D3563" s="153">
        <v>177.6</v>
      </c>
    </row>
    <row r="3564" spans="1:4" ht="15.75" customHeight="1">
      <c r="A3564" s="151">
        <v>2306148</v>
      </c>
      <c r="B3564" s="152" t="s">
        <v>10085</v>
      </c>
      <c r="C3564" s="151" t="s">
        <v>12403</v>
      </c>
      <c r="D3564" s="153">
        <v>117.06</v>
      </c>
    </row>
    <row r="3565" spans="1:4" ht="15.75" customHeight="1">
      <c r="A3565" s="151">
        <v>2306624</v>
      </c>
      <c r="B3565" s="152" t="s">
        <v>10086</v>
      </c>
      <c r="C3565" s="151" t="s">
        <v>12403</v>
      </c>
      <c r="D3565" s="153">
        <v>6570.29</v>
      </c>
    </row>
    <row r="3566" spans="1:4" ht="15.75" customHeight="1">
      <c r="A3566" s="151">
        <v>2306625</v>
      </c>
      <c r="B3566" s="152" t="s">
        <v>10087</v>
      </c>
      <c r="C3566" s="151" t="s">
        <v>12403</v>
      </c>
      <c r="D3566" s="153">
        <v>6622.81</v>
      </c>
    </row>
    <row r="3567" spans="1:4" ht="15.75" customHeight="1">
      <c r="A3567" s="151">
        <v>2306626</v>
      </c>
      <c r="B3567" s="152" t="s">
        <v>10088</v>
      </c>
      <c r="C3567" s="151" t="s">
        <v>12403</v>
      </c>
      <c r="D3567" s="153">
        <v>6677.04</v>
      </c>
    </row>
    <row r="3568" spans="1:4" ht="15.75" customHeight="1">
      <c r="A3568" s="151">
        <v>2306627</v>
      </c>
      <c r="B3568" s="152" t="s">
        <v>10089</v>
      </c>
      <c r="C3568" s="151" t="s">
        <v>12403</v>
      </c>
      <c r="D3568" s="153">
        <v>6729.56</v>
      </c>
    </row>
    <row r="3569" spans="1:4" ht="15.75" customHeight="1">
      <c r="A3569" s="151">
        <v>2306628</v>
      </c>
      <c r="B3569" s="152" t="s">
        <v>10090</v>
      </c>
      <c r="C3569" s="151" t="s">
        <v>12403</v>
      </c>
      <c r="D3569" s="153">
        <v>6782.15</v>
      </c>
    </row>
    <row r="3570" spans="1:4" ht="15.75" customHeight="1">
      <c r="A3570" s="151">
        <v>2306629</v>
      </c>
      <c r="B3570" s="152" t="s">
        <v>10091</v>
      </c>
      <c r="C3570" s="151" t="s">
        <v>12403</v>
      </c>
      <c r="D3570" s="153">
        <v>9499.42</v>
      </c>
    </row>
    <row r="3571" spans="1:4" ht="15.75" customHeight="1">
      <c r="A3571" s="151">
        <v>2306630</v>
      </c>
      <c r="B3571" s="152" t="s">
        <v>10092</v>
      </c>
      <c r="C3571" s="151" t="s">
        <v>12403</v>
      </c>
      <c r="D3571" s="153">
        <v>9618.24</v>
      </c>
    </row>
    <row r="3572" spans="1:4" ht="15.75" customHeight="1">
      <c r="A3572" s="151">
        <v>2306631</v>
      </c>
      <c r="B3572" s="152" t="s">
        <v>10093</v>
      </c>
      <c r="C3572" s="151" t="s">
        <v>12403</v>
      </c>
      <c r="D3572" s="153">
        <v>9733.34</v>
      </c>
    </row>
    <row r="3573" spans="1:4" ht="15.75" customHeight="1">
      <c r="A3573" s="151">
        <v>2306632</v>
      </c>
      <c r="B3573" s="152" t="s">
        <v>10094</v>
      </c>
      <c r="C3573" s="151" t="s">
        <v>12403</v>
      </c>
      <c r="D3573" s="153">
        <v>9852.16</v>
      </c>
    </row>
    <row r="3574" spans="1:4" ht="15.75" customHeight="1">
      <c r="A3574" s="151">
        <v>2306610</v>
      </c>
      <c r="B3574" s="152" t="s">
        <v>10095</v>
      </c>
      <c r="C3574" s="151" t="s">
        <v>12403</v>
      </c>
      <c r="D3574" s="153">
        <v>2071.23</v>
      </c>
    </row>
    <row r="3575" spans="1:4" ht="15.75" customHeight="1">
      <c r="A3575" s="151">
        <v>2306604</v>
      </c>
      <c r="B3575" s="152" t="s">
        <v>10096</v>
      </c>
      <c r="C3575" s="151" t="s">
        <v>12403</v>
      </c>
      <c r="D3575" s="153">
        <v>761.18</v>
      </c>
    </row>
    <row r="3576" spans="1:4" ht="15.75" customHeight="1">
      <c r="A3576" s="151">
        <v>2306605</v>
      </c>
      <c r="B3576" s="152" t="s">
        <v>10097</v>
      </c>
      <c r="C3576" s="151" t="s">
        <v>12403</v>
      </c>
      <c r="D3576" s="153">
        <v>950.11</v>
      </c>
    </row>
    <row r="3577" spans="1:4" ht="15.75" customHeight="1">
      <c r="A3577" s="151">
        <v>2306606</v>
      </c>
      <c r="B3577" s="152" t="s">
        <v>10098</v>
      </c>
      <c r="C3577" s="151" t="s">
        <v>12403</v>
      </c>
      <c r="D3577" s="153">
        <v>1095.08</v>
      </c>
    </row>
    <row r="3578" spans="1:4" ht="15.75" customHeight="1">
      <c r="A3578" s="151">
        <v>2306607</v>
      </c>
      <c r="B3578" s="152" t="s">
        <v>10099</v>
      </c>
      <c r="C3578" s="151" t="s">
        <v>12403</v>
      </c>
      <c r="D3578" s="153">
        <v>1293.21</v>
      </c>
    </row>
    <row r="3579" spans="1:4" ht="15.75" customHeight="1">
      <c r="A3579" s="151">
        <v>2306608</v>
      </c>
      <c r="B3579" s="152" t="s">
        <v>10100</v>
      </c>
      <c r="C3579" s="151" t="s">
        <v>12403</v>
      </c>
      <c r="D3579" s="153">
        <v>1583.15</v>
      </c>
    </row>
    <row r="3580" spans="1:4" ht="15.75" customHeight="1">
      <c r="A3580" s="151">
        <v>2306609</v>
      </c>
      <c r="B3580" s="152" t="s">
        <v>10101</v>
      </c>
      <c r="C3580" s="151" t="s">
        <v>12403</v>
      </c>
      <c r="D3580" s="153">
        <v>1596.79</v>
      </c>
    </row>
    <row r="3581" spans="1:4" ht="15.75" customHeight="1">
      <c r="A3581" s="151">
        <v>2306614</v>
      </c>
      <c r="B3581" s="152" t="s">
        <v>10102</v>
      </c>
      <c r="C3581" s="151" t="s">
        <v>12403</v>
      </c>
      <c r="D3581" s="153">
        <v>2682.24</v>
      </c>
    </row>
    <row r="3582" spans="1:4" ht="15.75" customHeight="1">
      <c r="A3582" s="151">
        <v>2306615</v>
      </c>
      <c r="B3582" s="152" t="s">
        <v>10103</v>
      </c>
      <c r="C3582" s="151" t="s">
        <v>12403</v>
      </c>
      <c r="D3582" s="153">
        <v>2702.97</v>
      </c>
    </row>
    <row r="3583" spans="1:4" ht="15.75" customHeight="1">
      <c r="A3583" s="151">
        <v>2306616</v>
      </c>
      <c r="B3583" s="152" t="s">
        <v>10104</v>
      </c>
      <c r="C3583" s="151" t="s">
        <v>12403</v>
      </c>
      <c r="D3583" s="153">
        <v>2723.3</v>
      </c>
    </row>
    <row r="3584" spans="1:4" ht="15.75" customHeight="1">
      <c r="A3584" s="151">
        <v>2306611</v>
      </c>
      <c r="B3584" s="152" t="s">
        <v>10105</v>
      </c>
      <c r="C3584" s="151" t="s">
        <v>12403</v>
      </c>
      <c r="D3584" s="153">
        <v>1683.84</v>
      </c>
    </row>
    <row r="3585" spans="1:4" ht="15.75" customHeight="1">
      <c r="A3585" s="151">
        <v>2306612</v>
      </c>
      <c r="B3585" s="152" t="s">
        <v>10106</v>
      </c>
      <c r="C3585" s="151" t="s">
        <v>12403</v>
      </c>
      <c r="D3585" s="153">
        <v>2055.5500000000002</v>
      </c>
    </row>
    <row r="3586" spans="1:4" ht="15.75" customHeight="1">
      <c r="A3586" s="151">
        <v>2306613</v>
      </c>
      <c r="B3586" s="152" t="s">
        <v>10107</v>
      </c>
      <c r="C3586" s="151" t="s">
        <v>12403</v>
      </c>
      <c r="D3586" s="153">
        <v>2076.2800000000002</v>
      </c>
    </row>
    <row r="3587" spans="1:4" ht="15.75" customHeight="1">
      <c r="A3587" s="151">
        <v>2306618</v>
      </c>
      <c r="B3587" s="152" t="s">
        <v>10108</v>
      </c>
      <c r="C3587" s="151" t="s">
        <v>12403</v>
      </c>
      <c r="D3587" s="153">
        <v>3265.11</v>
      </c>
    </row>
    <row r="3588" spans="1:4" ht="15.75" customHeight="1">
      <c r="A3588" s="151">
        <v>2306619</v>
      </c>
      <c r="B3588" s="152" t="s">
        <v>10109</v>
      </c>
      <c r="C3588" s="151" t="s">
        <v>12403</v>
      </c>
      <c r="D3588" s="153">
        <v>3295.03</v>
      </c>
    </row>
    <row r="3589" spans="1:4" ht="15.75" customHeight="1">
      <c r="A3589" s="151">
        <v>2306620</v>
      </c>
      <c r="B3589" s="152" t="s">
        <v>10110</v>
      </c>
      <c r="C3589" s="151" t="s">
        <v>12403</v>
      </c>
      <c r="D3589" s="153">
        <v>3324.13</v>
      </c>
    </row>
    <row r="3590" spans="1:4" ht="15.75" customHeight="1">
      <c r="A3590" s="151">
        <v>2306621</v>
      </c>
      <c r="B3590" s="152" t="s">
        <v>10111</v>
      </c>
      <c r="C3590" s="151" t="s">
        <v>12403</v>
      </c>
      <c r="D3590" s="153">
        <v>4744.1400000000003</v>
      </c>
    </row>
    <row r="3591" spans="1:4" ht="15.75" customHeight="1">
      <c r="A3591" s="151">
        <v>2306622</v>
      </c>
      <c r="B3591" s="152" t="s">
        <v>10112</v>
      </c>
      <c r="C3591" s="151" t="s">
        <v>12403</v>
      </c>
      <c r="D3591" s="153">
        <v>4774.12</v>
      </c>
    </row>
    <row r="3592" spans="1:4" ht="15.75" customHeight="1">
      <c r="A3592" s="151">
        <v>2306623</v>
      </c>
      <c r="B3592" s="152" t="s">
        <v>10113</v>
      </c>
      <c r="C3592" s="151" t="s">
        <v>12403</v>
      </c>
      <c r="D3592" s="153">
        <v>4803.16</v>
      </c>
    </row>
    <row r="3593" spans="1:4" ht="15.75" customHeight="1">
      <c r="A3593" s="151">
        <v>2306617</v>
      </c>
      <c r="B3593" s="152" t="s">
        <v>10114</v>
      </c>
      <c r="C3593" s="151" t="s">
        <v>12403</v>
      </c>
      <c r="D3593" s="153">
        <v>2540.52</v>
      </c>
    </row>
    <row r="3594" spans="1:4" ht="15.75" customHeight="1">
      <c r="A3594" s="151">
        <v>2306014</v>
      </c>
      <c r="B3594" s="152" t="s">
        <v>10115</v>
      </c>
      <c r="C3594" s="151" t="s">
        <v>12404</v>
      </c>
      <c r="D3594" s="153">
        <v>12.86</v>
      </c>
    </row>
    <row r="3595" spans="1:4" ht="30" customHeight="1">
      <c r="A3595" s="151">
        <v>2306700</v>
      </c>
      <c r="B3595" s="152" t="s">
        <v>10116</v>
      </c>
      <c r="C3595" s="151" t="s">
        <v>12403</v>
      </c>
      <c r="D3595" s="153">
        <v>2524.04</v>
      </c>
    </row>
    <row r="3596" spans="1:4" ht="30" customHeight="1">
      <c r="A3596" s="151">
        <v>2306703</v>
      </c>
      <c r="B3596" s="152" t="s">
        <v>10117</v>
      </c>
      <c r="C3596" s="151" t="s">
        <v>12403</v>
      </c>
      <c r="D3596" s="153">
        <v>2614.94</v>
      </c>
    </row>
    <row r="3597" spans="1:4" ht="30" customHeight="1">
      <c r="A3597" s="151">
        <v>2306706</v>
      </c>
      <c r="B3597" s="152" t="s">
        <v>10118</v>
      </c>
      <c r="C3597" s="151" t="s">
        <v>12403</v>
      </c>
      <c r="D3597" s="153">
        <v>2752.55</v>
      </c>
    </row>
    <row r="3598" spans="1:4" ht="30" customHeight="1">
      <c r="A3598" s="151">
        <v>2306709</v>
      </c>
      <c r="B3598" s="152" t="s">
        <v>10119</v>
      </c>
      <c r="C3598" s="151" t="s">
        <v>12403</v>
      </c>
      <c r="D3598" s="153">
        <v>2967.8</v>
      </c>
    </row>
    <row r="3599" spans="1:4" ht="30" customHeight="1">
      <c r="A3599" s="151">
        <v>2306712</v>
      </c>
      <c r="B3599" s="152" t="s">
        <v>10120</v>
      </c>
      <c r="C3599" s="151" t="s">
        <v>12403</v>
      </c>
      <c r="D3599" s="153">
        <v>3070.23</v>
      </c>
    </row>
    <row r="3600" spans="1:4" ht="30" customHeight="1">
      <c r="A3600" s="151">
        <v>2306715</v>
      </c>
      <c r="B3600" s="152" t="s">
        <v>10121</v>
      </c>
      <c r="C3600" s="151" t="s">
        <v>12403</v>
      </c>
      <c r="D3600" s="153">
        <v>3207.34</v>
      </c>
    </row>
    <row r="3601" spans="1:4" ht="30" customHeight="1">
      <c r="A3601" s="151">
        <v>2306718</v>
      </c>
      <c r="B3601" s="152" t="s">
        <v>10122</v>
      </c>
      <c r="C3601" s="151" t="s">
        <v>12403</v>
      </c>
      <c r="D3601" s="153">
        <v>3413.91</v>
      </c>
    </row>
    <row r="3602" spans="1:4" ht="30" customHeight="1">
      <c r="A3602" s="151">
        <v>2306721</v>
      </c>
      <c r="B3602" s="152" t="s">
        <v>10123</v>
      </c>
      <c r="C3602" s="151" t="s">
        <v>12403</v>
      </c>
      <c r="D3602" s="153">
        <v>3511.05</v>
      </c>
    </row>
    <row r="3603" spans="1:4" ht="30" customHeight="1">
      <c r="A3603" s="151">
        <v>2306724</v>
      </c>
      <c r="B3603" s="152" t="s">
        <v>10124</v>
      </c>
      <c r="C3603" s="151" t="s">
        <v>12403</v>
      </c>
      <c r="D3603" s="153">
        <v>3697.96</v>
      </c>
    </row>
    <row r="3604" spans="1:4" ht="30" customHeight="1">
      <c r="A3604" s="151">
        <v>2306688</v>
      </c>
      <c r="B3604" s="152" t="s">
        <v>10125</v>
      </c>
      <c r="C3604" s="151" t="s">
        <v>12403</v>
      </c>
      <c r="D3604" s="153">
        <v>2004.03</v>
      </c>
    </row>
    <row r="3605" spans="1:4" ht="30" customHeight="1">
      <c r="A3605" s="151">
        <v>2306691</v>
      </c>
      <c r="B3605" s="152" t="s">
        <v>10126</v>
      </c>
      <c r="C3605" s="151" t="s">
        <v>12403</v>
      </c>
      <c r="D3605" s="153">
        <v>2115.5300000000002</v>
      </c>
    </row>
    <row r="3606" spans="1:4" ht="30" customHeight="1">
      <c r="A3606" s="151">
        <v>2306694</v>
      </c>
      <c r="B3606" s="152" t="s">
        <v>10127</v>
      </c>
      <c r="C3606" s="151" t="s">
        <v>12403</v>
      </c>
      <c r="D3606" s="153">
        <v>2266.34</v>
      </c>
    </row>
    <row r="3607" spans="1:4" ht="30" customHeight="1">
      <c r="A3607" s="151">
        <v>2306697</v>
      </c>
      <c r="B3607" s="152" t="s">
        <v>10128</v>
      </c>
      <c r="C3607" s="151" t="s">
        <v>12403</v>
      </c>
      <c r="D3607" s="153">
        <v>2371</v>
      </c>
    </row>
    <row r="3608" spans="1:4" ht="30" customHeight="1">
      <c r="A3608" s="151">
        <v>2306701</v>
      </c>
      <c r="B3608" s="152" t="s">
        <v>10129</v>
      </c>
      <c r="C3608" s="151" t="s">
        <v>12403</v>
      </c>
      <c r="D3608" s="153">
        <v>4852.46</v>
      </c>
    </row>
    <row r="3609" spans="1:4" ht="30" customHeight="1">
      <c r="A3609" s="151">
        <v>2306704</v>
      </c>
      <c r="B3609" s="152" t="s">
        <v>10130</v>
      </c>
      <c r="C3609" s="151" t="s">
        <v>12403</v>
      </c>
      <c r="D3609" s="153">
        <v>5152.46</v>
      </c>
    </row>
    <row r="3610" spans="1:4" ht="30" customHeight="1">
      <c r="A3610" s="151">
        <v>2306707</v>
      </c>
      <c r="B3610" s="152" t="s">
        <v>10131</v>
      </c>
      <c r="C3610" s="151" t="s">
        <v>12403</v>
      </c>
      <c r="D3610" s="153">
        <v>5353.01</v>
      </c>
    </row>
    <row r="3611" spans="1:4" ht="30" customHeight="1">
      <c r="A3611" s="151">
        <v>2306710</v>
      </c>
      <c r="B3611" s="152" t="s">
        <v>10132</v>
      </c>
      <c r="C3611" s="151" t="s">
        <v>12403</v>
      </c>
      <c r="D3611" s="153">
        <v>5622.61</v>
      </c>
    </row>
    <row r="3612" spans="1:4" ht="30" customHeight="1">
      <c r="A3612" s="151">
        <v>2306713</v>
      </c>
      <c r="B3612" s="152" t="s">
        <v>10133</v>
      </c>
      <c r="C3612" s="151" t="s">
        <v>12403</v>
      </c>
      <c r="D3612" s="153">
        <v>5771.04</v>
      </c>
    </row>
    <row r="3613" spans="1:4" ht="30" customHeight="1">
      <c r="A3613" s="151">
        <v>2306716</v>
      </c>
      <c r="B3613" s="152" t="s">
        <v>10134</v>
      </c>
      <c r="C3613" s="151" t="s">
        <v>12403</v>
      </c>
      <c r="D3613" s="153">
        <v>6104.03</v>
      </c>
    </row>
    <row r="3614" spans="1:4" ht="30" customHeight="1">
      <c r="A3614" s="151">
        <v>2306719</v>
      </c>
      <c r="B3614" s="152" t="s">
        <v>10135</v>
      </c>
      <c r="C3614" s="151" t="s">
        <v>12403</v>
      </c>
      <c r="D3614" s="153">
        <v>6639.86</v>
      </c>
    </row>
    <row r="3615" spans="1:4" ht="30" customHeight="1">
      <c r="A3615" s="151">
        <v>2306722</v>
      </c>
      <c r="B3615" s="152" t="s">
        <v>10136</v>
      </c>
      <c r="C3615" s="151" t="s">
        <v>12403</v>
      </c>
      <c r="D3615" s="153">
        <v>6932.39</v>
      </c>
    </row>
    <row r="3616" spans="1:4" ht="30" customHeight="1">
      <c r="A3616" s="151">
        <v>2306725</v>
      </c>
      <c r="B3616" s="152" t="s">
        <v>10137</v>
      </c>
      <c r="C3616" s="151" t="s">
        <v>12403</v>
      </c>
      <c r="D3616" s="153">
        <v>7265.41</v>
      </c>
    </row>
    <row r="3617" spans="1:4" ht="30" customHeight="1">
      <c r="A3617" s="151">
        <v>2306689</v>
      </c>
      <c r="B3617" s="152" t="s">
        <v>10138</v>
      </c>
      <c r="C3617" s="151" t="s">
        <v>12403</v>
      </c>
      <c r="D3617" s="153">
        <v>3838.18</v>
      </c>
    </row>
    <row r="3618" spans="1:4" ht="30" customHeight="1">
      <c r="A3618" s="151">
        <v>2306692</v>
      </c>
      <c r="B3618" s="152" t="s">
        <v>10139</v>
      </c>
      <c r="C3618" s="151" t="s">
        <v>12403</v>
      </c>
      <c r="D3618" s="153">
        <v>4041.62</v>
      </c>
    </row>
    <row r="3619" spans="1:4" ht="30" customHeight="1">
      <c r="A3619" s="151">
        <v>2306695</v>
      </c>
      <c r="B3619" s="152" t="s">
        <v>10140</v>
      </c>
      <c r="C3619" s="151" t="s">
        <v>12403</v>
      </c>
      <c r="D3619" s="153">
        <v>4250.8599999999997</v>
      </c>
    </row>
    <row r="3620" spans="1:4" ht="30" customHeight="1">
      <c r="A3620" s="151">
        <v>2306698</v>
      </c>
      <c r="B3620" s="152" t="s">
        <v>10141</v>
      </c>
      <c r="C3620" s="151" t="s">
        <v>12403</v>
      </c>
      <c r="D3620" s="153">
        <v>4498.45</v>
      </c>
    </row>
    <row r="3621" spans="1:4" ht="15.75" customHeight="1">
      <c r="A3621" s="151">
        <v>2306699</v>
      </c>
      <c r="B3621" s="152" t="s">
        <v>10142</v>
      </c>
      <c r="C3621" s="151" t="s">
        <v>12403</v>
      </c>
      <c r="D3621" s="153">
        <v>388.57</v>
      </c>
    </row>
    <row r="3622" spans="1:4" ht="15.75" customHeight="1">
      <c r="A3622" s="151">
        <v>2306702</v>
      </c>
      <c r="B3622" s="152" t="s">
        <v>10143</v>
      </c>
      <c r="C3622" s="151" t="s">
        <v>12403</v>
      </c>
      <c r="D3622" s="153">
        <v>401.63</v>
      </c>
    </row>
    <row r="3623" spans="1:4" ht="15.75" customHeight="1">
      <c r="A3623" s="151">
        <v>2306705</v>
      </c>
      <c r="B3623" s="152" t="s">
        <v>10144</v>
      </c>
      <c r="C3623" s="151" t="s">
        <v>12403</v>
      </c>
      <c r="D3623" s="153">
        <v>422.95</v>
      </c>
    </row>
    <row r="3624" spans="1:4" ht="15.75" customHeight="1">
      <c r="A3624" s="151">
        <v>2306708</v>
      </c>
      <c r="B3624" s="152" t="s">
        <v>10145</v>
      </c>
      <c r="C3624" s="151" t="s">
        <v>12403</v>
      </c>
      <c r="D3624" s="153">
        <v>438.48</v>
      </c>
    </row>
    <row r="3625" spans="1:4" ht="15.75" customHeight="1">
      <c r="A3625" s="151">
        <v>2306711</v>
      </c>
      <c r="B3625" s="152" t="s">
        <v>10146</v>
      </c>
      <c r="C3625" s="151" t="s">
        <v>12403</v>
      </c>
      <c r="D3625" s="153">
        <v>455.18</v>
      </c>
    </row>
    <row r="3626" spans="1:4" ht="15.75" customHeight="1">
      <c r="A3626" s="151">
        <v>2306714</v>
      </c>
      <c r="B3626" s="152" t="s">
        <v>10147</v>
      </c>
      <c r="C3626" s="151" t="s">
        <v>12403</v>
      </c>
      <c r="D3626" s="153">
        <v>473.21</v>
      </c>
    </row>
    <row r="3627" spans="1:4" ht="15.75" customHeight="1">
      <c r="A3627" s="151">
        <v>2306717</v>
      </c>
      <c r="B3627" s="152" t="s">
        <v>10148</v>
      </c>
      <c r="C3627" s="151" t="s">
        <v>12403</v>
      </c>
      <c r="D3627" s="153">
        <v>493.99</v>
      </c>
    </row>
    <row r="3628" spans="1:4" ht="15.75" customHeight="1">
      <c r="A3628" s="151">
        <v>2306720</v>
      </c>
      <c r="B3628" s="152" t="s">
        <v>10149</v>
      </c>
      <c r="C3628" s="151" t="s">
        <v>12403</v>
      </c>
      <c r="D3628" s="153">
        <v>515.29999999999995</v>
      </c>
    </row>
    <row r="3629" spans="1:4" ht="15.75" customHeight="1">
      <c r="A3629" s="151">
        <v>2306723</v>
      </c>
      <c r="B3629" s="152" t="s">
        <v>10150</v>
      </c>
      <c r="C3629" s="151" t="s">
        <v>12403</v>
      </c>
      <c r="D3629" s="153">
        <v>526.65</v>
      </c>
    </row>
    <row r="3630" spans="1:4" ht="15.75" customHeight="1">
      <c r="A3630" s="151">
        <v>2306687</v>
      </c>
      <c r="B3630" s="152" t="s">
        <v>10151</v>
      </c>
      <c r="C3630" s="151" t="s">
        <v>12403</v>
      </c>
      <c r="D3630" s="153">
        <v>323.48</v>
      </c>
    </row>
    <row r="3631" spans="1:4" ht="15.75" customHeight="1">
      <c r="A3631" s="151">
        <v>2306690</v>
      </c>
      <c r="B3631" s="152" t="s">
        <v>10152</v>
      </c>
      <c r="C3631" s="151" t="s">
        <v>12403</v>
      </c>
      <c r="D3631" s="153">
        <v>338.36</v>
      </c>
    </row>
    <row r="3632" spans="1:4" ht="15.75" customHeight="1">
      <c r="A3632" s="151">
        <v>2306693</v>
      </c>
      <c r="B3632" s="152" t="s">
        <v>10153</v>
      </c>
      <c r="C3632" s="151" t="s">
        <v>12403</v>
      </c>
      <c r="D3632" s="153">
        <v>353.37</v>
      </c>
    </row>
    <row r="3633" spans="1:4" ht="15.75" customHeight="1">
      <c r="A3633" s="151">
        <v>2306696</v>
      </c>
      <c r="B3633" s="152" t="s">
        <v>10154</v>
      </c>
      <c r="C3633" s="151" t="s">
        <v>12403</v>
      </c>
      <c r="D3633" s="153">
        <v>369.78</v>
      </c>
    </row>
    <row r="3634" spans="1:4" ht="15.75" customHeight="1">
      <c r="A3634" s="151">
        <v>2306239</v>
      </c>
      <c r="B3634" s="152" t="s">
        <v>10155</v>
      </c>
      <c r="C3634" s="151" t="s">
        <v>34306</v>
      </c>
      <c r="D3634" s="153">
        <v>328.11</v>
      </c>
    </row>
    <row r="3635" spans="1:4" ht="15.75" customHeight="1">
      <c r="A3635" s="151">
        <v>2306090</v>
      </c>
      <c r="B3635" s="152" t="s">
        <v>10156</v>
      </c>
      <c r="C3635" s="151" t="s">
        <v>12403</v>
      </c>
      <c r="D3635" s="153">
        <v>42.73</v>
      </c>
    </row>
    <row r="3636" spans="1:4" ht="15.75" customHeight="1">
      <c r="A3636" s="151">
        <v>2306091</v>
      </c>
      <c r="B3636" s="152" t="s">
        <v>10157</v>
      </c>
      <c r="C3636" s="151" t="s">
        <v>12403</v>
      </c>
      <c r="D3636" s="153">
        <v>56.97</v>
      </c>
    </row>
    <row r="3637" spans="1:4" ht="15.75" customHeight="1">
      <c r="A3637" s="151">
        <v>2306072</v>
      </c>
      <c r="B3637" s="152" t="s">
        <v>10158</v>
      </c>
      <c r="C3637" s="151" t="s">
        <v>34306</v>
      </c>
      <c r="D3637" s="153">
        <v>1178.8499999999999</v>
      </c>
    </row>
    <row r="3638" spans="1:4" ht="15.75" customHeight="1">
      <c r="A3638" s="151">
        <v>2306133</v>
      </c>
      <c r="B3638" s="152" t="s">
        <v>10159</v>
      </c>
      <c r="C3638" s="151" t="s">
        <v>12403</v>
      </c>
      <c r="D3638" s="153">
        <v>513.92999999999995</v>
      </c>
    </row>
    <row r="3639" spans="1:4" ht="15.75" customHeight="1">
      <c r="A3639" s="151">
        <v>2306114</v>
      </c>
      <c r="B3639" s="152" t="s">
        <v>10160</v>
      </c>
      <c r="C3639" s="151" t="s">
        <v>12403</v>
      </c>
      <c r="D3639" s="153">
        <v>303.12</v>
      </c>
    </row>
    <row r="3640" spans="1:4" ht="15.75" customHeight="1">
      <c r="A3640" s="151">
        <v>2306115</v>
      </c>
      <c r="B3640" s="152" t="s">
        <v>10161</v>
      </c>
      <c r="C3640" s="151" t="s">
        <v>12403</v>
      </c>
      <c r="D3640" s="153">
        <v>434.79</v>
      </c>
    </row>
    <row r="3641" spans="1:4" ht="15.75" customHeight="1">
      <c r="A3641" s="151">
        <v>2306116</v>
      </c>
      <c r="B3641" s="152" t="s">
        <v>10162</v>
      </c>
      <c r="C3641" s="151" t="s">
        <v>12403</v>
      </c>
      <c r="D3641" s="153">
        <v>515.39</v>
      </c>
    </row>
    <row r="3642" spans="1:4" ht="15.75" customHeight="1">
      <c r="A3642" s="151">
        <v>2306118</v>
      </c>
      <c r="B3642" s="152" t="s">
        <v>10163</v>
      </c>
      <c r="C3642" s="151" t="s">
        <v>12403</v>
      </c>
      <c r="D3642" s="153">
        <v>643.83000000000004</v>
      </c>
    </row>
    <row r="3643" spans="1:4" ht="15.75" customHeight="1">
      <c r="A3643" s="151">
        <v>2306122</v>
      </c>
      <c r="B3643" s="152" t="s">
        <v>10164</v>
      </c>
      <c r="C3643" s="151" t="s">
        <v>12403</v>
      </c>
      <c r="D3643" s="153">
        <v>760.21</v>
      </c>
    </row>
    <row r="3644" spans="1:4" ht="15.75" customHeight="1">
      <c r="A3644" s="151">
        <v>2306078</v>
      </c>
      <c r="B3644" s="152" t="s">
        <v>10165</v>
      </c>
      <c r="C3644" s="151" t="s">
        <v>12403</v>
      </c>
      <c r="D3644" s="153">
        <v>202.42</v>
      </c>
    </row>
    <row r="3645" spans="1:4" ht="15.75" customHeight="1">
      <c r="A3645" s="151">
        <v>2306080</v>
      </c>
      <c r="B3645" s="152" t="s">
        <v>10166</v>
      </c>
      <c r="C3645" s="151" t="s">
        <v>12403</v>
      </c>
      <c r="D3645" s="153">
        <v>220.82</v>
      </c>
    </row>
    <row r="3646" spans="1:4" ht="15.75" customHeight="1">
      <c r="A3646" s="151">
        <v>2306082</v>
      </c>
      <c r="B3646" s="152" t="s">
        <v>10167</v>
      </c>
      <c r="C3646" s="151" t="s">
        <v>12403</v>
      </c>
      <c r="D3646" s="153">
        <v>242.91</v>
      </c>
    </row>
    <row r="3647" spans="1:4" ht="15.75" customHeight="1">
      <c r="A3647" s="151">
        <v>2306084</v>
      </c>
      <c r="B3647" s="152" t="s">
        <v>10168</v>
      </c>
      <c r="C3647" s="151" t="s">
        <v>12403</v>
      </c>
      <c r="D3647" s="153">
        <v>282.45</v>
      </c>
    </row>
    <row r="3648" spans="1:4" ht="15.75" customHeight="1">
      <c r="A3648" s="151">
        <v>2306086</v>
      </c>
      <c r="B3648" s="152" t="s">
        <v>10169</v>
      </c>
      <c r="C3648" s="151" t="s">
        <v>12403</v>
      </c>
      <c r="D3648" s="153">
        <v>347.01</v>
      </c>
    </row>
    <row r="3649" spans="1:4" ht="15.75" customHeight="1">
      <c r="A3649" s="151">
        <v>2309088</v>
      </c>
      <c r="B3649" s="152" t="s">
        <v>10170</v>
      </c>
      <c r="C3649" s="151" t="s">
        <v>12403</v>
      </c>
      <c r="D3649" s="153">
        <v>485.81</v>
      </c>
    </row>
    <row r="3650" spans="1:4" ht="15.75" customHeight="1">
      <c r="A3650" s="151">
        <v>2306074</v>
      </c>
      <c r="B3650" s="152" t="s">
        <v>10171</v>
      </c>
      <c r="C3650" s="151" t="s">
        <v>34306</v>
      </c>
      <c r="D3650" s="153">
        <v>327.96</v>
      </c>
    </row>
    <row r="3651" spans="1:4" ht="15.75" customHeight="1">
      <c r="A3651" s="151">
        <v>2306095</v>
      </c>
      <c r="B3651" s="152" t="s">
        <v>10172</v>
      </c>
      <c r="C3651" s="151" t="s">
        <v>34306</v>
      </c>
      <c r="D3651" s="153">
        <v>393.23</v>
      </c>
    </row>
    <row r="3652" spans="1:4" ht="15.75" customHeight="1">
      <c r="A3652" s="151">
        <v>2306132</v>
      </c>
      <c r="B3652" s="152" t="s">
        <v>10173</v>
      </c>
      <c r="C3652" s="151" t="s">
        <v>12403</v>
      </c>
      <c r="D3652" s="153">
        <v>334.52</v>
      </c>
    </row>
    <row r="3653" spans="1:4" ht="15.75" customHeight="1">
      <c r="A3653" s="151">
        <v>2306015</v>
      </c>
      <c r="B3653" s="152" t="s">
        <v>10174</v>
      </c>
      <c r="C3653" s="151" t="s">
        <v>12404</v>
      </c>
      <c r="D3653" s="153">
        <v>17.28</v>
      </c>
    </row>
    <row r="3654" spans="1:4" ht="15.75" customHeight="1">
      <c r="A3654" s="151">
        <v>2306019</v>
      </c>
      <c r="B3654" s="152" t="s">
        <v>10175</v>
      </c>
      <c r="C3654" s="151" t="s">
        <v>12404</v>
      </c>
      <c r="D3654" s="153">
        <v>17.98</v>
      </c>
    </row>
    <row r="3655" spans="1:4" ht="15.75" customHeight="1">
      <c r="A3655" s="151">
        <v>2306018</v>
      </c>
      <c r="B3655" s="152" t="s">
        <v>10176</v>
      </c>
      <c r="C3655" s="151" t="s">
        <v>12404</v>
      </c>
      <c r="D3655" s="153">
        <v>3.2</v>
      </c>
    </row>
    <row r="3656" spans="1:4" ht="15.75" customHeight="1">
      <c r="A3656" s="151">
        <v>2306016</v>
      </c>
      <c r="B3656" s="152" t="s">
        <v>10177</v>
      </c>
      <c r="C3656" s="151" t="s">
        <v>12404</v>
      </c>
      <c r="D3656" s="153">
        <v>2.16</v>
      </c>
    </row>
    <row r="3657" spans="1:4" ht="15.75" customHeight="1">
      <c r="A3657" s="151">
        <v>2305999</v>
      </c>
      <c r="B3657" s="152" t="s">
        <v>10178</v>
      </c>
      <c r="C3657" s="151" t="s">
        <v>12403</v>
      </c>
      <c r="D3657" s="153">
        <v>342.88</v>
      </c>
    </row>
    <row r="3658" spans="1:4" ht="15.75" customHeight="1">
      <c r="A3658" s="151">
        <v>2306000</v>
      </c>
      <c r="B3658" s="152" t="s">
        <v>10179</v>
      </c>
      <c r="C3658" s="151" t="s">
        <v>12403</v>
      </c>
      <c r="D3658" s="153">
        <v>425.73</v>
      </c>
    </row>
    <row r="3659" spans="1:4" ht="15.75" customHeight="1">
      <c r="A3659" s="151">
        <v>2306001</v>
      </c>
      <c r="B3659" s="152" t="s">
        <v>10180</v>
      </c>
      <c r="C3659" s="151" t="s">
        <v>12403</v>
      </c>
      <c r="D3659" s="153">
        <v>672.73</v>
      </c>
    </row>
    <row r="3660" spans="1:4" ht="15.75" customHeight="1">
      <c r="A3660" s="151">
        <v>2306002</v>
      </c>
      <c r="B3660" s="152" t="s">
        <v>10181</v>
      </c>
      <c r="C3660" s="151" t="s">
        <v>12403</v>
      </c>
      <c r="D3660" s="153">
        <v>798.87</v>
      </c>
    </row>
    <row r="3661" spans="1:4" ht="15.75" customHeight="1">
      <c r="A3661" s="151">
        <v>2306003</v>
      </c>
      <c r="B3661" s="152" t="s">
        <v>10182</v>
      </c>
      <c r="C3661" s="151" t="s">
        <v>12403</v>
      </c>
      <c r="D3661" s="153">
        <v>1118.1199999999999</v>
      </c>
    </row>
    <row r="3662" spans="1:4" ht="15.75" customHeight="1">
      <c r="A3662" s="151">
        <v>2305997</v>
      </c>
      <c r="B3662" s="152" t="s">
        <v>10183</v>
      </c>
      <c r="C3662" s="151" t="s">
        <v>12403</v>
      </c>
      <c r="D3662" s="153">
        <v>253.08</v>
      </c>
    </row>
    <row r="3663" spans="1:4" ht="15.75" customHeight="1">
      <c r="A3663" s="151">
        <v>2305998</v>
      </c>
      <c r="B3663" s="152" t="s">
        <v>10184</v>
      </c>
      <c r="C3663" s="151" t="s">
        <v>12403</v>
      </c>
      <c r="D3663" s="153">
        <v>307.88</v>
      </c>
    </row>
    <row r="3664" spans="1:4" ht="15.75" customHeight="1">
      <c r="A3664" s="151">
        <v>2306101</v>
      </c>
      <c r="B3664" s="152" t="s">
        <v>10185</v>
      </c>
      <c r="C3664" s="151" t="s">
        <v>12403</v>
      </c>
      <c r="D3664" s="153">
        <v>89.85</v>
      </c>
    </row>
    <row r="3665" spans="1:4" ht="15.75" customHeight="1">
      <c r="A3665" s="151">
        <v>2306102</v>
      </c>
      <c r="B3665" s="152" t="s">
        <v>10186</v>
      </c>
      <c r="C3665" s="151" t="s">
        <v>12403</v>
      </c>
      <c r="D3665" s="153">
        <v>95.3</v>
      </c>
    </row>
    <row r="3666" spans="1:4" ht="15.75" customHeight="1">
      <c r="A3666" s="151">
        <v>2306103</v>
      </c>
      <c r="B3666" s="152" t="s">
        <v>10187</v>
      </c>
      <c r="C3666" s="151" t="s">
        <v>12403</v>
      </c>
      <c r="D3666" s="153">
        <v>105.73</v>
      </c>
    </row>
    <row r="3667" spans="1:4" ht="15.75" customHeight="1">
      <c r="A3667" s="151">
        <v>2306104</v>
      </c>
      <c r="B3667" s="152" t="s">
        <v>10188</v>
      </c>
      <c r="C3667" s="151" t="s">
        <v>12403</v>
      </c>
      <c r="D3667" s="153">
        <v>111.67</v>
      </c>
    </row>
    <row r="3668" spans="1:4" ht="15.75" customHeight="1">
      <c r="A3668" s="151">
        <v>2306105</v>
      </c>
      <c r="B3668" s="152" t="s">
        <v>10189</v>
      </c>
      <c r="C3668" s="151" t="s">
        <v>12403</v>
      </c>
      <c r="D3668" s="153">
        <v>118.3</v>
      </c>
    </row>
    <row r="3669" spans="1:4" ht="15.75" customHeight="1">
      <c r="A3669" s="151">
        <v>2306106</v>
      </c>
      <c r="B3669" s="152" t="s">
        <v>10190</v>
      </c>
      <c r="C3669" s="151" t="s">
        <v>12403</v>
      </c>
      <c r="D3669" s="153">
        <v>127.82</v>
      </c>
    </row>
    <row r="3670" spans="1:4" ht="15.75" customHeight="1">
      <c r="A3670" s="151">
        <v>2306107</v>
      </c>
      <c r="B3670" s="152" t="s">
        <v>10191</v>
      </c>
      <c r="C3670" s="151" t="s">
        <v>12403</v>
      </c>
      <c r="D3670" s="153">
        <v>131.54</v>
      </c>
    </row>
    <row r="3671" spans="1:4" ht="15.75" customHeight="1">
      <c r="A3671" s="151">
        <v>2306269</v>
      </c>
      <c r="B3671" s="152" t="s">
        <v>10192</v>
      </c>
      <c r="C3671" s="151" t="s">
        <v>12403</v>
      </c>
      <c r="D3671" s="153">
        <v>146.72999999999999</v>
      </c>
    </row>
    <row r="3672" spans="1:4" ht="15.75" customHeight="1">
      <c r="A3672" s="151">
        <v>2306270</v>
      </c>
      <c r="B3672" s="152" t="s">
        <v>10193</v>
      </c>
      <c r="C3672" s="151" t="s">
        <v>12403</v>
      </c>
      <c r="D3672" s="153">
        <v>163.30000000000001</v>
      </c>
    </row>
    <row r="3673" spans="1:4" ht="15.75" customHeight="1">
      <c r="A3673" s="151">
        <v>2306271</v>
      </c>
      <c r="B3673" s="152" t="s">
        <v>10194</v>
      </c>
      <c r="C3673" s="151" t="s">
        <v>12403</v>
      </c>
      <c r="D3673" s="153">
        <v>178.25</v>
      </c>
    </row>
    <row r="3674" spans="1:4" ht="15.75" customHeight="1">
      <c r="A3674" s="151">
        <v>2306272</v>
      </c>
      <c r="B3674" s="152" t="s">
        <v>10195</v>
      </c>
      <c r="C3674" s="151" t="s">
        <v>12403</v>
      </c>
      <c r="D3674" s="153">
        <v>188.1</v>
      </c>
    </row>
    <row r="3675" spans="1:4" ht="15.75" customHeight="1">
      <c r="A3675" s="151">
        <v>2306273</v>
      </c>
      <c r="B3675" s="152" t="s">
        <v>10196</v>
      </c>
      <c r="C3675" s="151" t="s">
        <v>12403</v>
      </c>
      <c r="D3675" s="153">
        <v>209.64</v>
      </c>
    </row>
    <row r="3676" spans="1:4" ht="15.75" customHeight="1">
      <c r="A3676" s="151">
        <v>2306274</v>
      </c>
      <c r="B3676" s="152" t="s">
        <v>10197</v>
      </c>
      <c r="C3676" s="151" t="s">
        <v>12403</v>
      </c>
      <c r="D3676" s="153">
        <v>223.75</v>
      </c>
    </row>
    <row r="3677" spans="1:4" ht="15.75" customHeight="1">
      <c r="A3677" s="151">
        <v>2306275</v>
      </c>
      <c r="B3677" s="152" t="s">
        <v>10198</v>
      </c>
      <c r="C3677" s="151" t="s">
        <v>12403</v>
      </c>
      <c r="D3677" s="153">
        <v>256.12</v>
      </c>
    </row>
    <row r="3678" spans="1:4" ht="15.75" customHeight="1">
      <c r="A3678" s="151">
        <v>2306100</v>
      </c>
      <c r="B3678" s="152" t="s">
        <v>10199</v>
      </c>
      <c r="C3678" s="151" t="s">
        <v>12403</v>
      </c>
      <c r="D3678" s="153">
        <v>407.99</v>
      </c>
    </row>
    <row r="3679" spans="1:4" ht="15.75" customHeight="1">
      <c r="A3679" s="151">
        <v>2306004</v>
      </c>
      <c r="B3679" s="152" t="s">
        <v>10200</v>
      </c>
      <c r="C3679" s="151" t="s">
        <v>12403</v>
      </c>
      <c r="D3679" s="153">
        <v>147.31</v>
      </c>
    </row>
    <row r="3680" spans="1:4" ht="15.75" customHeight="1">
      <c r="A3680" s="151">
        <v>2306097</v>
      </c>
      <c r="B3680" s="152" t="s">
        <v>10201</v>
      </c>
      <c r="C3680" s="151" t="s">
        <v>12403</v>
      </c>
      <c r="D3680" s="153">
        <v>183.67</v>
      </c>
    </row>
    <row r="3681" spans="1:4" ht="15.75" customHeight="1">
      <c r="A3681" s="151">
        <v>2306098</v>
      </c>
      <c r="B3681" s="152" t="s">
        <v>10202</v>
      </c>
      <c r="C3681" s="151" t="s">
        <v>12403</v>
      </c>
      <c r="D3681" s="153">
        <v>193.67</v>
      </c>
    </row>
    <row r="3682" spans="1:4" ht="15.75" customHeight="1">
      <c r="A3682" s="151">
        <v>2306007</v>
      </c>
      <c r="B3682" s="152" t="s">
        <v>10203</v>
      </c>
      <c r="C3682" s="151" t="s">
        <v>12403</v>
      </c>
      <c r="D3682" s="153">
        <v>287.63</v>
      </c>
    </row>
    <row r="3683" spans="1:4" ht="15.75" customHeight="1">
      <c r="A3683" s="151">
        <v>2306067</v>
      </c>
      <c r="B3683" s="152" t="s">
        <v>10204</v>
      </c>
      <c r="C3683" s="151" t="s">
        <v>12403</v>
      </c>
      <c r="D3683" s="153">
        <v>561.47</v>
      </c>
    </row>
    <row r="3684" spans="1:4" ht="15.75" customHeight="1">
      <c r="A3684" s="151">
        <v>2306068</v>
      </c>
      <c r="B3684" s="152" t="s">
        <v>10205</v>
      </c>
      <c r="C3684" s="151" t="s">
        <v>12403</v>
      </c>
      <c r="D3684" s="153">
        <v>707.24</v>
      </c>
    </row>
    <row r="3685" spans="1:4" ht="15.75" customHeight="1">
      <c r="A3685" s="151">
        <v>2306069</v>
      </c>
      <c r="B3685" s="152" t="s">
        <v>10206</v>
      </c>
      <c r="C3685" s="151" t="s">
        <v>12403</v>
      </c>
      <c r="D3685" s="153">
        <v>955.83</v>
      </c>
    </row>
    <row r="3686" spans="1:4" ht="15.75" customHeight="1">
      <c r="A3686" s="151">
        <v>2306070</v>
      </c>
      <c r="B3686" s="152" t="s">
        <v>10207</v>
      </c>
      <c r="C3686" s="151" t="s">
        <v>12403</v>
      </c>
      <c r="D3686" s="153">
        <v>1451.43</v>
      </c>
    </row>
    <row r="3687" spans="1:4" ht="15.75" customHeight="1">
      <c r="A3687" s="151">
        <v>2306071</v>
      </c>
      <c r="B3687" s="152" t="s">
        <v>10208</v>
      </c>
      <c r="C3687" s="151" t="s">
        <v>12403</v>
      </c>
      <c r="D3687" s="153">
        <v>2183.9299999999998</v>
      </c>
    </row>
    <row r="3688" spans="1:4" ht="15.75" customHeight="1">
      <c r="A3688" s="151">
        <v>2306181</v>
      </c>
      <c r="B3688" s="152" t="s">
        <v>10209</v>
      </c>
      <c r="C3688" s="151" t="s">
        <v>12403</v>
      </c>
      <c r="D3688" s="153">
        <v>2197.2399999999998</v>
      </c>
    </row>
    <row r="3689" spans="1:4" ht="15.75" customHeight="1">
      <c r="A3689" s="151">
        <v>2306062</v>
      </c>
      <c r="B3689" s="152" t="s">
        <v>10210</v>
      </c>
      <c r="C3689" s="151" t="s">
        <v>12403</v>
      </c>
      <c r="D3689" s="153">
        <v>100.85</v>
      </c>
    </row>
    <row r="3690" spans="1:4" ht="15.75" customHeight="1">
      <c r="A3690" s="151">
        <v>2306063</v>
      </c>
      <c r="B3690" s="152" t="s">
        <v>10211</v>
      </c>
      <c r="C3690" s="151" t="s">
        <v>12403</v>
      </c>
      <c r="D3690" s="153">
        <v>120.23</v>
      </c>
    </row>
    <row r="3691" spans="1:4" ht="15.75" customHeight="1">
      <c r="A3691" s="151">
        <v>2306064</v>
      </c>
      <c r="B3691" s="152" t="s">
        <v>10212</v>
      </c>
      <c r="C3691" s="151" t="s">
        <v>12403</v>
      </c>
      <c r="D3691" s="153">
        <v>146.74</v>
      </c>
    </row>
    <row r="3692" spans="1:4" ht="15.75" customHeight="1">
      <c r="A3692" s="151">
        <v>2306065</v>
      </c>
      <c r="B3692" s="152" t="s">
        <v>10213</v>
      </c>
      <c r="C3692" s="151" t="s">
        <v>12403</v>
      </c>
      <c r="D3692" s="153">
        <v>188.38</v>
      </c>
    </row>
    <row r="3693" spans="1:4" ht="15.75" customHeight="1">
      <c r="A3693" s="151">
        <v>2306066</v>
      </c>
      <c r="B3693" s="152" t="s">
        <v>10214</v>
      </c>
      <c r="C3693" s="151" t="s">
        <v>12403</v>
      </c>
      <c r="D3693" s="153">
        <v>262.61</v>
      </c>
    </row>
    <row r="3694" spans="1:4" ht="15.75" customHeight="1">
      <c r="A3694" s="151">
        <v>2306180</v>
      </c>
      <c r="B3694" s="152" t="s">
        <v>10215</v>
      </c>
      <c r="C3694" s="151" t="s">
        <v>12403</v>
      </c>
      <c r="D3694" s="153">
        <v>294.27</v>
      </c>
    </row>
    <row r="3695" spans="1:4" ht="15.75" customHeight="1">
      <c r="A3695" s="151">
        <v>2306009</v>
      </c>
      <c r="B3695" s="152" t="s">
        <v>10216</v>
      </c>
      <c r="C3695" s="151" t="s">
        <v>12403</v>
      </c>
      <c r="D3695" s="153">
        <v>19.77</v>
      </c>
    </row>
    <row r="3696" spans="1:4" ht="15.75" customHeight="1">
      <c r="A3696" s="151">
        <v>2306010</v>
      </c>
      <c r="B3696" s="152" t="s">
        <v>10217</v>
      </c>
      <c r="C3696" s="151" t="s">
        <v>12403</v>
      </c>
      <c r="D3696" s="153">
        <v>24.64</v>
      </c>
    </row>
    <row r="3697" spans="1:4" ht="15.75" customHeight="1">
      <c r="A3697" s="151">
        <v>2306011</v>
      </c>
      <c r="B3697" s="152" t="s">
        <v>10218</v>
      </c>
      <c r="C3697" s="151" t="s">
        <v>12403</v>
      </c>
      <c r="D3697" s="153">
        <v>28.06</v>
      </c>
    </row>
    <row r="3698" spans="1:4" ht="15.75" customHeight="1">
      <c r="A3698" s="151">
        <v>2306012</v>
      </c>
      <c r="B3698" s="152" t="s">
        <v>10219</v>
      </c>
      <c r="C3698" s="151" t="s">
        <v>12403</v>
      </c>
      <c r="D3698" s="153">
        <v>32.85</v>
      </c>
    </row>
    <row r="3699" spans="1:4" ht="15.75" customHeight="1">
      <c r="A3699" s="151">
        <v>2306108</v>
      </c>
      <c r="B3699" s="152" t="s">
        <v>10220</v>
      </c>
      <c r="C3699" s="151" t="s">
        <v>12403</v>
      </c>
      <c r="D3699" s="153">
        <v>167.66</v>
      </c>
    </row>
    <row r="3700" spans="1:4" ht="15.75" customHeight="1">
      <c r="A3700" s="151">
        <v>2306110</v>
      </c>
      <c r="B3700" s="152" t="s">
        <v>10221</v>
      </c>
      <c r="C3700" s="151" t="s">
        <v>12403</v>
      </c>
      <c r="D3700" s="153">
        <v>234.01</v>
      </c>
    </row>
    <row r="3701" spans="1:4" ht="15.75" customHeight="1">
      <c r="A3701" s="151">
        <v>2306111</v>
      </c>
      <c r="B3701" s="152" t="s">
        <v>10222</v>
      </c>
      <c r="C3701" s="151" t="s">
        <v>12403</v>
      </c>
      <c r="D3701" s="153">
        <v>274.08999999999997</v>
      </c>
    </row>
    <row r="3702" spans="1:4" ht="15.75" customHeight="1">
      <c r="A3702" s="151">
        <v>2306112</v>
      </c>
      <c r="B3702" s="152" t="s">
        <v>10223</v>
      </c>
      <c r="C3702" s="151" t="s">
        <v>12403</v>
      </c>
      <c r="D3702" s="153">
        <v>338.35</v>
      </c>
    </row>
    <row r="3703" spans="1:4" ht="15.75" customHeight="1">
      <c r="A3703" s="151">
        <v>2306113</v>
      </c>
      <c r="B3703" s="152" t="s">
        <v>10224</v>
      </c>
      <c r="C3703" s="151" t="s">
        <v>12403</v>
      </c>
      <c r="D3703" s="153">
        <v>396.68</v>
      </c>
    </row>
    <row r="3704" spans="1:4" ht="15.75" customHeight="1">
      <c r="A3704" s="151">
        <v>2306123</v>
      </c>
      <c r="B3704" s="152" t="s">
        <v>10225</v>
      </c>
      <c r="C3704" s="151" t="s">
        <v>12403</v>
      </c>
      <c r="D3704" s="153">
        <v>437.44</v>
      </c>
    </row>
    <row r="3705" spans="1:4" ht="15.75" customHeight="1">
      <c r="A3705" s="151">
        <v>2306124</v>
      </c>
      <c r="B3705" s="152" t="s">
        <v>10226</v>
      </c>
      <c r="C3705" s="151" t="s">
        <v>12403</v>
      </c>
      <c r="D3705" s="153">
        <v>634.04</v>
      </c>
    </row>
    <row r="3706" spans="1:4" ht="15.75" customHeight="1">
      <c r="A3706" s="151">
        <v>2306125</v>
      </c>
      <c r="B3706" s="152" t="s">
        <v>10227</v>
      </c>
      <c r="C3706" s="151" t="s">
        <v>12403</v>
      </c>
      <c r="D3706" s="153">
        <v>754.27</v>
      </c>
    </row>
    <row r="3707" spans="1:4" ht="15.75" customHeight="1">
      <c r="A3707" s="151">
        <v>2306126</v>
      </c>
      <c r="B3707" s="152" t="s">
        <v>10228</v>
      </c>
      <c r="C3707" s="151" t="s">
        <v>12403</v>
      </c>
      <c r="D3707" s="153">
        <v>946.04</v>
      </c>
    </row>
    <row r="3708" spans="1:4" ht="15.75" customHeight="1">
      <c r="A3708" s="151">
        <v>2306127</v>
      </c>
      <c r="B3708" s="152" t="s">
        <v>10229</v>
      </c>
      <c r="C3708" s="151" t="s">
        <v>12403</v>
      </c>
      <c r="D3708" s="153">
        <v>1119.6199999999999</v>
      </c>
    </row>
    <row r="3709" spans="1:4" ht="15.75" customHeight="1">
      <c r="A3709" s="151">
        <v>2306300</v>
      </c>
      <c r="B3709" s="152" t="s">
        <v>10230</v>
      </c>
      <c r="C3709" s="151" t="s">
        <v>12403</v>
      </c>
      <c r="D3709" s="153">
        <v>34.92</v>
      </c>
    </row>
    <row r="3710" spans="1:4" ht="15.75" customHeight="1">
      <c r="A3710" s="151">
        <v>2306301</v>
      </c>
      <c r="B3710" s="152" t="s">
        <v>10231</v>
      </c>
      <c r="C3710" s="151" t="s">
        <v>12403</v>
      </c>
      <c r="D3710" s="153">
        <v>37.76</v>
      </c>
    </row>
    <row r="3711" spans="1:4" ht="15.75" customHeight="1">
      <c r="A3711" s="151">
        <v>2306302</v>
      </c>
      <c r="B3711" s="152" t="s">
        <v>10232</v>
      </c>
      <c r="C3711" s="151" t="s">
        <v>12403</v>
      </c>
      <c r="D3711" s="153">
        <v>45.4</v>
      </c>
    </row>
    <row r="3712" spans="1:4" ht="15.75" customHeight="1">
      <c r="A3712" s="151">
        <v>2306303</v>
      </c>
      <c r="B3712" s="152" t="s">
        <v>10233</v>
      </c>
      <c r="C3712" s="151" t="s">
        <v>12403</v>
      </c>
      <c r="D3712" s="153">
        <v>49.25</v>
      </c>
    </row>
    <row r="3713" spans="1:4" ht="15.75" customHeight="1">
      <c r="A3713" s="151">
        <v>2306304</v>
      </c>
      <c r="B3713" s="152" t="s">
        <v>10234</v>
      </c>
      <c r="C3713" s="151" t="s">
        <v>12403</v>
      </c>
      <c r="D3713" s="153">
        <v>52.67</v>
      </c>
    </row>
    <row r="3714" spans="1:4" ht="15.75" customHeight="1">
      <c r="A3714" s="151">
        <v>2306305</v>
      </c>
      <c r="B3714" s="152" t="s">
        <v>10235</v>
      </c>
      <c r="C3714" s="151" t="s">
        <v>12403</v>
      </c>
      <c r="D3714" s="153">
        <v>59.28</v>
      </c>
    </row>
    <row r="3715" spans="1:4" ht="15.75" customHeight="1">
      <c r="A3715" s="151">
        <v>2306306</v>
      </c>
      <c r="B3715" s="152" t="s">
        <v>10236</v>
      </c>
      <c r="C3715" s="151" t="s">
        <v>12403</v>
      </c>
      <c r="D3715" s="153">
        <v>60.77</v>
      </c>
    </row>
    <row r="3716" spans="1:4" ht="15.75" customHeight="1">
      <c r="A3716" s="151">
        <v>2306307</v>
      </c>
      <c r="B3716" s="152" t="s">
        <v>10237</v>
      </c>
      <c r="C3716" s="151" t="s">
        <v>12403</v>
      </c>
      <c r="D3716" s="153">
        <v>70.760000000000005</v>
      </c>
    </row>
    <row r="3717" spans="1:4" ht="15.75" customHeight="1">
      <c r="A3717" s="151">
        <v>2306308</v>
      </c>
      <c r="B3717" s="152" t="s">
        <v>10238</v>
      </c>
      <c r="C3717" s="151" t="s">
        <v>12403</v>
      </c>
      <c r="D3717" s="153">
        <v>79.84</v>
      </c>
    </row>
    <row r="3718" spans="1:4" ht="15.75" customHeight="1">
      <c r="A3718" s="151">
        <v>2306309</v>
      </c>
      <c r="B3718" s="152" t="s">
        <v>10239</v>
      </c>
      <c r="C3718" s="151" t="s">
        <v>12403</v>
      </c>
      <c r="D3718" s="153">
        <v>90.46</v>
      </c>
    </row>
    <row r="3719" spans="1:4" ht="15.75" customHeight="1">
      <c r="A3719" s="151">
        <v>2306310</v>
      </c>
      <c r="B3719" s="152" t="s">
        <v>10240</v>
      </c>
      <c r="C3719" s="151" t="s">
        <v>12403</v>
      </c>
      <c r="D3719" s="153">
        <v>95.85</v>
      </c>
    </row>
    <row r="3720" spans="1:4" ht="15.75" customHeight="1">
      <c r="A3720" s="151">
        <v>2306311</v>
      </c>
      <c r="B3720" s="152" t="s">
        <v>10241</v>
      </c>
      <c r="C3720" s="151" t="s">
        <v>12403</v>
      </c>
      <c r="D3720" s="153">
        <v>110.63</v>
      </c>
    </row>
    <row r="3721" spans="1:4" ht="15.75" customHeight="1">
      <c r="A3721" s="151">
        <v>2306312</v>
      </c>
      <c r="B3721" s="152" t="s">
        <v>10242</v>
      </c>
      <c r="C3721" s="151" t="s">
        <v>12403</v>
      </c>
      <c r="D3721" s="153">
        <v>119.67</v>
      </c>
    </row>
    <row r="3722" spans="1:4" ht="15.75" customHeight="1">
      <c r="A3722" s="151">
        <v>2306313</v>
      </c>
      <c r="B3722" s="152" t="s">
        <v>10243</v>
      </c>
      <c r="C3722" s="151" t="s">
        <v>12403</v>
      </c>
      <c r="D3722" s="153">
        <v>144.55000000000001</v>
      </c>
    </row>
    <row r="3723" spans="1:4" ht="15.75" customHeight="1">
      <c r="A3723" s="151">
        <v>2306013</v>
      </c>
      <c r="B3723" s="152" t="s">
        <v>10244</v>
      </c>
      <c r="C3723" s="151" t="s">
        <v>12404</v>
      </c>
      <c r="D3723" s="153">
        <v>12.75</v>
      </c>
    </row>
    <row r="3724" spans="1:4" ht="15.75" customHeight="1">
      <c r="A3724" s="151">
        <v>2306243</v>
      </c>
      <c r="B3724" s="152" t="s">
        <v>10245</v>
      </c>
      <c r="C3724" s="151" t="s">
        <v>12403</v>
      </c>
      <c r="D3724" s="153">
        <v>569.55999999999995</v>
      </c>
    </row>
    <row r="3725" spans="1:4" ht="15.75" customHeight="1">
      <c r="A3725" s="151">
        <v>2408149</v>
      </c>
      <c r="B3725" s="152" t="s">
        <v>10246</v>
      </c>
      <c r="C3725" s="151" t="s">
        <v>12404</v>
      </c>
      <c r="D3725" s="153">
        <v>16.48</v>
      </c>
    </row>
    <row r="3726" spans="1:4" ht="15.75" customHeight="1">
      <c r="A3726" s="151">
        <v>2407972</v>
      </c>
      <c r="B3726" s="152" t="s">
        <v>10247</v>
      </c>
      <c r="C3726" s="151" t="s">
        <v>12404</v>
      </c>
      <c r="D3726" s="153">
        <v>74.209999999999994</v>
      </c>
    </row>
    <row r="3727" spans="1:4" ht="15.75" customHeight="1">
      <c r="A3727" s="151">
        <v>2407973</v>
      </c>
      <c r="B3727" s="152" t="s">
        <v>10248</v>
      </c>
      <c r="C3727" s="151" t="s">
        <v>12416</v>
      </c>
      <c r="D3727" s="153">
        <v>56.37</v>
      </c>
    </row>
    <row r="3728" spans="1:4" ht="15.75" customHeight="1">
      <c r="A3728" s="151">
        <v>2408075</v>
      </c>
      <c r="B3728" s="152" t="s">
        <v>10249</v>
      </c>
      <c r="C3728" s="151" t="s">
        <v>12416</v>
      </c>
      <c r="D3728" s="153">
        <v>13.65</v>
      </c>
    </row>
    <row r="3729" spans="1:4" ht="15.75" customHeight="1">
      <c r="A3729" s="151">
        <v>2408069</v>
      </c>
      <c r="B3729" s="152" t="s">
        <v>10250</v>
      </c>
      <c r="C3729" s="151" t="s">
        <v>12416</v>
      </c>
      <c r="D3729" s="153">
        <v>5.89</v>
      </c>
    </row>
    <row r="3730" spans="1:4" ht="15.75" customHeight="1">
      <c r="A3730" s="151">
        <v>2419790</v>
      </c>
      <c r="B3730" s="152" t="s">
        <v>10251</v>
      </c>
      <c r="C3730" s="151" t="s">
        <v>12416</v>
      </c>
      <c r="D3730" s="153">
        <v>10.63</v>
      </c>
    </row>
    <row r="3731" spans="1:4" ht="15.75" customHeight="1">
      <c r="A3731" s="151">
        <v>2407976</v>
      </c>
      <c r="B3731" s="152" t="s">
        <v>10252</v>
      </c>
      <c r="C3731" s="151" t="s">
        <v>12416</v>
      </c>
      <c r="D3731" s="153">
        <v>12.44</v>
      </c>
    </row>
    <row r="3732" spans="1:4" ht="15.75" customHeight="1">
      <c r="A3732" s="151">
        <v>2408068</v>
      </c>
      <c r="B3732" s="152" t="s">
        <v>10253</v>
      </c>
      <c r="C3732" s="151" t="s">
        <v>12416</v>
      </c>
      <c r="D3732" s="153">
        <v>16.559999999999999</v>
      </c>
    </row>
    <row r="3733" spans="1:4" ht="15.75" customHeight="1">
      <c r="A3733" s="151">
        <v>2419705</v>
      </c>
      <c r="B3733" s="152" t="s">
        <v>10254</v>
      </c>
      <c r="C3733" s="151" t="s">
        <v>12416</v>
      </c>
      <c r="D3733" s="153">
        <v>11.32</v>
      </c>
    </row>
    <row r="3734" spans="1:4" ht="15.75" customHeight="1">
      <c r="A3734" s="151">
        <v>2419704</v>
      </c>
      <c r="B3734" s="152" t="s">
        <v>10255</v>
      </c>
      <c r="C3734" s="151" t="s">
        <v>12416</v>
      </c>
      <c r="D3734" s="153">
        <v>32.06</v>
      </c>
    </row>
    <row r="3735" spans="1:4" ht="15.75" customHeight="1">
      <c r="A3735" s="151">
        <v>2407981</v>
      </c>
      <c r="B3735" s="152" t="s">
        <v>10256</v>
      </c>
      <c r="C3735" s="151" t="s">
        <v>12416</v>
      </c>
      <c r="D3735" s="153">
        <v>16.77</v>
      </c>
    </row>
    <row r="3736" spans="1:4" ht="15.75" customHeight="1">
      <c r="A3736" s="151">
        <v>2407982</v>
      </c>
      <c r="B3736" s="152" t="s">
        <v>10257</v>
      </c>
      <c r="C3736" s="151" t="s">
        <v>12416</v>
      </c>
      <c r="D3736" s="153">
        <v>41.99</v>
      </c>
    </row>
    <row r="3737" spans="1:4" ht="30" customHeight="1">
      <c r="A3737" s="151">
        <v>2419703</v>
      </c>
      <c r="B3737" s="152" t="s">
        <v>10258</v>
      </c>
      <c r="C3737" s="151" t="s">
        <v>12416</v>
      </c>
      <c r="D3737" s="153">
        <v>15.74</v>
      </c>
    </row>
    <row r="3738" spans="1:4" ht="15.75" customHeight="1">
      <c r="A3738" s="151">
        <v>2408080</v>
      </c>
      <c r="B3738" s="152" t="s">
        <v>10259</v>
      </c>
      <c r="C3738" s="151" t="s">
        <v>12416</v>
      </c>
      <c r="D3738" s="153">
        <v>8</v>
      </c>
    </row>
    <row r="3739" spans="1:4" ht="15.75" customHeight="1">
      <c r="A3739" s="151">
        <v>2408078</v>
      </c>
      <c r="B3739" s="152" t="s">
        <v>10260</v>
      </c>
      <c r="C3739" s="151" t="s">
        <v>12416</v>
      </c>
      <c r="D3739" s="153">
        <v>3.11</v>
      </c>
    </row>
    <row r="3740" spans="1:4" ht="15.75" customHeight="1">
      <c r="A3740" s="151">
        <v>2407979</v>
      </c>
      <c r="B3740" s="152" t="s">
        <v>10261</v>
      </c>
      <c r="C3740" s="151" t="s">
        <v>12416</v>
      </c>
      <c r="D3740" s="153">
        <v>13.07</v>
      </c>
    </row>
    <row r="3741" spans="1:4" ht="30" customHeight="1">
      <c r="A3741" s="151">
        <v>2407980</v>
      </c>
      <c r="B3741" s="152" t="s">
        <v>10262</v>
      </c>
      <c r="C3741" s="151" t="s">
        <v>12416</v>
      </c>
      <c r="D3741" s="153">
        <v>13.12</v>
      </c>
    </row>
    <row r="3742" spans="1:4" ht="15.75" customHeight="1">
      <c r="A3742" s="151">
        <v>2408077</v>
      </c>
      <c r="B3742" s="152" t="s">
        <v>10263</v>
      </c>
      <c r="C3742" s="151" t="s">
        <v>12416</v>
      </c>
      <c r="D3742" s="153">
        <v>5.96</v>
      </c>
    </row>
    <row r="3743" spans="1:4" ht="30" customHeight="1">
      <c r="A3743" s="151">
        <v>2407983</v>
      </c>
      <c r="B3743" s="152" t="s">
        <v>10264</v>
      </c>
      <c r="C3743" s="151" t="s">
        <v>12416</v>
      </c>
      <c r="D3743" s="153">
        <v>8.48</v>
      </c>
    </row>
    <row r="3744" spans="1:4" ht="30" customHeight="1">
      <c r="A3744" s="151">
        <v>2407977</v>
      </c>
      <c r="B3744" s="152" t="s">
        <v>10265</v>
      </c>
      <c r="C3744" s="151" t="s">
        <v>12416</v>
      </c>
      <c r="D3744" s="153">
        <v>16.45</v>
      </c>
    </row>
    <row r="3745" spans="1:4" ht="30" customHeight="1">
      <c r="A3745" s="151">
        <v>2407978</v>
      </c>
      <c r="B3745" s="152" t="s">
        <v>10266</v>
      </c>
      <c r="C3745" s="151" t="s">
        <v>12416</v>
      </c>
      <c r="D3745" s="153">
        <v>16.5</v>
      </c>
    </row>
    <row r="3746" spans="1:4" ht="15.75" customHeight="1">
      <c r="A3746" s="151">
        <v>2408079</v>
      </c>
      <c r="B3746" s="152" t="s">
        <v>10267</v>
      </c>
      <c r="C3746" s="151" t="s">
        <v>12416</v>
      </c>
      <c r="D3746" s="153">
        <v>49.06</v>
      </c>
    </row>
    <row r="3747" spans="1:4" ht="15.75" customHeight="1">
      <c r="A3747" s="151">
        <v>2408076</v>
      </c>
      <c r="B3747" s="152" t="s">
        <v>10268</v>
      </c>
      <c r="C3747" s="151" t="s">
        <v>12416</v>
      </c>
      <c r="D3747" s="153">
        <v>19.25</v>
      </c>
    </row>
    <row r="3748" spans="1:4" ht="15.75" customHeight="1">
      <c r="A3748" s="151">
        <v>2408057</v>
      </c>
      <c r="B3748" s="152" t="s">
        <v>10269</v>
      </c>
      <c r="C3748" s="151" t="s">
        <v>12404</v>
      </c>
      <c r="D3748" s="153">
        <v>108.42</v>
      </c>
    </row>
    <row r="3749" spans="1:4" ht="15.75" customHeight="1">
      <c r="A3749" s="151">
        <v>2408058</v>
      </c>
      <c r="B3749" s="152" t="s">
        <v>10270</v>
      </c>
      <c r="C3749" s="151" t="s">
        <v>12404</v>
      </c>
      <c r="D3749" s="153">
        <v>69.2</v>
      </c>
    </row>
    <row r="3750" spans="1:4" ht="15.75" customHeight="1">
      <c r="A3750" s="151">
        <v>2407974</v>
      </c>
      <c r="B3750" s="152" t="s">
        <v>10271</v>
      </c>
      <c r="C3750" s="151" t="s">
        <v>12416</v>
      </c>
      <c r="D3750" s="153">
        <v>369.68</v>
      </c>
    </row>
    <row r="3751" spans="1:4" ht="15.75" customHeight="1">
      <c r="A3751" s="151">
        <v>2407975</v>
      </c>
      <c r="B3751" s="152" t="s">
        <v>10272</v>
      </c>
      <c r="C3751" s="151" t="s">
        <v>12416</v>
      </c>
      <c r="D3751" s="153">
        <v>376.92</v>
      </c>
    </row>
    <row r="3752" spans="1:4" ht="15.75" customHeight="1">
      <c r="A3752" s="151">
        <v>2419789</v>
      </c>
      <c r="B3752" s="152" t="s">
        <v>10273</v>
      </c>
      <c r="C3752" s="151" t="s">
        <v>12416</v>
      </c>
      <c r="D3752" s="153">
        <v>21.19</v>
      </c>
    </row>
    <row r="3753" spans="1:4" ht="15.75" customHeight="1">
      <c r="A3753" s="151">
        <v>2607183</v>
      </c>
      <c r="B3753" s="152" t="s">
        <v>10274</v>
      </c>
      <c r="C3753" s="151" t="s">
        <v>12402</v>
      </c>
      <c r="D3753" s="153">
        <v>324.86</v>
      </c>
    </row>
    <row r="3754" spans="1:4" ht="15.75" customHeight="1">
      <c r="A3754" s="151">
        <v>2607226</v>
      </c>
      <c r="B3754" s="152" t="s">
        <v>10275</v>
      </c>
      <c r="C3754" s="151" t="s">
        <v>12402</v>
      </c>
      <c r="D3754" s="153">
        <v>553277.72</v>
      </c>
    </row>
    <row r="3755" spans="1:4" ht="15.75" customHeight="1">
      <c r="A3755" s="151">
        <v>2607209</v>
      </c>
      <c r="B3755" s="152" t="s">
        <v>10276</v>
      </c>
      <c r="C3755" s="151" t="s">
        <v>12402</v>
      </c>
      <c r="D3755" s="153">
        <v>481411.67</v>
      </c>
    </row>
    <row r="3756" spans="1:4" ht="15.75" customHeight="1">
      <c r="A3756" s="151">
        <v>2607161</v>
      </c>
      <c r="B3756" s="152" t="s">
        <v>10277</v>
      </c>
      <c r="C3756" s="151" t="s">
        <v>12402</v>
      </c>
      <c r="D3756" s="153">
        <v>664632.18000000005</v>
      </c>
    </row>
    <row r="3757" spans="1:4" ht="15.75" customHeight="1">
      <c r="A3757" s="151">
        <v>2607148</v>
      </c>
      <c r="B3757" s="152" t="s">
        <v>10278</v>
      </c>
      <c r="C3757" s="151" t="s">
        <v>12402</v>
      </c>
      <c r="D3757" s="153">
        <v>701039.74</v>
      </c>
    </row>
    <row r="3758" spans="1:4" ht="15.75" customHeight="1">
      <c r="A3758" s="151">
        <v>2607213</v>
      </c>
      <c r="B3758" s="152" t="s">
        <v>10279</v>
      </c>
      <c r="C3758" s="151" t="s">
        <v>12402</v>
      </c>
      <c r="D3758" s="153">
        <v>609906.42000000004</v>
      </c>
    </row>
    <row r="3759" spans="1:4" ht="15.75" customHeight="1">
      <c r="A3759" s="151">
        <v>2607165</v>
      </c>
      <c r="B3759" s="152" t="s">
        <v>10280</v>
      </c>
      <c r="C3759" s="151" t="s">
        <v>12402</v>
      </c>
      <c r="D3759" s="153">
        <v>842942.9</v>
      </c>
    </row>
    <row r="3760" spans="1:4" ht="15.75" customHeight="1">
      <c r="A3760" s="151">
        <v>2607152</v>
      </c>
      <c r="B3760" s="152" t="s">
        <v>10281</v>
      </c>
      <c r="C3760" s="151" t="s">
        <v>12402</v>
      </c>
      <c r="D3760" s="153">
        <v>836743.32</v>
      </c>
    </row>
    <row r="3761" spans="1:4" ht="15.75" customHeight="1">
      <c r="A3761" s="151">
        <v>2607217</v>
      </c>
      <c r="B3761" s="152" t="s">
        <v>10282</v>
      </c>
      <c r="C3761" s="151" t="s">
        <v>12402</v>
      </c>
      <c r="D3761" s="153">
        <v>726011.62</v>
      </c>
    </row>
    <row r="3762" spans="1:4" ht="15.75" customHeight="1">
      <c r="A3762" s="151">
        <v>2607169</v>
      </c>
      <c r="B3762" s="152" t="s">
        <v>10283</v>
      </c>
      <c r="C3762" s="151" t="s">
        <v>12402</v>
      </c>
      <c r="D3762" s="153">
        <v>1004447.47</v>
      </c>
    </row>
    <row r="3763" spans="1:4" ht="15.75" customHeight="1">
      <c r="A3763" s="151">
        <v>2607156</v>
      </c>
      <c r="B3763" s="152" t="s">
        <v>10284</v>
      </c>
      <c r="C3763" s="151" t="s">
        <v>12402</v>
      </c>
      <c r="D3763" s="153">
        <v>737003.55</v>
      </c>
    </row>
    <row r="3764" spans="1:4" ht="15.75" customHeight="1">
      <c r="A3764" s="151">
        <v>2607221</v>
      </c>
      <c r="B3764" s="152" t="s">
        <v>10285</v>
      </c>
      <c r="C3764" s="151" t="s">
        <v>12402</v>
      </c>
      <c r="D3764" s="153">
        <v>640998.87</v>
      </c>
    </row>
    <row r="3765" spans="1:4" ht="15.75" customHeight="1">
      <c r="A3765" s="151">
        <v>2607173</v>
      </c>
      <c r="B3765" s="152" t="s">
        <v>10286</v>
      </c>
      <c r="C3765" s="151" t="s">
        <v>12402</v>
      </c>
      <c r="D3765" s="153">
        <v>885754.18</v>
      </c>
    </row>
    <row r="3766" spans="1:4" ht="15.75" customHeight="1">
      <c r="A3766" s="151">
        <v>2607227</v>
      </c>
      <c r="B3766" s="152" t="s">
        <v>10287</v>
      </c>
      <c r="C3766" s="151" t="s">
        <v>12402</v>
      </c>
      <c r="D3766" s="153">
        <v>608506.06999999995</v>
      </c>
    </row>
    <row r="3767" spans="1:4" ht="15.75" customHeight="1">
      <c r="A3767" s="151">
        <v>2607210</v>
      </c>
      <c r="B3767" s="152" t="s">
        <v>10288</v>
      </c>
      <c r="C3767" s="151" t="s">
        <v>12402</v>
      </c>
      <c r="D3767" s="153">
        <v>529418.06999999995</v>
      </c>
    </row>
    <row r="3768" spans="1:4" ht="15.75" customHeight="1">
      <c r="A3768" s="151">
        <v>2607162</v>
      </c>
      <c r="B3768" s="152" t="s">
        <v>10289</v>
      </c>
      <c r="C3768" s="151" t="s">
        <v>12402</v>
      </c>
      <c r="D3768" s="153">
        <v>730994.58</v>
      </c>
    </row>
    <row r="3769" spans="1:4" ht="15.75" customHeight="1">
      <c r="A3769" s="151">
        <v>2607149</v>
      </c>
      <c r="B3769" s="152" t="s">
        <v>10290</v>
      </c>
      <c r="C3769" s="151" t="s">
        <v>12402</v>
      </c>
      <c r="D3769" s="153">
        <v>770993.14</v>
      </c>
    </row>
    <row r="3770" spans="1:4" ht="15.75" customHeight="1">
      <c r="A3770" s="151">
        <v>2607214</v>
      </c>
      <c r="B3770" s="152" t="s">
        <v>10291</v>
      </c>
      <c r="C3770" s="151" t="s">
        <v>12402</v>
      </c>
      <c r="D3770" s="153">
        <v>669669.57999999996</v>
      </c>
    </row>
    <row r="3771" spans="1:4" ht="15.75" customHeight="1">
      <c r="A3771" s="151">
        <v>2607166</v>
      </c>
      <c r="B3771" s="152" t="s">
        <v>10292</v>
      </c>
      <c r="C3771" s="151" t="s">
        <v>12402</v>
      </c>
      <c r="D3771" s="153">
        <v>927032.92</v>
      </c>
    </row>
    <row r="3772" spans="1:4" ht="15.75" customHeight="1">
      <c r="A3772" s="151">
        <v>2607153</v>
      </c>
      <c r="B3772" s="152" t="s">
        <v>10293</v>
      </c>
      <c r="C3772" s="151" t="s">
        <v>12402</v>
      </c>
      <c r="D3772" s="153">
        <v>918750.29</v>
      </c>
    </row>
    <row r="3773" spans="1:4" ht="15.75" customHeight="1">
      <c r="A3773" s="151">
        <v>2607218</v>
      </c>
      <c r="B3773" s="152" t="s">
        <v>10294</v>
      </c>
      <c r="C3773" s="151" t="s">
        <v>12402</v>
      </c>
      <c r="D3773" s="153">
        <v>799721.21</v>
      </c>
    </row>
    <row r="3774" spans="1:4" ht="15.75" customHeight="1">
      <c r="A3774" s="151">
        <v>2607170</v>
      </c>
      <c r="B3774" s="152" t="s">
        <v>10295</v>
      </c>
      <c r="C3774" s="151" t="s">
        <v>12402</v>
      </c>
      <c r="D3774" s="153">
        <v>1103396.6599999999</v>
      </c>
    </row>
    <row r="3775" spans="1:4" ht="15.75" customHeight="1">
      <c r="A3775" s="151">
        <v>2607157</v>
      </c>
      <c r="B3775" s="152" t="s">
        <v>10296</v>
      </c>
      <c r="C3775" s="151" t="s">
        <v>12402</v>
      </c>
      <c r="D3775" s="153">
        <v>811860.67</v>
      </c>
    </row>
    <row r="3776" spans="1:4" ht="15.75" customHeight="1">
      <c r="A3776" s="151">
        <v>2607222</v>
      </c>
      <c r="B3776" s="152" t="s">
        <v>10297</v>
      </c>
      <c r="C3776" s="151" t="s">
        <v>12402</v>
      </c>
      <c r="D3776" s="153">
        <v>704998.88</v>
      </c>
    </row>
    <row r="3777" spans="1:4" ht="15.75" customHeight="1">
      <c r="A3777" s="151">
        <v>2607174</v>
      </c>
      <c r="B3777" s="152" t="s">
        <v>10298</v>
      </c>
      <c r="C3777" s="151" t="s">
        <v>12402</v>
      </c>
      <c r="D3777" s="153">
        <v>974272.53</v>
      </c>
    </row>
    <row r="3778" spans="1:4" ht="15.75" customHeight="1">
      <c r="A3778" s="151">
        <v>2607228</v>
      </c>
      <c r="B3778" s="152" t="s">
        <v>10299</v>
      </c>
      <c r="C3778" s="151" t="s">
        <v>12402</v>
      </c>
      <c r="D3778" s="153">
        <v>669228.76</v>
      </c>
    </row>
    <row r="3779" spans="1:4" ht="15.75" customHeight="1">
      <c r="A3779" s="151">
        <v>2607211</v>
      </c>
      <c r="B3779" s="152" t="s">
        <v>10300</v>
      </c>
      <c r="C3779" s="151" t="s">
        <v>12402</v>
      </c>
      <c r="D3779" s="153">
        <v>583085.73</v>
      </c>
    </row>
    <row r="3780" spans="1:4" ht="15.75" customHeight="1">
      <c r="A3780" s="151">
        <v>2607163</v>
      </c>
      <c r="B3780" s="152" t="s">
        <v>10301</v>
      </c>
      <c r="C3780" s="151" t="s">
        <v>12402</v>
      </c>
      <c r="D3780" s="153">
        <v>805588.33</v>
      </c>
    </row>
    <row r="3781" spans="1:4" ht="15.75" customHeight="1">
      <c r="A3781" s="151">
        <v>2607150</v>
      </c>
      <c r="B3781" s="152" t="s">
        <v>10302</v>
      </c>
      <c r="C3781" s="151" t="s">
        <v>12402</v>
      </c>
      <c r="D3781" s="153">
        <v>849615.67</v>
      </c>
    </row>
    <row r="3782" spans="1:4" ht="15.75" customHeight="1">
      <c r="A3782" s="151">
        <v>2607215</v>
      </c>
      <c r="B3782" s="152" t="s">
        <v>10303</v>
      </c>
      <c r="C3782" s="151" t="s">
        <v>12402</v>
      </c>
      <c r="D3782" s="153">
        <v>736517.79</v>
      </c>
    </row>
    <row r="3783" spans="1:4" ht="15.75" customHeight="1">
      <c r="A3783" s="151">
        <v>2607167</v>
      </c>
      <c r="B3783" s="152" t="s">
        <v>10304</v>
      </c>
      <c r="C3783" s="151" t="s">
        <v>12402</v>
      </c>
      <c r="D3783" s="153">
        <v>1018150.86</v>
      </c>
    </row>
    <row r="3784" spans="1:4" ht="15.75" customHeight="1">
      <c r="A3784" s="151">
        <v>2607154</v>
      </c>
      <c r="B3784" s="152" t="s">
        <v>10305</v>
      </c>
      <c r="C3784" s="151" t="s">
        <v>12402</v>
      </c>
      <c r="D3784" s="153">
        <v>1011707.15</v>
      </c>
    </row>
    <row r="3785" spans="1:4" ht="15.75" customHeight="1">
      <c r="A3785" s="151">
        <v>2607219</v>
      </c>
      <c r="B3785" s="152" t="s">
        <v>10306</v>
      </c>
      <c r="C3785" s="151" t="s">
        <v>12402</v>
      </c>
      <c r="D3785" s="153">
        <v>879451.78</v>
      </c>
    </row>
    <row r="3786" spans="1:4" ht="15.75" customHeight="1">
      <c r="A3786" s="151">
        <v>2607171</v>
      </c>
      <c r="B3786" s="152" t="s">
        <v>10307</v>
      </c>
      <c r="C3786" s="151" t="s">
        <v>12402</v>
      </c>
      <c r="D3786" s="153">
        <v>1217231.95</v>
      </c>
    </row>
    <row r="3787" spans="1:4" ht="15.75" customHeight="1">
      <c r="A3787" s="151">
        <v>2607158</v>
      </c>
      <c r="B3787" s="152" t="s">
        <v>10308</v>
      </c>
      <c r="C3787" s="151" t="s">
        <v>12402</v>
      </c>
      <c r="D3787" s="153">
        <v>892844.52</v>
      </c>
    </row>
    <row r="3788" spans="1:4" ht="15.75" customHeight="1">
      <c r="A3788" s="151">
        <v>2607223</v>
      </c>
      <c r="B3788" s="152" t="s">
        <v>10309</v>
      </c>
      <c r="C3788" s="151" t="s">
        <v>12402</v>
      </c>
      <c r="D3788" s="153">
        <v>775370.92</v>
      </c>
    </row>
    <row r="3789" spans="1:4" ht="15.75" customHeight="1">
      <c r="A3789" s="151">
        <v>2607175</v>
      </c>
      <c r="B3789" s="152" t="s">
        <v>10310</v>
      </c>
      <c r="C3789" s="151" t="s">
        <v>12402</v>
      </c>
      <c r="D3789" s="153">
        <v>1071582.3700000001</v>
      </c>
    </row>
    <row r="3790" spans="1:4" ht="15.75" customHeight="1">
      <c r="A3790" s="151">
        <v>2607151</v>
      </c>
      <c r="B3790" s="152" t="s">
        <v>10311</v>
      </c>
      <c r="C3790" s="151" t="s">
        <v>12402</v>
      </c>
      <c r="D3790" s="153">
        <v>1019040.65</v>
      </c>
    </row>
    <row r="3791" spans="1:4" ht="15.75" customHeight="1">
      <c r="A3791" s="151">
        <v>2607216</v>
      </c>
      <c r="B3791" s="152" t="s">
        <v>10312</v>
      </c>
      <c r="C3791" s="151" t="s">
        <v>12402</v>
      </c>
      <c r="D3791" s="153">
        <v>886469.5</v>
      </c>
    </row>
    <row r="3792" spans="1:4" ht="15.75" customHeight="1">
      <c r="A3792" s="151">
        <v>2607168</v>
      </c>
      <c r="B3792" s="152" t="s">
        <v>10313</v>
      </c>
      <c r="C3792" s="151" t="s">
        <v>12402</v>
      </c>
      <c r="D3792" s="153">
        <v>1228228.44</v>
      </c>
    </row>
    <row r="3793" spans="1:4" ht="15.75" customHeight="1">
      <c r="A3793" s="151">
        <v>2607155</v>
      </c>
      <c r="B3793" s="152" t="s">
        <v>10314</v>
      </c>
      <c r="C3793" s="151" t="s">
        <v>12402</v>
      </c>
      <c r="D3793" s="153">
        <v>1215814.3899999999</v>
      </c>
    </row>
    <row r="3794" spans="1:4" ht="15.75" customHeight="1">
      <c r="A3794" s="151">
        <v>2607220</v>
      </c>
      <c r="B3794" s="152" t="s">
        <v>10315</v>
      </c>
      <c r="C3794" s="151" t="s">
        <v>12402</v>
      </c>
      <c r="D3794" s="153">
        <v>1055096.5</v>
      </c>
    </row>
    <row r="3795" spans="1:4" ht="15.75" customHeight="1">
      <c r="A3795" s="151">
        <v>2607172</v>
      </c>
      <c r="B3795" s="152" t="s">
        <v>10316</v>
      </c>
      <c r="C3795" s="151" t="s">
        <v>12402</v>
      </c>
      <c r="D3795" s="153">
        <v>1460262.72</v>
      </c>
    </row>
    <row r="3796" spans="1:4" ht="15.75" customHeight="1">
      <c r="A3796" s="151">
        <v>2607159</v>
      </c>
      <c r="B3796" s="152" t="s">
        <v>10317</v>
      </c>
      <c r="C3796" s="151" t="s">
        <v>12402</v>
      </c>
      <c r="D3796" s="153">
        <v>1071323.7</v>
      </c>
    </row>
    <row r="3797" spans="1:4" ht="15.75" customHeight="1">
      <c r="A3797" s="151">
        <v>2607224</v>
      </c>
      <c r="B3797" s="152" t="s">
        <v>10318</v>
      </c>
      <c r="C3797" s="151" t="s">
        <v>12402</v>
      </c>
      <c r="D3797" s="153">
        <v>931613.78</v>
      </c>
    </row>
    <row r="3798" spans="1:4" ht="15.75" customHeight="1">
      <c r="A3798" s="151">
        <v>2607176</v>
      </c>
      <c r="B3798" s="152" t="s">
        <v>10319</v>
      </c>
      <c r="C3798" s="151" t="s">
        <v>12402</v>
      </c>
      <c r="D3798" s="153">
        <v>1289747.8500000001</v>
      </c>
    </row>
    <row r="3799" spans="1:4" ht="15.75" customHeight="1">
      <c r="A3799" s="151">
        <v>2607225</v>
      </c>
      <c r="B3799" s="152" t="s">
        <v>10320</v>
      </c>
      <c r="C3799" s="151" t="s">
        <v>12402</v>
      </c>
      <c r="D3799" s="153">
        <v>503045.01</v>
      </c>
    </row>
    <row r="3800" spans="1:4" ht="15.75" customHeight="1">
      <c r="A3800" s="151">
        <v>2607208</v>
      </c>
      <c r="B3800" s="152" t="s">
        <v>10321</v>
      </c>
      <c r="C3800" s="151" t="s">
        <v>12402</v>
      </c>
      <c r="D3800" s="153">
        <v>437750.97</v>
      </c>
    </row>
    <row r="3801" spans="1:4" ht="15.75" customHeight="1">
      <c r="A3801" s="151">
        <v>2607160</v>
      </c>
      <c r="B3801" s="152" t="s">
        <v>10322</v>
      </c>
      <c r="C3801" s="151" t="s">
        <v>12402</v>
      </c>
      <c r="D3801" s="153">
        <v>604261.54</v>
      </c>
    </row>
    <row r="3802" spans="1:4" ht="15.75" customHeight="1">
      <c r="A3802" s="151">
        <v>2607229</v>
      </c>
      <c r="B3802" s="152" t="s">
        <v>10323</v>
      </c>
      <c r="C3802" s="151" t="s">
        <v>12402</v>
      </c>
      <c r="D3802" s="153">
        <v>637368.31000000006</v>
      </c>
    </row>
    <row r="3803" spans="1:4" ht="15.75" customHeight="1">
      <c r="A3803" s="151">
        <v>2607212</v>
      </c>
      <c r="B3803" s="152" t="s">
        <v>10324</v>
      </c>
      <c r="C3803" s="151" t="s">
        <v>12402</v>
      </c>
      <c r="D3803" s="153">
        <v>554614.06999999995</v>
      </c>
    </row>
    <row r="3804" spans="1:4" ht="15.75" customHeight="1">
      <c r="A3804" s="151">
        <v>2607164</v>
      </c>
      <c r="B3804" s="152" t="s">
        <v>10325</v>
      </c>
      <c r="C3804" s="151" t="s">
        <v>12402</v>
      </c>
      <c r="D3804" s="153">
        <v>764804.54</v>
      </c>
    </row>
    <row r="3805" spans="1:4" ht="15.75" customHeight="1">
      <c r="A3805" s="151">
        <v>2607207</v>
      </c>
      <c r="B3805" s="152" t="s">
        <v>10326</v>
      </c>
      <c r="C3805" s="151" t="s">
        <v>34306</v>
      </c>
      <c r="D3805" s="153">
        <v>202.14</v>
      </c>
    </row>
    <row r="3806" spans="1:4" ht="15.75" customHeight="1">
      <c r="A3806" s="151">
        <v>2607206</v>
      </c>
      <c r="B3806" s="152" t="s">
        <v>10327</v>
      </c>
      <c r="C3806" s="151" t="s">
        <v>34306</v>
      </c>
      <c r="D3806" s="153">
        <v>198.13</v>
      </c>
    </row>
    <row r="3807" spans="1:4" ht="30" customHeight="1">
      <c r="A3807" s="151">
        <v>2607344</v>
      </c>
      <c r="B3807" s="152" t="s">
        <v>10328</v>
      </c>
      <c r="C3807" s="151" t="s">
        <v>12402</v>
      </c>
      <c r="D3807" s="153">
        <v>268.75</v>
      </c>
    </row>
    <row r="3808" spans="1:4" ht="30" customHeight="1">
      <c r="A3808" s="151">
        <v>2607339</v>
      </c>
      <c r="B3808" s="152" t="s">
        <v>10329</v>
      </c>
      <c r="C3808" s="151" t="s">
        <v>12402</v>
      </c>
      <c r="D3808" s="153">
        <v>184.64</v>
      </c>
    </row>
    <row r="3809" spans="1:4" ht="30" customHeight="1">
      <c r="A3809" s="151">
        <v>2607349</v>
      </c>
      <c r="B3809" s="152" t="s">
        <v>10330</v>
      </c>
      <c r="C3809" s="151" t="s">
        <v>12402</v>
      </c>
      <c r="D3809" s="153">
        <v>409.99</v>
      </c>
    </row>
    <row r="3810" spans="1:4" ht="30" customHeight="1">
      <c r="A3810" s="151">
        <v>2607345</v>
      </c>
      <c r="B3810" s="152" t="s">
        <v>10331</v>
      </c>
      <c r="C3810" s="151" t="s">
        <v>12402</v>
      </c>
      <c r="D3810" s="153">
        <v>306.67</v>
      </c>
    </row>
    <row r="3811" spans="1:4" ht="30" customHeight="1">
      <c r="A3811" s="151">
        <v>2607340</v>
      </c>
      <c r="B3811" s="152" t="s">
        <v>10332</v>
      </c>
      <c r="C3811" s="151" t="s">
        <v>12402</v>
      </c>
      <c r="D3811" s="153">
        <v>210.72</v>
      </c>
    </row>
    <row r="3812" spans="1:4" ht="30" customHeight="1">
      <c r="A3812" s="151">
        <v>2607350</v>
      </c>
      <c r="B3812" s="152" t="s">
        <v>10333</v>
      </c>
      <c r="C3812" s="151" t="s">
        <v>12402</v>
      </c>
      <c r="D3812" s="153">
        <v>468.31</v>
      </c>
    </row>
    <row r="3813" spans="1:4" ht="30" customHeight="1">
      <c r="A3813" s="151">
        <v>2607346</v>
      </c>
      <c r="B3813" s="152" t="s">
        <v>10334</v>
      </c>
      <c r="C3813" s="151" t="s">
        <v>12402</v>
      </c>
      <c r="D3813" s="153">
        <v>356.19</v>
      </c>
    </row>
    <row r="3814" spans="1:4" ht="30" customHeight="1">
      <c r="A3814" s="151">
        <v>2607341</v>
      </c>
      <c r="B3814" s="152" t="s">
        <v>10335</v>
      </c>
      <c r="C3814" s="151" t="s">
        <v>12402</v>
      </c>
      <c r="D3814" s="153">
        <v>248.59</v>
      </c>
    </row>
    <row r="3815" spans="1:4" ht="30" customHeight="1">
      <c r="A3815" s="151">
        <v>2607351</v>
      </c>
      <c r="B3815" s="152" t="s">
        <v>10336</v>
      </c>
      <c r="C3815" s="151" t="s">
        <v>12402</v>
      </c>
      <c r="D3815" s="153">
        <v>544</v>
      </c>
    </row>
    <row r="3816" spans="1:4" ht="30" customHeight="1">
      <c r="A3816" s="151">
        <v>2607347</v>
      </c>
      <c r="B3816" s="152" t="s">
        <v>10337</v>
      </c>
      <c r="C3816" s="151" t="s">
        <v>12402</v>
      </c>
      <c r="D3816" s="153">
        <v>469.96</v>
      </c>
    </row>
    <row r="3817" spans="1:4" ht="30" customHeight="1">
      <c r="A3817" s="151">
        <v>2607342</v>
      </c>
      <c r="B3817" s="152" t="s">
        <v>10338</v>
      </c>
      <c r="C3817" s="151" t="s">
        <v>12402</v>
      </c>
      <c r="D3817" s="153">
        <v>306.67</v>
      </c>
    </row>
    <row r="3818" spans="1:4" ht="30" customHeight="1">
      <c r="A3818" s="151">
        <v>2607352</v>
      </c>
      <c r="B3818" s="152" t="s">
        <v>10339</v>
      </c>
      <c r="C3818" s="151" t="s">
        <v>12402</v>
      </c>
      <c r="D3818" s="153">
        <v>715.76</v>
      </c>
    </row>
    <row r="3819" spans="1:4" ht="15.75" customHeight="1">
      <c r="A3819" s="151">
        <v>2607343</v>
      </c>
      <c r="B3819" s="152" t="s">
        <v>10340</v>
      </c>
      <c r="C3819" s="151" t="s">
        <v>12402</v>
      </c>
      <c r="D3819" s="153">
        <v>215.68</v>
      </c>
    </row>
    <row r="3820" spans="1:4" ht="15.75" customHeight="1">
      <c r="A3820" s="151">
        <v>2607338</v>
      </c>
      <c r="B3820" s="152" t="s">
        <v>10341</v>
      </c>
      <c r="C3820" s="151" t="s">
        <v>12402</v>
      </c>
      <c r="D3820" s="153">
        <v>157.75</v>
      </c>
    </row>
    <row r="3821" spans="1:4" ht="15.75" customHeight="1">
      <c r="A3821" s="151">
        <v>2607348</v>
      </c>
      <c r="B3821" s="152" t="s">
        <v>10342</v>
      </c>
      <c r="C3821" s="151" t="s">
        <v>12402</v>
      </c>
      <c r="D3821" s="153">
        <v>329.38</v>
      </c>
    </row>
    <row r="3822" spans="1:4" ht="15.75" customHeight="1">
      <c r="A3822" s="151">
        <v>2607329</v>
      </c>
      <c r="B3822" s="152" t="s">
        <v>10343</v>
      </c>
      <c r="C3822" s="151" t="s">
        <v>12402</v>
      </c>
      <c r="D3822" s="153">
        <v>540.12</v>
      </c>
    </row>
    <row r="3823" spans="1:4" ht="15.75" customHeight="1">
      <c r="A3823" s="151">
        <v>2607324</v>
      </c>
      <c r="B3823" s="152" t="s">
        <v>10344</v>
      </c>
      <c r="C3823" s="151" t="s">
        <v>12402</v>
      </c>
      <c r="D3823" s="153">
        <v>368.76</v>
      </c>
    </row>
    <row r="3824" spans="1:4" ht="15.75" customHeight="1">
      <c r="A3824" s="151">
        <v>2607334</v>
      </c>
      <c r="B3824" s="152" t="s">
        <v>10345</v>
      </c>
      <c r="C3824" s="151" t="s">
        <v>12402</v>
      </c>
      <c r="D3824" s="153">
        <v>783.11</v>
      </c>
    </row>
    <row r="3825" spans="1:4" ht="15.75" customHeight="1">
      <c r="A3825" s="151">
        <v>2607330</v>
      </c>
      <c r="B3825" s="152" t="s">
        <v>10346</v>
      </c>
      <c r="C3825" s="151" t="s">
        <v>12402</v>
      </c>
      <c r="D3825" s="153">
        <v>617.62</v>
      </c>
    </row>
    <row r="3826" spans="1:4" ht="15.75" customHeight="1">
      <c r="A3826" s="151">
        <v>2607325</v>
      </c>
      <c r="B3826" s="152" t="s">
        <v>10347</v>
      </c>
      <c r="C3826" s="151" t="s">
        <v>12402</v>
      </c>
      <c r="D3826" s="153">
        <v>423.49</v>
      </c>
    </row>
    <row r="3827" spans="1:4" ht="15.75" customHeight="1">
      <c r="A3827" s="151">
        <v>2607335</v>
      </c>
      <c r="B3827" s="152" t="s">
        <v>10348</v>
      </c>
      <c r="C3827" s="151" t="s">
        <v>12402</v>
      </c>
      <c r="D3827" s="153">
        <v>894.85</v>
      </c>
    </row>
    <row r="3828" spans="1:4" ht="15.75" customHeight="1">
      <c r="A3828" s="151">
        <v>2607331</v>
      </c>
      <c r="B3828" s="152" t="s">
        <v>10349</v>
      </c>
      <c r="C3828" s="151" t="s">
        <v>12402</v>
      </c>
      <c r="D3828" s="153">
        <v>718.01</v>
      </c>
    </row>
    <row r="3829" spans="1:4" ht="15.75" customHeight="1">
      <c r="A3829" s="151">
        <v>2607326</v>
      </c>
      <c r="B3829" s="152" t="s">
        <v>10350</v>
      </c>
      <c r="C3829" s="151" t="s">
        <v>12402</v>
      </c>
      <c r="D3829" s="153">
        <v>500.98</v>
      </c>
    </row>
    <row r="3830" spans="1:4" ht="15.75" customHeight="1">
      <c r="A3830" s="151">
        <v>2607336</v>
      </c>
      <c r="B3830" s="152" t="s">
        <v>10351</v>
      </c>
      <c r="C3830" s="151" t="s">
        <v>12402</v>
      </c>
      <c r="D3830" s="153">
        <v>1040.9100000000001</v>
      </c>
    </row>
    <row r="3831" spans="1:4" ht="15.75" customHeight="1">
      <c r="A3831" s="151">
        <v>2607332</v>
      </c>
      <c r="B3831" s="152" t="s">
        <v>10352</v>
      </c>
      <c r="C3831" s="151" t="s">
        <v>12402</v>
      </c>
      <c r="D3831" s="153">
        <v>950.57</v>
      </c>
    </row>
    <row r="3832" spans="1:4" ht="15.75" customHeight="1">
      <c r="A3832" s="151">
        <v>2607327</v>
      </c>
      <c r="B3832" s="152" t="s">
        <v>10353</v>
      </c>
      <c r="C3832" s="151" t="s">
        <v>12402</v>
      </c>
      <c r="D3832" s="153">
        <v>617.62</v>
      </c>
    </row>
    <row r="3833" spans="1:4" ht="15.75" customHeight="1">
      <c r="A3833" s="151">
        <v>2607337</v>
      </c>
      <c r="B3833" s="152" t="s">
        <v>10354</v>
      </c>
      <c r="C3833" s="151" t="s">
        <v>12402</v>
      </c>
      <c r="D3833" s="153">
        <v>1376.22</v>
      </c>
    </row>
    <row r="3834" spans="1:4" ht="15.75" customHeight="1">
      <c r="A3834" s="151">
        <v>2607328</v>
      </c>
      <c r="B3834" s="152" t="s">
        <v>10355</v>
      </c>
      <c r="C3834" s="151" t="s">
        <v>12402</v>
      </c>
      <c r="D3834" s="153">
        <v>433.27</v>
      </c>
    </row>
    <row r="3835" spans="1:4" ht="15.75" customHeight="1">
      <c r="A3835" s="151">
        <v>2607323</v>
      </c>
      <c r="B3835" s="152" t="s">
        <v>10356</v>
      </c>
      <c r="C3835" s="151" t="s">
        <v>12402</v>
      </c>
      <c r="D3835" s="153">
        <v>316.57</v>
      </c>
    </row>
    <row r="3836" spans="1:4" ht="15.75" customHeight="1">
      <c r="A3836" s="151">
        <v>2607333</v>
      </c>
      <c r="B3836" s="152" t="s">
        <v>10357</v>
      </c>
      <c r="C3836" s="151" t="s">
        <v>12402</v>
      </c>
      <c r="D3836" s="153">
        <v>627.34</v>
      </c>
    </row>
    <row r="3837" spans="1:4" ht="15.75" customHeight="1">
      <c r="A3837" s="151">
        <v>2607106</v>
      </c>
      <c r="B3837" s="152" t="s">
        <v>10358</v>
      </c>
      <c r="C3837" s="151" t="s">
        <v>12407</v>
      </c>
      <c r="D3837" s="153">
        <v>99208.99</v>
      </c>
    </row>
    <row r="3838" spans="1:4" ht="15.75" customHeight="1">
      <c r="A3838" s="151">
        <v>2607102</v>
      </c>
      <c r="B3838" s="152" t="s">
        <v>10359</v>
      </c>
      <c r="C3838" s="151" t="s">
        <v>12407</v>
      </c>
      <c r="D3838" s="153">
        <v>48807.12</v>
      </c>
    </row>
    <row r="3839" spans="1:4" ht="15.75" customHeight="1">
      <c r="A3839" s="151">
        <v>2607261</v>
      </c>
      <c r="B3839" s="152" t="s">
        <v>10360</v>
      </c>
      <c r="C3839" s="151" t="s">
        <v>12407</v>
      </c>
      <c r="D3839" s="153">
        <v>99208.99</v>
      </c>
    </row>
    <row r="3840" spans="1:4" ht="15.75" customHeight="1">
      <c r="A3840" s="151">
        <v>2607107</v>
      </c>
      <c r="B3840" s="152" t="s">
        <v>10361</v>
      </c>
      <c r="C3840" s="151" t="s">
        <v>12407</v>
      </c>
      <c r="D3840" s="153">
        <v>113229.7</v>
      </c>
    </row>
    <row r="3841" spans="1:4" ht="15.75" customHeight="1">
      <c r="A3841" s="151">
        <v>2607103</v>
      </c>
      <c r="B3841" s="152" t="s">
        <v>10362</v>
      </c>
      <c r="C3841" s="151" t="s">
        <v>12407</v>
      </c>
      <c r="D3841" s="153">
        <v>55547.64</v>
      </c>
    </row>
    <row r="3842" spans="1:4" ht="15.75" customHeight="1">
      <c r="A3842" s="151">
        <v>2607262</v>
      </c>
      <c r="B3842" s="152" t="s">
        <v>10363</v>
      </c>
      <c r="C3842" s="151" t="s">
        <v>12407</v>
      </c>
      <c r="D3842" s="153">
        <v>113229.7</v>
      </c>
    </row>
    <row r="3843" spans="1:4" ht="15.75" customHeight="1">
      <c r="A3843" s="151">
        <v>2607108</v>
      </c>
      <c r="B3843" s="152" t="s">
        <v>10364</v>
      </c>
      <c r="C3843" s="151" t="s">
        <v>12407</v>
      </c>
      <c r="D3843" s="153">
        <v>131899.42000000001</v>
      </c>
    </row>
    <row r="3844" spans="1:4" ht="15.75" customHeight="1">
      <c r="A3844" s="151">
        <v>2607104</v>
      </c>
      <c r="B3844" s="152" t="s">
        <v>10365</v>
      </c>
      <c r="C3844" s="151" t="s">
        <v>12407</v>
      </c>
      <c r="D3844" s="153">
        <v>65633.710000000006</v>
      </c>
    </row>
    <row r="3845" spans="1:4" ht="15.75" customHeight="1">
      <c r="A3845" s="151">
        <v>2607263</v>
      </c>
      <c r="B3845" s="152" t="s">
        <v>10366</v>
      </c>
      <c r="C3845" s="151" t="s">
        <v>12407</v>
      </c>
      <c r="D3845" s="153">
        <v>131899.42000000001</v>
      </c>
    </row>
    <row r="3846" spans="1:4" ht="15.75" customHeight="1">
      <c r="A3846" s="151">
        <v>2607109</v>
      </c>
      <c r="B3846" s="152" t="s">
        <v>10367</v>
      </c>
      <c r="C3846" s="151" t="s">
        <v>12407</v>
      </c>
      <c r="D3846" s="153">
        <v>173912.39</v>
      </c>
    </row>
    <row r="3847" spans="1:4" ht="15.75" customHeight="1">
      <c r="A3847" s="151">
        <v>2607105</v>
      </c>
      <c r="B3847" s="152" t="s">
        <v>10368</v>
      </c>
      <c r="C3847" s="151" t="s">
        <v>12407</v>
      </c>
      <c r="D3847" s="153">
        <v>81623.92</v>
      </c>
    </row>
    <row r="3848" spans="1:4" ht="15.75" customHeight="1">
      <c r="A3848" s="151">
        <v>2607264</v>
      </c>
      <c r="B3848" s="152" t="s">
        <v>10369</v>
      </c>
      <c r="C3848" s="151" t="s">
        <v>12407</v>
      </c>
      <c r="D3848" s="153">
        <v>173912.39</v>
      </c>
    </row>
    <row r="3849" spans="1:4" ht="15.75" customHeight="1">
      <c r="A3849" s="151">
        <v>2607093</v>
      </c>
      <c r="B3849" s="152" t="s">
        <v>10370</v>
      </c>
      <c r="C3849" s="151" t="s">
        <v>12407</v>
      </c>
      <c r="D3849" s="153">
        <v>51843.4</v>
      </c>
    </row>
    <row r="3850" spans="1:4" ht="15.75" customHeight="1">
      <c r="A3850" s="151">
        <v>2607088</v>
      </c>
      <c r="B3850" s="152" t="s">
        <v>10371</v>
      </c>
      <c r="C3850" s="151" t="s">
        <v>12407</v>
      </c>
      <c r="D3850" s="153">
        <v>21366.39</v>
      </c>
    </row>
    <row r="3851" spans="1:4" ht="15.75" customHeight="1">
      <c r="A3851" s="151">
        <v>2607098</v>
      </c>
      <c r="B3851" s="152" t="s">
        <v>10372</v>
      </c>
      <c r="C3851" s="151" t="s">
        <v>12407</v>
      </c>
      <c r="D3851" s="153">
        <v>52187.51</v>
      </c>
    </row>
    <row r="3852" spans="1:4" ht="15.75" customHeight="1">
      <c r="A3852" s="151">
        <v>2607094</v>
      </c>
      <c r="B3852" s="152" t="s">
        <v>10373</v>
      </c>
      <c r="C3852" s="151" t="s">
        <v>12407</v>
      </c>
      <c r="D3852" s="153">
        <v>58434.74</v>
      </c>
    </row>
    <row r="3853" spans="1:4" ht="15.75" customHeight="1">
      <c r="A3853" s="151">
        <v>2607089</v>
      </c>
      <c r="B3853" s="152" t="s">
        <v>10374</v>
      </c>
      <c r="C3853" s="151" t="s">
        <v>12407</v>
      </c>
      <c r="D3853" s="153">
        <v>24462.240000000002</v>
      </c>
    </row>
    <row r="3854" spans="1:4" ht="15.75" customHeight="1">
      <c r="A3854" s="151">
        <v>2607099</v>
      </c>
      <c r="B3854" s="152" t="s">
        <v>10375</v>
      </c>
      <c r="C3854" s="151" t="s">
        <v>12407</v>
      </c>
      <c r="D3854" s="153">
        <v>58826.76</v>
      </c>
    </row>
    <row r="3855" spans="1:4" ht="15.75" customHeight="1">
      <c r="A3855" s="151">
        <v>2607095</v>
      </c>
      <c r="B3855" s="152" t="s">
        <v>10376</v>
      </c>
      <c r="C3855" s="151" t="s">
        <v>12407</v>
      </c>
      <c r="D3855" s="153">
        <v>68643.95</v>
      </c>
    </row>
    <row r="3856" spans="1:4" ht="15.75" customHeight="1">
      <c r="A3856" s="151">
        <v>2607090</v>
      </c>
      <c r="B3856" s="152" t="s">
        <v>10377</v>
      </c>
      <c r="C3856" s="151" t="s">
        <v>12407</v>
      </c>
      <c r="D3856" s="153">
        <v>29789.119999999999</v>
      </c>
    </row>
    <row r="3857" spans="1:4" ht="15.75" customHeight="1">
      <c r="A3857" s="151">
        <v>2607260</v>
      </c>
      <c r="B3857" s="152" t="s">
        <v>10378</v>
      </c>
      <c r="C3857" s="151" t="s">
        <v>12407</v>
      </c>
      <c r="D3857" s="153">
        <v>69099.25</v>
      </c>
    </row>
    <row r="3858" spans="1:4" ht="15.75" customHeight="1">
      <c r="A3858" s="151">
        <v>2607096</v>
      </c>
      <c r="B3858" s="152" t="s">
        <v>10379</v>
      </c>
      <c r="C3858" s="151" t="s">
        <v>12407</v>
      </c>
      <c r="D3858" s="153">
        <v>90490.87</v>
      </c>
    </row>
    <row r="3859" spans="1:4" ht="15.75" customHeight="1">
      <c r="A3859" s="151">
        <v>2607091</v>
      </c>
      <c r="B3859" s="152" t="s">
        <v>10380</v>
      </c>
      <c r="C3859" s="151" t="s">
        <v>12407</v>
      </c>
      <c r="D3859" s="153">
        <v>37426.15</v>
      </c>
    </row>
    <row r="3860" spans="1:4" ht="15.75" customHeight="1">
      <c r="A3860" s="151">
        <v>2607101</v>
      </c>
      <c r="B3860" s="152" t="s">
        <v>10381</v>
      </c>
      <c r="C3860" s="151" t="s">
        <v>12407</v>
      </c>
      <c r="D3860" s="153">
        <v>91090.95</v>
      </c>
    </row>
    <row r="3861" spans="1:4" ht="15.75" customHeight="1">
      <c r="A3861" s="151">
        <v>2607092</v>
      </c>
      <c r="B3861" s="152" t="s">
        <v>10382</v>
      </c>
      <c r="C3861" s="151" t="s">
        <v>12407</v>
      </c>
      <c r="D3861" s="153">
        <v>41252.99</v>
      </c>
    </row>
    <row r="3862" spans="1:4" ht="15.75" customHeight="1">
      <c r="A3862" s="151">
        <v>2607087</v>
      </c>
      <c r="B3862" s="152" t="s">
        <v>10383</v>
      </c>
      <c r="C3862" s="151" t="s">
        <v>12407</v>
      </c>
      <c r="D3862" s="153">
        <v>17833.740000000002</v>
      </c>
    </row>
    <row r="3863" spans="1:4" ht="15.75" customHeight="1">
      <c r="A3863" s="151">
        <v>2607097</v>
      </c>
      <c r="B3863" s="152" t="s">
        <v>10384</v>
      </c>
      <c r="C3863" s="151" t="s">
        <v>12407</v>
      </c>
      <c r="D3863" s="153">
        <v>41528.49</v>
      </c>
    </row>
    <row r="3864" spans="1:4" ht="15.75" customHeight="1">
      <c r="A3864" s="151">
        <v>2607198</v>
      </c>
      <c r="B3864" s="152" t="s">
        <v>10385</v>
      </c>
      <c r="C3864" s="151" t="s">
        <v>12402</v>
      </c>
      <c r="D3864" s="153">
        <v>327.07</v>
      </c>
    </row>
    <row r="3865" spans="1:4" ht="15.75" customHeight="1">
      <c r="A3865" s="151">
        <v>2809170</v>
      </c>
      <c r="B3865" s="152" t="s">
        <v>10386</v>
      </c>
      <c r="C3865" s="151" t="s">
        <v>12402</v>
      </c>
      <c r="D3865" s="153">
        <v>2001.71</v>
      </c>
    </row>
    <row r="3866" spans="1:4" ht="15.75" customHeight="1">
      <c r="A3866" s="151">
        <v>2809183</v>
      </c>
      <c r="B3866" s="152" t="s">
        <v>10387</v>
      </c>
      <c r="C3866" s="151" t="s">
        <v>12402</v>
      </c>
      <c r="D3866" s="153">
        <v>2911.44</v>
      </c>
    </row>
    <row r="3867" spans="1:4" ht="15.75" customHeight="1">
      <c r="A3867" s="151">
        <v>2809174</v>
      </c>
      <c r="B3867" s="152" t="s">
        <v>10388</v>
      </c>
      <c r="C3867" s="151" t="s">
        <v>12402</v>
      </c>
      <c r="D3867" s="153">
        <v>2101.04</v>
      </c>
    </row>
    <row r="3868" spans="1:4" ht="15.75" customHeight="1">
      <c r="A3868" s="151">
        <v>2809196</v>
      </c>
      <c r="B3868" s="152" t="s">
        <v>10389</v>
      </c>
      <c r="C3868" s="151" t="s">
        <v>12402</v>
      </c>
      <c r="D3868" s="153">
        <v>3060.37</v>
      </c>
    </row>
    <row r="3869" spans="1:4" ht="15.75" customHeight="1">
      <c r="A3869" s="151">
        <v>2809187</v>
      </c>
      <c r="B3869" s="152" t="s">
        <v>10390</v>
      </c>
      <c r="C3869" s="151" t="s">
        <v>12402</v>
      </c>
      <c r="D3869" s="153">
        <v>3062.23</v>
      </c>
    </row>
    <row r="3870" spans="1:4" ht="15.75" customHeight="1">
      <c r="A3870" s="151">
        <v>2809178</v>
      </c>
      <c r="B3870" s="152" t="s">
        <v>10391</v>
      </c>
      <c r="C3870" s="151" t="s">
        <v>12402</v>
      </c>
      <c r="D3870" s="153">
        <v>2249.89</v>
      </c>
    </row>
    <row r="3871" spans="1:4" ht="15.75" customHeight="1">
      <c r="A3871" s="151">
        <v>2809200</v>
      </c>
      <c r="B3871" s="152" t="s">
        <v>10392</v>
      </c>
      <c r="C3871" s="151" t="s">
        <v>12402</v>
      </c>
      <c r="D3871" s="153">
        <v>3217.4</v>
      </c>
    </row>
    <row r="3872" spans="1:4" ht="15.75" customHeight="1">
      <c r="A3872" s="151">
        <v>2809191</v>
      </c>
      <c r="B3872" s="152" t="s">
        <v>10393</v>
      </c>
      <c r="C3872" s="151" t="s">
        <v>12402</v>
      </c>
      <c r="D3872" s="153">
        <v>3200.51</v>
      </c>
    </row>
    <row r="3873" spans="1:4" ht="15.75" customHeight="1">
      <c r="A3873" s="151">
        <v>2809204</v>
      </c>
      <c r="B3873" s="152" t="s">
        <v>10394</v>
      </c>
      <c r="C3873" s="151" t="s">
        <v>12402</v>
      </c>
      <c r="D3873" s="153">
        <v>3361.16</v>
      </c>
    </row>
    <row r="3874" spans="1:4" ht="15.75" customHeight="1">
      <c r="A3874" s="151">
        <v>2809171</v>
      </c>
      <c r="B3874" s="152" t="s">
        <v>10395</v>
      </c>
      <c r="C3874" s="151" t="s">
        <v>12402</v>
      </c>
      <c r="D3874" s="153">
        <v>2259.33</v>
      </c>
    </row>
    <row r="3875" spans="1:4" ht="15.75" customHeight="1">
      <c r="A3875" s="151">
        <v>2809184</v>
      </c>
      <c r="B3875" s="152" t="s">
        <v>10396</v>
      </c>
      <c r="C3875" s="151" t="s">
        <v>12402</v>
      </c>
      <c r="D3875" s="153">
        <v>3283.91</v>
      </c>
    </row>
    <row r="3876" spans="1:4" ht="15.75" customHeight="1">
      <c r="A3876" s="151">
        <v>2809175</v>
      </c>
      <c r="B3876" s="152" t="s">
        <v>10397</v>
      </c>
      <c r="C3876" s="151" t="s">
        <v>12402</v>
      </c>
      <c r="D3876" s="153">
        <v>2368.59</v>
      </c>
    </row>
    <row r="3877" spans="1:4" ht="15.75" customHeight="1">
      <c r="A3877" s="151">
        <v>2809197</v>
      </c>
      <c r="B3877" s="152" t="s">
        <v>10398</v>
      </c>
      <c r="C3877" s="151" t="s">
        <v>12402</v>
      </c>
      <c r="D3877" s="153">
        <v>3448.22</v>
      </c>
    </row>
    <row r="3878" spans="1:4" ht="15.75" customHeight="1">
      <c r="A3878" s="151">
        <v>2809188</v>
      </c>
      <c r="B3878" s="152" t="s">
        <v>10399</v>
      </c>
      <c r="C3878" s="151" t="s">
        <v>12402</v>
      </c>
      <c r="D3878" s="153">
        <v>3449.78</v>
      </c>
    </row>
    <row r="3879" spans="1:4" ht="15.75" customHeight="1">
      <c r="A3879" s="151">
        <v>2809179</v>
      </c>
      <c r="B3879" s="152" t="s">
        <v>10400</v>
      </c>
      <c r="C3879" s="151" t="s">
        <v>12402</v>
      </c>
      <c r="D3879" s="153">
        <v>2532.3200000000002</v>
      </c>
    </row>
    <row r="3880" spans="1:4" ht="15.75" customHeight="1">
      <c r="A3880" s="151">
        <v>2809201</v>
      </c>
      <c r="B3880" s="152" t="s">
        <v>10401</v>
      </c>
      <c r="C3880" s="151" t="s">
        <v>12402</v>
      </c>
      <c r="D3880" s="153">
        <v>3620.95</v>
      </c>
    </row>
    <row r="3881" spans="1:4" ht="15.75" customHeight="1">
      <c r="A3881" s="151">
        <v>2809192</v>
      </c>
      <c r="B3881" s="152" t="s">
        <v>10402</v>
      </c>
      <c r="C3881" s="151" t="s">
        <v>12402</v>
      </c>
      <c r="D3881" s="153">
        <v>3601.89</v>
      </c>
    </row>
    <row r="3882" spans="1:4" ht="15.75" customHeight="1">
      <c r="A3882" s="151">
        <v>2809205</v>
      </c>
      <c r="B3882" s="152" t="s">
        <v>10403</v>
      </c>
      <c r="C3882" s="151" t="s">
        <v>12402</v>
      </c>
      <c r="D3882" s="153">
        <v>3779.08</v>
      </c>
    </row>
    <row r="3883" spans="1:4" ht="15.75" customHeight="1">
      <c r="A3883" s="151">
        <v>2809172</v>
      </c>
      <c r="B3883" s="152" t="s">
        <v>10404</v>
      </c>
      <c r="C3883" s="151" t="s">
        <v>12402</v>
      </c>
      <c r="D3883" s="153">
        <v>2640.94</v>
      </c>
    </row>
    <row r="3884" spans="1:4" ht="15.75" customHeight="1">
      <c r="A3884" s="151">
        <v>2809185</v>
      </c>
      <c r="B3884" s="152" t="s">
        <v>10405</v>
      </c>
      <c r="C3884" s="151" t="s">
        <v>12402</v>
      </c>
      <c r="D3884" s="153">
        <v>3780.19</v>
      </c>
    </row>
    <row r="3885" spans="1:4" ht="15.75" customHeight="1">
      <c r="A3885" s="151">
        <v>2809176</v>
      </c>
      <c r="B3885" s="152" t="s">
        <v>10406</v>
      </c>
      <c r="C3885" s="151" t="s">
        <v>12402</v>
      </c>
      <c r="D3885" s="153">
        <v>2761.13</v>
      </c>
    </row>
    <row r="3886" spans="1:4" ht="15.75" customHeight="1">
      <c r="A3886" s="151">
        <v>2809198</v>
      </c>
      <c r="B3886" s="152" t="s">
        <v>10407</v>
      </c>
      <c r="C3886" s="151" t="s">
        <v>12402</v>
      </c>
      <c r="D3886" s="153">
        <v>3964.06</v>
      </c>
    </row>
    <row r="3887" spans="1:4" ht="15.75" customHeight="1">
      <c r="A3887" s="151">
        <v>2809189</v>
      </c>
      <c r="B3887" s="152" t="s">
        <v>10408</v>
      </c>
      <c r="C3887" s="151" t="s">
        <v>12402</v>
      </c>
      <c r="D3887" s="153">
        <v>3962.64</v>
      </c>
    </row>
    <row r="3888" spans="1:4" ht="15.75" customHeight="1">
      <c r="A3888" s="151">
        <v>2809180</v>
      </c>
      <c r="B3888" s="152" t="s">
        <v>10409</v>
      </c>
      <c r="C3888" s="151" t="s">
        <v>12402</v>
      </c>
      <c r="D3888" s="153">
        <v>2941.23</v>
      </c>
    </row>
    <row r="3889" spans="1:4" ht="15.75" customHeight="1">
      <c r="A3889" s="151">
        <v>2809202</v>
      </c>
      <c r="B3889" s="152" t="s">
        <v>10410</v>
      </c>
      <c r="C3889" s="151" t="s">
        <v>12402</v>
      </c>
      <c r="D3889" s="153">
        <v>4154.07</v>
      </c>
    </row>
    <row r="3890" spans="1:4" ht="15.75" customHeight="1">
      <c r="A3890" s="151">
        <v>2809193</v>
      </c>
      <c r="B3890" s="152" t="s">
        <v>10411</v>
      </c>
      <c r="C3890" s="151" t="s">
        <v>12402</v>
      </c>
      <c r="D3890" s="153">
        <v>4129.96</v>
      </c>
    </row>
    <row r="3891" spans="1:4" ht="15.75" customHeight="1">
      <c r="A3891" s="151">
        <v>2809206</v>
      </c>
      <c r="B3891" s="152" t="s">
        <v>10412</v>
      </c>
      <c r="C3891" s="151" t="s">
        <v>12402</v>
      </c>
      <c r="D3891" s="153">
        <v>4328.01</v>
      </c>
    </row>
    <row r="3892" spans="1:4" ht="15.75" customHeight="1">
      <c r="A3892" s="151">
        <v>2809190</v>
      </c>
      <c r="B3892" s="152" t="s">
        <v>10413</v>
      </c>
      <c r="C3892" s="151" t="s">
        <v>12402</v>
      </c>
      <c r="D3892" s="153">
        <v>5130.6000000000004</v>
      </c>
    </row>
    <row r="3893" spans="1:4" ht="15.75" customHeight="1">
      <c r="A3893" s="151">
        <v>2809181</v>
      </c>
      <c r="B3893" s="152" t="s">
        <v>10414</v>
      </c>
      <c r="C3893" s="151" t="s">
        <v>12402</v>
      </c>
      <c r="D3893" s="153">
        <v>3615.1</v>
      </c>
    </row>
    <row r="3894" spans="1:4" ht="15.75" customHeight="1">
      <c r="A3894" s="151">
        <v>2809203</v>
      </c>
      <c r="B3894" s="152" t="s">
        <v>10415</v>
      </c>
      <c r="C3894" s="151" t="s">
        <v>12402</v>
      </c>
      <c r="D3894" s="153">
        <v>5362.32</v>
      </c>
    </row>
    <row r="3895" spans="1:4" ht="15.75" customHeight="1">
      <c r="A3895" s="151">
        <v>2809194</v>
      </c>
      <c r="B3895" s="152" t="s">
        <v>10416</v>
      </c>
      <c r="C3895" s="151" t="s">
        <v>12402</v>
      </c>
      <c r="D3895" s="153">
        <v>5331.39</v>
      </c>
    </row>
    <row r="3896" spans="1:4" ht="15.75" customHeight="1">
      <c r="A3896" s="151">
        <v>2809207</v>
      </c>
      <c r="B3896" s="152" t="s">
        <v>10417</v>
      </c>
      <c r="C3896" s="151" t="s">
        <v>12402</v>
      </c>
      <c r="D3896" s="153">
        <v>5571.05</v>
      </c>
    </row>
    <row r="3897" spans="1:4" ht="15.75" customHeight="1">
      <c r="A3897" s="151">
        <v>2809169</v>
      </c>
      <c r="B3897" s="152" t="s">
        <v>10418</v>
      </c>
      <c r="C3897" s="151" t="s">
        <v>12402</v>
      </c>
      <c r="D3897" s="153">
        <v>1721.59</v>
      </c>
    </row>
    <row r="3898" spans="1:4" ht="15.75" customHeight="1">
      <c r="A3898" s="151">
        <v>2809182</v>
      </c>
      <c r="B3898" s="152" t="s">
        <v>10419</v>
      </c>
      <c r="C3898" s="151" t="s">
        <v>12402</v>
      </c>
      <c r="D3898" s="153">
        <v>2398.69</v>
      </c>
    </row>
    <row r="3899" spans="1:4" ht="15.75" customHeight="1">
      <c r="A3899" s="151">
        <v>2809173</v>
      </c>
      <c r="B3899" s="152" t="s">
        <v>10420</v>
      </c>
      <c r="C3899" s="151" t="s">
        <v>12402</v>
      </c>
      <c r="D3899" s="153">
        <v>1811.89</v>
      </c>
    </row>
    <row r="3900" spans="1:4" ht="15.75" customHeight="1">
      <c r="A3900" s="151">
        <v>2809195</v>
      </c>
      <c r="B3900" s="152" t="s">
        <v>10421</v>
      </c>
      <c r="C3900" s="151" t="s">
        <v>12402</v>
      </c>
      <c r="D3900" s="153">
        <v>2510.2399999999998</v>
      </c>
    </row>
    <row r="3901" spans="1:4" ht="15.75" customHeight="1">
      <c r="A3901" s="151">
        <v>2809186</v>
      </c>
      <c r="B3901" s="152" t="s">
        <v>10422</v>
      </c>
      <c r="C3901" s="151" t="s">
        <v>12402</v>
      </c>
      <c r="D3901" s="153">
        <v>2535.77</v>
      </c>
    </row>
    <row r="3902" spans="1:4" ht="15.75" customHeight="1">
      <c r="A3902" s="151">
        <v>2809177</v>
      </c>
      <c r="B3902" s="152" t="s">
        <v>10423</v>
      </c>
      <c r="C3902" s="151" t="s">
        <v>12402</v>
      </c>
      <c r="D3902" s="153">
        <v>1947.2</v>
      </c>
    </row>
    <row r="3903" spans="1:4" ht="15.75" customHeight="1">
      <c r="A3903" s="151">
        <v>2809199</v>
      </c>
      <c r="B3903" s="152" t="s">
        <v>10424</v>
      </c>
      <c r="C3903" s="151" t="s">
        <v>12402</v>
      </c>
      <c r="D3903" s="153">
        <v>2653</v>
      </c>
    </row>
    <row r="3904" spans="1:4" ht="30" customHeight="1">
      <c r="A3904" s="151">
        <v>2809219</v>
      </c>
      <c r="B3904" s="152" t="s">
        <v>10425</v>
      </c>
      <c r="C3904" s="151" t="s">
        <v>12405</v>
      </c>
      <c r="D3904" s="153">
        <v>24200.9</v>
      </c>
    </row>
    <row r="3905" spans="1:4" ht="30" customHeight="1">
      <c r="A3905" s="151">
        <v>2809220</v>
      </c>
      <c r="B3905" s="152" t="s">
        <v>10426</v>
      </c>
      <c r="C3905" s="151" t="s">
        <v>12405</v>
      </c>
      <c r="D3905" s="153">
        <v>25779.38</v>
      </c>
    </row>
    <row r="3906" spans="1:4" ht="30" customHeight="1">
      <c r="A3906" s="151">
        <v>2809221</v>
      </c>
      <c r="B3906" s="152" t="s">
        <v>10427</v>
      </c>
      <c r="C3906" s="151" t="s">
        <v>12405</v>
      </c>
      <c r="D3906" s="153">
        <v>26548.97</v>
      </c>
    </row>
    <row r="3907" spans="1:4" ht="30" customHeight="1">
      <c r="A3907" s="151">
        <v>2809163</v>
      </c>
      <c r="B3907" s="152" t="s">
        <v>10428</v>
      </c>
      <c r="C3907" s="151" t="s">
        <v>12405</v>
      </c>
      <c r="D3907" s="153">
        <v>25268.44</v>
      </c>
    </row>
    <row r="3908" spans="1:4" ht="30" customHeight="1">
      <c r="A3908" s="151">
        <v>2809164</v>
      </c>
      <c r="B3908" s="152" t="s">
        <v>10429</v>
      </c>
      <c r="C3908" s="151" t="s">
        <v>12405</v>
      </c>
      <c r="D3908" s="153">
        <v>26904.85</v>
      </c>
    </row>
    <row r="3909" spans="1:4" ht="30" customHeight="1">
      <c r="A3909" s="151">
        <v>2809165</v>
      </c>
      <c r="B3909" s="152" t="s">
        <v>10430</v>
      </c>
      <c r="C3909" s="151" t="s">
        <v>12405</v>
      </c>
      <c r="D3909" s="153">
        <v>27696</v>
      </c>
    </row>
    <row r="3910" spans="1:4" ht="30" customHeight="1">
      <c r="A3910" s="151">
        <v>2809216</v>
      </c>
      <c r="B3910" s="152" t="s">
        <v>10431</v>
      </c>
      <c r="C3910" s="151" t="s">
        <v>12405</v>
      </c>
      <c r="D3910" s="153">
        <v>22381.22</v>
      </c>
    </row>
    <row r="3911" spans="1:4" ht="30" customHeight="1">
      <c r="A3911" s="151">
        <v>2809217</v>
      </c>
      <c r="B3911" s="152" t="s">
        <v>10432</v>
      </c>
      <c r="C3911" s="151" t="s">
        <v>12405</v>
      </c>
      <c r="D3911" s="153">
        <v>22781.58</v>
      </c>
    </row>
    <row r="3912" spans="1:4" ht="30" customHeight="1">
      <c r="A3912" s="151">
        <v>2809218</v>
      </c>
      <c r="B3912" s="152" t="s">
        <v>10433</v>
      </c>
      <c r="C3912" s="151" t="s">
        <v>12405</v>
      </c>
      <c r="D3912" s="153">
        <v>24336.84</v>
      </c>
    </row>
    <row r="3913" spans="1:4" ht="30" customHeight="1">
      <c r="A3913" s="151">
        <v>2809160</v>
      </c>
      <c r="B3913" s="152" t="s">
        <v>10434</v>
      </c>
      <c r="C3913" s="151" t="s">
        <v>12405</v>
      </c>
      <c r="D3913" s="153">
        <v>23377.85</v>
      </c>
    </row>
    <row r="3914" spans="1:4" ht="30" customHeight="1">
      <c r="A3914" s="151">
        <v>2809161</v>
      </c>
      <c r="B3914" s="152" t="s">
        <v>10435</v>
      </c>
      <c r="C3914" s="151" t="s">
        <v>12405</v>
      </c>
      <c r="D3914" s="153">
        <v>23781.1</v>
      </c>
    </row>
    <row r="3915" spans="1:4" ht="30" customHeight="1">
      <c r="A3915" s="151">
        <v>2809162</v>
      </c>
      <c r="B3915" s="152" t="s">
        <v>10436</v>
      </c>
      <c r="C3915" s="151" t="s">
        <v>12405</v>
      </c>
      <c r="D3915" s="153">
        <v>25393.83</v>
      </c>
    </row>
    <row r="3916" spans="1:4" ht="30" customHeight="1">
      <c r="A3916" s="151">
        <v>2809222</v>
      </c>
      <c r="B3916" s="152" t="s">
        <v>10437</v>
      </c>
      <c r="C3916" s="151" t="s">
        <v>12405</v>
      </c>
      <c r="D3916" s="153">
        <v>22105.53</v>
      </c>
    </row>
    <row r="3917" spans="1:4" ht="30" customHeight="1">
      <c r="A3917" s="151">
        <v>2809223</v>
      </c>
      <c r="B3917" s="152" t="s">
        <v>10438</v>
      </c>
      <c r="C3917" s="151" t="s">
        <v>12405</v>
      </c>
      <c r="D3917" s="153">
        <v>28308.01</v>
      </c>
    </row>
    <row r="3918" spans="1:4" ht="30" customHeight="1">
      <c r="A3918" s="151">
        <v>2809224</v>
      </c>
      <c r="B3918" s="152" t="s">
        <v>10439</v>
      </c>
      <c r="C3918" s="151" t="s">
        <v>12405</v>
      </c>
      <c r="D3918" s="153">
        <v>29462.39</v>
      </c>
    </row>
    <row r="3919" spans="1:4" ht="30" customHeight="1">
      <c r="A3919" s="151">
        <v>2809166</v>
      </c>
      <c r="B3919" s="152" t="s">
        <v>10440</v>
      </c>
      <c r="C3919" s="151" t="s">
        <v>12405</v>
      </c>
      <c r="D3919" s="153">
        <v>23002.639999999999</v>
      </c>
    </row>
    <row r="3920" spans="1:4" ht="30" customHeight="1">
      <c r="A3920" s="151">
        <v>2809167</v>
      </c>
      <c r="B3920" s="152" t="s">
        <v>10441</v>
      </c>
      <c r="C3920" s="151" t="s">
        <v>12405</v>
      </c>
      <c r="D3920" s="153">
        <v>29508.33</v>
      </c>
    </row>
    <row r="3921" spans="1:4" ht="30" customHeight="1">
      <c r="A3921" s="151">
        <v>2809168</v>
      </c>
      <c r="B3921" s="152" t="s">
        <v>10442</v>
      </c>
      <c r="C3921" s="151" t="s">
        <v>12405</v>
      </c>
      <c r="D3921" s="153">
        <v>30695.06</v>
      </c>
    </row>
    <row r="3922" spans="1:4" ht="15.75" customHeight="1">
      <c r="A3922" s="151">
        <v>2809158</v>
      </c>
      <c r="B3922" s="152" t="s">
        <v>10443</v>
      </c>
      <c r="C3922" s="151" t="s">
        <v>12402</v>
      </c>
      <c r="D3922" s="153">
        <v>10.75</v>
      </c>
    </row>
    <row r="3923" spans="1:4" ht="15.75" customHeight="1">
      <c r="A3923" s="151">
        <v>2809159</v>
      </c>
      <c r="B3923" s="152" t="s">
        <v>10444</v>
      </c>
      <c r="C3923" s="151" t="s">
        <v>12402</v>
      </c>
      <c r="D3923" s="153">
        <v>8.1199999999999992</v>
      </c>
    </row>
    <row r="3924" spans="1:4" ht="15.75" customHeight="1">
      <c r="A3924" s="151">
        <v>2909152</v>
      </c>
      <c r="B3924" s="152" t="s">
        <v>10445</v>
      </c>
      <c r="C3924" s="151" t="s">
        <v>12405</v>
      </c>
      <c r="D3924" s="153">
        <v>129.87</v>
      </c>
    </row>
    <row r="3925" spans="1:4" ht="15.75" customHeight="1">
      <c r="A3925" s="151">
        <v>2909153</v>
      </c>
      <c r="B3925" s="152" t="s">
        <v>10446</v>
      </c>
      <c r="C3925" s="151" t="s">
        <v>12405</v>
      </c>
      <c r="D3925" s="153">
        <v>151.30000000000001</v>
      </c>
    </row>
    <row r="3926" spans="1:4" ht="15.75" customHeight="1">
      <c r="A3926" s="151">
        <v>2909151</v>
      </c>
      <c r="B3926" s="152" t="s">
        <v>10447</v>
      </c>
      <c r="C3926" s="151" t="s">
        <v>12405</v>
      </c>
      <c r="D3926" s="153">
        <v>76.040000000000006</v>
      </c>
    </row>
    <row r="3927" spans="1:4" ht="15.75" customHeight="1">
      <c r="A3927" s="151">
        <v>2909145</v>
      </c>
      <c r="B3927" s="152" t="s">
        <v>10448</v>
      </c>
      <c r="C3927" s="151" t="s">
        <v>12402</v>
      </c>
      <c r="D3927" s="153">
        <v>10.83</v>
      </c>
    </row>
    <row r="3928" spans="1:4" ht="30" customHeight="1">
      <c r="A3928" s="151">
        <v>2909379</v>
      </c>
      <c r="B3928" s="152" t="s">
        <v>10449</v>
      </c>
      <c r="C3928" s="151" t="s">
        <v>12405</v>
      </c>
      <c r="D3928" s="153">
        <v>6404.12</v>
      </c>
    </row>
    <row r="3929" spans="1:4" ht="30" customHeight="1">
      <c r="A3929" s="151">
        <v>2909381</v>
      </c>
      <c r="B3929" s="152" t="s">
        <v>10450</v>
      </c>
      <c r="C3929" s="151" t="s">
        <v>12405</v>
      </c>
      <c r="D3929" s="153">
        <v>6701.33</v>
      </c>
    </row>
    <row r="3930" spans="1:4" ht="30" customHeight="1">
      <c r="A3930" s="151">
        <v>2909388</v>
      </c>
      <c r="B3930" s="152" t="s">
        <v>10451</v>
      </c>
      <c r="C3930" s="151" t="s">
        <v>12405</v>
      </c>
      <c r="D3930" s="153">
        <v>7061.89</v>
      </c>
    </row>
    <row r="3931" spans="1:4" ht="30" customHeight="1">
      <c r="A3931" s="151">
        <v>2909380</v>
      </c>
      <c r="B3931" s="152" t="s">
        <v>10452</v>
      </c>
      <c r="C3931" s="151" t="s">
        <v>12405</v>
      </c>
      <c r="D3931" s="153">
        <v>9390.7900000000009</v>
      </c>
    </row>
    <row r="3932" spans="1:4" ht="30" customHeight="1">
      <c r="A3932" s="151">
        <v>2909382</v>
      </c>
      <c r="B3932" s="152" t="s">
        <v>10453</v>
      </c>
      <c r="C3932" s="151" t="s">
        <v>12405</v>
      </c>
      <c r="D3932" s="153">
        <v>9835.7999999999993</v>
      </c>
    </row>
    <row r="3933" spans="1:4" ht="30" customHeight="1">
      <c r="A3933" s="151">
        <v>2909387</v>
      </c>
      <c r="B3933" s="152" t="s">
        <v>10454</v>
      </c>
      <c r="C3933" s="151" t="s">
        <v>12405</v>
      </c>
      <c r="D3933" s="153">
        <v>10379.09</v>
      </c>
    </row>
    <row r="3934" spans="1:4" ht="30" customHeight="1">
      <c r="A3934" s="151">
        <v>2909375</v>
      </c>
      <c r="B3934" s="152" t="s">
        <v>10455</v>
      </c>
      <c r="C3934" s="151" t="s">
        <v>12405</v>
      </c>
      <c r="D3934" s="153">
        <v>9662.6</v>
      </c>
    </row>
    <row r="3935" spans="1:4" ht="30" customHeight="1">
      <c r="A3935" s="151">
        <v>2909377</v>
      </c>
      <c r="B3935" s="152" t="s">
        <v>10456</v>
      </c>
      <c r="C3935" s="151" t="s">
        <v>12405</v>
      </c>
      <c r="D3935" s="153">
        <v>10113.84</v>
      </c>
    </row>
    <row r="3936" spans="1:4" ht="30" customHeight="1">
      <c r="A3936" s="151">
        <v>2909386</v>
      </c>
      <c r="B3936" s="152" t="s">
        <v>10457</v>
      </c>
      <c r="C3936" s="151" t="s">
        <v>12405</v>
      </c>
      <c r="D3936" s="153">
        <v>10658.02</v>
      </c>
    </row>
    <row r="3937" spans="1:4" ht="30" customHeight="1">
      <c r="A3937" s="151">
        <v>2909376</v>
      </c>
      <c r="B3937" s="152" t="s">
        <v>10458</v>
      </c>
      <c r="C3937" s="151" t="s">
        <v>12405</v>
      </c>
      <c r="D3937" s="153">
        <v>14192.07</v>
      </c>
    </row>
    <row r="3938" spans="1:4" ht="30" customHeight="1">
      <c r="A3938" s="151">
        <v>2909378</v>
      </c>
      <c r="B3938" s="152" t="s">
        <v>10459</v>
      </c>
      <c r="C3938" s="151" t="s">
        <v>12405</v>
      </c>
      <c r="D3938" s="153">
        <v>14874.38</v>
      </c>
    </row>
    <row r="3939" spans="1:4" ht="30" customHeight="1">
      <c r="A3939" s="151">
        <v>2909385</v>
      </c>
      <c r="B3939" s="152" t="s">
        <v>10460</v>
      </c>
      <c r="C3939" s="151" t="s">
        <v>12405</v>
      </c>
      <c r="D3939" s="153">
        <v>15685.97</v>
      </c>
    </row>
    <row r="3940" spans="1:4" ht="30" customHeight="1">
      <c r="A3940" s="151">
        <v>2909383</v>
      </c>
      <c r="B3940" s="152" t="s">
        <v>10461</v>
      </c>
      <c r="C3940" s="151" t="s">
        <v>12405</v>
      </c>
      <c r="D3940" s="153">
        <v>6518.53</v>
      </c>
    </row>
    <row r="3941" spans="1:4" ht="30" customHeight="1">
      <c r="A3941" s="151">
        <v>2909384</v>
      </c>
      <c r="B3941" s="152" t="s">
        <v>10462</v>
      </c>
      <c r="C3941" s="151" t="s">
        <v>12405</v>
      </c>
      <c r="D3941" s="153">
        <v>6843.11</v>
      </c>
    </row>
    <row r="3942" spans="1:4" ht="15.75" customHeight="1">
      <c r="A3942" s="151">
        <v>2909148</v>
      </c>
      <c r="B3942" s="152" t="s">
        <v>10463</v>
      </c>
      <c r="C3942" s="151" t="s">
        <v>12405</v>
      </c>
      <c r="D3942" s="153">
        <v>459.46</v>
      </c>
    </row>
    <row r="3943" spans="1:4" ht="15.75" customHeight="1">
      <c r="A3943" s="151">
        <v>2909389</v>
      </c>
      <c r="B3943" s="152" t="s">
        <v>10464</v>
      </c>
      <c r="C3943" s="151" t="s">
        <v>12405</v>
      </c>
      <c r="D3943" s="153">
        <v>3514.62</v>
      </c>
    </row>
    <row r="3944" spans="1:4" ht="15.75" customHeight="1">
      <c r="A3944" s="151">
        <v>2909390</v>
      </c>
      <c r="B3944" s="152" t="s">
        <v>10465</v>
      </c>
      <c r="C3944" s="151" t="s">
        <v>12405</v>
      </c>
      <c r="D3944" s="153">
        <v>2475.1</v>
      </c>
    </row>
    <row r="3945" spans="1:4" ht="15.75" customHeight="1">
      <c r="A3945" s="151">
        <v>2909391</v>
      </c>
      <c r="B3945" s="152" t="s">
        <v>10466</v>
      </c>
      <c r="C3945" s="151" t="s">
        <v>12405</v>
      </c>
      <c r="D3945" s="153">
        <v>4217.82</v>
      </c>
    </row>
    <row r="3946" spans="1:4" ht="30" customHeight="1">
      <c r="A3946" s="151">
        <v>3009336</v>
      </c>
      <c r="B3946" s="152" t="s">
        <v>10467</v>
      </c>
      <c r="C3946" s="151" t="s">
        <v>12402</v>
      </c>
      <c r="D3946" s="153">
        <v>98.26</v>
      </c>
    </row>
    <row r="3947" spans="1:4" ht="30" customHeight="1">
      <c r="A3947" s="151">
        <v>3009337</v>
      </c>
      <c r="B3947" s="152" t="s">
        <v>10468</v>
      </c>
      <c r="C3947" s="151" t="s">
        <v>12402</v>
      </c>
      <c r="D3947" s="153">
        <v>100.86</v>
      </c>
    </row>
    <row r="3948" spans="1:4" ht="30" customHeight="1">
      <c r="A3948" s="151">
        <v>3009340</v>
      </c>
      <c r="B3948" s="152" t="s">
        <v>10469</v>
      </c>
      <c r="C3948" s="151" t="s">
        <v>12402</v>
      </c>
      <c r="D3948" s="153">
        <v>187.68</v>
      </c>
    </row>
    <row r="3949" spans="1:4" ht="30" customHeight="1">
      <c r="A3949" s="151">
        <v>3009341</v>
      </c>
      <c r="B3949" s="152" t="s">
        <v>10470</v>
      </c>
      <c r="C3949" s="151" t="s">
        <v>12402</v>
      </c>
      <c r="D3949" s="153">
        <v>192.87</v>
      </c>
    </row>
    <row r="3950" spans="1:4" ht="30" customHeight="1">
      <c r="A3950" s="151">
        <v>3009344</v>
      </c>
      <c r="B3950" s="152" t="s">
        <v>10471</v>
      </c>
      <c r="C3950" s="151" t="s">
        <v>12402</v>
      </c>
      <c r="D3950" s="153">
        <v>98.71</v>
      </c>
    </row>
    <row r="3951" spans="1:4" ht="30" customHeight="1">
      <c r="A3951" s="151">
        <v>3009345</v>
      </c>
      <c r="B3951" s="152" t="s">
        <v>10472</v>
      </c>
      <c r="C3951" s="151" t="s">
        <v>12402</v>
      </c>
      <c r="D3951" s="153">
        <v>101.31</v>
      </c>
    </row>
    <row r="3952" spans="1:4" ht="30" customHeight="1">
      <c r="A3952" s="151">
        <v>3009348</v>
      </c>
      <c r="B3952" s="152" t="s">
        <v>10473</v>
      </c>
      <c r="C3952" s="151" t="s">
        <v>12402</v>
      </c>
      <c r="D3952" s="153">
        <v>187.74</v>
      </c>
    </row>
    <row r="3953" spans="1:4" ht="30" customHeight="1">
      <c r="A3953" s="151">
        <v>3009349</v>
      </c>
      <c r="B3953" s="152" t="s">
        <v>10474</v>
      </c>
      <c r="C3953" s="151" t="s">
        <v>12402</v>
      </c>
      <c r="D3953" s="153">
        <v>192.93</v>
      </c>
    </row>
    <row r="3954" spans="1:4" ht="30" customHeight="1">
      <c r="A3954" s="151">
        <v>3009338</v>
      </c>
      <c r="B3954" s="152" t="s">
        <v>10475</v>
      </c>
      <c r="C3954" s="151" t="s">
        <v>12402</v>
      </c>
      <c r="D3954" s="153">
        <v>98.26</v>
      </c>
    </row>
    <row r="3955" spans="1:4" ht="30" customHeight="1">
      <c r="A3955" s="151">
        <v>3009339</v>
      </c>
      <c r="B3955" s="152" t="s">
        <v>10476</v>
      </c>
      <c r="C3955" s="151" t="s">
        <v>12402</v>
      </c>
      <c r="D3955" s="153">
        <v>100.86</v>
      </c>
    </row>
    <row r="3956" spans="1:4" ht="30" customHeight="1">
      <c r="A3956" s="151">
        <v>3009342</v>
      </c>
      <c r="B3956" s="152" t="s">
        <v>10477</v>
      </c>
      <c r="C3956" s="151" t="s">
        <v>12402</v>
      </c>
      <c r="D3956" s="153">
        <v>187.68</v>
      </c>
    </row>
    <row r="3957" spans="1:4" ht="30" customHeight="1">
      <c r="A3957" s="151">
        <v>3009343</v>
      </c>
      <c r="B3957" s="152" t="s">
        <v>10478</v>
      </c>
      <c r="C3957" s="151" t="s">
        <v>12402</v>
      </c>
      <c r="D3957" s="153">
        <v>192.87</v>
      </c>
    </row>
    <row r="3958" spans="1:4" ht="30" customHeight="1">
      <c r="A3958" s="151">
        <v>3009346</v>
      </c>
      <c r="B3958" s="152" t="s">
        <v>10479</v>
      </c>
      <c r="C3958" s="151" t="s">
        <v>12402</v>
      </c>
      <c r="D3958" s="153">
        <v>98.71</v>
      </c>
    </row>
    <row r="3959" spans="1:4" ht="30" customHeight="1">
      <c r="A3959" s="151">
        <v>3009347</v>
      </c>
      <c r="B3959" s="152" t="s">
        <v>10480</v>
      </c>
      <c r="C3959" s="151" t="s">
        <v>12402</v>
      </c>
      <c r="D3959" s="153">
        <v>101.31</v>
      </c>
    </row>
    <row r="3960" spans="1:4" ht="30" customHeight="1">
      <c r="A3960" s="151">
        <v>3009350</v>
      </c>
      <c r="B3960" s="152" t="s">
        <v>10481</v>
      </c>
      <c r="C3960" s="151" t="s">
        <v>12402</v>
      </c>
      <c r="D3960" s="153">
        <v>187.74</v>
      </c>
    </row>
    <row r="3961" spans="1:4" ht="30" customHeight="1">
      <c r="A3961" s="151">
        <v>3009351</v>
      </c>
      <c r="B3961" s="152" t="s">
        <v>10482</v>
      </c>
      <c r="C3961" s="151" t="s">
        <v>12402</v>
      </c>
      <c r="D3961" s="153">
        <v>192.93</v>
      </c>
    </row>
    <row r="3962" spans="1:4" ht="15.75" customHeight="1">
      <c r="A3962" s="151">
        <v>3009080</v>
      </c>
      <c r="B3962" s="152" t="s">
        <v>10483</v>
      </c>
      <c r="C3962" s="151" t="s">
        <v>12402</v>
      </c>
      <c r="D3962" s="153">
        <v>0.15</v>
      </c>
    </row>
    <row r="3963" spans="1:4" ht="15.75" customHeight="1">
      <c r="A3963" s="151">
        <v>3009075</v>
      </c>
      <c r="B3963" s="152" t="s">
        <v>10484</v>
      </c>
      <c r="C3963" s="151" t="s">
        <v>12402</v>
      </c>
      <c r="D3963" s="153">
        <v>48.93</v>
      </c>
    </row>
    <row r="3964" spans="1:4" ht="15.75" customHeight="1">
      <c r="A3964" s="151">
        <v>3009076</v>
      </c>
      <c r="B3964" s="152" t="s">
        <v>10485</v>
      </c>
      <c r="C3964" s="151" t="s">
        <v>12402</v>
      </c>
      <c r="D3964" s="153">
        <v>50.29</v>
      </c>
    </row>
    <row r="3965" spans="1:4" ht="15.75" customHeight="1">
      <c r="A3965" s="151">
        <v>3009077</v>
      </c>
      <c r="B3965" s="152" t="s">
        <v>10486</v>
      </c>
      <c r="C3965" s="151" t="s">
        <v>12402</v>
      </c>
      <c r="D3965" s="153">
        <v>52.66</v>
      </c>
    </row>
    <row r="3966" spans="1:4" ht="15.75" customHeight="1">
      <c r="A3966" s="151">
        <v>3009078</v>
      </c>
      <c r="B3966" s="152" t="s">
        <v>10487</v>
      </c>
      <c r="C3966" s="151" t="s">
        <v>12402</v>
      </c>
      <c r="D3966" s="153">
        <v>54.51</v>
      </c>
    </row>
    <row r="3967" spans="1:4" ht="15.75" customHeight="1">
      <c r="A3967" s="151">
        <v>3009087</v>
      </c>
      <c r="B3967" s="152" t="s">
        <v>10488</v>
      </c>
      <c r="C3967" s="151" t="s">
        <v>12402</v>
      </c>
      <c r="D3967" s="153">
        <v>0.1</v>
      </c>
    </row>
    <row r="3968" spans="1:4" ht="30" customHeight="1">
      <c r="A3968" s="151">
        <v>3009085</v>
      </c>
      <c r="B3968" s="152" t="s">
        <v>10489</v>
      </c>
      <c r="C3968" s="151" t="s">
        <v>12403</v>
      </c>
      <c r="D3968" s="153">
        <v>1035.1199999999999</v>
      </c>
    </row>
    <row r="3969" spans="1:4" ht="30" customHeight="1">
      <c r="A3969" s="151">
        <v>3009086</v>
      </c>
      <c r="B3969" s="152" t="s">
        <v>10490</v>
      </c>
      <c r="C3969" s="151" t="s">
        <v>12403</v>
      </c>
      <c r="D3969" s="153">
        <v>1382.09</v>
      </c>
    </row>
    <row r="3970" spans="1:4" ht="30" customHeight="1">
      <c r="A3970" s="151">
        <v>3009089</v>
      </c>
      <c r="B3970" s="152" t="s">
        <v>10491</v>
      </c>
      <c r="C3970" s="151" t="s">
        <v>12403</v>
      </c>
      <c r="D3970" s="153">
        <v>1690.27</v>
      </c>
    </row>
    <row r="3971" spans="1:4" ht="30" customHeight="1">
      <c r="A3971" s="151">
        <v>3009090</v>
      </c>
      <c r="B3971" s="152" t="s">
        <v>10492</v>
      </c>
      <c r="C3971" s="151" t="s">
        <v>12403</v>
      </c>
      <c r="D3971" s="153">
        <v>1513.34</v>
      </c>
    </row>
    <row r="3972" spans="1:4" ht="15.75" customHeight="1">
      <c r="A3972" s="151">
        <v>3009004</v>
      </c>
      <c r="B3972" s="152" t="s">
        <v>10493</v>
      </c>
      <c r="C3972" s="151" t="s">
        <v>12402</v>
      </c>
      <c r="D3972" s="153">
        <v>436.27</v>
      </c>
    </row>
    <row r="3973" spans="1:4" ht="15.75" customHeight="1">
      <c r="A3973" s="151">
        <v>3009002</v>
      </c>
      <c r="B3973" s="152" t="s">
        <v>10494</v>
      </c>
      <c r="C3973" s="151" t="s">
        <v>12402</v>
      </c>
      <c r="D3973" s="153">
        <v>330.5</v>
      </c>
    </row>
    <row r="3974" spans="1:4" ht="15.75" customHeight="1">
      <c r="A3974" s="151">
        <v>3009006</v>
      </c>
      <c r="B3974" s="152" t="s">
        <v>10495</v>
      </c>
      <c r="C3974" s="151" t="s">
        <v>12402</v>
      </c>
      <c r="D3974" s="153">
        <v>597.99</v>
      </c>
    </row>
    <row r="3975" spans="1:4" ht="15.75" customHeight="1">
      <c r="A3975" s="151">
        <v>3009335</v>
      </c>
      <c r="B3975" s="152" t="s">
        <v>10496</v>
      </c>
      <c r="C3975" s="151" t="s">
        <v>12402</v>
      </c>
      <c r="D3975" s="153">
        <v>1141.6099999999999</v>
      </c>
    </row>
    <row r="3976" spans="1:4" ht="15.75" customHeight="1">
      <c r="A3976" s="151">
        <v>3009334</v>
      </c>
      <c r="B3976" s="152" t="s">
        <v>10497</v>
      </c>
      <c r="C3976" s="151" t="s">
        <v>12402</v>
      </c>
      <c r="D3976" s="153">
        <v>814.34</v>
      </c>
    </row>
    <row r="3977" spans="1:4" ht="30" customHeight="1">
      <c r="A3977" s="151">
        <v>3009280</v>
      </c>
      <c r="B3977" s="152" t="s">
        <v>10498</v>
      </c>
      <c r="C3977" s="151" t="s">
        <v>12405</v>
      </c>
      <c r="D3977" s="153">
        <v>752418.86</v>
      </c>
    </row>
    <row r="3978" spans="1:4" ht="30" customHeight="1">
      <c r="A3978" s="151">
        <v>3009281</v>
      </c>
      <c r="B3978" s="152" t="s">
        <v>10499</v>
      </c>
      <c r="C3978" s="151" t="s">
        <v>12405</v>
      </c>
      <c r="D3978" s="153">
        <v>743061.13</v>
      </c>
    </row>
    <row r="3979" spans="1:4" ht="30" customHeight="1">
      <c r="A3979" s="151">
        <v>3009061</v>
      </c>
      <c r="B3979" s="152" t="s">
        <v>10500</v>
      </c>
      <c r="C3979" s="151" t="s">
        <v>12405</v>
      </c>
      <c r="D3979" s="153">
        <v>789883</v>
      </c>
    </row>
    <row r="3980" spans="1:4" ht="30" customHeight="1">
      <c r="A3980" s="151">
        <v>3009062</v>
      </c>
      <c r="B3980" s="152" t="s">
        <v>10501</v>
      </c>
      <c r="C3980" s="151" t="s">
        <v>12405</v>
      </c>
      <c r="D3980" s="153">
        <v>780058.11</v>
      </c>
    </row>
    <row r="3981" spans="1:4" ht="30" customHeight="1">
      <c r="A3981" s="151">
        <v>3009278</v>
      </c>
      <c r="B3981" s="152" t="s">
        <v>10502</v>
      </c>
      <c r="C3981" s="151" t="s">
        <v>12405</v>
      </c>
      <c r="D3981" s="153">
        <v>570843.55000000005</v>
      </c>
    </row>
    <row r="3982" spans="1:4" ht="30" customHeight="1">
      <c r="A3982" s="151">
        <v>3009279</v>
      </c>
      <c r="B3982" s="152" t="s">
        <v>10503</v>
      </c>
      <c r="C3982" s="151" t="s">
        <v>12405</v>
      </c>
      <c r="D3982" s="153">
        <v>563599.06000000006</v>
      </c>
    </row>
    <row r="3983" spans="1:4" ht="30" customHeight="1">
      <c r="A3983" s="151">
        <v>3009059</v>
      </c>
      <c r="B3983" s="152" t="s">
        <v>10504</v>
      </c>
      <c r="C3983" s="151" t="s">
        <v>12405</v>
      </c>
      <c r="D3983" s="153">
        <v>599267.05000000005</v>
      </c>
    </row>
    <row r="3984" spans="1:4" ht="30" customHeight="1">
      <c r="A3984" s="151">
        <v>3009060</v>
      </c>
      <c r="B3984" s="152" t="s">
        <v>10505</v>
      </c>
      <c r="C3984" s="151" t="s">
        <v>12405</v>
      </c>
      <c r="D3984" s="153">
        <v>591660.62</v>
      </c>
    </row>
    <row r="3985" spans="1:4" ht="30" customHeight="1">
      <c r="A3985" s="151">
        <v>3009282</v>
      </c>
      <c r="B3985" s="152" t="s">
        <v>10506</v>
      </c>
      <c r="C3985" s="151" t="s">
        <v>12405</v>
      </c>
      <c r="D3985" s="153">
        <v>1022011.76</v>
      </c>
    </row>
    <row r="3986" spans="1:4" ht="30" customHeight="1">
      <c r="A3986" s="151">
        <v>3009283</v>
      </c>
      <c r="B3986" s="152" t="s">
        <v>10507</v>
      </c>
      <c r="C3986" s="151" t="s">
        <v>12405</v>
      </c>
      <c r="D3986" s="153">
        <v>1012651.2</v>
      </c>
    </row>
    <row r="3987" spans="1:4" ht="30" customHeight="1">
      <c r="A3987" s="151">
        <v>3009063</v>
      </c>
      <c r="B3987" s="152" t="s">
        <v>10508</v>
      </c>
      <c r="C3987" s="151" t="s">
        <v>12405</v>
      </c>
      <c r="D3987" s="153">
        <v>1072898.95</v>
      </c>
    </row>
    <row r="3988" spans="1:4" ht="30" customHeight="1">
      <c r="A3988" s="151">
        <v>3009064</v>
      </c>
      <c r="B3988" s="152" t="s">
        <v>10509</v>
      </c>
      <c r="C3988" s="151" t="s">
        <v>12405</v>
      </c>
      <c r="D3988" s="153">
        <v>1063071.0900000001</v>
      </c>
    </row>
    <row r="3989" spans="1:4" ht="15.75" customHeight="1">
      <c r="A3989" s="151">
        <v>3009081</v>
      </c>
      <c r="B3989" s="152" t="s">
        <v>10510</v>
      </c>
      <c r="C3989" s="151" t="s">
        <v>12402</v>
      </c>
      <c r="D3989" s="153">
        <v>763.43</v>
      </c>
    </row>
    <row r="3990" spans="1:4" ht="15.75" customHeight="1">
      <c r="A3990" s="151">
        <v>3009082</v>
      </c>
      <c r="B3990" s="152" t="s">
        <v>10511</v>
      </c>
      <c r="C3990" s="151" t="s">
        <v>12402</v>
      </c>
      <c r="D3990" s="153">
        <v>829.21</v>
      </c>
    </row>
    <row r="3991" spans="1:4" ht="15.75" customHeight="1">
      <c r="A3991" s="151">
        <v>3009083</v>
      </c>
      <c r="B3991" s="152" t="s">
        <v>10512</v>
      </c>
      <c r="C3991" s="151" t="s">
        <v>12402</v>
      </c>
      <c r="D3991" s="153">
        <v>842.97</v>
      </c>
    </row>
    <row r="3992" spans="1:4" ht="15.75" customHeight="1">
      <c r="A3992" s="151">
        <v>3009084</v>
      </c>
      <c r="B3992" s="152" t="s">
        <v>10513</v>
      </c>
      <c r="C3992" s="151" t="s">
        <v>12402</v>
      </c>
      <c r="D3992" s="153">
        <v>881.15</v>
      </c>
    </row>
    <row r="3993" spans="1:4" ht="15.75" customHeight="1">
      <c r="A3993" s="151">
        <v>3009070</v>
      </c>
      <c r="B3993" s="152" t="s">
        <v>10514</v>
      </c>
      <c r="C3993" s="151" t="s">
        <v>12402</v>
      </c>
      <c r="D3993" s="153">
        <v>471.12</v>
      </c>
    </row>
    <row r="3994" spans="1:4" ht="15.75" customHeight="1">
      <c r="A3994" s="151">
        <v>3009285</v>
      </c>
      <c r="B3994" s="152" t="s">
        <v>10515</v>
      </c>
      <c r="C3994" s="151" t="s">
        <v>12405</v>
      </c>
      <c r="D3994" s="153">
        <v>766898.5</v>
      </c>
    </row>
    <row r="3995" spans="1:4" ht="15.75" customHeight="1">
      <c r="A3995" s="151">
        <v>3009072</v>
      </c>
      <c r="B3995" s="152" t="s">
        <v>10516</v>
      </c>
      <c r="C3995" s="151" t="s">
        <v>12405</v>
      </c>
      <c r="D3995" s="153">
        <v>805083.59</v>
      </c>
    </row>
    <row r="3996" spans="1:4" ht="15.75" customHeight="1">
      <c r="A3996" s="151">
        <v>3009069</v>
      </c>
      <c r="B3996" s="152" t="s">
        <v>10517</v>
      </c>
      <c r="C3996" s="151" t="s">
        <v>12402</v>
      </c>
      <c r="D3996" s="153">
        <v>252.7</v>
      </c>
    </row>
    <row r="3997" spans="1:4" ht="15.75" customHeight="1">
      <c r="A3997" s="151">
        <v>3009284</v>
      </c>
      <c r="B3997" s="152" t="s">
        <v>10518</v>
      </c>
      <c r="C3997" s="151" t="s">
        <v>12405</v>
      </c>
      <c r="D3997" s="153">
        <v>407614.43</v>
      </c>
    </row>
    <row r="3998" spans="1:4" ht="15.75" customHeight="1">
      <c r="A3998" s="151">
        <v>3009071</v>
      </c>
      <c r="B3998" s="152" t="s">
        <v>10519</v>
      </c>
      <c r="C3998" s="151" t="s">
        <v>12405</v>
      </c>
      <c r="D3998" s="153">
        <v>427910.75</v>
      </c>
    </row>
    <row r="3999" spans="1:4" ht="15.75" customHeight="1">
      <c r="A3999" s="151">
        <v>3009091</v>
      </c>
      <c r="B3999" s="152" t="s">
        <v>10520</v>
      </c>
      <c r="C3999" s="151" t="s">
        <v>34306</v>
      </c>
      <c r="D3999" s="153">
        <v>213.53</v>
      </c>
    </row>
    <row r="4000" spans="1:4" ht="15.75" customHeight="1">
      <c r="A4000" s="151">
        <v>3009058</v>
      </c>
      <c r="B4000" s="152" t="s">
        <v>10521</v>
      </c>
      <c r="C4000" s="151" t="s">
        <v>12402</v>
      </c>
      <c r="D4000" s="153">
        <v>91823.94</v>
      </c>
    </row>
    <row r="4001" spans="1:4" ht="15.75" customHeight="1">
      <c r="A4001" s="151">
        <v>3009229</v>
      </c>
      <c r="B4001" s="152" t="s">
        <v>10522</v>
      </c>
      <c r="C4001" s="151" t="s">
        <v>12405</v>
      </c>
      <c r="D4001" s="153">
        <v>210.26</v>
      </c>
    </row>
    <row r="4002" spans="1:4" ht="15.75" customHeight="1">
      <c r="A4002" s="151">
        <v>3009132</v>
      </c>
      <c r="B4002" s="152" t="s">
        <v>10523</v>
      </c>
      <c r="C4002" s="151" t="s">
        <v>12405</v>
      </c>
      <c r="D4002" s="153">
        <v>1299.43</v>
      </c>
    </row>
    <row r="4003" spans="1:4" ht="15.75" customHeight="1">
      <c r="A4003" s="151">
        <v>3009133</v>
      </c>
      <c r="B4003" s="152" t="s">
        <v>10524</v>
      </c>
      <c r="C4003" s="151" t="s">
        <v>12405</v>
      </c>
      <c r="D4003" s="153">
        <v>1845.14</v>
      </c>
    </row>
    <row r="4004" spans="1:4" ht="15.75" customHeight="1">
      <c r="A4004" s="151">
        <v>3009321</v>
      </c>
      <c r="B4004" s="152" t="s">
        <v>10525</v>
      </c>
      <c r="C4004" s="151" t="s">
        <v>12402</v>
      </c>
      <c r="D4004" s="153">
        <v>1543.94</v>
      </c>
    </row>
    <row r="4005" spans="1:4" ht="15.75" customHeight="1">
      <c r="A4005" s="151">
        <v>3009322</v>
      </c>
      <c r="B4005" s="152" t="s">
        <v>10526</v>
      </c>
      <c r="C4005" s="151" t="s">
        <v>12402</v>
      </c>
      <c r="D4005" s="153">
        <v>1533.76</v>
      </c>
    </row>
    <row r="4006" spans="1:4" ht="15.75" customHeight="1">
      <c r="A4006" s="151">
        <v>3009323</v>
      </c>
      <c r="B4006" s="152" t="s">
        <v>10527</v>
      </c>
      <c r="C4006" s="151" t="s">
        <v>12402</v>
      </c>
      <c r="D4006" s="153">
        <v>1612.43</v>
      </c>
    </row>
    <row r="4007" spans="1:4" ht="15.75" customHeight="1">
      <c r="A4007" s="151">
        <v>3009324</v>
      </c>
      <c r="B4007" s="152" t="s">
        <v>10528</v>
      </c>
      <c r="C4007" s="151" t="s">
        <v>12402</v>
      </c>
      <c r="D4007" s="153">
        <v>1559.09</v>
      </c>
    </row>
    <row r="4008" spans="1:4" ht="30" customHeight="1">
      <c r="A4008" s="151">
        <v>3009096</v>
      </c>
      <c r="B4008" s="152" t="s">
        <v>10529</v>
      </c>
      <c r="C4008" s="151" t="s">
        <v>12402</v>
      </c>
      <c r="D4008" s="153">
        <v>277.06</v>
      </c>
    </row>
    <row r="4009" spans="1:4" ht="30" customHeight="1">
      <c r="A4009" s="151">
        <v>3009330</v>
      </c>
      <c r="B4009" s="152" t="s">
        <v>10530</v>
      </c>
      <c r="C4009" s="151" t="s">
        <v>12402</v>
      </c>
      <c r="D4009" s="153">
        <v>225.09</v>
      </c>
    </row>
    <row r="4010" spans="1:4" ht="30" customHeight="1">
      <c r="A4010" s="151">
        <v>3009326</v>
      </c>
      <c r="B4010" s="152" t="s">
        <v>10531</v>
      </c>
      <c r="C4010" s="151" t="s">
        <v>12402</v>
      </c>
      <c r="D4010" s="153">
        <v>231.21</v>
      </c>
    </row>
    <row r="4011" spans="1:4" ht="30" customHeight="1">
      <c r="A4011" s="151">
        <v>3009234</v>
      </c>
      <c r="B4011" s="152" t="s">
        <v>10532</v>
      </c>
      <c r="C4011" s="151" t="s">
        <v>12405</v>
      </c>
      <c r="D4011" s="153">
        <v>1076408.8400000001</v>
      </c>
    </row>
    <row r="4012" spans="1:4" ht="30" customHeight="1">
      <c r="A4012" s="151">
        <v>3009022</v>
      </c>
      <c r="B4012" s="152" t="s">
        <v>10533</v>
      </c>
      <c r="C4012" s="151" t="s">
        <v>12405</v>
      </c>
      <c r="D4012" s="153">
        <v>1082887.98</v>
      </c>
    </row>
    <row r="4013" spans="1:4" ht="30" customHeight="1">
      <c r="A4013" s="151">
        <v>3009230</v>
      </c>
      <c r="B4013" s="152" t="s">
        <v>10534</v>
      </c>
      <c r="C4013" s="151" t="s">
        <v>12405</v>
      </c>
      <c r="D4013" s="153">
        <v>1614775.81</v>
      </c>
    </row>
    <row r="4014" spans="1:4" ht="30" customHeight="1">
      <c r="A4014" s="151">
        <v>3009018</v>
      </c>
      <c r="B4014" s="152" t="s">
        <v>10535</v>
      </c>
      <c r="C4014" s="151" t="s">
        <v>12405</v>
      </c>
      <c r="D4014" s="153">
        <v>1624494.53</v>
      </c>
    </row>
    <row r="4015" spans="1:4" ht="30" customHeight="1">
      <c r="A4015" s="151">
        <v>3009288</v>
      </c>
      <c r="B4015" s="152" t="s">
        <v>10536</v>
      </c>
      <c r="C4015" s="151" t="s">
        <v>12405</v>
      </c>
      <c r="D4015" s="153">
        <v>1352424.5</v>
      </c>
    </row>
    <row r="4016" spans="1:4" ht="30" customHeight="1">
      <c r="A4016" s="151">
        <v>3009013</v>
      </c>
      <c r="B4016" s="152" t="s">
        <v>10537</v>
      </c>
      <c r="C4016" s="151" t="s">
        <v>12405</v>
      </c>
      <c r="D4016" s="153">
        <v>1372431.76</v>
      </c>
    </row>
    <row r="4017" spans="1:4" ht="30" customHeight="1">
      <c r="A4017" s="151">
        <v>3009292</v>
      </c>
      <c r="B4017" s="152" t="s">
        <v>10538</v>
      </c>
      <c r="C4017" s="151" t="s">
        <v>12405</v>
      </c>
      <c r="D4017" s="153">
        <v>2028639.44</v>
      </c>
    </row>
    <row r="4018" spans="1:4" ht="30" customHeight="1">
      <c r="A4018" s="151">
        <v>3009225</v>
      </c>
      <c r="B4018" s="152" t="s">
        <v>10539</v>
      </c>
      <c r="C4018" s="151" t="s">
        <v>12405</v>
      </c>
      <c r="D4018" s="153">
        <v>2058650.51</v>
      </c>
    </row>
    <row r="4019" spans="1:4" ht="15.75" customHeight="1">
      <c r="A4019" s="151">
        <v>3009100</v>
      </c>
      <c r="B4019" s="152" t="s">
        <v>10540</v>
      </c>
      <c r="C4019" s="151" t="s">
        <v>12402</v>
      </c>
      <c r="D4019" s="153">
        <v>48700.75</v>
      </c>
    </row>
    <row r="4020" spans="1:4" ht="30" customHeight="1">
      <c r="A4020" s="151">
        <v>3009238</v>
      </c>
      <c r="B4020" s="152" t="s">
        <v>10541</v>
      </c>
      <c r="C4020" s="151" t="s">
        <v>12405</v>
      </c>
      <c r="D4020" s="153">
        <v>962659.39</v>
      </c>
    </row>
    <row r="4021" spans="1:4" ht="30" customHeight="1">
      <c r="A4021" s="151">
        <v>3009304</v>
      </c>
      <c r="B4021" s="152" t="s">
        <v>10542</v>
      </c>
      <c r="C4021" s="151" t="s">
        <v>12405</v>
      </c>
      <c r="D4021" s="153">
        <v>1443883.8</v>
      </c>
    </row>
    <row r="4022" spans="1:4" ht="30" customHeight="1">
      <c r="A4022" s="151">
        <v>3009030</v>
      </c>
      <c r="B4022" s="152" t="s">
        <v>10543</v>
      </c>
      <c r="C4022" s="151" t="s">
        <v>12405</v>
      </c>
      <c r="D4022" s="153">
        <v>1453594.57</v>
      </c>
    </row>
    <row r="4023" spans="1:4" ht="30" customHeight="1">
      <c r="A4023" s="151">
        <v>3009254</v>
      </c>
      <c r="B4023" s="152" t="s">
        <v>10544</v>
      </c>
      <c r="C4023" s="151" t="s">
        <v>12405</v>
      </c>
      <c r="D4023" s="153">
        <v>1452793.98</v>
      </c>
    </row>
    <row r="4024" spans="1:4" ht="30" customHeight="1">
      <c r="A4024" s="151">
        <v>3009262</v>
      </c>
      <c r="B4024" s="152" t="s">
        <v>10545</v>
      </c>
      <c r="C4024" s="151" t="s">
        <v>12405</v>
      </c>
      <c r="D4024" s="153">
        <v>1237194.3899999999</v>
      </c>
    </row>
    <row r="4025" spans="1:4" ht="30" customHeight="1">
      <c r="A4025" s="151">
        <v>3009034</v>
      </c>
      <c r="B4025" s="152" t="s">
        <v>10546</v>
      </c>
      <c r="C4025" s="151" t="s">
        <v>12405</v>
      </c>
      <c r="D4025" s="153">
        <v>1483953.39</v>
      </c>
    </row>
    <row r="4026" spans="1:4" ht="30" customHeight="1">
      <c r="A4026" s="151">
        <v>3009042</v>
      </c>
      <c r="B4026" s="152" t="s">
        <v>10547</v>
      </c>
      <c r="C4026" s="151" t="s">
        <v>12405</v>
      </c>
      <c r="D4026" s="153">
        <v>1257618.92</v>
      </c>
    </row>
    <row r="4027" spans="1:4" ht="30" customHeight="1">
      <c r="A4027" s="151">
        <v>3009270</v>
      </c>
      <c r="B4027" s="152" t="s">
        <v>10548</v>
      </c>
      <c r="C4027" s="151" t="s">
        <v>12405</v>
      </c>
      <c r="D4027" s="153">
        <v>2179870.5099999998</v>
      </c>
    </row>
    <row r="4028" spans="1:4" ht="30" customHeight="1">
      <c r="A4028" s="151">
        <v>3009050</v>
      </c>
      <c r="B4028" s="152" t="s">
        <v>10549</v>
      </c>
      <c r="C4028" s="151" t="s">
        <v>12405</v>
      </c>
      <c r="D4028" s="153">
        <v>2226649.16</v>
      </c>
    </row>
    <row r="4029" spans="1:4" ht="15.75" customHeight="1">
      <c r="A4029" s="151">
        <v>3009101</v>
      </c>
      <c r="B4029" s="152" t="s">
        <v>10550</v>
      </c>
      <c r="C4029" s="151" t="s">
        <v>12402</v>
      </c>
      <c r="D4029" s="153">
        <v>97678.55</v>
      </c>
    </row>
    <row r="4030" spans="1:4" ht="30" customHeight="1">
      <c r="A4030" s="151">
        <v>3009246</v>
      </c>
      <c r="B4030" s="152" t="s">
        <v>10551</v>
      </c>
      <c r="C4030" s="151" t="s">
        <v>12405</v>
      </c>
      <c r="D4030" s="153">
        <v>956805.72</v>
      </c>
    </row>
    <row r="4031" spans="1:4" ht="30" customHeight="1">
      <c r="A4031" s="151">
        <v>3009208</v>
      </c>
      <c r="B4031" s="152" t="s">
        <v>10552</v>
      </c>
      <c r="C4031" s="151" t="s">
        <v>12405</v>
      </c>
      <c r="D4031" s="153">
        <v>963279.77</v>
      </c>
    </row>
    <row r="4032" spans="1:4" ht="30" customHeight="1">
      <c r="A4032" s="151">
        <v>3009308</v>
      </c>
      <c r="B4032" s="152" t="s">
        <v>10553</v>
      </c>
      <c r="C4032" s="151" t="s">
        <v>12405</v>
      </c>
      <c r="D4032" s="153">
        <v>1435103.94</v>
      </c>
    </row>
    <row r="4033" spans="1:4" ht="30" customHeight="1">
      <c r="A4033" s="151">
        <v>3009212</v>
      </c>
      <c r="B4033" s="152" t="s">
        <v>10554</v>
      </c>
      <c r="C4033" s="151" t="s">
        <v>12405</v>
      </c>
      <c r="D4033" s="153">
        <v>1444815.01</v>
      </c>
    </row>
    <row r="4034" spans="1:4" ht="30" customHeight="1">
      <c r="A4034" s="151">
        <v>3009258</v>
      </c>
      <c r="B4034" s="152" t="s">
        <v>10555</v>
      </c>
      <c r="C4034" s="151" t="s">
        <v>12405</v>
      </c>
      <c r="D4034" s="153">
        <v>1446999.89</v>
      </c>
    </row>
    <row r="4035" spans="1:4" ht="30" customHeight="1">
      <c r="A4035" s="151">
        <v>3009266</v>
      </c>
      <c r="B4035" s="152" t="s">
        <v>10556</v>
      </c>
      <c r="C4035" s="151" t="s">
        <v>12405</v>
      </c>
      <c r="D4035" s="153">
        <v>1231400.3</v>
      </c>
    </row>
    <row r="4036" spans="1:4" ht="30" customHeight="1">
      <c r="A4036" s="151">
        <v>3009038</v>
      </c>
      <c r="B4036" s="152" t="s">
        <v>10557</v>
      </c>
      <c r="C4036" s="151" t="s">
        <v>12405</v>
      </c>
      <c r="D4036" s="153">
        <v>1478159.3</v>
      </c>
    </row>
    <row r="4037" spans="1:4" ht="30" customHeight="1">
      <c r="A4037" s="151">
        <v>3009046</v>
      </c>
      <c r="B4037" s="152" t="s">
        <v>10558</v>
      </c>
      <c r="C4037" s="151" t="s">
        <v>12405</v>
      </c>
      <c r="D4037" s="153">
        <v>1251824.83</v>
      </c>
    </row>
    <row r="4038" spans="1:4" ht="30" customHeight="1">
      <c r="A4038" s="151">
        <v>3009274</v>
      </c>
      <c r="B4038" s="152" t="s">
        <v>10559</v>
      </c>
      <c r="C4038" s="151" t="s">
        <v>12405</v>
      </c>
      <c r="D4038" s="153">
        <v>2171180.11</v>
      </c>
    </row>
    <row r="4039" spans="1:4" ht="30" customHeight="1">
      <c r="A4039" s="151">
        <v>3009054</v>
      </c>
      <c r="B4039" s="152" t="s">
        <v>10560</v>
      </c>
      <c r="C4039" s="151" t="s">
        <v>12405</v>
      </c>
      <c r="D4039" s="153">
        <v>2217958.7599999998</v>
      </c>
    </row>
    <row r="4040" spans="1:4" ht="30" customHeight="1">
      <c r="A4040" s="151">
        <v>3009235</v>
      </c>
      <c r="B4040" s="152" t="s">
        <v>10561</v>
      </c>
      <c r="C4040" s="151" t="s">
        <v>12405</v>
      </c>
      <c r="D4040" s="153">
        <v>1423835.98</v>
      </c>
    </row>
    <row r="4041" spans="1:4" ht="30" customHeight="1">
      <c r="A4041" s="151">
        <v>3009023</v>
      </c>
      <c r="B4041" s="152" t="s">
        <v>10562</v>
      </c>
      <c r="C4041" s="151" t="s">
        <v>12405</v>
      </c>
      <c r="D4041" s="153">
        <v>1430098.56</v>
      </c>
    </row>
    <row r="4042" spans="1:4" ht="30" customHeight="1">
      <c r="A4042" s="151">
        <v>3009231</v>
      </c>
      <c r="B4042" s="152" t="s">
        <v>10563</v>
      </c>
      <c r="C4042" s="151" t="s">
        <v>12405</v>
      </c>
      <c r="D4042" s="153">
        <v>2133932.06</v>
      </c>
    </row>
    <row r="4043" spans="1:4" ht="30" customHeight="1">
      <c r="A4043" s="151">
        <v>3009019</v>
      </c>
      <c r="B4043" s="152" t="s">
        <v>10564</v>
      </c>
      <c r="C4043" s="151" t="s">
        <v>12405</v>
      </c>
      <c r="D4043" s="153">
        <v>2145797.7000000002</v>
      </c>
    </row>
    <row r="4044" spans="1:4" ht="30" customHeight="1">
      <c r="A4044" s="151">
        <v>3009289</v>
      </c>
      <c r="B4044" s="152" t="s">
        <v>10565</v>
      </c>
      <c r="C4044" s="151" t="s">
        <v>12405</v>
      </c>
      <c r="D4044" s="153">
        <v>1809224.49</v>
      </c>
    </row>
    <row r="4045" spans="1:4" ht="30" customHeight="1">
      <c r="A4045" s="151">
        <v>3009014</v>
      </c>
      <c r="B4045" s="152" t="s">
        <v>10566</v>
      </c>
      <c r="C4045" s="151" t="s">
        <v>12405</v>
      </c>
      <c r="D4045" s="153">
        <v>1834978.47</v>
      </c>
    </row>
    <row r="4046" spans="1:4" ht="30" customHeight="1">
      <c r="A4046" s="151">
        <v>3009293</v>
      </c>
      <c r="B4046" s="152" t="s">
        <v>10567</v>
      </c>
      <c r="C4046" s="151" t="s">
        <v>12405</v>
      </c>
      <c r="D4046" s="153">
        <v>2713839.53</v>
      </c>
    </row>
    <row r="4047" spans="1:4" ht="30" customHeight="1">
      <c r="A4047" s="151">
        <v>3009226</v>
      </c>
      <c r="B4047" s="152" t="s">
        <v>10568</v>
      </c>
      <c r="C4047" s="151" t="s">
        <v>12405</v>
      </c>
      <c r="D4047" s="153">
        <v>2752470.79</v>
      </c>
    </row>
    <row r="4048" spans="1:4" ht="15.75" customHeight="1">
      <c r="A4048" s="151">
        <v>3009102</v>
      </c>
      <c r="B4048" s="152" t="s">
        <v>10569</v>
      </c>
      <c r="C4048" s="151" t="s">
        <v>12402</v>
      </c>
      <c r="D4048" s="153">
        <v>68239.649999999994</v>
      </c>
    </row>
    <row r="4049" spans="1:4" ht="30" customHeight="1">
      <c r="A4049" s="151">
        <v>3009297</v>
      </c>
      <c r="B4049" s="152" t="s">
        <v>10570</v>
      </c>
      <c r="C4049" s="151" t="s">
        <v>12405</v>
      </c>
      <c r="D4049" s="153">
        <v>1290355.29</v>
      </c>
    </row>
    <row r="4050" spans="1:4" ht="30" customHeight="1">
      <c r="A4050" s="151">
        <v>3009027</v>
      </c>
      <c r="B4050" s="152" t="s">
        <v>10571</v>
      </c>
      <c r="C4050" s="151" t="s">
        <v>12405</v>
      </c>
      <c r="D4050" s="153">
        <v>1296829.26</v>
      </c>
    </row>
    <row r="4051" spans="1:4" ht="30" customHeight="1">
      <c r="A4051" s="151">
        <v>3009305</v>
      </c>
      <c r="B4051" s="152" t="s">
        <v>10572</v>
      </c>
      <c r="C4051" s="151" t="s">
        <v>12405</v>
      </c>
      <c r="D4051" s="153">
        <v>1935427.55</v>
      </c>
    </row>
    <row r="4052" spans="1:4" ht="30" customHeight="1">
      <c r="A4052" s="151">
        <v>3009031</v>
      </c>
      <c r="B4052" s="152" t="s">
        <v>10573</v>
      </c>
      <c r="C4052" s="151" t="s">
        <v>12405</v>
      </c>
      <c r="D4052" s="153">
        <v>1945138.32</v>
      </c>
    </row>
    <row r="4053" spans="1:4" ht="30" customHeight="1">
      <c r="A4053" s="151">
        <v>3009255</v>
      </c>
      <c r="B4053" s="152" t="s">
        <v>10574</v>
      </c>
      <c r="C4053" s="151" t="s">
        <v>12405</v>
      </c>
      <c r="D4053" s="153">
        <v>1789639.64</v>
      </c>
    </row>
    <row r="4054" spans="1:4" ht="30" customHeight="1">
      <c r="A4054" s="151">
        <v>3009263</v>
      </c>
      <c r="B4054" s="152" t="s">
        <v>10575</v>
      </c>
      <c r="C4054" s="151" t="s">
        <v>12405</v>
      </c>
      <c r="D4054" s="153">
        <v>1674543.64</v>
      </c>
    </row>
    <row r="4055" spans="1:4" ht="30" customHeight="1">
      <c r="A4055" s="151">
        <v>3009035</v>
      </c>
      <c r="B4055" s="152" t="s">
        <v>10576</v>
      </c>
      <c r="C4055" s="151" t="s">
        <v>12405</v>
      </c>
      <c r="D4055" s="153">
        <v>1821254.62</v>
      </c>
    </row>
    <row r="4056" spans="1:4" ht="30" customHeight="1">
      <c r="A4056" s="151">
        <v>3009043</v>
      </c>
      <c r="B4056" s="152" t="s">
        <v>10577</v>
      </c>
      <c r="C4056" s="151" t="s">
        <v>12405</v>
      </c>
      <c r="D4056" s="153">
        <v>1700427.82</v>
      </c>
    </row>
    <row r="4057" spans="1:4" ht="30" customHeight="1">
      <c r="A4057" s="151">
        <v>3009271</v>
      </c>
      <c r="B4057" s="152" t="s">
        <v>10578</v>
      </c>
      <c r="C4057" s="151" t="s">
        <v>12405</v>
      </c>
      <c r="D4057" s="153">
        <v>2685138.9</v>
      </c>
    </row>
    <row r="4058" spans="1:4" ht="30" customHeight="1">
      <c r="A4058" s="151">
        <v>3009051</v>
      </c>
      <c r="B4058" s="152" t="s">
        <v>10579</v>
      </c>
      <c r="C4058" s="151" t="s">
        <v>12405</v>
      </c>
      <c r="D4058" s="153">
        <v>2732600.91</v>
      </c>
    </row>
    <row r="4059" spans="1:4" ht="15.75" customHeight="1">
      <c r="A4059" s="151">
        <v>3009103</v>
      </c>
      <c r="B4059" s="152" t="s">
        <v>10580</v>
      </c>
      <c r="C4059" s="151" t="s">
        <v>12402</v>
      </c>
      <c r="D4059" s="153">
        <v>136756.35999999999</v>
      </c>
    </row>
    <row r="4060" spans="1:4" ht="30" customHeight="1">
      <c r="A4060" s="151">
        <v>3009247</v>
      </c>
      <c r="B4060" s="152" t="s">
        <v>10581</v>
      </c>
      <c r="C4060" s="151" t="s">
        <v>12405</v>
      </c>
      <c r="D4060" s="153">
        <v>1283478.19</v>
      </c>
    </row>
    <row r="4061" spans="1:4" ht="30" customHeight="1">
      <c r="A4061" s="151">
        <v>3009209</v>
      </c>
      <c r="B4061" s="152" t="s">
        <v>10582</v>
      </c>
      <c r="C4061" s="151" t="s">
        <v>12405</v>
      </c>
      <c r="D4061" s="153">
        <v>1289952.24</v>
      </c>
    </row>
    <row r="4062" spans="1:4" ht="30" customHeight="1">
      <c r="A4062" s="151">
        <v>3009309</v>
      </c>
      <c r="B4062" s="152" t="s">
        <v>10583</v>
      </c>
      <c r="C4062" s="151" t="s">
        <v>12405</v>
      </c>
      <c r="D4062" s="153">
        <v>1925112.84</v>
      </c>
    </row>
    <row r="4063" spans="1:4" ht="30" customHeight="1">
      <c r="A4063" s="151">
        <v>3009213</v>
      </c>
      <c r="B4063" s="152" t="s">
        <v>10584</v>
      </c>
      <c r="C4063" s="151" t="s">
        <v>12405</v>
      </c>
      <c r="D4063" s="153">
        <v>1934823.92</v>
      </c>
    </row>
    <row r="4064" spans="1:4" ht="30" customHeight="1">
      <c r="A4064" s="151">
        <v>3009259</v>
      </c>
      <c r="B4064" s="152" t="s">
        <v>10585</v>
      </c>
      <c r="C4064" s="151" t="s">
        <v>12405</v>
      </c>
      <c r="D4064" s="153">
        <v>1782822.13</v>
      </c>
    </row>
    <row r="4065" spans="1:4" ht="30" customHeight="1">
      <c r="A4065" s="151">
        <v>3009267</v>
      </c>
      <c r="B4065" s="152" t="s">
        <v>10586</v>
      </c>
      <c r="C4065" s="151" t="s">
        <v>12405</v>
      </c>
      <c r="D4065" s="153">
        <v>1667726.12</v>
      </c>
    </row>
    <row r="4066" spans="1:4" ht="30" customHeight="1">
      <c r="A4066" s="151">
        <v>3009039</v>
      </c>
      <c r="B4066" s="152" t="s">
        <v>10587</v>
      </c>
      <c r="C4066" s="151" t="s">
        <v>12405</v>
      </c>
      <c r="D4066" s="153">
        <v>1814437.11</v>
      </c>
    </row>
    <row r="4067" spans="1:4" ht="30" customHeight="1">
      <c r="A4067" s="151">
        <v>3009047</v>
      </c>
      <c r="B4067" s="152" t="s">
        <v>10588</v>
      </c>
      <c r="C4067" s="151" t="s">
        <v>12405</v>
      </c>
      <c r="D4067" s="153">
        <v>1693610.3</v>
      </c>
    </row>
    <row r="4068" spans="1:4" ht="30" customHeight="1">
      <c r="A4068" s="151">
        <v>3009275</v>
      </c>
      <c r="B4068" s="152" t="s">
        <v>10589</v>
      </c>
      <c r="C4068" s="151" t="s">
        <v>12405</v>
      </c>
      <c r="D4068" s="153">
        <v>2674913.66</v>
      </c>
    </row>
    <row r="4069" spans="1:4" ht="30" customHeight="1">
      <c r="A4069" s="151">
        <v>3009055</v>
      </c>
      <c r="B4069" s="152" t="s">
        <v>10590</v>
      </c>
      <c r="C4069" s="151" t="s">
        <v>12405</v>
      </c>
      <c r="D4069" s="153">
        <v>2722375.67</v>
      </c>
    </row>
    <row r="4070" spans="1:4" ht="30" customHeight="1">
      <c r="A4070" s="151">
        <v>3009236</v>
      </c>
      <c r="B4070" s="152" t="s">
        <v>10591</v>
      </c>
      <c r="C4070" s="151" t="s">
        <v>12405</v>
      </c>
      <c r="D4070" s="153">
        <v>1733486.8</v>
      </c>
    </row>
    <row r="4071" spans="1:4" ht="30" customHeight="1">
      <c r="A4071" s="151">
        <v>3009024</v>
      </c>
      <c r="B4071" s="152" t="s">
        <v>10592</v>
      </c>
      <c r="C4071" s="151" t="s">
        <v>12405</v>
      </c>
      <c r="D4071" s="153">
        <v>1738143.9</v>
      </c>
    </row>
    <row r="4072" spans="1:4" ht="30" customHeight="1">
      <c r="A4072" s="151">
        <v>3009232</v>
      </c>
      <c r="B4072" s="152" t="s">
        <v>10593</v>
      </c>
      <c r="C4072" s="151" t="s">
        <v>12405</v>
      </c>
      <c r="D4072" s="153">
        <v>2596216.64</v>
      </c>
    </row>
    <row r="4073" spans="1:4" ht="30" customHeight="1">
      <c r="A4073" s="151">
        <v>3009020</v>
      </c>
      <c r="B4073" s="152" t="s">
        <v>10594</v>
      </c>
      <c r="C4073" s="151" t="s">
        <v>12405</v>
      </c>
      <c r="D4073" s="153">
        <v>2605556.36</v>
      </c>
    </row>
    <row r="4074" spans="1:4" ht="30" customHeight="1">
      <c r="A4074" s="151">
        <v>3009290</v>
      </c>
      <c r="B4074" s="152" t="s">
        <v>10595</v>
      </c>
      <c r="C4074" s="151" t="s">
        <v>12405</v>
      </c>
      <c r="D4074" s="153">
        <v>2140209.92</v>
      </c>
    </row>
    <row r="4075" spans="1:4" ht="30" customHeight="1">
      <c r="A4075" s="151">
        <v>3009015</v>
      </c>
      <c r="B4075" s="152" t="s">
        <v>10596</v>
      </c>
      <c r="C4075" s="151" t="s">
        <v>12405</v>
      </c>
      <c r="D4075" s="153">
        <v>2167106.09</v>
      </c>
    </row>
    <row r="4076" spans="1:4" ht="30" customHeight="1">
      <c r="A4076" s="151">
        <v>3009294</v>
      </c>
      <c r="B4076" s="152" t="s">
        <v>10597</v>
      </c>
      <c r="C4076" s="151" t="s">
        <v>12405</v>
      </c>
      <c r="D4076" s="153">
        <v>3210317.67</v>
      </c>
    </row>
    <row r="4077" spans="1:4" ht="30" customHeight="1">
      <c r="A4077" s="151">
        <v>3009227</v>
      </c>
      <c r="B4077" s="152" t="s">
        <v>10598</v>
      </c>
      <c r="C4077" s="151" t="s">
        <v>12405</v>
      </c>
      <c r="D4077" s="153">
        <v>3250662.21</v>
      </c>
    </row>
    <row r="4078" spans="1:4" ht="15.75" customHeight="1">
      <c r="A4078" s="151">
        <v>3009104</v>
      </c>
      <c r="B4078" s="152" t="s">
        <v>10599</v>
      </c>
      <c r="C4078" s="151" t="s">
        <v>12402</v>
      </c>
      <c r="D4078" s="153">
        <v>84622.69</v>
      </c>
    </row>
    <row r="4079" spans="1:4" ht="30" customHeight="1">
      <c r="A4079" s="151">
        <v>3009240</v>
      </c>
      <c r="B4079" s="152" t="s">
        <v>10600</v>
      </c>
      <c r="C4079" s="151" t="s">
        <v>12405</v>
      </c>
      <c r="D4079" s="153">
        <v>1566788.24</v>
      </c>
    </row>
    <row r="4080" spans="1:4" ht="30" customHeight="1">
      <c r="A4080" s="151">
        <v>3009028</v>
      </c>
      <c r="B4080" s="152" t="s">
        <v>10601</v>
      </c>
      <c r="C4080" s="151" t="s">
        <v>12405</v>
      </c>
      <c r="D4080" s="153">
        <v>1573262.2</v>
      </c>
    </row>
    <row r="4081" spans="1:4" ht="30" customHeight="1">
      <c r="A4081" s="151">
        <v>3009306</v>
      </c>
      <c r="B4081" s="152" t="s">
        <v>10602</v>
      </c>
      <c r="C4081" s="151" t="s">
        <v>12405</v>
      </c>
      <c r="D4081" s="153">
        <v>2350076.89</v>
      </c>
    </row>
    <row r="4082" spans="1:4" ht="30" customHeight="1">
      <c r="A4082" s="151">
        <v>3009032</v>
      </c>
      <c r="B4082" s="152" t="s">
        <v>10603</v>
      </c>
      <c r="C4082" s="151" t="s">
        <v>12405</v>
      </c>
      <c r="D4082" s="153">
        <v>2359787.66</v>
      </c>
    </row>
    <row r="4083" spans="1:4" ht="30" customHeight="1">
      <c r="A4083" s="151">
        <v>3009256</v>
      </c>
      <c r="B4083" s="152" t="s">
        <v>10604</v>
      </c>
      <c r="C4083" s="151" t="s">
        <v>12405</v>
      </c>
      <c r="D4083" s="153">
        <v>2124696.4</v>
      </c>
    </row>
    <row r="4084" spans="1:4" ht="30" customHeight="1">
      <c r="A4084" s="151">
        <v>3009264</v>
      </c>
      <c r="B4084" s="152" t="s">
        <v>10605</v>
      </c>
      <c r="C4084" s="151" t="s">
        <v>12405</v>
      </c>
      <c r="D4084" s="153">
        <v>1973916.67</v>
      </c>
    </row>
    <row r="4085" spans="1:4" ht="30" customHeight="1">
      <c r="A4085" s="151">
        <v>3009036</v>
      </c>
      <c r="B4085" s="152" t="s">
        <v>10606</v>
      </c>
      <c r="C4085" s="151" t="s">
        <v>12405</v>
      </c>
      <c r="D4085" s="153">
        <v>2159230.2599999998</v>
      </c>
    </row>
    <row r="4086" spans="1:4" ht="30" customHeight="1">
      <c r="A4086" s="151">
        <v>3009044</v>
      </c>
      <c r="B4086" s="152" t="s">
        <v>10607</v>
      </c>
      <c r="C4086" s="151" t="s">
        <v>12405</v>
      </c>
      <c r="D4086" s="153">
        <v>2000943.04</v>
      </c>
    </row>
    <row r="4087" spans="1:4" ht="30" customHeight="1">
      <c r="A4087" s="151">
        <v>3009272</v>
      </c>
      <c r="B4087" s="152" t="s">
        <v>10608</v>
      </c>
      <c r="C4087" s="151" t="s">
        <v>12405</v>
      </c>
      <c r="D4087" s="153">
        <v>3187723.96</v>
      </c>
    </row>
    <row r="4088" spans="1:4" ht="30" customHeight="1">
      <c r="A4088" s="151">
        <v>3009052</v>
      </c>
      <c r="B4088" s="152" t="s">
        <v>10609</v>
      </c>
      <c r="C4088" s="151" t="s">
        <v>12405</v>
      </c>
      <c r="D4088" s="153">
        <v>3239564.3</v>
      </c>
    </row>
    <row r="4089" spans="1:4" ht="15.75" customHeight="1">
      <c r="A4089" s="151">
        <v>3009105</v>
      </c>
      <c r="B4089" s="152" t="s">
        <v>10610</v>
      </c>
      <c r="C4089" s="151" t="s">
        <v>12402</v>
      </c>
      <c r="D4089" s="153">
        <v>169522.45</v>
      </c>
    </row>
    <row r="4090" spans="1:4" ht="30" customHeight="1">
      <c r="A4090" s="151">
        <v>3009248</v>
      </c>
      <c r="B4090" s="152" t="s">
        <v>10611</v>
      </c>
      <c r="C4090" s="151" t="s">
        <v>12405</v>
      </c>
      <c r="D4090" s="153">
        <v>1558224.67</v>
      </c>
    </row>
    <row r="4091" spans="1:4" ht="30" customHeight="1">
      <c r="A4091" s="151">
        <v>3009210</v>
      </c>
      <c r="B4091" s="152" t="s">
        <v>10612</v>
      </c>
      <c r="C4091" s="151" t="s">
        <v>12405</v>
      </c>
      <c r="D4091" s="153">
        <v>1564698.73</v>
      </c>
    </row>
    <row r="4092" spans="1:4" ht="30" customHeight="1">
      <c r="A4092" s="151">
        <v>3009310</v>
      </c>
      <c r="B4092" s="152" t="s">
        <v>10613</v>
      </c>
      <c r="C4092" s="151" t="s">
        <v>12405</v>
      </c>
      <c r="D4092" s="153">
        <v>2337232.73</v>
      </c>
    </row>
    <row r="4093" spans="1:4" ht="30" customHeight="1">
      <c r="A4093" s="151">
        <v>3009214</v>
      </c>
      <c r="B4093" s="152" t="s">
        <v>10614</v>
      </c>
      <c r="C4093" s="151" t="s">
        <v>12405</v>
      </c>
      <c r="D4093" s="153">
        <v>2346943.81</v>
      </c>
    </row>
    <row r="4094" spans="1:4" ht="30" customHeight="1">
      <c r="A4094" s="151">
        <v>3009260</v>
      </c>
      <c r="B4094" s="152" t="s">
        <v>10615</v>
      </c>
      <c r="C4094" s="151" t="s">
        <v>12405</v>
      </c>
      <c r="D4094" s="153">
        <v>2116192.42</v>
      </c>
    </row>
    <row r="4095" spans="1:4" ht="30" customHeight="1">
      <c r="A4095" s="151">
        <v>3009268</v>
      </c>
      <c r="B4095" s="152" t="s">
        <v>10616</v>
      </c>
      <c r="C4095" s="151" t="s">
        <v>12405</v>
      </c>
      <c r="D4095" s="153">
        <v>1965412.69</v>
      </c>
    </row>
    <row r="4096" spans="1:4" ht="30" customHeight="1">
      <c r="A4096" s="151">
        <v>3009040</v>
      </c>
      <c r="B4096" s="152" t="s">
        <v>10617</v>
      </c>
      <c r="C4096" s="151" t="s">
        <v>12405</v>
      </c>
      <c r="D4096" s="153">
        <v>2150726.2799999998</v>
      </c>
    </row>
    <row r="4097" spans="1:4" ht="30" customHeight="1">
      <c r="A4097" s="151">
        <v>3009048</v>
      </c>
      <c r="B4097" s="152" t="s">
        <v>10618</v>
      </c>
      <c r="C4097" s="151" t="s">
        <v>12405</v>
      </c>
      <c r="D4097" s="153">
        <v>1992439.06</v>
      </c>
    </row>
    <row r="4098" spans="1:4" ht="30" customHeight="1">
      <c r="A4098" s="151">
        <v>3009276</v>
      </c>
      <c r="B4098" s="152" t="s">
        <v>10619</v>
      </c>
      <c r="C4098" s="151" t="s">
        <v>12405</v>
      </c>
      <c r="D4098" s="153">
        <v>3174969.27</v>
      </c>
    </row>
    <row r="4099" spans="1:4" ht="30" customHeight="1">
      <c r="A4099" s="151">
        <v>3009056</v>
      </c>
      <c r="B4099" s="152" t="s">
        <v>10620</v>
      </c>
      <c r="C4099" s="151" t="s">
        <v>12405</v>
      </c>
      <c r="D4099" s="153">
        <v>3226809.6</v>
      </c>
    </row>
    <row r="4100" spans="1:4" ht="30" customHeight="1">
      <c r="A4100" s="151">
        <v>3009237</v>
      </c>
      <c r="B4100" s="152" t="s">
        <v>10621</v>
      </c>
      <c r="C4100" s="151" t="s">
        <v>12405</v>
      </c>
      <c r="D4100" s="153">
        <v>1556676.36</v>
      </c>
    </row>
    <row r="4101" spans="1:4" ht="30" customHeight="1">
      <c r="A4101" s="151">
        <v>3009025</v>
      </c>
      <c r="B4101" s="152" t="s">
        <v>10622</v>
      </c>
      <c r="C4101" s="151" t="s">
        <v>12405</v>
      </c>
      <c r="D4101" s="153">
        <v>1561441.74</v>
      </c>
    </row>
    <row r="4102" spans="1:4" ht="30" customHeight="1">
      <c r="A4102" s="151">
        <v>3009319</v>
      </c>
      <c r="B4102" s="152" t="s">
        <v>10623</v>
      </c>
      <c r="C4102" s="151" t="s">
        <v>12405</v>
      </c>
      <c r="D4102" s="153">
        <v>2333093.7599999998</v>
      </c>
    </row>
    <row r="4103" spans="1:4" ht="30" customHeight="1">
      <c r="A4103" s="151">
        <v>3009021</v>
      </c>
      <c r="B4103" s="152" t="s">
        <v>10624</v>
      </c>
      <c r="C4103" s="151" t="s">
        <v>12405</v>
      </c>
      <c r="D4103" s="153">
        <v>2340557.27</v>
      </c>
    </row>
    <row r="4104" spans="1:4" ht="30" customHeight="1">
      <c r="A4104" s="151">
        <v>3009291</v>
      </c>
      <c r="B4104" s="152" t="s">
        <v>10625</v>
      </c>
      <c r="C4104" s="151" t="s">
        <v>12405</v>
      </c>
      <c r="D4104" s="153">
        <v>2027046.23</v>
      </c>
    </row>
    <row r="4105" spans="1:4" ht="30" customHeight="1">
      <c r="A4105" s="151">
        <v>3009016</v>
      </c>
      <c r="B4105" s="152" t="s">
        <v>10626</v>
      </c>
      <c r="C4105" s="151" t="s">
        <v>12405</v>
      </c>
      <c r="D4105" s="153">
        <v>2057111.37</v>
      </c>
    </row>
    <row r="4106" spans="1:4" ht="30" customHeight="1">
      <c r="A4106" s="151">
        <v>3009295</v>
      </c>
      <c r="B4106" s="152" t="s">
        <v>10627</v>
      </c>
      <c r="C4106" s="151" t="s">
        <v>12405</v>
      </c>
      <c r="D4106" s="153">
        <v>3040572.13</v>
      </c>
    </row>
    <row r="4107" spans="1:4" ht="30" customHeight="1">
      <c r="A4107" s="151">
        <v>3009228</v>
      </c>
      <c r="B4107" s="152" t="s">
        <v>10628</v>
      </c>
      <c r="C4107" s="151" t="s">
        <v>12405</v>
      </c>
      <c r="D4107" s="153">
        <v>3085670.14</v>
      </c>
    </row>
    <row r="4108" spans="1:4" ht="15.75" customHeight="1">
      <c r="A4108" s="151">
        <v>3009106</v>
      </c>
      <c r="B4108" s="152" t="s">
        <v>10629</v>
      </c>
      <c r="C4108" s="151" t="s">
        <v>12402</v>
      </c>
      <c r="D4108" s="153">
        <v>75845.72</v>
      </c>
    </row>
    <row r="4109" spans="1:4" ht="30" customHeight="1">
      <c r="A4109" s="151">
        <v>3009299</v>
      </c>
      <c r="B4109" s="152" t="s">
        <v>10630</v>
      </c>
      <c r="C4109" s="151" t="s">
        <v>12405</v>
      </c>
      <c r="D4109" s="153">
        <v>1417562.39</v>
      </c>
    </row>
    <row r="4110" spans="1:4" ht="30" customHeight="1">
      <c r="A4110" s="151">
        <v>3009029</v>
      </c>
      <c r="B4110" s="152" t="s">
        <v>10631</v>
      </c>
      <c r="C4110" s="151" t="s">
        <v>12405</v>
      </c>
      <c r="D4110" s="153">
        <v>1424036.35</v>
      </c>
    </row>
    <row r="4111" spans="1:4" ht="30" customHeight="1">
      <c r="A4111" s="151">
        <v>3009245</v>
      </c>
      <c r="B4111" s="152" t="s">
        <v>10632</v>
      </c>
      <c r="C4111" s="151" t="s">
        <v>12405</v>
      </c>
      <c r="D4111" s="153">
        <v>2126238.16</v>
      </c>
    </row>
    <row r="4112" spans="1:4" ht="30" customHeight="1">
      <c r="A4112" s="151">
        <v>3009033</v>
      </c>
      <c r="B4112" s="152" t="s">
        <v>10633</v>
      </c>
      <c r="C4112" s="151" t="s">
        <v>12405</v>
      </c>
      <c r="D4112" s="153">
        <v>2135948.9300000002</v>
      </c>
    </row>
    <row r="4113" spans="1:4" ht="30" customHeight="1">
      <c r="A4113" s="151">
        <v>3009257</v>
      </c>
      <c r="B4113" s="152" t="s">
        <v>10634</v>
      </c>
      <c r="C4113" s="151" t="s">
        <v>12405</v>
      </c>
      <c r="D4113" s="153">
        <v>1969214.55</v>
      </c>
    </row>
    <row r="4114" spans="1:4" ht="30" customHeight="1">
      <c r="A4114" s="151">
        <v>3009265</v>
      </c>
      <c r="B4114" s="152" t="s">
        <v>10635</v>
      </c>
      <c r="C4114" s="151" t="s">
        <v>12405</v>
      </c>
      <c r="D4114" s="153">
        <v>1888337.57</v>
      </c>
    </row>
    <row r="4115" spans="1:4" ht="30" customHeight="1">
      <c r="A4115" s="151">
        <v>3009037</v>
      </c>
      <c r="B4115" s="152" t="s">
        <v>10636</v>
      </c>
      <c r="C4115" s="151" t="s">
        <v>12405</v>
      </c>
      <c r="D4115" s="153">
        <v>2003436.92</v>
      </c>
    </row>
    <row r="4116" spans="1:4" ht="30" customHeight="1">
      <c r="A4116" s="151">
        <v>3009045</v>
      </c>
      <c r="B4116" s="152" t="s">
        <v>10637</v>
      </c>
      <c r="C4116" s="151" t="s">
        <v>12405</v>
      </c>
      <c r="D4116" s="153">
        <v>1918532.91</v>
      </c>
    </row>
    <row r="4117" spans="1:4" ht="30" customHeight="1">
      <c r="A4117" s="151">
        <v>3009273</v>
      </c>
      <c r="B4117" s="152" t="s">
        <v>10638</v>
      </c>
      <c r="C4117" s="151" t="s">
        <v>12405</v>
      </c>
      <c r="D4117" s="153">
        <v>2954501.23</v>
      </c>
    </row>
    <row r="4118" spans="1:4" ht="30" customHeight="1">
      <c r="A4118" s="151">
        <v>3009053</v>
      </c>
      <c r="B4118" s="152" t="s">
        <v>10639</v>
      </c>
      <c r="C4118" s="151" t="s">
        <v>12405</v>
      </c>
      <c r="D4118" s="153">
        <v>3005874.33</v>
      </c>
    </row>
    <row r="4119" spans="1:4" ht="15.75" customHeight="1">
      <c r="A4119" s="151">
        <v>3009107</v>
      </c>
      <c r="B4119" s="152" t="s">
        <v>10640</v>
      </c>
      <c r="C4119" s="151" t="s">
        <v>12402</v>
      </c>
      <c r="D4119" s="153">
        <v>151968.5</v>
      </c>
    </row>
    <row r="4120" spans="1:4" ht="30" customHeight="1">
      <c r="A4120" s="151">
        <v>3009249</v>
      </c>
      <c r="B4120" s="152" t="s">
        <v>10641</v>
      </c>
      <c r="C4120" s="151" t="s">
        <v>12405</v>
      </c>
      <c r="D4120" s="153">
        <v>1410469.51</v>
      </c>
    </row>
    <row r="4121" spans="1:4" ht="30" customHeight="1">
      <c r="A4121" s="151">
        <v>3009211</v>
      </c>
      <c r="B4121" s="152" t="s">
        <v>10642</v>
      </c>
      <c r="C4121" s="151" t="s">
        <v>12405</v>
      </c>
      <c r="D4121" s="153">
        <v>1416943.56</v>
      </c>
    </row>
    <row r="4122" spans="1:4" ht="30" customHeight="1">
      <c r="A4122" s="151">
        <v>3009253</v>
      </c>
      <c r="B4122" s="152" t="s">
        <v>10643</v>
      </c>
      <c r="C4122" s="151" t="s">
        <v>12405</v>
      </c>
      <c r="D4122" s="153">
        <v>2115599.89</v>
      </c>
    </row>
    <row r="4123" spans="1:4" ht="30" customHeight="1">
      <c r="A4123" s="151">
        <v>3009215</v>
      </c>
      <c r="B4123" s="152" t="s">
        <v>10644</v>
      </c>
      <c r="C4123" s="151" t="s">
        <v>12405</v>
      </c>
      <c r="D4123" s="153">
        <v>2125310.9700000002</v>
      </c>
    </row>
    <row r="4124" spans="1:4" ht="30" customHeight="1">
      <c r="A4124" s="151">
        <v>3009261</v>
      </c>
      <c r="B4124" s="152" t="s">
        <v>10645</v>
      </c>
      <c r="C4124" s="151" t="s">
        <v>12405</v>
      </c>
      <c r="D4124" s="153">
        <v>1962181.25</v>
      </c>
    </row>
    <row r="4125" spans="1:4" ht="30" customHeight="1">
      <c r="A4125" s="151">
        <v>3009269</v>
      </c>
      <c r="B4125" s="152" t="s">
        <v>10646</v>
      </c>
      <c r="C4125" s="151" t="s">
        <v>12405</v>
      </c>
      <c r="D4125" s="153">
        <v>1881304.27</v>
      </c>
    </row>
    <row r="4126" spans="1:4" ht="30" customHeight="1">
      <c r="A4126" s="151">
        <v>3009041</v>
      </c>
      <c r="B4126" s="152" t="s">
        <v>10647</v>
      </c>
      <c r="C4126" s="151" t="s">
        <v>12405</v>
      </c>
      <c r="D4126" s="153">
        <v>1996403.63</v>
      </c>
    </row>
    <row r="4127" spans="1:4" ht="30" customHeight="1">
      <c r="A4127" s="151">
        <v>3009049</v>
      </c>
      <c r="B4127" s="152" t="s">
        <v>10648</v>
      </c>
      <c r="C4127" s="151" t="s">
        <v>12405</v>
      </c>
      <c r="D4127" s="153">
        <v>1911499.62</v>
      </c>
    </row>
    <row r="4128" spans="1:4" ht="30" customHeight="1">
      <c r="A4128" s="151">
        <v>3009277</v>
      </c>
      <c r="B4128" s="152" t="s">
        <v>10649</v>
      </c>
      <c r="C4128" s="151" t="s">
        <v>12405</v>
      </c>
      <c r="D4128" s="153">
        <v>2943952.43</v>
      </c>
    </row>
    <row r="4129" spans="1:4" ht="30" customHeight="1">
      <c r="A4129" s="151">
        <v>3009057</v>
      </c>
      <c r="B4129" s="152" t="s">
        <v>10650</v>
      </c>
      <c r="C4129" s="151" t="s">
        <v>12405</v>
      </c>
      <c r="D4129" s="153">
        <v>2995325.53</v>
      </c>
    </row>
    <row r="4130" spans="1:4" ht="15.75" customHeight="1">
      <c r="A4130" s="151">
        <v>3108073</v>
      </c>
      <c r="B4130" s="152" t="s">
        <v>10651</v>
      </c>
      <c r="C4130" s="151" t="s">
        <v>12416</v>
      </c>
      <c r="D4130" s="153">
        <v>330.53</v>
      </c>
    </row>
    <row r="4131" spans="1:4" ht="15.75" customHeight="1">
      <c r="A4131" s="151">
        <v>3107965</v>
      </c>
      <c r="B4131" s="152" t="s">
        <v>10652</v>
      </c>
      <c r="C4131" s="151" t="s">
        <v>12416</v>
      </c>
      <c r="D4131" s="153">
        <v>537.44000000000005</v>
      </c>
    </row>
    <row r="4132" spans="1:4" ht="15.75" customHeight="1">
      <c r="A4132" s="151">
        <v>3105941</v>
      </c>
      <c r="B4132" s="152" t="s">
        <v>10653</v>
      </c>
      <c r="C4132" s="151" t="s">
        <v>12416</v>
      </c>
      <c r="D4132" s="153">
        <v>30.38</v>
      </c>
    </row>
    <row r="4133" spans="1:4" ht="30" customHeight="1">
      <c r="A4133" s="151">
        <v>3108150</v>
      </c>
      <c r="B4133" s="152" t="s">
        <v>10654</v>
      </c>
      <c r="C4133" s="151" t="s">
        <v>12416</v>
      </c>
      <c r="D4133" s="153">
        <v>21.04</v>
      </c>
    </row>
    <row r="4134" spans="1:4" ht="15.75" customHeight="1">
      <c r="A4134" s="151">
        <v>3108071</v>
      </c>
      <c r="B4134" s="152" t="s">
        <v>10655</v>
      </c>
      <c r="C4134" s="151" t="s">
        <v>12416</v>
      </c>
      <c r="D4134" s="153">
        <v>13.86</v>
      </c>
    </row>
    <row r="4135" spans="1:4" ht="30" customHeight="1">
      <c r="A4135" s="151">
        <v>3107967</v>
      </c>
      <c r="B4135" s="152" t="s">
        <v>10656</v>
      </c>
      <c r="C4135" s="151" t="s">
        <v>12416</v>
      </c>
      <c r="D4135" s="153">
        <v>11.52</v>
      </c>
    </row>
    <row r="4136" spans="1:4" ht="15.75" customHeight="1">
      <c r="A4136" s="151">
        <v>3107966</v>
      </c>
      <c r="B4136" s="152" t="s">
        <v>10657</v>
      </c>
      <c r="C4136" s="151" t="s">
        <v>12416</v>
      </c>
      <c r="D4136" s="153">
        <v>27.73</v>
      </c>
    </row>
    <row r="4137" spans="1:4" ht="30" customHeight="1">
      <c r="A4137" s="151">
        <v>3108072</v>
      </c>
      <c r="B4137" s="152" t="s">
        <v>10658</v>
      </c>
      <c r="C4137" s="151" t="s">
        <v>12416</v>
      </c>
      <c r="D4137" s="153">
        <v>17</v>
      </c>
    </row>
    <row r="4138" spans="1:4" ht="30" customHeight="1">
      <c r="A4138" s="151">
        <v>3117750</v>
      </c>
      <c r="B4138" s="152" t="s">
        <v>10659</v>
      </c>
      <c r="C4138" s="151" t="s">
        <v>12416</v>
      </c>
      <c r="D4138" s="153">
        <v>19.84</v>
      </c>
    </row>
    <row r="4139" spans="1:4" ht="15.75" customHeight="1">
      <c r="A4139" s="151">
        <v>3117749</v>
      </c>
      <c r="B4139" s="152" t="s">
        <v>10660</v>
      </c>
      <c r="C4139" s="151" t="s">
        <v>12416</v>
      </c>
      <c r="D4139" s="153">
        <v>14.18</v>
      </c>
    </row>
    <row r="4140" spans="1:4" ht="15.75" customHeight="1">
      <c r="A4140" s="151">
        <v>3107964</v>
      </c>
      <c r="B4140" s="152" t="s">
        <v>10661</v>
      </c>
      <c r="C4140" s="151" t="s">
        <v>12416</v>
      </c>
      <c r="D4140" s="153">
        <v>16.97</v>
      </c>
    </row>
    <row r="4141" spans="1:4" ht="15.75" customHeight="1">
      <c r="A4141" s="151">
        <v>3106551</v>
      </c>
      <c r="B4141" s="152" t="s">
        <v>10662</v>
      </c>
      <c r="C4141" s="151" t="s">
        <v>12416</v>
      </c>
      <c r="D4141" s="153">
        <v>12.45</v>
      </c>
    </row>
    <row r="4142" spans="1:4" ht="15.75" customHeight="1">
      <c r="A4142" s="151">
        <v>3106427</v>
      </c>
      <c r="B4142" s="152" t="s">
        <v>10663</v>
      </c>
      <c r="C4142" s="151" t="s">
        <v>12416</v>
      </c>
      <c r="D4142" s="153">
        <v>42.09</v>
      </c>
    </row>
    <row r="4143" spans="1:4" ht="15.75" customHeight="1">
      <c r="A4143" s="151">
        <v>3106552</v>
      </c>
      <c r="B4143" s="152" t="s">
        <v>10664</v>
      </c>
      <c r="C4143" s="151" t="s">
        <v>12416</v>
      </c>
      <c r="D4143" s="153">
        <v>11.72</v>
      </c>
    </row>
    <row r="4144" spans="1:4" ht="15.75" customHeight="1">
      <c r="A4144" s="151">
        <v>3107969</v>
      </c>
      <c r="B4144" s="152" t="s">
        <v>10665</v>
      </c>
      <c r="C4144" s="151" t="s">
        <v>12416</v>
      </c>
      <c r="D4144" s="153">
        <v>115.08</v>
      </c>
    </row>
    <row r="4145" spans="1:4" ht="15.75" customHeight="1">
      <c r="A4145" s="151">
        <v>3107970</v>
      </c>
      <c r="B4145" s="152" t="s">
        <v>10666</v>
      </c>
      <c r="C4145" s="151" t="s">
        <v>12416</v>
      </c>
      <c r="D4145" s="153">
        <v>111.68</v>
      </c>
    </row>
    <row r="4146" spans="1:4" ht="15.75" customHeight="1">
      <c r="A4146" s="151">
        <v>3108007</v>
      </c>
      <c r="B4146" s="152" t="s">
        <v>10667</v>
      </c>
      <c r="C4146" s="151" t="s">
        <v>12416</v>
      </c>
      <c r="D4146" s="153">
        <v>128.61000000000001</v>
      </c>
    </row>
    <row r="4147" spans="1:4" ht="15.75" customHeight="1">
      <c r="A4147" s="151">
        <v>3108008</v>
      </c>
      <c r="B4147" s="152" t="s">
        <v>10668</v>
      </c>
      <c r="C4147" s="151" t="s">
        <v>12416</v>
      </c>
      <c r="D4147" s="153">
        <v>86.44</v>
      </c>
    </row>
    <row r="4148" spans="1:4" ht="15.75" customHeight="1">
      <c r="A4148" s="151">
        <v>3108009</v>
      </c>
      <c r="B4148" s="152" t="s">
        <v>10669</v>
      </c>
      <c r="C4148" s="151" t="s">
        <v>12416</v>
      </c>
      <c r="D4148" s="153">
        <v>73.849999999999994</v>
      </c>
    </row>
    <row r="4149" spans="1:4" ht="15.75" customHeight="1">
      <c r="A4149" s="151">
        <v>3108011</v>
      </c>
      <c r="B4149" s="152" t="s">
        <v>10670</v>
      </c>
      <c r="C4149" s="151" t="s">
        <v>12416</v>
      </c>
      <c r="D4149" s="153">
        <v>140.27000000000001</v>
      </c>
    </row>
    <row r="4150" spans="1:4" ht="15.75" customHeight="1">
      <c r="A4150" s="151">
        <v>3108012</v>
      </c>
      <c r="B4150" s="152" t="s">
        <v>10671</v>
      </c>
      <c r="C4150" s="151" t="s">
        <v>12416</v>
      </c>
      <c r="D4150" s="153">
        <v>92.56</v>
      </c>
    </row>
    <row r="4151" spans="1:4" ht="15.75" customHeight="1">
      <c r="A4151" s="151">
        <v>3108013</v>
      </c>
      <c r="B4151" s="152" t="s">
        <v>10672</v>
      </c>
      <c r="C4151" s="151" t="s">
        <v>12416</v>
      </c>
      <c r="D4151" s="153">
        <v>78.13</v>
      </c>
    </row>
    <row r="4152" spans="1:4" ht="15.75" customHeight="1">
      <c r="A4152" s="151">
        <v>3108015</v>
      </c>
      <c r="B4152" s="152" t="s">
        <v>10673</v>
      </c>
      <c r="C4152" s="151" t="s">
        <v>12416</v>
      </c>
      <c r="D4152" s="153">
        <v>146.72999999999999</v>
      </c>
    </row>
    <row r="4153" spans="1:4" ht="15.75" customHeight="1">
      <c r="A4153" s="151">
        <v>3108016</v>
      </c>
      <c r="B4153" s="152" t="s">
        <v>10674</v>
      </c>
      <c r="C4153" s="151" t="s">
        <v>12416</v>
      </c>
      <c r="D4153" s="153">
        <v>95.95</v>
      </c>
    </row>
    <row r="4154" spans="1:4" ht="15.75" customHeight="1">
      <c r="A4154" s="151">
        <v>3108017</v>
      </c>
      <c r="B4154" s="152" t="s">
        <v>10675</v>
      </c>
      <c r="C4154" s="151" t="s">
        <v>12416</v>
      </c>
      <c r="D4154" s="153">
        <v>80.510000000000005</v>
      </c>
    </row>
    <row r="4155" spans="1:4" ht="15.75" customHeight="1">
      <c r="A4155" s="151">
        <v>3107995</v>
      </c>
      <c r="B4155" s="152" t="s">
        <v>10676</v>
      </c>
      <c r="C4155" s="151" t="s">
        <v>12416</v>
      </c>
      <c r="D4155" s="153">
        <v>122.62</v>
      </c>
    </row>
    <row r="4156" spans="1:4" ht="15.75" customHeight="1">
      <c r="A4156" s="151">
        <v>3107996</v>
      </c>
      <c r="B4156" s="152" t="s">
        <v>10677</v>
      </c>
      <c r="C4156" s="151" t="s">
        <v>12416</v>
      </c>
      <c r="D4156" s="153">
        <v>83.33</v>
      </c>
    </row>
    <row r="4157" spans="1:4" ht="15.75" customHeight="1">
      <c r="A4157" s="151">
        <v>3107997</v>
      </c>
      <c r="B4157" s="152" t="s">
        <v>10678</v>
      </c>
      <c r="C4157" s="151" t="s">
        <v>12416</v>
      </c>
      <c r="D4157" s="153">
        <v>71.7</v>
      </c>
    </row>
    <row r="4158" spans="1:4" ht="15.75" customHeight="1">
      <c r="A4158" s="151">
        <v>3107999</v>
      </c>
      <c r="B4158" s="152" t="s">
        <v>10679</v>
      </c>
      <c r="C4158" s="151" t="s">
        <v>12416</v>
      </c>
      <c r="D4158" s="153">
        <v>124.93</v>
      </c>
    </row>
    <row r="4159" spans="1:4" ht="15.75" customHeight="1">
      <c r="A4159" s="151">
        <v>3108000</v>
      </c>
      <c r="B4159" s="152" t="s">
        <v>10680</v>
      </c>
      <c r="C4159" s="151" t="s">
        <v>12416</v>
      </c>
      <c r="D4159" s="153">
        <v>84.54</v>
      </c>
    </row>
    <row r="4160" spans="1:4" ht="15.75" customHeight="1">
      <c r="A4160" s="151">
        <v>3108001</v>
      </c>
      <c r="B4160" s="152" t="s">
        <v>10681</v>
      </c>
      <c r="C4160" s="151" t="s">
        <v>12416</v>
      </c>
      <c r="D4160" s="153">
        <v>72.55</v>
      </c>
    </row>
    <row r="4161" spans="1:4" ht="15.75" customHeight="1">
      <c r="A4161" s="151">
        <v>3108003</v>
      </c>
      <c r="B4161" s="152" t="s">
        <v>10682</v>
      </c>
      <c r="C4161" s="151" t="s">
        <v>12416</v>
      </c>
      <c r="D4161" s="153">
        <v>131.06</v>
      </c>
    </row>
    <row r="4162" spans="1:4" ht="15.75" customHeight="1">
      <c r="A4162" s="151">
        <v>3108004</v>
      </c>
      <c r="B4162" s="152" t="s">
        <v>10683</v>
      </c>
      <c r="C4162" s="151" t="s">
        <v>12416</v>
      </c>
      <c r="D4162" s="153">
        <v>87.76</v>
      </c>
    </row>
    <row r="4163" spans="1:4" ht="15.75" customHeight="1">
      <c r="A4163" s="151">
        <v>3108005</v>
      </c>
      <c r="B4163" s="152" t="s">
        <v>10684</v>
      </c>
      <c r="C4163" s="151" t="s">
        <v>12416</v>
      </c>
      <c r="D4163" s="153">
        <v>74.8</v>
      </c>
    </row>
    <row r="4164" spans="1:4" ht="15.75" customHeight="1">
      <c r="A4164" s="151">
        <v>3106119</v>
      </c>
      <c r="B4164" s="152" t="s">
        <v>10685</v>
      </c>
      <c r="C4164" s="151" t="s">
        <v>12416</v>
      </c>
      <c r="D4164" s="153">
        <v>150.01</v>
      </c>
    </row>
    <row r="4165" spans="1:4" ht="15.75" customHeight="1">
      <c r="A4165" s="151">
        <v>3106120</v>
      </c>
      <c r="B4165" s="152" t="s">
        <v>10686</v>
      </c>
      <c r="C4165" s="151" t="s">
        <v>12416</v>
      </c>
      <c r="D4165" s="153">
        <v>105.15</v>
      </c>
    </row>
    <row r="4166" spans="1:4" ht="15.75" customHeight="1">
      <c r="A4166" s="151">
        <v>3106121</v>
      </c>
      <c r="B4166" s="152" t="s">
        <v>10687</v>
      </c>
      <c r="C4166" s="151" t="s">
        <v>12416</v>
      </c>
      <c r="D4166" s="153">
        <v>91.97</v>
      </c>
    </row>
    <row r="4167" spans="1:4" ht="15.75" customHeight="1">
      <c r="A4167" s="151">
        <v>3103302</v>
      </c>
      <c r="B4167" s="152" t="s">
        <v>10688</v>
      </c>
      <c r="C4167" s="151" t="s">
        <v>12416</v>
      </c>
      <c r="D4167" s="153">
        <v>76.040000000000006</v>
      </c>
    </row>
    <row r="4168" spans="1:4" ht="15.75" customHeight="1">
      <c r="A4168" s="151">
        <v>3103303</v>
      </c>
      <c r="B4168" s="152" t="s">
        <v>10689</v>
      </c>
      <c r="C4168" s="151" t="s">
        <v>12416</v>
      </c>
      <c r="D4168" s="153">
        <v>39.82</v>
      </c>
    </row>
    <row r="4169" spans="1:4" ht="30" customHeight="1">
      <c r="A4169" s="151">
        <v>3106759</v>
      </c>
      <c r="B4169" s="152" t="s">
        <v>10690</v>
      </c>
      <c r="C4169" s="151" t="s">
        <v>12416</v>
      </c>
      <c r="D4169" s="153">
        <v>107.64</v>
      </c>
    </row>
    <row r="4170" spans="1:4" ht="15.75" customHeight="1">
      <c r="A4170" s="151">
        <v>3108023</v>
      </c>
      <c r="B4170" s="152" t="s">
        <v>10691</v>
      </c>
      <c r="C4170" s="151" t="s">
        <v>12403</v>
      </c>
      <c r="D4170" s="153">
        <v>5.66</v>
      </c>
    </row>
    <row r="4171" spans="1:4" ht="15.75" customHeight="1">
      <c r="A4171" s="151">
        <v>3108018</v>
      </c>
      <c r="B4171" s="152" t="s">
        <v>10692</v>
      </c>
      <c r="C4171" s="151" t="s">
        <v>12403</v>
      </c>
      <c r="D4171" s="153">
        <v>4.12</v>
      </c>
    </row>
    <row r="4172" spans="1:4" ht="15.75" customHeight="1">
      <c r="A4172" s="151">
        <v>3108022</v>
      </c>
      <c r="B4172" s="152" t="s">
        <v>10693</v>
      </c>
      <c r="C4172" s="151" t="s">
        <v>12403</v>
      </c>
      <c r="D4172" s="153">
        <v>4.63</v>
      </c>
    </row>
    <row r="4173" spans="1:4" ht="15.75" customHeight="1">
      <c r="A4173" s="151">
        <v>3205864</v>
      </c>
      <c r="B4173" s="152" t="s">
        <v>10694</v>
      </c>
      <c r="C4173" s="151" t="s">
        <v>34306</v>
      </c>
      <c r="D4173" s="153">
        <v>909.88</v>
      </c>
    </row>
    <row r="4174" spans="1:4" ht="15.75" customHeight="1">
      <c r="A4174" s="151">
        <v>3205863</v>
      </c>
      <c r="B4174" s="152" t="s">
        <v>10695</v>
      </c>
      <c r="C4174" s="151" t="s">
        <v>34306</v>
      </c>
      <c r="D4174" s="153">
        <v>784.06</v>
      </c>
    </row>
    <row r="4175" spans="1:4" ht="15.75" customHeight="1">
      <c r="A4175" s="151">
        <v>3205868</v>
      </c>
      <c r="B4175" s="152" t="s">
        <v>10696</v>
      </c>
      <c r="C4175" s="151" t="s">
        <v>34306</v>
      </c>
      <c r="D4175" s="153">
        <v>786.68</v>
      </c>
    </row>
    <row r="4176" spans="1:4" ht="15.75" customHeight="1">
      <c r="A4176" s="151">
        <v>3205867</v>
      </c>
      <c r="B4176" s="152" t="s">
        <v>10697</v>
      </c>
      <c r="C4176" s="151" t="s">
        <v>34306</v>
      </c>
      <c r="D4176" s="153">
        <v>660.86</v>
      </c>
    </row>
    <row r="4177" spans="1:4" ht="15.75" customHeight="1">
      <c r="A4177" s="151">
        <v>3205866</v>
      </c>
      <c r="B4177" s="152" t="s">
        <v>10698</v>
      </c>
      <c r="C4177" s="151" t="s">
        <v>34306</v>
      </c>
      <c r="D4177" s="153">
        <v>732.69</v>
      </c>
    </row>
    <row r="4178" spans="1:4" ht="15.75" customHeight="1">
      <c r="A4178" s="151">
        <v>3205865</v>
      </c>
      <c r="B4178" s="152" t="s">
        <v>10699</v>
      </c>
      <c r="C4178" s="151" t="s">
        <v>34306</v>
      </c>
      <c r="D4178" s="153">
        <v>606.87</v>
      </c>
    </row>
    <row r="4179" spans="1:4" ht="15.75" customHeight="1">
      <c r="A4179" s="151">
        <v>3205870</v>
      </c>
      <c r="B4179" s="152" t="s">
        <v>10700</v>
      </c>
      <c r="C4179" s="151" t="s">
        <v>34306</v>
      </c>
      <c r="D4179" s="153">
        <v>665.19</v>
      </c>
    </row>
    <row r="4180" spans="1:4" ht="15.75" customHeight="1">
      <c r="A4180" s="151">
        <v>3205869</v>
      </c>
      <c r="B4180" s="152" t="s">
        <v>10701</v>
      </c>
      <c r="C4180" s="151" t="s">
        <v>34306</v>
      </c>
      <c r="D4180" s="153">
        <v>539.37</v>
      </c>
    </row>
    <row r="4181" spans="1:4" ht="15.75" customHeight="1">
      <c r="A4181" s="151">
        <v>3205872</v>
      </c>
      <c r="B4181" s="152" t="s">
        <v>10702</v>
      </c>
      <c r="C4181" s="151" t="s">
        <v>12416</v>
      </c>
      <c r="D4181" s="153">
        <v>222.63</v>
      </c>
    </row>
    <row r="4182" spans="1:4" ht="15.75" customHeight="1">
      <c r="A4182" s="151">
        <v>3205871</v>
      </c>
      <c r="B4182" s="152" t="s">
        <v>10703</v>
      </c>
      <c r="C4182" s="151" t="s">
        <v>12416</v>
      </c>
      <c r="D4182" s="153">
        <v>201.24</v>
      </c>
    </row>
    <row r="4183" spans="1:4" ht="15.75" customHeight="1">
      <c r="A4183" s="151">
        <v>3205874</v>
      </c>
      <c r="B4183" s="152" t="s">
        <v>10704</v>
      </c>
      <c r="C4183" s="151" t="s">
        <v>12416</v>
      </c>
      <c r="D4183" s="153">
        <v>251.09</v>
      </c>
    </row>
    <row r="4184" spans="1:4" ht="15.75" customHeight="1">
      <c r="A4184" s="151">
        <v>3205873</v>
      </c>
      <c r="B4184" s="152" t="s">
        <v>10705</v>
      </c>
      <c r="C4184" s="151" t="s">
        <v>12416</v>
      </c>
      <c r="D4184" s="153">
        <v>222.15</v>
      </c>
    </row>
    <row r="4185" spans="1:4" ht="15.75" customHeight="1">
      <c r="A4185" s="151">
        <v>3205876</v>
      </c>
      <c r="B4185" s="152" t="s">
        <v>10706</v>
      </c>
      <c r="C4185" s="151" t="s">
        <v>12416</v>
      </c>
      <c r="D4185" s="153">
        <v>295.07</v>
      </c>
    </row>
    <row r="4186" spans="1:4" ht="15.75" customHeight="1">
      <c r="A4186" s="151">
        <v>3205875</v>
      </c>
      <c r="B4186" s="152" t="s">
        <v>10707</v>
      </c>
      <c r="C4186" s="151" t="s">
        <v>12416</v>
      </c>
      <c r="D4186" s="153">
        <v>257.32</v>
      </c>
    </row>
    <row r="4187" spans="1:4" ht="15.75" customHeight="1">
      <c r="A4187" s="151">
        <v>3205862</v>
      </c>
      <c r="B4187" s="152" t="s">
        <v>10708</v>
      </c>
      <c r="C4187" s="151" t="s">
        <v>34306</v>
      </c>
      <c r="D4187" s="153">
        <v>753.61</v>
      </c>
    </row>
    <row r="4188" spans="1:4" ht="15.75" customHeight="1">
      <c r="A4188" s="151">
        <v>3205861</v>
      </c>
      <c r="B4188" s="152" t="s">
        <v>10709</v>
      </c>
      <c r="C4188" s="151" t="s">
        <v>34306</v>
      </c>
      <c r="D4188" s="153">
        <v>627.79</v>
      </c>
    </row>
    <row r="4189" spans="1:4" ht="15.75" customHeight="1">
      <c r="A4189" s="151">
        <v>3606579</v>
      </c>
      <c r="B4189" s="152" t="s">
        <v>10710</v>
      </c>
      <c r="C4189" s="151" t="s">
        <v>34306</v>
      </c>
      <c r="D4189" s="153">
        <v>31.75</v>
      </c>
    </row>
    <row r="4190" spans="1:4" ht="30" customHeight="1">
      <c r="A4190" s="151">
        <v>3606583</v>
      </c>
      <c r="B4190" s="152" t="s">
        <v>10711</v>
      </c>
      <c r="C4190" s="151" t="s">
        <v>34306</v>
      </c>
      <c r="D4190" s="153">
        <v>33.14</v>
      </c>
    </row>
    <row r="4191" spans="1:4" ht="30" customHeight="1">
      <c r="A4191" s="151">
        <v>3606584</v>
      </c>
      <c r="B4191" s="152" t="s">
        <v>10712</v>
      </c>
      <c r="C4191" s="151" t="s">
        <v>34306</v>
      </c>
      <c r="D4191" s="153">
        <v>33.33</v>
      </c>
    </row>
    <row r="4192" spans="1:4" ht="30" customHeight="1">
      <c r="A4192" s="151">
        <v>3606585</v>
      </c>
      <c r="B4192" s="152" t="s">
        <v>10713</v>
      </c>
      <c r="C4192" s="151" t="s">
        <v>34306</v>
      </c>
      <c r="D4192" s="153">
        <v>33.53</v>
      </c>
    </row>
    <row r="4193" spans="1:4" ht="30" customHeight="1">
      <c r="A4193" s="151">
        <v>3606586</v>
      </c>
      <c r="B4193" s="152" t="s">
        <v>10714</v>
      </c>
      <c r="C4193" s="151" t="s">
        <v>34306</v>
      </c>
      <c r="D4193" s="153">
        <v>33.93</v>
      </c>
    </row>
    <row r="4194" spans="1:4" ht="30" customHeight="1">
      <c r="A4194" s="151">
        <v>3606587</v>
      </c>
      <c r="B4194" s="152" t="s">
        <v>10715</v>
      </c>
      <c r="C4194" s="151" t="s">
        <v>34306</v>
      </c>
      <c r="D4194" s="153">
        <v>34.32</v>
      </c>
    </row>
    <row r="4195" spans="1:4" ht="30" customHeight="1">
      <c r="A4195" s="151">
        <v>3606588</v>
      </c>
      <c r="B4195" s="152" t="s">
        <v>10716</v>
      </c>
      <c r="C4195" s="151" t="s">
        <v>34306</v>
      </c>
      <c r="D4195" s="153">
        <v>34.520000000000003</v>
      </c>
    </row>
    <row r="4196" spans="1:4" ht="15.75" customHeight="1">
      <c r="A4196" s="151">
        <v>3606589</v>
      </c>
      <c r="B4196" s="152" t="s">
        <v>10717</v>
      </c>
      <c r="C4196" s="151" t="s">
        <v>34306</v>
      </c>
      <c r="D4196" s="153">
        <v>34.72</v>
      </c>
    </row>
    <row r="4197" spans="1:4" ht="15.75" customHeight="1">
      <c r="A4197" s="151">
        <v>3606580</v>
      </c>
      <c r="B4197" s="152" t="s">
        <v>10718</v>
      </c>
      <c r="C4197" s="151" t="s">
        <v>34306</v>
      </c>
      <c r="D4197" s="153">
        <v>32.15</v>
      </c>
    </row>
    <row r="4198" spans="1:4" ht="15.75" customHeight="1">
      <c r="A4198" s="151">
        <v>3606581</v>
      </c>
      <c r="B4198" s="152" t="s">
        <v>10719</v>
      </c>
      <c r="C4198" s="151" t="s">
        <v>34306</v>
      </c>
      <c r="D4198" s="153">
        <v>32.54</v>
      </c>
    </row>
    <row r="4199" spans="1:4" ht="15.75" customHeight="1">
      <c r="A4199" s="151">
        <v>3606582</v>
      </c>
      <c r="B4199" s="152" t="s">
        <v>10720</v>
      </c>
      <c r="C4199" s="151" t="s">
        <v>34306</v>
      </c>
      <c r="D4199" s="153">
        <v>32.74</v>
      </c>
    </row>
    <row r="4200" spans="1:4" ht="30" customHeight="1">
      <c r="A4200" s="151">
        <v>3606527</v>
      </c>
      <c r="B4200" s="152" t="s">
        <v>37729</v>
      </c>
      <c r="C4200" s="151" t="s">
        <v>34306</v>
      </c>
      <c r="D4200" s="153">
        <v>54.39</v>
      </c>
    </row>
    <row r="4201" spans="1:4" ht="30" customHeight="1">
      <c r="A4201" s="151">
        <v>3606528</v>
      </c>
      <c r="B4201" s="152" t="s">
        <v>37730</v>
      </c>
      <c r="C4201" s="151" t="s">
        <v>34306</v>
      </c>
      <c r="D4201" s="153">
        <v>55.05</v>
      </c>
    </row>
    <row r="4202" spans="1:4" ht="30" customHeight="1">
      <c r="A4202" s="151">
        <v>3606529</v>
      </c>
      <c r="B4202" s="152" t="s">
        <v>37731</v>
      </c>
      <c r="C4202" s="151" t="s">
        <v>34306</v>
      </c>
      <c r="D4202" s="153">
        <v>58.13</v>
      </c>
    </row>
    <row r="4203" spans="1:4" ht="30" customHeight="1">
      <c r="A4203" s="151">
        <v>3606530</v>
      </c>
      <c r="B4203" s="152" t="s">
        <v>37732</v>
      </c>
      <c r="C4203" s="151" t="s">
        <v>34306</v>
      </c>
      <c r="D4203" s="153">
        <v>58.78</v>
      </c>
    </row>
    <row r="4204" spans="1:4" ht="30" customHeight="1">
      <c r="A4204" s="151">
        <v>3606531</v>
      </c>
      <c r="B4204" s="152" t="s">
        <v>37733</v>
      </c>
      <c r="C4204" s="151" t="s">
        <v>34306</v>
      </c>
      <c r="D4204" s="153">
        <v>59.44</v>
      </c>
    </row>
    <row r="4205" spans="1:4" ht="30" customHeight="1">
      <c r="A4205" s="151">
        <v>3606532</v>
      </c>
      <c r="B4205" s="152" t="s">
        <v>37734</v>
      </c>
      <c r="C4205" s="151" t="s">
        <v>34306</v>
      </c>
      <c r="D4205" s="153">
        <v>60.58</v>
      </c>
    </row>
    <row r="4206" spans="1:4" ht="30" customHeight="1">
      <c r="A4206" s="151">
        <v>3606533</v>
      </c>
      <c r="B4206" s="152" t="s">
        <v>37735</v>
      </c>
      <c r="C4206" s="151" t="s">
        <v>34306</v>
      </c>
      <c r="D4206" s="153">
        <v>62.53</v>
      </c>
    </row>
    <row r="4207" spans="1:4" ht="30" customHeight="1">
      <c r="A4207" s="151">
        <v>3606534</v>
      </c>
      <c r="B4207" s="152" t="s">
        <v>37736</v>
      </c>
      <c r="C4207" s="151" t="s">
        <v>34306</v>
      </c>
      <c r="D4207" s="153">
        <v>66</v>
      </c>
    </row>
    <row r="4208" spans="1:4" ht="30" customHeight="1">
      <c r="A4208" s="151">
        <v>3606535</v>
      </c>
      <c r="B4208" s="152" t="s">
        <v>37737</v>
      </c>
      <c r="C4208" s="151" t="s">
        <v>34306</v>
      </c>
      <c r="D4208" s="153">
        <v>52.22</v>
      </c>
    </row>
    <row r="4209" spans="1:4" ht="30" customHeight="1">
      <c r="A4209" s="151">
        <v>3606536</v>
      </c>
      <c r="B4209" s="152" t="s">
        <v>37738</v>
      </c>
      <c r="C4209" s="151" t="s">
        <v>34306</v>
      </c>
      <c r="D4209" s="153">
        <v>52.65</v>
      </c>
    </row>
    <row r="4210" spans="1:4" ht="30" customHeight="1">
      <c r="A4210" s="151">
        <v>3606537</v>
      </c>
      <c r="B4210" s="152" t="s">
        <v>37739</v>
      </c>
      <c r="C4210" s="151" t="s">
        <v>34306</v>
      </c>
      <c r="D4210" s="153">
        <v>53.09</v>
      </c>
    </row>
    <row r="4211" spans="1:4" ht="30" customHeight="1">
      <c r="A4211" s="151">
        <v>3606538</v>
      </c>
      <c r="B4211" s="152" t="s">
        <v>37740</v>
      </c>
      <c r="C4211" s="151" t="s">
        <v>34306</v>
      </c>
      <c r="D4211" s="153">
        <v>53.52</v>
      </c>
    </row>
    <row r="4212" spans="1:4" ht="30" customHeight="1">
      <c r="A4212" s="151">
        <v>3606539</v>
      </c>
      <c r="B4212" s="152" t="s">
        <v>37741</v>
      </c>
      <c r="C4212" s="151" t="s">
        <v>34306</v>
      </c>
      <c r="D4212" s="153">
        <v>53.96</v>
      </c>
    </row>
    <row r="4213" spans="1:4" ht="30" customHeight="1">
      <c r="A4213" s="151">
        <v>3606540</v>
      </c>
      <c r="B4213" s="152" t="s">
        <v>37742</v>
      </c>
      <c r="C4213" s="151" t="s">
        <v>34306</v>
      </c>
      <c r="D4213" s="153">
        <v>54.72</v>
      </c>
    </row>
    <row r="4214" spans="1:4" ht="30" customHeight="1">
      <c r="A4214" s="151">
        <v>3606541</v>
      </c>
      <c r="B4214" s="152" t="s">
        <v>37743</v>
      </c>
      <c r="C4214" s="151" t="s">
        <v>34306</v>
      </c>
      <c r="D4214" s="153">
        <v>58.29</v>
      </c>
    </row>
    <row r="4215" spans="1:4" ht="30" customHeight="1">
      <c r="A4215" s="151">
        <v>3606542</v>
      </c>
      <c r="B4215" s="152" t="s">
        <v>37744</v>
      </c>
      <c r="C4215" s="151" t="s">
        <v>34306</v>
      </c>
      <c r="D4215" s="153">
        <v>58.95</v>
      </c>
    </row>
    <row r="4216" spans="1:4" ht="30" customHeight="1">
      <c r="A4216" s="151">
        <v>3606543</v>
      </c>
      <c r="B4216" s="152" t="s">
        <v>37745</v>
      </c>
      <c r="C4216" s="151" t="s">
        <v>34306</v>
      </c>
      <c r="D4216" s="153">
        <v>51.46</v>
      </c>
    </row>
    <row r="4217" spans="1:4" ht="30" customHeight="1">
      <c r="A4217" s="151">
        <v>3606544</v>
      </c>
      <c r="B4217" s="152" t="s">
        <v>37746</v>
      </c>
      <c r="C4217" s="151" t="s">
        <v>34306</v>
      </c>
      <c r="D4217" s="153">
        <v>51.89</v>
      </c>
    </row>
    <row r="4218" spans="1:4" ht="30" customHeight="1">
      <c r="A4218" s="151">
        <v>3606545</v>
      </c>
      <c r="B4218" s="152" t="s">
        <v>37747</v>
      </c>
      <c r="C4218" s="151" t="s">
        <v>34306</v>
      </c>
      <c r="D4218" s="153">
        <v>52.22</v>
      </c>
    </row>
    <row r="4219" spans="1:4" ht="30" customHeight="1">
      <c r="A4219" s="151">
        <v>3606546</v>
      </c>
      <c r="B4219" s="152" t="s">
        <v>37748</v>
      </c>
      <c r="C4219" s="151" t="s">
        <v>34306</v>
      </c>
      <c r="D4219" s="153">
        <v>52.55</v>
      </c>
    </row>
    <row r="4220" spans="1:4" ht="30" customHeight="1">
      <c r="A4220" s="151">
        <v>3606547</v>
      </c>
      <c r="B4220" s="152" t="s">
        <v>37749</v>
      </c>
      <c r="C4220" s="151" t="s">
        <v>34306</v>
      </c>
      <c r="D4220" s="153">
        <v>52.98</v>
      </c>
    </row>
    <row r="4221" spans="1:4" ht="30" customHeight="1">
      <c r="A4221" s="151">
        <v>3606548</v>
      </c>
      <c r="B4221" s="152" t="s">
        <v>37750</v>
      </c>
      <c r="C4221" s="151" t="s">
        <v>34306</v>
      </c>
      <c r="D4221" s="153">
        <v>53.63</v>
      </c>
    </row>
    <row r="4222" spans="1:4" ht="30" customHeight="1">
      <c r="A4222" s="151">
        <v>3606549</v>
      </c>
      <c r="B4222" s="152" t="s">
        <v>37751</v>
      </c>
      <c r="C4222" s="151" t="s">
        <v>34306</v>
      </c>
      <c r="D4222" s="153">
        <v>54.61</v>
      </c>
    </row>
    <row r="4223" spans="1:4" ht="30" customHeight="1">
      <c r="A4223" s="151">
        <v>3606550</v>
      </c>
      <c r="B4223" s="152" t="s">
        <v>37752</v>
      </c>
      <c r="C4223" s="151" t="s">
        <v>34306</v>
      </c>
      <c r="D4223" s="153">
        <v>55.15</v>
      </c>
    </row>
    <row r="4224" spans="1:4" ht="30" customHeight="1">
      <c r="A4224" s="151">
        <v>3606500</v>
      </c>
      <c r="B4224" s="152" t="s">
        <v>37753</v>
      </c>
      <c r="C4224" s="151" t="s">
        <v>34306</v>
      </c>
      <c r="D4224" s="153">
        <v>49.53</v>
      </c>
    </row>
    <row r="4225" spans="1:4" ht="30" customHeight="1">
      <c r="A4225" s="151">
        <v>3606501</v>
      </c>
      <c r="B4225" s="152" t="s">
        <v>37754</v>
      </c>
      <c r="C4225" s="151" t="s">
        <v>34306</v>
      </c>
      <c r="D4225" s="153">
        <v>52.45</v>
      </c>
    </row>
    <row r="4226" spans="1:4" ht="30" customHeight="1">
      <c r="A4226" s="151">
        <v>3606502</v>
      </c>
      <c r="B4226" s="152" t="s">
        <v>37755</v>
      </c>
      <c r="C4226" s="151" t="s">
        <v>34306</v>
      </c>
      <c r="D4226" s="153">
        <v>53.26</v>
      </c>
    </row>
    <row r="4227" spans="1:4" ht="30" customHeight="1">
      <c r="A4227" s="151">
        <v>3606503</v>
      </c>
      <c r="B4227" s="152" t="s">
        <v>37756</v>
      </c>
      <c r="C4227" s="151" t="s">
        <v>34306</v>
      </c>
      <c r="D4227" s="153">
        <v>53.92</v>
      </c>
    </row>
    <row r="4228" spans="1:4" ht="30" customHeight="1">
      <c r="A4228" s="151">
        <v>3606504</v>
      </c>
      <c r="B4228" s="152" t="s">
        <v>37757</v>
      </c>
      <c r="C4228" s="151" t="s">
        <v>34306</v>
      </c>
      <c r="D4228" s="153">
        <v>54.57</v>
      </c>
    </row>
    <row r="4229" spans="1:4" ht="30" customHeight="1">
      <c r="A4229" s="151">
        <v>3606505</v>
      </c>
      <c r="B4229" s="152" t="s">
        <v>37758</v>
      </c>
      <c r="C4229" s="151" t="s">
        <v>34306</v>
      </c>
      <c r="D4229" s="153">
        <v>55.71</v>
      </c>
    </row>
    <row r="4230" spans="1:4" ht="30" customHeight="1">
      <c r="A4230" s="151">
        <v>3606506</v>
      </c>
      <c r="B4230" s="152" t="s">
        <v>37759</v>
      </c>
      <c r="C4230" s="151" t="s">
        <v>34306</v>
      </c>
      <c r="D4230" s="153">
        <v>57.66</v>
      </c>
    </row>
    <row r="4231" spans="1:4" ht="30" customHeight="1">
      <c r="A4231" s="151">
        <v>3606507</v>
      </c>
      <c r="B4231" s="152" t="s">
        <v>37760</v>
      </c>
      <c r="C4231" s="151" t="s">
        <v>34306</v>
      </c>
      <c r="D4231" s="153">
        <v>61.02</v>
      </c>
    </row>
    <row r="4232" spans="1:4" ht="30" customHeight="1">
      <c r="A4232" s="151">
        <v>3606509</v>
      </c>
      <c r="B4232" s="152" t="s">
        <v>37761</v>
      </c>
      <c r="C4232" s="151" t="s">
        <v>34306</v>
      </c>
      <c r="D4232" s="153">
        <v>47.35</v>
      </c>
    </row>
    <row r="4233" spans="1:4" ht="30" customHeight="1">
      <c r="A4233" s="151">
        <v>3606510</v>
      </c>
      <c r="B4233" s="152" t="s">
        <v>37762</v>
      </c>
      <c r="C4233" s="151" t="s">
        <v>34306</v>
      </c>
      <c r="D4233" s="153">
        <v>47.79</v>
      </c>
    </row>
    <row r="4234" spans="1:4" ht="30" customHeight="1">
      <c r="A4234" s="151">
        <v>3606511</v>
      </c>
      <c r="B4234" s="152" t="s">
        <v>37763</v>
      </c>
      <c r="C4234" s="151" t="s">
        <v>34306</v>
      </c>
      <c r="D4234" s="153">
        <v>48.22</v>
      </c>
    </row>
    <row r="4235" spans="1:4" ht="30" customHeight="1">
      <c r="A4235" s="151">
        <v>3606512</v>
      </c>
      <c r="B4235" s="152" t="s">
        <v>37764</v>
      </c>
      <c r="C4235" s="151" t="s">
        <v>34306</v>
      </c>
      <c r="D4235" s="153">
        <v>48.66</v>
      </c>
    </row>
    <row r="4236" spans="1:4" ht="30" customHeight="1">
      <c r="A4236" s="151">
        <v>3606513</v>
      </c>
      <c r="B4236" s="152" t="s">
        <v>37765</v>
      </c>
      <c r="C4236" s="151" t="s">
        <v>34306</v>
      </c>
      <c r="D4236" s="153">
        <v>49.09</v>
      </c>
    </row>
    <row r="4237" spans="1:4" ht="30" customHeight="1">
      <c r="A4237" s="151">
        <v>3606514</v>
      </c>
      <c r="B4237" s="152" t="s">
        <v>37766</v>
      </c>
      <c r="C4237" s="151" t="s">
        <v>34306</v>
      </c>
      <c r="D4237" s="153">
        <v>49.85</v>
      </c>
    </row>
    <row r="4238" spans="1:4" ht="30" customHeight="1">
      <c r="A4238" s="151">
        <v>3606515</v>
      </c>
      <c r="B4238" s="152" t="s">
        <v>37767</v>
      </c>
      <c r="C4238" s="151" t="s">
        <v>34306</v>
      </c>
      <c r="D4238" s="153">
        <v>53.43</v>
      </c>
    </row>
    <row r="4239" spans="1:4" ht="30" customHeight="1">
      <c r="A4239" s="151">
        <v>3606516</v>
      </c>
      <c r="B4239" s="152" t="s">
        <v>37768</v>
      </c>
      <c r="C4239" s="151" t="s">
        <v>34306</v>
      </c>
      <c r="D4239" s="153">
        <v>54.08</v>
      </c>
    </row>
    <row r="4240" spans="1:4" ht="30" customHeight="1">
      <c r="A4240" s="151">
        <v>3606518</v>
      </c>
      <c r="B4240" s="152" t="s">
        <v>37769</v>
      </c>
      <c r="C4240" s="151" t="s">
        <v>34306</v>
      </c>
      <c r="D4240" s="153">
        <v>46.59</v>
      </c>
    </row>
    <row r="4241" spans="1:4" ht="30" customHeight="1">
      <c r="A4241" s="151">
        <v>3606519</v>
      </c>
      <c r="B4241" s="152" t="s">
        <v>37770</v>
      </c>
      <c r="C4241" s="151" t="s">
        <v>34306</v>
      </c>
      <c r="D4241" s="153">
        <v>47.03</v>
      </c>
    </row>
    <row r="4242" spans="1:4" ht="30" customHeight="1">
      <c r="A4242" s="151">
        <v>3606520</v>
      </c>
      <c r="B4242" s="152" t="s">
        <v>37771</v>
      </c>
      <c r="C4242" s="151" t="s">
        <v>34306</v>
      </c>
      <c r="D4242" s="153">
        <v>47.35</v>
      </c>
    </row>
    <row r="4243" spans="1:4" ht="30" customHeight="1">
      <c r="A4243" s="151">
        <v>3606521</v>
      </c>
      <c r="B4243" s="152" t="s">
        <v>37772</v>
      </c>
      <c r="C4243" s="151" t="s">
        <v>34306</v>
      </c>
      <c r="D4243" s="153">
        <v>47.68</v>
      </c>
    </row>
    <row r="4244" spans="1:4" ht="30" customHeight="1">
      <c r="A4244" s="151">
        <v>3606522</v>
      </c>
      <c r="B4244" s="152" t="s">
        <v>37773</v>
      </c>
      <c r="C4244" s="151" t="s">
        <v>34306</v>
      </c>
      <c r="D4244" s="153">
        <v>48.01</v>
      </c>
    </row>
    <row r="4245" spans="1:4" ht="30" customHeight="1">
      <c r="A4245" s="151">
        <v>3606523</v>
      </c>
      <c r="B4245" s="152" t="s">
        <v>37774</v>
      </c>
      <c r="C4245" s="151" t="s">
        <v>34306</v>
      </c>
      <c r="D4245" s="153">
        <v>48.66</v>
      </c>
    </row>
    <row r="4246" spans="1:4" ht="30" customHeight="1">
      <c r="A4246" s="151">
        <v>3606524</v>
      </c>
      <c r="B4246" s="152" t="s">
        <v>37775</v>
      </c>
      <c r="C4246" s="151" t="s">
        <v>34306</v>
      </c>
      <c r="D4246" s="153">
        <v>49.74</v>
      </c>
    </row>
    <row r="4247" spans="1:4" ht="30" customHeight="1">
      <c r="A4247" s="151">
        <v>3606525</v>
      </c>
      <c r="B4247" s="152" t="s">
        <v>37776</v>
      </c>
      <c r="C4247" s="151" t="s">
        <v>34306</v>
      </c>
      <c r="D4247" s="153">
        <v>52.61</v>
      </c>
    </row>
    <row r="4248" spans="1:4" ht="15.75" customHeight="1">
      <c r="A4248" s="151">
        <v>3606577</v>
      </c>
      <c r="B4248" s="152" t="s">
        <v>10721</v>
      </c>
      <c r="C4248" s="151" t="s">
        <v>34306</v>
      </c>
      <c r="D4248" s="153">
        <v>14.93</v>
      </c>
    </row>
    <row r="4249" spans="1:4" ht="15.75" customHeight="1">
      <c r="A4249" s="151">
        <v>3606576</v>
      </c>
      <c r="B4249" s="152" t="s">
        <v>10722</v>
      </c>
      <c r="C4249" s="151" t="s">
        <v>34306</v>
      </c>
      <c r="D4249" s="153">
        <v>5.04</v>
      </c>
    </row>
    <row r="4250" spans="1:4" ht="15.75" customHeight="1">
      <c r="A4250" s="151">
        <v>3606561</v>
      </c>
      <c r="B4250" s="152" t="s">
        <v>10723</v>
      </c>
      <c r="C4250" s="151" t="s">
        <v>12402</v>
      </c>
      <c r="D4250" s="153">
        <v>2288.66</v>
      </c>
    </row>
    <row r="4251" spans="1:4" ht="15.75" customHeight="1">
      <c r="A4251" s="151">
        <v>3606556</v>
      </c>
      <c r="B4251" s="152" t="s">
        <v>10724</v>
      </c>
      <c r="C4251" s="151" t="s">
        <v>12402</v>
      </c>
      <c r="D4251" s="153">
        <v>1558.12</v>
      </c>
    </row>
    <row r="4252" spans="1:4" ht="15.75" customHeight="1">
      <c r="A4252" s="151">
        <v>3606562</v>
      </c>
      <c r="B4252" s="152" t="s">
        <v>10725</v>
      </c>
      <c r="C4252" s="151" t="s">
        <v>12402</v>
      </c>
      <c r="D4252" s="153">
        <v>2503.15</v>
      </c>
    </row>
    <row r="4253" spans="1:4" ht="15.75" customHeight="1">
      <c r="A4253" s="151">
        <v>3606557</v>
      </c>
      <c r="B4253" s="152" t="s">
        <v>10726</v>
      </c>
      <c r="C4253" s="151" t="s">
        <v>12402</v>
      </c>
      <c r="D4253" s="153">
        <v>1699.55</v>
      </c>
    </row>
    <row r="4254" spans="1:4" ht="15.75" customHeight="1">
      <c r="A4254" s="151">
        <v>3606563</v>
      </c>
      <c r="B4254" s="152" t="s">
        <v>10727</v>
      </c>
      <c r="C4254" s="151" t="s">
        <v>12402</v>
      </c>
      <c r="D4254" s="153">
        <v>2726.3</v>
      </c>
    </row>
    <row r="4255" spans="1:4" ht="15.75" customHeight="1">
      <c r="A4255" s="151">
        <v>3606558</v>
      </c>
      <c r="B4255" s="152" t="s">
        <v>10728</v>
      </c>
      <c r="C4255" s="151" t="s">
        <v>12402</v>
      </c>
      <c r="D4255" s="153">
        <v>1849.65</v>
      </c>
    </row>
    <row r="4256" spans="1:4" ht="15.75" customHeight="1">
      <c r="A4256" s="151">
        <v>3606559</v>
      </c>
      <c r="B4256" s="152" t="s">
        <v>10729</v>
      </c>
      <c r="C4256" s="151" t="s">
        <v>12402</v>
      </c>
      <c r="D4256" s="153">
        <v>1832.92</v>
      </c>
    </row>
    <row r="4257" spans="1:4" ht="15.75" customHeight="1">
      <c r="A4257" s="151">
        <v>3606554</v>
      </c>
      <c r="B4257" s="152" t="s">
        <v>10730</v>
      </c>
      <c r="C4257" s="151" t="s">
        <v>12402</v>
      </c>
      <c r="D4257" s="153">
        <v>1248.49</v>
      </c>
    </row>
    <row r="4258" spans="1:4" ht="15.75" customHeight="1">
      <c r="A4258" s="151">
        <v>3606560</v>
      </c>
      <c r="B4258" s="152" t="s">
        <v>10731</v>
      </c>
      <c r="C4258" s="151" t="s">
        <v>12402</v>
      </c>
      <c r="D4258" s="153">
        <v>2048.36</v>
      </c>
    </row>
    <row r="4259" spans="1:4" ht="15.75" customHeight="1">
      <c r="A4259" s="151">
        <v>3606555</v>
      </c>
      <c r="B4259" s="152" t="s">
        <v>10732</v>
      </c>
      <c r="C4259" s="151" t="s">
        <v>12402</v>
      </c>
      <c r="D4259" s="153">
        <v>1390.87</v>
      </c>
    </row>
    <row r="4260" spans="1:4" ht="15.75" customHeight="1">
      <c r="A4260" s="151">
        <v>3606571</v>
      </c>
      <c r="B4260" s="152" t="s">
        <v>10733</v>
      </c>
      <c r="C4260" s="151" t="s">
        <v>12402</v>
      </c>
      <c r="D4260" s="153">
        <v>2263.1</v>
      </c>
    </row>
    <row r="4261" spans="1:4" ht="15.75" customHeight="1">
      <c r="A4261" s="151">
        <v>3606566</v>
      </c>
      <c r="B4261" s="152" t="s">
        <v>10734</v>
      </c>
      <c r="C4261" s="151" t="s">
        <v>12402</v>
      </c>
      <c r="D4261" s="153">
        <v>1532.56</v>
      </c>
    </row>
    <row r="4262" spans="1:4" ht="15.75" customHeight="1">
      <c r="A4262" s="151">
        <v>3606572</v>
      </c>
      <c r="B4262" s="152" t="s">
        <v>10735</v>
      </c>
      <c r="C4262" s="151" t="s">
        <v>12402</v>
      </c>
      <c r="D4262" s="153">
        <v>2480.86</v>
      </c>
    </row>
    <row r="4263" spans="1:4" ht="15.75" customHeight="1">
      <c r="A4263" s="151">
        <v>3606567</v>
      </c>
      <c r="B4263" s="152" t="s">
        <v>10736</v>
      </c>
      <c r="C4263" s="151" t="s">
        <v>12402</v>
      </c>
      <c r="D4263" s="153">
        <v>1677.27</v>
      </c>
    </row>
    <row r="4264" spans="1:4" ht="15.75" customHeight="1">
      <c r="A4264" s="151">
        <v>3606573</v>
      </c>
      <c r="B4264" s="152" t="s">
        <v>10737</v>
      </c>
      <c r="C4264" s="151" t="s">
        <v>12402</v>
      </c>
      <c r="D4264" s="153">
        <v>2698.14</v>
      </c>
    </row>
    <row r="4265" spans="1:4" ht="15.75" customHeight="1">
      <c r="A4265" s="151">
        <v>3606568</v>
      </c>
      <c r="B4265" s="152" t="s">
        <v>10738</v>
      </c>
      <c r="C4265" s="151" t="s">
        <v>12402</v>
      </c>
      <c r="D4265" s="153">
        <v>1821.49</v>
      </c>
    </row>
    <row r="4266" spans="1:4" ht="15.75" customHeight="1">
      <c r="A4266" s="151">
        <v>3606569</v>
      </c>
      <c r="B4266" s="152" t="s">
        <v>10739</v>
      </c>
      <c r="C4266" s="151" t="s">
        <v>12402</v>
      </c>
      <c r="D4266" s="153">
        <v>1825.83</v>
      </c>
    </row>
    <row r="4267" spans="1:4" ht="15.75" customHeight="1">
      <c r="A4267" s="151">
        <v>3606564</v>
      </c>
      <c r="B4267" s="152" t="s">
        <v>10740</v>
      </c>
      <c r="C4267" s="151" t="s">
        <v>12402</v>
      </c>
      <c r="D4267" s="153">
        <v>1241.4000000000001</v>
      </c>
    </row>
    <row r="4268" spans="1:4" ht="15.75" customHeight="1">
      <c r="A4268" s="151">
        <v>3606570</v>
      </c>
      <c r="B4268" s="152" t="s">
        <v>10741</v>
      </c>
      <c r="C4268" s="151" t="s">
        <v>12402</v>
      </c>
      <c r="D4268" s="153">
        <v>2044.78</v>
      </c>
    </row>
    <row r="4269" spans="1:4" ht="15.75" customHeight="1">
      <c r="A4269" s="151">
        <v>3606565</v>
      </c>
      <c r="B4269" s="152" t="s">
        <v>10742</v>
      </c>
      <c r="C4269" s="151" t="s">
        <v>12402</v>
      </c>
      <c r="D4269" s="153">
        <v>1387.3</v>
      </c>
    </row>
    <row r="4270" spans="1:4" ht="15.75" customHeight="1">
      <c r="A4270" s="151">
        <v>3606578</v>
      </c>
      <c r="B4270" s="152" t="s">
        <v>10743</v>
      </c>
      <c r="C4270" s="151" t="s">
        <v>12402</v>
      </c>
      <c r="D4270" s="153">
        <v>160.41</v>
      </c>
    </row>
    <row r="4271" spans="1:4" ht="15.75" customHeight="1">
      <c r="A4271" s="151">
        <v>3606575</v>
      </c>
      <c r="B4271" s="152" t="s">
        <v>10744</v>
      </c>
      <c r="C4271" s="151" t="s">
        <v>34306</v>
      </c>
      <c r="D4271" s="153">
        <v>1.8</v>
      </c>
    </row>
    <row r="4272" spans="1:4" ht="15.75" customHeight="1">
      <c r="A4272" s="151">
        <v>3606574</v>
      </c>
      <c r="B4272" s="152" t="s">
        <v>10745</v>
      </c>
      <c r="C4272" s="151" t="s">
        <v>34306</v>
      </c>
      <c r="D4272" s="153">
        <v>0.9</v>
      </c>
    </row>
    <row r="4273" spans="1:4" ht="15.75" customHeight="1">
      <c r="A4273" s="151">
        <v>3713603</v>
      </c>
      <c r="B4273" s="152" t="s">
        <v>10746</v>
      </c>
      <c r="C4273" s="151" t="s">
        <v>12403</v>
      </c>
      <c r="D4273" s="153">
        <v>1033.1199999999999</v>
      </c>
    </row>
    <row r="4274" spans="1:4" ht="15.75" customHeight="1">
      <c r="A4274" s="151">
        <v>3713601</v>
      </c>
      <c r="B4274" s="152" t="s">
        <v>10747</v>
      </c>
      <c r="C4274" s="151" t="s">
        <v>12403</v>
      </c>
      <c r="D4274" s="153">
        <v>833.79</v>
      </c>
    </row>
    <row r="4275" spans="1:4" ht="15.75" customHeight="1">
      <c r="A4275" s="151">
        <v>3713607</v>
      </c>
      <c r="B4275" s="152" t="s">
        <v>10748</v>
      </c>
      <c r="C4275" s="151" t="s">
        <v>12403</v>
      </c>
      <c r="D4275" s="153">
        <v>580.46</v>
      </c>
    </row>
    <row r="4276" spans="1:4" ht="15.75" customHeight="1">
      <c r="A4276" s="151">
        <v>3713605</v>
      </c>
      <c r="B4276" s="152" t="s">
        <v>10749</v>
      </c>
      <c r="C4276" s="151" t="s">
        <v>12403</v>
      </c>
      <c r="D4276" s="153">
        <v>366.7</v>
      </c>
    </row>
    <row r="4277" spans="1:4" ht="15.75" customHeight="1">
      <c r="A4277" s="151">
        <v>3719530</v>
      </c>
      <c r="B4277" s="152" t="s">
        <v>10750</v>
      </c>
      <c r="C4277" s="151" t="s">
        <v>12403</v>
      </c>
      <c r="D4277" s="153">
        <v>321.75</v>
      </c>
    </row>
    <row r="4278" spans="1:4" ht="15.75" customHeight="1">
      <c r="A4278" s="151">
        <v>3713828</v>
      </c>
      <c r="B4278" s="152" t="s">
        <v>10751</v>
      </c>
      <c r="C4278" s="151" t="s">
        <v>12403</v>
      </c>
      <c r="D4278" s="153">
        <v>240.31</v>
      </c>
    </row>
    <row r="4279" spans="1:4" ht="15.75" customHeight="1">
      <c r="A4279" s="151">
        <v>3713875</v>
      </c>
      <c r="B4279" s="152" t="s">
        <v>10752</v>
      </c>
      <c r="C4279" s="151" t="s">
        <v>12403</v>
      </c>
      <c r="D4279" s="153">
        <v>70.569999999999993</v>
      </c>
    </row>
    <row r="4280" spans="1:4" ht="15.75" customHeight="1">
      <c r="A4280" s="151">
        <v>3713619</v>
      </c>
      <c r="B4280" s="152" t="s">
        <v>10753</v>
      </c>
      <c r="C4280" s="151" t="s">
        <v>12403</v>
      </c>
      <c r="D4280" s="153">
        <v>71.05</v>
      </c>
    </row>
    <row r="4281" spans="1:4" ht="15.75" customHeight="1">
      <c r="A4281" s="151">
        <v>3713876</v>
      </c>
      <c r="B4281" s="152" t="s">
        <v>10754</v>
      </c>
      <c r="C4281" s="151" t="s">
        <v>12403</v>
      </c>
      <c r="D4281" s="153">
        <v>98.49</v>
      </c>
    </row>
    <row r="4282" spans="1:4" ht="15.75" customHeight="1">
      <c r="A4282" s="151">
        <v>3713827</v>
      </c>
      <c r="B4282" s="152" t="s">
        <v>10755</v>
      </c>
      <c r="C4282" s="151" t="s">
        <v>12403</v>
      </c>
      <c r="D4282" s="153">
        <v>96.68</v>
      </c>
    </row>
    <row r="4283" spans="1:4" ht="15.75" customHeight="1">
      <c r="A4283" s="151">
        <v>3713904</v>
      </c>
      <c r="B4283" s="152" t="s">
        <v>10756</v>
      </c>
      <c r="C4283" s="151" t="s">
        <v>12403</v>
      </c>
      <c r="D4283" s="153">
        <v>278.54000000000002</v>
      </c>
    </row>
    <row r="4284" spans="1:4" ht="15.75" customHeight="1">
      <c r="A4284" s="151">
        <v>3719529</v>
      </c>
      <c r="B4284" s="152" t="s">
        <v>10757</v>
      </c>
      <c r="C4284" s="151" t="s">
        <v>12403</v>
      </c>
      <c r="D4284" s="153">
        <v>203.42</v>
      </c>
    </row>
    <row r="4285" spans="1:4" ht="15.75" customHeight="1">
      <c r="A4285" s="151">
        <v>3713878</v>
      </c>
      <c r="B4285" s="152" t="s">
        <v>10758</v>
      </c>
      <c r="C4285" s="151" t="s">
        <v>12403</v>
      </c>
      <c r="D4285" s="153">
        <v>70.13</v>
      </c>
    </row>
    <row r="4286" spans="1:4" ht="15.75" customHeight="1">
      <c r="A4286" s="151">
        <v>3713617</v>
      </c>
      <c r="B4286" s="152" t="s">
        <v>10759</v>
      </c>
      <c r="C4286" s="151" t="s">
        <v>12403</v>
      </c>
      <c r="D4286" s="153">
        <v>70.37</v>
      </c>
    </row>
    <row r="4287" spans="1:4" ht="15.75" customHeight="1">
      <c r="A4287" s="151">
        <v>3713879</v>
      </c>
      <c r="B4287" s="152" t="s">
        <v>10760</v>
      </c>
      <c r="C4287" s="151" t="s">
        <v>12403</v>
      </c>
      <c r="D4287" s="153">
        <v>87.58</v>
      </c>
    </row>
    <row r="4288" spans="1:4" ht="15.75" customHeight="1">
      <c r="A4288" s="151">
        <v>3713826</v>
      </c>
      <c r="B4288" s="152" t="s">
        <v>10761</v>
      </c>
      <c r="C4288" s="151" t="s">
        <v>12403</v>
      </c>
      <c r="D4288" s="153">
        <v>83.18</v>
      </c>
    </row>
    <row r="4289" spans="1:4" ht="30" customHeight="1">
      <c r="A4289" s="151">
        <v>3713610</v>
      </c>
      <c r="B4289" s="152" t="s">
        <v>10762</v>
      </c>
      <c r="C4289" s="151" t="s">
        <v>12403</v>
      </c>
      <c r="D4289" s="153">
        <v>33.950000000000003</v>
      </c>
    </row>
    <row r="4290" spans="1:4" ht="30" customHeight="1">
      <c r="A4290" s="151">
        <v>3713609</v>
      </c>
      <c r="B4290" s="152" t="s">
        <v>10763</v>
      </c>
      <c r="C4290" s="151" t="s">
        <v>12403</v>
      </c>
      <c r="D4290" s="153">
        <v>32.049999999999997</v>
      </c>
    </row>
    <row r="4291" spans="1:4" ht="30" customHeight="1">
      <c r="A4291" s="151">
        <v>3713612</v>
      </c>
      <c r="B4291" s="152" t="s">
        <v>10764</v>
      </c>
      <c r="C4291" s="151" t="s">
        <v>12403</v>
      </c>
      <c r="D4291" s="153">
        <v>27.8</v>
      </c>
    </row>
    <row r="4292" spans="1:4" ht="30" customHeight="1">
      <c r="A4292" s="151">
        <v>3713611</v>
      </c>
      <c r="B4292" s="152" t="s">
        <v>10765</v>
      </c>
      <c r="C4292" s="151" t="s">
        <v>12403</v>
      </c>
      <c r="D4292" s="153">
        <v>26.98</v>
      </c>
    </row>
    <row r="4293" spans="1:4" ht="15.75" customHeight="1">
      <c r="A4293" s="151">
        <v>3713608</v>
      </c>
      <c r="B4293" s="152" t="s">
        <v>10766</v>
      </c>
      <c r="C4293" s="151" t="s">
        <v>12403</v>
      </c>
      <c r="D4293" s="153">
        <v>23.52</v>
      </c>
    </row>
    <row r="4294" spans="1:4" ht="15.75" customHeight="1">
      <c r="A4294" s="151">
        <v>3713613</v>
      </c>
      <c r="B4294" s="152" t="s">
        <v>10767</v>
      </c>
      <c r="C4294" s="151" t="s">
        <v>12403</v>
      </c>
      <c r="D4294" s="153">
        <v>21.67</v>
      </c>
    </row>
    <row r="4295" spans="1:4" ht="15.75" customHeight="1">
      <c r="A4295" s="151">
        <v>3713822</v>
      </c>
      <c r="B4295" s="152" t="s">
        <v>10768</v>
      </c>
      <c r="C4295" s="151" t="s">
        <v>12403</v>
      </c>
      <c r="D4295" s="153">
        <v>314.68</v>
      </c>
    </row>
    <row r="4296" spans="1:4" ht="15.75" customHeight="1">
      <c r="A4296" s="151">
        <v>3713824</v>
      </c>
      <c r="B4296" s="152" t="s">
        <v>10769</v>
      </c>
      <c r="C4296" s="151" t="s">
        <v>12403</v>
      </c>
      <c r="D4296" s="153">
        <v>233.24</v>
      </c>
    </row>
    <row r="4297" spans="1:4" ht="15.75" customHeight="1">
      <c r="A4297" s="151">
        <v>3713825</v>
      </c>
      <c r="B4297" s="152" t="s">
        <v>10770</v>
      </c>
      <c r="C4297" s="151" t="s">
        <v>12403</v>
      </c>
      <c r="D4297" s="153">
        <v>271.47000000000003</v>
      </c>
    </row>
    <row r="4298" spans="1:4" ht="15.75" customHeight="1">
      <c r="A4298" s="151">
        <v>3713823</v>
      </c>
      <c r="B4298" s="152" t="s">
        <v>10771</v>
      </c>
      <c r="C4298" s="151" t="s">
        <v>12403</v>
      </c>
      <c r="D4298" s="153">
        <v>196.35</v>
      </c>
    </row>
    <row r="4299" spans="1:4" ht="15.75" customHeight="1">
      <c r="A4299" s="151">
        <v>3713602</v>
      </c>
      <c r="B4299" s="152" t="s">
        <v>10772</v>
      </c>
      <c r="C4299" s="151" t="s">
        <v>12403</v>
      </c>
      <c r="D4299" s="153">
        <v>944.81</v>
      </c>
    </row>
    <row r="4300" spans="1:4" ht="15.75" customHeight="1">
      <c r="A4300" s="151">
        <v>3713600</v>
      </c>
      <c r="B4300" s="152" t="s">
        <v>10773</v>
      </c>
      <c r="C4300" s="151" t="s">
        <v>12403</v>
      </c>
      <c r="D4300" s="153">
        <v>760.69</v>
      </c>
    </row>
    <row r="4301" spans="1:4" ht="15.75" customHeight="1">
      <c r="A4301" s="151">
        <v>3713606</v>
      </c>
      <c r="B4301" s="152" t="s">
        <v>10774</v>
      </c>
      <c r="C4301" s="151" t="s">
        <v>12403</v>
      </c>
      <c r="D4301" s="153">
        <v>492.15</v>
      </c>
    </row>
    <row r="4302" spans="1:4" ht="15.75" customHeight="1">
      <c r="A4302" s="151">
        <v>3713604</v>
      </c>
      <c r="B4302" s="152" t="s">
        <v>10775</v>
      </c>
      <c r="C4302" s="151" t="s">
        <v>12403</v>
      </c>
      <c r="D4302" s="153">
        <v>306.20999999999998</v>
      </c>
    </row>
    <row r="4303" spans="1:4" ht="15.75" customHeight="1">
      <c r="A4303" s="151">
        <v>3716129</v>
      </c>
      <c r="B4303" s="152" t="s">
        <v>10776</v>
      </c>
      <c r="C4303" s="151" t="s">
        <v>12402</v>
      </c>
      <c r="D4303" s="153">
        <v>51.51</v>
      </c>
    </row>
    <row r="4304" spans="1:4" ht="15.75" customHeight="1">
      <c r="A4304" s="151">
        <v>3716128</v>
      </c>
      <c r="B4304" s="152" t="s">
        <v>10777</v>
      </c>
      <c r="C4304" s="151" t="s">
        <v>12402</v>
      </c>
      <c r="D4304" s="153">
        <v>43.45</v>
      </c>
    </row>
    <row r="4305" spans="1:4" ht="15.75" customHeight="1">
      <c r="A4305" s="151">
        <v>3716133</v>
      </c>
      <c r="B4305" s="152" t="s">
        <v>10778</v>
      </c>
      <c r="C4305" s="151" t="s">
        <v>12402</v>
      </c>
      <c r="D4305" s="153">
        <v>30.67</v>
      </c>
    </row>
    <row r="4306" spans="1:4" ht="15.75" customHeight="1">
      <c r="A4306" s="151">
        <v>3716132</v>
      </c>
      <c r="B4306" s="152" t="s">
        <v>10779</v>
      </c>
      <c r="C4306" s="151" t="s">
        <v>12402</v>
      </c>
      <c r="D4306" s="153">
        <v>27.18</v>
      </c>
    </row>
    <row r="4307" spans="1:4" ht="15.75" customHeight="1">
      <c r="A4307" s="151">
        <v>3716131</v>
      </c>
      <c r="B4307" s="152" t="s">
        <v>10780</v>
      </c>
      <c r="C4307" s="151" t="s">
        <v>12402</v>
      </c>
      <c r="D4307" s="153">
        <v>33.729999999999997</v>
      </c>
    </row>
    <row r="4308" spans="1:4" ht="15.75" customHeight="1">
      <c r="A4308" s="151">
        <v>3716130</v>
      </c>
      <c r="B4308" s="152" t="s">
        <v>10781</v>
      </c>
      <c r="C4308" s="151" t="s">
        <v>12402</v>
      </c>
      <c r="D4308" s="153">
        <v>29.59</v>
      </c>
    </row>
    <row r="4309" spans="1:4" ht="15.75" customHeight="1">
      <c r="A4309" s="151">
        <v>3716135</v>
      </c>
      <c r="B4309" s="152" t="s">
        <v>10782</v>
      </c>
      <c r="C4309" s="151" t="s">
        <v>12402</v>
      </c>
      <c r="D4309" s="153">
        <v>21.34</v>
      </c>
    </row>
    <row r="4310" spans="1:4" ht="15.75" customHeight="1">
      <c r="A4310" s="151">
        <v>3716134</v>
      </c>
      <c r="B4310" s="152" t="s">
        <v>10783</v>
      </c>
      <c r="C4310" s="151" t="s">
        <v>12402</v>
      </c>
      <c r="D4310" s="153">
        <v>19.55</v>
      </c>
    </row>
    <row r="4311" spans="1:4" ht="30" customHeight="1">
      <c r="A4311" s="151">
        <v>3713698</v>
      </c>
      <c r="B4311" s="152" t="s">
        <v>10784</v>
      </c>
      <c r="C4311" s="151" t="s">
        <v>12402</v>
      </c>
      <c r="D4311" s="153">
        <v>329890.42</v>
      </c>
    </row>
    <row r="4312" spans="1:4" ht="30" customHeight="1">
      <c r="A4312" s="151">
        <v>3713699</v>
      </c>
      <c r="B4312" s="152" t="s">
        <v>10785</v>
      </c>
      <c r="C4312" s="151" t="s">
        <v>12402</v>
      </c>
      <c r="D4312" s="153">
        <v>332065.45</v>
      </c>
    </row>
    <row r="4313" spans="1:4" ht="30" customHeight="1">
      <c r="A4313" s="151">
        <v>3713700</v>
      </c>
      <c r="B4313" s="152" t="s">
        <v>10786</v>
      </c>
      <c r="C4313" s="151" t="s">
        <v>12402</v>
      </c>
      <c r="D4313" s="153">
        <v>333620.09999999998</v>
      </c>
    </row>
    <row r="4314" spans="1:4" ht="30" customHeight="1">
      <c r="A4314" s="151">
        <v>3713701</v>
      </c>
      <c r="B4314" s="152" t="s">
        <v>10787</v>
      </c>
      <c r="C4314" s="151" t="s">
        <v>12402</v>
      </c>
      <c r="D4314" s="153">
        <v>342427.26</v>
      </c>
    </row>
    <row r="4315" spans="1:4" ht="30" customHeight="1">
      <c r="A4315" s="151">
        <v>3713702</v>
      </c>
      <c r="B4315" s="152" t="s">
        <v>10788</v>
      </c>
      <c r="C4315" s="151" t="s">
        <v>12402</v>
      </c>
      <c r="D4315" s="153">
        <v>348245.36</v>
      </c>
    </row>
    <row r="4316" spans="1:4" ht="30" customHeight="1">
      <c r="A4316" s="151">
        <v>3713693</v>
      </c>
      <c r="B4316" s="152" t="s">
        <v>10789</v>
      </c>
      <c r="C4316" s="151" t="s">
        <v>12402</v>
      </c>
      <c r="D4316" s="153">
        <v>275607.31</v>
      </c>
    </row>
    <row r="4317" spans="1:4" ht="30" customHeight="1">
      <c r="A4317" s="151">
        <v>3713694</v>
      </c>
      <c r="B4317" s="152" t="s">
        <v>10790</v>
      </c>
      <c r="C4317" s="151" t="s">
        <v>12402</v>
      </c>
      <c r="D4317" s="153">
        <v>289721.53000000003</v>
      </c>
    </row>
    <row r="4318" spans="1:4" ht="30" customHeight="1">
      <c r="A4318" s="151">
        <v>3713695</v>
      </c>
      <c r="B4318" s="152" t="s">
        <v>10791</v>
      </c>
      <c r="C4318" s="151" t="s">
        <v>12402</v>
      </c>
      <c r="D4318" s="153">
        <v>308251.76</v>
      </c>
    </row>
    <row r="4319" spans="1:4" ht="30" customHeight="1">
      <c r="A4319" s="151">
        <v>3713696</v>
      </c>
      <c r="B4319" s="152" t="s">
        <v>10792</v>
      </c>
      <c r="C4319" s="151" t="s">
        <v>12402</v>
      </c>
      <c r="D4319" s="153">
        <v>321792.26</v>
      </c>
    </row>
    <row r="4320" spans="1:4" ht="30" customHeight="1">
      <c r="A4320" s="151">
        <v>3713697</v>
      </c>
      <c r="B4320" s="152" t="s">
        <v>10793</v>
      </c>
      <c r="C4320" s="151" t="s">
        <v>12402</v>
      </c>
      <c r="D4320" s="153">
        <v>323544.53999999998</v>
      </c>
    </row>
    <row r="4321" spans="1:4" ht="30" customHeight="1">
      <c r="A4321" s="151">
        <v>3713692</v>
      </c>
      <c r="B4321" s="152" t="s">
        <v>10794</v>
      </c>
      <c r="C4321" s="151" t="s">
        <v>12402</v>
      </c>
      <c r="D4321" s="153">
        <v>234998.03</v>
      </c>
    </row>
    <row r="4322" spans="1:4" ht="30" customHeight="1">
      <c r="A4322" s="151">
        <v>3713691</v>
      </c>
      <c r="B4322" s="152" t="s">
        <v>10795</v>
      </c>
      <c r="C4322" s="151" t="s">
        <v>12402</v>
      </c>
      <c r="D4322" s="153">
        <v>225025.48</v>
      </c>
    </row>
    <row r="4323" spans="1:4" ht="15.75" customHeight="1">
      <c r="A4323" s="151">
        <v>3713873</v>
      </c>
      <c r="B4323" s="152" t="s">
        <v>10796</v>
      </c>
      <c r="C4323" s="151" t="s">
        <v>12402</v>
      </c>
      <c r="D4323" s="153">
        <v>6852.63</v>
      </c>
    </row>
    <row r="4324" spans="1:4" ht="15.75" customHeight="1">
      <c r="A4324" s="151">
        <v>3713705</v>
      </c>
      <c r="B4324" s="152" t="s">
        <v>10797</v>
      </c>
      <c r="C4324" s="151" t="s">
        <v>12403</v>
      </c>
      <c r="D4324" s="153">
        <v>25.37</v>
      </c>
    </row>
    <row r="4325" spans="1:4" ht="15.75" customHeight="1">
      <c r="A4325" s="151">
        <v>3713902</v>
      </c>
      <c r="B4325" s="152" t="s">
        <v>10798</v>
      </c>
      <c r="C4325" s="151" t="s">
        <v>12402</v>
      </c>
      <c r="D4325" s="153">
        <v>15218.94</v>
      </c>
    </row>
    <row r="4326" spans="1:4" ht="15.75" customHeight="1">
      <c r="A4326" s="151">
        <v>3713689</v>
      </c>
      <c r="B4326" s="152" t="s">
        <v>10799</v>
      </c>
      <c r="C4326" s="151" t="s">
        <v>12402</v>
      </c>
      <c r="D4326" s="153">
        <v>418.42</v>
      </c>
    </row>
    <row r="4327" spans="1:4" ht="15.75" customHeight="1">
      <c r="A4327" s="151">
        <v>3713690</v>
      </c>
      <c r="B4327" s="152" t="s">
        <v>10800</v>
      </c>
      <c r="C4327" s="151" t="s">
        <v>12402</v>
      </c>
      <c r="D4327" s="153">
        <v>503.87</v>
      </c>
    </row>
    <row r="4328" spans="1:4" ht="15.75" customHeight="1">
      <c r="A4328" s="151">
        <v>3713897</v>
      </c>
      <c r="B4328" s="152" t="s">
        <v>10801</v>
      </c>
      <c r="C4328" s="151" t="s">
        <v>12403</v>
      </c>
      <c r="D4328" s="153">
        <v>299.42</v>
      </c>
    </row>
    <row r="4329" spans="1:4" ht="15.75" customHeight="1">
      <c r="A4329" s="151">
        <v>3713893</v>
      </c>
      <c r="B4329" s="152" t="s">
        <v>10802</v>
      </c>
      <c r="C4329" s="151" t="s">
        <v>12403</v>
      </c>
      <c r="D4329" s="153">
        <v>303.58999999999997</v>
      </c>
    </row>
    <row r="4330" spans="1:4" ht="15.75" customHeight="1">
      <c r="A4330" s="151">
        <v>3713898</v>
      </c>
      <c r="B4330" s="152" t="s">
        <v>10803</v>
      </c>
      <c r="C4330" s="151" t="s">
        <v>12403</v>
      </c>
      <c r="D4330" s="153">
        <v>320.89</v>
      </c>
    </row>
    <row r="4331" spans="1:4" ht="15.75" customHeight="1">
      <c r="A4331" s="151">
        <v>3713894</v>
      </c>
      <c r="B4331" s="152" t="s">
        <v>10804</v>
      </c>
      <c r="C4331" s="151" t="s">
        <v>12403</v>
      </c>
      <c r="D4331" s="153">
        <v>322.16000000000003</v>
      </c>
    </row>
    <row r="4332" spans="1:4" ht="15.75" customHeight="1">
      <c r="A4332" s="151">
        <v>3713895</v>
      </c>
      <c r="B4332" s="152" t="s">
        <v>10805</v>
      </c>
      <c r="C4332" s="151" t="s">
        <v>12403</v>
      </c>
      <c r="D4332" s="153">
        <v>278.18</v>
      </c>
    </row>
    <row r="4333" spans="1:4" ht="15.75" customHeight="1">
      <c r="A4333" s="151">
        <v>3713891</v>
      </c>
      <c r="B4333" s="152" t="s">
        <v>10806</v>
      </c>
      <c r="C4333" s="151" t="s">
        <v>12403</v>
      </c>
      <c r="D4333" s="153">
        <v>276.95</v>
      </c>
    </row>
    <row r="4334" spans="1:4" ht="15.75" customHeight="1">
      <c r="A4334" s="151">
        <v>3713896</v>
      </c>
      <c r="B4334" s="152" t="s">
        <v>10807</v>
      </c>
      <c r="C4334" s="151" t="s">
        <v>12403</v>
      </c>
      <c r="D4334" s="153">
        <v>292.01</v>
      </c>
    </row>
    <row r="4335" spans="1:4" ht="15.75" customHeight="1">
      <c r="A4335" s="151">
        <v>3713892</v>
      </c>
      <c r="B4335" s="152" t="s">
        <v>10808</v>
      </c>
      <c r="C4335" s="151" t="s">
        <v>12403</v>
      </c>
      <c r="D4335" s="153">
        <v>286.23</v>
      </c>
    </row>
    <row r="4336" spans="1:4" ht="15.75" customHeight="1">
      <c r="A4336" s="151">
        <v>3806412</v>
      </c>
      <c r="B4336" s="152" t="s">
        <v>38260</v>
      </c>
      <c r="C4336" s="151" t="s">
        <v>12402</v>
      </c>
      <c r="D4336" s="153">
        <v>67.37</v>
      </c>
    </row>
    <row r="4337" spans="1:4" ht="15.75" customHeight="1">
      <c r="A4337" s="151">
        <v>3806413</v>
      </c>
      <c r="B4337" s="152" t="s">
        <v>10809</v>
      </c>
      <c r="C4337" s="151" t="s">
        <v>12416</v>
      </c>
      <c r="D4337" s="153">
        <v>23.69</v>
      </c>
    </row>
    <row r="4338" spans="1:4" ht="15.75" customHeight="1">
      <c r="A4338" s="151">
        <v>3807863</v>
      </c>
      <c r="B4338" s="152" t="s">
        <v>10810</v>
      </c>
      <c r="C4338" s="151" t="s">
        <v>12402</v>
      </c>
      <c r="D4338" s="153">
        <v>10.68</v>
      </c>
    </row>
    <row r="4339" spans="1:4" ht="15.75" customHeight="1">
      <c r="A4339" s="151">
        <v>3807864</v>
      </c>
      <c r="B4339" s="152" t="s">
        <v>10811</v>
      </c>
      <c r="C4339" s="151" t="s">
        <v>12402</v>
      </c>
      <c r="D4339" s="153">
        <v>13.2</v>
      </c>
    </row>
    <row r="4340" spans="1:4" ht="15.75" customHeight="1">
      <c r="A4340" s="151">
        <v>3807865</v>
      </c>
      <c r="B4340" s="152" t="s">
        <v>10812</v>
      </c>
      <c r="C4340" s="151" t="s">
        <v>12402</v>
      </c>
      <c r="D4340" s="153">
        <v>17.09</v>
      </c>
    </row>
    <row r="4341" spans="1:4" ht="15.75" customHeight="1">
      <c r="A4341" s="151">
        <v>3807861</v>
      </c>
      <c r="B4341" s="152" t="s">
        <v>10813</v>
      </c>
      <c r="C4341" s="151" t="s">
        <v>12402</v>
      </c>
      <c r="D4341" s="153">
        <v>3.13</v>
      </c>
    </row>
    <row r="4342" spans="1:4" ht="15.75" customHeight="1">
      <c r="A4342" s="151">
        <v>3807862</v>
      </c>
      <c r="B4342" s="152" t="s">
        <v>10814</v>
      </c>
      <c r="C4342" s="151" t="s">
        <v>12402</v>
      </c>
      <c r="D4342" s="153">
        <v>4.18</v>
      </c>
    </row>
    <row r="4343" spans="1:4" ht="15.75" customHeight="1">
      <c r="A4343" s="151">
        <v>3807752</v>
      </c>
      <c r="B4343" s="152" t="s">
        <v>10815</v>
      </c>
      <c r="C4343" s="151" t="s">
        <v>12403</v>
      </c>
      <c r="D4343" s="153">
        <v>8.7899999999999991</v>
      </c>
    </row>
    <row r="4344" spans="1:4" ht="15.75" customHeight="1">
      <c r="A4344" s="151">
        <v>3807753</v>
      </c>
      <c r="B4344" s="152" t="s">
        <v>10816</v>
      </c>
      <c r="C4344" s="151" t="s">
        <v>12403</v>
      </c>
      <c r="D4344" s="153">
        <v>12.62</v>
      </c>
    </row>
    <row r="4345" spans="1:4" ht="15.75" customHeight="1">
      <c r="A4345" s="151">
        <v>3807750</v>
      </c>
      <c r="B4345" s="152" t="s">
        <v>10817</v>
      </c>
      <c r="C4345" s="151" t="s">
        <v>12403</v>
      </c>
      <c r="D4345" s="153">
        <v>5.16</v>
      </c>
    </row>
    <row r="4346" spans="1:4" ht="15.75" customHeight="1">
      <c r="A4346" s="151">
        <v>3807751</v>
      </c>
      <c r="B4346" s="152" t="s">
        <v>10818</v>
      </c>
      <c r="C4346" s="151" t="s">
        <v>12403</v>
      </c>
      <c r="D4346" s="153">
        <v>6.75</v>
      </c>
    </row>
    <row r="4347" spans="1:4" ht="15.75" customHeight="1">
      <c r="A4347" s="151">
        <v>3806415</v>
      </c>
      <c r="B4347" s="152" t="s">
        <v>10819</v>
      </c>
      <c r="C4347" s="151" t="s">
        <v>34306</v>
      </c>
      <c r="D4347" s="153">
        <v>698.26</v>
      </c>
    </row>
    <row r="4348" spans="1:4" ht="15.75" customHeight="1">
      <c r="A4348" s="151">
        <v>3806416</v>
      </c>
      <c r="B4348" s="152" t="s">
        <v>10820</v>
      </c>
      <c r="C4348" s="151" t="s">
        <v>12402</v>
      </c>
      <c r="D4348" s="153">
        <v>83.16</v>
      </c>
    </row>
    <row r="4349" spans="1:4" ht="15.75" customHeight="1">
      <c r="A4349" s="151">
        <v>3806419</v>
      </c>
      <c r="B4349" s="152" t="s">
        <v>10821</v>
      </c>
      <c r="C4349" s="151" t="s">
        <v>12402</v>
      </c>
      <c r="D4349" s="153">
        <v>111.93</v>
      </c>
    </row>
    <row r="4350" spans="1:4" ht="15.75" customHeight="1">
      <c r="A4350" s="151">
        <v>3806417</v>
      </c>
      <c r="B4350" s="152" t="s">
        <v>10822</v>
      </c>
      <c r="C4350" s="151" t="s">
        <v>12402</v>
      </c>
      <c r="D4350" s="153">
        <v>93.74</v>
      </c>
    </row>
    <row r="4351" spans="1:4" ht="15.75" customHeight="1">
      <c r="A4351" s="151">
        <v>3806418</v>
      </c>
      <c r="B4351" s="152" t="s">
        <v>10823</v>
      </c>
      <c r="C4351" s="151" t="s">
        <v>12402</v>
      </c>
      <c r="D4351" s="153">
        <v>110.67</v>
      </c>
    </row>
    <row r="4352" spans="1:4" ht="15.75" customHeight="1">
      <c r="A4352" s="151">
        <v>3808207</v>
      </c>
      <c r="B4352" s="152" t="s">
        <v>10824</v>
      </c>
      <c r="C4352" s="151" t="s">
        <v>12403</v>
      </c>
      <c r="D4352" s="153">
        <v>168.45</v>
      </c>
    </row>
    <row r="4353" spans="1:4" ht="15.75" customHeight="1">
      <c r="A4353" s="151">
        <v>3806400</v>
      </c>
      <c r="B4353" s="152" t="s">
        <v>10825</v>
      </c>
      <c r="C4353" s="151" t="s">
        <v>12402</v>
      </c>
      <c r="D4353" s="153">
        <v>161724.25</v>
      </c>
    </row>
    <row r="4354" spans="1:4" ht="15.75" customHeight="1">
      <c r="A4354" s="151">
        <v>3806399</v>
      </c>
      <c r="B4354" s="152" t="s">
        <v>10826</v>
      </c>
      <c r="C4354" s="151" t="s">
        <v>12402</v>
      </c>
      <c r="D4354" s="153">
        <v>229621.87</v>
      </c>
    </row>
    <row r="4355" spans="1:4" ht="15.75" customHeight="1">
      <c r="A4355" s="151">
        <v>3806387</v>
      </c>
      <c r="B4355" s="152" t="s">
        <v>10827</v>
      </c>
      <c r="C4355" s="151" t="s">
        <v>12402</v>
      </c>
      <c r="D4355" s="153">
        <v>287808.49</v>
      </c>
    </row>
    <row r="4356" spans="1:4" ht="15.75" customHeight="1">
      <c r="A4356" s="151">
        <v>3806397</v>
      </c>
      <c r="B4356" s="152" t="s">
        <v>10828</v>
      </c>
      <c r="C4356" s="151" t="s">
        <v>12402</v>
      </c>
      <c r="D4356" s="153">
        <v>385348.83</v>
      </c>
    </row>
    <row r="4357" spans="1:4" ht="15.75" customHeight="1">
      <c r="A4357" s="151">
        <v>3806396</v>
      </c>
      <c r="B4357" s="152" t="s">
        <v>10829</v>
      </c>
      <c r="C4357" s="151" t="s">
        <v>12402</v>
      </c>
      <c r="D4357" s="153">
        <v>443506.4</v>
      </c>
    </row>
    <row r="4358" spans="1:4" ht="15.75" customHeight="1">
      <c r="A4358" s="151">
        <v>3816194</v>
      </c>
      <c r="B4358" s="152" t="s">
        <v>36466</v>
      </c>
      <c r="C4358" s="151" t="s">
        <v>12402</v>
      </c>
      <c r="D4358" s="153">
        <v>11801.09</v>
      </c>
    </row>
    <row r="4359" spans="1:4" ht="15.75" customHeight="1">
      <c r="A4359" s="151">
        <v>3816195</v>
      </c>
      <c r="B4359" s="152" t="s">
        <v>36467</v>
      </c>
      <c r="C4359" s="151" t="s">
        <v>12406</v>
      </c>
      <c r="D4359" s="153">
        <v>129.9</v>
      </c>
    </row>
    <row r="4360" spans="1:4" ht="15.75" customHeight="1">
      <c r="A4360" s="151">
        <v>3816118</v>
      </c>
      <c r="B4360" s="152" t="s">
        <v>10830</v>
      </c>
      <c r="C4360" s="151" t="s">
        <v>12403</v>
      </c>
      <c r="D4360" s="153">
        <v>99.4</v>
      </c>
    </row>
    <row r="4361" spans="1:4" ht="15.75" customHeight="1">
      <c r="A4361" s="151">
        <v>3816117</v>
      </c>
      <c r="B4361" s="152" t="s">
        <v>10831</v>
      </c>
      <c r="C4361" s="151" t="s">
        <v>12403</v>
      </c>
      <c r="D4361" s="153">
        <v>89.89</v>
      </c>
    </row>
    <row r="4362" spans="1:4" ht="15.75" customHeight="1">
      <c r="A4362" s="151">
        <v>3806386</v>
      </c>
      <c r="B4362" s="152" t="s">
        <v>10832</v>
      </c>
      <c r="C4362" s="151" t="s">
        <v>12403</v>
      </c>
      <c r="D4362" s="153">
        <v>741.53</v>
      </c>
    </row>
    <row r="4363" spans="1:4" ht="15.75" customHeight="1">
      <c r="A4363" s="151">
        <v>3816196</v>
      </c>
      <c r="B4363" s="152" t="s">
        <v>10833</v>
      </c>
      <c r="C4363" s="151" t="s">
        <v>34306</v>
      </c>
      <c r="D4363" s="153">
        <v>910.23</v>
      </c>
    </row>
    <row r="4364" spans="1:4" ht="15.75" customHeight="1">
      <c r="A4364" s="151">
        <v>3806426</v>
      </c>
      <c r="B4364" s="152" t="s">
        <v>10834</v>
      </c>
      <c r="C4364" s="151" t="s">
        <v>12408</v>
      </c>
      <c r="D4364" s="153">
        <v>63.18</v>
      </c>
    </row>
    <row r="4365" spans="1:4" ht="15.75" customHeight="1">
      <c r="A4365" s="151">
        <v>3806401</v>
      </c>
      <c r="B4365" s="152" t="s">
        <v>10835</v>
      </c>
      <c r="C4365" s="151" t="s">
        <v>12402</v>
      </c>
      <c r="D4365" s="153">
        <v>14079.82</v>
      </c>
    </row>
    <row r="4366" spans="1:4" ht="15.75" customHeight="1">
      <c r="A4366" s="151">
        <v>3806423</v>
      </c>
      <c r="B4366" s="152" t="s">
        <v>10836</v>
      </c>
      <c r="C4366" s="151" t="s">
        <v>12402</v>
      </c>
      <c r="D4366" s="153">
        <v>9595.52</v>
      </c>
    </row>
    <row r="4367" spans="1:4" ht="15.75" customHeight="1">
      <c r="A4367" s="151">
        <v>3806421</v>
      </c>
      <c r="B4367" s="152" t="s">
        <v>10837</v>
      </c>
      <c r="C4367" s="151" t="s">
        <v>12402</v>
      </c>
      <c r="D4367" s="153">
        <v>4651.8599999999997</v>
      </c>
    </row>
    <row r="4368" spans="1:4" ht="15.75" customHeight="1">
      <c r="A4368" s="151">
        <v>3806422</v>
      </c>
      <c r="B4368" s="152" t="s">
        <v>10838</v>
      </c>
      <c r="C4368" s="151" t="s">
        <v>12402</v>
      </c>
      <c r="D4368" s="153">
        <v>8635.99</v>
      </c>
    </row>
    <row r="4369" spans="1:4" ht="15.75" customHeight="1">
      <c r="A4369" s="151">
        <v>3806425</v>
      </c>
      <c r="B4369" s="152" t="s">
        <v>10839</v>
      </c>
      <c r="C4369" s="151" t="s">
        <v>12402</v>
      </c>
      <c r="D4369" s="153">
        <v>3562.54</v>
      </c>
    </row>
    <row r="4370" spans="1:4" ht="15.75" customHeight="1">
      <c r="A4370" s="151">
        <v>3806424</v>
      </c>
      <c r="B4370" s="152" t="s">
        <v>10840</v>
      </c>
      <c r="C4370" s="151" t="s">
        <v>12402</v>
      </c>
      <c r="D4370" s="153">
        <v>5931.95</v>
      </c>
    </row>
    <row r="4371" spans="1:4" ht="15.75" customHeight="1">
      <c r="A4371" s="151">
        <v>3806420</v>
      </c>
      <c r="B4371" s="152" t="s">
        <v>10841</v>
      </c>
      <c r="C4371" s="151" t="s">
        <v>12402</v>
      </c>
      <c r="D4371" s="153">
        <v>4070.39</v>
      </c>
    </row>
    <row r="4372" spans="1:4" ht="15.75" customHeight="1">
      <c r="A4372" s="151">
        <v>3806405</v>
      </c>
      <c r="B4372" s="152" t="s">
        <v>10842</v>
      </c>
      <c r="C4372" s="151" t="s">
        <v>12402</v>
      </c>
      <c r="D4372" s="153">
        <v>151.63999999999999</v>
      </c>
    </row>
    <row r="4373" spans="1:4" ht="15.75" customHeight="1">
      <c r="A4373" s="151">
        <v>3806404</v>
      </c>
      <c r="B4373" s="152" t="s">
        <v>10843</v>
      </c>
      <c r="C4373" s="151" t="s">
        <v>34306</v>
      </c>
      <c r="D4373" s="153">
        <v>140.80000000000001</v>
      </c>
    </row>
    <row r="4374" spans="1:4" ht="15.75" customHeight="1">
      <c r="A4374" s="151">
        <v>3806406</v>
      </c>
      <c r="B4374" s="152" t="s">
        <v>10844</v>
      </c>
      <c r="C4374" s="151" t="s">
        <v>12403</v>
      </c>
      <c r="D4374" s="153">
        <v>6.62</v>
      </c>
    </row>
    <row r="4375" spans="1:4" ht="15.75" customHeight="1">
      <c r="A4375" s="151">
        <v>3806403</v>
      </c>
      <c r="B4375" s="152" t="s">
        <v>10845</v>
      </c>
      <c r="C4375" s="151" t="s">
        <v>12416</v>
      </c>
      <c r="D4375" s="153">
        <v>9.18</v>
      </c>
    </row>
    <row r="4376" spans="1:4" ht="15.75" customHeight="1">
      <c r="A4376" s="151">
        <v>3806402</v>
      </c>
      <c r="B4376" s="152" t="s">
        <v>10846</v>
      </c>
      <c r="C4376" s="151" t="s">
        <v>12416</v>
      </c>
      <c r="D4376" s="153">
        <v>2.65</v>
      </c>
    </row>
    <row r="4377" spans="1:4" ht="30" customHeight="1">
      <c r="A4377" s="151">
        <v>3806407</v>
      </c>
      <c r="B4377" s="152" t="s">
        <v>10847</v>
      </c>
      <c r="C4377" s="151" t="s">
        <v>12403</v>
      </c>
      <c r="D4377" s="153">
        <v>182.02</v>
      </c>
    </row>
    <row r="4378" spans="1:4" ht="15.75" customHeight="1">
      <c r="A4378" s="151">
        <v>3808043</v>
      </c>
      <c r="B4378" s="152" t="s">
        <v>10848</v>
      </c>
      <c r="C4378" s="151" t="s">
        <v>12416</v>
      </c>
      <c r="D4378" s="153">
        <v>4.34</v>
      </c>
    </row>
    <row r="4379" spans="1:4" ht="15.75" customHeight="1">
      <c r="A4379" s="151">
        <v>3806431</v>
      </c>
      <c r="B4379" s="152" t="s">
        <v>10849</v>
      </c>
      <c r="C4379" s="151" t="s">
        <v>12402</v>
      </c>
      <c r="D4379" s="153">
        <v>5848.66</v>
      </c>
    </row>
    <row r="4380" spans="1:4" ht="15.75" customHeight="1">
      <c r="A4380" s="151">
        <v>3806432</v>
      </c>
      <c r="B4380" s="152" t="s">
        <v>10850</v>
      </c>
      <c r="C4380" s="151" t="s">
        <v>12402</v>
      </c>
      <c r="D4380" s="153">
        <v>3079.54</v>
      </c>
    </row>
    <row r="4381" spans="1:4" ht="30" customHeight="1">
      <c r="A4381" s="151">
        <v>3806429</v>
      </c>
      <c r="B4381" s="152" t="s">
        <v>10851</v>
      </c>
      <c r="C4381" s="151" t="s">
        <v>34306</v>
      </c>
      <c r="D4381" s="153">
        <v>19.350000000000001</v>
      </c>
    </row>
    <row r="4382" spans="1:4" ht="30" customHeight="1">
      <c r="A4382" s="151">
        <v>3806430</v>
      </c>
      <c r="B4382" s="152" t="s">
        <v>10852</v>
      </c>
      <c r="C4382" s="151" t="s">
        <v>34306</v>
      </c>
      <c r="D4382" s="153">
        <v>12.11</v>
      </c>
    </row>
    <row r="4383" spans="1:4" ht="30" customHeight="1">
      <c r="A4383" s="151">
        <v>3806428</v>
      </c>
      <c r="B4383" s="152" t="s">
        <v>10853</v>
      </c>
      <c r="C4383" s="151" t="s">
        <v>34306</v>
      </c>
      <c r="D4383" s="153">
        <v>44.64</v>
      </c>
    </row>
    <row r="4384" spans="1:4" ht="15.75" customHeight="1">
      <c r="A4384" s="151">
        <v>3816198</v>
      </c>
      <c r="B4384" s="152" t="s">
        <v>10854</v>
      </c>
      <c r="C4384" s="151" t="s">
        <v>34306</v>
      </c>
      <c r="D4384" s="153">
        <v>59.61</v>
      </c>
    </row>
    <row r="4385" spans="1:4" ht="15.75" customHeight="1">
      <c r="A4385" s="151">
        <v>3816197</v>
      </c>
      <c r="B4385" s="152" t="s">
        <v>10855</v>
      </c>
      <c r="C4385" s="151" t="s">
        <v>34306</v>
      </c>
      <c r="D4385" s="153">
        <v>54.27</v>
      </c>
    </row>
    <row r="4386" spans="1:4" ht="30" customHeight="1">
      <c r="A4386" s="151">
        <v>3806410</v>
      </c>
      <c r="B4386" s="152" t="s">
        <v>10856</v>
      </c>
      <c r="C4386" s="151" t="s">
        <v>12416</v>
      </c>
      <c r="D4386" s="153">
        <v>66.31</v>
      </c>
    </row>
    <row r="4387" spans="1:4" ht="15.75" customHeight="1">
      <c r="A4387" s="151">
        <v>3806411</v>
      </c>
      <c r="B4387" s="152" t="s">
        <v>10857</v>
      </c>
      <c r="C4387" s="151" t="s">
        <v>12406</v>
      </c>
      <c r="D4387" s="153">
        <v>1233.1600000000001</v>
      </c>
    </row>
    <row r="4388" spans="1:4" ht="15.75" customHeight="1">
      <c r="A4388" s="151">
        <v>3815644</v>
      </c>
      <c r="B4388" s="152" t="s">
        <v>10858</v>
      </c>
      <c r="C4388" s="151" t="s">
        <v>12402</v>
      </c>
      <c r="D4388" s="153">
        <v>103.54</v>
      </c>
    </row>
    <row r="4389" spans="1:4" ht="15.75" customHeight="1">
      <c r="A4389" s="151">
        <v>3815643</v>
      </c>
      <c r="B4389" s="152" t="s">
        <v>10859</v>
      </c>
      <c r="C4389" s="151" t="s">
        <v>12402</v>
      </c>
      <c r="D4389" s="153">
        <v>98.31</v>
      </c>
    </row>
    <row r="4390" spans="1:4" ht="15.75" customHeight="1">
      <c r="A4390" s="151">
        <v>3815706</v>
      </c>
      <c r="B4390" s="152" t="s">
        <v>10860</v>
      </c>
      <c r="C4390" s="151" t="s">
        <v>12403</v>
      </c>
      <c r="D4390" s="153">
        <v>133.33000000000001</v>
      </c>
    </row>
    <row r="4391" spans="1:4" ht="15.75" customHeight="1">
      <c r="A4391" s="151">
        <v>3815597</v>
      </c>
      <c r="B4391" s="152" t="s">
        <v>10861</v>
      </c>
      <c r="C4391" s="151" t="s">
        <v>12403</v>
      </c>
      <c r="D4391" s="153">
        <v>123.82</v>
      </c>
    </row>
    <row r="4392" spans="1:4" ht="15.75" customHeight="1">
      <c r="A4392" s="151">
        <v>3815600</v>
      </c>
      <c r="B4392" s="152" t="s">
        <v>10862</v>
      </c>
      <c r="C4392" s="151" t="s">
        <v>12416</v>
      </c>
      <c r="D4392" s="153">
        <v>75.69</v>
      </c>
    </row>
    <row r="4393" spans="1:4" ht="15.75" customHeight="1">
      <c r="A4393" s="151">
        <v>3815601</v>
      </c>
      <c r="B4393" s="152" t="s">
        <v>10863</v>
      </c>
      <c r="C4393" s="151" t="s">
        <v>12416</v>
      </c>
      <c r="D4393" s="153">
        <v>71.010000000000005</v>
      </c>
    </row>
    <row r="4394" spans="1:4" ht="15.75" customHeight="1">
      <c r="A4394" s="151">
        <v>3815599</v>
      </c>
      <c r="B4394" s="152" t="s">
        <v>10864</v>
      </c>
      <c r="C4394" s="151" t="s">
        <v>12416</v>
      </c>
      <c r="D4394" s="153">
        <v>26.08</v>
      </c>
    </row>
    <row r="4395" spans="1:4" ht="15.75" customHeight="1">
      <c r="A4395" s="151">
        <v>3806414</v>
      </c>
      <c r="B4395" s="152" t="s">
        <v>10865</v>
      </c>
      <c r="C4395" s="151" t="s">
        <v>34306</v>
      </c>
      <c r="D4395" s="153">
        <v>860.37</v>
      </c>
    </row>
    <row r="4396" spans="1:4" ht="15.75" customHeight="1">
      <c r="A4396" s="151">
        <v>3806409</v>
      </c>
      <c r="B4396" s="152" t="s">
        <v>10866</v>
      </c>
      <c r="C4396" s="151" t="s">
        <v>12403</v>
      </c>
      <c r="D4396" s="153">
        <v>64.03</v>
      </c>
    </row>
    <row r="4397" spans="1:4" ht="15.75" customHeight="1">
      <c r="A4397" s="151">
        <v>3815602</v>
      </c>
      <c r="B4397" s="152" t="s">
        <v>10867</v>
      </c>
      <c r="C4397" s="151" t="s">
        <v>12403</v>
      </c>
      <c r="D4397" s="153">
        <v>31.64</v>
      </c>
    </row>
    <row r="4398" spans="1:4" ht="15.75" customHeight="1">
      <c r="A4398" s="151">
        <v>4011444</v>
      </c>
      <c r="B4398" s="152" t="s">
        <v>10868</v>
      </c>
      <c r="C4398" s="151" t="s">
        <v>12408</v>
      </c>
      <c r="D4398" s="153">
        <v>225.88</v>
      </c>
    </row>
    <row r="4399" spans="1:4" ht="15.75" customHeight="1">
      <c r="A4399" s="151">
        <v>4011443</v>
      </c>
      <c r="B4399" s="152" t="s">
        <v>10869</v>
      </c>
      <c r="C4399" s="151" t="s">
        <v>12408</v>
      </c>
      <c r="D4399" s="153">
        <v>142.6</v>
      </c>
    </row>
    <row r="4400" spans="1:4" ht="15.75" customHeight="1">
      <c r="A4400" s="151">
        <v>4011446</v>
      </c>
      <c r="B4400" s="152" t="s">
        <v>10870</v>
      </c>
      <c r="C4400" s="151" t="s">
        <v>12408</v>
      </c>
      <c r="D4400" s="153">
        <v>212.19</v>
      </c>
    </row>
    <row r="4401" spans="1:4" ht="15.75" customHeight="1">
      <c r="A4401" s="151">
        <v>4011445</v>
      </c>
      <c r="B4401" s="152" t="s">
        <v>10871</v>
      </c>
      <c r="C4401" s="151" t="s">
        <v>12408</v>
      </c>
      <c r="D4401" s="153">
        <v>127.09</v>
      </c>
    </row>
    <row r="4402" spans="1:4" ht="15.75" customHeight="1">
      <c r="A4402" s="151">
        <v>4011448</v>
      </c>
      <c r="B4402" s="152" t="s">
        <v>10872</v>
      </c>
      <c r="C4402" s="151" t="s">
        <v>12408</v>
      </c>
      <c r="D4402" s="153">
        <v>215.53</v>
      </c>
    </row>
    <row r="4403" spans="1:4" ht="15.75" customHeight="1">
      <c r="A4403" s="151">
        <v>4011447</v>
      </c>
      <c r="B4403" s="152" t="s">
        <v>10873</v>
      </c>
      <c r="C4403" s="151" t="s">
        <v>12408</v>
      </c>
      <c r="D4403" s="153">
        <v>128.03</v>
      </c>
    </row>
    <row r="4404" spans="1:4" ht="15.75" customHeight="1">
      <c r="A4404" s="151">
        <v>4011450</v>
      </c>
      <c r="B4404" s="152" t="s">
        <v>10874</v>
      </c>
      <c r="C4404" s="151" t="s">
        <v>12408</v>
      </c>
      <c r="D4404" s="153">
        <v>223.29</v>
      </c>
    </row>
    <row r="4405" spans="1:4" ht="15.75" customHeight="1">
      <c r="A4405" s="151">
        <v>4011449</v>
      </c>
      <c r="B4405" s="152" t="s">
        <v>10875</v>
      </c>
      <c r="C4405" s="151" t="s">
        <v>12408</v>
      </c>
      <c r="D4405" s="153">
        <v>137.35</v>
      </c>
    </row>
    <row r="4406" spans="1:4" ht="15.75" customHeight="1">
      <c r="A4406" s="151">
        <v>4011452</v>
      </c>
      <c r="B4406" s="152" t="s">
        <v>10876</v>
      </c>
      <c r="C4406" s="151" t="s">
        <v>12408</v>
      </c>
      <c r="D4406" s="153">
        <v>228.34</v>
      </c>
    </row>
    <row r="4407" spans="1:4" ht="15.75" customHeight="1">
      <c r="A4407" s="151">
        <v>4011451</v>
      </c>
      <c r="B4407" s="152" t="s">
        <v>10877</v>
      </c>
      <c r="C4407" s="151" t="s">
        <v>12408</v>
      </c>
      <c r="D4407" s="153">
        <v>143.5</v>
      </c>
    </row>
    <row r="4408" spans="1:4" ht="15.75" customHeight="1">
      <c r="A4408" s="151">
        <v>4011219</v>
      </c>
      <c r="B4408" s="152" t="s">
        <v>30378</v>
      </c>
      <c r="C4408" s="151" t="s">
        <v>34306</v>
      </c>
      <c r="D4408" s="153">
        <v>16.66</v>
      </c>
    </row>
    <row r="4409" spans="1:4" ht="15.75" customHeight="1">
      <c r="A4409" s="151">
        <v>4011291</v>
      </c>
      <c r="B4409" s="152" t="s">
        <v>30379</v>
      </c>
      <c r="C4409" s="151" t="s">
        <v>34306</v>
      </c>
      <c r="D4409" s="153">
        <v>64.739999999999995</v>
      </c>
    </row>
    <row r="4410" spans="1:4" ht="15.75" customHeight="1">
      <c r="A4410" s="151">
        <v>4011287</v>
      </c>
      <c r="B4410" s="152" t="s">
        <v>30380</v>
      </c>
      <c r="C4410" s="151" t="s">
        <v>34306</v>
      </c>
      <c r="D4410" s="153">
        <v>53.88</v>
      </c>
    </row>
    <row r="4411" spans="1:4" ht="15.75" customHeight="1">
      <c r="A4411" s="151">
        <v>4011305</v>
      </c>
      <c r="B4411" s="152" t="s">
        <v>30381</v>
      </c>
      <c r="C4411" s="151" t="s">
        <v>34306</v>
      </c>
      <c r="D4411" s="153">
        <v>116.07</v>
      </c>
    </row>
    <row r="4412" spans="1:4" ht="15.75" customHeight="1">
      <c r="A4412" s="151">
        <v>4011221</v>
      </c>
      <c r="B4412" s="152" t="s">
        <v>30382</v>
      </c>
      <c r="C4412" s="151" t="s">
        <v>34306</v>
      </c>
      <c r="D4412" s="153">
        <v>17.62</v>
      </c>
    </row>
    <row r="4413" spans="1:4" ht="30" customHeight="1">
      <c r="A4413" s="151">
        <v>4011226</v>
      </c>
      <c r="B4413" s="152" t="s">
        <v>30383</v>
      </c>
      <c r="C4413" s="151" t="s">
        <v>34306</v>
      </c>
      <c r="D4413" s="153">
        <v>39.47</v>
      </c>
    </row>
    <row r="4414" spans="1:4" ht="15.75" customHeight="1">
      <c r="A4414" s="151">
        <v>4011276</v>
      </c>
      <c r="B4414" s="152" t="s">
        <v>30384</v>
      </c>
      <c r="C4414" s="151" t="s">
        <v>34306</v>
      </c>
      <c r="D4414" s="153">
        <v>278.52</v>
      </c>
    </row>
    <row r="4415" spans="1:4" ht="15.75" customHeight="1">
      <c r="A4415" s="151">
        <v>4011275</v>
      </c>
      <c r="B4415" s="152" t="s">
        <v>30385</v>
      </c>
      <c r="C4415" s="151" t="s">
        <v>34306</v>
      </c>
      <c r="D4415" s="153">
        <v>118.53</v>
      </c>
    </row>
    <row r="4416" spans="1:4" ht="15.75" customHeight="1">
      <c r="A4416" s="151">
        <v>4011549</v>
      </c>
      <c r="B4416" s="152" t="s">
        <v>30386</v>
      </c>
      <c r="C4416" s="151" t="s">
        <v>34306</v>
      </c>
      <c r="D4416" s="153">
        <v>279.74</v>
      </c>
    </row>
    <row r="4417" spans="1:4" ht="15.75" customHeight="1">
      <c r="A4417" s="151">
        <v>4011548</v>
      </c>
      <c r="B4417" s="152" t="s">
        <v>30387</v>
      </c>
      <c r="C4417" s="151" t="s">
        <v>34306</v>
      </c>
      <c r="D4417" s="153">
        <v>119.75</v>
      </c>
    </row>
    <row r="4418" spans="1:4" ht="15.75" customHeight="1">
      <c r="A4418" s="151">
        <v>4011278</v>
      </c>
      <c r="B4418" s="152" t="s">
        <v>30388</v>
      </c>
      <c r="C4418" s="151" t="s">
        <v>34306</v>
      </c>
      <c r="D4418" s="153">
        <v>315.70999999999998</v>
      </c>
    </row>
    <row r="4419" spans="1:4" ht="15.75" customHeight="1">
      <c r="A4419" s="151">
        <v>4011277</v>
      </c>
      <c r="B4419" s="152" t="s">
        <v>30389</v>
      </c>
      <c r="C4419" s="151" t="s">
        <v>34306</v>
      </c>
      <c r="D4419" s="153">
        <v>159.19</v>
      </c>
    </row>
    <row r="4420" spans="1:4" ht="15.75" customHeight="1">
      <c r="A4420" s="151">
        <v>4011561</v>
      </c>
      <c r="B4420" s="152" t="s">
        <v>30390</v>
      </c>
      <c r="C4420" s="151" t="s">
        <v>34306</v>
      </c>
      <c r="D4420" s="153">
        <v>316.93</v>
      </c>
    </row>
    <row r="4421" spans="1:4" ht="15.75" customHeight="1">
      <c r="A4421" s="151">
        <v>4011560</v>
      </c>
      <c r="B4421" s="152" t="s">
        <v>30391</v>
      </c>
      <c r="C4421" s="151" t="s">
        <v>34306</v>
      </c>
      <c r="D4421" s="153">
        <v>160.41</v>
      </c>
    </row>
    <row r="4422" spans="1:4" ht="15.75" customHeight="1">
      <c r="A4422" s="151">
        <v>4011282</v>
      </c>
      <c r="B4422" s="152" t="s">
        <v>30392</v>
      </c>
      <c r="C4422" s="151" t="s">
        <v>34306</v>
      </c>
      <c r="D4422" s="153">
        <v>249.96</v>
      </c>
    </row>
    <row r="4423" spans="1:4" ht="15.75" customHeight="1">
      <c r="A4423" s="151">
        <v>4011281</v>
      </c>
      <c r="B4423" s="152" t="s">
        <v>30393</v>
      </c>
      <c r="C4423" s="151" t="s">
        <v>34306</v>
      </c>
      <c r="D4423" s="153">
        <v>105.83</v>
      </c>
    </row>
    <row r="4424" spans="1:4" ht="15.75" customHeight="1">
      <c r="A4424" s="151">
        <v>4011279</v>
      </c>
      <c r="B4424" s="152" t="s">
        <v>30394</v>
      </c>
      <c r="C4424" s="151" t="s">
        <v>34306</v>
      </c>
      <c r="D4424" s="153">
        <v>240.25</v>
      </c>
    </row>
    <row r="4425" spans="1:4" ht="15.75" customHeight="1">
      <c r="A4425" s="151">
        <v>4011280</v>
      </c>
      <c r="B4425" s="152" t="s">
        <v>30395</v>
      </c>
      <c r="C4425" s="151" t="s">
        <v>34306</v>
      </c>
      <c r="D4425" s="153">
        <v>96.12</v>
      </c>
    </row>
    <row r="4426" spans="1:4" ht="15.75" customHeight="1">
      <c r="A4426" s="151">
        <v>4011314</v>
      </c>
      <c r="B4426" s="152" t="s">
        <v>30396</v>
      </c>
      <c r="C4426" s="151" t="s">
        <v>34306</v>
      </c>
      <c r="D4426" s="153">
        <v>102.72</v>
      </c>
    </row>
    <row r="4427" spans="1:4" ht="15.75" customHeight="1">
      <c r="A4427" s="151">
        <v>4011315</v>
      </c>
      <c r="B4427" s="152" t="s">
        <v>30397</v>
      </c>
      <c r="C4427" s="151" t="s">
        <v>34306</v>
      </c>
      <c r="D4427" s="153">
        <v>98.49</v>
      </c>
    </row>
    <row r="4428" spans="1:4" ht="30" customHeight="1">
      <c r="A4428" s="151">
        <v>4011316</v>
      </c>
      <c r="B4428" s="152" t="s">
        <v>30398</v>
      </c>
      <c r="C4428" s="151" t="s">
        <v>34306</v>
      </c>
      <c r="D4428" s="153">
        <v>136.88</v>
      </c>
    </row>
    <row r="4429" spans="1:4" ht="30" customHeight="1">
      <c r="A4429" s="151">
        <v>4011317</v>
      </c>
      <c r="B4429" s="152" t="s">
        <v>30399</v>
      </c>
      <c r="C4429" s="151" t="s">
        <v>34306</v>
      </c>
      <c r="D4429" s="153">
        <v>91.91</v>
      </c>
    </row>
    <row r="4430" spans="1:4" ht="30" customHeight="1">
      <c r="A4430" s="151">
        <v>4011318</v>
      </c>
      <c r="B4430" s="152" t="s">
        <v>30400</v>
      </c>
      <c r="C4430" s="151" t="s">
        <v>34306</v>
      </c>
      <c r="D4430" s="153">
        <v>103.52</v>
      </c>
    </row>
    <row r="4431" spans="1:4" ht="30" customHeight="1">
      <c r="A4431" s="151">
        <v>4011319</v>
      </c>
      <c r="B4431" s="152" t="s">
        <v>30401</v>
      </c>
      <c r="C4431" s="151" t="s">
        <v>34306</v>
      </c>
      <c r="D4431" s="153">
        <v>57.15</v>
      </c>
    </row>
    <row r="4432" spans="1:4" ht="30" customHeight="1">
      <c r="A4432" s="151">
        <v>4011320</v>
      </c>
      <c r="B4432" s="152" t="s">
        <v>30402</v>
      </c>
      <c r="C4432" s="151" t="s">
        <v>34306</v>
      </c>
      <c r="D4432" s="153">
        <v>87.17</v>
      </c>
    </row>
    <row r="4433" spans="1:4" ht="30" customHeight="1">
      <c r="A4433" s="151">
        <v>4011321</v>
      </c>
      <c r="B4433" s="152" t="s">
        <v>30403</v>
      </c>
      <c r="C4433" s="151" t="s">
        <v>34306</v>
      </c>
      <c r="D4433" s="153">
        <v>40.799999999999997</v>
      </c>
    </row>
    <row r="4434" spans="1:4" ht="30" customHeight="1">
      <c r="A4434" s="151">
        <v>4011327</v>
      </c>
      <c r="B4434" s="152" t="s">
        <v>30404</v>
      </c>
      <c r="C4434" s="151" t="s">
        <v>34306</v>
      </c>
      <c r="D4434" s="153">
        <v>43.47</v>
      </c>
    </row>
    <row r="4435" spans="1:4" ht="30" customHeight="1">
      <c r="A4435" s="151">
        <v>4011325</v>
      </c>
      <c r="B4435" s="152" t="s">
        <v>30405</v>
      </c>
      <c r="C4435" s="151" t="s">
        <v>34306</v>
      </c>
      <c r="D4435" s="153">
        <v>27.18</v>
      </c>
    </row>
    <row r="4436" spans="1:4" ht="15.75" customHeight="1">
      <c r="A4436" s="151">
        <v>4011454</v>
      </c>
      <c r="B4436" s="152" t="s">
        <v>30406</v>
      </c>
      <c r="C4436" s="151" t="s">
        <v>12408</v>
      </c>
      <c r="D4436" s="153">
        <v>211.59</v>
      </c>
    </row>
    <row r="4437" spans="1:4" ht="15.75" customHeight="1">
      <c r="A4437" s="151">
        <v>4011453</v>
      </c>
      <c r="B4437" s="152" t="s">
        <v>30407</v>
      </c>
      <c r="C4437" s="151" t="s">
        <v>12408</v>
      </c>
      <c r="D4437" s="153">
        <v>141.16999999999999</v>
      </c>
    </row>
    <row r="4438" spans="1:4" ht="15.75" customHeight="1">
      <c r="A4438" s="151">
        <v>4011455</v>
      </c>
      <c r="B4438" s="152" t="s">
        <v>30408</v>
      </c>
      <c r="C4438" s="151" t="s">
        <v>12408</v>
      </c>
      <c r="D4438" s="153">
        <v>20.309999999999999</v>
      </c>
    </row>
    <row r="4439" spans="1:4" ht="15.75" customHeight="1">
      <c r="A4439" s="151">
        <v>4011459</v>
      </c>
      <c r="B4439" s="152" t="s">
        <v>30409</v>
      </c>
      <c r="C4439" s="151" t="s">
        <v>12408</v>
      </c>
      <c r="D4439" s="153">
        <v>210.76</v>
      </c>
    </row>
    <row r="4440" spans="1:4" ht="15.75" customHeight="1">
      <c r="A4440" s="151">
        <v>4011458</v>
      </c>
      <c r="B4440" s="152" t="s">
        <v>30410</v>
      </c>
      <c r="C4440" s="151" t="s">
        <v>12408</v>
      </c>
      <c r="D4440" s="153">
        <v>141.38</v>
      </c>
    </row>
    <row r="4441" spans="1:4" ht="15.75" customHeight="1">
      <c r="A4441" s="151">
        <v>4011494</v>
      </c>
      <c r="B4441" s="152" t="s">
        <v>30411</v>
      </c>
      <c r="C4441" s="151" t="s">
        <v>12408</v>
      </c>
      <c r="D4441" s="153">
        <v>20.9</v>
      </c>
    </row>
    <row r="4442" spans="1:4" ht="15.75" customHeight="1">
      <c r="A4442" s="151">
        <v>4011463</v>
      </c>
      <c r="B4442" s="152" t="s">
        <v>30412</v>
      </c>
      <c r="C4442" s="151" t="s">
        <v>12408</v>
      </c>
      <c r="D4442" s="153">
        <v>209.18</v>
      </c>
    </row>
    <row r="4443" spans="1:4" ht="15.75" customHeight="1">
      <c r="A4443" s="151">
        <v>4011462</v>
      </c>
      <c r="B4443" s="152" t="s">
        <v>30413</v>
      </c>
      <c r="C4443" s="151" t="s">
        <v>12408</v>
      </c>
      <c r="D4443" s="153">
        <v>140.97</v>
      </c>
    </row>
    <row r="4444" spans="1:4" ht="15.75" customHeight="1">
      <c r="A4444" s="151">
        <v>4011464</v>
      </c>
      <c r="B4444" s="152" t="s">
        <v>30414</v>
      </c>
      <c r="C4444" s="151" t="s">
        <v>12408</v>
      </c>
      <c r="D4444" s="153">
        <v>20.9</v>
      </c>
    </row>
    <row r="4445" spans="1:4" ht="15.75" customHeight="1">
      <c r="A4445" s="151">
        <v>4011495</v>
      </c>
      <c r="B4445" s="152" t="s">
        <v>30415</v>
      </c>
      <c r="C4445" s="151" t="s">
        <v>12408</v>
      </c>
      <c r="D4445" s="153">
        <v>207.66</v>
      </c>
    </row>
    <row r="4446" spans="1:4" ht="15.75" customHeight="1">
      <c r="A4446" s="151">
        <v>4011496</v>
      </c>
      <c r="B4446" s="152" t="s">
        <v>30416</v>
      </c>
      <c r="C4446" s="151" t="s">
        <v>12408</v>
      </c>
      <c r="D4446" s="153">
        <v>141.01</v>
      </c>
    </row>
    <row r="4447" spans="1:4" ht="15.75" customHeight="1">
      <c r="A4447" s="151">
        <v>4011497</v>
      </c>
      <c r="B4447" s="152" t="s">
        <v>30417</v>
      </c>
      <c r="C4447" s="151" t="s">
        <v>12408</v>
      </c>
      <c r="D4447" s="153">
        <v>20.9</v>
      </c>
    </row>
    <row r="4448" spans="1:4" ht="15.75" customHeight="1">
      <c r="A4448" s="151">
        <v>4011457</v>
      </c>
      <c r="B4448" s="152" t="s">
        <v>10878</v>
      </c>
      <c r="C4448" s="151" t="s">
        <v>12408</v>
      </c>
      <c r="D4448" s="153">
        <v>229.94</v>
      </c>
    </row>
    <row r="4449" spans="1:4" ht="15.75" customHeight="1">
      <c r="A4449" s="151">
        <v>4011456</v>
      </c>
      <c r="B4449" s="152" t="s">
        <v>10879</v>
      </c>
      <c r="C4449" s="151" t="s">
        <v>12408</v>
      </c>
      <c r="D4449" s="153">
        <v>151.61000000000001</v>
      </c>
    </row>
    <row r="4450" spans="1:4" ht="15.75" customHeight="1">
      <c r="A4450" s="151">
        <v>4011461</v>
      </c>
      <c r="B4450" s="152" t="s">
        <v>10880</v>
      </c>
      <c r="C4450" s="151" t="s">
        <v>12408</v>
      </c>
      <c r="D4450" s="153">
        <v>233.67</v>
      </c>
    </row>
    <row r="4451" spans="1:4" ht="15.75" customHeight="1">
      <c r="A4451" s="151">
        <v>4011460</v>
      </c>
      <c r="B4451" s="152" t="s">
        <v>10881</v>
      </c>
      <c r="C4451" s="151" t="s">
        <v>12408</v>
      </c>
      <c r="D4451" s="153">
        <v>155.88999999999999</v>
      </c>
    </row>
    <row r="4452" spans="1:4" ht="15.75" customHeight="1">
      <c r="A4452" s="151">
        <v>4011466</v>
      </c>
      <c r="B4452" s="152" t="s">
        <v>10882</v>
      </c>
      <c r="C4452" s="151" t="s">
        <v>12408</v>
      </c>
      <c r="D4452" s="153">
        <v>241.27</v>
      </c>
    </row>
    <row r="4453" spans="1:4" ht="15.75" customHeight="1">
      <c r="A4453" s="151">
        <v>4011465</v>
      </c>
      <c r="B4453" s="152" t="s">
        <v>10883</v>
      </c>
      <c r="C4453" s="151" t="s">
        <v>12408</v>
      </c>
      <c r="D4453" s="153">
        <v>161.59</v>
      </c>
    </row>
    <row r="4454" spans="1:4" ht="15.75" customHeight="1">
      <c r="A4454" s="151">
        <v>4011469</v>
      </c>
      <c r="B4454" s="152" t="s">
        <v>10884</v>
      </c>
      <c r="C4454" s="151" t="s">
        <v>12408</v>
      </c>
      <c r="D4454" s="153">
        <v>266.33</v>
      </c>
    </row>
    <row r="4455" spans="1:4" ht="15.75" customHeight="1">
      <c r="A4455" s="151">
        <v>4011473</v>
      </c>
      <c r="B4455" s="152" t="s">
        <v>10885</v>
      </c>
      <c r="C4455" s="151" t="s">
        <v>12408</v>
      </c>
      <c r="D4455" s="153">
        <v>199.96</v>
      </c>
    </row>
    <row r="4456" spans="1:4" ht="15.75" customHeight="1">
      <c r="A4456" s="151">
        <v>4011470</v>
      </c>
      <c r="B4456" s="152" t="s">
        <v>10886</v>
      </c>
      <c r="C4456" s="151" t="s">
        <v>12408</v>
      </c>
      <c r="D4456" s="153">
        <v>271.07</v>
      </c>
    </row>
    <row r="4457" spans="1:4" ht="15.75" customHeight="1">
      <c r="A4457" s="151">
        <v>4011474</v>
      </c>
      <c r="B4457" s="152" t="s">
        <v>10887</v>
      </c>
      <c r="C4457" s="151" t="s">
        <v>12408</v>
      </c>
      <c r="D4457" s="153">
        <v>205.68</v>
      </c>
    </row>
    <row r="4458" spans="1:4" ht="15.75" customHeight="1">
      <c r="A4458" s="151">
        <v>4011471</v>
      </c>
      <c r="B4458" s="152" t="s">
        <v>10888</v>
      </c>
      <c r="C4458" s="151" t="s">
        <v>12408</v>
      </c>
      <c r="D4458" s="153">
        <v>272.05</v>
      </c>
    </row>
    <row r="4459" spans="1:4" ht="15.75" customHeight="1">
      <c r="A4459" s="151">
        <v>4011475</v>
      </c>
      <c r="B4459" s="152" t="s">
        <v>10889</v>
      </c>
      <c r="C4459" s="151" t="s">
        <v>12408</v>
      </c>
      <c r="D4459" s="153">
        <v>208.52</v>
      </c>
    </row>
    <row r="4460" spans="1:4" ht="15.75" customHeight="1">
      <c r="A4460" s="151">
        <v>4011472</v>
      </c>
      <c r="B4460" s="152" t="s">
        <v>10890</v>
      </c>
      <c r="C4460" s="151" t="s">
        <v>12408</v>
      </c>
      <c r="D4460" s="153">
        <v>268.75</v>
      </c>
    </row>
    <row r="4461" spans="1:4" ht="15.75" customHeight="1">
      <c r="A4461" s="151">
        <v>4011476</v>
      </c>
      <c r="B4461" s="152" t="s">
        <v>10891</v>
      </c>
      <c r="C4461" s="151" t="s">
        <v>12408</v>
      </c>
      <c r="D4461" s="153">
        <v>199.7</v>
      </c>
    </row>
    <row r="4462" spans="1:4" ht="15.75" customHeight="1">
      <c r="A4462" s="151">
        <v>4011478</v>
      </c>
      <c r="B4462" s="152" t="s">
        <v>10892</v>
      </c>
      <c r="C4462" s="151" t="s">
        <v>12408</v>
      </c>
      <c r="D4462" s="153">
        <v>194.12</v>
      </c>
    </row>
    <row r="4463" spans="1:4" ht="15.75" customHeight="1">
      <c r="A4463" s="151">
        <v>4011477</v>
      </c>
      <c r="B4463" s="152" t="s">
        <v>10893</v>
      </c>
      <c r="C4463" s="151" t="s">
        <v>12408</v>
      </c>
      <c r="D4463" s="153">
        <v>149.22999999999999</v>
      </c>
    </row>
    <row r="4464" spans="1:4" ht="15.75" customHeight="1">
      <c r="A4464" s="151">
        <v>4011539</v>
      </c>
      <c r="B4464" s="152" t="s">
        <v>10894</v>
      </c>
      <c r="C4464" s="151" t="s">
        <v>12416</v>
      </c>
      <c r="D4464" s="153">
        <v>0.37</v>
      </c>
    </row>
    <row r="4465" spans="1:4" ht="15.75" customHeight="1">
      <c r="A4465" s="151">
        <v>4011538</v>
      </c>
      <c r="B4465" s="152" t="s">
        <v>10895</v>
      </c>
      <c r="C4465" s="151" t="s">
        <v>12416</v>
      </c>
      <c r="D4465" s="153">
        <v>0.56999999999999995</v>
      </c>
    </row>
    <row r="4466" spans="1:4" ht="15.75" customHeight="1">
      <c r="A4466" s="151">
        <v>4016096</v>
      </c>
      <c r="B4466" s="152" t="s">
        <v>37777</v>
      </c>
      <c r="C4466" s="151" t="s">
        <v>34306</v>
      </c>
      <c r="D4466" s="153">
        <v>1.63</v>
      </c>
    </row>
    <row r="4467" spans="1:4" ht="15.75" customHeight="1">
      <c r="A4467" s="151">
        <v>4016008</v>
      </c>
      <c r="B4467" s="152" t="s">
        <v>37778</v>
      </c>
      <c r="C4467" s="151" t="s">
        <v>34306</v>
      </c>
      <c r="D4467" s="153">
        <v>5.82</v>
      </c>
    </row>
    <row r="4468" spans="1:4" ht="15.75" customHeight="1">
      <c r="A4468" s="151">
        <v>4016007</v>
      </c>
      <c r="B4468" s="152" t="s">
        <v>37779</v>
      </c>
      <c r="C4468" s="151" t="s">
        <v>34306</v>
      </c>
      <c r="D4468" s="153">
        <v>7.16</v>
      </c>
    </row>
    <row r="4469" spans="1:4" ht="15.75" customHeight="1">
      <c r="A4469" s="151">
        <v>4015612</v>
      </c>
      <c r="B4469" s="152" t="s">
        <v>30418</v>
      </c>
      <c r="C4469" s="151" t="s">
        <v>34306</v>
      </c>
      <c r="D4469" s="153">
        <v>15.26</v>
      </c>
    </row>
    <row r="4470" spans="1:4" ht="15.75" customHeight="1">
      <c r="A4470" s="151">
        <v>4011562</v>
      </c>
      <c r="B4470" s="152" t="s">
        <v>10896</v>
      </c>
      <c r="C4470" s="151" t="s">
        <v>12416</v>
      </c>
      <c r="D4470" s="153">
        <v>43.53</v>
      </c>
    </row>
    <row r="4471" spans="1:4" ht="15.75" customHeight="1">
      <c r="A4471" s="151">
        <v>4011351</v>
      </c>
      <c r="B4471" s="152" t="s">
        <v>10897</v>
      </c>
      <c r="C4471" s="151" t="s">
        <v>12416</v>
      </c>
      <c r="D4471" s="153">
        <v>0.63</v>
      </c>
    </row>
    <row r="4472" spans="1:4" ht="15.75" customHeight="1">
      <c r="A4472" s="151">
        <v>4011352</v>
      </c>
      <c r="B4472" s="152" t="s">
        <v>10898</v>
      </c>
      <c r="C4472" s="151" t="s">
        <v>12416</v>
      </c>
      <c r="D4472" s="153">
        <v>0.68</v>
      </c>
    </row>
    <row r="4473" spans="1:4" ht="15.75" customHeight="1">
      <c r="A4473" s="151">
        <v>4011402</v>
      </c>
      <c r="B4473" s="152" t="s">
        <v>10899</v>
      </c>
      <c r="C4473" s="151" t="s">
        <v>12416</v>
      </c>
      <c r="D4473" s="153">
        <v>1.1100000000000001</v>
      </c>
    </row>
    <row r="4474" spans="1:4" ht="15.75" customHeight="1">
      <c r="A4474" s="151">
        <v>4011401</v>
      </c>
      <c r="B4474" s="152" t="s">
        <v>10900</v>
      </c>
      <c r="C4474" s="151" t="s">
        <v>12416</v>
      </c>
      <c r="D4474" s="153">
        <v>0.73</v>
      </c>
    </row>
    <row r="4475" spans="1:4" ht="15.75" customHeight="1">
      <c r="A4475" s="151">
        <v>4011404</v>
      </c>
      <c r="B4475" s="152" t="s">
        <v>10901</v>
      </c>
      <c r="C4475" s="151" t="s">
        <v>12416</v>
      </c>
      <c r="D4475" s="153">
        <v>0.78</v>
      </c>
    </row>
    <row r="4476" spans="1:4" ht="15.75" customHeight="1">
      <c r="A4476" s="151">
        <v>4011403</v>
      </c>
      <c r="B4476" s="152" t="s">
        <v>10902</v>
      </c>
      <c r="C4476" s="151" t="s">
        <v>12416</v>
      </c>
      <c r="D4476" s="153">
        <v>0.51</v>
      </c>
    </row>
    <row r="4477" spans="1:4" ht="15.75" customHeight="1">
      <c r="A4477" s="151">
        <v>4011406</v>
      </c>
      <c r="B4477" s="152" t="s">
        <v>10903</v>
      </c>
      <c r="C4477" s="151" t="s">
        <v>12416</v>
      </c>
      <c r="D4477" s="153">
        <v>1.45</v>
      </c>
    </row>
    <row r="4478" spans="1:4" ht="15.75" customHeight="1">
      <c r="A4478" s="151">
        <v>4011405</v>
      </c>
      <c r="B4478" s="152" t="s">
        <v>10904</v>
      </c>
      <c r="C4478" s="151" t="s">
        <v>12416</v>
      </c>
      <c r="D4478" s="153">
        <v>0.96</v>
      </c>
    </row>
    <row r="4479" spans="1:4" ht="15.75" customHeight="1">
      <c r="A4479" s="151">
        <v>4011392</v>
      </c>
      <c r="B4479" s="152" t="s">
        <v>10905</v>
      </c>
      <c r="C4479" s="151" t="s">
        <v>34306</v>
      </c>
      <c r="D4479" s="153">
        <v>289.98</v>
      </c>
    </row>
    <row r="4480" spans="1:4" ht="15.75" customHeight="1">
      <c r="A4480" s="151">
        <v>4011391</v>
      </c>
      <c r="B4480" s="152" t="s">
        <v>10906</v>
      </c>
      <c r="C4480" s="151" t="s">
        <v>34306</v>
      </c>
      <c r="D4480" s="153">
        <v>148.72999999999999</v>
      </c>
    </row>
    <row r="4481" spans="1:4" ht="15.75" customHeight="1">
      <c r="A4481" s="151">
        <v>4011394</v>
      </c>
      <c r="B4481" s="152" t="s">
        <v>10907</v>
      </c>
      <c r="C4481" s="151" t="s">
        <v>34306</v>
      </c>
      <c r="D4481" s="153">
        <v>290.87</v>
      </c>
    </row>
    <row r="4482" spans="1:4" ht="15.75" customHeight="1">
      <c r="A4482" s="151">
        <v>4011393</v>
      </c>
      <c r="B4482" s="152" t="s">
        <v>10908</v>
      </c>
      <c r="C4482" s="151" t="s">
        <v>34306</v>
      </c>
      <c r="D4482" s="153">
        <v>149.66999999999999</v>
      </c>
    </row>
    <row r="4483" spans="1:4" ht="15.75" customHeight="1">
      <c r="A4483" s="151">
        <v>4011396</v>
      </c>
      <c r="B4483" s="152" t="s">
        <v>10909</v>
      </c>
      <c r="C4483" s="151" t="s">
        <v>34306</v>
      </c>
      <c r="D4483" s="153">
        <v>295.89</v>
      </c>
    </row>
    <row r="4484" spans="1:4" ht="15.75" customHeight="1">
      <c r="A4484" s="151">
        <v>4011395</v>
      </c>
      <c r="B4484" s="152" t="s">
        <v>10910</v>
      </c>
      <c r="C4484" s="151" t="s">
        <v>34306</v>
      </c>
      <c r="D4484" s="153">
        <v>150.72</v>
      </c>
    </row>
    <row r="4485" spans="1:4" ht="15.75" customHeight="1">
      <c r="A4485" s="151">
        <v>4011398</v>
      </c>
      <c r="B4485" s="152" t="s">
        <v>10911</v>
      </c>
      <c r="C4485" s="151" t="s">
        <v>34306</v>
      </c>
      <c r="D4485" s="153">
        <v>297.82</v>
      </c>
    </row>
    <row r="4486" spans="1:4" ht="15.75" customHeight="1">
      <c r="A4486" s="151">
        <v>4011397</v>
      </c>
      <c r="B4486" s="152" t="s">
        <v>10912</v>
      </c>
      <c r="C4486" s="151" t="s">
        <v>34306</v>
      </c>
      <c r="D4486" s="153">
        <v>151.16</v>
      </c>
    </row>
    <row r="4487" spans="1:4" ht="15.75" customHeight="1">
      <c r="A4487" s="151">
        <v>4011400</v>
      </c>
      <c r="B4487" s="152" t="s">
        <v>10913</v>
      </c>
      <c r="C4487" s="151" t="s">
        <v>34306</v>
      </c>
      <c r="D4487" s="153">
        <v>315.26</v>
      </c>
    </row>
    <row r="4488" spans="1:4" ht="15.75" customHeight="1">
      <c r="A4488" s="151">
        <v>4011399</v>
      </c>
      <c r="B4488" s="152" t="s">
        <v>10914</v>
      </c>
      <c r="C4488" s="151" t="s">
        <v>34306</v>
      </c>
      <c r="D4488" s="153">
        <v>177.94</v>
      </c>
    </row>
    <row r="4489" spans="1:4" ht="15.75" customHeight="1">
      <c r="A4489" s="151">
        <v>4011490</v>
      </c>
      <c r="B4489" s="152" t="s">
        <v>10915</v>
      </c>
      <c r="C4489" s="151" t="s">
        <v>12416</v>
      </c>
      <c r="D4489" s="153">
        <v>5.33</v>
      </c>
    </row>
    <row r="4490" spans="1:4" ht="15.75" customHeight="1">
      <c r="A4490" s="151">
        <v>4011536</v>
      </c>
      <c r="B4490" s="152" t="s">
        <v>10916</v>
      </c>
      <c r="C4490" s="151" t="s">
        <v>12416</v>
      </c>
      <c r="D4490" s="153">
        <v>1.81</v>
      </c>
    </row>
    <row r="4491" spans="1:4" ht="15.75" customHeight="1">
      <c r="A4491" s="151">
        <v>4011415</v>
      </c>
      <c r="B4491" s="152" t="s">
        <v>10917</v>
      </c>
      <c r="C4491" s="151" t="s">
        <v>12408</v>
      </c>
      <c r="D4491" s="153">
        <v>215.45</v>
      </c>
    </row>
    <row r="4492" spans="1:4" ht="15.75" customHeight="1">
      <c r="A4492" s="151">
        <v>4011416</v>
      </c>
      <c r="B4492" s="152" t="s">
        <v>10918</v>
      </c>
      <c r="C4492" s="151" t="s">
        <v>12408</v>
      </c>
      <c r="D4492" s="153">
        <v>152.13999999999999</v>
      </c>
    </row>
    <row r="4493" spans="1:4" ht="15.75" customHeight="1">
      <c r="A4493" s="151">
        <v>4011408</v>
      </c>
      <c r="B4493" s="152" t="s">
        <v>10919</v>
      </c>
      <c r="C4493" s="151" t="s">
        <v>12416</v>
      </c>
      <c r="D4493" s="153">
        <v>2.9</v>
      </c>
    </row>
    <row r="4494" spans="1:4" ht="15.75" customHeight="1">
      <c r="A4494" s="151">
        <v>4011407</v>
      </c>
      <c r="B4494" s="152" t="s">
        <v>10920</v>
      </c>
      <c r="C4494" s="151" t="s">
        <v>12416</v>
      </c>
      <c r="D4494" s="153">
        <v>2.1</v>
      </c>
    </row>
    <row r="4495" spans="1:4" ht="15.75" customHeight="1">
      <c r="A4495" s="151">
        <v>4011410</v>
      </c>
      <c r="B4495" s="152" t="s">
        <v>10921</v>
      </c>
      <c r="C4495" s="151" t="s">
        <v>12416</v>
      </c>
      <c r="D4495" s="153">
        <v>5.6</v>
      </c>
    </row>
    <row r="4496" spans="1:4" ht="15.75" customHeight="1">
      <c r="A4496" s="151">
        <v>4011409</v>
      </c>
      <c r="B4496" s="152" t="s">
        <v>10922</v>
      </c>
      <c r="C4496" s="151" t="s">
        <v>12416</v>
      </c>
      <c r="D4496" s="153">
        <v>4.09</v>
      </c>
    </row>
    <row r="4497" spans="1:4" ht="15.75" customHeight="1">
      <c r="A4497" s="151">
        <v>4011412</v>
      </c>
      <c r="B4497" s="152" t="s">
        <v>10923</v>
      </c>
      <c r="C4497" s="151" t="s">
        <v>12416</v>
      </c>
      <c r="D4497" s="153">
        <v>7.47</v>
      </c>
    </row>
    <row r="4498" spans="1:4" ht="15.75" customHeight="1">
      <c r="A4498" s="151">
        <v>4011411</v>
      </c>
      <c r="B4498" s="152" t="s">
        <v>10924</v>
      </c>
      <c r="C4498" s="151" t="s">
        <v>12416</v>
      </c>
      <c r="D4498" s="153">
        <v>5.46</v>
      </c>
    </row>
    <row r="4499" spans="1:4" ht="15.75" customHeight="1">
      <c r="A4499" s="151">
        <v>4011520</v>
      </c>
      <c r="B4499" s="152" t="s">
        <v>10925</v>
      </c>
      <c r="C4499" s="151" t="s">
        <v>34306</v>
      </c>
      <c r="D4499" s="153">
        <v>577.15</v>
      </c>
    </row>
    <row r="4500" spans="1:4" ht="15.75" customHeight="1">
      <c r="A4500" s="151">
        <v>4011507</v>
      </c>
      <c r="B4500" s="152" t="s">
        <v>10926</v>
      </c>
      <c r="C4500" s="151" t="s">
        <v>34306</v>
      </c>
      <c r="D4500" s="153">
        <v>410.35</v>
      </c>
    </row>
    <row r="4501" spans="1:4" ht="15.75" customHeight="1">
      <c r="A4501" s="151">
        <v>4011535</v>
      </c>
      <c r="B4501" s="152" t="s">
        <v>10927</v>
      </c>
      <c r="C4501" s="151" t="s">
        <v>34306</v>
      </c>
      <c r="D4501" s="153">
        <v>433.59</v>
      </c>
    </row>
    <row r="4502" spans="1:4" ht="15.75" customHeight="1">
      <c r="A4502" s="151">
        <v>4011534</v>
      </c>
      <c r="B4502" s="152" t="s">
        <v>10928</v>
      </c>
      <c r="C4502" s="151" t="s">
        <v>34306</v>
      </c>
      <c r="D4502" s="153">
        <v>279.22000000000003</v>
      </c>
    </row>
    <row r="4503" spans="1:4" ht="15.75" customHeight="1">
      <c r="A4503" s="151">
        <v>4011533</v>
      </c>
      <c r="B4503" s="152" t="s">
        <v>10929</v>
      </c>
      <c r="C4503" s="151" t="s">
        <v>34306</v>
      </c>
      <c r="D4503" s="153">
        <v>448.22</v>
      </c>
    </row>
    <row r="4504" spans="1:4" ht="15.75" customHeight="1">
      <c r="A4504" s="151">
        <v>4011532</v>
      </c>
      <c r="B4504" s="152" t="s">
        <v>10930</v>
      </c>
      <c r="C4504" s="151" t="s">
        <v>34306</v>
      </c>
      <c r="D4504" s="153">
        <v>293.85000000000002</v>
      </c>
    </row>
    <row r="4505" spans="1:4" ht="15.75" customHeight="1">
      <c r="A4505" s="151">
        <v>4011492</v>
      </c>
      <c r="B4505" s="152" t="s">
        <v>10931</v>
      </c>
      <c r="C4505" s="151" t="s">
        <v>34306</v>
      </c>
      <c r="D4505" s="153">
        <v>374.04</v>
      </c>
    </row>
    <row r="4506" spans="1:4" ht="15.75" customHeight="1">
      <c r="A4506" s="151">
        <v>4011491</v>
      </c>
      <c r="B4506" s="152" t="s">
        <v>10932</v>
      </c>
      <c r="C4506" s="151" t="s">
        <v>34306</v>
      </c>
      <c r="D4506" s="153">
        <v>218.14</v>
      </c>
    </row>
    <row r="4507" spans="1:4" ht="15.75" customHeight="1">
      <c r="A4507" s="151">
        <v>4011353</v>
      </c>
      <c r="B4507" s="152" t="s">
        <v>10933</v>
      </c>
      <c r="C4507" s="151" t="s">
        <v>12416</v>
      </c>
      <c r="D4507" s="153">
        <v>0.47</v>
      </c>
    </row>
    <row r="4508" spans="1:4" ht="15.75" customHeight="1">
      <c r="A4508" s="151">
        <v>4011354</v>
      </c>
      <c r="B4508" s="152" t="s">
        <v>10934</v>
      </c>
      <c r="C4508" s="151" t="s">
        <v>12416</v>
      </c>
      <c r="D4508" s="153">
        <v>0.47</v>
      </c>
    </row>
    <row r="4509" spans="1:4" ht="15.75" customHeight="1">
      <c r="A4509" s="151">
        <v>4011418</v>
      </c>
      <c r="B4509" s="152" t="s">
        <v>10935</v>
      </c>
      <c r="C4509" s="151" t="s">
        <v>34306</v>
      </c>
      <c r="D4509" s="153">
        <v>402.52</v>
      </c>
    </row>
    <row r="4510" spans="1:4" ht="15.75" customHeight="1">
      <c r="A4510" s="151">
        <v>4011417</v>
      </c>
      <c r="B4510" s="152" t="s">
        <v>10936</v>
      </c>
      <c r="C4510" s="151" t="s">
        <v>34306</v>
      </c>
      <c r="D4510" s="153">
        <v>224.4</v>
      </c>
    </row>
    <row r="4511" spans="1:4" ht="15.75" customHeight="1">
      <c r="A4511" s="151">
        <v>4011420</v>
      </c>
      <c r="B4511" s="152" t="s">
        <v>10937</v>
      </c>
      <c r="C4511" s="151" t="s">
        <v>34306</v>
      </c>
      <c r="D4511" s="153">
        <v>405.46</v>
      </c>
    </row>
    <row r="4512" spans="1:4" ht="15.75" customHeight="1">
      <c r="A4512" s="151">
        <v>4011419</v>
      </c>
      <c r="B4512" s="152" t="s">
        <v>10938</v>
      </c>
      <c r="C4512" s="151" t="s">
        <v>34306</v>
      </c>
      <c r="D4512" s="153">
        <v>221.21</v>
      </c>
    </row>
    <row r="4513" spans="1:4" ht="15.75" customHeight="1">
      <c r="A4513" s="151">
        <v>4011422</v>
      </c>
      <c r="B4513" s="152" t="s">
        <v>10939</v>
      </c>
      <c r="C4513" s="151" t="s">
        <v>34306</v>
      </c>
      <c r="D4513" s="153">
        <v>420.26</v>
      </c>
    </row>
    <row r="4514" spans="1:4" ht="15.75" customHeight="1">
      <c r="A4514" s="151">
        <v>4011421</v>
      </c>
      <c r="B4514" s="152" t="s">
        <v>10940</v>
      </c>
      <c r="C4514" s="151" t="s">
        <v>34306</v>
      </c>
      <c r="D4514" s="153">
        <v>241.59</v>
      </c>
    </row>
    <row r="4515" spans="1:4" ht="15.75" customHeight="1">
      <c r="A4515" s="151">
        <v>4011424</v>
      </c>
      <c r="B4515" s="152" t="s">
        <v>10941</v>
      </c>
      <c r="C4515" s="151" t="s">
        <v>34306</v>
      </c>
      <c r="D4515" s="153">
        <v>423.62</v>
      </c>
    </row>
    <row r="4516" spans="1:4" ht="15.75" customHeight="1">
      <c r="A4516" s="151">
        <v>4011423</v>
      </c>
      <c r="B4516" s="152" t="s">
        <v>10942</v>
      </c>
      <c r="C4516" s="151" t="s">
        <v>34306</v>
      </c>
      <c r="D4516" s="153">
        <v>238.4</v>
      </c>
    </row>
    <row r="4517" spans="1:4" ht="15.75" customHeight="1">
      <c r="A4517" s="151">
        <v>4011426</v>
      </c>
      <c r="B4517" s="152" t="s">
        <v>10943</v>
      </c>
      <c r="C4517" s="151" t="s">
        <v>34306</v>
      </c>
      <c r="D4517" s="153">
        <v>402.52</v>
      </c>
    </row>
    <row r="4518" spans="1:4" ht="15.75" customHeight="1">
      <c r="A4518" s="151">
        <v>4011425</v>
      </c>
      <c r="B4518" s="152" t="s">
        <v>10944</v>
      </c>
      <c r="C4518" s="151" t="s">
        <v>34306</v>
      </c>
      <c r="D4518" s="153">
        <v>224.4</v>
      </c>
    </row>
    <row r="4519" spans="1:4" ht="15.75" customHeight="1">
      <c r="A4519" s="151">
        <v>4011428</v>
      </c>
      <c r="B4519" s="152" t="s">
        <v>10945</v>
      </c>
      <c r="C4519" s="151" t="s">
        <v>34306</v>
      </c>
      <c r="D4519" s="153">
        <v>405.46</v>
      </c>
    </row>
    <row r="4520" spans="1:4" ht="15.75" customHeight="1">
      <c r="A4520" s="151">
        <v>4011427</v>
      </c>
      <c r="B4520" s="152" t="s">
        <v>10946</v>
      </c>
      <c r="C4520" s="151" t="s">
        <v>34306</v>
      </c>
      <c r="D4520" s="153">
        <v>221.21</v>
      </c>
    </row>
    <row r="4521" spans="1:4" ht="15.75" customHeight="1">
      <c r="A4521" s="151">
        <v>4011430</v>
      </c>
      <c r="B4521" s="152" t="s">
        <v>10947</v>
      </c>
      <c r="C4521" s="151" t="s">
        <v>34306</v>
      </c>
      <c r="D4521" s="153">
        <v>418.78</v>
      </c>
    </row>
    <row r="4522" spans="1:4" ht="15.75" customHeight="1">
      <c r="A4522" s="151">
        <v>4011429</v>
      </c>
      <c r="B4522" s="152" t="s">
        <v>10948</v>
      </c>
      <c r="C4522" s="151" t="s">
        <v>34306</v>
      </c>
      <c r="D4522" s="153">
        <v>240.96</v>
      </c>
    </row>
    <row r="4523" spans="1:4" ht="15.75" customHeight="1">
      <c r="A4523" s="151">
        <v>4011432</v>
      </c>
      <c r="B4523" s="152" t="s">
        <v>10949</v>
      </c>
      <c r="C4523" s="151" t="s">
        <v>34306</v>
      </c>
      <c r="D4523" s="153">
        <v>422.13</v>
      </c>
    </row>
    <row r="4524" spans="1:4" ht="15.75" customHeight="1">
      <c r="A4524" s="151">
        <v>4011431</v>
      </c>
      <c r="B4524" s="152" t="s">
        <v>10950</v>
      </c>
      <c r="C4524" s="151" t="s">
        <v>34306</v>
      </c>
      <c r="D4524" s="153">
        <v>237.78</v>
      </c>
    </row>
    <row r="4525" spans="1:4" ht="15.75" customHeight="1">
      <c r="A4525" s="151">
        <v>4011434</v>
      </c>
      <c r="B4525" s="152" t="s">
        <v>10951</v>
      </c>
      <c r="C4525" s="151" t="s">
        <v>12408</v>
      </c>
      <c r="D4525" s="153">
        <v>229.76</v>
      </c>
    </row>
    <row r="4526" spans="1:4" ht="15.75" customHeight="1">
      <c r="A4526" s="151">
        <v>4011433</v>
      </c>
      <c r="B4526" s="152" t="s">
        <v>10952</v>
      </c>
      <c r="C4526" s="151" t="s">
        <v>12408</v>
      </c>
      <c r="D4526" s="153">
        <v>149.88999999999999</v>
      </c>
    </row>
    <row r="4527" spans="1:4" ht="15.75" customHeight="1">
      <c r="A4527" s="151">
        <v>4011436</v>
      </c>
      <c r="B4527" s="152" t="s">
        <v>10953</v>
      </c>
      <c r="C4527" s="151" t="s">
        <v>12408</v>
      </c>
      <c r="D4527" s="153">
        <v>218.87</v>
      </c>
    </row>
    <row r="4528" spans="1:4" ht="15.75" customHeight="1">
      <c r="A4528" s="151">
        <v>4011435</v>
      </c>
      <c r="B4528" s="152" t="s">
        <v>10954</v>
      </c>
      <c r="C4528" s="151" t="s">
        <v>12408</v>
      </c>
      <c r="D4528" s="153">
        <v>137.13999999999999</v>
      </c>
    </row>
    <row r="4529" spans="1:4" ht="15.75" customHeight="1">
      <c r="A4529" s="151">
        <v>4011438</v>
      </c>
      <c r="B4529" s="152" t="s">
        <v>10955</v>
      </c>
      <c r="C4529" s="151" t="s">
        <v>12408</v>
      </c>
      <c r="D4529" s="153">
        <v>230.15</v>
      </c>
    </row>
    <row r="4530" spans="1:4" ht="15.75" customHeight="1">
      <c r="A4530" s="151">
        <v>4011437</v>
      </c>
      <c r="B4530" s="152" t="s">
        <v>10956</v>
      </c>
      <c r="C4530" s="151" t="s">
        <v>12408</v>
      </c>
      <c r="D4530" s="153">
        <v>148.91999999999999</v>
      </c>
    </row>
    <row r="4531" spans="1:4" ht="15.75" customHeight="1">
      <c r="A4531" s="151">
        <v>4011440</v>
      </c>
      <c r="B4531" s="152" t="s">
        <v>10957</v>
      </c>
      <c r="C4531" s="151" t="s">
        <v>12408</v>
      </c>
      <c r="D4531" s="153">
        <v>233.69</v>
      </c>
    </row>
    <row r="4532" spans="1:4" ht="15.75" customHeight="1">
      <c r="A4532" s="151">
        <v>4011439</v>
      </c>
      <c r="B4532" s="152" t="s">
        <v>10958</v>
      </c>
      <c r="C4532" s="151" t="s">
        <v>12408</v>
      </c>
      <c r="D4532" s="153">
        <v>155.16</v>
      </c>
    </row>
    <row r="4533" spans="1:4" ht="15.75" customHeight="1">
      <c r="A4533" s="151">
        <v>4011442</v>
      </c>
      <c r="B4533" s="152" t="s">
        <v>10959</v>
      </c>
      <c r="C4533" s="151" t="s">
        <v>12408</v>
      </c>
      <c r="D4533" s="153">
        <v>232.38</v>
      </c>
    </row>
    <row r="4534" spans="1:4" ht="15.75" customHeight="1">
      <c r="A4534" s="151">
        <v>4011441</v>
      </c>
      <c r="B4534" s="152" t="s">
        <v>10960</v>
      </c>
      <c r="C4534" s="151" t="s">
        <v>12408</v>
      </c>
      <c r="D4534" s="153">
        <v>154.74</v>
      </c>
    </row>
    <row r="4535" spans="1:4" ht="15.75" customHeight="1">
      <c r="A4535" s="151">
        <v>4011482</v>
      </c>
      <c r="B4535" s="152" t="s">
        <v>30419</v>
      </c>
      <c r="C4535" s="151" t="s">
        <v>34306</v>
      </c>
      <c r="D4535" s="153">
        <v>88.76</v>
      </c>
    </row>
    <row r="4536" spans="1:4" ht="30" customHeight="1">
      <c r="A4536" s="151">
        <v>4011486</v>
      </c>
      <c r="B4536" s="152" t="s">
        <v>30420</v>
      </c>
      <c r="C4536" s="151" t="s">
        <v>34306</v>
      </c>
      <c r="D4536" s="153">
        <v>136.34</v>
      </c>
    </row>
    <row r="4537" spans="1:4" ht="30" customHeight="1">
      <c r="A4537" s="151">
        <v>4011485</v>
      </c>
      <c r="B4537" s="152" t="s">
        <v>30421</v>
      </c>
      <c r="C4537" s="151" t="s">
        <v>34306</v>
      </c>
      <c r="D4537" s="153">
        <v>108.25</v>
      </c>
    </row>
    <row r="4538" spans="1:4" ht="15.75" customHeight="1">
      <c r="A4538" s="151">
        <v>4011484</v>
      </c>
      <c r="B4538" s="152" t="s">
        <v>30422</v>
      </c>
      <c r="C4538" s="151" t="s">
        <v>34306</v>
      </c>
      <c r="D4538" s="153">
        <v>100.64</v>
      </c>
    </row>
    <row r="4539" spans="1:4" ht="15.75" customHeight="1">
      <c r="A4539" s="151">
        <v>4011483</v>
      </c>
      <c r="B4539" s="152" t="s">
        <v>30423</v>
      </c>
      <c r="C4539" s="151" t="s">
        <v>34306</v>
      </c>
      <c r="D4539" s="153">
        <v>72.55</v>
      </c>
    </row>
    <row r="4540" spans="1:4" ht="15.75" customHeight="1">
      <c r="A4540" s="151">
        <v>4011488</v>
      </c>
      <c r="B4540" s="152" t="s">
        <v>30424</v>
      </c>
      <c r="C4540" s="151" t="s">
        <v>34306</v>
      </c>
      <c r="D4540" s="153">
        <v>73.78</v>
      </c>
    </row>
    <row r="4541" spans="1:4" ht="30" customHeight="1">
      <c r="A4541" s="151">
        <v>4011487</v>
      </c>
      <c r="B4541" s="152" t="s">
        <v>30425</v>
      </c>
      <c r="C4541" s="151" t="s">
        <v>34306</v>
      </c>
      <c r="D4541" s="153">
        <v>108.85</v>
      </c>
    </row>
    <row r="4542" spans="1:4" ht="30" customHeight="1">
      <c r="A4542" s="151">
        <v>4011489</v>
      </c>
      <c r="B4542" s="152" t="s">
        <v>30426</v>
      </c>
      <c r="C4542" s="151" t="s">
        <v>34306</v>
      </c>
      <c r="D4542" s="153">
        <v>184.86</v>
      </c>
    </row>
    <row r="4543" spans="1:4" ht="30" customHeight="1">
      <c r="A4543" s="151">
        <v>4011493</v>
      </c>
      <c r="B4543" s="152" t="s">
        <v>30427</v>
      </c>
      <c r="C4543" s="151" t="s">
        <v>34306</v>
      </c>
      <c r="D4543" s="153">
        <v>130.56</v>
      </c>
    </row>
    <row r="4544" spans="1:4" ht="15.75" customHeight="1">
      <c r="A4544" s="151">
        <v>4011481</v>
      </c>
      <c r="B4544" s="152" t="s">
        <v>30428</v>
      </c>
      <c r="C4544" s="151" t="s">
        <v>34306</v>
      </c>
      <c r="D4544" s="153">
        <v>53.05</v>
      </c>
    </row>
    <row r="4545" spans="1:4" ht="15.75" customHeight="1">
      <c r="A4545" s="151">
        <v>4011347</v>
      </c>
      <c r="B4545" s="152" t="s">
        <v>30429</v>
      </c>
      <c r="C4545" s="151" t="s">
        <v>34306</v>
      </c>
      <c r="D4545" s="153">
        <v>72.8</v>
      </c>
    </row>
    <row r="4546" spans="1:4" ht="15.75" customHeight="1">
      <c r="A4546" s="151">
        <v>4011342</v>
      </c>
      <c r="B4546" s="152" t="s">
        <v>30430</v>
      </c>
      <c r="C4546" s="151" t="s">
        <v>34306</v>
      </c>
      <c r="D4546" s="153">
        <v>114.51</v>
      </c>
    </row>
    <row r="4547" spans="1:4" ht="15.75" customHeight="1">
      <c r="A4547" s="151">
        <v>4011344</v>
      </c>
      <c r="B4547" s="152" t="s">
        <v>30431</v>
      </c>
      <c r="C4547" s="151" t="s">
        <v>34306</v>
      </c>
      <c r="D4547" s="153">
        <v>68.150000000000006</v>
      </c>
    </row>
    <row r="4548" spans="1:4" ht="15.75" customHeight="1">
      <c r="A4548" s="151">
        <v>4011341</v>
      </c>
      <c r="B4548" s="152" t="s">
        <v>30432</v>
      </c>
      <c r="C4548" s="151" t="s">
        <v>34306</v>
      </c>
      <c r="D4548" s="153">
        <v>17.48</v>
      </c>
    </row>
    <row r="4549" spans="1:4" ht="15.75" customHeight="1">
      <c r="A4549" s="151">
        <v>4011346</v>
      </c>
      <c r="B4549" s="152" t="s">
        <v>30433</v>
      </c>
      <c r="C4549" s="151" t="s">
        <v>34306</v>
      </c>
      <c r="D4549" s="153">
        <v>13.21</v>
      </c>
    </row>
    <row r="4550" spans="1:4" ht="15.75" customHeight="1">
      <c r="A4550" s="151">
        <v>4011211</v>
      </c>
      <c r="B4550" s="152" t="s">
        <v>30434</v>
      </c>
      <c r="C4550" s="151" t="s">
        <v>34306</v>
      </c>
      <c r="D4550" s="153">
        <v>15.26</v>
      </c>
    </row>
    <row r="4551" spans="1:4" ht="15.75" customHeight="1">
      <c r="A4551" s="151">
        <v>4011304</v>
      </c>
      <c r="B4551" s="152" t="s">
        <v>30435</v>
      </c>
      <c r="C4551" s="151" t="s">
        <v>34306</v>
      </c>
      <c r="D4551" s="153">
        <v>74.150000000000006</v>
      </c>
    </row>
    <row r="4552" spans="1:4" ht="15.75" customHeight="1">
      <c r="A4552" s="151">
        <v>4011209</v>
      </c>
      <c r="B4552" s="152" t="s">
        <v>30436</v>
      </c>
      <c r="C4552" s="151" t="s">
        <v>12416</v>
      </c>
      <c r="D4552" s="153">
        <v>1.81</v>
      </c>
    </row>
    <row r="4553" spans="1:4" ht="15.75" customHeight="1">
      <c r="A4553" s="151">
        <v>4011210</v>
      </c>
      <c r="B4553" s="152" t="s">
        <v>30437</v>
      </c>
      <c r="C4553" s="151" t="s">
        <v>12416</v>
      </c>
      <c r="D4553" s="153">
        <v>2.12</v>
      </c>
    </row>
    <row r="4554" spans="1:4" ht="15.75" customHeight="1">
      <c r="A4554" s="151">
        <v>4011537</v>
      </c>
      <c r="B4554" s="152" t="s">
        <v>10962</v>
      </c>
      <c r="C4554" s="151" t="s">
        <v>12403</v>
      </c>
      <c r="D4554" s="153">
        <v>20.25</v>
      </c>
    </row>
    <row r="4555" spans="1:4" ht="15.75" customHeight="1">
      <c r="A4555" s="151">
        <v>4011218</v>
      </c>
      <c r="B4555" s="152" t="s">
        <v>10963</v>
      </c>
      <c r="C4555" s="151" t="s">
        <v>34306</v>
      </c>
      <c r="D4555" s="153">
        <v>511.76</v>
      </c>
    </row>
    <row r="4556" spans="1:4" ht="15.75" customHeight="1">
      <c r="A4556" s="151">
        <v>4011217</v>
      </c>
      <c r="B4556" s="152" t="s">
        <v>10964</v>
      </c>
      <c r="C4556" s="151" t="s">
        <v>34306</v>
      </c>
      <c r="D4556" s="153">
        <v>330.11</v>
      </c>
    </row>
    <row r="4557" spans="1:4" ht="15.75" customHeight="1">
      <c r="A4557" s="151">
        <v>4011214</v>
      </c>
      <c r="B4557" s="152" t="s">
        <v>10965</v>
      </c>
      <c r="C4557" s="151" t="s">
        <v>34306</v>
      </c>
      <c r="D4557" s="153">
        <v>334.92</v>
      </c>
    </row>
    <row r="4558" spans="1:4" ht="15.75" customHeight="1">
      <c r="A4558" s="151">
        <v>4011213</v>
      </c>
      <c r="B4558" s="152" t="s">
        <v>10966</v>
      </c>
      <c r="C4558" s="151" t="s">
        <v>34306</v>
      </c>
      <c r="D4558" s="153">
        <v>171.93</v>
      </c>
    </row>
    <row r="4559" spans="1:4" ht="15.75" customHeight="1">
      <c r="A4559" s="151">
        <v>4011227</v>
      </c>
      <c r="B4559" s="152" t="s">
        <v>30438</v>
      </c>
      <c r="C4559" s="151" t="s">
        <v>34306</v>
      </c>
      <c r="D4559" s="153">
        <v>15.26</v>
      </c>
    </row>
    <row r="4560" spans="1:4" ht="15.75" customHeight="1">
      <c r="A4560" s="151">
        <v>4011302</v>
      </c>
      <c r="B4560" s="152" t="s">
        <v>30439</v>
      </c>
      <c r="C4560" s="151" t="s">
        <v>34306</v>
      </c>
      <c r="D4560" s="153">
        <v>61.95</v>
      </c>
    </row>
    <row r="4561" spans="1:4" ht="15.75" customHeight="1">
      <c r="A4561" s="151">
        <v>4011300</v>
      </c>
      <c r="B4561" s="152" t="s">
        <v>30440</v>
      </c>
      <c r="C4561" s="151" t="s">
        <v>34306</v>
      </c>
      <c r="D4561" s="153">
        <v>53.43</v>
      </c>
    </row>
    <row r="4562" spans="1:4" ht="15.75" customHeight="1">
      <c r="A4562" s="151">
        <v>4011306</v>
      </c>
      <c r="B4562" s="152" t="s">
        <v>30441</v>
      </c>
      <c r="C4562" s="151" t="s">
        <v>34306</v>
      </c>
      <c r="D4562" s="153">
        <v>113.76</v>
      </c>
    </row>
    <row r="4563" spans="1:4" ht="15.75" customHeight="1">
      <c r="A4563" s="151">
        <v>4011228</v>
      </c>
      <c r="B4563" s="152" t="s">
        <v>30442</v>
      </c>
      <c r="C4563" s="151" t="s">
        <v>34306</v>
      </c>
      <c r="D4563" s="153">
        <v>17.18</v>
      </c>
    </row>
    <row r="4564" spans="1:4" ht="30" customHeight="1">
      <c r="A4564" s="151">
        <v>4011229</v>
      </c>
      <c r="B4564" s="152" t="s">
        <v>30443</v>
      </c>
      <c r="C4564" s="151" t="s">
        <v>34306</v>
      </c>
      <c r="D4564" s="153">
        <v>36.68</v>
      </c>
    </row>
    <row r="4565" spans="1:4" ht="15.75" customHeight="1">
      <c r="A4565" s="151">
        <v>4011372</v>
      </c>
      <c r="B4565" s="152" t="s">
        <v>10967</v>
      </c>
      <c r="C4565" s="151" t="s">
        <v>12416</v>
      </c>
      <c r="D4565" s="153">
        <v>7.89</v>
      </c>
    </row>
    <row r="4566" spans="1:4" ht="15.75" customHeight="1">
      <c r="A4566" s="151">
        <v>4011371</v>
      </c>
      <c r="B4566" s="152" t="s">
        <v>10968</v>
      </c>
      <c r="C4566" s="151" t="s">
        <v>12416</v>
      </c>
      <c r="D4566" s="153">
        <v>5.3</v>
      </c>
    </row>
    <row r="4567" spans="1:4" ht="15.75" customHeight="1">
      <c r="A4567" s="151">
        <v>4011378</v>
      </c>
      <c r="B4567" s="152" t="s">
        <v>10969</v>
      </c>
      <c r="C4567" s="151" t="s">
        <v>12416</v>
      </c>
      <c r="D4567" s="153">
        <v>7.89</v>
      </c>
    </row>
    <row r="4568" spans="1:4" ht="15.75" customHeight="1">
      <c r="A4568" s="151">
        <v>4011377</v>
      </c>
      <c r="B4568" s="152" t="s">
        <v>10970</v>
      </c>
      <c r="C4568" s="151" t="s">
        <v>12416</v>
      </c>
      <c r="D4568" s="153">
        <v>5.3</v>
      </c>
    </row>
    <row r="4569" spans="1:4" ht="15.75" customHeight="1">
      <c r="A4569" s="151">
        <v>4011368</v>
      </c>
      <c r="B4569" s="152" t="s">
        <v>10971</v>
      </c>
      <c r="C4569" s="151" t="s">
        <v>12416</v>
      </c>
      <c r="D4569" s="153">
        <v>6.18</v>
      </c>
    </row>
    <row r="4570" spans="1:4" ht="15.75" customHeight="1">
      <c r="A4570" s="151">
        <v>4011367</v>
      </c>
      <c r="B4570" s="152" t="s">
        <v>10972</v>
      </c>
      <c r="C4570" s="151" t="s">
        <v>12416</v>
      </c>
      <c r="D4570" s="153">
        <v>3.59</v>
      </c>
    </row>
    <row r="4571" spans="1:4" ht="15.75" customHeight="1">
      <c r="A4571" s="151">
        <v>4011374</v>
      </c>
      <c r="B4571" s="152" t="s">
        <v>10973</v>
      </c>
      <c r="C4571" s="151" t="s">
        <v>12416</v>
      </c>
      <c r="D4571" s="153">
        <v>6.18</v>
      </c>
    </row>
    <row r="4572" spans="1:4" ht="15.75" customHeight="1">
      <c r="A4572" s="151">
        <v>4011373</v>
      </c>
      <c r="B4572" s="152" t="s">
        <v>10974</v>
      </c>
      <c r="C4572" s="151" t="s">
        <v>12416</v>
      </c>
      <c r="D4572" s="153">
        <v>3.59</v>
      </c>
    </row>
    <row r="4573" spans="1:4" ht="15.75" customHeight="1">
      <c r="A4573" s="151">
        <v>4011370</v>
      </c>
      <c r="B4573" s="152" t="s">
        <v>10975</v>
      </c>
      <c r="C4573" s="151" t="s">
        <v>12416</v>
      </c>
      <c r="D4573" s="153">
        <v>7.11</v>
      </c>
    </row>
    <row r="4574" spans="1:4" ht="15.75" customHeight="1">
      <c r="A4574" s="151">
        <v>4011369</v>
      </c>
      <c r="B4574" s="152" t="s">
        <v>10976</v>
      </c>
      <c r="C4574" s="151" t="s">
        <v>12416</v>
      </c>
      <c r="D4574" s="153">
        <v>4.5199999999999996</v>
      </c>
    </row>
    <row r="4575" spans="1:4" ht="15.75" customHeight="1">
      <c r="A4575" s="151">
        <v>4011376</v>
      </c>
      <c r="B4575" s="152" t="s">
        <v>10977</v>
      </c>
      <c r="C4575" s="151" t="s">
        <v>12416</v>
      </c>
      <c r="D4575" s="153">
        <v>7.11</v>
      </c>
    </row>
    <row r="4576" spans="1:4" ht="15.75" customHeight="1">
      <c r="A4576" s="151">
        <v>4011375</v>
      </c>
      <c r="B4576" s="152" t="s">
        <v>10978</v>
      </c>
      <c r="C4576" s="151" t="s">
        <v>12416</v>
      </c>
      <c r="D4576" s="153">
        <v>4.5199999999999996</v>
      </c>
    </row>
    <row r="4577" spans="1:4" ht="15.75" customHeight="1">
      <c r="A4577" s="151">
        <v>4011360</v>
      </c>
      <c r="B4577" s="152" t="s">
        <v>10979</v>
      </c>
      <c r="C4577" s="151" t="s">
        <v>12416</v>
      </c>
      <c r="D4577" s="153">
        <v>2.8</v>
      </c>
    </row>
    <row r="4578" spans="1:4" ht="15.75" customHeight="1">
      <c r="A4578" s="151">
        <v>4011359</v>
      </c>
      <c r="B4578" s="152" t="s">
        <v>10980</v>
      </c>
      <c r="C4578" s="151" t="s">
        <v>12416</v>
      </c>
      <c r="D4578" s="153">
        <v>1.98</v>
      </c>
    </row>
    <row r="4579" spans="1:4" ht="15.75" customHeight="1">
      <c r="A4579" s="151">
        <v>4011366</v>
      </c>
      <c r="B4579" s="152" t="s">
        <v>10981</v>
      </c>
      <c r="C4579" s="151" t="s">
        <v>12416</v>
      </c>
      <c r="D4579" s="153">
        <v>2.8</v>
      </c>
    </row>
    <row r="4580" spans="1:4" ht="15.75" customHeight="1">
      <c r="A4580" s="151">
        <v>4011365</v>
      </c>
      <c r="B4580" s="152" t="s">
        <v>10982</v>
      </c>
      <c r="C4580" s="151" t="s">
        <v>12416</v>
      </c>
      <c r="D4580" s="153">
        <v>1.98</v>
      </c>
    </row>
    <row r="4581" spans="1:4" ht="15.75" customHeight="1">
      <c r="A4581" s="151">
        <v>4011356</v>
      </c>
      <c r="B4581" s="152" t="s">
        <v>10983</v>
      </c>
      <c r="C4581" s="151" t="s">
        <v>12416</v>
      </c>
      <c r="D4581" s="153">
        <v>2.09</v>
      </c>
    </row>
    <row r="4582" spans="1:4" ht="15.75" customHeight="1">
      <c r="A4582" s="151">
        <v>4011355</v>
      </c>
      <c r="B4582" s="152" t="s">
        <v>10984</v>
      </c>
      <c r="C4582" s="151" t="s">
        <v>12416</v>
      </c>
      <c r="D4582" s="153">
        <v>1.27</v>
      </c>
    </row>
    <row r="4583" spans="1:4" ht="15.75" customHeight="1">
      <c r="A4583" s="151">
        <v>4011362</v>
      </c>
      <c r="B4583" s="152" t="s">
        <v>10985</v>
      </c>
      <c r="C4583" s="151" t="s">
        <v>12416</v>
      </c>
      <c r="D4583" s="153">
        <v>2.09</v>
      </c>
    </row>
    <row r="4584" spans="1:4" ht="15.75" customHeight="1">
      <c r="A4584" s="151">
        <v>4011361</v>
      </c>
      <c r="B4584" s="152" t="s">
        <v>10986</v>
      </c>
      <c r="C4584" s="151" t="s">
        <v>12416</v>
      </c>
      <c r="D4584" s="153">
        <v>1.27</v>
      </c>
    </row>
    <row r="4585" spans="1:4" ht="15.75" customHeight="1">
      <c r="A4585" s="151">
        <v>4011358</v>
      </c>
      <c r="B4585" s="152" t="s">
        <v>10987</v>
      </c>
      <c r="C4585" s="151" t="s">
        <v>12416</v>
      </c>
      <c r="D4585" s="153">
        <v>2.46</v>
      </c>
    </row>
    <row r="4586" spans="1:4" ht="15.75" customHeight="1">
      <c r="A4586" s="151">
        <v>4011357</v>
      </c>
      <c r="B4586" s="152" t="s">
        <v>10988</v>
      </c>
      <c r="C4586" s="151" t="s">
        <v>12416</v>
      </c>
      <c r="D4586" s="153">
        <v>1.64</v>
      </c>
    </row>
    <row r="4587" spans="1:4" ht="15.75" customHeight="1">
      <c r="A4587" s="151">
        <v>4011364</v>
      </c>
      <c r="B4587" s="152" t="s">
        <v>10989</v>
      </c>
      <c r="C4587" s="151" t="s">
        <v>12416</v>
      </c>
      <c r="D4587" s="153">
        <v>2.46</v>
      </c>
    </row>
    <row r="4588" spans="1:4" ht="15.75" customHeight="1">
      <c r="A4588" s="151">
        <v>4011363</v>
      </c>
      <c r="B4588" s="152" t="s">
        <v>10990</v>
      </c>
      <c r="C4588" s="151" t="s">
        <v>12416</v>
      </c>
      <c r="D4588" s="153">
        <v>1.64</v>
      </c>
    </row>
    <row r="4589" spans="1:4" ht="15.75" customHeight="1">
      <c r="A4589" s="151">
        <v>4011384</v>
      </c>
      <c r="B4589" s="152" t="s">
        <v>10991</v>
      </c>
      <c r="C4589" s="151" t="s">
        <v>12416</v>
      </c>
      <c r="D4589" s="153">
        <v>8.64</v>
      </c>
    </row>
    <row r="4590" spans="1:4" ht="15.75" customHeight="1">
      <c r="A4590" s="151">
        <v>4011383</v>
      </c>
      <c r="B4590" s="152" t="s">
        <v>10992</v>
      </c>
      <c r="C4590" s="151" t="s">
        <v>12416</v>
      </c>
      <c r="D4590" s="153">
        <v>5.72</v>
      </c>
    </row>
    <row r="4591" spans="1:4" ht="15.75" customHeight="1">
      <c r="A4591" s="151">
        <v>4011390</v>
      </c>
      <c r="B4591" s="152" t="s">
        <v>10993</v>
      </c>
      <c r="C4591" s="151" t="s">
        <v>12416</v>
      </c>
      <c r="D4591" s="153">
        <v>8.64</v>
      </c>
    </row>
    <row r="4592" spans="1:4" ht="15.75" customHeight="1">
      <c r="A4592" s="151">
        <v>4011389</v>
      </c>
      <c r="B4592" s="152" t="s">
        <v>10994</v>
      </c>
      <c r="C4592" s="151" t="s">
        <v>12416</v>
      </c>
      <c r="D4592" s="153">
        <v>5.72</v>
      </c>
    </row>
    <row r="4593" spans="1:4" ht="15.75" customHeight="1">
      <c r="A4593" s="151">
        <v>4011380</v>
      </c>
      <c r="B4593" s="152" t="s">
        <v>10995</v>
      </c>
      <c r="C4593" s="151" t="s">
        <v>12416</v>
      </c>
      <c r="D4593" s="153">
        <v>6.93</v>
      </c>
    </row>
    <row r="4594" spans="1:4" ht="15.75" customHeight="1">
      <c r="A4594" s="151">
        <v>4011379</v>
      </c>
      <c r="B4594" s="152" t="s">
        <v>10996</v>
      </c>
      <c r="C4594" s="151" t="s">
        <v>12416</v>
      </c>
      <c r="D4594" s="153">
        <v>4.01</v>
      </c>
    </row>
    <row r="4595" spans="1:4" ht="15.75" customHeight="1">
      <c r="A4595" s="151">
        <v>4011386</v>
      </c>
      <c r="B4595" s="152" t="s">
        <v>10997</v>
      </c>
      <c r="C4595" s="151" t="s">
        <v>12416</v>
      </c>
      <c r="D4595" s="153">
        <v>6.93</v>
      </c>
    </row>
    <row r="4596" spans="1:4" ht="15.75" customHeight="1">
      <c r="A4596" s="151">
        <v>4011385</v>
      </c>
      <c r="B4596" s="152" t="s">
        <v>10998</v>
      </c>
      <c r="C4596" s="151" t="s">
        <v>12416</v>
      </c>
      <c r="D4596" s="153">
        <v>4.01</v>
      </c>
    </row>
    <row r="4597" spans="1:4" ht="15.75" customHeight="1">
      <c r="A4597" s="151">
        <v>4011382</v>
      </c>
      <c r="B4597" s="152" t="s">
        <v>10999</v>
      </c>
      <c r="C4597" s="151" t="s">
        <v>12416</v>
      </c>
      <c r="D4597" s="153">
        <v>7.86</v>
      </c>
    </row>
    <row r="4598" spans="1:4" ht="15.75" customHeight="1">
      <c r="A4598" s="151">
        <v>4011381</v>
      </c>
      <c r="B4598" s="152" t="s">
        <v>11000</v>
      </c>
      <c r="C4598" s="151" t="s">
        <v>12416</v>
      </c>
      <c r="D4598" s="153">
        <v>4.9400000000000004</v>
      </c>
    </row>
    <row r="4599" spans="1:4" ht="15.75" customHeight="1">
      <c r="A4599" s="151">
        <v>4011388</v>
      </c>
      <c r="B4599" s="152" t="s">
        <v>11001</v>
      </c>
      <c r="C4599" s="151" t="s">
        <v>12416</v>
      </c>
      <c r="D4599" s="153">
        <v>7.86</v>
      </c>
    </row>
    <row r="4600" spans="1:4" ht="15.75" customHeight="1">
      <c r="A4600" s="151">
        <v>4011387</v>
      </c>
      <c r="B4600" s="152" t="s">
        <v>11002</v>
      </c>
      <c r="C4600" s="151" t="s">
        <v>12416</v>
      </c>
      <c r="D4600" s="153">
        <v>4.9400000000000004</v>
      </c>
    </row>
    <row r="4601" spans="1:4" ht="15.75" customHeight="1">
      <c r="A4601" s="151">
        <v>4011212</v>
      </c>
      <c r="B4601" s="152" t="s">
        <v>11003</v>
      </c>
      <c r="C4601" s="151" t="s">
        <v>12416</v>
      </c>
      <c r="D4601" s="153">
        <v>0.08</v>
      </c>
    </row>
    <row r="4602" spans="1:4" ht="15.75" customHeight="1">
      <c r="A4602" s="151">
        <v>4208197</v>
      </c>
      <c r="B4602" s="152" t="s">
        <v>11004</v>
      </c>
      <c r="C4602" s="151" t="s">
        <v>12402</v>
      </c>
      <c r="D4602" s="153">
        <v>14395.79</v>
      </c>
    </row>
    <row r="4603" spans="1:4" ht="15.75" customHeight="1">
      <c r="A4603" s="151">
        <v>4208158</v>
      </c>
      <c r="B4603" s="152" t="s">
        <v>11005</v>
      </c>
      <c r="C4603" s="151" t="s">
        <v>12402</v>
      </c>
      <c r="D4603" s="153">
        <v>19000.16</v>
      </c>
    </row>
    <row r="4604" spans="1:4" ht="15.75" customHeight="1">
      <c r="A4604" s="151">
        <v>4208198</v>
      </c>
      <c r="B4604" s="152" t="s">
        <v>11006</v>
      </c>
      <c r="C4604" s="151" t="s">
        <v>12402</v>
      </c>
      <c r="D4604" s="153">
        <v>22487.69</v>
      </c>
    </row>
    <row r="4605" spans="1:4" ht="15.75" customHeight="1">
      <c r="A4605" s="151">
        <v>4208159</v>
      </c>
      <c r="B4605" s="152" t="s">
        <v>11007</v>
      </c>
      <c r="C4605" s="151" t="s">
        <v>12402</v>
      </c>
      <c r="D4605" s="153">
        <v>30341.75</v>
      </c>
    </row>
    <row r="4606" spans="1:4" ht="15.75" customHeight="1">
      <c r="A4606" s="151">
        <v>4208160</v>
      </c>
      <c r="B4606" s="152" t="s">
        <v>11008</v>
      </c>
      <c r="C4606" s="151" t="s">
        <v>12402</v>
      </c>
      <c r="D4606" s="153">
        <v>36041.980000000003</v>
      </c>
    </row>
    <row r="4607" spans="1:4" ht="15.75" customHeight="1">
      <c r="A4607" s="151">
        <v>4208199</v>
      </c>
      <c r="B4607" s="152" t="s">
        <v>11009</v>
      </c>
      <c r="C4607" s="151" t="s">
        <v>12402</v>
      </c>
      <c r="D4607" s="153">
        <v>41668.04</v>
      </c>
    </row>
    <row r="4608" spans="1:4" ht="15.75" customHeight="1">
      <c r="A4608" s="151">
        <v>4208161</v>
      </c>
      <c r="B4608" s="152" t="s">
        <v>11010</v>
      </c>
      <c r="C4608" s="151" t="s">
        <v>12402</v>
      </c>
      <c r="D4608" s="153">
        <v>52505.97</v>
      </c>
    </row>
    <row r="4609" spans="1:4" ht="15.75" customHeight="1">
      <c r="A4609" s="151">
        <v>4208162</v>
      </c>
      <c r="B4609" s="152" t="s">
        <v>11011</v>
      </c>
      <c r="C4609" s="151" t="s">
        <v>12402</v>
      </c>
      <c r="D4609" s="153">
        <v>57896.38</v>
      </c>
    </row>
    <row r="4610" spans="1:4" ht="15.75" customHeight="1">
      <c r="A4610" s="151">
        <v>4208163</v>
      </c>
      <c r="B4610" s="152" t="s">
        <v>11012</v>
      </c>
      <c r="C4610" s="151" t="s">
        <v>12402</v>
      </c>
      <c r="D4610" s="153">
        <v>68993.14</v>
      </c>
    </row>
    <row r="4611" spans="1:4" ht="15.75" customHeight="1">
      <c r="A4611" s="151">
        <v>4208200</v>
      </c>
      <c r="B4611" s="152" t="s">
        <v>11013</v>
      </c>
      <c r="C4611" s="151" t="s">
        <v>12402</v>
      </c>
      <c r="D4611" s="153">
        <v>80236.92</v>
      </c>
    </row>
    <row r="4612" spans="1:4" ht="15.75" customHeight="1">
      <c r="A4612" s="151">
        <v>4208164</v>
      </c>
      <c r="B4612" s="152" t="s">
        <v>11014</v>
      </c>
      <c r="C4612" s="151" t="s">
        <v>12402</v>
      </c>
      <c r="D4612" s="153">
        <v>85487.18</v>
      </c>
    </row>
    <row r="4613" spans="1:4" ht="15.75" customHeight="1">
      <c r="A4613" s="151">
        <v>4208201</v>
      </c>
      <c r="B4613" s="152" t="s">
        <v>11015</v>
      </c>
      <c r="C4613" s="151" t="s">
        <v>12402</v>
      </c>
      <c r="D4613" s="153">
        <v>25163.48</v>
      </c>
    </row>
    <row r="4614" spans="1:4" ht="15.75" customHeight="1">
      <c r="A4614" s="151">
        <v>4208151</v>
      </c>
      <c r="B4614" s="152" t="s">
        <v>11016</v>
      </c>
      <c r="C4614" s="151" t="s">
        <v>12402</v>
      </c>
      <c r="D4614" s="153">
        <v>32976.639999999999</v>
      </c>
    </row>
    <row r="4615" spans="1:4" ht="15.75" customHeight="1">
      <c r="A4615" s="151">
        <v>4208202</v>
      </c>
      <c r="B4615" s="152" t="s">
        <v>11017</v>
      </c>
      <c r="C4615" s="151" t="s">
        <v>12402</v>
      </c>
      <c r="D4615" s="153">
        <v>35397.68</v>
      </c>
    </row>
    <row r="4616" spans="1:4" ht="15.75" customHeight="1">
      <c r="A4616" s="151">
        <v>4208152</v>
      </c>
      <c r="B4616" s="152" t="s">
        <v>11018</v>
      </c>
      <c r="C4616" s="151" t="s">
        <v>12402</v>
      </c>
      <c r="D4616" s="153">
        <v>52606.79</v>
      </c>
    </row>
    <row r="4617" spans="1:4" ht="15.75" customHeight="1">
      <c r="A4617" s="151">
        <v>4208153</v>
      </c>
      <c r="B4617" s="152" t="s">
        <v>11019</v>
      </c>
      <c r="C4617" s="151" t="s">
        <v>12402</v>
      </c>
      <c r="D4617" s="153">
        <v>62310.81</v>
      </c>
    </row>
    <row r="4618" spans="1:4" ht="15.75" customHeight="1">
      <c r="A4618" s="151">
        <v>4208203</v>
      </c>
      <c r="B4618" s="152" t="s">
        <v>11020</v>
      </c>
      <c r="C4618" s="151" t="s">
        <v>12402</v>
      </c>
      <c r="D4618" s="153">
        <v>72205.77</v>
      </c>
    </row>
    <row r="4619" spans="1:4" ht="15.75" customHeight="1">
      <c r="A4619" s="151">
        <v>4208154</v>
      </c>
      <c r="B4619" s="152" t="s">
        <v>11021</v>
      </c>
      <c r="C4619" s="151" t="s">
        <v>12402</v>
      </c>
      <c r="D4619" s="153">
        <v>91081.12</v>
      </c>
    </row>
    <row r="4620" spans="1:4" ht="15.75" customHeight="1">
      <c r="A4620" s="151">
        <v>4208155</v>
      </c>
      <c r="B4620" s="152" t="s">
        <v>11022</v>
      </c>
      <c r="C4620" s="151" t="s">
        <v>12402</v>
      </c>
      <c r="D4620" s="153">
        <v>101120.75</v>
      </c>
    </row>
    <row r="4621" spans="1:4" ht="15.75" customHeight="1">
      <c r="A4621" s="151">
        <v>4208156</v>
      </c>
      <c r="B4621" s="152" t="s">
        <v>11023</v>
      </c>
      <c r="C4621" s="151" t="s">
        <v>12402</v>
      </c>
      <c r="D4621" s="153">
        <v>120352.02</v>
      </c>
    </row>
    <row r="4622" spans="1:4" ht="15.75" customHeight="1">
      <c r="A4622" s="151">
        <v>4208204</v>
      </c>
      <c r="B4622" s="152" t="s">
        <v>11024</v>
      </c>
      <c r="C4622" s="151" t="s">
        <v>12402</v>
      </c>
      <c r="D4622" s="153">
        <v>139893.06</v>
      </c>
    </row>
    <row r="4623" spans="1:4" ht="15.75" customHeight="1">
      <c r="A4623" s="151">
        <v>4208157</v>
      </c>
      <c r="B4623" s="152" t="s">
        <v>11025</v>
      </c>
      <c r="C4623" s="151" t="s">
        <v>12402</v>
      </c>
      <c r="D4623" s="153">
        <v>149423.66</v>
      </c>
    </row>
    <row r="4624" spans="1:4" ht="15.75" customHeight="1">
      <c r="A4624" s="151">
        <v>4208127</v>
      </c>
      <c r="B4624" s="152" t="s">
        <v>11026</v>
      </c>
      <c r="C4624" s="151" t="s">
        <v>12404</v>
      </c>
      <c r="D4624" s="153">
        <v>27.57</v>
      </c>
    </row>
    <row r="4625" spans="1:4" ht="30" customHeight="1">
      <c r="A4625" s="151">
        <v>4208196</v>
      </c>
      <c r="B4625" s="152" t="s">
        <v>11027</v>
      </c>
      <c r="C4625" s="151" t="s">
        <v>12402</v>
      </c>
      <c r="D4625" s="153">
        <v>2683.97</v>
      </c>
    </row>
    <row r="4626" spans="1:4" ht="15.75" customHeight="1">
      <c r="A4626" s="151">
        <v>4208209</v>
      </c>
      <c r="B4626" s="152" t="s">
        <v>11028</v>
      </c>
      <c r="C4626" s="151" t="s">
        <v>12402</v>
      </c>
      <c r="D4626" s="153">
        <v>11874.98</v>
      </c>
    </row>
    <row r="4627" spans="1:4" ht="15.75" customHeight="1">
      <c r="A4627" s="151">
        <v>4208206</v>
      </c>
      <c r="B4627" s="152" t="s">
        <v>11029</v>
      </c>
      <c r="C4627" s="151" t="s">
        <v>12406</v>
      </c>
      <c r="D4627" s="153">
        <v>128.22</v>
      </c>
    </row>
    <row r="4628" spans="1:4" ht="15.75" customHeight="1">
      <c r="A4628" s="151">
        <v>4208210</v>
      </c>
      <c r="B4628" s="152" t="s">
        <v>11030</v>
      </c>
      <c r="C4628" s="151" t="s">
        <v>12402</v>
      </c>
      <c r="D4628" s="153">
        <v>26926.95</v>
      </c>
    </row>
    <row r="4629" spans="1:4" ht="15.75" customHeight="1">
      <c r="A4629" s="151">
        <v>4208195</v>
      </c>
      <c r="B4629" s="152" t="s">
        <v>11031</v>
      </c>
      <c r="C4629" s="151" t="s">
        <v>12402</v>
      </c>
      <c r="D4629" s="153">
        <v>12829.53</v>
      </c>
    </row>
    <row r="4630" spans="1:4" ht="15.75" customHeight="1">
      <c r="A4630" s="151">
        <v>4208208</v>
      </c>
      <c r="B4630" s="152" t="s">
        <v>11032</v>
      </c>
      <c r="C4630" s="151" t="s">
        <v>12406</v>
      </c>
      <c r="D4630" s="153">
        <v>544.36</v>
      </c>
    </row>
    <row r="4631" spans="1:4" ht="15.75" customHeight="1">
      <c r="A4631" s="151">
        <v>4208135</v>
      </c>
      <c r="B4631" s="152" t="s">
        <v>11033</v>
      </c>
      <c r="C4631" s="151" t="s">
        <v>12403</v>
      </c>
      <c r="D4631" s="153">
        <v>1585.18</v>
      </c>
    </row>
    <row r="4632" spans="1:4" ht="15.75" customHeight="1">
      <c r="A4632" s="151">
        <v>4208136</v>
      </c>
      <c r="B4632" s="152" t="s">
        <v>11034</v>
      </c>
      <c r="C4632" s="151" t="s">
        <v>12403</v>
      </c>
      <c r="D4632" s="153">
        <v>1790.52</v>
      </c>
    </row>
    <row r="4633" spans="1:4" ht="15.75" customHeight="1">
      <c r="A4633" s="151">
        <v>4208137</v>
      </c>
      <c r="B4633" s="152" t="s">
        <v>11035</v>
      </c>
      <c r="C4633" s="151" t="s">
        <v>12403</v>
      </c>
      <c r="D4633" s="153">
        <v>2069.4499999999998</v>
      </c>
    </row>
    <row r="4634" spans="1:4" ht="15.75" customHeight="1">
      <c r="A4634" s="151">
        <v>4208138</v>
      </c>
      <c r="B4634" s="152" t="s">
        <v>11036</v>
      </c>
      <c r="C4634" s="151" t="s">
        <v>12403</v>
      </c>
      <c r="D4634" s="153">
        <v>2333.0300000000002</v>
      </c>
    </row>
    <row r="4635" spans="1:4" ht="15.75" customHeight="1">
      <c r="A4635" s="151">
        <v>4208139</v>
      </c>
      <c r="B4635" s="152" t="s">
        <v>11037</v>
      </c>
      <c r="C4635" s="151" t="s">
        <v>12403</v>
      </c>
      <c r="D4635" s="153">
        <v>2336.02</v>
      </c>
    </row>
    <row r="4636" spans="1:4" ht="15.75" customHeight="1">
      <c r="A4636" s="151">
        <v>4208140</v>
      </c>
      <c r="B4636" s="152" t="s">
        <v>11038</v>
      </c>
      <c r="C4636" s="151" t="s">
        <v>12403</v>
      </c>
      <c r="D4636" s="153">
        <v>2909.2</v>
      </c>
    </row>
    <row r="4637" spans="1:4" ht="15.75" customHeight="1">
      <c r="A4637" s="151">
        <v>4208141</v>
      </c>
      <c r="B4637" s="152" t="s">
        <v>11039</v>
      </c>
      <c r="C4637" s="151" t="s">
        <v>12403</v>
      </c>
      <c r="D4637" s="153">
        <v>2917.02</v>
      </c>
    </row>
    <row r="4638" spans="1:4" ht="15.75" customHeight="1">
      <c r="A4638" s="151">
        <v>4208212</v>
      </c>
      <c r="B4638" s="152" t="s">
        <v>11040</v>
      </c>
      <c r="C4638" s="151" t="s">
        <v>12403</v>
      </c>
      <c r="D4638" s="153">
        <v>2918.74</v>
      </c>
    </row>
    <row r="4639" spans="1:4" ht="15.75" customHeight="1">
      <c r="A4639" s="151">
        <v>4208213</v>
      </c>
      <c r="B4639" s="152" t="s">
        <v>11041</v>
      </c>
      <c r="C4639" s="151" t="s">
        <v>12403</v>
      </c>
      <c r="D4639" s="153">
        <v>3360.62</v>
      </c>
    </row>
    <row r="4640" spans="1:4" ht="15.75" customHeight="1">
      <c r="A4640" s="151">
        <v>4208214</v>
      </c>
      <c r="B4640" s="152" t="s">
        <v>11042</v>
      </c>
      <c r="C4640" s="151" t="s">
        <v>12403</v>
      </c>
      <c r="D4640" s="153">
        <v>3800.18</v>
      </c>
    </row>
    <row r="4641" spans="1:4" ht="15.75" customHeight="1">
      <c r="A4641" s="151">
        <v>4208215</v>
      </c>
      <c r="B4641" s="152" t="s">
        <v>11043</v>
      </c>
      <c r="C4641" s="151" t="s">
        <v>12403</v>
      </c>
      <c r="D4641" s="153">
        <v>3804.82</v>
      </c>
    </row>
    <row r="4642" spans="1:4" ht="15.75" customHeight="1">
      <c r="A4642" s="151">
        <v>4208216</v>
      </c>
      <c r="B4642" s="152" t="s">
        <v>11044</v>
      </c>
      <c r="C4642" s="151" t="s">
        <v>12403</v>
      </c>
      <c r="D4642" s="153">
        <v>2610.4699999999998</v>
      </c>
    </row>
    <row r="4643" spans="1:4" ht="15.75" customHeight="1">
      <c r="A4643" s="151">
        <v>4208217</v>
      </c>
      <c r="B4643" s="152" t="s">
        <v>11045</v>
      </c>
      <c r="C4643" s="151" t="s">
        <v>12403</v>
      </c>
      <c r="D4643" s="153">
        <v>3017.87</v>
      </c>
    </row>
    <row r="4644" spans="1:4" ht="15.75" customHeight="1">
      <c r="A4644" s="151">
        <v>4208218</v>
      </c>
      <c r="B4644" s="152" t="s">
        <v>11046</v>
      </c>
      <c r="C4644" s="151" t="s">
        <v>12403</v>
      </c>
      <c r="D4644" s="153">
        <v>3933.08</v>
      </c>
    </row>
    <row r="4645" spans="1:4" ht="15.75" customHeight="1">
      <c r="A4645" s="151">
        <v>4208219</v>
      </c>
      <c r="B4645" s="152" t="s">
        <v>11047</v>
      </c>
      <c r="C4645" s="151" t="s">
        <v>12403</v>
      </c>
      <c r="D4645" s="153">
        <v>5083.0200000000004</v>
      </c>
    </row>
    <row r="4646" spans="1:4" ht="15.75" customHeight="1">
      <c r="A4646" s="151">
        <v>4208220</v>
      </c>
      <c r="B4646" s="152" t="s">
        <v>11048</v>
      </c>
      <c r="C4646" s="151" t="s">
        <v>12403</v>
      </c>
      <c r="D4646" s="153">
        <v>5389.91</v>
      </c>
    </row>
    <row r="4647" spans="1:4" ht="15.75" customHeight="1">
      <c r="A4647" s="151">
        <v>4208221</v>
      </c>
      <c r="B4647" s="152" t="s">
        <v>11049</v>
      </c>
      <c r="C4647" s="151" t="s">
        <v>12403</v>
      </c>
      <c r="D4647" s="153">
        <v>7103.49</v>
      </c>
    </row>
    <row r="4648" spans="1:4" ht="15.75" customHeight="1">
      <c r="A4648" s="151">
        <v>4208222</v>
      </c>
      <c r="B4648" s="152" t="s">
        <v>11050</v>
      </c>
      <c r="C4648" s="151" t="s">
        <v>12403</v>
      </c>
      <c r="D4648" s="153">
        <v>8966.93</v>
      </c>
    </row>
    <row r="4649" spans="1:4" ht="15.75" customHeight="1">
      <c r="A4649" s="151">
        <v>4208223</v>
      </c>
      <c r="B4649" s="152" t="s">
        <v>11051</v>
      </c>
      <c r="C4649" s="151" t="s">
        <v>12403</v>
      </c>
      <c r="D4649" s="153">
        <v>8969.64</v>
      </c>
    </row>
    <row r="4650" spans="1:4" ht="15.75" customHeight="1">
      <c r="A4650" s="151">
        <v>4208224</v>
      </c>
      <c r="B4650" s="152" t="s">
        <v>11052</v>
      </c>
      <c r="C4650" s="151" t="s">
        <v>12403</v>
      </c>
      <c r="D4650" s="153">
        <v>10439.68</v>
      </c>
    </row>
    <row r="4651" spans="1:4" ht="15.75" customHeight="1">
      <c r="A4651" s="151">
        <v>4208225</v>
      </c>
      <c r="B4651" s="152" t="s">
        <v>11053</v>
      </c>
      <c r="C4651" s="151" t="s">
        <v>12403</v>
      </c>
      <c r="D4651" s="153">
        <v>11898.74</v>
      </c>
    </row>
    <row r="4652" spans="1:4" ht="15.75" customHeight="1">
      <c r="A4652" s="151">
        <v>4208226</v>
      </c>
      <c r="B4652" s="152" t="s">
        <v>11054</v>
      </c>
      <c r="C4652" s="151" t="s">
        <v>12403</v>
      </c>
      <c r="D4652" s="153">
        <v>11921.44</v>
      </c>
    </row>
    <row r="4653" spans="1:4" ht="15.75" customHeight="1">
      <c r="A4653" s="151">
        <v>4208227</v>
      </c>
      <c r="B4653" s="152" t="s">
        <v>11055</v>
      </c>
      <c r="C4653" s="151" t="s">
        <v>12403</v>
      </c>
      <c r="D4653" s="153">
        <v>1223.25</v>
      </c>
    </row>
    <row r="4654" spans="1:4" ht="15.75" customHeight="1">
      <c r="A4654" s="151">
        <v>4208228</v>
      </c>
      <c r="B4654" s="152" t="s">
        <v>11056</v>
      </c>
      <c r="C4654" s="151" t="s">
        <v>12403</v>
      </c>
      <c r="D4654" s="153">
        <v>1405.99</v>
      </c>
    </row>
    <row r="4655" spans="1:4" ht="15.75" customHeight="1">
      <c r="A4655" s="151">
        <v>4208229</v>
      </c>
      <c r="B4655" s="152" t="s">
        <v>11057</v>
      </c>
      <c r="C4655" s="151" t="s">
        <v>12403</v>
      </c>
      <c r="D4655" s="153">
        <v>1828</v>
      </c>
    </row>
    <row r="4656" spans="1:4" ht="15.75" customHeight="1">
      <c r="A4656" s="151">
        <v>4208230</v>
      </c>
      <c r="B4656" s="152" t="s">
        <v>11058</v>
      </c>
      <c r="C4656" s="151" t="s">
        <v>12403</v>
      </c>
      <c r="D4656" s="153">
        <v>2360.77</v>
      </c>
    </row>
    <row r="4657" spans="1:4" ht="15.75" customHeight="1">
      <c r="A4657" s="151">
        <v>4208231</v>
      </c>
      <c r="B4657" s="152" t="s">
        <v>11059</v>
      </c>
      <c r="C4657" s="151" t="s">
        <v>12403</v>
      </c>
      <c r="D4657" s="153">
        <v>2509.9299999999998</v>
      </c>
    </row>
    <row r="4658" spans="1:4" ht="15.75" customHeight="1">
      <c r="A4658" s="151">
        <v>4208232</v>
      </c>
      <c r="B4658" s="152" t="s">
        <v>11060</v>
      </c>
      <c r="C4658" s="151" t="s">
        <v>12403</v>
      </c>
      <c r="D4658" s="153">
        <v>3292.18</v>
      </c>
    </row>
    <row r="4659" spans="1:4" ht="15.75" customHeight="1">
      <c r="A4659" s="151">
        <v>4208233</v>
      </c>
      <c r="B4659" s="152" t="s">
        <v>11061</v>
      </c>
      <c r="C4659" s="151" t="s">
        <v>12403</v>
      </c>
      <c r="D4659" s="153">
        <v>4131.28</v>
      </c>
    </row>
    <row r="4660" spans="1:4" ht="15.75" customHeight="1">
      <c r="A4660" s="151">
        <v>4208234</v>
      </c>
      <c r="B4660" s="152" t="s">
        <v>11062</v>
      </c>
      <c r="C4660" s="151" t="s">
        <v>12403</v>
      </c>
      <c r="D4660" s="153">
        <v>4133.7700000000004</v>
      </c>
    </row>
    <row r="4661" spans="1:4" ht="15.75" customHeight="1">
      <c r="A4661" s="151">
        <v>4208235</v>
      </c>
      <c r="B4661" s="152" t="s">
        <v>11063</v>
      </c>
      <c r="C4661" s="151" t="s">
        <v>12403</v>
      </c>
      <c r="D4661" s="153">
        <v>4837.33</v>
      </c>
    </row>
    <row r="4662" spans="1:4" ht="15.75" customHeight="1">
      <c r="A4662" s="151">
        <v>4208236</v>
      </c>
      <c r="B4662" s="152" t="s">
        <v>11064</v>
      </c>
      <c r="C4662" s="151" t="s">
        <v>12403</v>
      </c>
      <c r="D4662" s="153">
        <v>5529.92</v>
      </c>
    </row>
    <row r="4663" spans="1:4" ht="15.75" customHeight="1">
      <c r="A4663" s="151">
        <v>4208237</v>
      </c>
      <c r="B4663" s="152" t="s">
        <v>11065</v>
      </c>
      <c r="C4663" s="151" t="s">
        <v>12403</v>
      </c>
      <c r="D4663" s="153">
        <v>5552.5</v>
      </c>
    </row>
    <row r="4664" spans="1:4" ht="15.75" customHeight="1">
      <c r="A4664" s="151">
        <v>4208128</v>
      </c>
      <c r="B4664" s="152" t="s">
        <v>11066</v>
      </c>
      <c r="C4664" s="151" t="s">
        <v>12403</v>
      </c>
      <c r="D4664" s="153">
        <v>263.32</v>
      </c>
    </row>
    <row r="4665" spans="1:4" ht="15.75" customHeight="1">
      <c r="A4665" s="151">
        <v>4208129</v>
      </c>
      <c r="B4665" s="152" t="s">
        <v>11067</v>
      </c>
      <c r="C4665" s="151" t="s">
        <v>12403</v>
      </c>
      <c r="D4665" s="153">
        <v>292.02999999999997</v>
      </c>
    </row>
    <row r="4666" spans="1:4" ht="15.75" customHeight="1">
      <c r="A4666" s="151">
        <v>4208130</v>
      </c>
      <c r="B4666" s="152" t="s">
        <v>11068</v>
      </c>
      <c r="C4666" s="151" t="s">
        <v>12403</v>
      </c>
      <c r="D4666" s="153">
        <v>335.09</v>
      </c>
    </row>
    <row r="4667" spans="1:4" ht="15.75" customHeight="1">
      <c r="A4667" s="151">
        <v>4208131</v>
      </c>
      <c r="B4667" s="152" t="s">
        <v>11069</v>
      </c>
      <c r="C4667" s="151" t="s">
        <v>12403</v>
      </c>
      <c r="D4667" s="153">
        <v>388.99</v>
      </c>
    </row>
    <row r="4668" spans="1:4" ht="15.75" customHeight="1">
      <c r="A4668" s="151">
        <v>4208132</v>
      </c>
      <c r="B4668" s="152" t="s">
        <v>11070</v>
      </c>
      <c r="C4668" s="151" t="s">
        <v>12403</v>
      </c>
      <c r="D4668" s="153">
        <v>442.67</v>
      </c>
    </row>
    <row r="4669" spans="1:4" ht="15.75" customHeight="1">
      <c r="A4669" s="151">
        <v>4208133</v>
      </c>
      <c r="B4669" s="152" t="s">
        <v>11071</v>
      </c>
      <c r="C4669" s="151" t="s">
        <v>12403</v>
      </c>
      <c r="D4669" s="153">
        <v>501.57</v>
      </c>
    </row>
    <row r="4670" spans="1:4" ht="15.75" customHeight="1">
      <c r="A4670" s="151">
        <v>4208134</v>
      </c>
      <c r="B4670" s="152" t="s">
        <v>11072</v>
      </c>
      <c r="C4670" s="151" t="s">
        <v>12403</v>
      </c>
      <c r="D4670" s="153">
        <v>561.41</v>
      </c>
    </row>
    <row r="4671" spans="1:4" ht="15.75" customHeight="1">
      <c r="A4671" s="151">
        <v>4208238</v>
      </c>
      <c r="B4671" s="152" t="s">
        <v>11073</v>
      </c>
      <c r="C4671" s="151" t="s">
        <v>12403</v>
      </c>
      <c r="D4671" s="153">
        <v>591.9</v>
      </c>
    </row>
    <row r="4672" spans="1:4" ht="15.75" customHeight="1">
      <c r="A4672" s="151">
        <v>4208239</v>
      </c>
      <c r="B4672" s="152" t="s">
        <v>11074</v>
      </c>
      <c r="C4672" s="151" t="s">
        <v>12403</v>
      </c>
      <c r="D4672" s="153">
        <v>640.45000000000005</v>
      </c>
    </row>
    <row r="4673" spans="1:4" ht="15.75" customHeight="1">
      <c r="A4673" s="151">
        <v>4413920</v>
      </c>
      <c r="B4673" s="152" t="s">
        <v>11075</v>
      </c>
      <c r="C4673" s="151" t="s">
        <v>12416</v>
      </c>
      <c r="D4673" s="153">
        <v>0.53</v>
      </c>
    </row>
    <row r="4674" spans="1:4" ht="15.75" customHeight="1">
      <c r="A4674" s="151">
        <v>4413024</v>
      </c>
      <c r="B4674" s="152" t="s">
        <v>11076</v>
      </c>
      <c r="C4674" s="151" t="s">
        <v>12416</v>
      </c>
      <c r="D4674" s="153">
        <v>0.36</v>
      </c>
    </row>
    <row r="4675" spans="1:4" ht="15.75" customHeight="1">
      <c r="A4675" s="151">
        <v>4413022</v>
      </c>
      <c r="B4675" s="152" t="s">
        <v>11077</v>
      </c>
      <c r="C4675" s="151" t="s">
        <v>12416</v>
      </c>
      <c r="D4675" s="153">
        <v>0.54</v>
      </c>
    </row>
    <row r="4676" spans="1:4" ht="15.75" customHeight="1">
      <c r="A4676" s="151">
        <v>4413020</v>
      </c>
      <c r="B4676" s="152" t="s">
        <v>11078</v>
      </c>
      <c r="C4676" s="151" t="s">
        <v>12403</v>
      </c>
      <c r="D4676" s="153">
        <v>41.3</v>
      </c>
    </row>
    <row r="4677" spans="1:4" ht="30" customHeight="1">
      <c r="A4677" s="151">
        <v>4413013</v>
      </c>
      <c r="B4677" s="152" t="s">
        <v>11079</v>
      </c>
      <c r="C4677" s="151" t="s">
        <v>12403</v>
      </c>
      <c r="D4677" s="153">
        <v>84.07</v>
      </c>
    </row>
    <row r="4678" spans="1:4" ht="15.75" customHeight="1">
      <c r="A4678" s="151">
        <v>4413019</v>
      </c>
      <c r="B4678" s="152" t="s">
        <v>11080</v>
      </c>
      <c r="C4678" s="151" t="s">
        <v>12403</v>
      </c>
      <c r="D4678" s="153">
        <v>34.26</v>
      </c>
    </row>
    <row r="4679" spans="1:4" ht="15.75" customHeight="1">
      <c r="A4679" s="151">
        <v>4413026</v>
      </c>
      <c r="B4679" s="152" t="s">
        <v>11081</v>
      </c>
      <c r="C4679" s="151" t="s">
        <v>12416</v>
      </c>
      <c r="D4679" s="153">
        <v>273.13</v>
      </c>
    </row>
    <row r="4680" spans="1:4" ht="15.75" customHeight="1">
      <c r="A4680" s="151">
        <v>4413996</v>
      </c>
      <c r="B4680" s="152" t="s">
        <v>11082</v>
      </c>
      <c r="C4680" s="151" t="s">
        <v>12416</v>
      </c>
      <c r="D4680" s="153">
        <v>9.73</v>
      </c>
    </row>
    <row r="4681" spans="1:4" ht="15.75" customHeight="1">
      <c r="A4681" s="151">
        <v>4413942</v>
      </c>
      <c r="B4681" s="152" t="s">
        <v>11083</v>
      </c>
      <c r="C4681" s="151" t="s">
        <v>34306</v>
      </c>
      <c r="D4681" s="153">
        <v>2.75</v>
      </c>
    </row>
    <row r="4682" spans="1:4" ht="15.75" customHeight="1">
      <c r="A4682" s="151">
        <v>4413018</v>
      </c>
      <c r="B4682" s="152" t="s">
        <v>11084</v>
      </c>
      <c r="C4682" s="151" t="s">
        <v>12404</v>
      </c>
      <c r="D4682" s="153">
        <v>12.24</v>
      </c>
    </row>
    <row r="4683" spans="1:4" ht="15.75" customHeight="1">
      <c r="A4683" s="151">
        <v>4413905</v>
      </c>
      <c r="B4683" s="152" t="s">
        <v>11085</v>
      </c>
      <c r="C4683" s="151" t="s">
        <v>12416</v>
      </c>
      <c r="D4683" s="153">
        <v>6.7</v>
      </c>
    </row>
    <row r="4684" spans="1:4" ht="15.75" customHeight="1">
      <c r="A4684" s="151">
        <v>4413987</v>
      </c>
      <c r="B4684" s="152" t="s">
        <v>11086</v>
      </c>
      <c r="C4684" s="151" t="s">
        <v>12416</v>
      </c>
      <c r="D4684" s="153">
        <v>0.38</v>
      </c>
    </row>
    <row r="4685" spans="1:4" ht="15.75" customHeight="1">
      <c r="A4685" s="151">
        <v>4413995</v>
      </c>
      <c r="B4685" s="152" t="s">
        <v>11087</v>
      </c>
      <c r="C4685" s="151" t="s">
        <v>12416</v>
      </c>
      <c r="D4685" s="153">
        <v>3.06</v>
      </c>
    </row>
    <row r="4686" spans="1:4" ht="15.75" customHeight="1">
      <c r="A4686" s="151">
        <v>4413994</v>
      </c>
      <c r="B4686" s="152" t="s">
        <v>11088</v>
      </c>
      <c r="C4686" s="151" t="s">
        <v>12403</v>
      </c>
      <c r="D4686" s="153">
        <v>683.12</v>
      </c>
    </row>
    <row r="4687" spans="1:4" ht="15.75" customHeight="1">
      <c r="A4687" s="151">
        <v>4413200</v>
      </c>
      <c r="B4687" s="152" t="s">
        <v>11089</v>
      </c>
      <c r="C4687" s="151" t="s">
        <v>12416</v>
      </c>
      <c r="D4687" s="153">
        <v>18.29</v>
      </c>
    </row>
    <row r="4688" spans="1:4" ht="15.75" customHeight="1">
      <c r="A4688" s="151">
        <v>4413990</v>
      </c>
      <c r="B4688" s="152" t="s">
        <v>11090</v>
      </c>
      <c r="C4688" s="151" t="s">
        <v>12402</v>
      </c>
      <c r="D4688" s="153">
        <v>34.26</v>
      </c>
    </row>
    <row r="4689" spans="1:4" ht="15.75" customHeight="1">
      <c r="A4689" s="151">
        <v>4413989</v>
      </c>
      <c r="B4689" s="152" t="s">
        <v>11091</v>
      </c>
      <c r="C4689" s="151" t="s">
        <v>12402</v>
      </c>
      <c r="D4689" s="153">
        <v>41.3</v>
      </c>
    </row>
    <row r="4690" spans="1:4" ht="15.75" customHeight="1">
      <c r="A4690" s="151">
        <v>4413951</v>
      </c>
      <c r="B4690" s="152" t="s">
        <v>11092</v>
      </c>
      <c r="C4690" s="151" t="s">
        <v>12402</v>
      </c>
      <c r="D4690" s="153">
        <v>46.79</v>
      </c>
    </row>
    <row r="4691" spans="1:4" ht="15.75" customHeight="1">
      <c r="A4691" s="151">
        <v>4413950</v>
      </c>
      <c r="B4691" s="152" t="s">
        <v>11093</v>
      </c>
      <c r="C4691" s="151" t="s">
        <v>12402</v>
      </c>
      <c r="D4691" s="153">
        <v>97.08</v>
      </c>
    </row>
    <row r="4692" spans="1:4" ht="15.75" customHeight="1">
      <c r="A4692" s="151">
        <v>4413949</v>
      </c>
      <c r="B4692" s="152" t="s">
        <v>11094</v>
      </c>
      <c r="C4692" s="151" t="s">
        <v>12402</v>
      </c>
      <c r="D4692" s="153">
        <v>214.47</v>
      </c>
    </row>
    <row r="4693" spans="1:4" ht="15.75" customHeight="1">
      <c r="A4693" s="151">
        <v>4413948</v>
      </c>
      <c r="B4693" s="152" t="s">
        <v>11095</v>
      </c>
      <c r="C4693" s="151" t="s">
        <v>12402</v>
      </c>
      <c r="D4693" s="153">
        <v>46.92</v>
      </c>
    </row>
    <row r="4694" spans="1:4" ht="15.75" customHeight="1">
      <c r="A4694" s="151">
        <v>4413947</v>
      </c>
      <c r="B4694" s="152" t="s">
        <v>11096</v>
      </c>
      <c r="C4694" s="151" t="s">
        <v>12402</v>
      </c>
      <c r="D4694" s="153">
        <v>77.62</v>
      </c>
    </row>
    <row r="4695" spans="1:4" ht="15.75" customHeight="1">
      <c r="A4695" s="151">
        <v>4413946</v>
      </c>
      <c r="B4695" s="152" t="s">
        <v>11097</v>
      </c>
      <c r="C4695" s="151" t="s">
        <v>12402</v>
      </c>
      <c r="D4695" s="153">
        <v>144.25</v>
      </c>
    </row>
    <row r="4696" spans="1:4" ht="15.75" customHeight="1">
      <c r="A4696" s="151">
        <v>4413952</v>
      </c>
      <c r="B4696" s="152" t="s">
        <v>11098</v>
      </c>
      <c r="C4696" s="151" t="s">
        <v>12416</v>
      </c>
      <c r="D4696" s="153">
        <v>70.180000000000007</v>
      </c>
    </row>
    <row r="4697" spans="1:4" ht="15.75" customHeight="1">
      <c r="A4697" s="151">
        <v>4413012</v>
      </c>
      <c r="B4697" s="152" t="s">
        <v>11099</v>
      </c>
      <c r="C4697" s="151" t="s">
        <v>34306</v>
      </c>
      <c r="D4697" s="153">
        <v>399.99</v>
      </c>
    </row>
    <row r="4698" spans="1:4" ht="15.75" customHeight="1">
      <c r="A4698" s="151">
        <v>4413014</v>
      </c>
      <c r="B4698" s="152" t="s">
        <v>11100</v>
      </c>
      <c r="C4698" s="151" t="s">
        <v>12416</v>
      </c>
      <c r="D4698" s="153">
        <v>16.62</v>
      </c>
    </row>
    <row r="4699" spans="1:4" ht="30" customHeight="1">
      <c r="A4699" s="151">
        <v>4413016</v>
      </c>
      <c r="B4699" s="152" t="s">
        <v>11101</v>
      </c>
      <c r="C4699" s="151" t="s">
        <v>12416</v>
      </c>
      <c r="D4699" s="153">
        <v>10.4</v>
      </c>
    </row>
    <row r="4700" spans="1:4" ht="15.75" customHeight="1">
      <c r="A4700" s="151">
        <v>4413984</v>
      </c>
      <c r="B4700" s="152" t="s">
        <v>11102</v>
      </c>
      <c r="C4700" s="151" t="s">
        <v>34306</v>
      </c>
      <c r="D4700" s="153">
        <v>4.3499999999999996</v>
      </c>
    </row>
    <row r="4701" spans="1:4" ht="15.75" customHeight="1">
      <c r="A4701" s="151">
        <v>4413986</v>
      </c>
      <c r="B4701" s="152" t="s">
        <v>11103</v>
      </c>
      <c r="C4701" s="151" t="s">
        <v>12416</v>
      </c>
      <c r="D4701" s="153">
        <v>0.08</v>
      </c>
    </row>
    <row r="4702" spans="1:4" ht="15.75" customHeight="1">
      <c r="A4702" s="151">
        <v>4413985</v>
      </c>
      <c r="B4702" s="152" t="s">
        <v>11104</v>
      </c>
      <c r="C4702" s="151" t="s">
        <v>12416</v>
      </c>
      <c r="D4702" s="153">
        <v>22.08</v>
      </c>
    </row>
    <row r="4703" spans="1:4" ht="15.75" customHeight="1">
      <c r="A4703" s="151">
        <v>4413017</v>
      </c>
      <c r="B4703" s="152" t="s">
        <v>11105</v>
      </c>
      <c r="C4703" s="151" t="s">
        <v>12403</v>
      </c>
      <c r="D4703" s="153">
        <v>61.63</v>
      </c>
    </row>
    <row r="4704" spans="1:4" ht="15.75" customHeight="1">
      <c r="A4704" s="151">
        <v>4415673</v>
      </c>
      <c r="B4704" s="152" t="s">
        <v>11106</v>
      </c>
      <c r="C4704" s="151" t="s">
        <v>12416</v>
      </c>
      <c r="D4704" s="153">
        <v>7.97</v>
      </c>
    </row>
    <row r="4705" spans="1:4" ht="15.75" customHeight="1">
      <c r="A4705" s="151">
        <v>4415684</v>
      </c>
      <c r="B4705" s="152" t="s">
        <v>11107</v>
      </c>
      <c r="C4705" s="151" t="s">
        <v>12416</v>
      </c>
      <c r="D4705" s="153">
        <v>4.51</v>
      </c>
    </row>
    <row r="4706" spans="1:4" ht="15.75" customHeight="1">
      <c r="A4706" s="151">
        <v>4413993</v>
      </c>
      <c r="B4706" s="152" t="s">
        <v>11108</v>
      </c>
      <c r="C4706" s="151" t="s">
        <v>12416</v>
      </c>
      <c r="D4706" s="153">
        <v>0.55000000000000004</v>
      </c>
    </row>
    <row r="4707" spans="1:4" ht="15.75" customHeight="1">
      <c r="A4707" s="151">
        <v>4507754</v>
      </c>
      <c r="B4707" s="152" t="s">
        <v>11109</v>
      </c>
      <c r="C4707" s="151" t="s">
        <v>12402</v>
      </c>
      <c r="D4707" s="153">
        <v>868.13</v>
      </c>
    </row>
    <row r="4708" spans="1:4" ht="15.75" customHeight="1">
      <c r="A4708" s="151">
        <v>4507738</v>
      </c>
      <c r="B4708" s="152" t="s">
        <v>11110</v>
      </c>
      <c r="C4708" s="151" t="s">
        <v>12402</v>
      </c>
      <c r="D4708" s="153">
        <v>1168.99</v>
      </c>
    </row>
    <row r="4709" spans="1:4" ht="15.75" customHeight="1">
      <c r="A4709" s="151">
        <v>4507755</v>
      </c>
      <c r="B4709" s="152" t="s">
        <v>11111</v>
      </c>
      <c r="C4709" s="151" t="s">
        <v>12402</v>
      </c>
      <c r="D4709" s="153">
        <v>1041.6199999999999</v>
      </c>
    </row>
    <row r="4710" spans="1:4" ht="15.75" customHeight="1">
      <c r="A4710" s="151">
        <v>4507756</v>
      </c>
      <c r="B4710" s="152" t="s">
        <v>11112</v>
      </c>
      <c r="C4710" s="151" t="s">
        <v>12402</v>
      </c>
      <c r="D4710" s="153">
        <v>1372.36</v>
      </c>
    </row>
    <row r="4711" spans="1:4" ht="15.75" customHeight="1">
      <c r="A4711" s="151">
        <v>4507757</v>
      </c>
      <c r="B4711" s="152" t="s">
        <v>11113</v>
      </c>
      <c r="C4711" s="151" t="s">
        <v>12402</v>
      </c>
      <c r="D4711" s="153">
        <v>1513.42</v>
      </c>
    </row>
    <row r="4712" spans="1:4" ht="15.75" customHeight="1">
      <c r="A4712" s="151">
        <v>4507758</v>
      </c>
      <c r="B4712" s="152" t="s">
        <v>11114</v>
      </c>
      <c r="C4712" s="151" t="s">
        <v>12402</v>
      </c>
      <c r="D4712" s="153">
        <v>1800.16</v>
      </c>
    </row>
    <row r="4713" spans="1:4" ht="15.75" customHeight="1">
      <c r="A4713" s="151">
        <v>4507759</v>
      </c>
      <c r="B4713" s="152" t="s">
        <v>11115</v>
      </c>
      <c r="C4713" s="151" t="s">
        <v>12402</v>
      </c>
      <c r="D4713" s="153">
        <v>1913.74</v>
      </c>
    </row>
    <row r="4714" spans="1:4" ht="15.75" customHeight="1">
      <c r="A4714" s="151">
        <v>4507760</v>
      </c>
      <c r="B4714" s="152" t="s">
        <v>11116</v>
      </c>
      <c r="C4714" s="151" t="s">
        <v>12402</v>
      </c>
      <c r="D4714" s="153">
        <v>2344.3000000000002</v>
      </c>
    </row>
    <row r="4715" spans="1:4" ht="15.75" customHeight="1">
      <c r="A4715" s="151">
        <v>4507761</v>
      </c>
      <c r="B4715" s="152" t="s">
        <v>11117</v>
      </c>
      <c r="C4715" s="151" t="s">
        <v>12402</v>
      </c>
      <c r="D4715" s="153">
        <v>2457.0500000000002</v>
      </c>
    </row>
    <row r="4716" spans="1:4" ht="15.75" customHeight="1">
      <c r="A4716" s="151">
        <v>4507762</v>
      </c>
      <c r="B4716" s="152" t="s">
        <v>11118</v>
      </c>
      <c r="C4716" s="151" t="s">
        <v>12402</v>
      </c>
      <c r="D4716" s="153">
        <v>2979.63</v>
      </c>
    </row>
    <row r="4717" spans="1:4" ht="15.75" customHeight="1">
      <c r="A4717" s="151">
        <v>4507763</v>
      </c>
      <c r="B4717" s="152" t="s">
        <v>11119</v>
      </c>
      <c r="C4717" s="151" t="s">
        <v>12402</v>
      </c>
      <c r="D4717" s="153">
        <v>2932.8</v>
      </c>
    </row>
    <row r="4718" spans="1:4" ht="15.75" customHeight="1">
      <c r="A4718" s="151">
        <v>4507764</v>
      </c>
      <c r="B4718" s="152" t="s">
        <v>11120</v>
      </c>
      <c r="C4718" s="151" t="s">
        <v>12402</v>
      </c>
      <c r="D4718" s="153">
        <v>3903.31</v>
      </c>
    </row>
    <row r="4719" spans="1:4" ht="15.75" customHeight="1">
      <c r="A4719" s="151">
        <v>4507765</v>
      </c>
      <c r="B4719" s="152" t="s">
        <v>11121</v>
      </c>
      <c r="C4719" s="151" t="s">
        <v>12402</v>
      </c>
      <c r="D4719" s="153">
        <v>2996.3</v>
      </c>
    </row>
    <row r="4720" spans="1:4" ht="15.75" customHeight="1">
      <c r="A4720" s="151">
        <v>4508192</v>
      </c>
      <c r="B4720" s="152" t="s">
        <v>11122</v>
      </c>
      <c r="C4720" s="151" t="s">
        <v>12402</v>
      </c>
      <c r="D4720" s="153">
        <v>5128.78</v>
      </c>
    </row>
    <row r="4721" spans="1:4" ht="15.75" customHeight="1">
      <c r="A4721" s="151">
        <v>4507766</v>
      </c>
      <c r="B4721" s="152" t="s">
        <v>11123</v>
      </c>
      <c r="C4721" s="151" t="s">
        <v>12402</v>
      </c>
      <c r="D4721" s="153">
        <v>423.48</v>
      </c>
    </row>
    <row r="4722" spans="1:4" ht="15.75" customHeight="1">
      <c r="A4722" s="151">
        <v>4507767</v>
      </c>
      <c r="B4722" s="152" t="s">
        <v>11124</v>
      </c>
      <c r="C4722" s="151" t="s">
        <v>12402</v>
      </c>
      <c r="D4722" s="153">
        <v>574.44000000000005</v>
      </c>
    </row>
    <row r="4723" spans="1:4" ht="15.75" customHeight="1">
      <c r="A4723" s="151">
        <v>4507768</v>
      </c>
      <c r="B4723" s="152" t="s">
        <v>11125</v>
      </c>
      <c r="C4723" s="151" t="s">
        <v>12402</v>
      </c>
      <c r="D4723" s="153">
        <v>529.73</v>
      </c>
    </row>
    <row r="4724" spans="1:4" ht="15.75" customHeight="1">
      <c r="A4724" s="151">
        <v>4507769</v>
      </c>
      <c r="B4724" s="152" t="s">
        <v>11126</v>
      </c>
      <c r="C4724" s="151" t="s">
        <v>12402</v>
      </c>
      <c r="D4724" s="153">
        <v>657.92</v>
      </c>
    </row>
    <row r="4725" spans="1:4" ht="15.75" customHeight="1">
      <c r="A4725" s="151">
        <v>4507770</v>
      </c>
      <c r="B4725" s="152" t="s">
        <v>11127</v>
      </c>
      <c r="C4725" s="151" t="s">
        <v>12402</v>
      </c>
      <c r="D4725" s="153">
        <v>608.16999999999996</v>
      </c>
    </row>
    <row r="4726" spans="1:4" ht="15.75" customHeight="1">
      <c r="A4726" s="151">
        <v>4507771</v>
      </c>
      <c r="B4726" s="152" t="s">
        <v>11128</v>
      </c>
      <c r="C4726" s="151" t="s">
        <v>12402</v>
      </c>
      <c r="D4726" s="153">
        <v>741.94</v>
      </c>
    </row>
    <row r="4727" spans="1:4" ht="15.75" customHeight="1">
      <c r="A4727" s="151">
        <v>4507772</v>
      </c>
      <c r="B4727" s="152" t="s">
        <v>11129</v>
      </c>
      <c r="C4727" s="151" t="s">
        <v>12402</v>
      </c>
      <c r="D4727" s="153">
        <v>784.98</v>
      </c>
    </row>
    <row r="4728" spans="1:4" ht="15.75" customHeight="1">
      <c r="A4728" s="151">
        <v>4508193</v>
      </c>
      <c r="B4728" s="152" t="s">
        <v>11130</v>
      </c>
      <c r="C4728" s="151" t="s">
        <v>12402</v>
      </c>
      <c r="D4728" s="153">
        <v>915.26</v>
      </c>
    </row>
    <row r="4729" spans="1:4" ht="15.75" customHeight="1">
      <c r="A4729" s="151">
        <v>4507773</v>
      </c>
      <c r="B4729" s="152" t="s">
        <v>11131</v>
      </c>
      <c r="C4729" s="151" t="s">
        <v>12402</v>
      </c>
      <c r="D4729" s="153">
        <v>800.31</v>
      </c>
    </row>
    <row r="4730" spans="1:4" ht="15.75" customHeight="1">
      <c r="A4730" s="151">
        <v>4507774</v>
      </c>
      <c r="B4730" s="152" t="s">
        <v>11132</v>
      </c>
      <c r="C4730" s="151" t="s">
        <v>12402</v>
      </c>
      <c r="D4730" s="153">
        <v>1042.25</v>
      </c>
    </row>
    <row r="4731" spans="1:4" ht="15.75" customHeight="1">
      <c r="A4731" s="151">
        <v>4507775</v>
      </c>
      <c r="B4731" s="152" t="s">
        <v>11133</v>
      </c>
      <c r="C4731" s="151" t="s">
        <v>12402</v>
      </c>
      <c r="D4731" s="153">
        <v>94.27</v>
      </c>
    </row>
    <row r="4732" spans="1:4" ht="15.75" customHeight="1">
      <c r="A4732" s="151">
        <v>4507776</v>
      </c>
      <c r="B4732" s="152" t="s">
        <v>11134</v>
      </c>
      <c r="C4732" s="151" t="s">
        <v>12402</v>
      </c>
      <c r="D4732" s="153">
        <v>108.93</v>
      </c>
    </row>
    <row r="4733" spans="1:4" ht="15.75" customHeight="1">
      <c r="A4733" s="151">
        <v>4507783</v>
      </c>
      <c r="B4733" s="152" t="s">
        <v>11135</v>
      </c>
      <c r="C4733" s="151" t="s">
        <v>12402</v>
      </c>
      <c r="D4733" s="153">
        <v>81.290000000000006</v>
      </c>
    </row>
    <row r="4734" spans="1:4" ht="15.75" customHeight="1">
      <c r="A4734" s="151">
        <v>4507784</v>
      </c>
      <c r="B4734" s="152" t="s">
        <v>11136</v>
      </c>
      <c r="C4734" s="151" t="s">
        <v>12402</v>
      </c>
      <c r="D4734" s="153">
        <v>113.68</v>
      </c>
    </row>
    <row r="4735" spans="1:4" ht="15.75" customHeight="1">
      <c r="A4735" s="151">
        <v>4507777</v>
      </c>
      <c r="B4735" s="152" t="s">
        <v>11137</v>
      </c>
      <c r="C4735" s="151" t="s">
        <v>12402</v>
      </c>
      <c r="D4735" s="153">
        <v>184.91</v>
      </c>
    </row>
    <row r="4736" spans="1:4" ht="15.75" customHeight="1">
      <c r="A4736" s="151">
        <v>4507778</v>
      </c>
      <c r="B4736" s="152" t="s">
        <v>11138</v>
      </c>
      <c r="C4736" s="151" t="s">
        <v>12402</v>
      </c>
      <c r="D4736" s="153">
        <v>233.05</v>
      </c>
    </row>
    <row r="4737" spans="1:4" ht="15.75" customHeight="1">
      <c r="A4737" s="151">
        <v>4507779</v>
      </c>
      <c r="B4737" s="152" t="s">
        <v>11139</v>
      </c>
      <c r="C4737" s="151" t="s">
        <v>12402</v>
      </c>
      <c r="D4737" s="153">
        <v>248.23</v>
      </c>
    </row>
    <row r="4738" spans="1:4" ht="15.75" customHeight="1">
      <c r="A4738" s="151">
        <v>4507780</v>
      </c>
      <c r="B4738" s="152" t="s">
        <v>11140</v>
      </c>
      <c r="C4738" s="151" t="s">
        <v>12402</v>
      </c>
      <c r="D4738" s="153">
        <v>290.04000000000002</v>
      </c>
    </row>
    <row r="4739" spans="1:4" ht="15.75" customHeight="1">
      <c r="A4739" s="151">
        <v>4507781</v>
      </c>
      <c r="B4739" s="152" t="s">
        <v>11141</v>
      </c>
      <c r="C4739" s="151" t="s">
        <v>12402</v>
      </c>
      <c r="D4739" s="153">
        <v>332.31</v>
      </c>
    </row>
    <row r="4740" spans="1:4" ht="15.75" customHeight="1">
      <c r="A4740" s="151">
        <v>4507782</v>
      </c>
      <c r="B4740" s="152" t="s">
        <v>11142</v>
      </c>
      <c r="C4740" s="151" t="s">
        <v>12402</v>
      </c>
      <c r="D4740" s="153">
        <v>394.48</v>
      </c>
    </row>
    <row r="4741" spans="1:4" ht="15.75" customHeight="1">
      <c r="A4741" s="151">
        <v>4507785</v>
      </c>
      <c r="B4741" s="152" t="s">
        <v>11143</v>
      </c>
      <c r="C4741" s="151" t="s">
        <v>12402</v>
      </c>
      <c r="D4741" s="153">
        <v>138.27000000000001</v>
      </c>
    </row>
    <row r="4742" spans="1:4" ht="15.75" customHeight="1">
      <c r="A4742" s="151">
        <v>4508194</v>
      </c>
      <c r="B4742" s="152" t="s">
        <v>11144</v>
      </c>
      <c r="C4742" s="151" t="s">
        <v>12402</v>
      </c>
      <c r="D4742" s="153">
        <v>157.44999999999999</v>
      </c>
    </row>
    <row r="4743" spans="1:4" ht="15.75" customHeight="1">
      <c r="A4743" s="151">
        <v>4507786</v>
      </c>
      <c r="B4743" s="152" t="s">
        <v>11145</v>
      </c>
      <c r="C4743" s="151" t="s">
        <v>12402</v>
      </c>
      <c r="D4743" s="153">
        <v>170.1</v>
      </c>
    </row>
    <row r="4744" spans="1:4" ht="15.75" customHeight="1">
      <c r="A4744" s="151">
        <v>4507787</v>
      </c>
      <c r="B4744" s="152" t="s">
        <v>11146</v>
      </c>
      <c r="C4744" s="151" t="s">
        <v>12402</v>
      </c>
      <c r="D4744" s="153">
        <v>164.69</v>
      </c>
    </row>
    <row r="4745" spans="1:4" ht="15.75" customHeight="1">
      <c r="A4745" s="151">
        <v>4507788</v>
      </c>
      <c r="B4745" s="152" t="s">
        <v>11147</v>
      </c>
      <c r="C4745" s="151" t="s">
        <v>12402</v>
      </c>
      <c r="D4745" s="153">
        <v>214.98</v>
      </c>
    </row>
    <row r="4746" spans="1:4" ht="15.75" customHeight="1">
      <c r="A4746" s="151">
        <v>4507789</v>
      </c>
      <c r="B4746" s="152" t="s">
        <v>11148</v>
      </c>
      <c r="C4746" s="151" t="s">
        <v>12402</v>
      </c>
      <c r="D4746" s="153">
        <v>246.25</v>
      </c>
    </row>
    <row r="4747" spans="1:4" ht="15.75" customHeight="1">
      <c r="A4747" s="151">
        <v>4507790</v>
      </c>
      <c r="B4747" s="152" t="s">
        <v>11149</v>
      </c>
      <c r="C4747" s="151" t="s">
        <v>12402</v>
      </c>
      <c r="D4747" s="153">
        <v>265.08</v>
      </c>
    </row>
    <row r="4748" spans="1:4" ht="15.75" customHeight="1">
      <c r="A4748" s="151">
        <v>4507791</v>
      </c>
      <c r="B4748" s="152" t="s">
        <v>11150</v>
      </c>
      <c r="C4748" s="151" t="s">
        <v>12402</v>
      </c>
      <c r="D4748" s="153">
        <v>258.61</v>
      </c>
    </row>
    <row r="4749" spans="1:4" ht="15.75" customHeight="1">
      <c r="A4749" s="151">
        <v>4507792</v>
      </c>
      <c r="B4749" s="152" t="s">
        <v>11151</v>
      </c>
      <c r="C4749" s="151" t="s">
        <v>12402</v>
      </c>
      <c r="D4749" s="153">
        <v>308.56</v>
      </c>
    </row>
    <row r="4750" spans="1:4" ht="15.75" customHeight="1">
      <c r="A4750" s="151">
        <v>4507793</v>
      </c>
      <c r="B4750" s="152" t="s">
        <v>11152</v>
      </c>
      <c r="C4750" s="151" t="s">
        <v>12402</v>
      </c>
      <c r="D4750" s="153">
        <v>339.16</v>
      </c>
    </row>
    <row r="4751" spans="1:4" ht="15.75" customHeight="1">
      <c r="A4751" s="151">
        <v>4507794</v>
      </c>
      <c r="B4751" s="152" t="s">
        <v>11153</v>
      </c>
      <c r="C4751" s="151" t="s">
        <v>12402</v>
      </c>
      <c r="D4751" s="153">
        <v>387.1</v>
      </c>
    </row>
    <row r="4752" spans="1:4" ht="15.75" customHeight="1">
      <c r="A4752" s="151">
        <v>4507795</v>
      </c>
      <c r="B4752" s="152" t="s">
        <v>11154</v>
      </c>
      <c r="C4752" s="151" t="s">
        <v>12402</v>
      </c>
      <c r="D4752" s="153">
        <v>431.84</v>
      </c>
    </row>
    <row r="4753" spans="1:4" ht="15.75" customHeight="1">
      <c r="A4753" s="151">
        <v>4507796</v>
      </c>
      <c r="B4753" s="152" t="s">
        <v>11155</v>
      </c>
      <c r="C4753" s="151" t="s">
        <v>12402</v>
      </c>
      <c r="D4753" s="153">
        <v>443.24</v>
      </c>
    </row>
    <row r="4754" spans="1:4" ht="15.75" customHeight="1">
      <c r="A4754" s="151">
        <v>4508190</v>
      </c>
      <c r="B4754" s="152" t="s">
        <v>11156</v>
      </c>
      <c r="C4754" s="151" t="s">
        <v>12402</v>
      </c>
      <c r="D4754" s="153">
        <v>504.65</v>
      </c>
    </row>
    <row r="4755" spans="1:4" ht="15.75" customHeight="1">
      <c r="A4755" s="151">
        <v>4507797</v>
      </c>
      <c r="B4755" s="152" t="s">
        <v>11157</v>
      </c>
      <c r="C4755" s="151" t="s">
        <v>12402</v>
      </c>
      <c r="D4755" s="153">
        <v>65.599999999999994</v>
      </c>
    </row>
    <row r="4756" spans="1:4" ht="15.75" customHeight="1">
      <c r="A4756" s="151">
        <v>4507798</v>
      </c>
      <c r="B4756" s="152" t="s">
        <v>11158</v>
      </c>
      <c r="C4756" s="151" t="s">
        <v>12402</v>
      </c>
      <c r="D4756" s="153">
        <v>66.06</v>
      </c>
    </row>
    <row r="4757" spans="1:4" ht="15.75" customHeight="1">
      <c r="A4757" s="151">
        <v>4507799</v>
      </c>
      <c r="B4757" s="152" t="s">
        <v>11159</v>
      </c>
      <c r="C4757" s="151" t="s">
        <v>12402</v>
      </c>
      <c r="D4757" s="153">
        <v>97.68</v>
      </c>
    </row>
    <row r="4758" spans="1:4" ht="15.75" customHeight="1">
      <c r="A4758" s="151">
        <v>4507800</v>
      </c>
      <c r="B4758" s="152" t="s">
        <v>11160</v>
      </c>
      <c r="C4758" s="151" t="s">
        <v>12402</v>
      </c>
      <c r="D4758" s="153">
        <v>90.08</v>
      </c>
    </row>
    <row r="4759" spans="1:4" ht="15.75" customHeight="1">
      <c r="A4759" s="151">
        <v>4507801</v>
      </c>
      <c r="B4759" s="152" t="s">
        <v>11161</v>
      </c>
      <c r="C4759" s="151" t="s">
        <v>12402</v>
      </c>
      <c r="D4759" s="153">
        <v>110.6</v>
      </c>
    </row>
    <row r="4760" spans="1:4" ht="15.75" customHeight="1">
      <c r="A4760" s="151">
        <v>4507802</v>
      </c>
      <c r="B4760" s="152" t="s">
        <v>11162</v>
      </c>
      <c r="C4760" s="151" t="s">
        <v>12402</v>
      </c>
      <c r="D4760" s="153">
        <v>111.6</v>
      </c>
    </row>
    <row r="4761" spans="1:4" ht="15.75" customHeight="1">
      <c r="A4761" s="151">
        <v>4507803</v>
      </c>
      <c r="B4761" s="152" t="s">
        <v>11163</v>
      </c>
      <c r="C4761" s="151" t="s">
        <v>12402</v>
      </c>
      <c r="D4761" s="153">
        <v>111.07</v>
      </c>
    </row>
    <row r="4762" spans="1:4" ht="15.75" customHeight="1">
      <c r="A4762" s="151">
        <v>4508191</v>
      </c>
      <c r="B4762" s="152" t="s">
        <v>11164</v>
      </c>
      <c r="C4762" s="151" t="s">
        <v>12402</v>
      </c>
      <c r="D4762" s="153">
        <v>112.07</v>
      </c>
    </row>
    <row r="4763" spans="1:4" ht="15.75" customHeight="1">
      <c r="A4763" s="151">
        <v>4507804</v>
      </c>
      <c r="B4763" s="152" t="s">
        <v>11165</v>
      </c>
      <c r="C4763" s="151" t="s">
        <v>12402</v>
      </c>
      <c r="D4763" s="153">
        <v>136.63999999999999</v>
      </c>
    </row>
    <row r="4764" spans="1:4" ht="15.75" customHeight="1">
      <c r="A4764" s="151">
        <v>4507805</v>
      </c>
      <c r="B4764" s="152" t="s">
        <v>11166</v>
      </c>
      <c r="C4764" s="151" t="s">
        <v>12402</v>
      </c>
      <c r="D4764" s="153">
        <v>138.19999999999999</v>
      </c>
    </row>
    <row r="4765" spans="1:4" ht="15.75" customHeight="1">
      <c r="A4765" s="151">
        <v>4507806</v>
      </c>
      <c r="B4765" s="152" t="s">
        <v>11167</v>
      </c>
      <c r="C4765" s="151" t="s">
        <v>12402</v>
      </c>
      <c r="D4765" s="153">
        <v>27.2</v>
      </c>
    </row>
    <row r="4766" spans="1:4" ht="15.75" customHeight="1">
      <c r="A4766" s="151">
        <v>4507807</v>
      </c>
      <c r="B4766" s="152" t="s">
        <v>11168</v>
      </c>
      <c r="C4766" s="151" t="s">
        <v>12402</v>
      </c>
      <c r="D4766" s="153">
        <v>32.78</v>
      </c>
    </row>
    <row r="4767" spans="1:4" ht="15.75" customHeight="1">
      <c r="A4767" s="151">
        <v>4507866</v>
      </c>
      <c r="B4767" s="152" t="s">
        <v>11169</v>
      </c>
      <c r="C4767" s="151" t="s">
        <v>12402</v>
      </c>
      <c r="D4767" s="153">
        <v>75.680000000000007</v>
      </c>
    </row>
    <row r="4768" spans="1:4" ht="15.75" customHeight="1">
      <c r="A4768" s="151">
        <v>4507867</v>
      </c>
      <c r="B4768" s="152" t="s">
        <v>11170</v>
      </c>
      <c r="C4768" s="151" t="s">
        <v>12402</v>
      </c>
      <c r="D4768" s="153">
        <v>108.07</v>
      </c>
    </row>
    <row r="4769" spans="1:4" ht="15.75" customHeight="1">
      <c r="A4769" s="151">
        <v>4507808</v>
      </c>
      <c r="B4769" s="152" t="s">
        <v>11171</v>
      </c>
      <c r="C4769" s="151" t="s">
        <v>12402</v>
      </c>
      <c r="D4769" s="153">
        <v>32.39</v>
      </c>
    </row>
    <row r="4770" spans="1:4" ht="15.75" customHeight="1">
      <c r="A4770" s="151">
        <v>4507809</v>
      </c>
      <c r="B4770" s="152" t="s">
        <v>11172</v>
      </c>
      <c r="C4770" s="151" t="s">
        <v>12402</v>
      </c>
      <c r="D4770" s="153">
        <v>39.869999999999997</v>
      </c>
    </row>
    <row r="4771" spans="1:4" ht="15.75" customHeight="1">
      <c r="A4771" s="151">
        <v>4507810</v>
      </c>
      <c r="B4771" s="152" t="s">
        <v>11173</v>
      </c>
      <c r="C4771" s="151" t="s">
        <v>12402</v>
      </c>
      <c r="D4771" s="153">
        <v>52.21</v>
      </c>
    </row>
    <row r="4772" spans="1:4" ht="15.75" customHeight="1">
      <c r="A4772" s="151">
        <v>4507811</v>
      </c>
      <c r="B4772" s="152" t="s">
        <v>11174</v>
      </c>
      <c r="C4772" s="151" t="s">
        <v>12402</v>
      </c>
      <c r="D4772" s="153">
        <v>61.41</v>
      </c>
    </row>
    <row r="4773" spans="1:4" ht="15.75" customHeight="1">
      <c r="A4773" s="151">
        <v>4507812</v>
      </c>
      <c r="B4773" s="152" t="s">
        <v>11175</v>
      </c>
      <c r="C4773" s="151" t="s">
        <v>12402</v>
      </c>
      <c r="D4773" s="153">
        <v>57.85</v>
      </c>
    </row>
    <row r="4774" spans="1:4" ht="15.75" customHeight="1">
      <c r="A4774" s="151">
        <v>4507813</v>
      </c>
      <c r="B4774" s="152" t="s">
        <v>11176</v>
      </c>
      <c r="C4774" s="151" t="s">
        <v>12402</v>
      </c>
      <c r="D4774" s="153">
        <v>66.069999999999993</v>
      </c>
    </row>
    <row r="4775" spans="1:4" ht="15.75" customHeight="1">
      <c r="A4775" s="151">
        <v>4507851</v>
      </c>
      <c r="B4775" s="152" t="s">
        <v>11177</v>
      </c>
      <c r="C4775" s="151" t="s">
        <v>12403</v>
      </c>
      <c r="D4775" s="153">
        <v>22.63</v>
      </c>
    </row>
    <row r="4776" spans="1:4" ht="15.75" customHeight="1">
      <c r="A4776" s="151">
        <v>4507852</v>
      </c>
      <c r="B4776" s="152" t="s">
        <v>11178</v>
      </c>
      <c r="C4776" s="151" t="s">
        <v>12403</v>
      </c>
      <c r="D4776" s="153">
        <v>22.51</v>
      </c>
    </row>
    <row r="4777" spans="1:4" ht="15.75" customHeight="1">
      <c r="A4777" s="151">
        <v>4507853</v>
      </c>
      <c r="B4777" s="152" t="s">
        <v>11179</v>
      </c>
      <c r="C4777" s="151" t="s">
        <v>12403</v>
      </c>
      <c r="D4777" s="153">
        <v>26.06</v>
      </c>
    </row>
    <row r="4778" spans="1:4" ht="15.75" customHeight="1">
      <c r="A4778" s="151">
        <v>4507854</v>
      </c>
      <c r="B4778" s="152" t="s">
        <v>11180</v>
      </c>
      <c r="C4778" s="151" t="s">
        <v>12403</v>
      </c>
      <c r="D4778" s="153">
        <v>26.8</v>
      </c>
    </row>
    <row r="4779" spans="1:4" ht="15.75" customHeight="1">
      <c r="A4779" s="151">
        <v>4507855</v>
      </c>
      <c r="B4779" s="152" t="s">
        <v>11181</v>
      </c>
      <c r="C4779" s="151" t="s">
        <v>12403</v>
      </c>
      <c r="D4779" s="153">
        <v>23.06</v>
      </c>
    </row>
    <row r="4780" spans="1:4" ht="15.75" customHeight="1">
      <c r="A4780" s="151">
        <v>4507856</v>
      </c>
      <c r="B4780" s="152" t="s">
        <v>11182</v>
      </c>
      <c r="C4780" s="151" t="s">
        <v>12403</v>
      </c>
      <c r="D4780" s="153">
        <v>22.88</v>
      </c>
    </row>
    <row r="4781" spans="1:4" ht="15.75" customHeight="1">
      <c r="A4781" s="151">
        <v>4507857</v>
      </c>
      <c r="B4781" s="152" t="s">
        <v>11183</v>
      </c>
      <c r="C4781" s="151" t="s">
        <v>12403</v>
      </c>
      <c r="D4781" s="153">
        <v>28.01</v>
      </c>
    </row>
    <row r="4782" spans="1:4" ht="15.75" customHeight="1">
      <c r="A4782" s="151">
        <v>4507858</v>
      </c>
      <c r="B4782" s="152" t="s">
        <v>11184</v>
      </c>
      <c r="C4782" s="151" t="s">
        <v>12403</v>
      </c>
      <c r="D4782" s="153">
        <v>29.99</v>
      </c>
    </row>
    <row r="4783" spans="1:4" ht="15.75" customHeight="1">
      <c r="A4783" s="151">
        <v>4508177</v>
      </c>
      <c r="B4783" s="152" t="s">
        <v>11185</v>
      </c>
      <c r="C4783" s="151" t="s">
        <v>12403</v>
      </c>
      <c r="D4783" s="153">
        <v>53.76</v>
      </c>
    </row>
    <row r="4784" spans="1:4" ht="15.75" customHeight="1">
      <c r="A4784" s="151">
        <v>4508178</v>
      </c>
      <c r="B4784" s="152" t="s">
        <v>11186</v>
      </c>
      <c r="C4784" s="151" t="s">
        <v>12403</v>
      </c>
      <c r="D4784" s="153">
        <v>53.58</v>
      </c>
    </row>
    <row r="4785" spans="1:4" ht="15.75" customHeight="1">
      <c r="A4785" s="151">
        <v>4507821</v>
      </c>
      <c r="B4785" s="152" t="s">
        <v>11187</v>
      </c>
      <c r="C4785" s="151" t="s">
        <v>12403</v>
      </c>
      <c r="D4785" s="153">
        <v>53.22</v>
      </c>
    </row>
    <row r="4786" spans="1:4" ht="15.75" customHeight="1">
      <c r="A4786" s="151">
        <v>4507822</v>
      </c>
      <c r="B4786" s="152" t="s">
        <v>11188</v>
      </c>
      <c r="C4786" s="151" t="s">
        <v>12403</v>
      </c>
      <c r="D4786" s="153">
        <v>53.04</v>
      </c>
    </row>
    <row r="4787" spans="1:4" ht="15.75" customHeight="1">
      <c r="A4787" s="151">
        <v>4507823</v>
      </c>
      <c r="B4787" s="152" t="s">
        <v>11189</v>
      </c>
      <c r="C4787" s="151" t="s">
        <v>12403</v>
      </c>
      <c r="D4787" s="153">
        <v>53.77</v>
      </c>
    </row>
    <row r="4788" spans="1:4" ht="15.75" customHeight="1">
      <c r="A4788" s="151">
        <v>4508188</v>
      </c>
      <c r="B4788" s="152" t="s">
        <v>11190</v>
      </c>
      <c r="C4788" s="151" t="s">
        <v>12403</v>
      </c>
      <c r="D4788" s="153">
        <v>53.65</v>
      </c>
    </row>
    <row r="4789" spans="1:4" ht="15.75" customHeight="1">
      <c r="A4789" s="151">
        <v>4507824</v>
      </c>
      <c r="B4789" s="152" t="s">
        <v>11191</v>
      </c>
      <c r="C4789" s="151" t="s">
        <v>12403</v>
      </c>
      <c r="D4789" s="153">
        <v>58.61</v>
      </c>
    </row>
    <row r="4790" spans="1:4" ht="15.75" customHeight="1">
      <c r="A4790" s="151">
        <v>4507825</v>
      </c>
      <c r="B4790" s="152" t="s">
        <v>11192</v>
      </c>
      <c r="C4790" s="151" t="s">
        <v>12403</v>
      </c>
      <c r="D4790" s="153">
        <v>58.82</v>
      </c>
    </row>
    <row r="4791" spans="1:4" ht="15.75" customHeight="1">
      <c r="A4791" s="151">
        <v>4507826</v>
      </c>
      <c r="B4791" s="152" t="s">
        <v>11193</v>
      </c>
      <c r="C4791" s="151" t="s">
        <v>12403</v>
      </c>
      <c r="D4791" s="153">
        <v>62.54</v>
      </c>
    </row>
    <row r="4792" spans="1:4" ht="15.75" customHeight="1">
      <c r="A4792" s="151">
        <v>4508179</v>
      </c>
      <c r="B4792" s="152" t="s">
        <v>11194</v>
      </c>
      <c r="C4792" s="151" t="s">
        <v>12403</v>
      </c>
      <c r="D4792" s="153">
        <v>62.36</v>
      </c>
    </row>
    <row r="4793" spans="1:4" ht="15.75" customHeight="1">
      <c r="A4793" s="151">
        <v>4507827</v>
      </c>
      <c r="B4793" s="152" t="s">
        <v>11195</v>
      </c>
      <c r="C4793" s="151" t="s">
        <v>12403</v>
      </c>
      <c r="D4793" s="153">
        <v>65.52</v>
      </c>
    </row>
    <row r="4794" spans="1:4" ht="15.75" customHeight="1">
      <c r="A4794" s="151">
        <v>4508180</v>
      </c>
      <c r="B4794" s="152" t="s">
        <v>11196</v>
      </c>
      <c r="C4794" s="151" t="s">
        <v>12403</v>
      </c>
      <c r="D4794" s="153">
        <v>22.53</v>
      </c>
    </row>
    <row r="4795" spans="1:4" ht="15.75" customHeight="1">
      <c r="A4795" s="151">
        <v>4507739</v>
      </c>
      <c r="B4795" s="152" t="s">
        <v>11197</v>
      </c>
      <c r="C4795" s="151" t="s">
        <v>12403</v>
      </c>
      <c r="D4795" s="153">
        <v>23.66</v>
      </c>
    </row>
    <row r="4796" spans="1:4" ht="15.75" customHeight="1">
      <c r="A4796" s="151">
        <v>4508181</v>
      </c>
      <c r="B4796" s="152" t="s">
        <v>11198</v>
      </c>
      <c r="C4796" s="151" t="s">
        <v>12403</v>
      </c>
      <c r="D4796" s="153">
        <v>23.64</v>
      </c>
    </row>
    <row r="4797" spans="1:4" ht="15.75" customHeight="1">
      <c r="A4797" s="151">
        <v>4508125</v>
      </c>
      <c r="B4797" s="152" t="s">
        <v>11199</v>
      </c>
      <c r="C4797" s="151" t="s">
        <v>12403</v>
      </c>
      <c r="D4797" s="153">
        <v>25.38</v>
      </c>
    </row>
    <row r="4798" spans="1:4" ht="15.75" customHeight="1">
      <c r="A4798" s="151">
        <v>4507828</v>
      </c>
      <c r="B4798" s="152" t="s">
        <v>11200</v>
      </c>
      <c r="C4798" s="151" t="s">
        <v>12403</v>
      </c>
      <c r="D4798" s="153">
        <v>25.42</v>
      </c>
    </row>
    <row r="4799" spans="1:4" ht="15.75" customHeight="1">
      <c r="A4799" s="151">
        <v>4507829</v>
      </c>
      <c r="B4799" s="152" t="s">
        <v>11201</v>
      </c>
      <c r="C4799" s="151" t="s">
        <v>12403</v>
      </c>
      <c r="D4799" s="153">
        <v>27.32</v>
      </c>
    </row>
    <row r="4800" spans="1:4" ht="15.75" customHeight="1">
      <c r="A4800" s="151">
        <v>4508182</v>
      </c>
      <c r="B4800" s="152" t="s">
        <v>11202</v>
      </c>
      <c r="C4800" s="151" t="s">
        <v>12403</v>
      </c>
      <c r="D4800" s="153">
        <v>27.42</v>
      </c>
    </row>
    <row r="4801" spans="1:4" ht="15.75" customHeight="1">
      <c r="A4801" s="151">
        <v>4508092</v>
      </c>
      <c r="B4801" s="152" t="s">
        <v>11203</v>
      </c>
      <c r="C4801" s="151" t="s">
        <v>12403</v>
      </c>
      <c r="D4801" s="153">
        <v>29.1</v>
      </c>
    </row>
    <row r="4802" spans="1:4" ht="15.75" customHeight="1">
      <c r="A4802" s="151">
        <v>4507830</v>
      </c>
      <c r="B4802" s="152" t="s">
        <v>11204</v>
      </c>
      <c r="C4802" s="151" t="s">
        <v>12403</v>
      </c>
      <c r="D4802" s="153">
        <v>29.24</v>
      </c>
    </row>
    <row r="4803" spans="1:4" ht="15.75" customHeight="1">
      <c r="A4803" s="151">
        <v>4508183</v>
      </c>
      <c r="B4803" s="152" t="s">
        <v>11205</v>
      </c>
      <c r="C4803" s="151" t="s">
        <v>12403</v>
      </c>
      <c r="D4803" s="153">
        <v>33.659999999999997</v>
      </c>
    </row>
    <row r="4804" spans="1:4" ht="15.75" customHeight="1">
      <c r="A4804" s="151">
        <v>4507831</v>
      </c>
      <c r="B4804" s="152" t="s">
        <v>11206</v>
      </c>
      <c r="C4804" s="151" t="s">
        <v>12403</v>
      </c>
      <c r="D4804" s="153">
        <v>31.23</v>
      </c>
    </row>
    <row r="4805" spans="1:4" ht="15.75" customHeight="1">
      <c r="A4805" s="151">
        <v>4507832</v>
      </c>
      <c r="B4805" s="152" t="s">
        <v>11207</v>
      </c>
      <c r="C4805" s="151" t="s">
        <v>12403</v>
      </c>
      <c r="D4805" s="153">
        <v>34.270000000000003</v>
      </c>
    </row>
    <row r="4806" spans="1:4" ht="15.75" customHeight="1">
      <c r="A4806" s="151">
        <v>4507833</v>
      </c>
      <c r="B4806" s="152" t="s">
        <v>11208</v>
      </c>
      <c r="C4806" s="151" t="s">
        <v>12403</v>
      </c>
      <c r="D4806" s="153">
        <v>34.22</v>
      </c>
    </row>
    <row r="4807" spans="1:4" ht="15.75" customHeight="1">
      <c r="A4807" s="151">
        <v>4507834</v>
      </c>
      <c r="B4807" s="152" t="s">
        <v>11209</v>
      </c>
      <c r="C4807" s="151" t="s">
        <v>12403</v>
      </c>
      <c r="D4807" s="153">
        <v>35.94</v>
      </c>
    </row>
    <row r="4808" spans="1:4" ht="15.75" customHeight="1">
      <c r="A4808" s="151">
        <v>4508184</v>
      </c>
      <c r="B4808" s="152" t="s">
        <v>11210</v>
      </c>
      <c r="C4808" s="151" t="s">
        <v>12403</v>
      </c>
      <c r="D4808" s="153">
        <v>35.82</v>
      </c>
    </row>
    <row r="4809" spans="1:4" ht="15.75" customHeight="1">
      <c r="A4809" s="151">
        <v>4507835</v>
      </c>
      <c r="B4809" s="152" t="s">
        <v>11211</v>
      </c>
      <c r="C4809" s="151" t="s">
        <v>12403</v>
      </c>
      <c r="D4809" s="153">
        <v>35.69</v>
      </c>
    </row>
    <row r="4810" spans="1:4" ht="15.75" customHeight="1">
      <c r="A4810" s="151">
        <v>4508174</v>
      </c>
      <c r="B4810" s="152" t="s">
        <v>11212</v>
      </c>
      <c r="C4810" s="151" t="s">
        <v>12403</v>
      </c>
      <c r="D4810" s="153">
        <v>35.94</v>
      </c>
    </row>
    <row r="4811" spans="1:4" ht="15.75" customHeight="1">
      <c r="A4811" s="151">
        <v>4507836</v>
      </c>
      <c r="B4811" s="152" t="s">
        <v>11213</v>
      </c>
      <c r="C4811" s="151" t="s">
        <v>12403</v>
      </c>
      <c r="D4811" s="153">
        <v>35.76</v>
      </c>
    </row>
    <row r="4812" spans="1:4" ht="15.75" customHeight="1">
      <c r="A4812" s="151">
        <v>4507837</v>
      </c>
      <c r="B4812" s="152" t="s">
        <v>11214</v>
      </c>
      <c r="C4812" s="151" t="s">
        <v>12403</v>
      </c>
      <c r="D4812" s="153">
        <v>37.770000000000003</v>
      </c>
    </row>
    <row r="4813" spans="1:4" ht="15.75" customHeight="1">
      <c r="A4813" s="151">
        <v>4507838</v>
      </c>
      <c r="B4813" s="152" t="s">
        <v>11215</v>
      </c>
      <c r="C4813" s="151" t="s">
        <v>12403</v>
      </c>
      <c r="D4813" s="153">
        <v>38.03</v>
      </c>
    </row>
    <row r="4814" spans="1:4" ht="15.75" customHeight="1">
      <c r="A4814" s="151">
        <v>4507839</v>
      </c>
      <c r="B4814" s="152" t="s">
        <v>11216</v>
      </c>
      <c r="C4814" s="151" t="s">
        <v>12403</v>
      </c>
      <c r="D4814" s="153">
        <v>39.5</v>
      </c>
    </row>
    <row r="4815" spans="1:4" ht="15.75" customHeight="1">
      <c r="A4815" s="151">
        <v>4508175</v>
      </c>
      <c r="B4815" s="152" t="s">
        <v>11217</v>
      </c>
      <c r="C4815" s="151" t="s">
        <v>12403</v>
      </c>
      <c r="D4815" s="153">
        <v>39.31</v>
      </c>
    </row>
    <row r="4816" spans="1:4" ht="15.75" customHeight="1">
      <c r="A4816" s="151">
        <v>4507840</v>
      </c>
      <c r="B4816" s="152" t="s">
        <v>11218</v>
      </c>
      <c r="C4816" s="151" t="s">
        <v>12403</v>
      </c>
      <c r="D4816" s="153">
        <v>39.28</v>
      </c>
    </row>
    <row r="4817" spans="1:4" ht="15.75" customHeight="1">
      <c r="A4817" s="151">
        <v>4507841</v>
      </c>
      <c r="B4817" s="152" t="s">
        <v>11219</v>
      </c>
      <c r="C4817" s="151" t="s">
        <v>12403</v>
      </c>
      <c r="D4817" s="153">
        <v>39.03</v>
      </c>
    </row>
    <row r="4818" spans="1:4" ht="15.75" customHeight="1">
      <c r="A4818" s="151">
        <v>4507842</v>
      </c>
      <c r="B4818" s="152" t="s">
        <v>11220</v>
      </c>
      <c r="C4818" s="151" t="s">
        <v>12403</v>
      </c>
      <c r="D4818" s="153">
        <v>42.38</v>
      </c>
    </row>
    <row r="4819" spans="1:4" ht="15.75" customHeight="1">
      <c r="A4819" s="151">
        <v>4508185</v>
      </c>
      <c r="B4819" s="152" t="s">
        <v>11221</v>
      </c>
      <c r="C4819" s="151" t="s">
        <v>12403</v>
      </c>
      <c r="D4819" s="153">
        <v>42.15</v>
      </c>
    </row>
    <row r="4820" spans="1:4" ht="15.75" customHeight="1">
      <c r="A4820" s="151">
        <v>4507843</v>
      </c>
      <c r="B4820" s="152" t="s">
        <v>11222</v>
      </c>
      <c r="C4820" s="151" t="s">
        <v>12403</v>
      </c>
      <c r="D4820" s="153">
        <v>42.02</v>
      </c>
    </row>
    <row r="4821" spans="1:4" ht="15.75" customHeight="1">
      <c r="A4821" s="151">
        <v>4507844</v>
      </c>
      <c r="B4821" s="152" t="s">
        <v>11223</v>
      </c>
      <c r="C4821" s="151" t="s">
        <v>12403</v>
      </c>
      <c r="D4821" s="153">
        <v>44.47</v>
      </c>
    </row>
    <row r="4822" spans="1:4" ht="15.75" customHeight="1">
      <c r="A4822" s="151">
        <v>4508186</v>
      </c>
      <c r="B4822" s="152" t="s">
        <v>11224</v>
      </c>
      <c r="C4822" s="151" t="s">
        <v>12403</v>
      </c>
      <c r="D4822" s="153">
        <v>44.53</v>
      </c>
    </row>
    <row r="4823" spans="1:4" ht="15.75" customHeight="1">
      <c r="A4823" s="151">
        <v>4508187</v>
      </c>
      <c r="B4823" s="152" t="s">
        <v>11225</v>
      </c>
      <c r="C4823" s="151" t="s">
        <v>12403</v>
      </c>
      <c r="D4823" s="153">
        <v>44.4</v>
      </c>
    </row>
    <row r="4824" spans="1:4" ht="15.75" customHeight="1">
      <c r="A4824" s="151">
        <v>4507845</v>
      </c>
      <c r="B4824" s="152" t="s">
        <v>11226</v>
      </c>
      <c r="C4824" s="151" t="s">
        <v>12403</v>
      </c>
      <c r="D4824" s="153">
        <v>44.15</v>
      </c>
    </row>
    <row r="4825" spans="1:4" ht="15.75" customHeight="1">
      <c r="A4825" s="151">
        <v>4507846</v>
      </c>
      <c r="B4825" s="152" t="s">
        <v>11227</v>
      </c>
      <c r="C4825" s="151" t="s">
        <v>12403</v>
      </c>
      <c r="D4825" s="153">
        <v>44.02</v>
      </c>
    </row>
    <row r="4826" spans="1:4" ht="15.75" customHeight="1">
      <c r="A4826" s="151">
        <v>4507847</v>
      </c>
      <c r="B4826" s="152" t="s">
        <v>11228</v>
      </c>
      <c r="C4826" s="151" t="s">
        <v>12403</v>
      </c>
      <c r="D4826" s="153">
        <v>49.17</v>
      </c>
    </row>
    <row r="4827" spans="1:4" ht="15.75" customHeight="1">
      <c r="A4827" s="151">
        <v>4507848</v>
      </c>
      <c r="B4827" s="152" t="s">
        <v>11229</v>
      </c>
      <c r="C4827" s="151" t="s">
        <v>12403</v>
      </c>
      <c r="D4827" s="153">
        <v>48.81</v>
      </c>
    </row>
    <row r="4828" spans="1:4" ht="15.75" customHeight="1">
      <c r="A4828" s="151">
        <v>4507849</v>
      </c>
      <c r="B4828" s="152" t="s">
        <v>11230</v>
      </c>
      <c r="C4828" s="151" t="s">
        <v>12403</v>
      </c>
      <c r="D4828" s="153">
        <v>48.66</v>
      </c>
    </row>
    <row r="4829" spans="1:4" ht="15.75" customHeight="1">
      <c r="A4829" s="151">
        <v>4508176</v>
      </c>
      <c r="B4829" s="152" t="s">
        <v>11231</v>
      </c>
      <c r="C4829" s="151" t="s">
        <v>12403</v>
      </c>
      <c r="D4829" s="153">
        <v>50.11</v>
      </c>
    </row>
    <row r="4830" spans="1:4" ht="15.75" customHeight="1">
      <c r="A4830" s="151">
        <v>4507850</v>
      </c>
      <c r="B4830" s="152" t="s">
        <v>11232</v>
      </c>
      <c r="C4830" s="151" t="s">
        <v>12403</v>
      </c>
      <c r="D4830" s="153">
        <v>49.93</v>
      </c>
    </row>
    <row r="4831" spans="1:4" ht="15.75" customHeight="1">
      <c r="A4831" s="151">
        <v>4507956</v>
      </c>
      <c r="B4831" s="152" t="s">
        <v>11233</v>
      </c>
      <c r="C4831" s="151" t="s">
        <v>12404</v>
      </c>
      <c r="D4831" s="153">
        <v>10.44</v>
      </c>
    </row>
    <row r="4832" spans="1:4" ht="15.75" customHeight="1">
      <c r="A4832" s="151">
        <v>4507957</v>
      </c>
      <c r="B4832" s="152" t="s">
        <v>11234</v>
      </c>
      <c r="C4832" s="151" t="s">
        <v>12404</v>
      </c>
      <c r="D4832" s="153">
        <v>10.75</v>
      </c>
    </row>
    <row r="4833" spans="1:4" ht="15.75" customHeight="1">
      <c r="A4833" s="151">
        <v>4507958</v>
      </c>
      <c r="B4833" s="152" t="s">
        <v>11235</v>
      </c>
      <c r="C4833" s="151" t="s">
        <v>12404</v>
      </c>
      <c r="D4833" s="153">
        <v>16.059999999999999</v>
      </c>
    </row>
    <row r="4834" spans="1:4" ht="15.75" customHeight="1">
      <c r="A4834" s="151">
        <v>4507959</v>
      </c>
      <c r="B4834" s="152" t="s">
        <v>11236</v>
      </c>
      <c r="C4834" s="151" t="s">
        <v>12404</v>
      </c>
      <c r="D4834" s="153">
        <v>16.059999999999999</v>
      </c>
    </row>
    <row r="4835" spans="1:4" ht="15.75" customHeight="1">
      <c r="A4835" s="151">
        <v>4516138</v>
      </c>
      <c r="B4835" s="152" t="s">
        <v>11237</v>
      </c>
      <c r="C4835" s="151" t="s">
        <v>12404</v>
      </c>
      <c r="D4835" s="153">
        <v>9.56</v>
      </c>
    </row>
    <row r="4836" spans="1:4" ht="15.75" customHeight="1">
      <c r="A4836" s="151">
        <v>4516137</v>
      </c>
      <c r="B4836" s="152" t="s">
        <v>11238</v>
      </c>
      <c r="C4836" s="151" t="s">
        <v>12416</v>
      </c>
      <c r="D4836" s="153">
        <v>136.36000000000001</v>
      </c>
    </row>
    <row r="4837" spans="1:4" ht="15.75" customHeight="1">
      <c r="A4837" s="151">
        <v>4805755</v>
      </c>
      <c r="B4837" s="152" t="s">
        <v>11239</v>
      </c>
      <c r="C4837" s="151" t="s">
        <v>34306</v>
      </c>
      <c r="D4837" s="153">
        <v>32.450000000000003</v>
      </c>
    </row>
    <row r="4838" spans="1:4" ht="15.75" customHeight="1">
      <c r="A4838" s="151">
        <v>4805756</v>
      </c>
      <c r="B4838" s="152" t="s">
        <v>11240</v>
      </c>
      <c r="C4838" s="151" t="s">
        <v>12416</v>
      </c>
      <c r="D4838" s="153">
        <v>4.87</v>
      </c>
    </row>
    <row r="4839" spans="1:4" ht="15.75" customHeight="1">
      <c r="A4839" s="151">
        <v>4816020</v>
      </c>
      <c r="B4839" s="152" t="s">
        <v>11241</v>
      </c>
      <c r="C4839" s="151" t="s">
        <v>34306</v>
      </c>
      <c r="D4839" s="153">
        <v>13</v>
      </c>
    </row>
    <row r="4840" spans="1:4" ht="15.75" customHeight="1">
      <c r="A4840" s="151">
        <v>4816019</v>
      </c>
      <c r="B4840" s="152" t="s">
        <v>11242</v>
      </c>
      <c r="C4840" s="151" t="s">
        <v>34306</v>
      </c>
      <c r="D4840" s="153">
        <v>8.32</v>
      </c>
    </row>
    <row r="4841" spans="1:4" ht="15.75" customHeight="1">
      <c r="A4841" s="151">
        <v>4816018</v>
      </c>
      <c r="B4841" s="152" t="s">
        <v>11243</v>
      </c>
      <c r="C4841" s="151" t="s">
        <v>34306</v>
      </c>
      <c r="D4841" s="153">
        <v>6.67</v>
      </c>
    </row>
    <row r="4842" spans="1:4" ht="15.75" customHeight="1">
      <c r="A4842" s="151">
        <v>4816012</v>
      </c>
      <c r="B4842" s="152" t="s">
        <v>37780</v>
      </c>
      <c r="C4842" s="151" t="s">
        <v>34306</v>
      </c>
      <c r="D4842" s="153">
        <v>55.85</v>
      </c>
    </row>
    <row r="4843" spans="1:4" ht="15.75" customHeight="1">
      <c r="A4843" s="151">
        <v>4815805</v>
      </c>
      <c r="B4843" s="152" t="s">
        <v>11244</v>
      </c>
      <c r="C4843" s="151" t="s">
        <v>12416</v>
      </c>
      <c r="D4843" s="153">
        <v>14.46</v>
      </c>
    </row>
    <row r="4844" spans="1:4" ht="15.75" customHeight="1">
      <c r="A4844" s="151">
        <v>4815802</v>
      </c>
      <c r="B4844" s="152" t="s">
        <v>11245</v>
      </c>
      <c r="C4844" s="151" t="s">
        <v>12416</v>
      </c>
      <c r="D4844" s="153">
        <v>21.36</v>
      </c>
    </row>
    <row r="4845" spans="1:4" ht="15.75" customHeight="1">
      <c r="A4845" s="151">
        <v>4805754</v>
      </c>
      <c r="B4845" s="152" t="s">
        <v>11246</v>
      </c>
      <c r="C4845" s="151" t="s">
        <v>34306</v>
      </c>
      <c r="D4845" s="153">
        <v>7.55</v>
      </c>
    </row>
    <row r="4846" spans="1:4" ht="15.75" customHeight="1">
      <c r="A4846" s="151">
        <v>4816145</v>
      </c>
      <c r="B4846" s="152" t="s">
        <v>11247</v>
      </c>
      <c r="C4846" s="151" t="s">
        <v>12403</v>
      </c>
      <c r="D4846" s="153">
        <v>27.41</v>
      </c>
    </row>
    <row r="4847" spans="1:4" ht="15.75" customHeight="1">
      <c r="A4847" s="151">
        <v>4816144</v>
      </c>
      <c r="B4847" s="152" t="s">
        <v>11248</v>
      </c>
      <c r="C4847" s="151" t="s">
        <v>12403</v>
      </c>
      <c r="D4847" s="153">
        <v>24.57</v>
      </c>
    </row>
    <row r="4848" spans="1:4" ht="15.75" customHeight="1">
      <c r="A4848" s="151">
        <v>4816147</v>
      </c>
      <c r="B4848" s="152" t="s">
        <v>11249</v>
      </c>
      <c r="C4848" s="151" t="s">
        <v>12403</v>
      </c>
      <c r="D4848" s="153">
        <v>38.06</v>
      </c>
    </row>
    <row r="4849" spans="1:4" ht="15.75" customHeight="1">
      <c r="A4849" s="151">
        <v>4816146</v>
      </c>
      <c r="B4849" s="152" t="s">
        <v>11250</v>
      </c>
      <c r="C4849" s="151" t="s">
        <v>12403</v>
      </c>
      <c r="D4849" s="153">
        <v>32.950000000000003</v>
      </c>
    </row>
    <row r="4850" spans="1:4" ht="15.75" customHeight="1">
      <c r="A4850" s="151">
        <v>4816121</v>
      </c>
      <c r="B4850" s="152" t="s">
        <v>11251</v>
      </c>
      <c r="C4850" s="151" t="s">
        <v>12403</v>
      </c>
      <c r="D4850" s="153">
        <v>30.79</v>
      </c>
    </row>
    <row r="4851" spans="1:4" ht="15.75" customHeight="1">
      <c r="A4851" s="151">
        <v>4816120</v>
      </c>
      <c r="B4851" s="152" t="s">
        <v>11252</v>
      </c>
      <c r="C4851" s="151" t="s">
        <v>12403</v>
      </c>
      <c r="D4851" s="153">
        <v>26.81</v>
      </c>
    </row>
    <row r="4852" spans="1:4" ht="15.75" customHeight="1">
      <c r="A4852" s="151">
        <v>4816123</v>
      </c>
      <c r="B4852" s="152" t="s">
        <v>11253</v>
      </c>
      <c r="C4852" s="151" t="s">
        <v>12403</v>
      </c>
      <c r="D4852" s="153">
        <v>40.78</v>
      </c>
    </row>
    <row r="4853" spans="1:4" ht="15.75" customHeight="1">
      <c r="A4853" s="151">
        <v>4816122</v>
      </c>
      <c r="B4853" s="152" t="s">
        <v>11254</v>
      </c>
      <c r="C4853" s="151" t="s">
        <v>12403</v>
      </c>
      <c r="D4853" s="153">
        <v>35.1</v>
      </c>
    </row>
    <row r="4854" spans="1:4" ht="15.75" customHeight="1">
      <c r="A4854" s="151">
        <v>4816125</v>
      </c>
      <c r="B4854" s="152" t="s">
        <v>11255</v>
      </c>
      <c r="C4854" s="151" t="s">
        <v>12403</v>
      </c>
      <c r="D4854" s="153">
        <v>58.25</v>
      </c>
    </row>
    <row r="4855" spans="1:4" ht="15.75" customHeight="1">
      <c r="A4855" s="151">
        <v>4816124</v>
      </c>
      <c r="B4855" s="152" t="s">
        <v>11256</v>
      </c>
      <c r="C4855" s="151" t="s">
        <v>12403</v>
      </c>
      <c r="D4855" s="153">
        <v>48.02</v>
      </c>
    </row>
    <row r="4856" spans="1:4" ht="15.75" customHeight="1">
      <c r="A4856" s="151">
        <v>4816022</v>
      </c>
      <c r="B4856" s="152" t="s">
        <v>11257</v>
      </c>
      <c r="C4856" s="151" t="s">
        <v>12403</v>
      </c>
      <c r="D4856" s="153">
        <v>78.63</v>
      </c>
    </row>
    <row r="4857" spans="1:4" ht="15.75" customHeight="1">
      <c r="A4857" s="151">
        <v>4816021</v>
      </c>
      <c r="B4857" s="152" t="s">
        <v>11258</v>
      </c>
      <c r="C4857" s="151" t="s">
        <v>12403</v>
      </c>
      <c r="D4857" s="153">
        <v>62.67</v>
      </c>
    </row>
    <row r="4858" spans="1:4" ht="15.75" customHeight="1">
      <c r="A4858" s="151">
        <v>4816106</v>
      </c>
      <c r="B4858" s="152" t="s">
        <v>11259</v>
      </c>
      <c r="C4858" s="151" t="s">
        <v>12403</v>
      </c>
      <c r="D4858" s="153">
        <v>31.87</v>
      </c>
    </row>
    <row r="4859" spans="1:4" ht="15.75" customHeight="1">
      <c r="A4859" s="151">
        <v>4816105</v>
      </c>
      <c r="B4859" s="152" t="s">
        <v>11260</v>
      </c>
      <c r="C4859" s="151" t="s">
        <v>12403</v>
      </c>
      <c r="D4859" s="153">
        <v>27.89</v>
      </c>
    </row>
    <row r="4860" spans="1:4" ht="15.75" customHeight="1">
      <c r="A4860" s="151">
        <v>4816108</v>
      </c>
      <c r="B4860" s="152" t="s">
        <v>11261</v>
      </c>
      <c r="C4860" s="151" t="s">
        <v>12403</v>
      </c>
      <c r="D4860" s="153">
        <v>41.86</v>
      </c>
    </row>
    <row r="4861" spans="1:4" ht="15.75" customHeight="1">
      <c r="A4861" s="151">
        <v>4816107</v>
      </c>
      <c r="B4861" s="152" t="s">
        <v>11262</v>
      </c>
      <c r="C4861" s="151" t="s">
        <v>12403</v>
      </c>
      <c r="D4861" s="153">
        <v>36.18</v>
      </c>
    </row>
    <row r="4862" spans="1:4" ht="15.75" customHeight="1">
      <c r="A4862" s="151">
        <v>4816110</v>
      </c>
      <c r="B4862" s="152" t="s">
        <v>11263</v>
      </c>
      <c r="C4862" s="151" t="s">
        <v>12403</v>
      </c>
      <c r="D4862" s="153">
        <v>59.33</v>
      </c>
    </row>
    <row r="4863" spans="1:4" ht="15.75" customHeight="1">
      <c r="A4863" s="151">
        <v>4816109</v>
      </c>
      <c r="B4863" s="152" t="s">
        <v>11264</v>
      </c>
      <c r="C4863" s="151" t="s">
        <v>12403</v>
      </c>
      <c r="D4863" s="153">
        <v>49.1</v>
      </c>
    </row>
    <row r="4864" spans="1:4" ht="15.75" customHeight="1">
      <c r="A4864" s="151">
        <v>4816100</v>
      </c>
      <c r="B4864" s="152" t="s">
        <v>11265</v>
      </c>
      <c r="C4864" s="151" t="s">
        <v>12403</v>
      </c>
      <c r="D4864" s="153">
        <v>31.05</v>
      </c>
    </row>
    <row r="4865" spans="1:4" ht="15.75" customHeight="1">
      <c r="A4865" s="151">
        <v>4816099</v>
      </c>
      <c r="B4865" s="152" t="s">
        <v>11266</v>
      </c>
      <c r="C4865" s="151" t="s">
        <v>12403</v>
      </c>
      <c r="D4865" s="153">
        <v>28.51</v>
      </c>
    </row>
    <row r="4866" spans="1:4" ht="15.75" customHeight="1">
      <c r="A4866" s="151">
        <v>4816102</v>
      </c>
      <c r="B4866" s="152" t="s">
        <v>11267</v>
      </c>
      <c r="C4866" s="151" t="s">
        <v>12403</v>
      </c>
      <c r="D4866" s="153">
        <v>39.840000000000003</v>
      </c>
    </row>
    <row r="4867" spans="1:4" ht="15.75" customHeight="1">
      <c r="A4867" s="151">
        <v>4816101</v>
      </c>
      <c r="B4867" s="152" t="s">
        <v>11268</v>
      </c>
      <c r="C4867" s="151" t="s">
        <v>12403</v>
      </c>
      <c r="D4867" s="153">
        <v>37.06</v>
      </c>
    </row>
    <row r="4868" spans="1:4" ht="15.75" customHeight="1">
      <c r="A4868" s="151">
        <v>4816104</v>
      </c>
      <c r="B4868" s="152" t="s">
        <v>11269</v>
      </c>
      <c r="C4868" s="151" t="s">
        <v>12403</v>
      </c>
      <c r="D4868" s="153">
        <v>56.56</v>
      </c>
    </row>
    <row r="4869" spans="1:4" ht="15.75" customHeight="1">
      <c r="A4869" s="151">
        <v>4816103</v>
      </c>
      <c r="B4869" s="152" t="s">
        <v>11270</v>
      </c>
      <c r="C4869" s="151" t="s">
        <v>12403</v>
      </c>
      <c r="D4869" s="153">
        <v>50.04</v>
      </c>
    </row>
    <row r="4870" spans="1:4" ht="15.75" customHeight="1">
      <c r="A4870" s="151">
        <v>4815804</v>
      </c>
      <c r="B4870" s="152" t="s">
        <v>11271</v>
      </c>
      <c r="C4870" s="151" t="s">
        <v>12402</v>
      </c>
      <c r="D4870" s="153">
        <v>0.61</v>
      </c>
    </row>
    <row r="4871" spans="1:4" ht="15.75" customHeight="1">
      <c r="A4871" s="151">
        <v>4816002</v>
      </c>
      <c r="B4871" s="152" t="s">
        <v>11272</v>
      </c>
      <c r="C4871" s="151" t="s">
        <v>34306</v>
      </c>
      <c r="D4871" s="153">
        <v>1387.07</v>
      </c>
    </row>
    <row r="4872" spans="1:4" ht="15.75" customHeight="1">
      <c r="A4872" s="151">
        <v>4805765</v>
      </c>
      <c r="B4872" s="152" t="s">
        <v>11273</v>
      </c>
      <c r="C4872" s="151" t="s">
        <v>34306</v>
      </c>
      <c r="D4872" s="153">
        <v>198.63</v>
      </c>
    </row>
    <row r="4873" spans="1:4" ht="15.75" customHeight="1">
      <c r="A4873" s="151">
        <v>4816000</v>
      </c>
      <c r="B4873" s="152" t="s">
        <v>11274</v>
      </c>
      <c r="C4873" s="151" t="s">
        <v>34306</v>
      </c>
      <c r="D4873" s="153">
        <v>464.46</v>
      </c>
    </row>
    <row r="4874" spans="1:4" ht="15.75" customHeight="1">
      <c r="A4874" s="151">
        <v>4816001</v>
      </c>
      <c r="B4874" s="152" t="s">
        <v>11275</v>
      </c>
      <c r="C4874" s="151" t="s">
        <v>34306</v>
      </c>
      <c r="D4874" s="153">
        <v>798.71</v>
      </c>
    </row>
    <row r="4875" spans="1:4" ht="15.75" customHeight="1">
      <c r="A4875" s="151">
        <v>4805749</v>
      </c>
      <c r="B4875" s="152" t="s">
        <v>11276</v>
      </c>
      <c r="C4875" s="151" t="s">
        <v>34306</v>
      </c>
      <c r="D4875" s="153">
        <v>73.59</v>
      </c>
    </row>
    <row r="4876" spans="1:4" ht="15.75" customHeight="1">
      <c r="A4876" s="151">
        <v>4805751</v>
      </c>
      <c r="B4876" s="152" t="s">
        <v>11277</v>
      </c>
      <c r="C4876" s="151" t="s">
        <v>34306</v>
      </c>
      <c r="D4876" s="153">
        <v>55.19</v>
      </c>
    </row>
    <row r="4877" spans="1:4" ht="15.75" customHeight="1">
      <c r="A4877" s="151">
        <v>4805752</v>
      </c>
      <c r="B4877" s="152" t="s">
        <v>11278</v>
      </c>
      <c r="C4877" s="151" t="s">
        <v>34306</v>
      </c>
      <c r="D4877" s="153">
        <v>66.23</v>
      </c>
    </row>
    <row r="4878" spans="1:4" ht="15.75" customHeight="1">
      <c r="A4878" s="151">
        <v>4805753</v>
      </c>
      <c r="B4878" s="152" t="s">
        <v>11279</v>
      </c>
      <c r="C4878" s="151" t="s">
        <v>34306</v>
      </c>
      <c r="D4878" s="153">
        <v>77.27</v>
      </c>
    </row>
    <row r="4879" spans="1:4" ht="15.75" customHeight="1">
      <c r="A4879" s="151">
        <v>4805750</v>
      </c>
      <c r="B4879" s="152" t="s">
        <v>11280</v>
      </c>
      <c r="C4879" s="151" t="s">
        <v>34306</v>
      </c>
      <c r="D4879" s="153">
        <v>44.15</v>
      </c>
    </row>
    <row r="4880" spans="1:4" ht="15.75" customHeight="1">
      <c r="A4880" s="151">
        <v>4805767</v>
      </c>
      <c r="B4880" s="152" t="s">
        <v>11281</v>
      </c>
      <c r="C4880" s="151" t="s">
        <v>34306</v>
      </c>
      <c r="D4880" s="153">
        <v>76.239999999999995</v>
      </c>
    </row>
    <row r="4881" spans="1:4" ht="15.75" customHeight="1">
      <c r="A4881" s="151">
        <v>4805769</v>
      </c>
      <c r="B4881" s="152" t="s">
        <v>11282</v>
      </c>
      <c r="C4881" s="151" t="s">
        <v>34306</v>
      </c>
      <c r="D4881" s="153">
        <v>90.76</v>
      </c>
    </row>
    <row r="4882" spans="1:4" ht="15.75" customHeight="1">
      <c r="A4882" s="151">
        <v>4805770</v>
      </c>
      <c r="B4882" s="152" t="s">
        <v>11283</v>
      </c>
      <c r="C4882" s="151" t="s">
        <v>34306</v>
      </c>
      <c r="D4882" s="153">
        <v>105.27</v>
      </c>
    </row>
    <row r="4883" spans="1:4" ht="15.75" customHeight="1">
      <c r="A4883" s="151">
        <v>4805760</v>
      </c>
      <c r="B4883" s="152" t="s">
        <v>11284</v>
      </c>
      <c r="C4883" s="151" t="s">
        <v>34306</v>
      </c>
      <c r="D4883" s="153">
        <v>61.71</v>
      </c>
    </row>
    <row r="4884" spans="1:4" ht="15.75" customHeight="1">
      <c r="A4884" s="151">
        <v>4805757</v>
      </c>
      <c r="B4884" s="152" t="s">
        <v>11285</v>
      </c>
      <c r="C4884" s="151" t="s">
        <v>34306</v>
      </c>
      <c r="D4884" s="153">
        <v>6.97</v>
      </c>
    </row>
    <row r="4885" spans="1:4" ht="15.75" customHeight="1">
      <c r="A4885" s="151">
        <v>4805762</v>
      </c>
      <c r="B4885" s="152" t="s">
        <v>11286</v>
      </c>
      <c r="C4885" s="151" t="s">
        <v>34306</v>
      </c>
      <c r="D4885" s="153">
        <v>8.59</v>
      </c>
    </row>
    <row r="4886" spans="1:4" ht="15.75" customHeight="1">
      <c r="A4886" s="151">
        <v>4806395</v>
      </c>
      <c r="B4886" s="152" t="s">
        <v>11287</v>
      </c>
      <c r="C4886" s="151" t="s">
        <v>12402</v>
      </c>
      <c r="D4886" s="153">
        <v>6.19</v>
      </c>
    </row>
    <row r="4887" spans="1:4" ht="15.75" customHeight="1">
      <c r="A4887" s="151">
        <v>4816003</v>
      </c>
      <c r="B4887" s="152" t="s">
        <v>11288</v>
      </c>
      <c r="C4887" s="151" t="s">
        <v>12403</v>
      </c>
      <c r="D4887" s="153">
        <v>42.05</v>
      </c>
    </row>
    <row r="4888" spans="1:4" ht="15.75" customHeight="1">
      <c r="A4888" s="151">
        <v>4816017</v>
      </c>
      <c r="B4888" s="152" t="s">
        <v>11289</v>
      </c>
      <c r="C4888" s="151" t="s">
        <v>34306</v>
      </c>
      <c r="D4888" s="153">
        <v>22.73</v>
      </c>
    </row>
    <row r="4889" spans="1:4" ht="15.75" customHeight="1">
      <c r="A4889" s="151">
        <v>4816023</v>
      </c>
      <c r="B4889" s="152" t="s">
        <v>11290</v>
      </c>
      <c r="C4889" s="151" t="s">
        <v>12406</v>
      </c>
      <c r="D4889" s="153">
        <v>271.23</v>
      </c>
    </row>
    <row r="4890" spans="1:4" ht="15.75" customHeight="1">
      <c r="A4890" s="151">
        <v>4816025</v>
      </c>
      <c r="B4890" s="152" t="s">
        <v>11291</v>
      </c>
      <c r="C4890" s="151" t="s">
        <v>12406</v>
      </c>
      <c r="D4890" s="153">
        <v>515.9</v>
      </c>
    </row>
    <row r="4891" spans="1:4" ht="15.75" customHeight="1">
      <c r="A4891" s="151">
        <v>4816024</v>
      </c>
      <c r="B4891" s="152" t="s">
        <v>11292</v>
      </c>
      <c r="C4891" s="151" t="s">
        <v>12406</v>
      </c>
      <c r="D4891" s="153">
        <v>344.91</v>
      </c>
    </row>
    <row r="4892" spans="1:4" ht="15.75" customHeight="1">
      <c r="A4892" s="151">
        <v>4816005</v>
      </c>
      <c r="B4892" s="152" t="s">
        <v>11293</v>
      </c>
      <c r="C4892" s="151" t="s">
        <v>34306</v>
      </c>
      <c r="D4892" s="153">
        <v>88</v>
      </c>
    </row>
    <row r="4893" spans="1:4" ht="15.75" customHeight="1">
      <c r="A4893" s="151">
        <v>4800400</v>
      </c>
      <c r="B4893" s="152" t="s">
        <v>11294</v>
      </c>
      <c r="C4893" s="151" t="s">
        <v>12416</v>
      </c>
      <c r="D4893" s="153">
        <v>5.13</v>
      </c>
    </row>
    <row r="4894" spans="1:4" ht="15.75" customHeight="1">
      <c r="A4894" s="151">
        <v>4816016</v>
      </c>
      <c r="B4894" s="152" t="s">
        <v>11295</v>
      </c>
      <c r="C4894" s="151" t="s">
        <v>34306</v>
      </c>
      <c r="D4894" s="153">
        <v>42.39</v>
      </c>
    </row>
    <row r="4895" spans="1:4" ht="15.75" customHeight="1">
      <c r="A4895" s="151">
        <v>4800412</v>
      </c>
      <c r="B4895" s="152" t="s">
        <v>11296</v>
      </c>
      <c r="C4895" s="151" t="s">
        <v>12416</v>
      </c>
      <c r="D4895" s="153">
        <v>4.42</v>
      </c>
    </row>
    <row r="4896" spans="1:4" ht="15.75" customHeight="1">
      <c r="A4896" s="151">
        <v>4815671</v>
      </c>
      <c r="B4896" s="152" t="s">
        <v>11297</v>
      </c>
      <c r="C4896" s="151" t="s">
        <v>34306</v>
      </c>
      <c r="D4896" s="153">
        <v>18.05</v>
      </c>
    </row>
    <row r="4897" spans="1:4" ht="15.75" customHeight="1">
      <c r="A4897" s="151">
        <v>4815803</v>
      </c>
      <c r="B4897" s="152" t="s">
        <v>11298</v>
      </c>
      <c r="C4897" s="151" t="s">
        <v>12403</v>
      </c>
      <c r="D4897" s="153">
        <v>8.26</v>
      </c>
    </row>
    <row r="4898" spans="1:4" ht="15.75" customHeight="1">
      <c r="A4898" s="151">
        <v>4816011</v>
      </c>
      <c r="B4898" s="152" t="s">
        <v>11299</v>
      </c>
      <c r="C4898" s="151" t="s">
        <v>34306</v>
      </c>
      <c r="D4898" s="153">
        <v>1828.61</v>
      </c>
    </row>
    <row r="4899" spans="1:4" ht="15.75" customHeight="1">
      <c r="A4899" s="151">
        <v>4816014</v>
      </c>
      <c r="B4899" s="152" t="s">
        <v>11300</v>
      </c>
      <c r="C4899" s="151" t="s">
        <v>34306</v>
      </c>
      <c r="D4899" s="153">
        <v>48.17</v>
      </c>
    </row>
    <row r="4900" spans="1:4" ht="15.75" customHeight="1">
      <c r="A4900" s="151">
        <v>4816010</v>
      </c>
      <c r="B4900" s="152" t="s">
        <v>11301</v>
      </c>
      <c r="C4900" s="151" t="s">
        <v>34306</v>
      </c>
      <c r="D4900" s="153">
        <v>40.14</v>
      </c>
    </row>
    <row r="4901" spans="1:4" ht="15.75" customHeight="1">
      <c r="A4901" s="151">
        <v>4816015</v>
      </c>
      <c r="B4901" s="152" t="s">
        <v>11302</v>
      </c>
      <c r="C4901" s="151" t="s">
        <v>34306</v>
      </c>
      <c r="D4901" s="153">
        <v>24.51</v>
      </c>
    </row>
    <row r="4902" spans="1:4" ht="15.75" customHeight="1">
      <c r="A4902" s="151">
        <v>4816119</v>
      </c>
      <c r="B4902" s="152" t="s">
        <v>11303</v>
      </c>
      <c r="C4902" s="151" t="s">
        <v>34306</v>
      </c>
      <c r="D4902" s="153">
        <v>36.78</v>
      </c>
    </row>
    <row r="4903" spans="1:4" ht="15.75" customHeight="1">
      <c r="A4903" s="151">
        <v>4816004</v>
      </c>
      <c r="B4903" s="152" t="s">
        <v>11304</v>
      </c>
      <c r="C4903" s="151" t="s">
        <v>12403</v>
      </c>
      <c r="D4903" s="153">
        <v>47.81</v>
      </c>
    </row>
    <row r="4904" spans="1:4" ht="15.75" customHeight="1">
      <c r="A4904" s="151">
        <v>4915652</v>
      </c>
      <c r="B4904" s="152" t="s">
        <v>11305</v>
      </c>
      <c r="C4904" s="151" t="s">
        <v>12402</v>
      </c>
      <c r="D4904" s="153">
        <v>8.59</v>
      </c>
    </row>
    <row r="4905" spans="1:4" ht="15.75" customHeight="1">
      <c r="A4905" s="151">
        <v>4915651</v>
      </c>
      <c r="B4905" s="152" t="s">
        <v>11306</v>
      </c>
      <c r="C4905" s="151" t="s">
        <v>12402</v>
      </c>
      <c r="D4905" s="153">
        <v>10.220000000000001</v>
      </c>
    </row>
    <row r="4906" spans="1:4" ht="15.75" customHeight="1">
      <c r="A4906" s="151">
        <v>4915723</v>
      </c>
      <c r="B4906" s="152" t="s">
        <v>11307</v>
      </c>
      <c r="C4906" s="151" t="s">
        <v>12416</v>
      </c>
      <c r="D4906" s="153">
        <v>3.32</v>
      </c>
    </row>
    <row r="4907" spans="1:4" ht="15.75" customHeight="1">
      <c r="A4907" s="151">
        <v>4915724</v>
      </c>
      <c r="B4907" s="152" t="s">
        <v>11308</v>
      </c>
      <c r="C4907" s="151" t="s">
        <v>12416</v>
      </c>
      <c r="D4907" s="153">
        <v>2.06</v>
      </c>
    </row>
    <row r="4908" spans="1:4" ht="15.75" customHeight="1">
      <c r="A4908" s="151">
        <v>4915637</v>
      </c>
      <c r="B4908" s="152" t="s">
        <v>11309</v>
      </c>
      <c r="C4908" s="151" t="s">
        <v>12416</v>
      </c>
      <c r="D4908" s="153">
        <v>1.33</v>
      </c>
    </row>
    <row r="4909" spans="1:4" ht="15.75" customHeight="1">
      <c r="A4909" s="151">
        <v>4915779</v>
      </c>
      <c r="B4909" s="152" t="s">
        <v>11310</v>
      </c>
      <c r="C4909" s="151" t="s">
        <v>12416</v>
      </c>
      <c r="D4909" s="153">
        <v>0.92</v>
      </c>
    </row>
    <row r="4910" spans="1:4" ht="15.75" customHeight="1">
      <c r="A4910" s="151">
        <v>4915638</v>
      </c>
      <c r="B4910" s="152" t="s">
        <v>11311</v>
      </c>
      <c r="C4910" s="151" t="s">
        <v>12416</v>
      </c>
      <c r="D4910" s="153">
        <v>1.04</v>
      </c>
    </row>
    <row r="4911" spans="1:4" ht="15.75" customHeight="1">
      <c r="A4911" s="151">
        <v>4915636</v>
      </c>
      <c r="B4911" s="152" t="s">
        <v>11312</v>
      </c>
      <c r="C4911" s="151" t="s">
        <v>12416</v>
      </c>
      <c r="D4911" s="153">
        <v>1.4</v>
      </c>
    </row>
    <row r="4912" spans="1:4" ht="15.75" customHeight="1">
      <c r="A4912" s="151">
        <v>4915744</v>
      </c>
      <c r="B4912" s="152" t="s">
        <v>11313</v>
      </c>
      <c r="C4912" s="151" t="s">
        <v>12416</v>
      </c>
      <c r="D4912" s="153">
        <v>0.74</v>
      </c>
    </row>
    <row r="4913" spans="1:4" ht="15.75" customHeight="1">
      <c r="A4913" s="151">
        <v>4915700</v>
      </c>
      <c r="B4913" s="152" t="s">
        <v>11314</v>
      </c>
      <c r="C4913" s="151" t="s">
        <v>12416</v>
      </c>
      <c r="D4913" s="153">
        <v>1.37</v>
      </c>
    </row>
    <row r="4914" spans="1:4" ht="15.75" customHeight="1">
      <c r="A4914" s="151">
        <v>4915590</v>
      </c>
      <c r="B4914" s="152" t="s">
        <v>11315</v>
      </c>
      <c r="C4914" s="151" t="s">
        <v>12416</v>
      </c>
      <c r="D4914" s="153">
        <v>0.94</v>
      </c>
    </row>
    <row r="4915" spans="1:4" ht="15.75" customHeight="1">
      <c r="A4915" s="151">
        <v>4915591</v>
      </c>
      <c r="B4915" s="152" t="s">
        <v>11316</v>
      </c>
      <c r="C4915" s="151" t="s">
        <v>12416</v>
      </c>
      <c r="D4915" s="153">
        <v>1.07</v>
      </c>
    </row>
    <row r="4916" spans="1:4" ht="15.75" customHeight="1">
      <c r="A4916" s="151">
        <v>4915701</v>
      </c>
      <c r="B4916" s="152" t="s">
        <v>11317</v>
      </c>
      <c r="C4916" s="151" t="s">
        <v>12416</v>
      </c>
      <c r="D4916" s="153">
        <v>1.44</v>
      </c>
    </row>
    <row r="4917" spans="1:4" ht="15.75" customHeight="1">
      <c r="A4917" s="151">
        <v>4915703</v>
      </c>
      <c r="B4917" s="152" t="s">
        <v>11318</v>
      </c>
      <c r="C4917" s="151" t="s">
        <v>34306</v>
      </c>
      <c r="D4917" s="153">
        <v>113.89</v>
      </c>
    </row>
    <row r="4918" spans="1:4" ht="15.75" customHeight="1">
      <c r="A4918" s="151">
        <v>4915705</v>
      </c>
      <c r="B4918" s="152" t="s">
        <v>11319</v>
      </c>
      <c r="C4918" s="151" t="s">
        <v>34306</v>
      </c>
      <c r="D4918" s="153">
        <v>168.58</v>
      </c>
    </row>
    <row r="4919" spans="1:4" ht="15.75" customHeight="1">
      <c r="A4919" s="151">
        <v>4915743</v>
      </c>
      <c r="B4919" s="152" t="s">
        <v>11320</v>
      </c>
      <c r="C4919" s="151" t="s">
        <v>12416</v>
      </c>
      <c r="D4919" s="153">
        <v>0.09</v>
      </c>
    </row>
    <row r="4920" spans="1:4" ht="15.75" customHeight="1">
      <c r="A4920" s="151">
        <v>4915768</v>
      </c>
      <c r="B4920" s="152" t="s">
        <v>11321</v>
      </c>
      <c r="C4920" s="151" t="s">
        <v>34306</v>
      </c>
      <c r="D4920" s="153">
        <v>14.89</v>
      </c>
    </row>
    <row r="4921" spans="1:4" ht="15.75" customHeight="1">
      <c r="A4921" s="151">
        <v>4915713</v>
      </c>
      <c r="B4921" s="152" t="s">
        <v>11322</v>
      </c>
      <c r="C4921" s="151" t="s">
        <v>34306</v>
      </c>
      <c r="D4921" s="153">
        <v>64.900000000000006</v>
      </c>
    </row>
    <row r="4922" spans="1:4" ht="15.75" customHeight="1">
      <c r="A4922" s="151">
        <v>4915655</v>
      </c>
      <c r="B4922" s="152" t="s">
        <v>11323</v>
      </c>
      <c r="C4922" s="151" t="s">
        <v>34306</v>
      </c>
      <c r="D4922" s="153">
        <v>104.75</v>
      </c>
    </row>
    <row r="4923" spans="1:4" ht="15.75" customHeight="1">
      <c r="A4923" s="151">
        <v>4915656</v>
      </c>
      <c r="B4923" s="152" t="s">
        <v>11324</v>
      </c>
      <c r="C4923" s="151" t="s">
        <v>34306</v>
      </c>
      <c r="D4923" s="153">
        <v>82.74</v>
      </c>
    </row>
    <row r="4924" spans="1:4" ht="15.75" customHeight="1">
      <c r="A4924" s="151">
        <v>4915657</v>
      </c>
      <c r="B4924" s="152" t="s">
        <v>11325</v>
      </c>
      <c r="C4924" s="151" t="s">
        <v>34306</v>
      </c>
      <c r="D4924" s="153">
        <v>69.69</v>
      </c>
    </row>
    <row r="4925" spans="1:4" ht="15.75" customHeight="1">
      <c r="A4925" s="151">
        <v>4915658</v>
      </c>
      <c r="B4925" s="152" t="s">
        <v>11326</v>
      </c>
      <c r="C4925" s="151" t="s">
        <v>34306</v>
      </c>
      <c r="D4925" s="153">
        <v>61.24</v>
      </c>
    </row>
    <row r="4926" spans="1:4" ht="15.75" customHeight="1">
      <c r="A4926" s="151">
        <v>4915659</v>
      </c>
      <c r="B4926" s="152" t="s">
        <v>11327</v>
      </c>
      <c r="C4926" s="151" t="s">
        <v>34306</v>
      </c>
      <c r="D4926" s="153">
        <v>55.39</v>
      </c>
    </row>
    <row r="4927" spans="1:4" ht="15.75" customHeight="1">
      <c r="A4927" s="151">
        <v>4915660</v>
      </c>
      <c r="B4927" s="152" t="s">
        <v>11328</v>
      </c>
      <c r="C4927" s="151" t="s">
        <v>34306</v>
      </c>
      <c r="D4927" s="153">
        <v>51.27</v>
      </c>
    </row>
    <row r="4928" spans="1:4" ht="15.75" customHeight="1">
      <c r="A4928" s="151">
        <v>4915661</v>
      </c>
      <c r="B4928" s="152" t="s">
        <v>11329</v>
      </c>
      <c r="C4928" s="151" t="s">
        <v>34306</v>
      </c>
      <c r="D4928" s="153">
        <v>145.88</v>
      </c>
    </row>
    <row r="4929" spans="1:4" ht="15.75" customHeight="1">
      <c r="A4929" s="151">
        <v>4915662</v>
      </c>
      <c r="B4929" s="152" t="s">
        <v>11330</v>
      </c>
      <c r="C4929" s="151" t="s">
        <v>34306</v>
      </c>
      <c r="D4929" s="153">
        <v>116.15</v>
      </c>
    </row>
    <row r="4930" spans="1:4" ht="15.75" customHeight="1">
      <c r="A4930" s="151">
        <v>4915663</v>
      </c>
      <c r="B4930" s="152" t="s">
        <v>11331</v>
      </c>
      <c r="C4930" s="151" t="s">
        <v>34306</v>
      </c>
      <c r="D4930" s="153">
        <v>97.08</v>
      </c>
    </row>
    <row r="4931" spans="1:4" ht="15.75" customHeight="1">
      <c r="A4931" s="151">
        <v>4915664</v>
      </c>
      <c r="B4931" s="152" t="s">
        <v>11332</v>
      </c>
      <c r="C4931" s="151" t="s">
        <v>34306</v>
      </c>
      <c r="D4931" s="153">
        <v>86.01</v>
      </c>
    </row>
    <row r="4932" spans="1:4" ht="15.75" customHeight="1">
      <c r="A4932" s="151">
        <v>4915665</v>
      </c>
      <c r="B4932" s="152" t="s">
        <v>11333</v>
      </c>
      <c r="C4932" s="151" t="s">
        <v>34306</v>
      </c>
      <c r="D4932" s="153">
        <v>78.48</v>
      </c>
    </row>
    <row r="4933" spans="1:4" ht="15.75" customHeight="1">
      <c r="A4933" s="151">
        <v>4915666</v>
      </c>
      <c r="B4933" s="152" t="s">
        <v>11334</v>
      </c>
      <c r="C4933" s="151" t="s">
        <v>34306</v>
      </c>
      <c r="D4933" s="153">
        <v>73.16</v>
      </c>
    </row>
    <row r="4934" spans="1:4" ht="30" customHeight="1">
      <c r="A4934" s="151">
        <v>4915650</v>
      </c>
      <c r="B4934" s="152" t="s">
        <v>11335</v>
      </c>
      <c r="C4934" s="151" t="s">
        <v>12404</v>
      </c>
      <c r="D4934" s="153">
        <v>290.33999999999997</v>
      </c>
    </row>
    <row r="4935" spans="1:4" ht="30" customHeight="1">
      <c r="A4935" s="151">
        <v>4915645</v>
      </c>
      <c r="B4935" s="152" t="s">
        <v>11336</v>
      </c>
      <c r="C4935" s="151" t="s">
        <v>12404</v>
      </c>
      <c r="D4935" s="153">
        <v>213.7</v>
      </c>
    </row>
    <row r="4936" spans="1:4" ht="15.75" customHeight="1">
      <c r="A4936" s="151">
        <v>4915712</v>
      </c>
      <c r="B4936" s="152" t="s">
        <v>11337</v>
      </c>
      <c r="C4936" s="151" t="s">
        <v>34306</v>
      </c>
      <c r="D4936" s="153">
        <v>21.63</v>
      </c>
    </row>
    <row r="4937" spans="1:4" ht="15.75" customHeight="1">
      <c r="A4937" s="151">
        <v>4915711</v>
      </c>
      <c r="B4937" s="152" t="s">
        <v>11338</v>
      </c>
      <c r="C4937" s="151" t="s">
        <v>12403</v>
      </c>
      <c r="D4937" s="153">
        <v>1.44</v>
      </c>
    </row>
    <row r="4938" spans="1:4" ht="15.75" customHeight="1">
      <c r="A4938" s="151">
        <v>4915718</v>
      </c>
      <c r="B4938" s="152" t="s">
        <v>36468</v>
      </c>
      <c r="C4938" s="151" t="s">
        <v>12416</v>
      </c>
      <c r="D4938" s="153">
        <v>9.81</v>
      </c>
    </row>
    <row r="4939" spans="1:4" ht="15.75" customHeight="1">
      <c r="A4939" s="151">
        <v>4915790</v>
      </c>
      <c r="B4939" s="152" t="s">
        <v>11339</v>
      </c>
      <c r="C4939" s="151" t="s">
        <v>12408</v>
      </c>
      <c r="D4939" s="153">
        <v>260.62</v>
      </c>
    </row>
    <row r="4940" spans="1:4" ht="15.75" customHeight="1">
      <c r="A4940" s="151">
        <v>4915793</v>
      </c>
      <c r="B4940" s="152" t="s">
        <v>11340</v>
      </c>
      <c r="C4940" s="151" t="s">
        <v>12408</v>
      </c>
      <c r="D4940" s="153">
        <v>205.13</v>
      </c>
    </row>
    <row r="4941" spans="1:4" ht="15.75" customHeight="1">
      <c r="A4941" s="151">
        <v>4915792</v>
      </c>
      <c r="B4941" s="152" t="s">
        <v>11341</v>
      </c>
      <c r="C4941" s="151" t="s">
        <v>12408</v>
      </c>
      <c r="D4941" s="153">
        <v>91.56</v>
      </c>
    </row>
    <row r="4942" spans="1:4" ht="15.75" customHeight="1">
      <c r="A4942" s="151">
        <v>4915672</v>
      </c>
      <c r="B4942" s="152" t="s">
        <v>11342</v>
      </c>
      <c r="C4942" s="151" t="s">
        <v>12403</v>
      </c>
      <c r="D4942" s="153">
        <v>4.33</v>
      </c>
    </row>
    <row r="4943" spans="1:4" ht="15.75" customHeight="1">
      <c r="A4943" s="151">
        <v>4915708</v>
      </c>
      <c r="B4943" s="152" t="s">
        <v>11343</v>
      </c>
      <c r="C4943" s="151" t="s">
        <v>12403</v>
      </c>
      <c r="D4943" s="153">
        <v>0.72</v>
      </c>
    </row>
    <row r="4944" spans="1:4" ht="15.75" customHeight="1">
      <c r="A4944" s="151">
        <v>4915710</v>
      </c>
      <c r="B4944" s="152" t="s">
        <v>11344</v>
      </c>
      <c r="C4944" s="151" t="s">
        <v>12403</v>
      </c>
      <c r="D4944" s="153">
        <v>4.33</v>
      </c>
    </row>
    <row r="4945" spans="1:4" ht="15.75" customHeight="1">
      <c r="A4945" s="151">
        <v>4915709</v>
      </c>
      <c r="B4945" s="152" t="s">
        <v>11345</v>
      </c>
      <c r="C4945" s="151" t="s">
        <v>12403</v>
      </c>
      <c r="D4945" s="153">
        <v>1.08</v>
      </c>
    </row>
    <row r="4946" spans="1:4" ht="15.75" customHeight="1">
      <c r="A4946" s="151">
        <v>4915686</v>
      </c>
      <c r="B4946" s="152" t="s">
        <v>11346</v>
      </c>
      <c r="C4946" s="151" t="s">
        <v>12402</v>
      </c>
      <c r="D4946" s="153">
        <v>4.33</v>
      </c>
    </row>
    <row r="4947" spans="1:4" ht="15.75" customHeight="1">
      <c r="A4947" s="151">
        <v>4915687</v>
      </c>
      <c r="B4947" s="152" t="s">
        <v>11347</v>
      </c>
      <c r="C4947" s="151" t="s">
        <v>12402</v>
      </c>
      <c r="D4947" s="153">
        <v>2.7</v>
      </c>
    </row>
    <row r="4948" spans="1:4" ht="15.75" customHeight="1">
      <c r="A4948" s="151">
        <v>4915634</v>
      </c>
      <c r="B4948" s="152" t="s">
        <v>11348</v>
      </c>
      <c r="C4948" s="151" t="s">
        <v>12403</v>
      </c>
      <c r="D4948" s="153">
        <v>71.290000000000006</v>
      </c>
    </row>
    <row r="4949" spans="1:4" ht="15.75" customHeight="1">
      <c r="A4949" s="151">
        <v>4915633</v>
      </c>
      <c r="B4949" s="152" t="s">
        <v>11349</v>
      </c>
      <c r="C4949" s="151" t="s">
        <v>12403</v>
      </c>
      <c r="D4949" s="153">
        <v>23.51</v>
      </c>
    </row>
    <row r="4950" spans="1:4" ht="30" customHeight="1">
      <c r="A4950" s="151">
        <v>4915714</v>
      </c>
      <c r="B4950" s="152" t="s">
        <v>11350</v>
      </c>
      <c r="C4950" s="151" t="s">
        <v>12403</v>
      </c>
      <c r="D4950" s="153">
        <v>2.98</v>
      </c>
    </row>
    <row r="4951" spans="1:4" ht="15.75" customHeight="1">
      <c r="A4951" s="151">
        <v>4915507</v>
      </c>
      <c r="B4951" s="152" t="s">
        <v>36469</v>
      </c>
      <c r="C4951" s="151" t="s">
        <v>12403</v>
      </c>
      <c r="D4951" s="153">
        <v>65.62</v>
      </c>
    </row>
    <row r="4952" spans="1:4" ht="15.75" customHeight="1">
      <c r="A4952" s="151">
        <v>4915587</v>
      </c>
      <c r="B4952" s="152" t="s">
        <v>36470</v>
      </c>
      <c r="C4952" s="151" t="s">
        <v>12403</v>
      </c>
      <c r="D4952" s="153">
        <v>45.58</v>
      </c>
    </row>
    <row r="4953" spans="1:4" ht="15.75" customHeight="1">
      <c r="A4953" s="151">
        <v>4915759</v>
      </c>
      <c r="B4953" s="152" t="s">
        <v>11351</v>
      </c>
      <c r="C4953" s="151" t="s">
        <v>12402</v>
      </c>
      <c r="D4953" s="153">
        <v>7.28</v>
      </c>
    </row>
    <row r="4954" spans="1:4" ht="15.75" customHeight="1">
      <c r="A4954" s="151">
        <v>4915758</v>
      </c>
      <c r="B4954" s="152" t="s">
        <v>11352</v>
      </c>
      <c r="C4954" s="151" t="s">
        <v>12403</v>
      </c>
      <c r="D4954" s="153">
        <v>4.3499999999999996</v>
      </c>
    </row>
    <row r="4955" spans="1:4" ht="15.75" customHeight="1">
      <c r="A4955" s="151">
        <v>4915640</v>
      </c>
      <c r="B4955" s="152" t="s">
        <v>11353</v>
      </c>
      <c r="C4955" s="151" t="s">
        <v>34306</v>
      </c>
      <c r="D4955" s="153">
        <v>21.63</v>
      </c>
    </row>
    <row r="4956" spans="1:4" ht="15.75" customHeight="1">
      <c r="A4956" s="151">
        <v>4915639</v>
      </c>
      <c r="B4956" s="152" t="s">
        <v>11354</v>
      </c>
      <c r="C4956" s="151" t="s">
        <v>12416</v>
      </c>
      <c r="D4956" s="153">
        <v>4.33</v>
      </c>
    </row>
    <row r="4957" spans="1:4" ht="15.75" customHeight="1">
      <c r="A4957" s="151">
        <v>4915508</v>
      </c>
      <c r="B4957" s="152" t="s">
        <v>36471</v>
      </c>
      <c r="C4957" s="151" t="s">
        <v>12416</v>
      </c>
      <c r="D4957" s="153">
        <v>65.61</v>
      </c>
    </row>
    <row r="4958" spans="1:4" ht="15.75" customHeight="1">
      <c r="A4958" s="151">
        <v>4915588</v>
      </c>
      <c r="B4958" s="152" t="s">
        <v>36472</v>
      </c>
      <c r="C4958" s="151" t="s">
        <v>12416</v>
      </c>
      <c r="D4958" s="153">
        <v>45.57</v>
      </c>
    </row>
    <row r="4959" spans="1:4" ht="30" customHeight="1">
      <c r="A4959" s="151">
        <v>4915695</v>
      </c>
      <c r="B4959" s="152" t="s">
        <v>11355</v>
      </c>
      <c r="C4959" s="151" t="s">
        <v>12403</v>
      </c>
      <c r="D4959" s="153">
        <v>7.28</v>
      </c>
    </row>
    <row r="4960" spans="1:4" ht="30" customHeight="1">
      <c r="A4960" s="151">
        <v>4915696</v>
      </c>
      <c r="B4960" s="152" t="s">
        <v>11356</v>
      </c>
      <c r="C4960" s="151" t="s">
        <v>12403</v>
      </c>
      <c r="D4960" s="153">
        <v>7.28</v>
      </c>
    </row>
    <row r="4961" spans="1:4" ht="30" customHeight="1">
      <c r="A4961" s="151">
        <v>4915694</v>
      </c>
      <c r="B4961" s="152" t="s">
        <v>11357</v>
      </c>
      <c r="C4961" s="151" t="s">
        <v>12403</v>
      </c>
      <c r="D4961" s="153">
        <v>29.92</v>
      </c>
    </row>
    <row r="4962" spans="1:4" ht="15.75" customHeight="1">
      <c r="A4962" s="151">
        <v>4915654</v>
      </c>
      <c r="B4962" s="152" t="s">
        <v>11358</v>
      </c>
      <c r="C4962" s="151" t="s">
        <v>12416</v>
      </c>
      <c r="D4962" s="153">
        <v>12.12</v>
      </c>
    </row>
    <row r="4963" spans="1:4" ht="15.75" customHeight="1">
      <c r="A4963" s="151">
        <v>4900001</v>
      </c>
      <c r="B4963" s="152" t="s">
        <v>11359</v>
      </c>
      <c r="C4963" s="151" t="s">
        <v>34306</v>
      </c>
      <c r="D4963" s="153">
        <v>0</v>
      </c>
    </row>
    <row r="4964" spans="1:4" ht="15.75" customHeight="1">
      <c r="A4964" s="151">
        <v>4915801</v>
      </c>
      <c r="B4964" s="152" t="s">
        <v>11360</v>
      </c>
      <c r="C4964" s="151" t="s">
        <v>34306</v>
      </c>
      <c r="D4964" s="153">
        <v>0</v>
      </c>
    </row>
    <row r="4965" spans="1:4" ht="15.75" customHeight="1">
      <c r="A4965" s="151">
        <v>4916290</v>
      </c>
      <c r="B4965" s="152" t="s">
        <v>11361</v>
      </c>
      <c r="C4965" s="151" t="s">
        <v>34306</v>
      </c>
      <c r="D4965" s="153">
        <v>441.61</v>
      </c>
    </row>
    <row r="4966" spans="1:4" ht="15.75" customHeight="1">
      <c r="A4966" s="151">
        <v>4915765</v>
      </c>
      <c r="B4966" s="152" t="s">
        <v>11362</v>
      </c>
      <c r="C4966" s="151" t="s">
        <v>34306</v>
      </c>
      <c r="D4966" s="153">
        <v>188.86</v>
      </c>
    </row>
    <row r="4967" spans="1:4" ht="15.75" customHeight="1">
      <c r="A4967" s="151">
        <v>4915766</v>
      </c>
      <c r="B4967" s="152" t="s">
        <v>11363</v>
      </c>
      <c r="C4967" s="151" t="s">
        <v>34306</v>
      </c>
      <c r="D4967" s="153">
        <v>110.85</v>
      </c>
    </row>
    <row r="4968" spans="1:4" ht="15.75" customHeight="1">
      <c r="A4968" s="151">
        <v>4915764</v>
      </c>
      <c r="B4968" s="152" t="s">
        <v>11364</v>
      </c>
      <c r="C4968" s="151" t="s">
        <v>34306</v>
      </c>
      <c r="D4968" s="153">
        <v>339.94</v>
      </c>
    </row>
    <row r="4969" spans="1:4" ht="15.75" customHeight="1">
      <c r="A4969" s="151">
        <v>4915767</v>
      </c>
      <c r="B4969" s="152" t="s">
        <v>11365</v>
      </c>
      <c r="C4969" s="151" t="s">
        <v>34306</v>
      </c>
      <c r="D4969" s="153">
        <v>72.84</v>
      </c>
    </row>
    <row r="4970" spans="1:4" ht="15.75" customHeight="1">
      <c r="A4970" s="151">
        <v>4915777</v>
      </c>
      <c r="B4970" s="152" t="s">
        <v>11366</v>
      </c>
      <c r="C4970" s="151" t="s">
        <v>12403</v>
      </c>
      <c r="D4970" s="153">
        <v>14.16</v>
      </c>
    </row>
    <row r="4971" spans="1:4" ht="15.75" customHeight="1">
      <c r="A4971" s="151">
        <v>4915618</v>
      </c>
      <c r="B4971" s="152" t="s">
        <v>30444</v>
      </c>
      <c r="C4971" s="151" t="s">
        <v>12416</v>
      </c>
      <c r="D4971" s="153">
        <v>4.8099999999999996</v>
      </c>
    </row>
    <row r="4972" spans="1:4" ht="15.75" customHeight="1">
      <c r="A4972" s="151">
        <v>4915774</v>
      </c>
      <c r="B4972" s="152" t="s">
        <v>11367</v>
      </c>
      <c r="C4972" s="151" t="s">
        <v>34306</v>
      </c>
      <c r="D4972" s="153">
        <v>25.5</v>
      </c>
    </row>
    <row r="4973" spans="1:4" ht="15.75" customHeight="1">
      <c r="A4973" s="151">
        <v>4915719</v>
      </c>
      <c r="B4973" s="152" t="s">
        <v>11368</v>
      </c>
      <c r="C4973" s="151" t="s">
        <v>12416</v>
      </c>
      <c r="D4973" s="153">
        <v>36.99</v>
      </c>
    </row>
    <row r="4974" spans="1:4" ht="15.75" customHeight="1">
      <c r="A4974" s="151">
        <v>4915611</v>
      </c>
      <c r="B4974" s="152" t="s">
        <v>30445</v>
      </c>
      <c r="C4974" s="151" t="s">
        <v>34306</v>
      </c>
      <c r="D4974" s="153">
        <v>12.14</v>
      </c>
    </row>
    <row r="4975" spans="1:4" ht="15.75" customHeight="1">
      <c r="A4975" s="151">
        <v>4915733</v>
      </c>
      <c r="B4975" s="152" t="s">
        <v>11369</v>
      </c>
      <c r="C4975" s="151" t="s">
        <v>34306</v>
      </c>
      <c r="D4975" s="153">
        <v>41.19</v>
      </c>
    </row>
    <row r="4976" spans="1:4" ht="15.75" customHeight="1">
      <c r="A4976" s="151">
        <v>4915734</v>
      </c>
      <c r="B4976" s="152" t="s">
        <v>11370</v>
      </c>
      <c r="C4976" s="151" t="s">
        <v>34306</v>
      </c>
      <c r="D4976" s="153">
        <v>14.52</v>
      </c>
    </row>
    <row r="4977" spans="1:4" ht="15.75" customHeight="1">
      <c r="A4977" s="151">
        <v>4915727</v>
      </c>
      <c r="B4977" s="152" t="s">
        <v>11371</v>
      </c>
      <c r="C4977" s="151" t="s">
        <v>12403</v>
      </c>
      <c r="D4977" s="153">
        <v>10.89</v>
      </c>
    </row>
    <row r="4978" spans="1:4" ht="15.75" customHeight="1">
      <c r="A4978" s="151">
        <v>4915726</v>
      </c>
      <c r="B4978" s="152" t="s">
        <v>11372</v>
      </c>
      <c r="C4978" s="151" t="s">
        <v>12403</v>
      </c>
      <c r="D4978" s="153">
        <v>25.39</v>
      </c>
    </row>
    <row r="4979" spans="1:4" ht="15.75" customHeight="1">
      <c r="A4979" s="151">
        <v>4915594</v>
      </c>
      <c r="B4979" s="152" t="s">
        <v>11373</v>
      </c>
      <c r="C4979" s="151" t="s">
        <v>12403</v>
      </c>
      <c r="D4979" s="153">
        <v>23.49</v>
      </c>
    </row>
    <row r="4980" spans="1:4" ht="15.75" customHeight="1">
      <c r="A4980" s="151">
        <v>4915729</v>
      </c>
      <c r="B4980" s="152" t="s">
        <v>11374</v>
      </c>
      <c r="C4980" s="151" t="s">
        <v>12403</v>
      </c>
      <c r="D4980" s="153">
        <v>19.77</v>
      </c>
    </row>
    <row r="4981" spans="1:4" ht="15.75" customHeight="1">
      <c r="A4981" s="151">
        <v>4915596</v>
      </c>
      <c r="B4981" s="152" t="s">
        <v>11375</v>
      </c>
      <c r="C4981" s="151" t="s">
        <v>12403</v>
      </c>
      <c r="D4981" s="153">
        <v>18.940000000000001</v>
      </c>
    </row>
    <row r="4982" spans="1:4" ht="15.75" customHeight="1">
      <c r="A4982" s="151">
        <v>4915732</v>
      </c>
      <c r="B4982" s="152" t="s">
        <v>11376</v>
      </c>
      <c r="C4982" s="151" t="s">
        <v>12403</v>
      </c>
      <c r="D4982" s="153">
        <v>8.34</v>
      </c>
    </row>
    <row r="4983" spans="1:4" ht="15.75" customHeight="1">
      <c r="A4983" s="151">
        <v>4915731</v>
      </c>
      <c r="B4983" s="152" t="s">
        <v>11377</v>
      </c>
      <c r="C4983" s="151" t="s">
        <v>12403</v>
      </c>
      <c r="D4983" s="153">
        <v>20.100000000000001</v>
      </c>
    </row>
    <row r="4984" spans="1:4" ht="15.75" customHeight="1">
      <c r="A4984" s="151">
        <v>4915725</v>
      </c>
      <c r="B4984" s="152" t="s">
        <v>11378</v>
      </c>
      <c r="C4984" s="151" t="s">
        <v>12403</v>
      </c>
      <c r="D4984" s="153">
        <v>30.47</v>
      </c>
    </row>
    <row r="4985" spans="1:4" ht="15.75" customHeight="1">
      <c r="A4985" s="151">
        <v>4915593</v>
      </c>
      <c r="B4985" s="152" t="s">
        <v>11379</v>
      </c>
      <c r="C4985" s="151" t="s">
        <v>12403</v>
      </c>
      <c r="D4985" s="153">
        <v>28.57</v>
      </c>
    </row>
    <row r="4986" spans="1:4" ht="15.75" customHeight="1">
      <c r="A4986" s="151">
        <v>4915728</v>
      </c>
      <c r="B4986" s="152" t="s">
        <v>11380</v>
      </c>
      <c r="C4986" s="151" t="s">
        <v>12403</v>
      </c>
      <c r="D4986" s="153">
        <v>30.2</v>
      </c>
    </row>
    <row r="4987" spans="1:4" ht="15.75" customHeight="1">
      <c r="A4987" s="151">
        <v>4915595</v>
      </c>
      <c r="B4987" s="152" t="s">
        <v>11381</v>
      </c>
      <c r="C4987" s="151" t="s">
        <v>12403</v>
      </c>
      <c r="D4987" s="153">
        <v>29.38</v>
      </c>
    </row>
    <row r="4988" spans="1:4" ht="15.75" customHeight="1">
      <c r="A4988" s="151">
        <v>4915730</v>
      </c>
      <c r="B4988" s="152" t="s">
        <v>11382</v>
      </c>
      <c r="C4988" s="151" t="s">
        <v>12403</v>
      </c>
      <c r="D4988" s="153">
        <v>27.55</v>
      </c>
    </row>
    <row r="4989" spans="1:4" ht="15.75" customHeight="1">
      <c r="A4989" s="151">
        <v>4915598</v>
      </c>
      <c r="B4989" s="152" t="s">
        <v>11383</v>
      </c>
      <c r="C4989" s="151" t="s">
        <v>12416</v>
      </c>
      <c r="D4989" s="153">
        <v>0.12</v>
      </c>
    </row>
    <row r="4990" spans="1:4" ht="15.75" customHeight="1">
      <c r="A4990" s="151">
        <v>4915748</v>
      </c>
      <c r="B4990" s="152" t="s">
        <v>11384</v>
      </c>
      <c r="C4990" s="151" t="s">
        <v>12416</v>
      </c>
      <c r="D4990" s="153">
        <v>243.52</v>
      </c>
    </row>
    <row r="4991" spans="1:4" ht="15.75" customHeight="1">
      <c r="A4991" s="151">
        <v>4915608</v>
      </c>
      <c r="B4991" s="152" t="s">
        <v>11385</v>
      </c>
      <c r="C4991" s="151" t="s">
        <v>12416</v>
      </c>
      <c r="D4991" s="153">
        <v>2.76</v>
      </c>
    </row>
    <row r="4992" spans="1:4" ht="15.75" customHeight="1">
      <c r="A4992" s="151">
        <v>4915613</v>
      </c>
      <c r="B4992" s="152" t="s">
        <v>11386</v>
      </c>
      <c r="C4992" s="151" t="s">
        <v>12416</v>
      </c>
      <c r="D4992" s="153">
        <v>0.27</v>
      </c>
    </row>
    <row r="4993" spans="1:4" ht="15.75" customHeight="1">
      <c r="A4993" s="151">
        <v>4915692</v>
      </c>
      <c r="B4993" s="152" t="s">
        <v>11387</v>
      </c>
      <c r="C4993" s="151" t="s">
        <v>34306</v>
      </c>
      <c r="D4993" s="153">
        <v>402.28</v>
      </c>
    </row>
    <row r="4994" spans="1:4" ht="15.75" customHeight="1">
      <c r="A4994" s="151">
        <v>4915746</v>
      </c>
      <c r="B4994" s="152" t="s">
        <v>11388</v>
      </c>
      <c r="C4994" s="151" t="s">
        <v>34306</v>
      </c>
      <c r="D4994" s="153">
        <v>309.89999999999998</v>
      </c>
    </row>
    <row r="4995" spans="1:4" ht="15.75" customHeight="1">
      <c r="A4995" s="151">
        <v>4915630</v>
      </c>
      <c r="B4995" s="152" t="s">
        <v>11389</v>
      </c>
      <c r="C4995" s="151" t="s">
        <v>34306</v>
      </c>
      <c r="D4995" s="153">
        <v>402.28</v>
      </c>
    </row>
    <row r="4996" spans="1:4" ht="15.75" customHeight="1">
      <c r="A4996" s="151">
        <v>4915631</v>
      </c>
      <c r="B4996" s="152" t="s">
        <v>11390</v>
      </c>
      <c r="C4996" s="151" t="s">
        <v>34306</v>
      </c>
      <c r="D4996" s="153">
        <v>309.89999999999998</v>
      </c>
    </row>
    <row r="4997" spans="1:4" ht="15.75" customHeight="1">
      <c r="A4997" s="151">
        <v>4915785</v>
      </c>
      <c r="B4997" s="152" t="s">
        <v>11391</v>
      </c>
      <c r="C4997" s="151" t="s">
        <v>12408</v>
      </c>
      <c r="D4997" s="153">
        <v>406.82</v>
      </c>
    </row>
    <row r="4998" spans="1:4" ht="15.75" customHeight="1">
      <c r="A4998" s="151">
        <v>4915786</v>
      </c>
      <c r="B4998" s="152" t="s">
        <v>11392</v>
      </c>
      <c r="C4998" s="151" t="s">
        <v>12408</v>
      </c>
      <c r="D4998" s="153">
        <v>166.04</v>
      </c>
    </row>
    <row r="4999" spans="1:4" ht="15.75" customHeight="1">
      <c r="A4999" s="151">
        <v>4915795</v>
      </c>
      <c r="B4999" s="152" t="s">
        <v>11393</v>
      </c>
      <c r="C4999" s="151" t="s">
        <v>12408</v>
      </c>
      <c r="D4999" s="153">
        <v>383.66</v>
      </c>
    </row>
    <row r="5000" spans="1:4" ht="15.75" customHeight="1">
      <c r="A5000" s="151">
        <v>4915800</v>
      </c>
      <c r="B5000" s="152" t="s">
        <v>11394</v>
      </c>
      <c r="C5000" s="151" t="s">
        <v>12408</v>
      </c>
      <c r="D5000" s="153">
        <v>50.79</v>
      </c>
    </row>
    <row r="5001" spans="1:4" ht="15.75" customHeight="1">
      <c r="A5001" s="151">
        <v>4915799</v>
      </c>
      <c r="B5001" s="152" t="s">
        <v>11395</v>
      </c>
      <c r="C5001" s="151" t="s">
        <v>12408</v>
      </c>
      <c r="D5001" s="153">
        <v>39.36</v>
      </c>
    </row>
    <row r="5002" spans="1:4" ht="15.75" customHeight="1">
      <c r="A5002" s="151">
        <v>4915698</v>
      </c>
      <c r="B5002" s="152" t="s">
        <v>11396</v>
      </c>
      <c r="C5002" s="151" t="s">
        <v>12408</v>
      </c>
      <c r="D5002" s="153">
        <v>20.8</v>
      </c>
    </row>
    <row r="5003" spans="1:4" ht="15.75" customHeight="1">
      <c r="A5003" s="151">
        <v>4915794</v>
      </c>
      <c r="B5003" s="152" t="s">
        <v>11397</v>
      </c>
      <c r="C5003" s="151" t="s">
        <v>12408</v>
      </c>
      <c r="D5003" s="153">
        <v>615.01</v>
      </c>
    </row>
    <row r="5004" spans="1:4" ht="15.75" customHeight="1">
      <c r="A5004" s="151">
        <v>4915789</v>
      </c>
      <c r="B5004" s="152" t="s">
        <v>11398</v>
      </c>
      <c r="C5004" s="151" t="s">
        <v>12402</v>
      </c>
      <c r="D5004" s="153">
        <v>1838.64</v>
      </c>
    </row>
    <row r="5005" spans="1:4" ht="15.75" customHeight="1">
      <c r="A5005" s="151">
        <v>4915798</v>
      </c>
      <c r="B5005" s="152" t="s">
        <v>11399</v>
      </c>
      <c r="C5005" s="151" t="s">
        <v>12402</v>
      </c>
      <c r="D5005" s="153">
        <v>1749.9</v>
      </c>
    </row>
    <row r="5006" spans="1:4" ht="15.75" customHeight="1">
      <c r="A5006" s="151">
        <v>4915788</v>
      </c>
      <c r="B5006" s="152" t="s">
        <v>11400</v>
      </c>
      <c r="C5006" s="151" t="s">
        <v>12402</v>
      </c>
      <c r="D5006" s="153">
        <v>1667.52</v>
      </c>
    </row>
    <row r="5007" spans="1:4" ht="15.75" customHeight="1">
      <c r="A5007" s="151">
        <v>4915797</v>
      </c>
      <c r="B5007" s="152" t="s">
        <v>11401</v>
      </c>
      <c r="C5007" s="151" t="s">
        <v>12402</v>
      </c>
      <c r="D5007" s="153">
        <v>992.94</v>
      </c>
    </row>
    <row r="5008" spans="1:4" ht="15.75" customHeight="1">
      <c r="A5008" s="151">
        <v>4915787</v>
      </c>
      <c r="B5008" s="152" t="s">
        <v>11402</v>
      </c>
      <c r="C5008" s="151" t="s">
        <v>12402</v>
      </c>
      <c r="D5008" s="153">
        <v>920.11</v>
      </c>
    </row>
    <row r="5009" spans="1:4" ht="15.75" customHeight="1">
      <c r="A5009" s="151">
        <v>4915796</v>
      </c>
      <c r="B5009" s="152" t="s">
        <v>11403</v>
      </c>
      <c r="C5009" s="151" t="s">
        <v>12402</v>
      </c>
      <c r="D5009" s="153">
        <v>361.35</v>
      </c>
    </row>
    <row r="5010" spans="1:4" ht="15.75" customHeight="1">
      <c r="A5010" s="151">
        <v>4915760</v>
      </c>
      <c r="B5010" s="152" t="s">
        <v>11404</v>
      </c>
      <c r="C5010" s="151" t="s">
        <v>12416</v>
      </c>
      <c r="D5010" s="153">
        <v>21.89</v>
      </c>
    </row>
    <row r="5011" spans="1:4" ht="15.75" customHeight="1">
      <c r="A5011" s="151">
        <v>4915699</v>
      </c>
      <c r="B5011" s="152" t="s">
        <v>11405</v>
      </c>
      <c r="C5011" s="151" t="s">
        <v>12408</v>
      </c>
      <c r="D5011" s="153">
        <v>32.229999999999997</v>
      </c>
    </row>
    <row r="5012" spans="1:4" ht="15.75" customHeight="1">
      <c r="A5012" s="151">
        <v>4915736</v>
      </c>
      <c r="B5012" s="152" t="s">
        <v>11406</v>
      </c>
      <c r="C5012" s="151" t="s">
        <v>34306</v>
      </c>
      <c r="D5012" s="153">
        <v>16.28</v>
      </c>
    </row>
    <row r="5013" spans="1:4" ht="15.75" customHeight="1">
      <c r="A5013" s="151">
        <v>4915735</v>
      </c>
      <c r="B5013" s="152" t="s">
        <v>11407</v>
      </c>
      <c r="C5013" s="151" t="s">
        <v>34306</v>
      </c>
      <c r="D5013" s="153">
        <v>13.25</v>
      </c>
    </row>
    <row r="5014" spans="1:4" ht="15.75" customHeight="1">
      <c r="A5014" s="151">
        <v>4915670</v>
      </c>
      <c r="B5014" s="152" t="s">
        <v>11408</v>
      </c>
      <c r="C5014" s="151" t="s">
        <v>34306</v>
      </c>
      <c r="D5014" s="153">
        <v>194.49</v>
      </c>
    </row>
    <row r="5015" spans="1:4" ht="15.75" customHeight="1">
      <c r="A5015" s="151">
        <v>4915668</v>
      </c>
      <c r="B5015" s="152" t="s">
        <v>11409</v>
      </c>
      <c r="C5015" s="151" t="s">
        <v>34306</v>
      </c>
      <c r="D5015" s="153">
        <v>303.60000000000002</v>
      </c>
    </row>
    <row r="5016" spans="1:4" ht="15.75" customHeight="1">
      <c r="A5016" s="151">
        <v>4915761</v>
      </c>
      <c r="B5016" s="152" t="s">
        <v>11410</v>
      </c>
      <c r="C5016" s="151" t="s">
        <v>12416</v>
      </c>
      <c r="D5016" s="153">
        <v>4.33</v>
      </c>
    </row>
    <row r="5017" spans="1:4" ht="15.75" customHeight="1">
      <c r="A5017" s="151">
        <v>4915762</v>
      </c>
      <c r="B5017" s="152" t="s">
        <v>11411</v>
      </c>
      <c r="C5017" s="151" t="s">
        <v>12403</v>
      </c>
      <c r="D5017" s="153">
        <v>2.16</v>
      </c>
    </row>
    <row r="5018" spans="1:4" ht="15.75" customHeight="1">
      <c r="A5018" s="151">
        <v>4915738</v>
      </c>
      <c r="B5018" s="152" t="s">
        <v>11412</v>
      </c>
      <c r="C5018" s="151" t="s">
        <v>34306</v>
      </c>
      <c r="D5018" s="153">
        <v>6.1</v>
      </c>
    </row>
    <row r="5019" spans="1:4" ht="15.75" customHeight="1">
      <c r="A5019" s="151">
        <v>4915737</v>
      </c>
      <c r="B5019" s="152" t="s">
        <v>11413</v>
      </c>
      <c r="C5019" s="151" t="s">
        <v>34306</v>
      </c>
      <c r="D5019" s="153">
        <v>5.1100000000000003</v>
      </c>
    </row>
    <row r="5020" spans="1:4" ht="15.75" customHeight="1">
      <c r="A5020" s="151">
        <v>4915669</v>
      </c>
      <c r="B5020" s="152" t="s">
        <v>11414</v>
      </c>
      <c r="C5020" s="151" t="s">
        <v>34306</v>
      </c>
      <c r="D5020" s="153">
        <v>8.27</v>
      </c>
    </row>
    <row r="5021" spans="1:4" ht="15.75" customHeight="1">
      <c r="A5021" s="151">
        <v>4915667</v>
      </c>
      <c r="B5021" s="152" t="s">
        <v>11415</v>
      </c>
      <c r="C5021" s="151" t="s">
        <v>34306</v>
      </c>
      <c r="D5021" s="153">
        <v>13.41</v>
      </c>
    </row>
    <row r="5022" spans="1:4" ht="15.75" customHeight="1">
      <c r="A5022" s="151">
        <v>4915632</v>
      </c>
      <c r="B5022" s="152" t="s">
        <v>11416</v>
      </c>
      <c r="C5022" s="151" t="s">
        <v>34306</v>
      </c>
      <c r="D5022" s="153">
        <v>441.74</v>
      </c>
    </row>
    <row r="5023" spans="1:4" ht="15.75" customHeight="1">
      <c r="A5023" s="151">
        <v>4915753</v>
      </c>
      <c r="B5023" s="152" t="s">
        <v>11417</v>
      </c>
      <c r="C5023" s="151" t="s">
        <v>34306</v>
      </c>
      <c r="D5023" s="153">
        <v>1428.07</v>
      </c>
    </row>
    <row r="5024" spans="1:4" ht="15.75" customHeight="1">
      <c r="A5024" s="151">
        <v>4915776</v>
      </c>
      <c r="B5024" s="152" t="s">
        <v>11418</v>
      </c>
      <c r="C5024" s="151" t="s">
        <v>12409</v>
      </c>
      <c r="D5024" s="153">
        <v>781.05</v>
      </c>
    </row>
    <row r="5025" spans="1:4" ht="15.75" customHeight="1">
      <c r="A5025" s="151">
        <v>4915740</v>
      </c>
      <c r="B5025" s="152" t="s">
        <v>11419</v>
      </c>
      <c r="C5025" s="151" t="s">
        <v>12409</v>
      </c>
      <c r="D5025" s="153">
        <v>1839.67</v>
      </c>
    </row>
    <row r="5026" spans="1:4" ht="15.75" customHeight="1">
      <c r="A5026" s="151">
        <v>4915741</v>
      </c>
      <c r="B5026" s="152" t="s">
        <v>11420</v>
      </c>
      <c r="C5026" s="151" t="s">
        <v>12409</v>
      </c>
      <c r="D5026" s="153">
        <v>4415.2</v>
      </c>
    </row>
    <row r="5027" spans="1:4" ht="15.75" customHeight="1">
      <c r="A5027" s="151">
        <v>4915775</v>
      </c>
      <c r="B5027" s="152" t="s">
        <v>11421</v>
      </c>
      <c r="C5027" s="151" t="s">
        <v>12409</v>
      </c>
      <c r="D5027" s="153">
        <v>859.56</v>
      </c>
    </row>
    <row r="5028" spans="1:4" ht="15.75" customHeight="1">
      <c r="A5028" s="151">
        <v>4915742</v>
      </c>
      <c r="B5028" s="152" t="s">
        <v>11422</v>
      </c>
      <c r="C5028" s="151" t="s">
        <v>12409</v>
      </c>
      <c r="D5028" s="153">
        <v>519.48</v>
      </c>
    </row>
    <row r="5029" spans="1:4" ht="15.75" customHeight="1">
      <c r="A5029" s="151">
        <v>4915626</v>
      </c>
      <c r="B5029" s="152" t="s">
        <v>11423</v>
      </c>
      <c r="C5029" s="151" t="s">
        <v>12403</v>
      </c>
      <c r="D5029" s="153">
        <v>2.84</v>
      </c>
    </row>
    <row r="5030" spans="1:4" ht="30" customHeight="1">
      <c r="A5030" s="151">
        <v>4915653</v>
      </c>
      <c r="B5030" s="152" t="s">
        <v>11424</v>
      </c>
      <c r="C5030" s="151" t="s">
        <v>12404</v>
      </c>
      <c r="D5030" s="153">
        <v>73.22</v>
      </c>
    </row>
    <row r="5031" spans="1:4" ht="15.75" customHeight="1">
      <c r="A5031" s="151">
        <v>4915623</v>
      </c>
      <c r="B5031" s="152" t="s">
        <v>11425</v>
      </c>
      <c r="C5031" s="151" t="s">
        <v>34306</v>
      </c>
      <c r="D5031" s="153">
        <v>75.040000000000006</v>
      </c>
    </row>
    <row r="5032" spans="1:4" ht="15.75" customHeight="1">
      <c r="A5032" s="151">
        <v>4915625</v>
      </c>
      <c r="B5032" s="152" t="s">
        <v>11426</v>
      </c>
      <c r="C5032" s="151" t="s">
        <v>34306</v>
      </c>
      <c r="D5032" s="153">
        <v>40.659999999999997</v>
      </c>
    </row>
    <row r="5033" spans="1:4" ht="15.75" customHeight="1">
      <c r="A5033" s="151">
        <v>4915621</v>
      </c>
      <c r="B5033" s="152" t="s">
        <v>11427</v>
      </c>
      <c r="C5033" s="151" t="s">
        <v>34306</v>
      </c>
      <c r="D5033" s="153">
        <v>5.1100000000000003</v>
      </c>
    </row>
    <row r="5034" spans="1:4" ht="15.75" customHeight="1">
      <c r="A5034" s="151">
        <v>4915720</v>
      </c>
      <c r="B5034" s="152" t="s">
        <v>11428</v>
      </c>
      <c r="C5034" s="151" t="s">
        <v>12402</v>
      </c>
      <c r="D5034" s="153">
        <v>32.85</v>
      </c>
    </row>
    <row r="5035" spans="1:4" ht="15.75" customHeight="1">
      <c r="A5035" s="151">
        <v>4915592</v>
      </c>
      <c r="B5035" s="152" t="s">
        <v>11429</v>
      </c>
      <c r="C5035" s="151" t="s">
        <v>12402</v>
      </c>
      <c r="D5035" s="153">
        <v>31.79</v>
      </c>
    </row>
    <row r="5036" spans="1:4" ht="15.75" customHeight="1">
      <c r="A5036" s="151">
        <v>4913703</v>
      </c>
      <c r="B5036" s="152" t="s">
        <v>11430</v>
      </c>
      <c r="C5036" s="151" t="s">
        <v>12402</v>
      </c>
      <c r="D5036" s="153">
        <v>5572.46</v>
      </c>
    </row>
    <row r="5037" spans="1:4" ht="15.75" customHeight="1">
      <c r="A5037" s="151">
        <v>4913704</v>
      </c>
      <c r="B5037" s="152" t="s">
        <v>11431</v>
      </c>
      <c r="C5037" s="151" t="s">
        <v>12402</v>
      </c>
      <c r="D5037" s="153">
        <v>5452.5</v>
      </c>
    </row>
    <row r="5038" spans="1:4" ht="15.75" customHeight="1">
      <c r="A5038" s="151">
        <v>4915757</v>
      </c>
      <c r="B5038" s="152" t="s">
        <v>11432</v>
      </c>
      <c r="C5038" s="151" t="s">
        <v>34306</v>
      </c>
      <c r="D5038" s="153">
        <v>462.4</v>
      </c>
    </row>
    <row r="5039" spans="1:4" ht="15.75" customHeight="1">
      <c r="A5039" s="151">
        <v>4915678</v>
      </c>
      <c r="B5039" s="152" t="s">
        <v>11433</v>
      </c>
      <c r="C5039" s="151" t="s">
        <v>34306</v>
      </c>
      <c r="D5039" s="153">
        <v>409.41</v>
      </c>
    </row>
    <row r="5040" spans="1:4" ht="15.75" customHeight="1">
      <c r="A5040" s="151">
        <v>4919547</v>
      </c>
      <c r="B5040" s="152" t="s">
        <v>11434</v>
      </c>
      <c r="C5040" s="151" t="s">
        <v>12402</v>
      </c>
      <c r="D5040" s="153">
        <v>471.1</v>
      </c>
    </row>
    <row r="5041" spans="1:4" ht="15.75" customHeight="1">
      <c r="A5041" s="151">
        <v>4915716</v>
      </c>
      <c r="B5041" s="152" t="s">
        <v>11435</v>
      </c>
      <c r="C5041" s="151" t="s">
        <v>12416</v>
      </c>
      <c r="D5041" s="153">
        <v>10.96</v>
      </c>
    </row>
    <row r="5042" spans="1:4" ht="15.75" customHeight="1">
      <c r="A5042" s="151">
        <v>4915750</v>
      </c>
      <c r="B5042" s="152" t="s">
        <v>11436</v>
      </c>
      <c r="C5042" s="151" t="s">
        <v>12403</v>
      </c>
      <c r="D5042" s="153">
        <v>210.98</v>
      </c>
    </row>
    <row r="5043" spans="1:4" ht="15.75" customHeight="1">
      <c r="A5043" s="151">
        <v>4915769</v>
      </c>
      <c r="B5043" s="152" t="s">
        <v>11437</v>
      </c>
      <c r="C5043" s="151" t="s">
        <v>34306</v>
      </c>
      <c r="D5043" s="153">
        <v>33.31</v>
      </c>
    </row>
    <row r="5044" spans="1:4" ht="30" customHeight="1">
      <c r="A5044" s="151">
        <v>5213836</v>
      </c>
      <c r="B5044" s="152" t="s">
        <v>11438</v>
      </c>
      <c r="C5044" s="151" t="s">
        <v>12410</v>
      </c>
      <c r="D5044" s="153">
        <v>1.23</v>
      </c>
    </row>
    <row r="5045" spans="1:4" ht="15.75" customHeight="1">
      <c r="A5045" s="151">
        <v>5213368</v>
      </c>
      <c r="B5045" s="152" t="s">
        <v>11439</v>
      </c>
      <c r="C5045" s="151" t="s">
        <v>12402</v>
      </c>
      <c r="D5045" s="153">
        <v>20.329999999999998</v>
      </c>
    </row>
    <row r="5046" spans="1:4" ht="15.75" customHeight="1">
      <c r="A5046" s="151">
        <v>5213367</v>
      </c>
      <c r="B5046" s="152" t="s">
        <v>11440</v>
      </c>
      <c r="C5046" s="151" t="s">
        <v>12402</v>
      </c>
      <c r="D5046" s="153">
        <v>18.61</v>
      </c>
    </row>
    <row r="5047" spans="1:4" ht="15.75" customHeight="1">
      <c r="A5047" s="151">
        <v>5213385</v>
      </c>
      <c r="B5047" s="152" t="s">
        <v>11441</v>
      </c>
      <c r="C5047" s="151" t="s">
        <v>12402</v>
      </c>
      <c r="D5047" s="153">
        <v>345.24</v>
      </c>
    </row>
    <row r="5048" spans="1:4" ht="30" customHeight="1">
      <c r="A5048" s="151">
        <v>5213343</v>
      </c>
      <c r="B5048" s="152" t="s">
        <v>11442</v>
      </c>
      <c r="C5048" s="151" t="s">
        <v>12410</v>
      </c>
      <c r="D5048" s="153">
        <v>3.82</v>
      </c>
    </row>
    <row r="5049" spans="1:4" ht="15.75" customHeight="1">
      <c r="A5049" s="151">
        <v>5213390</v>
      </c>
      <c r="B5049" s="152" t="s">
        <v>11443</v>
      </c>
      <c r="C5049" s="151" t="s">
        <v>12403</v>
      </c>
      <c r="D5049" s="153">
        <v>294.29000000000002</v>
      </c>
    </row>
    <row r="5050" spans="1:4" ht="30" customHeight="1">
      <c r="A5050" s="151">
        <v>5213344</v>
      </c>
      <c r="B5050" s="152" t="s">
        <v>11444</v>
      </c>
      <c r="C5050" s="151" t="s">
        <v>12411</v>
      </c>
      <c r="D5050" s="153">
        <v>3.32</v>
      </c>
    </row>
    <row r="5051" spans="1:4" ht="15.75" customHeight="1">
      <c r="A5051" s="151">
        <v>5213386</v>
      </c>
      <c r="B5051" s="152" t="s">
        <v>11445</v>
      </c>
      <c r="C5051" s="151" t="s">
        <v>12402</v>
      </c>
      <c r="D5051" s="153">
        <v>591.21</v>
      </c>
    </row>
    <row r="5052" spans="1:4" ht="30" customHeight="1">
      <c r="A5052" s="151">
        <v>5213345</v>
      </c>
      <c r="B5052" s="152" t="s">
        <v>11446</v>
      </c>
      <c r="C5052" s="151" t="s">
        <v>12410</v>
      </c>
      <c r="D5052" s="153">
        <v>5.8</v>
      </c>
    </row>
    <row r="5053" spans="1:4" ht="15.75" customHeight="1">
      <c r="A5053" s="151">
        <v>5213387</v>
      </c>
      <c r="B5053" s="152" t="s">
        <v>11447</v>
      </c>
      <c r="C5053" s="151" t="s">
        <v>12402</v>
      </c>
      <c r="D5053" s="153">
        <v>855.85</v>
      </c>
    </row>
    <row r="5054" spans="1:4" ht="30" customHeight="1">
      <c r="A5054" s="151">
        <v>5213346</v>
      </c>
      <c r="B5054" s="152" t="s">
        <v>11448</v>
      </c>
      <c r="C5054" s="151" t="s">
        <v>12410</v>
      </c>
      <c r="D5054" s="153">
        <v>8.19</v>
      </c>
    </row>
    <row r="5055" spans="1:4" ht="30" customHeight="1">
      <c r="A5055" s="151">
        <v>5213843</v>
      </c>
      <c r="B5055" s="152" t="s">
        <v>11449</v>
      </c>
      <c r="C5055" s="151" t="s">
        <v>12411</v>
      </c>
      <c r="D5055" s="153">
        <v>1.02</v>
      </c>
    </row>
    <row r="5056" spans="1:4" ht="30" customHeight="1">
      <c r="A5056" s="151">
        <v>5213833</v>
      </c>
      <c r="B5056" s="152" t="s">
        <v>11450</v>
      </c>
      <c r="C5056" s="151" t="s">
        <v>12410</v>
      </c>
      <c r="D5056" s="153">
        <v>11.55</v>
      </c>
    </row>
    <row r="5057" spans="1:4" ht="30" customHeight="1">
      <c r="A5057" s="151">
        <v>5213834</v>
      </c>
      <c r="B5057" s="152" t="s">
        <v>11451</v>
      </c>
      <c r="C5057" s="151" t="s">
        <v>12410</v>
      </c>
      <c r="D5057" s="153">
        <v>7.56</v>
      </c>
    </row>
    <row r="5058" spans="1:4" ht="15.75" customHeight="1">
      <c r="A5058" s="151">
        <v>5219544</v>
      </c>
      <c r="B5058" s="152" t="s">
        <v>11452</v>
      </c>
      <c r="C5058" s="151" t="s">
        <v>12402</v>
      </c>
      <c r="D5058" s="153">
        <v>226.09</v>
      </c>
    </row>
    <row r="5059" spans="1:4" ht="30" customHeight="1">
      <c r="A5059" s="151">
        <v>5213383</v>
      </c>
      <c r="B5059" s="152" t="s">
        <v>11453</v>
      </c>
      <c r="C5059" s="151" t="s">
        <v>12410</v>
      </c>
      <c r="D5059" s="153">
        <v>0.81</v>
      </c>
    </row>
    <row r="5060" spans="1:4" ht="30" customHeight="1">
      <c r="A5060" s="151">
        <v>5213380</v>
      </c>
      <c r="B5060" s="152" t="s">
        <v>11454</v>
      </c>
      <c r="C5060" s="151" t="s">
        <v>12410</v>
      </c>
      <c r="D5060" s="153">
        <v>1.92</v>
      </c>
    </row>
    <row r="5061" spans="1:4" ht="30" customHeight="1">
      <c r="A5061" s="151">
        <v>5213838</v>
      </c>
      <c r="B5061" s="152" t="s">
        <v>11455</v>
      </c>
      <c r="C5061" s="151" t="s">
        <v>12410</v>
      </c>
      <c r="D5061" s="153">
        <v>5.13</v>
      </c>
    </row>
    <row r="5062" spans="1:4" ht="15.75" customHeight="1">
      <c r="A5062" s="151">
        <v>5213837</v>
      </c>
      <c r="B5062" s="152" t="s">
        <v>11456</v>
      </c>
      <c r="C5062" s="151" t="s">
        <v>12402</v>
      </c>
      <c r="D5062" s="153">
        <v>183.23</v>
      </c>
    </row>
    <row r="5063" spans="1:4" ht="15.75" customHeight="1">
      <c r="A5063" s="151">
        <v>5213835</v>
      </c>
      <c r="B5063" s="152" t="s">
        <v>11457</v>
      </c>
      <c r="C5063" s="151" t="s">
        <v>12410</v>
      </c>
      <c r="D5063" s="153">
        <v>0.8</v>
      </c>
    </row>
    <row r="5064" spans="1:4" ht="15.75" customHeight="1">
      <c r="A5064" s="151">
        <v>5213839</v>
      </c>
      <c r="B5064" s="152" t="s">
        <v>11458</v>
      </c>
      <c r="C5064" s="151" t="s">
        <v>12416</v>
      </c>
      <c r="D5064" s="153">
        <v>331.91</v>
      </c>
    </row>
    <row r="5065" spans="1:4" ht="30" customHeight="1">
      <c r="A5065" s="151">
        <v>5213347</v>
      </c>
      <c r="B5065" s="152" t="s">
        <v>11459</v>
      </c>
      <c r="C5065" s="151" t="s">
        <v>38261</v>
      </c>
      <c r="D5065" s="153">
        <v>7.41</v>
      </c>
    </row>
    <row r="5066" spans="1:4" ht="15.75" customHeight="1">
      <c r="A5066" s="151">
        <v>5213840</v>
      </c>
      <c r="B5066" s="152" t="s">
        <v>11460</v>
      </c>
      <c r="C5066" s="151" t="s">
        <v>12416</v>
      </c>
      <c r="D5066" s="153">
        <v>28.75</v>
      </c>
    </row>
    <row r="5067" spans="1:4" ht="30" customHeight="1">
      <c r="A5067" s="151">
        <v>5213349</v>
      </c>
      <c r="B5067" s="152" t="s">
        <v>11461</v>
      </c>
      <c r="C5067" s="151" t="s">
        <v>38261</v>
      </c>
      <c r="D5067" s="153">
        <v>0.63</v>
      </c>
    </row>
    <row r="5068" spans="1:4" ht="15.75" customHeight="1">
      <c r="A5068" s="151">
        <v>5213841</v>
      </c>
      <c r="B5068" s="152" t="s">
        <v>11462</v>
      </c>
      <c r="C5068" s="151" t="s">
        <v>12416</v>
      </c>
      <c r="D5068" s="153">
        <v>59.05</v>
      </c>
    </row>
    <row r="5069" spans="1:4" ht="30" customHeight="1">
      <c r="A5069" s="151">
        <v>5213348</v>
      </c>
      <c r="B5069" s="152" t="s">
        <v>11463</v>
      </c>
      <c r="C5069" s="151" t="s">
        <v>38261</v>
      </c>
      <c r="D5069" s="153">
        <v>0.74</v>
      </c>
    </row>
    <row r="5070" spans="1:4" ht="15.75" customHeight="1">
      <c r="A5070" s="151">
        <v>5216116</v>
      </c>
      <c r="B5070" s="152" t="s">
        <v>11464</v>
      </c>
      <c r="C5070" s="151" t="s">
        <v>12402</v>
      </c>
      <c r="D5070" s="153">
        <v>17.510000000000002</v>
      </c>
    </row>
    <row r="5071" spans="1:4" ht="15.75" customHeight="1">
      <c r="A5071" s="151">
        <v>5216115</v>
      </c>
      <c r="B5071" s="152" t="s">
        <v>11465</v>
      </c>
      <c r="C5071" s="151" t="s">
        <v>12402</v>
      </c>
      <c r="D5071" s="153">
        <v>16.45</v>
      </c>
    </row>
    <row r="5072" spans="1:4" ht="15.75" customHeight="1">
      <c r="A5072" s="151">
        <v>5213842</v>
      </c>
      <c r="B5072" s="152" t="s">
        <v>11466</v>
      </c>
      <c r="C5072" s="151" t="s">
        <v>12403</v>
      </c>
      <c r="D5072" s="153">
        <v>0.13</v>
      </c>
    </row>
    <row r="5073" spans="1:4" ht="15.75" customHeight="1">
      <c r="A5073" s="151">
        <v>5213358</v>
      </c>
      <c r="B5073" s="152" t="s">
        <v>11467</v>
      </c>
      <c r="C5073" s="151" t="s">
        <v>12416</v>
      </c>
      <c r="D5073" s="153">
        <v>191.26</v>
      </c>
    </row>
    <row r="5074" spans="1:4" ht="30" customHeight="1">
      <c r="A5074" s="151">
        <v>5213848</v>
      </c>
      <c r="B5074" s="152" t="s">
        <v>11468</v>
      </c>
      <c r="C5074" s="151" t="s">
        <v>12410</v>
      </c>
      <c r="D5074" s="153">
        <v>1.1000000000000001</v>
      </c>
    </row>
    <row r="5075" spans="1:4" ht="15.75" customHeight="1">
      <c r="A5075" s="151">
        <v>5214012</v>
      </c>
      <c r="B5075" s="152" t="s">
        <v>11469</v>
      </c>
      <c r="C5075" s="151" t="s">
        <v>12416</v>
      </c>
      <c r="D5075" s="153">
        <v>19.59</v>
      </c>
    </row>
    <row r="5076" spans="1:4" ht="15.75" customHeight="1">
      <c r="A5076" s="151">
        <v>5213356</v>
      </c>
      <c r="B5076" s="152" t="s">
        <v>11470</v>
      </c>
      <c r="C5076" s="151" t="s">
        <v>12416</v>
      </c>
      <c r="D5076" s="153">
        <v>27.08</v>
      </c>
    </row>
    <row r="5077" spans="1:4" ht="15.75" customHeight="1">
      <c r="A5077" s="151">
        <v>5214011</v>
      </c>
      <c r="B5077" s="152" t="s">
        <v>11471</v>
      </c>
      <c r="C5077" s="151" t="s">
        <v>12416</v>
      </c>
      <c r="D5077" s="153">
        <v>11.96</v>
      </c>
    </row>
    <row r="5078" spans="1:4" ht="15.75" customHeight="1">
      <c r="A5078" s="151">
        <v>5213354</v>
      </c>
      <c r="B5078" s="152" t="s">
        <v>11472</v>
      </c>
      <c r="C5078" s="151" t="s">
        <v>12416</v>
      </c>
      <c r="D5078" s="153">
        <v>14.34</v>
      </c>
    </row>
    <row r="5079" spans="1:4" ht="15.75" customHeight="1">
      <c r="A5079" s="151">
        <v>5213355</v>
      </c>
      <c r="B5079" s="152" t="s">
        <v>11473</v>
      </c>
      <c r="C5079" s="151" t="s">
        <v>12416</v>
      </c>
      <c r="D5079" s="153">
        <v>16.75</v>
      </c>
    </row>
    <row r="5080" spans="1:4" ht="15.75" customHeight="1">
      <c r="A5080" s="151">
        <v>5213850</v>
      </c>
      <c r="B5080" s="152" t="s">
        <v>11474</v>
      </c>
      <c r="C5080" s="151" t="s">
        <v>12406</v>
      </c>
      <c r="D5080" s="153">
        <v>21.63</v>
      </c>
    </row>
    <row r="5081" spans="1:4" ht="15.75" customHeight="1">
      <c r="A5081" s="151">
        <v>5213846</v>
      </c>
      <c r="B5081" s="152" t="s">
        <v>11475</v>
      </c>
      <c r="C5081" s="151" t="s">
        <v>12406</v>
      </c>
      <c r="D5081" s="153">
        <v>6.5</v>
      </c>
    </row>
    <row r="5082" spans="1:4" ht="15.75" customHeight="1">
      <c r="A5082" s="151">
        <v>5213847</v>
      </c>
      <c r="B5082" s="152" t="s">
        <v>11476</v>
      </c>
      <c r="C5082" s="151" t="s">
        <v>12406</v>
      </c>
      <c r="D5082" s="153">
        <v>109.73</v>
      </c>
    </row>
    <row r="5083" spans="1:4" ht="15.75" customHeight="1">
      <c r="A5083" s="151">
        <v>5213845</v>
      </c>
      <c r="B5083" s="152" t="s">
        <v>11477</v>
      </c>
      <c r="C5083" s="151" t="s">
        <v>12406</v>
      </c>
      <c r="D5083" s="153">
        <v>28.59</v>
      </c>
    </row>
    <row r="5084" spans="1:4" ht="15.75" customHeight="1">
      <c r="A5084" s="151">
        <v>5213412</v>
      </c>
      <c r="B5084" s="152" t="s">
        <v>11478</v>
      </c>
      <c r="C5084" s="151" t="s">
        <v>12416</v>
      </c>
      <c r="D5084" s="153">
        <v>124.82</v>
      </c>
    </row>
    <row r="5085" spans="1:4" ht="15.75" customHeight="1">
      <c r="A5085" s="151">
        <v>5213411</v>
      </c>
      <c r="B5085" s="152" t="s">
        <v>11479</v>
      </c>
      <c r="C5085" s="151" t="s">
        <v>12416</v>
      </c>
      <c r="D5085" s="153">
        <v>218.49</v>
      </c>
    </row>
    <row r="5086" spans="1:4" ht="15.75" customHeight="1">
      <c r="A5086" s="151">
        <v>5214009</v>
      </c>
      <c r="B5086" s="152" t="s">
        <v>11480</v>
      </c>
      <c r="C5086" s="151" t="s">
        <v>12416</v>
      </c>
      <c r="D5086" s="153">
        <v>124.82</v>
      </c>
    </row>
    <row r="5087" spans="1:4" ht="15.75" customHeight="1">
      <c r="A5087" s="151">
        <v>5214010</v>
      </c>
      <c r="B5087" s="152" t="s">
        <v>11481</v>
      </c>
      <c r="C5087" s="151" t="s">
        <v>12416</v>
      </c>
      <c r="D5087" s="153">
        <v>226.63</v>
      </c>
    </row>
    <row r="5088" spans="1:4" ht="15.75" customHeight="1">
      <c r="A5088" s="151">
        <v>5213413</v>
      </c>
      <c r="B5088" s="152" t="s">
        <v>11482</v>
      </c>
      <c r="C5088" s="151" t="s">
        <v>12416</v>
      </c>
      <c r="D5088" s="153">
        <v>69.62</v>
      </c>
    </row>
    <row r="5089" spans="1:4" ht="15.75" customHeight="1">
      <c r="A5089" s="151">
        <v>5213410</v>
      </c>
      <c r="B5089" s="152" t="s">
        <v>11483</v>
      </c>
      <c r="C5089" s="151" t="s">
        <v>12416</v>
      </c>
      <c r="D5089" s="153">
        <v>145.41</v>
      </c>
    </row>
    <row r="5090" spans="1:4" ht="15.75" customHeight="1">
      <c r="A5090" s="151">
        <v>5214004</v>
      </c>
      <c r="B5090" s="152" t="s">
        <v>11484</v>
      </c>
      <c r="C5090" s="151" t="s">
        <v>12416</v>
      </c>
      <c r="D5090" s="153">
        <v>171.62</v>
      </c>
    </row>
    <row r="5091" spans="1:4" ht="15.75" customHeight="1">
      <c r="A5091" s="151">
        <v>5214005</v>
      </c>
      <c r="B5091" s="152" t="s">
        <v>11485</v>
      </c>
      <c r="C5091" s="151" t="s">
        <v>12416</v>
      </c>
      <c r="D5091" s="153">
        <v>155.47999999999999</v>
      </c>
    </row>
    <row r="5092" spans="1:4" ht="15.75" customHeight="1">
      <c r="A5092" s="151">
        <v>5214006</v>
      </c>
      <c r="B5092" s="152" t="s">
        <v>11486</v>
      </c>
      <c r="C5092" s="151" t="s">
        <v>12416</v>
      </c>
      <c r="D5092" s="153">
        <v>105.39</v>
      </c>
    </row>
    <row r="5093" spans="1:4" ht="15.75" customHeight="1">
      <c r="A5093" s="151">
        <v>5214007</v>
      </c>
      <c r="B5093" s="152" t="s">
        <v>11487</v>
      </c>
      <c r="C5093" s="151" t="s">
        <v>12416</v>
      </c>
      <c r="D5093" s="153">
        <v>92.28</v>
      </c>
    </row>
    <row r="5094" spans="1:4" ht="15.75" customHeight="1">
      <c r="A5094" s="151">
        <v>5214008</v>
      </c>
      <c r="B5094" s="152" t="s">
        <v>11488</v>
      </c>
      <c r="C5094" s="151" t="s">
        <v>12416</v>
      </c>
      <c r="D5094" s="153">
        <v>90.88</v>
      </c>
    </row>
    <row r="5095" spans="1:4" ht="15.75" customHeight="1">
      <c r="A5095" s="151">
        <v>5213408</v>
      </c>
      <c r="B5095" s="152" t="s">
        <v>11489</v>
      </c>
      <c r="C5095" s="151" t="s">
        <v>12416</v>
      </c>
      <c r="D5095" s="153">
        <v>46.76</v>
      </c>
    </row>
    <row r="5096" spans="1:4" ht="15.75" customHeight="1">
      <c r="A5096" s="151">
        <v>5213400</v>
      </c>
      <c r="B5096" s="152" t="s">
        <v>11490</v>
      </c>
      <c r="C5096" s="151" t="s">
        <v>12416</v>
      </c>
      <c r="D5096" s="153">
        <v>19.87</v>
      </c>
    </row>
    <row r="5097" spans="1:4" ht="15.75" customHeight="1">
      <c r="A5097" s="151">
        <v>5213401</v>
      </c>
      <c r="B5097" s="152" t="s">
        <v>11491</v>
      </c>
      <c r="C5097" s="151" t="s">
        <v>12416</v>
      </c>
      <c r="D5097" s="153">
        <v>27.4</v>
      </c>
    </row>
    <row r="5098" spans="1:4" ht="15.75" customHeight="1">
      <c r="A5098" s="151">
        <v>5214001</v>
      </c>
      <c r="B5098" s="152" t="s">
        <v>11492</v>
      </c>
      <c r="C5098" s="151" t="s">
        <v>12416</v>
      </c>
      <c r="D5098" s="153">
        <v>12.22</v>
      </c>
    </row>
    <row r="5099" spans="1:4" ht="15.75" customHeight="1">
      <c r="A5099" s="151">
        <v>5213402</v>
      </c>
      <c r="B5099" s="152" t="s">
        <v>11493</v>
      </c>
      <c r="C5099" s="151" t="s">
        <v>12416</v>
      </c>
      <c r="D5099" s="153">
        <v>14.61</v>
      </c>
    </row>
    <row r="5100" spans="1:4" ht="15.75" customHeight="1">
      <c r="A5100" s="151">
        <v>5213403</v>
      </c>
      <c r="B5100" s="152" t="s">
        <v>11494</v>
      </c>
      <c r="C5100" s="151" t="s">
        <v>12416</v>
      </c>
      <c r="D5100" s="153">
        <v>17.04</v>
      </c>
    </row>
    <row r="5101" spans="1:4" ht="15.75" customHeight="1">
      <c r="A5101" s="151">
        <v>5214003</v>
      </c>
      <c r="B5101" s="152" t="s">
        <v>11495</v>
      </c>
      <c r="C5101" s="151" t="s">
        <v>12416</v>
      </c>
      <c r="D5101" s="153">
        <v>58.71</v>
      </c>
    </row>
    <row r="5102" spans="1:4" ht="15.75" customHeight="1">
      <c r="A5102" s="151">
        <v>5213409</v>
      </c>
      <c r="B5102" s="152" t="s">
        <v>11496</v>
      </c>
      <c r="C5102" s="151" t="s">
        <v>12416</v>
      </c>
      <c r="D5102" s="153">
        <v>93.78</v>
      </c>
    </row>
    <row r="5103" spans="1:4" ht="15.75" customHeight="1">
      <c r="A5103" s="151">
        <v>5213404</v>
      </c>
      <c r="B5103" s="152" t="s">
        <v>11497</v>
      </c>
      <c r="C5103" s="151" t="s">
        <v>12416</v>
      </c>
      <c r="D5103" s="153">
        <v>35.39</v>
      </c>
    </row>
    <row r="5104" spans="1:4" ht="15.75" customHeight="1">
      <c r="A5104" s="151">
        <v>5213405</v>
      </c>
      <c r="B5104" s="152" t="s">
        <v>11498</v>
      </c>
      <c r="C5104" s="151" t="s">
        <v>12416</v>
      </c>
      <c r="D5104" s="153">
        <v>42.34</v>
      </c>
    </row>
    <row r="5105" spans="1:4" ht="15.75" customHeight="1">
      <c r="A5105" s="151">
        <v>5214002</v>
      </c>
      <c r="B5105" s="152" t="s">
        <v>11499</v>
      </c>
      <c r="C5105" s="151" t="s">
        <v>12416</v>
      </c>
      <c r="D5105" s="153">
        <v>27.97</v>
      </c>
    </row>
    <row r="5106" spans="1:4" ht="15.75" customHeight="1">
      <c r="A5106" s="151">
        <v>5213406</v>
      </c>
      <c r="B5106" s="152" t="s">
        <v>11500</v>
      </c>
      <c r="C5106" s="151" t="s">
        <v>12416</v>
      </c>
      <c r="D5106" s="153">
        <v>30.13</v>
      </c>
    </row>
    <row r="5107" spans="1:4" ht="15.75" customHeight="1">
      <c r="A5107" s="151">
        <v>5213407</v>
      </c>
      <c r="B5107" s="152" t="s">
        <v>11501</v>
      </c>
      <c r="C5107" s="151" t="s">
        <v>12416</v>
      </c>
      <c r="D5107" s="153">
        <v>32.29</v>
      </c>
    </row>
    <row r="5108" spans="1:4" ht="15.75" customHeight="1">
      <c r="A5108" s="151">
        <v>5212552</v>
      </c>
      <c r="B5108" s="152" t="s">
        <v>11502</v>
      </c>
      <c r="C5108" s="151" t="s">
        <v>12416</v>
      </c>
      <c r="D5108" s="153">
        <v>16.96</v>
      </c>
    </row>
    <row r="5109" spans="1:4" ht="15.75" customHeight="1">
      <c r="A5109" s="151">
        <v>5213464</v>
      </c>
      <c r="B5109" s="152" t="s">
        <v>11503</v>
      </c>
      <c r="C5109" s="151" t="s">
        <v>12402</v>
      </c>
      <c r="D5109" s="153">
        <v>279.12</v>
      </c>
    </row>
    <row r="5110" spans="1:4" ht="15.75" customHeight="1">
      <c r="A5110" s="151">
        <v>5213465</v>
      </c>
      <c r="B5110" s="152" t="s">
        <v>11504</v>
      </c>
      <c r="C5110" s="151" t="s">
        <v>12402</v>
      </c>
      <c r="D5110" s="153">
        <v>476.98</v>
      </c>
    </row>
    <row r="5111" spans="1:4" ht="15.75" customHeight="1">
      <c r="A5111" s="151">
        <v>5213466</v>
      </c>
      <c r="B5111" s="152" t="s">
        <v>11505</v>
      </c>
      <c r="C5111" s="151" t="s">
        <v>12402</v>
      </c>
      <c r="D5111" s="153">
        <v>667.87</v>
      </c>
    </row>
    <row r="5112" spans="1:4" ht="15.75" customHeight="1">
      <c r="A5112" s="151">
        <v>5213467</v>
      </c>
      <c r="B5112" s="152" t="s">
        <v>11506</v>
      </c>
      <c r="C5112" s="151" t="s">
        <v>12402</v>
      </c>
      <c r="D5112" s="153">
        <v>1070.67</v>
      </c>
    </row>
    <row r="5113" spans="1:4" ht="15.75" customHeight="1">
      <c r="A5113" s="151">
        <v>5213468</v>
      </c>
      <c r="B5113" s="152" t="s">
        <v>11507</v>
      </c>
      <c r="C5113" s="151" t="s">
        <v>12402</v>
      </c>
      <c r="D5113" s="153">
        <v>266.93</v>
      </c>
    </row>
    <row r="5114" spans="1:4" ht="15.75" customHeight="1">
      <c r="A5114" s="151">
        <v>5213469</v>
      </c>
      <c r="B5114" s="152" t="s">
        <v>11508</v>
      </c>
      <c r="C5114" s="151" t="s">
        <v>12402</v>
      </c>
      <c r="D5114" s="153">
        <v>453.77</v>
      </c>
    </row>
    <row r="5115" spans="1:4" ht="15.75" customHeight="1">
      <c r="A5115" s="151">
        <v>5213470</v>
      </c>
      <c r="B5115" s="152" t="s">
        <v>11509</v>
      </c>
      <c r="C5115" s="151" t="s">
        <v>12402</v>
      </c>
      <c r="D5115" s="153">
        <v>634.02</v>
      </c>
    </row>
    <row r="5116" spans="1:4" ht="15.75" customHeight="1">
      <c r="A5116" s="151">
        <v>5213471</v>
      </c>
      <c r="B5116" s="152" t="s">
        <v>11510</v>
      </c>
      <c r="C5116" s="151" t="s">
        <v>12402</v>
      </c>
      <c r="D5116" s="153">
        <v>1021.92</v>
      </c>
    </row>
    <row r="5117" spans="1:4" ht="30" customHeight="1">
      <c r="A5117" s="151">
        <v>5212560</v>
      </c>
      <c r="B5117" s="152" t="s">
        <v>11511</v>
      </c>
      <c r="C5117" s="151" t="s">
        <v>12410</v>
      </c>
      <c r="D5117" s="153">
        <v>3.99</v>
      </c>
    </row>
    <row r="5118" spans="1:4" ht="15.75" customHeight="1">
      <c r="A5118" s="151">
        <v>5213472</v>
      </c>
      <c r="B5118" s="152" t="s">
        <v>11512</v>
      </c>
      <c r="C5118" s="151" t="s">
        <v>12402</v>
      </c>
      <c r="D5118" s="153">
        <v>309.74</v>
      </c>
    </row>
    <row r="5119" spans="1:4" ht="15.75" customHeight="1">
      <c r="A5119" s="151">
        <v>5213473</v>
      </c>
      <c r="B5119" s="152" t="s">
        <v>11513</v>
      </c>
      <c r="C5119" s="151" t="s">
        <v>12402</v>
      </c>
      <c r="D5119" s="153">
        <v>401</v>
      </c>
    </row>
    <row r="5120" spans="1:4" ht="15.75" customHeight="1">
      <c r="A5120" s="151">
        <v>5213474</v>
      </c>
      <c r="B5120" s="152" t="s">
        <v>11514</v>
      </c>
      <c r="C5120" s="151" t="s">
        <v>12402</v>
      </c>
      <c r="D5120" s="153">
        <v>289.43</v>
      </c>
    </row>
    <row r="5121" spans="1:4" ht="15.75" customHeight="1">
      <c r="A5121" s="151">
        <v>5213475</v>
      </c>
      <c r="B5121" s="152" t="s">
        <v>11515</v>
      </c>
      <c r="C5121" s="151" t="s">
        <v>12402</v>
      </c>
      <c r="D5121" s="153">
        <v>375.62</v>
      </c>
    </row>
    <row r="5122" spans="1:4" ht="15.75" customHeight="1">
      <c r="A5122" s="151">
        <v>5213440</v>
      </c>
      <c r="B5122" s="152" t="s">
        <v>11516</v>
      </c>
      <c r="C5122" s="151" t="s">
        <v>12402</v>
      </c>
      <c r="D5122" s="153">
        <v>279.08</v>
      </c>
    </row>
    <row r="5123" spans="1:4" ht="15.75" customHeight="1">
      <c r="A5123" s="151">
        <v>5213441</v>
      </c>
      <c r="B5123" s="152" t="s">
        <v>11517</v>
      </c>
      <c r="C5123" s="151" t="s">
        <v>12402</v>
      </c>
      <c r="D5123" s="153">
        <v>477.02</v>
      </c>
    </row>
    <row r="5124" spans="1:4" ht="15.75" customHeight="1">
      <c r="A5124" s="151">
        <v>5213442</v>
      </c>
      <c r="B5124" s="152" t="s">
        <v>11518</v>
      </c>
      <c r="C5124" s="151" t="s">
        <v>12402</v>
      </c>
      <c r="D5124" s="153">
        <v>667.87</v>
      </c>
    </row>
    <row r="5125" spans="1:4" ht="15.75" customHeight="1">
      <c r="A5125" s="151">
        <v>5213443</v>
      </c>
      <c r="B5125" s="152" t="s">
        <v>11519</v>
      </c>
      <c r="C5125" s="151" t="s">
        <v>12402</v>
      </c>
      <c r="D5125" s="153">
        <v>1070.69</v>
      </c>
    </row>
    <row r="5126" spans="1:4" ht="15.75" customHeight="1">
      <c r="A5126" s="151">
        <v>5213444</v>
      </c>
      <c r="B5126" s="152" t="s">
        <v>11520</v>
      </c>
      <c r="C5126" s="151" t="s">
        <v>12402</v>
      </c>
      <c r="D5126" s="153">
        <v>279.14</v>
      </c>
    </row>
    <row r="5127" spans="1:4" ht="15.75" customHeight="1">
      <c r="A5127" s="151">
        <v>5213445</v>
      </c>
      <c r="B5127" s="152" t="s">
        <v>11521</v>
      </c>
      <c r="C5127" s="151" t="s">
        <v>12402</v>
      </c>
      <c r="D5127" s="153">
        <v>476.94</v>
      </c>
    </row>
    <row r="5128" spans="1:4" ht="15.75" customHeight="1">
      <c r="A5128" s="151">
        <v>5213446</v>
      </c>
      <c r="B5128" s="152" t="s">
        <v>11522</v>
      </c>
      <c r="C5128" s="151" t="s">
        <v>12402</v>
      </c>
      <c r="D5128" s="153">
        <v>667.87</v>
      </c>
    </row>
    <row r="5129" spans="1:4" ht="15.75" customHeight="1">
      <c r="A5129" s="151">
        <v>5213447</v>
      </c>
      <c r="B5129" s="152" t="s">
        <v>11523</v>
      </c>
      <c r="C5129" s="151" t="s">
        <v>12402</v>
      </c>
      <c r="D5129" s="153">
        <v>1070.74</v>
      </c>
    </row>
    <row r="5130" spans="1:4" ht="15.75" customHeight="1">
      <c r="A5130" s="151">
        <v>5213448</v>
      </c>
      <c r="B5130" s="152" t="s">
        <v>11524</v>
      </c>
      <c r="C5130" s="151" t="s">
        <v>12402</v>
      </c>
      <c r="D5130" s="153">
        <v>192.98</v>
      </c>
    </row>
    <row r="5131" spans="1:4" ht="15.75" customHeight="1">
      <c r="A5131" s="151">
        <v>5213449</v>
      </c>
      <c r="B5131" s="152" t="s">
        <v>11525</v>
      </c>
      <c r="C5131" s="151" t="s">
        <v>12402</v>
      </c>
      <c r="D5131" s="153">
        <v>303.39999999999998</v>
      </c>
    </row>
    <row r="5132" spans="1:4" ht="15.75" customHeight="1">
      <c r="A5132" s="151">
        <v>5213450</v>
      </c>
      <c r="B5132" s="152" t="s">
        <v>11526</v>
      </c>
      <c r="C5132" s="151" t="s">
        <v>12402</v>
      </c>
      <c r="D5132" s="153">
        <v>424.88</v>
      </c>
    </row>
    <row r="5133" spans="1:4" ht="15.75" customHeight="1">
      <c r="A5133" s="151">
        <v>5213451</v>
      </c>
      <c r="B5133" s="152" t="s">
        <v>11527</v>
      </c>
      <c r="C5133" s="151" t="s">
        <v>12402</v>
      </c>
      <c r="D5133" s="153">
        <v>621.66</v>
      </c>
    </row>
    <row r="5134" spans="1:4" ht="15.75" customHeight="1">
      <c r="A5134" s="151">
        <v>5213452</v>
      </c>
      <c r="B5134" s="152" t="s">
        <v>11528</v>
      </c>
      <c r="C5134" s="151" t="s">
        <v>12402</v>
      </c>
      <c r="D5134" s="153">
        <v>266.89999999999998</v>
      </c>
    </row>
    <row r="5135" spans="1:4" ht="15.75" customHeight="1">
      <c r="A5135" s="151">
        <v>5213453</v>
      </c>
      <c r="B5135" s="152" t="s">
        <v>11529</v>
      </c>
      <c r="C5135" s="151" t="s">
        <v>12402</v>
      </c>
      <c r="D5135" s="153">
        <v>453.81</v>
      </c>
    </row>
    <row r="5136" spans="1:4" ht="15.75" customHeight="1">
      <c r="A5136" s="151">
        <v>5213454</v>
      </c>
      <c r="B5136" s="152" t="s">
        <v>11530</v>
      </c>
      <c r="C5136" s="151" t="s">
        <v>12402</v>
      </c>
      <c r="D5136" s="153">
        <v>634.02</v>
      </c>
    </row>
    <row r="5137" spans="1:4" ht="15.75" customHeight="1">
      <c r="A5137" s="151">
        <v>5213455</v>
      </c>
      <c r="B5137" s="152" t="s">
        <v>11531</v>
      </c>
      <c r="C5137" s="151" t="s">
        <v>12402</v>
      </c>
      <c r="D5137" s="153">
        <v>1021.94</v>
      </c>
    </row>
    <row r="5138" spans="1:4" ht="15.75" customHeight="1">
      <c r="A5138" s="151">
        <v>5213456</v>
      </c>
      <c r="B5138" s="152" t="s">
        <v>11532</v>
      </c>
      <c r="C5138" s="151" t="s">
        <v>12402</v>
      </c>
      <c r="D5138" s="153">
        <v>266.95999999999998</v>
      </c>
    </row>
    <row r="5139" spans="1:4" ht="15.75" customHeight="1">
      <c r="A5139" s="151">
        <v>5213457</v>
      </c>
      <c r="B5139" s="152" t="s">
        <v>11533</v>
      </c>
      <c r="C5139" s="151" t="s">
        <v>12402</v>
      </c>
      <c r="D5139" s="153">
        <v>453.73</v>
      </c>
    </row>
    <row r="5140" spans="1:4" ht="15.75" customHeight="1">
      <c r="A5140" s="151">
        <v>5213458</v>
      </c>
      <c r="B5140" s="152" t="s">
        <v>11534</v>
      </c>
      <c r="C5140" s="151" t="s">
        <v>12402</v>
      </c>
      <c r="D5140" s="153">
        <v>634.02</v>
      </c>
    </row>
    <row r="5141" spans="1:4" ht="15.75" customHeight="1">
      <c r="A5141" s="151">
        <v>5213459</v>
      </c>
      <c r="B5141" s="152" t="s">
        <v>11535</v>
      </c>
      <c r="C5141" s="151" t="s">
        <v>12402</v>
      </c>
      <c r="D5141" s="153">
        <v>1022</v>
      </c>
    </row>
    <row r="5142" spans="1:4" ht="15.75" customHeight="1">
      <c r="A5142" s="151">
        <v>5213460</v>
      </c>
      <c r="B5142" s="152" t="s">
        <v>11536</v>
      </c>
      <c r="C5142" s="151" t="s">
        <v>12402</v>
      </c>
      <c r="D5142" s="153">
        <v>185.6</v>
      </c>
    </row>
    <row r="5143" spans="1:4" ht="15.75" customHeight="1">
      <c r="A5143" s="151">
        <v>5213461</v>
      </c>
      <c r="B5143" s="152" t="s">
        <v>11537</v>
      </c>
      <c r="C5143" s="151" t="s">
        <v>12402</v>
      </c>
      <c r="D5143" s="153">
        <v>289.86</v>
      </c>
    </row>
    <row r="5144" spans="1:4" ht="15.75" customHeight="1">
      <c r="A5144" s="151">
        <v>5213462</v>
      </c>
      <c r="B5144" s="152" t="s">
        <v>11538</v>
      </c>
      <c r="C5144" s="151" t="s">
        <v>12402</v>
      </c>
      <c r="D5144" s="153">
        <v>404.57</v>
      </c>
    </row>
    <row r="5145" spans="1:4" ht="15.75" customHeight="1">
      <c r="A5145" s="151">
        <v>5213463</v>
      </c>
      <c r="B5145" s="152" t="s">
        <v>11539</v>
      </c>
      <c r="C5145" s="151" t="s">
        <v>12402</v>
      </c>
      <c r="D5145" s="153">
        <v>519.29</v>
      </c>
    </row>
    <row r="5146" spans="1:4" ht="30" customHeight="1">
      <c r="A5146" s="151">
        <v>5212557</v>
      </c>
      <c r="B5146" s="152" t="s">
        <v>11540</v>
      </c>
      <c r="C5146" s="151" t="s">
        <v>12410</v>
      </c>
      <c r="D5146" s="153">
        <v>3.75</v>
      </c>
    </row>
    <row r="5147" spans="1:4" ht="30" customHeight="1">
      <c r="A5147" s="151">
        <v>5212558</v>
      </c>
      <c r="B5147" s="152" t="s">
        <v>11541</v>
      </c>
      <c r="C5147" s="151" t="s">
        <v>12410</v>
      </c>
      <c r="D5147" s="153">
        <v>3.8</v>
      </c>
    </row>
    <row r="5148" spans="1:4" ht="30" customHeight="1">
      <c r="A5148" s="151">
        <v>5212559</v>
      </c>
      <c r="B5148" s="152" t="s">
        <v>11542</v>
      </c>
      <c r="C5148" s="151" t="s">
        <v>12410</v>
      </c>
      <c r="D5148" s="153">
        <v>3.36</v>
      </c>
    </row>
    <row r="5149" spans="1:4" ht="15.75" customHeight="1">
      <c r="A5149" s="151">
        <v>5213477</v>
      </c>
      <c r="B5149" s="152" t="s">
        <v>11543</v>
      </c>
      <c r="C5149" s="151" t="s">
        <v>12402</v>
      </c>
      <c r="D5149" s="153">
        <v>171.21</v>
      </c>
    </row>
    <row r="5150" spans="1:4" ht="15.75" customHeight="1">
      <c r="A5150" s="151">
        <v>5213476</v>
      </c>
      <c r="B5150" s="152" t="s">
        <v>11544</v>
      </c>
      <c r="C5150" s="151" t="s">
        <v>12402</v>
      </c>
      <c r="D5150" s="153">
        <v>183.52</v>
      </c>
    </row>
    <row r="5151" spans="1:4" ht="15.75" customHeight="1">
      <c r="A5151" s="151">
        <v>5213479</v>
      </c>
      <c r="B5151" s="152" t="s">
        <v>11545</v>
      </c>
      <c r="C5151" s="151" t="s">
        <v>12402</v>
      </c>
      <c r="D5151" s="153">
        <v>162.07</v>
      </c>
    </row>
    <row r="5152" spans="1:4" ht="15.75" customHeight="1">
      <c r="A5152" s="151">
        <v>5213478</v>
      </c>
      <c r="B5152" s="152" t="s">
        <v>11546</v>
      </c>
      <c r="C5152" s="151" t="s">
        <v>12402</v>
      </c>
      <c r="D5152" s="153">
        <v>173.37</v>
      </c>
    </row>
    <row r="5153" spans="1:4" ht="15.75" customHeight="1">
      <c r="A5153" s="151">
        <v>5213489</v>
      </c>
      <c r="B5153" s="152" t="s">
        <v>11547</v>
      </c>
      <c r="C5153" s="151" t="s">
        <v>12402</v>
      </c>
      <c r="D5153" s="153">
        <v>921.65</v>
      </c>
    </row>
    <row r="5154" spans="1:4" ht="15.75" customHeight="1">
      <c r="A5154" s="151">
        <v>5213498</v>
      </c>
      <c r="B5154" s="152" t="s">
        <v>11548</v>
      </c>
      <c r="C5154" s="151" t="s">
        <v>12402</v>
      </c>
      <c r="D5154" s="153">
        <v>998.77</v>
      </c>
    </row>
    <row r="5155" spans="1:4" ht="15.75" customHeight="1">
      <c r="A5155" s="151">
        <v>5213365</v>
      </c>
      <c r="B5155" s="152" t="s">
        <v>11549</v>
      </c>
      <c r="C5155" s="151" t="s">
        <v>12402</v>
      </c>
      <c r="D5155" s="153">
        <v>1153.77</v>
      </c>
    </row>
    <row r="5156" spans="1:4" ht="15.75" customHeight="1">
      <c r="A5156" s="151">
        <v>5213507</v>
      </c>
      <c r="B5156" s="152" t="s">
        <v>11550</v>
      </c>
      <c r="C5156" s="151" t="s">
        <v>12402</v>
      </c>
      <c r="D5156" s="153">
        <v>1191.6099999999999</v>
      </c>
    </row>
    <row r="5157" spans="1:4" ht="15.75" customHeight="1">
      <c r="A5157" s="151">
        <v>5213372</v>
      </c>
      <c r="B5157" s="152" t="s">
        <v>11551</v>
      </c>
      <c r="C5157" s="151" t="s">
        <v>12402</v>
      </c>
      <c r="D5157" s="153">
        <v>1346.61</v>
      </c>
    </row>
    <row r="5158" spans="1:4" ht="15.75" customHeight="1">
      <c r="A5158" s="151">
        <v>5213490</v>
      </c>
      <c r="B5158" s="152" t="s">
        <v>11552</v>
      </c>
      <c r="C5158" s="151" t="s">
        <v>12402</v>
      </c>
      <c r="D5158" s="153">
        <v>1960.38</v>
      </c>
    </row>
    <row r="5159" spans="1:4" ht="15.75" customHeight="1">
      <c r="A5159" s="151">
        <v>5213499</v>
      </c>
      <c r="B5159" s="152" t="s">
        <v>11553</v>
      </c>
      <c r="C5159" s="151" t="s">
        <v>12402</v>
      </c>
      <c r="D5159" s="153">
        <v>2133.9</v>
      </c>
    </row>
    <row r="5160" spans="1:4" ht="15.75" customHeight="1">
      <c r="A5160" s="151">
        <v>5213366</v>
      </c>
      <c r="B5160" s="152" t="s">
        <v>11554</v>
      </c>
      <c r="C5160" s="151" t="s">
        <v>12402</v>
      </c>
      <c r="D5160" s="153">
        <v>2482.65</v>
      </c>
    </row>
    <row r="5161" spans="1:4" ht="15.75" customHeight="1">
      <c r="A5161" s="151">
        <v>5213508</v>
      </c>
      <c r="B5161" s="152" t="s">
        <v>11555</v>
      </c>
      <c r="C5161" s="151" t="s">
        <v>12402</v>
      </c>
      <c r="D5161" s="153">
        <v>2567.79</v>
      </c>
    </row>
    <row r="5162" spans="1:4" ht="15.75" customHeight="1">
      <c r="A5162" s="151">
        <v>5213373</v>
      </c>
      <c r="B5162" s="152" t="s">
        <v>11556</v>
      </c>
      <c r="C5162" s="151" t="s">
        <v>12402</v>
      </c>
      <c r="D5162" s="153">
        <v>2916.54</v>
      </c>
    </row>
    <row r="5163" spans="1:4" ht="15.75" customHeight="1">
      <c r="A5163" s="151">
        <v>5213491</v>
      </c>
      <c r="B5163" s="152" t="s">
        <v>11557</v>
      </c>
      <c r="C5163" s="151" t="s">
        <v>12402</v>
      </c>
      <c r="D5163" s="153">
        <v>2583.61</v>
      </c>
    </row>
    <row r="5164" spans="1:4" ht="15.75" customHeight="1">
      <c r="A5164" s="151">
        <v>5213500</v>
      </c>
      <c r="B5164" s="152" t="s">
        <v>11558</v>
      </c>
      <c r="C5164" s="151" t="s">
        <v>12402</v>
      </c>
      <c r="D5164" s="153">
        <v>2814.97</v>
      </c>
    </row>
    <row r="5165" spans="1:4" ht="15.75" customHeight="1">
      <c r="A5165" s="151">
        <v>5213369</v>
      </c>
      <c r="B5165" s="152" t="s">
        <v>11559</v>
      </c>
      <c r="C5165" s="151" t="s">
        <v>12402</v>
      </c>
      <c r="D5165" s="153">
        <v>3279.97</v>
      </c>
    </row>
    <row r="5166" spans="1:4" ht="15.75" customHeight="1">
      <c r="A5166" s="151">
        <v>5213509</v>
      </c>
      <c r="B5166" s="152" t="s">
        <v>11560</v>
      </c>
      <c r="C5166" s="151" t="s">
        <v>12402</v>
      </c>
      <c r="D5166" s="153">
        <v>3393.49</v>
      </c>
    </row>
    <row r="5167" spans="1:4" ht="15.75" customHeight="1">
      <c r="A5167" s="151">
        <v>5213374</v>
      </c>
      <c r="B5167" s="152" t="s">
        <v>11561</v>
      </c>
      <c r="C5167" s="151" t="s">
        <v>12402</v>
      </c>
      <c r="D5167" s="153">
        <v>3858.49</v>
      </c>
    </row>
    <row r="5168" spans="1:4" ht="15.75" customHeight="1">
      <c r="A5168" s="151">
        <v>5213492</v>
      </c>
      <c r="B5168" s="152" t="s">
        <v>11562</v>
      </c>
      <c r="C5168" s="151" t="s">
        <v>12402</v>
      </c>
      <c r="D5168" s="153">
        <v>3505.26</v>
      </c>
    </row>
    <row r="5169" spans="1:4" ht="15.75" customHeight="1">
      <c r="A5169" s="151">
        <v>5213501</v>
      </c>
      <c r="B5169" s="152" t="s">
        <v>11563</v>
      </c>
      <c r="C5169" s="151" t="s">
        <v>12402</v>
      </c>
      <c r="D5169" s="153">
        <v>3813.74</v>
      </c>
    </row>
    <row r="5170" spans="1:4" ht="15.75" customHeight="1">
      <c r="A5170" s="151">
        <v>5213370</v>
      </c>
      <c r="B5170" s="152" t="s">
        <v>11564</v>
      </c>
      <c r="C5170" s="151" t="s">
        <v>12402</v>
      </c>
      <c r="D5170" s="153">
        <v>4433.74</v>
      </c>
    </row>
    <row r="5171" spans="1:4" ht="15.75" customHeight="1">
      <c r="A5171" s="151">
        <v>5213510</v>
      </c>
      <c r="B5171" s="152" t="s">
        <v>11565</v>
      </c>
      <c r="C5171" s="151" t="s">
        <v>12402</v>
      </c>
      <c r="D5171" s="153">
        <v>4585.1000000000004</v>
      </c>
    </row>
    <row r="5172" spans="1:4" ht="15.75" customHeight="1">
      <c r="A5172" s="151">
        <v>5213375</v>
      </c>
      <c r="B5172" s="152" t="s">
        <v>11566</v>
      </c>
      <c r="C5172" s="151" t="s">
        <v>12402</v>
      </c>
      <c r="D5172" s="153">
        <v>5205.1000000000004</v>
      </c>
    </row>
    <row r="5173" spans="1:4" ht="15.75" customHeight="1">
      <c r="A5173" s="151">
        <v>5213494</v>
      </c>
      <c r="B5173" s="152" t="s">
        <v>11567</v>
      </c>
      <c r="C5173" s="151" t="s">
        <v>12402</v>
      </c>
      <c r="D5173" s="153">
        <v>5167.22</v>
      </c>
    </row>
    <row r="5174" spans="1:4" ht="15.75" customHeight="1">
      <c r="A5174" s="151">
        <v>5213503</v>
      </c>
      <c r="B5174" s="152" t="s">
        <v>11568</v>
      </c>
      <c r="C5174" s="151" t="s">
        <v>12402</v>
      </c>
      <c r="D5174" s="153">
        <v>5629.94</v>
      </c>
    </row>
    <row r="5175" spans="1:4" ht="15.75" customHeight="1">
      <c r="A5175" s="151">
        <v>5213371</v>
      </c>
      <c r="B5175" s="152" t="s">
        <v>11569</v>
      </c>
      <c r="C5175" s="151" t="s">
        <v>12402</v>
      </c>
      <c r="D5175" s="153">
        <v>6559.94</v>
      </c>
    </row>
    <row r="5176" spans="1:4" ht="15.75" customHeight="1">
      <c r="A5176" s="151">
        <v>5213512</v>
      </c>
      <c r="B5176" s="152" t="s">
        <v>11570</v>
      </c>
      <c r="C5176" s="151" t="s">
        <v>12402</v>
      </c>
      <c r="D5176" s="153">
        <v>6786.98</v>
      </c>
    </row>
    <row r="5177" spans="1:4" ht="15.75" customHeight="1">
      <c r="A5177" s="151">
        <v>5213376</v>
      </c>
      <c r="B5177" s="152" t="s">
        <v>11571</v>
      </c>
      <c r="C5177" s="151" t="s">
        <v>12402</v>
      </c>
      <c r="D5177" s="153">
        <v>7716.98</v>
      </c>
    </row>
    <row r="5178" spans="1:4" ht="15.75" customHeight="1">
      <c r="A5178" s="151">
        <v>5213377</v>
      </c>
      <c r="B5178" s="152" t="s">
        <v>11572</v>
      </c>
      <c r="C5178" s="151" t="s">
        <v>12416</v>
      </c>
      <c r="D5178" s="153">
        <v>333.71</v>
      </c>
    </row>
    <row r="5179" spans="1:4" ht="15.75" customHeight="1">
      <c r="A5179" s="151">
        <v>5213570</v>
      </c>
      <c r="B5179" s="152" t="s">
        <v>11573</v>
      </c>
      <c r="C5179" s="151" t="s">
        <v>12416</v>
      </c>
      <c r="D5179" s="153">
        <v>475.94</v>
      </c>
    </row>
    <row r="5180" spans="1:4" ht="15.75" customHeight="1">
      <c r="A5180" s="151">
        <v>5213378</v>
      </c>
      <c r="B5180" s="152" t="s">
        <v>11574</v>
      </c>
      <c r="C5180" s="151" t="s">
        <v>12416</v>
      </c>
      <c r="D5180" s="153">
        <v>372.27</v>
      </c>
    </row>
    <row r="5181" spans="1:4" ht="15.75" customHeight="1">
      <c r="A5181" s="151">
        <v>5213571</v>
      </c>
      <c r="B5181" s="152" t="s">
        <v>11575</v>
      </c>
      <c r="C5181" s="151" t="s">
        <v>12416</v>
      </c>
      <c r="D5181" s="153">
        <v>514.5</v>
      </c>
    </row>
    <row r="5182" spans="1:4" ht="15.75" customHeight="1">
      <c r="A5182" s="151">
        <v>5213379</v>
      </c>
      <c r="B5182" s="152" t="s">
        <v>11576</v>
      </c>
      <c r="C5182" s="151" t="s">
        <v>12416</v>
      </c>
      <c r="D5182" s="153">
        <v>468.69</v>
      </c>
    </row>
    <row r="5183" spans="1:4" ht="15.75" customHeight="1">
      <c r="A5183" s="151">
        <v>5213572</v>
      </c>
      <c r="B5183" s="152" t="s">
        <v>11577</v>
      </c>
      <c r="C5183" s="151" t="s">
        <v>12416</v>
      </c>
      <c r="D5183" s="153">
        <v>610.91999999999996</v>
      </c>
    </row>
    <row r="5184" spans="1:4" ht="15.75" customHeight="1">
      <c r="A5184" s="151">
        <v>5212553</v>
      </c>
      <c r="B5184" s="152" t="s">
        <v>11578</v>
      </c>
      <c r="C5184" s="151" t="s">
        <v>12416</v>
      </c>
      <c r="D5184" s="153">
        <v>273.26</v>
      </c>
    </row>
    <row r="5185" spans="1:4" ht="15.75" customHeight="1">
      <c r="A5185" s="151">
        <v>5213416</v>
      </c>
      <c r="B5185" s="152" t="s">
        <v>11579</v>
      </c>
      <c r="C5185" s="151" t="s">
        <v>12416</v>
      </c>
      <c r="D5185" s="153">
        <v>415.49</v>
      </c>
    </row>
    <row r="5186" spans="1:4" ht="15.75" customHeight="1">
      <c r="A5186" s="151">
        <v>5212554</v>
      </c>
      <c r="B5186" s="152" t="s">
        <v>11580</v>
      </c>
      <c r="C5186" s="151" t="s">
        <v>12416</v>
      </c>
      <c r="D5186" s="153">
        <v>311.82</v>
      </c>
    </row>
    <row r="5187" spans="1:4" ht="15.75" customHeight="1">
      <c r="A5187" s="151">
        <v>5213417</v>
      </c>
      <c r="B5187" s="152" t="s">
        <v>11581</v>
      </c>
      <c r="C5187" s="151" t="s">
        <v>12416</v>
      </c>
      <c r="D5187" s="153">
        <v>454.05</v>
      </c>
    </row>
    <row r="5188" spans="1:4" ht="15.75" customHeight="1">
      <c r="A5188" s="151">
        <v>5213421</v>
      </c>
      <c r="B5188" s="152" t="s">
        <v>11582</v>
      </c>
      <c r="C5188" s="151" t="s">
        <v>12416</v>
      </c>
      <c r="D5188" s="153">
        <v>410.24</v>
      </c>
    </row>
    <row r="5189" spans="1:4" ht="15.75" customHeight="1">
      <c r="A5189" s="151">
        <v>5213414</v>
      </c>
      <c r="B5189" s="152" t="s">
        <v>11583</v>
      </c>
      <c r="C5189" s="151" t="s">
        <v>12416</v>
      </c>
      <c r="D5189" s="153">
        <v>607.41999999999996</v>
      </c>
    </row>
    <row r="5190" spans="1:4" ht="15.75" customHeight="1">
      <c r="A5190" s="151">
        <v>5213419</v>
      </c>
      <c r="B5190" s="152" t="s">
        <v>11584</v>
      </c>
      <c r="C5190" s="151" t="s">
        <v>12416</v>
      </c>
      <c r="D5190" s="153">
        <v>531.54999999999995</v>
      </c>
    </row>
    <row r="5191" spans="1:4" ht="15.75" customHeight="1">
      <c r="A5191" s="151">
        <v>5212555</v>
      </c>
      <c r="B5191" s="152" t="s">
        <v>11585</v>
      </c>
      <c r="C5191" s="151" t="s">
        <v>12416</v>
      </c>
      <c r="D5191" s="153">
        <v>408.24</v>
      </c>
    </row>
    <row r="5192" spans="1:4" ht="15.75" customHeight="1">
      <c r="A5192" s="151">
        <v>5213418</v>
      </c>
      <c r="B5192" s="152" t="s">
        <v>11586</v>
      </c>
      <c r="C5192" s="151" t="s">
        <v>12416</v>
      </c>
      <c r="D5192" s="153">
        <v>550.47</v>
      </c>
    </row>
    <row r="5193" spans="1:4" ht="15.75" customHeight="1">
      <c r="A5193" s="151">
        <v>5213415</v>
      </c>
      <c r="B5193" s="152" t="s">
        <v>11587</v>
      </c>
      <c r="C5193" s="151" t="s">
        <v>12416</v>
      </c>
      <c r="D5193" s="153">
        <v>701.54</v>
      </c>
    </row>
    <row r="5194" spans="1:4" ht="15.75" customHeight="1">
      <c r="A5194" s="151">
        <v>5213420</v>
      </c>
      <c r="B5194" s="152" t="s">
        <v>11588</v>
      </c>
      <c r="C5194" s="151" t="s">
        <v>12416</v>
      </c>
      <c r="D5194" s="153">
        <v>627.97</v>
      </c>
    </row>
    <row r="5195" spans="1:4" ht="15.75" customHeight="1">
      <c r="A5195" s="151">
        <v>5213543</v>
      </c>
      <c r="B5195" s="152" t="s">
        <v>11589</v>
      </c>
      <c r="C5195" s="151" t="s">
        <v>12402</v>
      </c>
      <c r="D5195" s="153">
        <v>1159.77</v>
      </c>
    </row>
    <row r="5196" spans="1:4" ht="15.75" customHeight="1">
      <c r="A5196" s="151">
        <v>5213552</v>
      </c>
      <c r="B5196" s="152" t="s">
        <v>11590</v>
      </c>
      <c r="C5196" s="151" t="s">
        <v>12402</v>
      </c>
      <c r="D5196" s="153">
        <v>1236.8900000000001</v>
      </c>
    </row>
    <row r="5197" spans="1:4" ht="15.75" customHeight="1">
      <c r="A5197" s="151">
        <v>5213561</v>
      </c>
      <c r="B5197" s="152" t="s">
        <v>11591</v>
      </c>
      <c r="C5197" s="151" t="s">
        <v>12402</v>
      </c>
      <c r="D5197" s="153">
        <v>1429.73</v>
      </c>
    </row>
    <row r="5198" spans="1:4" ht="15.75" customHeight="1">
      <c r="A5198" s="151">
        <v>5213544</v>
      </c>
      <c r="B5198" s="152" t="s">
        <v>11592</v>
      </c>
      <c r="C5198" s="151" t="s">
        <v>12402</v>
      </c>
      <c r="D5198" s="153">
        <v>2496.15</v>
      </c>
    </row>
    <row r="5199" spans="1:4" ht="15.75" customHeight="1">
      <c r="A5199" s="151">
        <v>5213553</v>
      </c>
      <c r="B5199" s="152" t="s">
        <v>11593</v>
      </c>
      <c r="C5199" s="151" t="s">
        <v>12402</v>
      </c>
      <c r="D5199" s="153">
        <v>2669.67</v>
      </c>
    </row>
    <row r="5200" spans="1:4" ht="15.75" customHeight="1">
      <c r="A5200" s="151">
        <v>5213562</v>
      </c>
      <c r="B5200" s="152" t="s">
        <v>11594</v>
      </c>
      <c r="C5200" s="151" t="s">
        <v>12402</v>
      </c>
      <c r="D5200" s="153">
        <v>3103.56</v>
      </c>
    </row>
    <row r="5201" spans="1:4" ht="15.75" customHeight="1">
      <c r="A5201" s="151">
        <v>5213545</v>
      </c>
      <c r="B5201" s="152" t="s">
        <v>11595</v>
      </c>
      <c r="C5201" s="151" t="s">
        <v>12402</v>
      </c>
      <c r="D5201" s="153">
        <v>3297.97</v>
      </c>
    </row>
    <row r="5202" spans="1:4" ht="15.75" customHeight="1">
      <c r="A5202" s="151">
        <v>5213554</v>
      </c>
      <c r="B5202" s="152" t="s">
        <v>11596</v>
      </c>
      <c r="C5202" s="151" t="s">
        <v>12402</v>
      </c>
      <c r="D5202" s="153">
        <v>3529.33</v>
      </c>
    </row>
    <row r="5203" spans="1:4" ht="15.75" customHeight="1">
      <c r="A5203" s="151">
        <v>5213563</v>
      </c>
      <c r="B5203" s="152" t="s">
        <v>11597</v>
      </c>
      <c r="C5203" s="151" t="s">
        <v>12402</v>
      </c>
      <c r="D5203" s="153">
        <v>4107.8500000000004</v>
      </c>
    </row>
    <row r="5204" spans="1:4" ht="15.75" customHeight="1">
      <c r="A5204" s="151">
        <v>5213546</v>
      </c>
      <c r="B5204" s="152" t="s">
        <v>11598</v>
      </c>
      <c r="C5204" s="151" t="s">
        <v>12402</v>
      </c>
      <c r="D5204" s="153">
        <v>4457.74</v>
      </c>
    </row>
    <row r="5205" spans="1:4" ht="15.75" customHeight="1">
      <c r="A5205" s="151">
        <v>5213555</v>
      </c>
      <c r="B5205" s="152" t="s">
        <v>11599</v>
      </c>
      <c r="C5205" s="151" t="s">
        <v>12402</v>
      </c>
      <c r="D5205" s="153">
        <v>4766.22</v>
      </c>
    </row>
    <row r="5206" spans="1:4" ht="15.75" customHeight="1">
      <c r="A5206" s="151">
        <v>5213564</v>
      </c>
      <c r="B5206" s="152" t="s">
        <v>11600</v>
      </c>
      <c r="C5206" s="151" t="s">
        <v>12402</v>
      </c>
      <c r="D5206" s="153">
        <v>5537.58</v>
      </c>
    </row>
    <row r="5207" spans="1:4" ht="15.75" customHeight="1">
      <c r="A5207" s="151">
        <v>5213548</v>
      </c>
      <c r="B5207" s="152" t="s">
        <v>11601</v>
      </c>
      <c r="C5207" s="151" t="s">
        <v>12402</v>
      </c>
      <c r="D5207" s="153">
        <v>6595.94</v>
      </c>
    </row>
    <row r="5208" spans="1:4" ht="15.75" customHeight="1">
      <c r="A5208" s="151">
        <v>5213557</v>
      </c>
      <c r="B5208" s="152" t="s">
        <v>11602</v>
      </c>
      <c r="C5208" s="151" t="s">
        <v>12402</v>
      </c>
      <c r="D5208" s="153">
        <v>7058.66</v>
      </c>
    </row>
    <row r="5209" spans="1:4" ht="15.75" customHeight="1">
      <c r="A5209" s="151">
        <v>5213566</v>
      </c>
      <c r="B5209" s="152" t="s">
        <v>11603</v>
      </c>
      <c r="C5209" s="151" t="s">
        <v>12402</v>
      </c>
      <c r="D5209" s="153">
        <v>8215.7000000000007</v>
      </c>
    </row>
    <row r="5210" spans="1:4" ht="15.75" customHeight="1">
      <c r="A5210" s="151">
        <v>5213576</v>
      </c>
      <c r="B5210" s="152" t="s">
        <v>38262</v>
      </c>
      <c r="C5210" s="151" t="s">
        <v>12416</v>
      </c>
      <c r="D5210" s="153">
        <v>595</v>
      </c>
    </row>
    <row r="5211" spans="1:4" ht="15.75" customHeight="1">
      <c r="A5211" s="151">
        <v>5213577</v>
      </c>
      <c r="B5211" s="152" t="s">
        <v>38263</v>
      </c>
      <c r="C5211" s="151" t="s">
        <v>12416</v>
      </c>
      <c r="D5211" s="153">
        <v>633.55999999999995</v>
      </c>
    </row>
    <row r="5212" spans="1:4" ht="15.75" customHeight="1">
      <c r="A5212" s="151">
        <v>5213578</v>
      </c>
      <c r="B5212" s="152" t="s">
        <v>38264</v>
      </c>
      <c r="C5212" s="151" t="s">
        <v>12416</v>
      </c>
      <c r="D5212" s="153">
        <v>729.98</v>
      </c>
    </row>
    <row r="5213" spans="1:4" ht="15.75" customHeight="1">
      <c r="A5213" s="151">
        <v>5213425</v>
      </c>
      <c r="B5213" s="152" t="s">
        <v>11604</v>
      </c>
      <c r="C5213" s="151" t="s">
        <v>12416</v>
      </c>
      <c r="D5213" s="153">
        <v>593.45000000000005</v>
      </c>
    </row>
    <row r="5214" spans="1:4" ht="15.75" customHeight="1">
      <c r="A5214" s="151">
        <v>5213426</v>
      </c>
      <c r="B5214" s="152" t="s">
        <v>11605</v>
      </c>
      <c r="C5214" s="151" t="s">
        <v>12416</v>
      </c>
      <c r="D5214" s="153">
        <v>689.87</v>
      </c>
    </row>
    <row r="5215" spans="1:4" ht="15.75" customHeight="1">
      <c r="A5215" s="151">
        <v>5213427</v>
      </c>
      <c r="B5215" s="152" t="s">
        <v>11606</v>
      </c>
      <c r="C5215" s="151" t="s">
        <v>12416</v>
      </c>
      <c r="D5215" s="153">
        <v>767.36</v>
      </c>
    </row>
    <row r="5216" spans="1:4" ht="15.75" customHeight="1">
      <c r="A5216" s="151">
        <v>5213567</v>
      </c>
      <c r="B5216" s="152" t="s">
        <v>11607</v>
      </c>
      <c r="C5216" s="151" t="s">
        <v>12416</v>
      </c>
      <c r="D5216" s="153">
        <v>952.74</v>
      </c>
    </row>
    <row r="5217" spans="1:4" ht="30" customHeight="1">
      <c r="A5217" s="151">
        <v>5213486</v>
      </c>
      <c r="B5217" s="152" t="s">
        <v>11608</v>
      </c>
      <c r="C5217" s="151" t="s">
        <v>12416</v>
      </c>
      <c r="D5217" s="153">
        <v>945.22</v>
      </c>
    </row>
    <row r="5218" spans="1:4" ht="30" customHeight="1">
      <c r="A5218" s="151">
        <v>5213487</v>
      </c>
      <c r="B5218" s="152" t="s">
        <v>11609</v>
      </c>
      <c r="C5218" s="151" t="s">
        <v>12416</v>
      </c>
      <c r="D5218" s="153">
        <v>1041.6400000000001</v>
      </c>
    </row>
    <row r="5219" spans="1:4" ht="30" customHeight="1">
      <c r="A5219" s="151">
        <v>5213488</v>
      </c>
      <c r="B5219" s="152" t="s">
        <v>11610</v>
      </c>
      <c r="C5219" s="151" t="s">
        <v>12416</v>
      </c>
      <c r="D5219" s="153">
        <v>1119.1300000000001</v>
      </c>
    </row>
    <row r="5220" spans="1:4" ht="30" customHeight="1">
      <c r="A5220" s="151">
        <v>5213568</v>
      </c>
      <c r="B5220" s="152" t="s">
        <v>11611</v>
      </c>
      <c r="C5220" s="151" t="s">
        <v>12416</v>
      </c>
      <c r="D5220" s="153">
        <v>1304.51</v>
      </c>
    </row>
    <row r="5221" spans="1:4" ht="15.75" customHeight="1">
      <c r="A5221" s="151">
        <v>5213483</v>
      </c>
      <c r="B5221" s="152" t="s">
        <v>11612</v>
      </c>
      <c r="C5221" s="151" t="s">
        <v>12416</v>
      </c>
      <c r="D5221" s="153">
        <v>979.31</v>
      </c>
    </row>
    <row r="5222" spans="1:4" ht="15.75" customHeight="1">
      <c r="A5222" s="151">
        <v>5213484</v>
      </c>
      <c r="B5222" s="152" t="s">
        <v>11613</v>
      </c>
      <c r="C5222" s="151" t="s">
        <v>12416</v>
      </c>
      <c r="D5222" s="153">
        <v>1075.73</v>
      </c>
    </row>
    <row r="5223" spans="1:4" ht="15.75" customHeight="1">
      <c r="A5223" s="151">
        <v>5213485</v>
      </c>
      <c r="B5223" s="152" t="s">
        <v>11614</v>
      </c>
      <c r="C5223" s="151" t="s">
        <v>12416</v>
      </c>
      <c r="D5223" s="153">
        <v>1153.23</v>
      </c>
    </row>
    <row r="5224" spans="1:4" ht="15.75" customHeight="1">
      <c r="A5224" s="151">
        <v>5213434</v>
      </c>
      <c r="B5224" s="152" t="s">
        <v>11615</v>
      </c>
      <c r="C5224" s="151" t="s">
        <v>12416</v>
      </c>
      <c r="D5224" s="153">
        <v>627.54</v>
      </c>
    </row>
    <row r="5225" spans="1:4" ht="15.75" customHeight="1">
      <c r="A5225" s="151">
        <v>5213435</v>
      </c>
      <c r="B5225" s="152" t="s">
        <v>11616</v>
      </c>
      <c r="C5225" s="151" t="s">
        <v>12416</v>
      </c>
      <c r="D5225" s="153">
        <v>723.96</v>
      </c>
    </row>
    <row r="5226" spans="1:4" ht="15.75" customHeight="1">
      <c r="A5226" s="151">
        <v>5213436</v>
      </c>
      <c r="B5226" s="152" t="s">
        <v>11617</v>
      </c>
      <c r="C5226" s="151" t="s">
        <v>12416</v>
      </c>
      <c r="D5226" s="153">
        <v>801.46</v>
      </c>
    </row>
    <row r="5227" spans="1:4" ht="15.75" customHeight="1">
      <c r="A5227" s="151">
        <v>5213430</v>
      </c>
      <c r="B5227" s="152" t="s">
        <v>11618</v>
      </c>
      <c r="C5227" s="151" t="s">
        <v>12416</v>
      </c>
      <c r="D5227" s="153">
        <v>381.64</v>
      </c>
    </row>
    <row r="5228" spans="1:4" ht="15.75" customHeight="1">
      <c r="A5228" s="151">
        <v>5213431</v>
      </c>
      <c r="B5228" s="152" t="s">
        <v>11619</v>
      </c>
      <c r="C5228" s="151" t="s">
        <v>12416</v>
      </c>
      <c r="D5228" s="153">
        <v>420.21</v>
      </c>
    </row>
    <row r="5229" spans="1:4" ht="15.75" customHeight="1">
      <c r="A5229" s="151">
        <v>5213433</v>
      </c>
      <c r="B5229" s="152" t="s">
        <v>11620</v>
      </c>
      <c r="C5229" s="151" t="s">
        <v>12416</v>
      </c>
      <c r="D5229" s="153">
        <v>376.39</v>
      </c>
    </row>
    <row r="5230" spans="1:4" ht="15.75" customHeight="1">
      <c r="A5230" s="151">
        <v>5213428</v>
      </c>
      <c r="B5230" s="152" t="s">
        <v>11621</v>
      </c>
      <c r="C5230" s="151" t="s">
        <v>12416</v>
      </c>
      <c r="D5230" s="153">
        <v>573.57000000000005</v>
      </c>
    </row>
    <row r="5231" spans="1:4" ht="15.75" customHeight="1">
      <c r="A5231" s="151">
        <v>5213432</v>
      </c>
      <c r="B5231" s="152" t="s">
        <v>11622</v>
      </c>
      <c r="C5231" s="151" t="s">
        <v>12416</v>
      </c>
      <c r="D5231" s="153">
        <v>516.62</v>
      </c>
    </row>
    <row r="5232" spans="1:4" ht="15.75" customHeight="1">
      <c r="A5232" s="151">
        <v>5213429</v>
      </c>
      <c r="B5232" s="152" t="s">
        <v>11623</v>
      </c>
      <c r="C5232" s="151" t="s">
        <v>12416</v>
      </c>
      <c r="D5232" s="153">
        <v>667.69</v>
      </c>
    </row>
    <row r="5233" spans="1:4" ht="15.75" customHeight="1">
      <c r="A5233" s="151">
        <v>5213516</v>
      </c>
      <c r="B5233" s="152" t="s">
        <v>11624</v>
      </c>
      <c r="C5233" s="151" t="s">
        <v>12402</v>
      </c>
      <c r="D5233" s="153">
        <v>853.95</v>
      </c>
    </row>
    <row r="5234" spans="1:4" ht="15.75" customHeight="1">
      <c r="A5234" s="151">
        <v>5213525</v>
      </c>
      <c r="B5234" s="152" t="s">
        <v>11625</v>
      </c>
      <c r="C5234" s="151" t="s">
        <v>12402</v>
      </c>
      <c r="D5234" s="153">
        <v>931.09</v>
      </c>
    </row>
    <row r="5235" spans="1:4" ht="15.75" customHeight="1">
      <c r="A5235" s="151">
        <v>5213534</v>
      </c>
      <c r="B5235" s="152" t="s">
        <v>11626</v>
      </c>
      <c r="C5235" s="151" t="s">
        <v>12402</v>
      </c>
      <c r="D5235" s="153">
        <v>1123.9100000000001</v>
      </c>
    </row>
    <row r="5236" spans="1:4" ht="15.75" customHeight="1">
      <c r="A5236" s="151">
        <v>5213517</v>
      </c>
      <c r="B5236" s="152" t="s">
        <v>11627</v>
      </c>
      <c r="C5236" s="151" t="s">
        <v>12402</v>
      </c>
      <c r="D5236" s="153">
        <v>1808.05</v>
      </c>
    </row>
    <row r="5237" spans="1:4" ht="15.75" customHeight="1">
      <c r="A5237" s="151">
        <v>5213526</v>
      </c>
      <c r="B5237" s="152" t="s">
        <v>11628</v>
      </c>
      <c r="C5237" s="151" t="s">
        <v>12402</v>
      </c>
      <c r="D5237" s="153">
        <v>1981.62</v>
      </c>
    </row>
    <row r="5238" spans="1:4" ht="15.75" customHeight="1">
      <c r="A5238" s="151">
        <v>5213535</v>
      </c>
      <c r="B5238" s="152" t="s">
        <v>11629</v>
      </c>
      <c r="C5238" s="151" t="s">
        <v>12402</v>
      </c>
      <c r="D5238" s="153">
        <v>2415.46</v>
      </c>
    </row>
    <row r="5239" spans="1:4" ht="15.75" customHeight="1">
      <c r="A5239" s="151">
        <v>5213518</v>
      </c>
      <c r="B5239" s="152" t="s">
        <v>11630</v>
      </c>
      <c r="C5239" s="151" t="s">
        <v>12402</v>
      </c>
      <c r="D5239" s="153">
        <v>2380.5100000000002</v>
      </c>
    </row>
    <row r="5240" spans="1:4" ht="15.75" customHeight="1">
      <c r="A5240" s="151">
        <v>5213527</v>
      </c>
      <c r="B5240" s="152" t="s">
        <v>11631</v>
      </c>
      <c r="C5240" s="151" t="s">
        <v>12402</v>
      </c>
      <c r="D5240" s="153">
        <v>2611.9299999999998</v>
      </c>
    </row>
    <row r="5241" spans="1:4" ht="15.75" customHeight="1">
      <c r="A5241" s="151">
        <v>5213536</v>
      </c>
      <c r="B5241" s="152" t="s">
        <v>11632</v>
      </c>
      <c r="C5241" s="151" t="s">
        <v>12402</v>
      </c>
      <c r="D5241" s="153">
        <v>3190.39</v>
      </c>
    </row>
    <row r="5242" spans="1:4" ht="15.75" customHeight="1">
      <c r="A5242" s="151">
        <v>5213519</v>
      </c>
      <c r="B5242" s="152" t="s">
        <v>11633</v>
      </c>
      <c r="C5242" s="151" t="s">
        <v>12402</v>
      </c>
      <c r="D5242" s="153">
        <v>3234.46</v>
      </c>
    </row>
    <row r="5243" spans="1:4" ht="15.75" customHeight="1">
      <c r="A5243" s="151">
        <v>5213528</v>
      </c>
      <c r="B5243" s="152" t="s">
        <v>11634</v>
      </c>
      <c r="C5243" s="151" t="s">
        <v>12402</v>
      </c>
      <c r="D5243" s="153">
        <v>3543.02</v>
      </c>
    </row>
    <row r="5244" spans="1:4" ht="15.75" customHeight="1">
      <c r="A5244" s="151">
        <v>5213537</v>
      </c>
      <c r="B5244" s="152" t="s">
        <v>11635</v>
      </c>
      <c r="C5244" s="151" t="s">
        <v>12402</v>
      </c>
      <c r="D5244" s="153">
        <v>4314.3</v>
      </c>
    </row>
    <row r="5245" spans="1:4" ht="15.75" customHeight="1">
      <c r="A5245" s="151">
        <v>5213521</v>
      </c>
      <c r="B5245" s="152" t="s">
        <v>11636</v>
      </c>
      <c r="C5245" s="151" t="s">
        <v>12402</v>
      </c>
      <c r="D5245" s="153">
        <v>4761.0200000000004</v>
      </c>
    </row>
    <row r="5246" spans="1:4" ht="15.75" customHeight="1">
      <c r="A5246" s="151">
        <v>5213530</v>
      </c>
      <c r="B5246" s="152" t="s">
        <v>11637</v>
      </c>
      <c r="C5246" s="151" t="s">
        <v>12402</v>
      </c>
      <c r="D5246" s="153">
        <v>5223.8599999999997</v>
      </c>
    </row>
    <row r="5247" spans="1:4" ht="15.75" customHeight="1">
      <c r="A5247" s="151">
        <v>5213539</v>
      </c>
      <c r="B5247" s="152" t="s">
        <v>11638</v>
      </c>
      <c r="C5247" s="151" t="s">
        <v>12402</v>
      </c>
      <c r="D5247" s="153">
        <v>6380.78</v>
      </c>
    </row>
    <row r="5248" spans="1:4" ht="15.75" customHeight="1">
      <c r="A5248" s="151">
        <v>5213573</v>
      </c>
      <c r="B5248" s="152" t="s">
        <v>11639</v>
      </c>
      <c r="C5248" s="151" t="s">
        <v>12416</v>
      </c>
      <c r="D5248" s="153">
        <v>442.09</v>
      </c>
    </row>
    <row r="5249" spans="1:4" ht="15.75" customHeight="1">
      <c r="A5249" s="151">
        <v>5213574</v>
      </c>
      <c r="B5249" s="152" t="s">
        <v>11640</v>
      </c>
      <c r="C5249" s="151" t="s">
        <v>12416</v>
      </c>
      <c r="D5249" s="153">
        <v>480.66</v>
      </c>
    </row>
    <row r="5250" spans="1:4" ht="15.75" customHeight="1">
      <c r="A5250" s="151">
        <v>5213575</v>
      </c>
      <c r="B5250" s="152" t="s">
        <v>11641</v>
      </c>
      <c r="C5250" s="151" t="s">
        <v>12416</v>
      </c>
      <c r="D5250" s="153">
        <v>577.07000000000005</v>
      </c>
    </row>
    <row r="5251" spans="1:4" ht="15.75" customHeight="1">
      <c r="A5251" s="151">
        <v>5213480</v>
      </c>
      <c r="B5251" s="152" t="s">
        <v>11642</v>
      </c>
      <c r="C5251" s="151" t="s">
        <v>12416</v>
      </c>
      <c r="D5251" s="153">
        <v>883.43</v>
      </c>
    </row>
    <row r="5252" spans="1:4" ht="15.75" customHeight="1">
      <c r="A5252" s="151">
        <v>5213481</v>
      </c>
      <c r="B5252" s="152" t="s">
        <v>11643</v>
      </c>
      <c r="C5252" s="151" t="s">
        <v>12416</v>
      </c>
      <c r="D5252" s="153">
        <v>979.84</v>
      </c>
    </row>
    <row r="5253" spans="1:4" ht="15.75" customHeight="1">
      <c r="A5253" s="151">
        <v>5213482</v>
      </c>
      <c r="B5253" s="152" t="s">
        <v>11644</v>
      </c>
      <c r="C5253" s="151" t="s">
        <v>12416</v>
      </c>
      <c r="D5253" s="153">
        <v>1057.3399999999999</v>
      </c>
    </row>
    <row r="5254" spans="1:4" ht="15.75" customHeight="1">
      <c r="A5254" s="151">
        <v>5213422</v>
      </c>
      <c r="B5254" s="152" t="s">
        <v>11645</v>
      </c>
      <c r="C5254" s="151" t="s">
        <v>12416</v>
      </c>
      <c r="D5254" s="153">
        <v>534.54999999999995</v>
      </c>
    </row>
    <row r="5255" spans="1:4" ht="15.75" customHeight="1">
      <c r="A5255" s="151">
        <v>5213423</v>
      </c>
      <c r="B5255" s="152" t="s">
        <v>11646</v>
      </c>
      <c r="C5255" s="151" t="s">
        <v>12416</v>
      </c>
      <c r="D5255" s="153">
        <v>573.11</v>
      </c>
    </row>
    <row r="5256" spans="1:4" ht="15.75" customHeight="1">
      <c r="A5256" s="151">
        <v>5213424</v>
      </c>
      <c r="B5256" s="152" t="s">
        <v>11647</v>
      </c>
      <c r="C5256" s="151" t="s">
        <v>12416</v>
      </c>
      <c r="D5256" s="153">
        <v>669.53</v>
      </c>
    </row>
    <row r="5257" spans="1:4" ht="15.75" customHeight="1">
      <c r="A5257" s="151">
        <v>5213437</v>
      </c>
      <c r="B5257" s="152" t="s">
        <v>11648</v>
      </c>
      <c r="C5257" s="151" t="s">
        <v>12416</v>
      </c>
      <c r="D5257" s="153">
        <v>531.66</v>
      </c>
    </row>
    <row r="5258" spans="1:4" ht="15.75" customHeight="1">
      <c r="A5258" s="151">
        <v>5213438</v>
      </c>
      <c r="B5258" s="152" t="s">
        <v>11649</v>
      </c>
      <c r="C5258" s="151" t="s">
        <v>12416</v>
      </c>
      <c r="D5258" s="153">
        <v>628.07000000000005</v>
      </c>
    </row>
    <row r="5259" spans="1:4" ht="15.75" customHeight="1">
      <c r="A5259" s="151">
        <v>5213439</v>
      </c>
      <c r="B5259" s="152" t="s">
        <v>11650</v>
      </c>
      <c r="C5259" s="151" t="s">
        <v>12416</v>
      </c>
      <c r="D5259" s="153">
        <v>705.57</v>
      </c>
    </row>
    <row r="5260" spans="1:4" ht="30" customHeight="1">
      <c r="A5260" s="151">
        <v>5212556</v>
      </c>
      <c r="B5260" s="152" t="s">
        <v>11651</v>
      </c>
      <c r="C5260" s="151" t="s">
        <v>12410</v>
      </c>
      <c r="D5260" s="153">
        <v>1.96</v>
      </c>
    </row>
    <row r="5261" spans="1:4" ht="30" customHeight="1">
      <c r="A5261" s="151">
        <v>5213649</v>
      </c>
      <c r="B5261" s="152" t="s">
        <v>38265</v>
      </c>
      <c r="C5261" s="151" t="s">
        <v>12402</v>
      </c>
      <c r="D5261" s="153">
        <v>101062.6</v>
      </c>
    </row>
    <row r="5262" spans="1:4" ht="30" customHeight="1">
      <c r="A5262" s="151">
        <v>5213591</v>
      </c>
      <c r="B5262" s="152" t="s">
        <v>38266</v>
      </c>
      <c r="C5262" s="151" t="s">
        <v>12402</v>
      </c>
      <c r="D5262" s="153">
        <v>101062.6</v>
      </c>
    </row>
    <row r="5263" spans="1:4" ht="30" customHeight="1">
      <c r="A5263" s="151">
        <v>5213718</v>
      </c>
      <c r="B5263" s="152" t="s">
        <v>38267</v>
      </c>
      <c r="C5263" s="151" t="s">
        <v>12402</v>
      </c>
      <c r="D5263" s="153">
        <v>111867.52</v>
      </c>
    </row>
    <row r="5264" spans="1:4" ht="30" customHeight="1">
      <c r="A5264" s="151">
        <v>5213741</v>
      </c>
      <c r="B5264" s="152" t="s">
        <v>38268</v>
      </c>
      <c r="C5264" s="151" t="s">
        <v>12402</v>
      </c>
      <c r="D5264" s="153">
        <v>111867.52</v>
      </c>
    </row>
    <row r="5265" spans="1:4" ht="30" customHeight="1">
      <c r="A5265" s="151">
        <v>5213776</v>
      </c>
      <c r="B5265" s="152" t="s">
        <v>38269</v>
      </c>
      <c r="C5265" s="151" t="s">
        <v>12402</v>
      </c>
      <c r="D5265" s="153">
        <v>112553.57</v>
      </c>
    </row>
    <row r="5266" spans="1:4" ht="30" customHeight="1">
      <c r="A5266" s="151">
        <v>5213799</v>
      </c>
      <c r="B5266" s="152" t="s">
        <v>38270</v>
      </c>
      <c r="C5266" s="151" t="s">
        <v>12402</v>
      </c>
      <c r="D5266" s="153">
        <v>112553.57</v>
      </c>
    </row>
    <row r="5267" spans="1:4" ht="15.75" customHeight="1">
      <c r="A5267" s="151">
        <v>5213363</v>
      </c>
      <c r="B5267" s="152" t="s">
        <v>11652</v>
      </c>
      <c r="C5267" s="151" t="s">
        <v>12416</v>
      </c>
      <c r="D5267" s="153">
        <v>35.89</v>
      </c>
    </row>
    <row r="5268" spans="1:4" ht="15.75" customHeight="1">
      <c r="A5268" s="151">
        <v>5213667</v>
      </c>
      <c r="B5268" s="152" t="s">
        <v>11653</v>
      </c>
      <c r="C5268" s="151" t="s">
        <v>12402</v>
      </c>
      <c r="D5268" s="153">
        <v>357.13</v>
      </c>
    </row>
    <row r="5269" spans="1:4" ht="15.75" customHeight="1">
      <c r="A5269" s="151">
        <v>5213683</v>
      </c>
      <c r="B5269" s="152" t="s">
        <v>11654</v>
      </c>
      <c r="C5269" s="151" t="s">
        <v>12402</v>
      </c>
      <c r="D5269" s="153">
        <v>254.87</v>
      </c>
    </row>
    <row r="5270" spans="1:4" ht="15.75" customHeight="1">
      <c r="A5270" s="151">
        <v>5213660</v>
      </c>
      <c r="B5270" s="152" t="s">
        <v>11655</v>
      </c>
      <c r="C5270" s="151" t="s">
        <v>12402</v>
      </c>
      <c r="D5270" s="153">
        <v>212.39</v>
      </c>
    </row>
    <row r="5271" spans="1:4" ht="15.75" customHeight="1">
      <c r="A5271" s="151">
        <v>5213364</v>
      </c>
      <c r="B5271" s="152" t="s">
        <v>11656</v>
      </c>
      <c r="C5271" s="151" t="s">
        <v>12416</v>
      </c>
      <c r="D5271" s="153">
        <v>22.49</v>
      </c>
    </row>
    <row r="5272" spans="1:4" ht="15.75" customHeight="1">
      <c r="A5272" s="151">
        <v>5213832</v>
      </c>
      <c r="B5272" s="152" t="s">
        <v>11657</v>
      </c>
      <c r="C5272" s="151" t="s">
        <v>12416</v>
      </c>
      <c r="D5272" s="153">
        <v>3.9</v>
      </c>
    </row>
    <row r="5273" spans="1:4" ht="15.75" customHeight="1">
      <c r="A5273" s="151">
        <v>5213830</v>
      </c>
      <c r="B5273" s="152" t="s">
        <v>11658</v>
      </c>
      <c r="C5273" s="151" t="s">
        <v>12416</v>
      </c>
      <c r="D5273" s="153">
        <v>4.8600000000000003</v>
      </c>
    </row>
    <row r="5274" spans="1:4" ht="15.75" customHeight="1">
      <c r="A5274" s="151">
        <v>5213831</v>
      </c>
      <c r="B5274" s="152" t="s">
        <v>11659</v>
      </c>
      <c r="C5274" s="151" t="s">
        <v>12416</v>
      </c>
      <c r="D5274" s="153">
        <v>70.540000000000006</v>
      </c>
    </row>
    <row r="5275" spans="1:4" ht="15.75" customHeight="1">
      <c r="A5275" s="151">
        <v>5213849</v>
      </c>
      <c r="B5275" s="152" t="s">
        <v>11660</v>
      </c>
      <c r="C5275" s="151" t="s">
        <v>12406</v>
      </c>
      <c r="D5275" s="153">
        <v>3.69</v>
      </c>
    </row>
    <row r="5276" spans="1:4" ht="30" customHeight="1">
      <c r="A5276" s="151">
        <v>5213636</v>
      </c>
      <c r="B5276" s="152" t="s">
        <v>38271</v>
      </c>
      <c r="C5276" s="151" t="s">
        <v>12402</v>
      </c>
      <c r="D5276" s="153">
        <v>99521.46</v>
      </c>
    </row>
    <row r="5277" spans="1:4" ht="30" customHeight="1">
      <c r="A5277" s="151">
        <v>5213642</v>
      </c>
      <c r="B5277" s="152" t="s">
        <v>38272</v>
      </c>
      <c r="C5277" s="151" t="s">
        <v>12402</v>
      </c>
      <c r="D5277" s="153">
        <v>99521.46</v>
      </c>
    </row>
    <row r="5278" spans="1:4" ht="30" customHeight="1">
      <c r="A5278" s="151">
        <v>5213757</v>
      </c>
      <c r="B5278" s="152" t="s">
        <v>38273</v>
      </c>
      <c r="C5278" s="151" t="s">
        <v>12402</v>
      </c>
      <c r="D5278" s="153">
        <v>110357.87</v>
      </c>
    </row>
    <row r="5279" spans="1:4" ht="30" customHeight="1">
      <c r="A5279" s="151">
        <v>5213763</v>
      </c>
      <c r="B5279" s="152" t="s">
        <v>38274</v>
      </c>
      <c r="C5279" s="151" t="s">
        <v>12402</v>
      </c>
      <c r="D5279" s="153">
        <v>110357.87</v>
      </c>
    </row>
    <row r="5280" spans="1:4" ht="30" customHeight="1">
      <c r="A5280" s="151">
        <v>5213815</v>
      </c>
      <c r="B5280" s="152" t="s">
        <v>38275</v>
      </c>
      <c r="C5280" s="151" t="s">
        <v>12402</v>
      </c>
      <c r="D5280" s="153">
        <v>121194.28</v>
      </c>
    </row>
    <row r="5281" spans="1:4" ht="30" customHeight="1">
      <c r="A5281" s="151">
        <v>5213821</v>
      </c>
      <c r="B5281" s="152" t="s">
        <v>38276</v>
      </c>
      <c r="C5281" s="151" t="s">
        <v>12402</v>
      </c>
      <c r="D5281" s="153">
        <v>121194.28</v>
      </c>
    </row>
    <row r="5282" spans="1:4" ht="30" customHeight="1">
      <c r="A5282" s="151">
        <v>5213630</v>
      </c>
      <c r="B5282" s="152" t="s">
        <v>38277</v>
      </c>
      <c r="C5282" s="151" t="s">
        <v>12402</v>
      </c>
      <c r="D5282" s="153">
        <v>61839.81</v>
      </c>
    </row>
    <row r="5283" spans="1:4" ht="30" customHeight="1">
      <c r="A5283" s="151">
        <v>5213584</v>
      </c>
      <c r="B5283" s="152" t="s">
        <v>38278</v>
      </c>
      <c r="C5283" s="151" t="s">
        <v>12402</v>
      </c>
      <c r="D5283" s="153">
        <v>61839.81</v>
      </c>
    </row>
    <row r="5284" spans="1:4" ht="30" customHeight="1">
      <c r="A5284" s="151">
        <v>5213711</v>
      </c>
      <c r="B5284" s="152" t="s">
        <v>38279</v>
      </c>
      <c r="C5284" s="151" t="s">
        <v>12402</v>
      </c>
      <c r="D5284" s="153">
        <v>66114.53</v>
      </c>
    </row>
    <row r="5285" spans="1:4" ht="30" customHeight="1">
      <c r="A5285" s="151">
        <v>5213734</v>
      </c>
      <c r="B5285" s="152" t="s">
        <v>38280</v>
      </c>
      <c r="C5285" s="151" t="s">
        <v>12402</v>
      </c>
      <c r="D5285" s="153">
        <v>66114.53</v>
      </c>
    </row>
    <row r="5286" spans="1:4" ht="30" customHeight="1">
      <c r="A5286" s="151">
        <v>5213769</v>
      </c>
      <c r="B5286" s="152" t="s">
        <v>38281</v>
      </c>
      <c r="C5286" s="151" t="s">
        <v>12402</v>
      </c>
      <c r="D5286" s="153">
        <v>72526.61</v>
      </c>
    </row>
    <row r="5287" spans="1:4" ht="30" customHeight="1">
      <c r="A5287" s="151">
        <v>5213792</v>
      </c>
      <c r="B5287" s="152" t="s">
        <v>38282</v>
      </c>
      <c r="C5287" s="151" t="s">
        <v>12402</v>
      </c>
      <c r="D5287" s="153">
        <v>72526.61</v>
      </c>
    </row>
    <row r="5288" spans="1:4" ht="15.75" customHeight="1">
      <c r="A5288" s="151">
        <v>5213844</v>
      </c>
      <c r="B5288" s="152" t="s">
        <v>11661</v>
      </c>
      <c r="C5288" s="151" t="s">
        <v>12406</v>
      </c>
      <c r="D5288" s="153">
        <v>4.17</v>
      </c>
    </row>
    <row r="5289" spans="1:4" ht="15.75" customHeight="1">
      <c r="A5289" s="151">
        <v>5213869</v>
      </c>
      <c r="B5289" s="152" t="s">
        <v>11662</v>
      </c>
      <c r="C5289" s="151" t="s">
        <v>12402</v>
      </c>
      <c r="D5289" s="153">
        <v>2500.87</v>
      </c>
    </row>
    <row r="5290" spans="1:4" ht="15.75" customHeight="1">
      <c r="A5290" s="151">
        <v>5213870</v>
      </c>
      <c r="B5290" s="152" t="s">
        <v>11663</v>
      </c>
      <c r="C5290" s="151" t="s">
        <v>12402</v>
      </c>
      <c r="D5290" s="153">
        <v>3430.93</v>
      </c>
    </row>
    <row r="5291" spans="1:4" ht="15.75" customHeight="1">
      <c r="A5291" s="151">
        <v>5213871</v>
      </c>
      <c r="B5291" s="152" t="s">
        <v>11664</v>
      </c>
      <c r="C5291" s="151" t="s">
        <v>12402</v>
      </c>
      <c r="D5291" s="153">
        <v>3516.6</v>
      </c>
    </row>
    <row r="5292" spans="1:4" ht="15.75" customHeight="1">
      <c r="A5292" s="151">
        <v>5213872</v>
      </c>
      <c r="B5292" s="152" t="s">
        <v>11665</v>
      </c>
      <c r="C5292" s="151" t="s">
        <v>12402</v>
      </c>
      <c r="D5292" s="153">
        <v>5555.44</v>
      </c>
    </row>
    <row r="5293" spans="1:4" ht="15.75" customHeight="1">
      <c r="A5293" s="151">
        <v>5213867</v>
      </c>
      <c r="B5293" s="152" t="s">
        <v>11666</v>
      </c>
      <c r="C5293" s="151" t="s">
        <v>12402</v>
      </c>
      <c r="D5293" s="153">
        <v>588.53</v>
      </c>
    </row>
    <row r="5294" spans="1:4" ht="15.75" customHeight="1">
      <c r="A5294" s="151">
        <v>5213863</v>
      </c>
      <c r="B5294" s="152" t="s">
        <v>11667</v>
      </c>
      <c r="C5294" s="151" t="s">
        <v>12402</v>
      </c>
      <c r="D5294" s="153">
        <v>471.65</v>
      </c>
    </row>
    <row r="5295" spans="1:4" ht="15.75" customHeight="1">
      <c r="A5295" s="151">
        <v>5213864</v>
      </c>
      <c r="B5295" s="152" t="s">
        <v>11668</v>
      </c>
      <c r="C5295" s="151" t="s">
        <v>12402</v>
      </c>
      <c r="D5295" s="153">
        <v>502.16</v>
      </c>
    </row>
    <row r="5296" spans="1:4" ht="15.75" customHeight="1">
      <c r="A5296" s="151">
        <v>5213865</v>
      </c>
      <c r="B5296" s="152" t="s">
        <v>11669</v>
      </c>
      <c r="C5296" s="151" t="s">
        <v>12402</v>
      </c>
      <c r="D5296" s="153">
        <v>532.89</v>
      </c>
    </row>
    <row r="5297" spans="1:4" ht="15.75" customHeight="1">
      <c r="A5297" s="151">
        <v>5213866</v>
      </c>
      <c r="B5297" s="152" t="s">
        <v>11670</v>
      </c>
      <c r="C5297" s="151" t="s">
        <v>12402</v>
      </c>
      <c r="D5297" s="153">
        <v>601.55999999999995</v>
      </c>
    </row>
    <row r="5298" spans="1:4" ht="15.75" customHeight="1">
      <c r="A5298" s="151">
        <v>5213855</v>
      </c>
      <c r="B5298" s="152" t="s">
        <v>11671</v>
      </c>
      <c r="C5298" s="151" t="s">
        <v>12402</v>
      </c>
      <c r="D5298" s="153">
        <v>423.91</v>
      </c>
    </row>
    <row r="5299" spans="1:4" ht="15.75" customHeight="1">
      <c r="A5299" s="151">
        <v>5213856</v>
      </c>
      <c r="B5299" s="152" t="s">
        <v>11672</v>
      </c>
      <c r="C5299" s="151" t="s">
        <v>12402</v>
      </c>
      <c r="D5299" s="153">
        <v>439.67</v>
      </c>
    </row>
    <row r="5300" spans="1:4" ht="15.75" customHeight="1">
      <c r="A5300" s="151">
        <v>5213857</v>
      </c>
      <c r="B5300" s="152" t="s">
        <v>11673</v>
      </c>
      <c r="C5300" s="151" t="s">
        <v>12402</v>
      </c>
      <c r="D5300" s="153">
        <v>454.74</v>
      </c>
    </row>
    <row r="5301" spans="1:4" ht="15.75" customHeight="1">
      <c r="A5301" s="151">
        <v>5213858</v>
      </c>
      <c r="B5301" s="152" t="s">
        <v>11674</v>
      </c>
      <c r="C5301" s="151" t="s">
        <v>12402</v>
      </c>
      <c r="D5301" s="153">
        <v>470.72</v>
      </c>
    </row>
    <row r="5302" spans="1:4" ht="15.75" customHeight="1">
      <c r="A5302" s="151">
        <v>5213859</v>
      </c>
      <c r="B5302" s="152" t="s">
        <v>11675</v>
      </c>
      <c r="C5302" s="151" t="s">
        <v>12402</v>
      </c>
      <c r="D5302" s="153">
        <v>465.97</v>
      </c>
    </row>
    <row r="5303" spans="1:4" ht="15.75" customHeight="1">
      <c r="A5303" s="151">
        <v>5213860</v>
      </c>
      <c r="B5303" s="152" t="s">
        <v>11676</v>
      </c>
      <c r="C5303" s="151" t="s">
        <v>12402</v>
      </c>
      <c r="D5303" s="153">
        <v>481.67</v>
      </c>
    </row>
    <row r="5304" spans="1:4" ht="15.75" customHeight="1">
      <c r="A5304" s="151">
        <v>5213861</v>
      </c>
      <c r="B5304" s="152" t="s">
        <v>11677</v>
      </c>
      <c r="C5304" s="151" t="s">
        <v>12402</v>
      </c>
      <c r="D5304" s="153">
        <v>510.96</v>
      </c>
    </row>
    <row r="5305" spans="1:4" ht="15.75" customHeight="1">
      <c r="A5305" s="151">
        <v>5213862</v>
      </c>
      <c r="B5305" s="152" t="s">
        <v>11678</v>
      </c>
      <c r="C5305" s="151" t="s">
        <v>12402</v>
      </c>
      <c r="D5305" s="153">
        <v>579.24</v>
      </c>
    </row>
    <row r="5306" spans="1:4" ht="15.75" customHeight="1">
      <c r="A5306" s="151">
        <v>5213868</v>
      </c>
      <c r="B5306" s="152" t="s">
        <v>11679</v>
      </c>
      <c r="C5306" s="151" t="s">
        <v>12402</v>
      </c>
      <c r="D5306" s="153">
        <v>1159.75</v>
      </c>
    </row>
    <row r="5307" spans="1:4" ht="15.75" customHeight="1">
      <c r="A5307" s="151">
        <v>5219546</v>
      </c>
      <c r="B5307" s="152" t="s">
        <v>11680</v>
      </c>
      <c r="C5307" s="151" t="s">
        <v>12402</v>
      </c>
      <c r="D5307" s="153">
        <v>344.61</v>
      </c>
    </row>
    <row r="5308" spans="1:4" ht="15.75" customHeight="1">
      <c r="A5308" s="151">
        <v>5216111</v>
      </c>
      <c r="B5308" s="152" t="s">
        <v>11681</v>
      </c>
      <c r="C5308" s="151" t="s">
        <v>12402</v>
      </c>
      <c r="D5308" s="153">
        <v>131.41999999999999</v>
      </c>
    </row>
    <row r="5309" spans="1:4" ht="15.75" customHeight="1">
      <c r="A5309" s="151">
        <v>5213351</v>
      </c>
      <c r="B5309" s="152" t="s">
        <v>11682</v>
      </c>
      <c r="C5309" s="151" t="s">
        <v>12402</v>
      </c>
      <c r="D5309" s="153">
        <v>713.77</v>
      </c>
    </row>
    <row r="5310" spans="1:4" ht="15.75" customHeight="1">
      <c r="A5310" s="151">
        <v>5213350</v>
      </c>
      <c r="B5310" s="152" t="s">
        <v>11683</v>
      </c>
      <c r="C5310" s="151" t="s">
        <v>12402</v>
      </c>
      <c r="D5310" s="153">
        <v>1894.82</v>
      </c>
    </row>
    <row r="5311" spans="1:4" ht="15.75" customHeight="1">
      <c r="A5311" s="151">
        <v>5213352</v>
      </c>
      <c r="B5311" s="152" t="s">
        <v>11684</v>
      </c>
      <c r="C5311" s="151" t="s">
        <v>12402</v>
      </c>
      <c r="D5311" s="153">
        <v>1042.1099999999999</v>
      </c>
    </row>
    <row r="5312" spans="1:4" ht="15.75" customHeight="1">
      <c r="A5312" s="151">
        <v>5213353</v>
      </c>
      <c r="B5312" s="152" t="s">
        <v>11685</v>
      </c>
      <c r="C5312" s="151" t="s">
        <v>12402</v>
      </c>
      <c r="D5312" s="153">
        <v>3025.73</v>
      </c>
    </row>
    <row r="5313" spans="1:4" ht="15.75" customHeight="1">
      <c r="A5313" s="151">
        <v>5213360</v>
      </c>
      <c r="B5313" s="152" t="s">
        <v>11686</v>
      </c>
      <c r="C5313" s="151" t="s">
        <v>12402</v>
      </c>
      <c r="D5313" s="153">
        <v>33.200000000000003</v>
      </c>
    </row>
    <row r="5314" spans="1:4" ht="15.75" customHeight="1">
      <c r="A5314" s="151">
        <v>5219605</v>
      </c>
      <c r="B5314" s="152" t="s">
        <v>11687</v>
      </c>
      <c r="C5314" s="151" t="s">
        <v>12402</v>
      </c>
      <c r="D5314" s="153">
        <v>29.6</v>
      </c>
    </row>
    <row r="5315" spans="1:4" ht="15.75" customHeight="1">
      <c r="A5315" s="151">
        <v>5219606</v>
      </c>
      <c r="B5315" s="152" t="s">
        <v>11688</v>
      </c>
      <c r="C5315" s="151" t="s">
        <v>12402</v>
      </c>
      <c r="D5315" s="153">
        <v>37.799999999999997</v>
      </c>
    </row>
    <row r="5316" spans="1:4" ht="15.75" customHeight="1">
      <c r="A5316" s="151">
        <v>5219607</v>
      </c>
      <c r="B5316" s="152" t="s">
        <v>11689</v>
      </c>
      <c r="C5316" s="151" t="s">
        <v>12402</v>
      </c>
      <c r="D5316" s="153">
        <v>33.5</v>
      </c>
    </row>
    <row r="5317" spans="1:4" ht="15.75" customHeight="1">
      <c r="A5317" s="151">
        <v>5219608</v>
      </c>
      <c r="B5317" s="152" t="s">
        <v>11690</v>
      </c>
      <c r="C5317" s="151" t="s">
        <v>12402</v>
      </c>
      <c r="D5317" s="153">
        <v>41.29</v>
      </c>
    </row>
    <row r="5318" spans="1:4" ht="15.75" customHeight="1">
      <c r="A5318" s="151">
        <v>5219609</v>
      </c>
      <c r="B5318" s="152" t="s">
        <v>11691</v>
      </c>
      <c r="C5318" s="151" t="s">
        <v>12402</v>
      </c>
      <c r="D5318" s="153">
        <v>36.81</v>
      </c>
    </row>
    <row r="5319" spans="1:4" ht="15.75" customHeight="1">
      <c r="A5319" s="151">
        <v>5219610</v>
      </c>
      <c r="B5319" s="152" t="s">
        <v>11692</v>
      </c>
      <c r="C5319" s="151" t="s">
        <v>12402</v>
      </c>
      <c r="D5319" s="153">
        <v>42.99</v>
      </c>
    </row>
    <row r="5320" spans="1:4" ht="15.75" customHeight="1">
      <c r="A5320" s="151">
        <v>5219611</v>
      </c>
      <c r="B5320" s="152" t="s">
        <v>11693</v>
      </c>
      <c r="C5320" s="151" t="s">
        <v>12402</v>
      </c>
      <c r="D5320" s="153">
        <v>39.78</v>
      </c>
    </row>
    <row r="5321" spans="1:4" ht="15.75" customHeight="1">
      <c r="A5321" s="151">
        <v>5213359</v>
      </c>
      <c r="B5321" s="152" t="s">
        <v>11694</v>
      </c>
      <c r="C5321" s="151" t="s">
        <v>12402</v>
      </c>
      <c r="D5321" s="153">
        <v>29.12</v>
      </c>
    </row>
    <row r="5322" spans="1:4" ht="15.75" customHeight="1">
      <c r="A5322" s="151">
        <v>5219612</v>
      </c>
      <c r="B5322" s="152" t="s">
        <v>11695</v>
      </c>
      <c r="C5322" s="151" t="s">
        <v>12402</v>
      </c>
      <c r="D5322" s="153">
        <v>26.65</v>
      </c>
    </row>
    <row r="5323" spans="1:4" ht="15.75" customHeight="1">
      <c r="A5323" s="151">
        <v>5219613</v>
      </c>
      <c r="B5323" s="152" t="s">
        <v>11696</v>
      </c>
      <c r="C5323" s="151" t="s">
        <v>12402</v>
      </c>
      <c r="D5323" s="153">
        <v>33.76</v>
      </c>
    </row>
    <row r="5324" spans="1:4" ht="15.75" customHeight="1">
      <c r="A5324" s="151">
        <v>5219614</v>
      </c>
      <c r="B5324" s="152" t="s">
        <v>11697</v>
      </c>
      <c r="C5324" s="151" t="s">
        <v>12402</v>
      </c>
      <c r="D5324" s="153">
        <v>31.2</v>
      </c>
    </row>
    <row r="5325" spans="1:4" ht="15.75" customHeight="1">
      <c r="A5325" s="151">
        <v>5219615</v>
      </c>
      <c r="B5325" s="152" t="s">
        <v>11698</v>
      </c>
      <c r="C5325" s="151" t="s">
        <v>12402</v>
      </c>
      <c r="D5325" s="153">
        <v>34.69</v>
      </c>
    </row>
    <row r="5326" spans="1:4" ht="15.75" customHeight="1">
      <c r="A5326" s="151">
        <v>5219616</v>
      </c>
      <c r="B5326" s="152" t="s">
        <v>11699</v>
      </c>
      <c r="C5326" s="151" t="s">
        <v>12402</v>
      </c>
      <c r="D5326" s="153">
        <v>31.72</v>
      </c>
    </row>
    <row r="5327" spans="1:4" ht="15.75" customHeight="1">
      <c r="A5327" s="151">
        <v>5219617</v>
      </c>
      <c r="B5327" s="152" t="s">
        <v>11700</v>
      </c>
      <c r="C5327" s="151" t="s">
        <v>12402</v>
      </c>
      <c r="D5327" s="153">
        <v>41.12</v>
      </c>
    </row>
    <row r="5328" spans="1:4" ht="15.75" customHeight="1">
      <c r="A5328" s="151">
        <v>5219618</v>
      </c>
      <c r="B5328" s="152" t="s">
        <v>11701</v>
      </c>
      <c r="C5328" s="151" t="s">
        <v>12402</v>
      </c>
      <c r="D5328" s="153">
        <v>38.479999999999997</v>
      </c>
    </row>
    <row r="5329" spans="1:4" ht="15.75" customHeight="1">
      <c r="A5329" s="151">
        <v>5219619</v>
      </c>
      <c r="B5329" s="152" t="s">
        <v>11702</v>
      </c>
      <c r="C5329" s="151" t="s">
        <v>12402</v>
      </c>
      <c r="D5329" s="153">
        <v>42.51</v>
      </c>
    </row>
    <row r="5330" spans="1:4" ht="15.75" customHeight="1">
      <c r="A5330" s="151">
        <v>5219620</v>
      </c>
      <c r="B5330" s="152" t="s">
        <v>11703</v>
      </c>
      <c r="C5330" s="151" t="s">
        <v>12402</v>
      </c>
      <c r="D5330" s="153">
        <v>39.9</v>
      </c>
    </row>
    <row r="5331" spans="1:4" ht="15.75" customHeight="1">
      <c r="A5331" s="151">
        <v>5219621</v>
      </c>
      <c r="B5331" s="152" t="s">
        <v>34201</v>
      </c>
      <c r="C5331" s="151" t="s">
        <v>12402</v>
      </c>
      <c r="D5331" s="153">
        <v>49.62</v>
      </c>
    </row>
    <row r="5332" spans="1:4" ht="15.75" customHeight="1">
      <c r="A5332" s="151">
        <v>5219622</v>
      </c>
      <c r="B5332" s="152" t="s">
        <v>11704</v>
      </c>
      <c r="C5332" s="151" t="s">
        <v>12402</v>
      </c>
      <c r="D5332" s="153">
        <v>46.92</v>
      </c>
    </row>
    <row r="5333" spans="1:4" ht="15.75" customHeight="1">
      <c r="A5333" s="151">
        <v>5219623</v>
      </c>
      <c r="B5333" s="152" t="s">
        <v>11705</v>
      </c>
      <c r="C5333" s="151" t="s">
        <v>12402</v>
      </c>
      <c r="D5333" s="153">
        <v>53.88</v>
      </c>
    </row>
    <row r="5334" spans="1:4" ht="15.75" customHeight="1">
      <c r="A5334" s="151">
        <v>5219624</v>
      </c>
      <c r="B5334" s="152" t="s">
        <v>11706</v>
      </c>
      <c r="C5334" s="151" t="s">
        <v>12402</v>
      </c>
      <c r="D5334" s="153">
        <v>51.04</v>
      </c>
    </row>
    <row r="5335" spans="1:4" ht="15.75" customHeight="1">
      <c r="A5335" s="151">
        <v>5219625</v>
      </c>
      <c r="B5335" s="152" t="s">
        <v>11707</v>
      </c>
      <c r="C5335" s="151" t="s">
        <v>12402</v>
      </c>
      <c r="D5335" s="153">
        <v>57.3</v>
      </c>
    </row>
    <row r="5336" spans="1:4" ht="15.75" customHeight="1">
      <c r="A5336" s="151">
        <v>5219626</v>
      </c>
      <c r="B5336" s="152" t="s">
        <v>11708</v>
      </c>
      <c r="C5336" s="151" t="s">
        <v>12402</v>
      </c>
      <c r="D5336" s="153">
        <v>54.54</v>
      </c>
    </row>
    <row r="5337" spans="1:4" ht="15.75" customHeight="1">
      <c r="A5337" s="151">
        <v>5219627</v>
      </c>
      <c r="B5337" s="152" t="s">
        <v>11709</v>
      </c>
      <c r="C5337" s="151" t="s">
        <v>12402</v>
      </c>
      <c r="D5337" s="153">
        <v>40.880000000000003</v>
      </c>
    </row>
    <row r="5338" spans="1:4" ht="15.75" customHeight="1">
      <c r="A5338" s="151">
        <v>5219628</v>
      </c>
      <c r="B5338" s="152" t="s">
        <v>11710</v>
      </c>
      <c r="C5338" s="151" t="s">
        <v>12402</v>
      </c>
      <c r="D5338" s="153">
        <v>38.17</v>
      </c>
    </row>
    <row r="5339" spans="1:4" ht="15.75" customHeight="1">
      <c r="A5339" s="151">
        <v>5219629</v>
      </c>
      <c r="B5339" s="152" t="s">
        <v>11711</v>
      </c>
      <c r="C5339" s="151" t="s">
        <v>12402</v>
      </c>
      <c r="D5339" s="153">
        <v>47.61</v>
      </c>
    </row>
    <row r="5340" spans="1:4" ht="15.75" customHeight="1">
      <c r="A5340" s="151">
        <v>5219630</v>
      </c>
      <c r="B5340" s="152" t="s">
        <v>11712</v>
      </c>
      <c r="C5340" s="151" t="s">
        <v>12402</v>
      </c>
      <c r="D5340" s="153">
        <v>44.89</v>
      </c>
    </row>
    <row r="5341" spans="1:4" ht="15.75" customHeight="1">
      <c r="A5341" s="151">
        <v>5219631</v>
      </c>
      <c r="B5341" s="152" t="s">
        <v>11713</v>
      </c>
      <c r="C5341" s="151" t="s">
        <v>12402</v>
      </c>
      <c r="D5341" s="153">
        <v>51.65</v>
      </c>
    </row>
    <row r="5342" spans="1:4" ht="15.75" customHeight="1">
      <c r="A5342" s="151">
        <v>5219632</v>
      </c>
      <c r="B5342" s="152" t="s">
        <v>11714</v>
      </c>
      <c r="C5342" s="151" t="s">
        <v>12402</v>
      </c>
      <c r="D5342" s="153">
        <v>48.84</v>
      </c>
    </row>
    <row r="5343" spans="1:4" ht="15.75" customHeight="1">
      <c r="A5343" s="151">
        <v>5219633</v>
      </c>
      <c r="B5343" s="152" t="s">
        <v>11715</v>
      </c>
      <c r="C5343" s="151" t="s">
        <v>12402</v>
      </c>
      <c r="D5343" s="153">
        <v>55.82</v>
      </c>
    </row>
    <row r="5344" spans="1:4" ht="15.75" customHeight="1">
      <c r="A5344" s="151">
        <v>5219634</v>
      </c>
      <c r="B5344" s="152" t="s">
        <v>11716</v>
      </c>
      <c r="C5344" s="151" t="s">
        <v>12402</v>
      </c>
      <c r="D5344" s="153">
        <v>53.12</v>
      </c>
    </row>
    <row r="5345" spans="1:4" ht="15.75" customHeight="1">
      <c r="A5345" s="151">
        <v>5213395</v>
      </c>
      <c r="B5345" s="152" t="s">
        <v>11717</v>
      </c>
      <c r="C5345" s="151" t="s">
        <v>12402</v>
      </c>
      <c r="D5345" s="153">
        <v>40.53</v>
      </c>
    </row>
    <row r="5346" spans="1:4" ht="15.75" customHeight="1">
      <c r="A5346" s="151">
        <v>5213394</v>
      </c>
      <c r="B5346" s="152" t="s">
        <v>11718</v>
      </c>
      <c r="C5346" s="151" t="s">
        <v>12402</v>
      </c>
      <c r="D5346" s="153">
        <v>35.700000000000003</v>
      </c>
    </row>
    <row r="5347" spans="1:4" ht="15.75" customHeight="1">
      <c r="A5347" s="151">
        <v>5219635</v>
      </c>
      <c r="B5347" s="152" t="s">
        <v>11719</v>
      </c>
      <c r="C5347" s="151" t="s">
        <v>12402</v>
      </c>
      <c r="D5347" s="153">
        <v>36.65</v>
      </c>
    </row>
    <row r="5348" spans="1:4" ht="15.75" customHeight="1">
      <c r="A5348" s="151">
        <v>5219636</v>
      </c>
      <c r="B5348" s="152" t="s">
        <v>11720</v>
      </c>
      <c r="C5348" s="151" t="s">
        <v>12402</v>
      </c>
      <c r="D5348" s="153">
        <v>31.5</v>
      </c>
    </row>
    <row r="5349" spans="1:4" ht="15.75" customHeight="1">
      <c r="A5349" s="151">
        <v>5219637</v>
      </c>
      <c r="B5349" s="152" t="s">
        <v>11721</v>
      </c>
      <c r="C5349" s="151" t="s">
        <v>12402</v>
      </c>
      <c r="D5349" s="153">
        <v>70.290000000000006</v>
      </c>
    </row>
    <row r="5350" spans="1:4" ht="15.75" customHeight="1">
      <c r="A5350" s="151">
        <v>5219638</v>
      </c>
      <c r="B5350" s="152" t="s">
        <v>11722</v>
      </c>
      <c r="C5350" s="151" t="s">
        <v>12402</v>
      </c>
      <c r="D5350" s="153">
        <v>66.86</v>
      </c>
    </row>
    <row r="5351" spans="1:4" ht="15.75" customHeight="1">
      <c r="A5351" s="151">
        <v>5213393</v>
      </c>
      <c r="B5351" s="152" t="s">
        <v>11723</v>
      </c>
      <c r="C5351" s="151" t="s">
        <v>12402</v>
      </c>
      <c r="D5351" s="153">
        <v>35.270000000000003</v>
      </c>
    </row>
    <row r="5352" spans="1:4" ht="15.75" customHeight="1">
      <c r="A5352" s="151">
        <v>5213392</v>
      </c>
      <c r="B5352" s="152" t="s">
        <v>11724</v>
      </c>
      <c r="C5352" s="151" t="s">
        <v>12402</v>
      </c>
      <c r="D5352" s="153">
        <v>29.48</v>
      </c>
    </row>
    <row r="5353" spans="1:4" ht="15.75" customHeight="1">
      <c r="A5353" s="151">
        <v>5219639</v>
      </c>
      <c r="B5353" s="152" t="s">
        <v>11725</v>
      </c>
      <c r="C5353" s="151" t="s">
        <v>12402</v>
      </c>
      <c r="D5353" s="153">
        <v>33.770000000000003</v>
      </c>
    </row>
    <row r="5354" spans="1:4" ht="15.75" customHeight="1">
      <c r="A5354" s="151">
        <v>5219640</v>
      </c>
      <c r="B5354" s="152" t="s">
        <v>11726</v>
      </c>
      <c r="C5354" s="151" t="s">
        <v>12402</v>
      </c>
      <c r="D5354" s="153">
        <v>28.42</v>
      </c>
    </row>
    <row r="5355" spans="1:4" ht="15.75" customHeight="1">
      <c r="A5355" s="151">
        <v>5219641</v>
      </c>
      <c r="B5355" s="152" t="s">
        <v>11727</v>
      </c>
      <c r="C5355" s="151" t="s">
        <v>12402</v>
      </c>
      <c r="D5355" s="153">
        <v>62.25</v>
      </c>
    </row>
    <row r="5356" spans="1:4" ht="15.75" customHeight="1">
      <c r="A5356" s="151">
        <v>5219642</v>
      </c>
      <c r="B5356" s="152" t="s">
        <v>11728</v>
      </c>
      <c r="C5356" s="151" t="s">
        <v>12402</v>
      </c>
      <c r="D5356" s="153">
        <v>62.05</v>
      </c>
    </row>
    <row r="5357" spans="1:4" ht="15.75" customHeight="1">
      <c r="A5357" s="151">
        <v>5213362</v>
      </c>
      <c r="B5357" s="152" t="s">
        <v>11729</v>
      </c>
      <c r="C5357" s="151" t="s">
        <v>12402</v>
      </c>
      <c r="D5357" s="153">
        <v>86.67</v>
      </c>
    </row>
    <row r="5358" spans="1:4" ht="15.75" customHeight="1">
      <c r="A5358" s="151">
        <v>5213361</v>
      </c>
      <c r="B5358" s="152" t="s">
        <v>11730</v>
      </c>
      <c r="C5358" s="151" t="s">
        <v>12402</v>
      </c>
      <c r="D5358" s="153">
        <v>84.45</v>
      </c>
    </row>
    <row r="5359" spans="1:4" ht="15.75" customHeight="1">
      <c r="A5359" s="151">
        <v>5219643</v>
      </c>
      <c r="B5359" s="152" t="s">
        <v>11731</v>
      </c>
      <c r="C5359" s="151" t="s">
        <v>12402</v>
      </c>
      <c r="D5359" s="153">
        <v>77.09</v>
      </c>
    </row>
    <row r="5360" spans="1:4" ht="15.75" customHeight="1">
      <c r="A5360" s="151">
        <v>5219644</v>
      </c>
      <c r="B5360" s="152" t="s">
        <v>11732</v>
      </c>
      <c r="C5360" s="151" t="s">
        <v>12402</v>
      </c>
      <c r="D5360" s="153">
        <v>75.14</v>
      </c>
    </row>
    <row r="5361" spans="1:4" ht="15.75" customHeight="1">
      <c r="A5361" s="151">
        <v>5214000</v>
      </c>
      <c r="B5361" s="152" t="s">
        <v>11733</v>
      </c>
      <c r="C5361" s="151" t="s">
        <v>12416</v>
      </c>
      <c r="D5361" s="153">
        <v>341.78</v>
      </c>
    </row>
    <row r="5362" spans="1:4" ht="15.75" customHeight="1">
      <c r="A5362" s="151">
        <v>5301014</v>
      </c>
      <c r="B5362" s="152" t="s">
        <v>11734</v>
      </c>
      <c r="C5362" s="151" t="s">
        <v>12405</v>
      </c>
      <c r="D5362" s="153">
        <v>150.63999999999999</v>
      </c>
    </row>
    <row r="5363" spans="1:4" ht="15.75" customHeight="1">
      <c r="A5363" s="151">
        <v>5300995</v>
      </c>
      <c r="B5363" s="152" t="s">
        <v>11735</v>
      </c>
      <c r="C5363" s="151" t="s">
        <v>12402</v>
      </c>
      <c r="D5363" s="153">
        <v>2540.1999999999998</v>
      </c>
    </row>
    <row r="5364" spans="1:4" ht="15.75" customHeight="1">
      <c r="A5364" s="151">
        <v>5300996</v>
      </c>
      <c r="B5364" s="152" t="s">
        <v>11736</v>
      </c>
      <c r="C5364" s="151" t="s">
        <v>12402</v>
      </c>
      <c r="D5364" s="153">
        <v>3327.28</v>
      </c>
    </row>
    <row r="5365" spans="1:4" ht="15.75" customHeight="1">
      <c r="A5365" s="151">
        <v>5300998</v>
      </c>
      <c r="B5365" s="152" t="s">
        <v>11737</v>
      </c>
      <c r="C5365" s="151" t="s">
        <v>12402</v>
      </c>
      <c r="D5365" s="153">
        <v>6519.04</v>
      </c>
    </row>
    <row r="5366" spans="1:4" ht="15.75" customHeight="1">
      <c r="A5366" s="151">
        <v>5300997</v>
      </c>
      <c r="B5366" s="152" t="s">
        <v>11738</v>
      </c>
      <c r="C5366" s="151" t="s">
        <v>12402</v>
      </c>
      <c r="D5366" s="153">
        <v>5431.47</v>
      </c>
    </row>
    <row r="5367" spans="1:4" ht="15.75" customHeight="1">
      <c r="A5367" s="151">
        <v>5300999</v>
      </c>
      <c r="B5367" s="152" t="s">
        <v>11739</v>
      </c>
      <c r="C5367" s="151" t="s">
        <v>12402</v>
      </c>
      <c r="D5367" s="153">
        <v>842.47</v>
      </c>
    </row>
    <row r="5368" spans="1:4" ht="15.75" customHeight="1">
      <c r="A5368" s="151">
        <v>5301000</v>
      </c>
      <c r="B5368" s="152" t="s">
        <v>11740</v>
      </c>
      <c r="C5368" s="151" t="s">
        <v>12402</v>
      </c>
      <c r="D5368" s="153">
        <v>1261.54</v>
      </c>
    </row>
    <row r="5369" spans="1:4" ht="15.75" customHeight="1">
      <c r="A5369" s="151">
        <v>5301001</v>
      </c>
      <c r="B5369" s="152" t="s">
        <v>11741</v>
      </c>
      <c r="C5369" s="151" t="s">
        <v>12402</v>
      </c>
      <c r="D5369" s="153">
        <v>571.62</v>
      </c>
    </row>
    <row r="5370" spans="1:4" ht="15.75" customHeight="1">
      <c r="A5370" s="151">
        <v>5301002</v>
      </c>
      <c r="B5370" s="152" t="s">
        <v>11742</v>
      </c>
      <c r="C5370" s="151" t="s">
        <v>12402</v>
      </c>
      <c r="D5370" s="153">
        <v>365.42</v>
      </c>
    </row>
    <row r="5371" spans="1:4" ht="15.75" customHeight="1">
      <c r="A5371" s="151">
        <v>5301003</v>
      </c>
      <c r="B5371" s="152" t="s">
        <v>11743</v>
      </c>
      <c r="C5371" s="151" t="s">
        <v>12402</v>
      </c>
      <c r="D5371" s="153">
        <v>355.56</v>
      </c>
    </row>
    <row r="5372" spans="1:4" ht="30" customHeight="1">
      <c r="A5372" s="151">
        <v>5301064</v>
      </c>
      <c r="B5372" s="152" t="s">
        <v>11744</v>
      </c>
      <c r="C5372" s="151" t="s">
        <v>12402</v>
      </c>
      <c r="D5372" s="153">
        <v>667.54</v>
      </c>
    </row>
    <row r="5373" spans="1:4" ht="30" customHeight="1">
      <c r="A5373" s="151">
        <v>5301046</v>
      </c>
      <c r="B5373" s="152" t="s">
        <v>11745</v>
      </c>
      <c r="C5373" s="151" t="s">
        <v>12402</v>
      </c>
      <c r="D5373" s="153">
        <v>1359.63</v>
      </c>
    </row>
    <row r="5374" spans="1:4" ht="30" customHeight="1">
      <c r="A5374" s="151">
        <v>5301065</v>
      </c>
      <c r="B5374" s="152" t="s">
        <v>11746</v>
      </c>
      <c r="C5374" s="151" t="s">
        <v>12402</v>
      </c>
      <c r="D5374" s="153">
        <v>1178.69</v>
      </c>
    </row>
    <row r="5375" spans="1:4" ht="30" customHeight="1">
      <c r="A5375" s="151">
        <v>5301047</v>
      </c>
      <c r="B5375" s="152" t="s">
        <v>11747</v>
      </c>
      <c r="C5375" s="151" t="s">
        <v>12402</v>
      </c>
      <c r="D5375" s="153">
        <v>2321.27</v>
      </c>
    </row>
    <row r="5376" spans="1:4" ht="30" customHeight="1">
      <c r="A5376" s="151">
        <v>5301066</v>
      </c>
      <c r="B5376" s="152" t="s">
        <v>11748</v>
      </c>
      <c r="C5376" s="151" t="s">
        <v>12402</v>
      </c>
      <c r="D5376" s="153">
        <v>1319.92</v>
      </c>
    </row>
    <row r="5377" spans="1:4" ht="30" customHeight="1">
      <c r="A5377" s="151">
        <v>5301048</v>
      </c>
      <c r="B5377" s="152" t="s">
        <v>11749</v>
      </c>
      <c r="C5377" s="151" t="s">
        <v>12402</v>
      </c>
      <c r="D5377" s="153">
        <v>2527.2399999999998</v>
      </c>
    </row>
    <row r="5378" spans="1:4" ht="30" customHeight="1">
      <c r="A5378" s="151">
        <v>5301040</v>
      </c>
      <c r="B5378" s="152" t="s">
        <v>11750</v>
      </c>
      <c r="C5378" s="151" t="s">
        <v>12402</v>
      </c>
      <c r="D5378" s="153">
        <v>2373.44</v>
      </c>
    </row>
    <row r="5379" spans="1:4" ht="30" customHeight="1">
      <c r="A5379" s="151">
        <v>5301058</v>
      </c>
      <c r="B5379" s="152" t="s">
        <v>11751</v>
      </c>
      <c r="C5379" s="151" t="s">
        <v>12402</v>
      </c>
      <c r="D5379" s="153">
        <v>1676.13</v>
      </c>
    </row>
    <row r="5380" spans="1:4" ht="30" customHeight="1">
      <c r="A5380" s="151">
        <v>5301041</v>
      </c>
      <c r="B5380" s="152" t="s">
        <v>11752</v>
      </c>
      <c r="C5380" s="151" t="s">
        <v>12402</v>
      </c>
      <c r="D5380" s="153">
        <v>5279.93</v>
      </c>
    </row>
    <row r="5381" spans="1:4" ht="30" customHeight="1">
      <c r="A5381" s="151">
        <v>5301059</v>
      </c>
      <c r="B5381" s="152" t="s">
        <v>11753</v>
      </c>
      <c r="C5381" s="151" t="s">
        <v>12402</v>
      </c>
      <c r="D5381" s="153">
        <v>4121.25</v>
      </c>
    </row>
    <row r="5382" spans="1:4" ht="30" customHeight="1">
      <c r="A5382" s="151">
        <v>5301060</v>
      </c>
      <c r="B5382" s="152" t="s">
        <v>11754</v>
      </c>
      <c r="C5382" s="151" t="s">
        <v>12402</v>
      </c>
      <c r="D5382" s="153">
        <v>4561.2700000000004</v>
      </c>
    </row>
    <row r="5383" spans="1:4" ht="30" customHeight="1">
      <c r="A5383" s="151">
        <v>5301042</v>
      </c>
      <c r="B5383" s="152" t="s">
        <v>11755</v>
      </c>
      <c r="C5383" s="151" t="s">
        <v>12402</v>
      </c>
      <c r="D5383" s="153">
        <v>5785.99</v>
      </c>
    </row>
    <row r="5384" spans="1:4" ht="30" customHeight="1">
      <c r="A5384" s="151">
        <v>5301072</v>
      </c>
      <c r="B5384" s="152" t="s">
        <v>11756</v>
      </c>
      <c r="C5384" s="151" t="s">
        <v>12402</v>
      </c>
      <c r="D5384" s="153">
        <v>5366.01</v>
      </c>
    </row>
    <row r="5385" spans="1:4" ht="30" customHeight="1">
      <c r="A5385" s="151">
        <v>5301054</v>
      </c>
      <c r="B5385" s="152" t="s">
        <v>11757</v>
      </c>
      <c r="C5385" s="151" t="s">
        <v>12402</v>
      </c>
      <c r="D5385" s="153">
        <v>5945.14</v>
      </c>
    </row>
    <row r="5386" spans="1:4" ht="30" customHeight="1">
      <c r="A5386" s="151">
        <v>5301070</v>
      </c>
      <c r="B5386" s="152" t="s">
        <v>11758</v>
      </c>
      <c r="C5386" s="151" t="s">
        <v>12402</v>
      </c>
      <c r="D5386" s="153">
        <v>2431.66</v>
      </c>
    </row>
    <row r="5387" spans="1:4" ht="30" customHeight="1">
      <c r="A5387" s="151">
        <v>5301052</v>
      </c>
      <c r="B5387" s="152" t="s">
        <v>11759</v>
      </c>
      <c r="C5387" s="151" t="s">
        <v>12402</v>
      </c>
      <c r="D5387" s="153">
        <v>2985.21</v>
      </c>
    </row>
    <row r="5388" spans="1:4" ht="30" customHeight="1">
      <c r="A5388" s="151">
        <v>5301071</v>
      </c>
      <c r="B5388" s="152" t="s">
        <v>11760</v>
      </c>
      <c r="C5388" s="151" t="s">
        <v>12402</v>
      </c>
      <c r="D5388" s="153">
        <v>3241.37</v>
      </c>
    </row>
    <row r="5389" spans="1:4" ht="30" customHeight="1">
      <c r="A5389" s="151">
        <v>5301053</v>
      </c>
      <c r="B5389" s="152" t="s">
        <v>11761</v>
      </c>
      <c r="C5389" s="151" t="s">
        <v>12402</v>
      </c>
      <c r="D5389" s="153">
        <v>3795.34</v>
      </c>
    </row>
    <row r="5390" spans="1:4" ht="30" customHeight="1">
      <c r="A5390" s="151">
        <v>5301061</v>
      </c>
      <c r="B5390" s="152" t="s">
        <v>11762</v>
      </c>
      <c r="C5390" s="151" t="s">
        <v>12402</v>
      </c>
      <c r="D5390" s="153">
        <v>209.55</v>
      </c>
    </row>
    <row r="5391" spans="1:4" ht="30" customHeight="1">
      <c r="A5391" s="151">
        <v>5301043</v>
      </c>
      <c r="B5391" s="152" t="s">
        <v>11763</v>
      </c>
      <c r="C5391" s="151" t="s">
        <v>12402</v>
      </c>
      <c r="D5391" s="153">
        <v>757.81</v>
      </c>
    </row>
    <row r="5392" spans="1:4" ht="30" customHeight="1">
      <c r="A5392" s="151">
        <v>5301062</v>
      </c>
      <c r="B5392" s="152" t="s">
        <v>11764</v>
      </c>
      <c r="C5392" s="151" t="s">
        <v>12402</v>
      </c>
      <c r="D5392" s="153">
        <v>353.58</v>
      </c>
    </row>
    <row r="5393" spans="1:4" ht="30" customHeight="1">
      <c r="A5393" s="151">
        <v>5301044</v>
      </c>
      <c r="B5393" s="152" t="s">
        <v>11765</v>
      </c>
      <c r="C5393" s="151" t="s">
        <v>12402</v>
      </c>
      <c r="D5393" s="153">
        <v>1138.0999999999999</v>
      </c>
    </row>
    <row r="5394" spans="1:4" ht="30" customHeight="1">
      <c r="A5394" s="151">
        <v>5301063</v>
      </c>
      <c r="B5394" s="152" t="s">
        <v>11766</v>
      </c>
      <c r="C5394" s="151" t="s">
        <v>12402</v>
      </c>
      <c r="D5394" s="153">
        <v>409.25</v>
      </c>
    </row>
    <row r="5395" spans="1:4" ht="30" customHeight="1">
      <c r="A5395" s="151">
        <v>5301045</v>
      </c>
      <c r="B5395" s="152" t="s">
        <v>11767</v>
      </c>
      <c r="C5395" s="151" t="s">
        <v>12402</v>
      </c>
      <c r="D5395" s="153">
        <v>1249.57</v>
      </c>
    </row>
    <row r="5396" spans="1:4" ht="30" customHeight="1">
      <c r="A5396" s="151">
        <v>5301037</v>
      </c>
      <c r="B5396" s="152" t="s">
        <v>11768</v>
      </c>
      <c r="C5396" s="151" t="s">
        <v>12402</v>
      </c>
      <c r="D5396" s="153">
        <v>1253.42</v>
      </c>
    </row>
    <row r="5397" spans="1:4" ht="30" customHeight="1">
      <c r="A5397" s="151">
        <v>5301055</v>
      </c>
      <c r="B5397" s="152" t="s">
        <v>11769</v>
      </c>
      <c r="C5397" s="151" t="s">
        <v>12402</v>
      </c>
      <c r="D5397" s="153">
        <v>702.49</v>
      </c>
    </row>
    <row r="5398" spans="1:4" ht="30" customHeight="1">
      <c r="A5398" s="151">
        <v>5301038</v>
      </c>
      <c r="B5398" s="152" t="s">
        <v>11770</v>
      </c>
      <c r="C5398" s="151" t="s">
        <v>12402</v>
      </c>
      <c r="D5398" s="153">
        <v>2594.25</v>
      </c>
    </row>
    <row r="5399" spans="1:4" ht="30" customHeight="1">
      <c r="A5399" s="151">
        <v>5301056</v>
      </c>
      <c r="B5399" s="152" t="s">
        <v>11771</v>
      </c>
      <c r="C5399" s="151" t="s">
        <v>12402</v>
      </c>
      <c r="D5399" s="153">
        <v>1801.42</v>
      </c>
    </row>
    <row r="5400" spans="1:4" ht="30" customHeight="1">
      <c r="A5400" s="151">
        <v>5301057</v>
      </c>
      <c r="B5400" s="152" t="s">
        <v>11772</v>
      </c>
      <c r="C5400" s="151" t="s">
        <v>12402</v>
      </c>
      <c r="D5400" s="153">
        <v>2003.73</v>
      </c>
    </row>
    <row r="5401" spans="1:4" ht="30" customHeight="1">
      <c r="A5401" s="151">
        <v>5301039</v>
      </c>
      <c r="B5401" s="152" t="s">
        <v>11773</v>
      </c>
      <c r="C5401" s="151" t="s">
        <v>12402</v>
      </c>
      <c r="D5401" s="153">
        <v>2853.49</v>
      </c>
    </row>
    <row r="5402" spans="1:4" ht="30" customHeight="1">
      <c r="A5402" s="151">
        <v>5301069</v>
      </c>
      <c r="B5402" s="152" t="s">
        <v>11774</v>
      </c>
      <c r="C5402" s="151" t="s">
        <v>12402</v>
      </c>
      <c r="D5402" s="153">
        <v>2419.69</v>
      </c>
    </row>
    <row r="5403" spans="1:4" ht="30" customHeight="1">
      <c r="A5403" s="151">
        <v>5301051</v>
      </c>
      <c r="B5403" s="152" t="s">
        <v>11775</v>
      </c>
      <c r="C5403" s="151" t="s">
        <v>12402</v>
      </c>
      <c r="D5403" s="153">
        <v>2894.42</v>
      </c>
    </row>
    <row r="5404" spans="1:4" ht="30" customHeight="1">
      <c r="A5404" s="151">
        <v>5301067</v>
      </c>
      <c r="B5404" s="152" t="s">
        <v>11776</v>
      </c>
      <c r="C5404" s="151" t="s">
        <v>12402</v>
      </c>
      <c r="D5404" s="153">
        <v>1090.04</v>
      </c>
    </row>
    <row r="5405" spans="1:4" ht="30" customHeight="1">
      <c r="A5405" s="151">
        <v>5301049</v>
      </c>
      <c r="B5405" s="152" t="s">
        <v>11777</v>
      </c>
      <c r="C5405" s="151" t="s">
        <v>12402</v>
      </c>
      <c r="D5405" s="153">
        <v>1563.82</v>
      </c>
    </row>
    <row r="5406" spans="1:4" ht="30" customHeight="1">
      <c r="A5406" s="151">
        <v>5301068</v>
      </c>
      <c r="B5406" s="152" t="s">
        <v>11778</v>
      </c>
      <c r="C5406" s="151" t="s">
        <v>12402</v>
      </c>
      <c r="D5406" s="153">
        <v>1379.8</v>
      </c>
    </row>
    <row r="5407" spans="1:4" ht="30" customHeight="1">
      <c r="A5407" s="151">
        <v>5301050</v>
      </c>
      <c r="B5407" s="152" t="s">
        <v>11779</v>
      </c>
      <c r="C5407" s="151" t="s">
        <v>12402</v>
      </c>
      <c r="D5407" s="153">
        <v>1853.79</v>
      </c>
    </row>
    <row r="5408" spans="1:4" ht="15.75" customHeight="1">
      <c r="A5408" s="151">
        <v>5301022</v>
      </c>
      <c r="B5408" s="152" t="s">
        <v>11780</v>
      </c>
      <c r="C5408" s="151" t="s">
        <v>12402</v>
      </c>
      <c r="D5408" s="153">
        <v>945.07</v>
      </c>
    </row>
    <row r="5409" spans="1:4" ht="15.75" customHeight="1">
      <c r="A5409" s="151">
        <v>5301021</v>
      </c>
      <c r="B5409" s="152" t="s">
        <v>11781</v>
      </c>
      <c r="C5409" s="151" t="s">
        <v>12402</v>
      </c>
      <c r="D5409" s="153">
        <v>613.03</v>
      </c>
    </row>
    <row r="5410" spans="1:4" ht="15.75" customHeight="1">
      <c r="A5410" s="151">
        <v>5301020</v>
      </c>
      <c r="B5410" s="152" t="s">
        <v>11782</v>
      </c>
      <c r="C5410" s="151" t="s">
        <v>12403</v>
      </c>
      <c r="D5410" s="153">
        <v>394.71</v>
      </c>
    </row>
    <row r="5411" spans="1:4" ht="15.75" customHeight="1">
      <c r="A5411" s="151">
        <v>5301018</v>
      </c>
      <c r="B5411" s="152" t="s">
        <v>11783</v>
      </c>
      <c r="C5411" s="151" t="s">
        <v>12403</v>
      </c>
      <c r="D5411" s="153">
        <v>98.07</v>
      </c>
    </row>
    <row r="5412" spans="1:4" ht="15.75" customHeight="1">
      <c r="A5412" s="151">
        <v>5301019</v>
      </c>
      <c r="B5412" s="152" t="s">
        <v>11784</v>
      </c>
      <c r="C5412" s="151" t="s">
        <v>12403</v>
      </c>
      <c r="D5412" s="153">
        <v>220.85</v>
      </c>
    </row>
    <row r="5413" spans="1:4" ht="30" customHeight="1">
      <c r="A5413" s="151">
        <v>5301077</v>
      </c>
      <c r="B5413" s="152" t="s">
        <v>11785</v>
      </c>
      <c r="C5413" s="151" t="s">
        <v>12402</v>
      </c>
      <c r="D5413" s="153">
        <v>4963.8</v>
      </c>
    </row>
    <row r="5414" spans="1:4" ht="30" customHeight="1">
      <c r="A5414" s="151">
        <v>5301078</v>
      </c>
      <c r="B5414" s="152" t="s">
        <v>11786</v>
      </c>
      <c r="C5414" s="151" t="s">
        <v>12402</v>
      </c>
      <c r="D5414" s="153">
        <v>6510.61</v>
      </c>
    </row>
    <row r="5415" spans="1:4" ht="30" customHeight="1">
      <c r="A5415" s="151">
        <v>5301079</v>
      </c>
      <c r="B5415" s="152" t="s">
        <v>11787</v>
      </c>
      <c r="C5415" s="151" t="s">
        <v>12402</v>
      </c>
      <c r="D5415" s="153">
        <v>9039.8799999999992</v>
      </c>
    </row>
    <row r="5416" spans="1:4" ht="30" customHeight="1">
      <c r="A5416" s="151">
        <v>5301080</v>
      </c>
      <c r="B5416" s="152" t="s">
        <v>11788</v>
      </c>
      <c r="C5416" s="151" t="s">
        <v>12402</v>
      </c>
      <c r="D5416" s="153">
        <v>10991.71</v>
      </c>
    </row>
    <row r="5417" spans="1:4" ht="30" customHeight="1">
      <c r="A5417" s="151">
        <v>5301081</v>
      </c>
      <c r="B5417" s="152" t="s">
        <v>11789</v>
      </c>
      <c r="C5417" s="151" t="s">
        <v>12402</v>
      </c>
      <c r="D5417" s="153">
        <v>13574.44</v>
      </c>
    </row>
    <row r="5418" spans="1:4" ht="15.75" customHeight="1">
      <c r="A5418" s="151">
        <v>5301023</v>
      </c>
      <c r="B5418" s="152" t="s">
        <v>11790</v>
      </c>
      <c r="C5418" s="151" t="s">
        <v>12402</v>
      </c>
      <c r="D5418" s="153">
        <v>3709.11</v>
      </c>
    </row>
    <row r="5419" spans="1:4" ht="15.75" customHeight="1">
      <c r="A5419" s="151">
        <v>5301024</v>
      </c>
      <c r="B5419" s="152" t="s">
        <v>11791</v>
      </c>
      <c r="C5419" s="151" t="s">
        <v>12402</v>
      </c>
      <c r="D5419" s="153">
        <v>5255.93</v>
      </c>
    </row>
    <row r="5420" spans="1:4" ht="15.75" customHeight="1">
      <c r="A5420" s="151">
        <v>5301025</v>
      </c>
      <c r="B5420" s="152" t="s">
        <v>11792</v>
      </c>
      <c r="C5420" s="151" t="s">
        <v>12402</v>
      </c>
      <c r="D5420" s="153">
        <v>7785.19</v>
      </c>
    </row>
    <row r="5421" spans="1:4" ht="15.75" customHeight="1">
      <c r="A5421" s="151">
        <v>5301026</v>
      </c>
      <c r="B5421" s="152" t="s">
        <v>11793</v>
      </c>
      <c r="C5421" s="151" t="s">
        <v>12402</v>
      </c>
      <c r="D5421" s="153">
        <v>9737.02</v>
      </c>
    </row>
    <row r="5422" spans="1:4" ht="15.75" customHeight="1">
      <c r="A5422" s="151">
        <v>5301027</v>
      </c>
      <c r="B5422" s="152" t="s">
        <v>11794</v>
      </c>
      <c r="C5422" s="151" t="s">
        <v>12402</v>
      </c>
      <c r="D5422" s="153">
        <v>12319.75</v>
      </c>
    </row>
    <row r="5423" spans="1:4" ht="15.75" customHeight="1">
      <c r="A5423" s="151">
        <v>5301028</v>
      </c>
      <c r="B5423" s="152" t="s">
        <v>11795</v>
      </c>
      <c r="C5423" s="151" t="s">
        <v>12402</v>
      </c>
      <c r="D5423" s="153">
        <v>3647.45</v>
      </c>
    </row>
    <row r="5424" spans="1:4" ht="30" customHeight="1">
      <c r="A5424" s="151">
        <v>5301082</v>
      </c>
      <c r="B5424" s="152" t="s">
        <v>11796</v>
      </c>
      <c r="C5424" s="151" t="s">
        <v>12402</v>
      </c>
      <c r="D5424" s="153">
        <v>4799.6000000000004</v>
      </c>
    </row>
    <row r="5425" spans="1:4" ht="15.75" customHeight="1">
      <c r="A5425" s="151">
        <v>5301029</v>
      </c>
      <c r="B5425" s="152" t="s">
        <v>11797</v>
      </c>
      <c r="C5425" s="151" t="s">
        <v>12402</v>
      </c>
      <c r="D5425" s="153">
        <v>5194.2700000000004</v>
      </c>
    </row>
    <row r="5426" spans="1:4" ht="30" customHeight="1">
      <c r="A5426" s="151">
        <v>5301083</v>
      </c>
      <c r="B5426" s="152" t="s">
        <v>11798</v>
      </c>
      <c r="C5426" s="151" t="s">
        <v>12402</v>
      </c>
      <c r="D5426" s="153">
        <v>6346.41</v>
      </c>
    </row>
    <row r="5427" spans="1:4" ht="15.75" customHeight="1">
      <c r="A5427" s="151">
        <v>5301030</v>
      </c>
      <c r="B5427" s="152" t="s">
        <v>11799</v>
      </c>
      <c r="C5427" s="151" t="s">
        <v>12402</v>
      </c>
      <c r="D5427" s="153">
        <v>7723.54</v>
      </c>
    </row>
    <row r="5428" spans="1:4" ht="30" customHeight="1">
      <c r="A5428" s="151">
        <v>5301084</v>
      </c>
      <c r="B5428" s="152" t="s">
        <v>11800</v>
      </c>
      <c r="C5428" s="151" t="s">
        <v>12402</v>
      </c>
      <c r="D5428" s="153">
        <v>8875.68</v>
      </c>
    </row>
    <row r="5429" spans="1:4" ht="15.75" customHeight="1">
      <c r="A5429" s="151">
        <v>5301031</v>
      </c>
      <c r="B5429" s="152" t="s">
        <v>11801</v>
      </c>
      <c r="C5429" s="151" t="s">
        <v>12402</v>
      </c>
      <c r="D5429" s="153">
        <v>9675.3700000000008</v>
      </c>
    </row>
    <row r="5430" spans="1:4" ht="30" customHeight="1">
      <c r="A5430" s="151">
        <v>5301085</v>
      </c>
      <c r="B5430" s="152" t="s">
        <v>11802</v>
      </c>
      <c r="C5430" s="151" t="s">
        <v>12402</v>
      </c>
      <c r="D5430" s="153">
        <v>10827.51</v>
      </c>
    </row>
    <row r="5431" spans="1:4" ht="15.75" customHeight="1">
      <c r="A5431" s="151">
        <v>5301032</v>
      </c>
      <c r="B5431" s="152" t="s">
        <v>11803</v>
      </c>
      <c r="C5431" s="151" t="s">
        <v>12402</v>
      </c>
      <c r="D5431" s="153">
        <v>12258.09</v>
      </c>
    </row>
    <row r="5432" spans="1:4" ht="30" customHeight="1">
      <c r="A5432" s="151">
        <v>5301086</v>
      </c>
      <c r="B5432" s="152" t="s">
        <v>11804</v>
      </c>
      <c r="C5432" s="151" t="s">
        <v>12402</v>
      </c>
      <c r="D5432" s="153">
        <v>13410.23</v>
      </c>
    </row>
    <row r="5433" spans="1:4" ht="15.75" customHeight="1">
      <c r="A5433" s="151">
        <v>5301033</v>
      </c>
      <c r="B5433" s="152" t="s">
        <v>11805</v>
      </c>
      <c r="C5433" s="151" t="s">
        <v>12402</v>
      </c>
      <c r="D5433" s="153">
        <v>84.69</v>
      </c>
    </row>
    <row r="5434" spans="1:4" ht="15.75" customHeight="1">
      <c r="A5434" s="151">
        <v>5301034</v>
      </c>
      <c r="B5434" s="152" t="s">
        <v>11806</v>
      </c>
      <c r="C5434" s="151" t="s">
        <v>12402</v>
      </c>
      <c r="D5434" s="153">
        <v>612.23</v>
      </c>
    </row>
    <row r="5435" spans="1:4" ht="15.75" customHeight="1">
      <c r="A5435" s="151">
        <v>5301073</v>
      </c>
      <c r="B5435" s="152" t="s">
        <v>11807</v>
      </c>
      <c r="C5435" s="151" t="s">
        <v>12402</v>
      </c>
      <c r="D5435" s="153">
        <v>475.98</v>
      </c>
    </row>
    <row r="5436" spans="1:4" ht="15.75" customHeight="1">
      <c r="A5436" s="151">
        <v>5301074</v>
      </c>
      <c r="B5436" s="152" t="s">
        <v>11808</v>
      </c>
      <c r="C5436" s="151" t="s">
        <v>12402</v>
      </c>
      <c r="D5436" s="153">
        <v>1761.95</v>
      </c>
    </row>
    <row r="5437" spans="1:4" ht="15.75" customHeight="1">
      <c r="A5437" s="151">
        <v>5301015</v>
      </c>
      <c r="B5437" s="152" t="s">
        <v>11809</v>
      </c>
      <c r="C5437" s="151" t="s">
        <v>12402</v>
      </c>
      <c r="D5437" s="153">
        <v>1103.46</v>
      </c>
    </row>
    <row r="5438" spans="1:4" ht="15.75" customHeight="1">
      <c r="A5438" s="151">
        <v>5300992</v>
      </c>
      <c r="B5438" s="152" t="s">
        <v>11810</v>
      </c>
      <c r="C5438" s="151" t="s">
        <v>12416</v>
      </c>
      <c r="D5438" s="153">
        <v>12.02</v>
      </c>
    </row>
    <row r="5439" spans="1:4" ht="15.75" customHeight="1">
      <c r="A5439" s="151">
        <v>5300994</v>
      </c>
      <c r="B5439" s="152" t="s">
        <v>11811</v>
      </c>
      <c r="C5439" s="151" t="s">
        <v>12416</v>
      </c>
      <c r="D5439" s="153">
        <v>11</v>
      </c>
    </row>
    <row r="5440" spans="1:4" ht="15.75" customHeight="1">
      <c r="A5440" s="151">
        <v>5300993</v>
      </c>
      <c r="B5440" s="152" t="s">
        <v>11812</v>
      </c>
      <c r="C5440" s="151" t="s">
        <v>12416</v>
      </c>
      <c r="D5440" s="153">
        <v>9.14</v>
      </c>
    </row>
    <row r="5441" spans="1:4" ht="15.75" customHeight="1">
      <c r="A5441" s="151">
        <v>5301088</v>
      </c>
      <c r="B5441" s="152" t="s">
        <v>11813</v>
      </c>
      <c r="C5441" s="151" t="s">
        <v>12402</v>
      </c>
      <c r="D5441" s="153">
        <v>353.41</v>
      </c>
    </row>
    <row r="5442" spans="1:4" ht="15.75" customHeight="1">
      <c r="A5442" s="151">
        <v>5301004</v>
      </c>
      <c r="B5442" s="152" t="s">
        <v>11814</v>
      </c>
      <c r="C5442" s="151" t="s">
        <v>12402</v>
      </c>
      <c r="D5442" s="153">
        <v>505.42</v>
      </c>
    </row>
    <row r="5443" spans="1:4" ht="15.75" customHeight="1">
      <c r="A5443" s="151">
        <v>5301087</v>
      </c>
      <c r="B5443" s="152" t="s">
        <v>11815</v>
      </c>
      <c r="C5443" s="151" t="s">
        <v>12402</v>
      </c>
      <c r="D5443" s="153">
        <v>205.27</v>
      </c>
    </row>
    <row r="5444" spans="1:4" ht="15.75" customHeight="1">
      <c r="A5444" s="151">
        <v>5301005</v>
      </c>
      <c r="B5444" s="152" t="s">
        <v>11816</v>
      </c>
      <c r="C5444" s="151" t="s">
        <v>12402</v>
      </c>
      <c r="D5444" s="153">
        <v>346.01</v>
      </c>
    </row>
    <row r="5445" spans="1:4" ht="15.75" customHeight="1">
      <c r="A5445" s="151">
        <v>5301006</v>
      </c>
      <c r="B5445" s="152" t="s">
        <v>11817</v>
      </c>
      <c r="C5445" s="151" t="s">
        <v>12402</v>
      </c>
      <c r="D5445" s="153">
        <v>425.04</v>
      </c>
    </row>
    <row r="5446" spans="1:4" ht="15.75" customHeight="1">
      <c r="A5446" s="151">
        <v>5301008</v>
      </c>
      <c r="B5446" s="152" t="s">
        <v>11818</v>
      </c>
      <c r="C5446" s="151" t="s">
        <v>12402</v>
      </c>
      <c r="D5446" s="153">
        <v>762.52</v>
      </c>
    </row>
    <row r="5447" spans="1:4" ht="15.75" customHeight="1">
      <c r="A5447" s="151">
        <v>5301007</v>
      </c>
      <c r="B5447" s="152" t="s">
        <v>11819</v>
      </c>
      <c r="C5447" s="151" t="s">
        <v>12402</v>
      </c>
      <c r="D5447" s="153">
        <v>696.98</v>
      </c>
    </row>
    <row r="5448" spans="1:4" ht="15.75" customHeight="1">
      <c r="A5448" s="151">
        <v>5301009</v>
      </c>
      <c r="B5448" s="152" t="s">
        <v>11820</v>
      </c>
      <c r="C5448" s="151" t="s">
        <v>12402</v>
      </c>
      <c r="D5448" s="153">
        <v>213.93</v>
      </c>
    </row>
    <row r="5449" spans="1:4" ht="15.75" customHeight="1">
      <c r="A5449" s="151">
        <v>5301010</v>
      </c>
      <c r="B5449" s="152" t="s">
        <v>11821</v>
      </c>
      <c r="C5449" s="151" t="s">
        <v>12402</v>
      </c>
      <c r="D5449" s="153">
        <v>321.64999999999998</v>
      </c>
    </row>
    <row r="5450" spans="1:4" ht="15.75" customHeight="1">
      <c r="A5450" s="151">
        <v>5301011</v>
      </c>
      <c r="B5450" s="152" t="s">
        <v>11822</v>
      </c>
      <c r="C5450" s="151" t="s">
        <v>12402</v>
      </c>
      <c r="D5450" s="153">
        <v>277.45</v>
      </c>
    </row>
    <row r="5451" spans="1:4" ht="15.75" customHeight="1">
      <c r="A5451" s="151">
        <v>5301012</v>
      </c>
      <c r="B5451" s="152" t="s">
        <v>11823</v>
      </c>
      <c r="C5451" s="151" t="s">
        <v>12402</v>
      </c>
      <c r="D5451" s="153">
        <v>196.28</v>
      </c>
    </row>
    <row r="5452" spans="1:4" ht="15.75" customHeight="1">
      <c r="A5452" s="151">
        <v>5301013</v>
      </c>
      <c r="B5452" s="152" t="s">
        <v>11824</v>
      </c>
      <c r="C5452" s="151" t="s">
        <v>12402</v>
      </c>
      <c r="D5452" s="153">
        <v>170.37</v>
      </c>
    </row>
    <row r="5453" spans="1:4" ht="15.75" customHeight="1">
      <c r="A5453" s="151">
        <v>5301016</v>
      </c>
      <c r="B5453" s="152" t="s">
        <v>11825</v>
      </c>
      <c r="C5453" s="151" t="s">
        <v>12402</v>
      </c>
      <c r="D5453" s="153">
        <v>1827.62</v>
      </c>
    </row>
    <row r="5454" spans="1:4" ht="15.75" customHeight="1">
      <c r="A5454" s="151">
        <v>5301017</v>
      </c>
      <c r="B5454" s="152" t="s">
        <v>11826</v>
      </c>
      <c r="C5454" s="151" t="s">
        <v>12402</v>
      </c>
      <c r="D5454" s="153">
        <v>1335.86</v>
      </c>
    </row>
    <row r="5455" spans="1:4" ht="15.75" customHeight="1">
      <c r="A5455" s="151">
        <v>5301035</v>
      </c>
      <c r="B5455" s="152" t="s">
        <v>11827</v>
      </c>
      <c r="C5455" s="151" t="s">
        <v>12402</v>
      </c>
      <c r="D5455" s="153">
        <v>120.9</v>
      </c>
    </row>
    <row r="5456" spans="1:4" ht="15.75" customHeight="1">
      <c r="A5456" s="151">
        <v>5301036</v>
      </c>
      <c r="B5456" s="152" t="s">
        <v>11828</v>
      </c>
      <c r="C5456" s="151" t="s">
        <v>12402</v>
      </c>
      <c r="D5456" s="153">
        <v>1224.47</v>
      </c>
    </row>
    <row r="5457" spans="1:4" ht="15.75" customHeight="1">
      <c r="A5457" s="151">
        <v>5301075</v>
      </c>
      <c r="B5457" s="152" t="s">
        <v>11829</v>
      </c>
      <c r="C5457" s="151" t="s">
        <v>12402</v>
      </c>
      <c r="D5457" s="153">
        <v>550.30999999999995</v>
      </c>
    </row>
    <row r="5458" spans="1:4" ht="15.75" customHeight="1">
      <c r="A5458" s="151">
        <v>5301076</v>
      </c>
      <c r="B5458" s="152" t="s">
        <v>11830</v>
      </c>
      <c r="C5458" s="151" t="s">
        <v>12402</v>
      </c>
      <c r="D5458" s="153">
        <v>1954.74</v>
      </c>
    </row>
    <row r="5459" spans="1:4" ht="15.75" customHeight="1">
      <c r="A5459" s="151">
        <v>5405977</v>
      </c>
      <c r="B5459" s="152" t="s">
        <v>37781</v>
      </c>
      <c r="C5459" s="151" t="s">
        <v>34306</v>
      </c>
      <c r="D5459" s="153">
        <v>38.880000000000003</v>
      </c>
    </row>
    <row r="5460" spans="1:4" ht="15.75" customHeight="1">
      <c r="A5460" s="151">
        <v>5406044</v>
      </c>
      <c r="B5460" s="152" t="s">
        <v>37782</v>
      </c>
      <c r="C5460" s="151" t="s">
        <v>34306</v>
      </c>
      <c r="D5460" s="153">
        <v>214.87</v>
      </c>
    </row>
    <row r="5461" spans="1:4" ht="15.75" customHeight="1">
      <c r="A5461" s="151">
        <v>5406045</v>
      </c>
      <c r="B5461" s="152" t="s">
        <v>37783</v>
      </c>
      <c r="C5461" s="151" t="s">
        <v>34306</v>
      </c>
      <c r="D5461" s="153">
        <v>228.46</v>
      </c>
    </row>
    <row r="5462" spans="1:4" ht="15.75" customHeight="1">
      <c r="A5462" s="151">
        <v>5406046</v>
      </c>
      <c r="B5462" s="152" t="s">
        <v>37784</v>
      </c>
      <c r="C5462" s="151" t="s">
        <v>34306</v>
      </c>
      <c r="D5462" s="153">
        <v>255.47</v>
      </c>
    </row>
    <row r="5463" spans="1:4" ht="15.75" customHeight="1">
      <c r="A5463" s="151">
        <v>5406047</v>
      </c>
      <c r="B5463" s="152" t="s">
        <v>37785</v>
      </c>
      <c r="C5463" s="151" t="s">
        <v>34306</v>
      </c>
      <c r="D5463" s="153">
        <v>336.67</v>
      </c>
    </row>
    <row r="5464" spans="1:4" ht="15.75" customHeight="1">
      <c r="A5464" s="151">
        <v>5405978</v>
      </c>
      <c r="B5464" s="152" t="s">
        <v>37786</v>
      </c>
      <c r="C5464" s="151" t="s">
        <v>34306</v>
      </c>
      <c r="D5464" s="153">
        <v>66.06</v>
      </c>
    </row>
    <row r="5465" spans="1:4" ht="15.75" customHeight="1">
      <c r="A5465" s="151">
        <v>5405982</v>
      </c>
      <c r="B5465" s="152" t="s">
        <v>37787</v>
      </c>
      <c r="C5465" s="151" t="s">
        <v>34306</v>
      </c>
      <c r="D5465" s="153">
        <v>79.48</v>
      </c>
    </row>
    <row r="5466" spans="1:4" ht="15.75" customHeight="1">
      <c r="A5466" s="151">
        <v>5405983</v>
      </c>
      <c r="B5466" s="152" t="s">
        <v>37788</v>
      </c>
      <c r="C5466" s="151" t="s">
        <v>34306</v>
      </c>
      <c r="D5466" s="153">
        <v>93.07</v>
      </c>
    </row>
    <row r="5467" spans="1:4" ht="15.75" customHeight="1">
      <c r="A5467" s="151">
        <v>5405984</v>
      </c>
      <c r="B5467" s="152" t="s">
        <v>37789</v>
      </c>
      <c r="C5467" s="151" t="s">
        <v>34306</v>
      </c>
      <c r="D5467" s="153">
        <v>120.08</v>
      </c>
    </row>
    <row r="5468" spans="1:4" ht="15.75" customHeight="1">
      <c r="A5468" s="151">
        <v>5405985</v>
      </c>
      <c r="B5468" s="152" t="s">
        <v>37790</v>
      </c>
      <c r="C5468" s="151" t="s">
        <v>34306</v>
      </c>
      <c r="D5468" s="153">
        <v>147.26</v>
      </c>
    </row>
    <row r="5469" spans="1:4" ht="15.75" customHeight="1">
      <c r="A5469" s="151">
        <v>5406043</v>
      </c>
      <c r="B5469" s="152" t="s">
        <v>37791</v>
      </c>
      <c r="C5469" s="151" t="s">
        <v>34306</v>
      </c>
      <c r="D5469" s="153">
        <v>174.27</v>
      </c>
    </row>
    <row r="5470" spans="1:4" ht="30" customHeight="1">
      <c r="A5470" s="151">
        <v>5405975</v>
      </c>
      <c r="B5470" s="152" t="s">
        <v>11831</v>
      </c>
      <c r="C5470" s="151" t="s">
        <v>12416</v>
      </c>
      <c r="D5470" s="153">
        <v>32.49</v>
      </c>
    </row>
    <row r="5471" spans="1:4" ht="15.75" customHeight="1">
      <c r="A5471" s="151">
        <v>5405970</v>
      </c>
      <c r="B5471" s="152" t="s">
        <v>11832</v>
      </c>
      <c r="C5471" s="151" t="s">
        <v>34306</v>
      </c>
      <c r="D5471" s="153">
        <v>1478.23</v>
      </c>
    </row>
    <row r="5472" spans="1:4" ht="15.75" customHeight="1">
      <c r="A5472" s="151">
        <v>5405972</v>
      </c>
      <c r="B5472" s="152" t="s">
        <v>11833</v>
      </c>
      <c r="C5472" s="151" t="s">
        <v>34306</v>
      </c>
      <c r="D5472" s="153">
        <v>1306.28</v>
      </c>
    </row>
    <row r="5473" spans="1:4" ht="15.75" customHeight="1">
      <c r="A5473" s="151">
        <v>5405971</v>
      </c>
      <c r="B5473" s="152" t="s">
        <v>11834</v>
      </c>
      <c r="C5473" s="151" t="s">
        <v>34306</v>
      </c>
      <c r="D5473" s="153">
        <v>1657.79</v>
      </c>
    </row>
    <row r="5474" spans="1:4" ht="15.75" customHeight="1">
      <c r="A5474" s="151">
        <v>5405973</v>
      </c>
      <c r="B5474" s="152" t="s">
        <v>11835</v>
      </c>
      <c r="C5474" s="151" t="s">
        <v>34306</v>
      </c>
      <c r="D5474" s="153">
        <v>1485.84</v>
      </c>
    </row>
    <row r="5475" spans="1:4" ht="30" customHeight="1">
      <c r="A5475" s="151">
        <v>5405986</v>
      </c>
      <c r="B5475" s="152" t="s">
        <v>11836</v>
      </c>
      <c r="C5475" s="151" t="s">
        <v>12416</v>
      </c>
      <c r="D5475" s="153">
        <v>9.61</v>
      </c>
    </row>
    <row r="5476" spans="1:4" ht="15.75" customHeight="1">
      <c r="A5476" s="151">
        <v>5405976</v>
      </c>
      <c r="B5476" s="152" t="s">
        <v>11837</v>
      </c>
      <c r="C5476" s="151" t="s">
        <v>12416</v>
      </c>
      <c r="D5476" s="153">
        <v>128.82</v>
      </c>
    </row>
    <row r="5477" spans="1:4" ht="15.75" customHeight="1">
      <c r="A5477" s="151">
        <v>5406023</v>
      </c>
      <c r="B5477" s="152" t="s">
        <v>11838</v>
      </c>
      <c r="C5477" s="151" t="s">
        <v>12416</v>
      </c>
      <c r="D5477" s="153">
        <v>354.05</v>
      </c>
    </row>
    <row r="5478" spans="1:4" ht="30" customHeight="1">
      <c r="A5478" s="151">
        <v>5406033</v>
      </c>
      <c r="B5478" s="152" t="s">
        <v>11839</v>
      </c>
      <c r="C5478" s="151" t="s">
        <v>12416</v>
      </c>
      <c r="D5478" s="153">
        <v>329.97</v>
      </c>
    </row>
    <row r="5479" spans="1:4" ht="15.75" customHeight="1">
      <c r="A5479" s="151">
        <v>5406024</v>
      </c>
      <c r="B5479" s="152" t="s">
        <v>11840</v>
      </c>
      <c r="C5479" s="151" t="s">
        <v>12416</v>
      </c>
      <c r="D5479" s="153">
        <v>379.19</v>
      </c>
    </row>
    <row r="5480" spans="1:4" ht="30" customHeight="1">
      <c r="A5480" s="151">
        <v>5406034</v>
      </c>
      <c r="B5480" s="152" t="s">
        <v>11841</v>
      </c>
      <c r="C5480" s="151" t="s">
        <v>12416</v>
      </c>
      <c r="D5480" s="153">
        <v>355.11</v>
      </c>
    </row>
    <row r="5481" spans="1:4" ht="30" customHeight="1">
      <c r="A5481" s="151">
        <v>5406031</v>
      </c>
      <c r="B5481" s="152" t="s">
        <v>11842</v>
      </c>
      <c r="C5481" s="151" t="s">
        <v>12416</v>
      </c>
      <c r="D5481" s="153">
        <v>339.1</v>
      </c>
    </row>
    <row r="5482" spans="1:4" ht="30" customHeight="1">
      <c r="A5482" s="151">
        <v>5406041</v>
      </c>
      <c r="B5482" s="152" t="s">
        <v>11843</v>
      </c>
      <c r="C5482" s="151" t="s">
        <v>12416</v>
      </c>
      <c r="D5482" s="153">
        <v>315.02</v>
      </c>
    </row>
    <row r="5483" spans="1:4" ht="30" customHeight="1">
      <c r="A5483" s="151">
        <v>5406032</v>
      </c>
      <c r="B5483" s="152" t="s">
        <v>11844</v>
      </c>
      <c r="C5483" s="151" t="s">
        <v>12416</v>
      </c>
      <c r="D5483" s="153">
        <v>364.23</v>
      </c>
    </row>
    <row r="5484" spans="1:4" ht="30" customHeight="1">
      <c r="A5484" s="151">
        <v>5406042</v>
      </c>
      <c r="B5484" s="152" t="s">
        <v>11845</v>
      </c>
      <c r="C5484" s="151" t="s">
        <v>12416</v>
      </c>
      <c r="D5484" s="153">
        <v>340.16</v>
      </c>
    </row>
    <row r="5485" spans="1:4" ht="15.75" customHeight="1">
      <c r="A5485" s="151">
        <v>5406025</v>
      </c>
      <c r="B5485" s="152" t="s">
        <v>11846</v>
      </c>
      <c r="C5485" s="151" t="s">
        <v>12416</v>
      </c>
      <c r="D5485" s="153">
        <v>343.08</v>
      </c>
    </row>
    <row r="5486" spans="1:4" ht="30" customHeight="1">
      <c r="A5486" s="151">
        <v>5406035</v>
      </c>
      <c r="B5486" s="152" t="s">
        <v>11847</v>
      </c>
      <c r="C5486" s="151" t="s">
        <v>12416</v>
      </c>
      <c r="D5486" s="153">
        <v>319.01</v>
      </c>
    </row>
    <row r="5487" spans="1:4" ht="15.75" customHeight="1">
      <c r="A5487" s="151">
        <v>5406026</v>
      </c>
      <c r="B5487" s="152" t="s">
        <v>11848</v>
      </c>
      <c r="C5487" s="151" t="s">
        <v>12416</v>
      </c>
      <c r="D5487" s="153">
        <v>368.22</v>
      </c>
    </row>
    <row r="5488" spans="1:4" ht="30" customHeight="1">
      <c r="A5488" s="151">
        <v>5406036</v>
      </c>
      <c r="B5488" s="152" t="s">
        <v>11849</v>
      </c>
      <c r="C5488" s="151" t="s">
        <v>12416</v>
      </c>
      <c r="D5488" s="153">
        <v>344.15</v>
      </c>
    </row>
    <row r="5489" spans="1:4" ht="15.75" customHeight="1">
      <c r="A5489" s="151">
        <v>5406027</v>
      </c>
      <c r="B5489" s="152" t="s">
        <v>11850</v>
      </c>
      <c r="C5489" s="151" t="s">
        <v>12416</v>
      </c>
      <c r="D5489" s="153">
        <v>340.99</v>
      </c>
    </row>
    <row r="5490" spans="1:4" ht="30" customHeight="1">
      <c r="A5490" s="151">
        <v>5406037</v>
      </c>
      <c r="B5490" s="152" t="s">
        <v>11851</v>
      </c>
      <c r="C5490" s="151" t="s">
        <v>12416</v>
      </c>
      <c r="D5490" s="153">
        <v>316.92</v>
      </c>
    </row>
    <row r="5491" spans="1:4" ht="15.75" customHeight="1">
      <c r="A5491" s="151">
        <v>5406028</v>
      </c>
      <c r="B5491" s="152" t="s">
        <v>11852</v>
      </c>
      <c r="C5491" s="151" t="s">
        <v>12416</v>
      </c>
      <c r="D5491" s="153">
        <v>366.13</v>
      </c>
    </row>
    <row r="5492" spans="1:4" ht="30" customHeight="1">
      <c r="A5492" s="151">
        <v>5406038</v>
      </c>
      <c r="B5492" s="152" t="s">
        <v>11853</v>
      </c>
      <c r="C5492" s="151" t="s">
        <v>12416</v>
      </c>
      <c r="D5492" s="153">
        <v>342.06</v>
      </c>
    </row>
    <row r="5493" spans="1:4" ht="15.75" customHeight="1">
      <c r="A5493" s="151">
        <v>5406029</v>
      </c>
      <c r="B5493" s="152" t="s">
        <v>11854</v>
      </c>
      <c r="C5493" s="151" t="s">
        <v>12416</v>
      </c>
      <c r="D5493" s="153">
        <v>339.83</v>
      </c>
    </row>
    <row r="5494" spans="1:4" ht="30" customHeight="1">
      <c r="A5494" s="151">
        <v>5406039</v>
      </c>
      <c r="B5494" s="152" t="s">
        <v>11855</v>
      </c>
      <c r="C5494" s="151" t="s">
        <v>12416</v>
      </c>
      <c r="D5494" s="153">
        <v>315.76</v>
      </c>
    </row>
    <row r="5495" spans="1:4" ht="15.75" customHeight="1">
      <c r="A5495" s="151">
        <v>5406030</v>
      </c>
      <c r="B5495" s="152" t="s">
        <v>11856</v>
      </c>
      <c r="C5495" s="151" t="s">
        <v>12416</v>
      </c>
      <c r="D5495" s="153">
        <v>364.97</v>
      </c>
    </row>
    <row r="5496" spans="1:4" ht="30" customHeight="1">
      <c r="A5496" s="151">
        <v>5406040</v>
      </c>
      <c r="B5496" s="152" t="s">
        <v>11857</v>
      </c>
      <c r="C5496" s="151" t="s">
        <v>12416</v>
      </c>
      <c r="D5496" s="153">
        <v>340.9</v>
      </c>
    </row>
    <row r="5497" spans="1:4" ht="15.75" customHeight="1">
      <c r="A5497" s="151">
        <v>5405987</v>
      </c>
      <c r="B5497" s="152" t="s">
        <v>11858</v>
      </c>
      <c r="C5497" s="151" t="s">
        <v>12402</v>
      </c>
      <c r="D5497" s="153">
        <v>9.1199999999999992</v>
      </c>
    </row>
    <row r="5498" spans="1:4" ht="15.75" customHeight="1">
      <c r="A5498" s="151">
        <v>5405979</v>
      </c>
      <c r="B5498" s="152" t="s">
        <v>11859</v>
      </c>
      <c r="C5498" s="151" t="s">
        <v>12416</v>
      </c>
      <c r="D5498" s="153">
        <v>16.07</v>
      </c>
    </row>
    <row r="5499" spans="1:4" ht="15.75" customHeight="1">
      <c r="A5499" s="151">
        <v>5502806</v>
      </c>
      <c r="B5499" s="152" t="s">
        <v>11860</v>
      </c>
      <c r="C5499" s="151" t="s">
        <v>34306</v>
      </c>
      <c r="D5499" s="153">
        <v>173.52</v>
      </c>
    </row>
    <row r="5500" spans="1:4" ht="15.75" customHeight="1">
      <c r="A5500" s="151">
        <v>5502807</v>
      </c>
      <c r="B5500" s="152" t="s">
        <v>11861</v>
      </c>
      <c r="C5500" s="151" t="s">
        <v>34306</v>
      </c>
      <c r="D5500" s="153">
        <v>17.52</v>
      </c>
    </row>
    <row r="5501" spans="1:4" ht="15.75" customHeight="1">
      <c r="A5501" s="151">
        <v>5503041</v>
      </c>
      <c r="B5501" s="152" t="s">
        <v>11862</v>
      </c>
      <c r="C5501" s="151" t="s">
        <v>34306</v>
      </c>
      <c r="D5501" s="153">
        <v>6.55</v>
      </c>
    </row>
    <row r="5502" spans="1:4" ht="15.75" customHeight="1">
      <c r="A5502" s="151">
        <v>5502978</v>
      </c>
      <c r="B5502" s="152" t="s">
        <v>11863</v>
      </c>
      <c r="C5502" s="151" t="s">
        <v>34306</v>
      </c>
      <c r="D5502" s="153">
        <v>5.67</v>
      </c>
    </row>
    <row r="5503" spans="1:4" ht="15.75" customHeight="1">
      <c r="A5503" s="151">
        <v>5502822</v>
      </c>
      <c r="B5503" s="152" t="s">
        <v>11864</v>
      </c>
      <c r="C5503" s="151" t="s">
        <v>34306</v>
      </c>
      <c r="D5503" s="153">
        <v>42.49</v>
      </c>
    </row>
    <row r="5504" spans="1:4" ht="15.75" customHeight="1">
      <c r="A5504" s="151">
        <v>5502979</v>
      </c>
      <c r="B5504" s="152" t="s">
        <v>11865</v>
      </c>
      <c r="C5504" s="151" t="s">
        <v>34306</v>
      </c>
      <c r="D5504" s="153">
        <v>21.97</v>
      </c>
    </row>
    <row r="5505" spans="1:4" ht="15.75" customHeight="1">
      <c r="A5505" s="151">
        <v>5501700</v>
      </c>
      <c r="B5505" s="152" t="s">
        <v>11866</v>
      </c>
      <c r="C5505" s="151" t="s">
        <v>12416</v>
      </c>
      <c r="D5505" s="153">
        <v>0.7</v>
      </c>
    </row>
    <row r="5506" spans="1:4" ht="15.75" customHeight="1">
      <c r="A5506" s="151">
        <v>5500991</v>
      </c>
      <c r="B5506" s="152" t="s">
        <v>11867</v>
      </c>
      <c r="C5506" s="151" t="s">
        <v>34306</v>
      </c>
      <c r="D5506" s="153">
        <v>169.67</v>
      </c>
    </row>
    <row r="5507" spans="1:4" ht="15.75" customHeight="1">
      <c r="A5507" s="151">
        <v>5515739</v>
      </c>
      <c r="B5507" s="152" t="s">
        <v>11868</v>
      </c>
      <c r="C5507" s="151" t="s">
        <v>34306</v>
      </c>
      <c r="D5507" s="153">
        <v>50.46</v>
      </c>
    </row>
    <row r="5508" spans="1:4" ht="15.75" customHeight="1">
      <c r="A5508" s="151">
        <v>5505766</v>
      </c>
      <c r="B5508" s="152" t="s">
        <v>11869</v>
      </c>
      <c r="C5508" s="151" t="s">
        <v>34306</v>
      </c>
      <c r="D5508" s="153">
        <v>377.28</v>
      </c>
    </row>
    <row r="5509" spans="1:4" ht="15.75" customHeight="1">
      <c r="A5509" s="151">
        <v>5501701</v>
      </c>
      <c r="B5509" s="152" t="s">
        <v>11870</v>
      </c>
      <c r="C5509" s="151" t="s">
        <v>12402</v>
      </c>
      <c r="D5509" s="153">
        <v>52.01</v>
      </c>
    </row>
    <row r="5510" spans="1:4" ht="15.75" customHeight="1">
      <c r="A5510" s="151">
        <v>5501702</v>
      </c>
      <c r="B5510" s="152" t="s">
        <v>11871</v>
      </c>
      <c r="C5510" s="151" t="s">
        <v>12402</v>
      </c>
      <c r="D5510" s="153">
        <v>130.03</v>
      </c>
    </row>
    <row r="5511" spans="1:4" ht="30" customHeight="1">
      <c r="A5511" s="151">
        <v>5502972</v>
      </c>
      <c r="B5511" s="152" t="s">
        <v>11872</v>
      </c>
      <c r="C5511" s="151" t="s">
        <v>34306</v>
      </c>
      <c r="D5511" s="153">
        <v>211.48</v>
      </c>
    </row>
    <row r="5512" spans="1:4" ht="30" customHeight="1">
      <c r="A5512" s="151">
        <v>5502968</v>
      </c>
      <c r="B5512" s="152" t="s">
        <v>11873</v>
      </c>
      <c r="C5512" s="151" t="s">
        <v>34306</v>
      </c>
      <c r="D5512" s="153">
        <v>23.86</v>
      </c>
    </row>
    <row r="5513" spans="1:4" ht="30" customHeight="1">
      <c r="A5513" s="151">
        <v>5502969</v>
      </c>
      <c r="B5513" s="152" t="s">
        <v>11874</v>
      </c>
      <c r="C5513" s="151" t="s">
        <v>34306</v>
      </c>
      <c r="D5513" s="153">
        <v>30.1</v>
      </c>
    </row>
    <row r="5514" spans="1:4" ht="30" customHeight="1">
      <c r="A5514" s="151">
        <v>5502970</v>
      </c>
      <c r="B5514" s="152" t="s">
        <v>11875</v>
      </c>
      <c r="C5514" s="151" t="s">
        <v>34306</v>
      </c>
      <c r="D5514" s="153">
        <v>55.14</v>
      </c>
    </row>
    <row r="5515" spans="1:4" ht="30" customHeight="1">
      <c r="A5515" s="151">
        <v>5502971</v>
      </c>
      <c r="B5515" s="152" t="s">
        <v>11876</v>
      </c>
      <c r="C5515" s="151" t="s">
        <v>34306</v>
      </c>
      <c r="D5515" s="153">
        <v>102.64</v>
      </c>
    </row>
    <row r="5516" spans="1:4" ht="15.75" customHeight="1">
      <c r="A5516" s="151">
        <v>5502663</v>
      </c>
      <c r="B5516" s="152" t="s">
        <v>11877</v>
      </c>
      <c r="C5516" s="151" t="s">
        <v>34306</v>
      </c>
      <c r="D5516" s="153">
        <v>38.869999999999997</v>
      </c>
    </row>
    <row r="5517" spans="1:4" ht="15.75" customHeight="1">
      <c r="A5517" s="151">
        <v>5502993</v>
      </c>
      <c r="B5517" s="152" t="s">
        <v>11878</v>
      </c>
      <c r="C5517" s="151" t="s">
        <v>34306</v>
      </c>
      <c r="D5517" s="153">
        <v>27.37</v>
      </c>
    </row>
    <row r="5518" spans="1:4" ht="15.75" customHeight="1">
      <c r="A5518" s="151">
        <v>5502967</v>
      </c>
      <c r="B5518" s="152" t="s">
        <v>11879</v>
      </c>
      <c r="C5518" s="151" t="s">
        <v>34306</v>
      </c>
      <c r="D5518" s="153">
        <v>117.02</v>
      </c>
    </row>
    <row r="5519" spans="1:4" ht="15.75" customHeight="1">
      <c r="A5519" s="151">
        <v>5502963</v>
      </c>
      <c r="B5519" s="152" t="s">
        <v>11880</v>
      </c>
      <c r="C5519" s="151" t="s">
        <v>34306</v>
      </c>
      <c r="D5519" s="153">
        <v>14.28</v>
      </c>
    </row>
    <row r="5520" spans="1:4" ht="15.75" customHeight="1">
      <c r="A5520" s="151">
        <v>5502964</v>
      </c>
      <c r="B5520" s="152" t="s">
        <v>11881</v>
      </c>
      <c r="C5520" s="151" t="s">
        <v>34306</v>
      </c>
      <c r="D5520" s="153">
        <v>17.89</v>
      </c>
    </row>
    <row r="5521" spans="1:4" ht="15.75" customHeight="1">
      <c r="A5521" s="151">
        <v>5502965</v>
      </c>
      <c r="B5521" s="152" t="s">
        <v>11882</v>
      </c>
      <c r="C5521" s="151" t="s">
        <v>34306</v>
      </c>
      <c r="D5521" s="153">
        <v>32.200000000000003</v>
      </c>
    </row>
    <row r="5522" spans="1:4" ht="15.75" customHeight="1">
      <c r="A5522" s="151">
        <v>5502966</v>
      </c>
      <c r="B5522" s="152" t="s">
        <v>11883</v>
      </c>
      <c r="C5522" s="151" t="s">
        <v>34306</v>
      </c>
      <c r="D5522" s="153">
        <v>59.05</v>
      </c>
    </row>
    <row r="5523" spans="1:4" ht="15.75" customHeight="1">
      <c r="A5523" s="151">
        <v>5501706</v>
      </c>
      <c r="B5523" s="152" t="s">
        <v>11884</v>
      </c>
      <c r="C5523" s="151" t="s">
        <v>34306</v>
      </c>
      <c r="D5523" s="153">
        <v>6.97</v>
      </c>
    </row>
    <row r="5524" spans="1:4" ht="30" customHeight="1">
      <c r="A5524" s="151">
        <v>5501880</v>
      </c>
      <c r="B5524" s="152" t="s">
        <v>37792</v>
      </c>
      <c r="C5524" s="151" t="s">
        <v>34306</v>
      </c>
      <c r="D5524" s="153">
        <v>13.78</v>
      </c>
    </row>
    <row r="5525" spans="1:4" ht="30" customHeight="1">
      <c r="A5525" s="151">
        <v>5502114</v>
      </c>
      <c r="B5525" s="152" t="s">
        <v>37793</v>
      </c>
      <c r="C5525" s="151" t="s">
        <v>34306</v>
      </c>
      <c r="D5525" s="153">
        <v>8.52</v>
      </c>
    </row>
    <row r="5526" spans="1:4" ht="30" customHeight="1">
      <c r="A5526" s="151">
        <v>5501906</v>
      </c>
      <c r="B5526" s="152" t="s">
        <v>37794</v>
      </c>
      <c r="C5526" s="151" t="s">
        <v>34306</v>
      </c>
      <c r="D5526" s="153">
        <v>12.45</v>
      </c>
    </row>
    <row r="5527" spans="1:4" ht="30" customHeight="1">
      <c r="A5527" s="151">
        <v>5502140</v>
      </c>
      <c r="B5527" s="152" t="s">
        <v>37795</v>
      </c>
      <c r="C5527" s="151" t="s">
        <v>34306</v>
      </c>
      <c r="D5527" s="153">
        <v>7.18</v>
      </c>
    </row>
    <row r="5528" spans="1:4" ht="30" customHeight="1">
      <c r="A5528" s="151">
        <v>5501932</v>
      </c>
      <c r="B5528" s="152" t="s">
        <v>37796</v>
      </c>
      <c r="C5528" s="151" t="s">
        <v>34306</v>
      </c>
      <c r="D5528" s="153">
        <v>12.45</v>
      </c>
    </row>
    <row r="5529" spans="1:4" ht="30" customHeight="1">
      <c r="A5529" s="151">
        <v>5502166</v>
      </c>
      <c r="B5529" s="152" t="s">
        <v>37797</v>
      </c>
      <c r="C5529" s="151" t="s">
        <v>34306</v>
      </c>
      <c r="D5529" s="153">
        <v>7.62</v>
      </c>
    </row>
    <row r="5530" spans="1:4" ht="30" customHeight="1">
      <c r="A5530" s="151">
        <v>5501881</v>
      </c>
      <c r="B5530" s="152" t="s">
        <v>37798</v>
      </c>
      <c r="C5530" s="151" t="s">
        <v>34306</v>
      </c>
      <c r="D5530" s="153">
        <v>14.06</v>
      </c>
    </row>
    <row r="5531" spans="1:4" ht="30" customHeight="1">
      <c r="A5531" s="151">
        <v>5502115</v>
      </c>
      <c r="B5531" s="152" t="s">
        <v>37799</v>
      </c>
      <c r="C5531" s="151" t="s">
        <v>34306</v>
      </c>
      <c r="D5531" s="153">
        <v>9.24</v>
      </c>
    </row>
    <row r="5532" spans="1:4" ht="30" customHeight="1">
      <c r="A5532" s="151">
        <v>5501907</v>
      </c>
      <c r="B5532" s="152" t="s">
        <v>37800</v>
      </c>
      <c r="C5532" s="151" t="s">
        <v>34306</v>
      </c>
      <c r="D5532" s="153">
        <v>12.64</v>
      </c>
    </row>
    <row r="5533" spans="1:4" ht="30" customHeight="1">
      <c r="A5533" s="151">
        <v>5502141</v>
      </c>
      <c r="B5533" s="152" t="s">
        <v>37801</v>
      </c>
      <c r="C5533" s="151" t="s">
        <v>34306</v>
      </c>
      <c r="D5533" s="153">
        <v>7.77</v>
      </c>
    </row>
    <row r="5534" spans="1:4" ht="30" customHeight="1">
      <c r="A5534" s="151">
        <v>5501933</v>
      </c>
      <c r="B5534" s="152" t="s">
        <v>37802</v>
      </c>
      <c r="C5534" s="151" t="s">
        <v>34306</v>
      </c>
      <c r="D5534" s="153">
        <v>12.64</v>
      </c>
    </row>
    <row r="5535" spans="1:4" ht="30" customHeight="1">
      <c r="A5535" s="151">
        <v>5502167</v>
      </c>
      <c r="B5535" s="152" t="s">
        <v>37803</v>
      </c>
      <c r="C5535" s="151" t="s">
        <v>34306</v>
      </c>
      <c r="D5535" s="153">
        <v>7.77</v>
      </c>
    </row>
    <row r="5536" spans="1:4" ht="30" customHeight="1">
      <c r="A5536" s="151">
        <v>5501882</v>
      </c>
      <c r="B5536" s="152" t="s">
        <v>37804</v>
      </c>
      <c r="C5536" s="151" t="s">
        <v>34306</v>
      </c>
      <c r="D5536" s="153">
        <v>14.34</v>
      </c>
    </row>
    <row r="5537" spans="1:4" ht="30" customHeight="1">
      <c r="A5537" s="151">
        <v>5502116</v>
      </c>
      <c r="B5537" s="152" t="s">
        <v>37805</v>
      </c>
      <c r="C5537" s="151" t="s">
        <v>34306</v>
      </c>
      <c r="D5537" s="153">
        <v>9.48</v>
      </c>
    </row>
    <row r="5538" spans="1:4" ht="30" customHeight="1">
      <c r="A5538" s="151">
        <v>5501908</v>
      </c>
      <c r="B5538" s="152" t="s">
        <v>37806</v>
      </c>
      <c r="C5538" s="151" t="s">
        <v>34306</v>
      </c>
      <c r="D5538" s="153">
        <v>12.82</v>
      </c>
    </row>
    <row r="5539" spans="1:4" ht="30" customHeight="1">
      <c r="A5539" s="151">
        <v>5502142</v>
      </c>
      <c r="B5539" s="152" t="s">
        <v>37807</v>
      </c>
      <c r="C5539" s="151" t="s">
        <v>34306</v>
      </c>
      <c r="D5539" s="153">
        <v>7.97</v>
      </c>
    </row>
    <row r="5540" spans="1:4" ht="30" customHeight="1">
      <c r="A5540" s="151">
        <v>5501934</v>
      </c>
      <c r="B5540" s="152" t="s">
        <v>37808</v>
      </c>
      <c r="C5540" s="151" t="s">
        <v>34306</v>
      </c>
      <c r="D5540" s="153">
        <v>12.78</v>
      </c>
    </row>
    <row r="5541" spans="1:4" ht="30" customHeight="1">
      <c r="A5541" s="151">
        <v>5502168</v>
      </c>
      <c r="B5541" s="152" t="s">
        <v>37809</v>
      </c>
      <c r="C5541" s="151" t="s">
        <v>34306</v>
      </c>
      <c r="D5541" s="153">
        <v>7.92</v>
      </c>
    </row>
    <row r="5542" spans="1:4" ht="30" customHeight="1">
      <c r="A5542" s="151">
        <v>5501883</v>
      </c>
      <c r="B5542" s="152" t="s">
        <v>37810</v>
      </c>
      <c r="C5542" s="151" t="s">
        <v>34306</v>
      </c>
      <c r="D5542" s="153">
        <v>14.62</v>
      </c>
    </row>
    <row r="5543" spans="1:4" ht="30" customHeight="1">
      <c r="A5543" s="151">
        <v>5502117</v>
      </c>
      <c r="B5543" s="152" t="s">
        <v>37811</v>
      </c>
      <c r="C5543" s="151" t="s">
        <v>34306</v>
      </c>
      <c r="D5543" s="153">
        <v>9.77</v>
      </c>
    </row>
    <row r="5544" spans="1:4" ht="30" customHeight="1">
      <c r="A5544" s="151">
        <v>5501909</v>
      </c>
      <c r="B5544" s="152" t="s">
        <v>37812</v>
      </c>
      <c r="C5544" s="151" t="s">
        <v>34306</v>
      </c>
      <c r="D5544" s="153">
        <v>13.01</v>
      </c>
    </row>
    <row r="5545" spans="1:4" ht="30" customHeight="1">
      <c r="A5545" s="151">
        <v>5502143</v>
      </c>
      <c r="B5545" s="152" t="s">
        <v>37813</v>
      </c>
      <c r="C5545" s="151" t="s">
        <v>34306</v>
      </c>
      <c r="D5545" s="153">
        <v>8.17</v>
      </c>
    </row>
    <row r="5546" spans="1:4" ht="30" customHeight="1">
      <c r="A5546" s="151">
        <v>5501935</v>
      </c>
      <c r="B5546" s="152" t="s">
        <v>37814</v>
      </c>
      <c r="C5546" s="151" t="s">
        <v>34306</v>
      </c>
      <c r="D5546" s="153">
        <v>12.96</v>
      </c>
    </row>
    <row r="5547" spans="1:4" ht="30" customHeight="1">
      <c r="A5547" s="151">
        <v>5502169</v>
      </c>
      <c r="B5547" s="152" t="s">
        <v>37815</v>
      </c>
      <c r="C5547" s="151" t="s">
        <v>34306</v>
      </c>
      <c r="D5547" s="153">
        <v>8.1199999999999992</v>
      </c>
    </row>
    <row r="5548" spans="1:4" ht="30" customHeight="1">
      <c r="A5548" s="151">
        <v>5501884</v>
      </c>
      <c r="B5548" s="152" t="s">
        <v>37816</v>
      </c>
      <c r="C5548" s="151" t="s">
        <v>34306</v>
      </c>
      <c r="D5548" s="153">
        <v>15.29</v>
      </c>
    </row>
    <row r="5549" spans="1:4" ht="30" customHeight="1">
      <c r="A5549" s="151">
        <v>5502118</v>
      </c>
      <c r="B5549" s="152" t="s">
        <v>37817</v>
      </c>
      <c r="C5549" s="151" t="s">
        <v>34306</v>
      </c>
      <c r="D5549" s="153">
        <v>10.07</v>
      </c>
    </row>
    <row r="5550" spans="1:4" ht="30" customHeight="1">
      <c r="A5550" s="151">
        <v>5501910</v>
      </c>
      <c r="B5550" s="152" t="s">
        <v>37818</v>
      </c>
      <c r="C5550" s="151" t="s">
        <v>34306</v>
      </c>
      <c r="D5550" s="153">
        <v>13.2</v>
      </c>
    </row>
    <row r="5551" spans="1:4" ht="30" customHeight="1">
      <c r="A5551" s="151">
        <v>5502144</v>
      </c>
      <c r="B5551" s="152" t="s">
        <v>37819</v>
      </c>
      <c r="C5551" s="151" t="s">
        <v>34306</v>
      </c>
      <c r="D5551" s="153">
        <v>8.32</v>
      </c>
    </row>
    <row r="5552" spans="1:4" ht="30" customHeight="1">
      <c r="A5552" s="151">
        <v>5501936</v>
      </c>
      <c r="B5552" s="152" t="s">
        <v>37820</v>
      </c>
      <c r="C5552" s="151" t="s">
        <v>34306</v>
      </c>
      <c r="D5552" s="153">
        <v>13.1</v>
      </c>
    </row>
    <row r="5553" spans="1:4" ht="30" customHeight="1">
      <c r="A5553" s="151">
        <v>5502170</v>
      </c>
      <c r="B5553" s="152" t="s">
        <v>37821</v>
      </c>
      <c r="C5553" s="151" t="s">
        <v>34306</v>
      </c>
      <c r="D5553" s="153">
        <v>8.27</v>
      </c>
    </row>
    <row r="5554" spans="1:4" ht="30" customHeight="1">
      <c r="A5554" s="151">
        <v>5501885</v>
      </c>
      <c r="B5554" s="152" t="s">
        <v>37822</v>
      </c>
      <c r="C5554" s="151" t="s">
        <v>34306</v>
      </c>
      <c r="D5554" s="153">
        <v>15.82</v>
      </c>
    </row>
    <row r="5555" spans="1:4" ht="30" customHeight="1">
      <c r="A5555" s="151">
        <v>5502119</v>
      </c>
      <c r="B5555" s="152" t="s">
        <v>37823</v>
      </c>
      <c r="C5555" s="151" t="s">
        <v>34306</v>
      </c>
      <c r="D5555" s="153">
        <v>10.99</v>
      </c>
    </row>
    <row r="5556" spans="1:4" ht="30" customHeight="1">
      <c r="A5556" s="151">
        <v>5501911</v>
      </c>
      <c r="B5556" s="152" t="s">
        <v>37824</v>
      </c>
      <c r="C5556" s="151" t="s">
        <v>34306</v>
      </c>
      <c r="D5556" s="153">
        <v>13.89</v>
      </c>
    </row>
    <row r="5557" spans="1:4" ht="30" customHeight="1">
      <c r="A5557" s="151">
        <v>5502145</v>
      </c>
      <c r="B5557" s="152" t="s">
        <v>37825</v>
      </c>
      <c r="C5557" s="151" t="s">
        <v>34306</v>
      </c>
      <c r="D5557" s="153">
        <v>8.66</v>
      </c>
    </row>
    <row r="5558" spans="1:4" ht="30" customHeight="1">
      <c r="A5558" s="151">
        <v>5501937</v>
      </c>
      <c r="B5558" s="152" t="s">
        <v>37826</v>
      </c>
      <c r="C5558" s="151" t="s">
        <v>34306</v>
      </c>
      <c r="D5558" s="153">
        <v>13.83</v>
      </c>
    </row>
    <row r="5559" spans="1:4" ht="30" customHeight="1">
      <c r="A5559" s="151">
        <v>5502171</v>
      </c>
      <c r="B5559" s="152" t="s">
        <v>37827</v>
      </c>
      <c r="C5559" s="151" t="s">
        <v>34306</v>
      </c>
      <c r="D5559" s="153">
        <v>8.57</v>
      </c>
    </row>
    <row r="5560" spans="1:4" ht="30" customHeight="1">
      <c r="A5560" s="151">
        <v>5501886</v>
      </c>
      <c r="B5560" s="152" t="s">
        <v>37828</v>
      </c>
      <c r="C5560" s="151" t="s">
        <v>34306</v>
      </c>
      <c r="D5560" s="153">
        <v>16.97</v>
      </c>
    </row>
    <row r="5561" spans="1:4" ht="30" customHeight="1">
      <c r="A5561" s="151">
        <v>5502120</v>
      </c>
      <c r="B5561" s="152" t="s">
        <v>37829</v>
      </c>
      <c r="C5561" s="151" t="s">
        <v>34306</v>
      </c>
      <c r="D5561" s="153">
        <v>12.17</v>
      </c>
    </row>
    <row r="5562" spans="1:4" ht="30" customHeight="1">
      <c r="A5562" s="151">
        <v>5501912</v>
      </c>
      <c r="B5562" s="152" t="s">
        <v>37830</v>
      </c>
      <c r="C5562" s="151" t="s">
        <v>34306</v>
      </c>
      <c r="D5562" s="153">
        <v>14.39</v>
      </c>
    </row>
    <row r="5563" spans="1:4" ht="30" customHeight="1">
      <c r="A5563" s="151">
        <v>5502146</v>
      </c>
      <c r="B5563" s="152" t="s">
        <v>37831</v>
      </c>
      <c r="C5563" s="151" t="s">
        <v>34306</v>
      </c>
      <c r="D5563" s="153">
        <v>9.59</v>
      </c>
    </row>
    <row r="5564" spans="1:4" ht="30" customHeight="1">
      <c r="A5564" s="151">
        <v>5501938</v>
      </c>
      <c r="B5564" s="152" t="s">
        <v>37832</v>
      </c>
      <c r="C5564" s="151" t="s">
        <v>34306</v>
      </c>
      <c r="D5564" s="153">
        <v>14.28</v>
      </c>
    </row>
    <row r="5565" spans="1:4" ht="30" customHeight="1">
      <c r="A5565" s="151">
        <v>5502172</v>
      </c>
      <c r="B5565" s="152" t="s">
        <v>37833</v>
      </c>
      <c r="C5565" s="151" t="s">
        <v>34306</v>
      </c>
      <c r="D5565" s="153">
        <v>9.48</v>
      </c>
    </row>
    <row r="5566" spans="1:4" ht="30" customHeight="1">
      <c r="A5566" s="151">
        <v>5501876</v>
      </c>
      <c r="B5566" s="152" t="s">
        <v>37834</v>
      </c>
      <c r="C5566" s="151" t="s">
        <v>34306</v>
      </c>
      <c r="D5566" s="153">
        <v>11.67</v>
      </c>
    </row>
    <row r="5567" spans="1:4" ht="30" customHeight="1">
      <c r="A5567" s="151">
        <v>5502110</v>
      </c>
      <c r="B5567" s="152" t="s">
        <v>37835</v>
      </c>
      <c r="C5567" s="151" t="s">
        <v>34306</v>
      </c>
      <c r="D5567" s="153">
        <v>6.78</v>
      </c>
    </row>
    <row r="5568" spans="1:4" ht="30" customHeight="1">
      <c r="A5568" s="151">
        <v>5501902</v>
      </c>
      <c r="B5568" s="152" t="s">
        <v>37836</v>
      </c>
      <c r="C5568" s="151" t="s">
        <v>34306</v>
      </c>
      <c r="D5568" s="153">
        <v>11.22</v>
      </c>
    </row>
    <row r="5569" spans="1:4" ht="30" customHeight="1">
      <c r="A5569" s="151">
        <v>5502136</v>
      </c>
      <c r="B5569" s="152" t="s">
        <v>37837</v>
      </c>
      <c r="C5569" s="151" t="s">
        <v>34306</v>
      </c>
      <c r="D5569" s="153">
        <v>6.35</v>
      </c>
    </row>
    <row r="5570" spans="1:4" ht="30" customHeight="1">
      <c r="A5570" s="151">
        <v>5501928</v>
      </c>
      <c r="B5570" s="152" t="s">
        <v>37838</v>
      </c>
      <c r="C5570" s="151" t="s">
        <v>34306</v>
      </c>
      <c r="D5570" s="153">
        <v>11.29</v>
      </c>
    </row>
    <row r="5571" spans="1:4" ht="30" customHeight="1">
      <c r="A5571" s="151">
        <v>5502162</v>
      </c>
      <c r="B5571" s="152" t="s">
        <v>37839</v>
      </c>
      <c r="C5571" s="151" t="s">
        <v>34306</v>
      </c>
      <c r="D5571" s="153">
        <v>6.43</v>
      </c>
    </row>
    <row r="5572" spans="1:4" ht="30" customHeight="1">
      <c r="A5572" s="151">
        <v>5501877</v>
      </c>
      <c r="B5572" s="152" t="s">
        <v>37840</v>
      </c>
      <c r="C5572" s="151" t="s">
        <v>34306</v>
      </c>
      <c r="D5572" s="153">
        <v>12.45</v>
      </c>
    </row>
    <row r="5573" spans="1:4" ht="30" customHeight="1">
      <c r="A5573" s="151">
        <v>5502111</v>
      </c>
      <c r="B5573" s="152" t="s">
        <v>37841</v>
      </c>
      <c r="C5573" s="151" t="s">
        <v>34306</v>
      </c>
      <c r="D5573" s="153">
        <v>7.18</v>
      </c>
    </row>
    <row r="5574" spans="1:4" ht="30" customHeight="1">
      <c r="A5574" s="151">
        <v>5501903</v>
      </c>
      <c r="B5574" s="152" t="s">
        <v>37842</v>
      </c>
      <c r="C5574" s="151" t="s">
        <v>34306</v>
      </c>
      <c r="D5574" s="153">
        <v>11.48</v>
      </c>
    </row>
    <row r="5575" spans="1:4" ht="30" customHeight="1">
      <c r="A5575" s="151">
        <v>5502137</v>
      </c>
      <c r="B5575" s="152" t="s">
        <v>37843</v>
      </c>
      <c r="C5575" s="151" t="s">
        <v>34306</v>
      </c>
      <c r="D5575" s="153">
        <v>6.58</v>
      </c>
    </row>
    <row r="5576" spans="1:4" ht="30" customHeight="1">
      <c r="A5576" s="151">
        <v>5501929</v>
      </c>
      <c r="B5576" s="152" t="s">
        <v>37844</v>
      </c>
      <c r="C5576" s="151" t="s">
        <v>34306</v>
      </c>
      <c r="D5576" s="153">
        <v>11.52</v>
      </c>
    </row>
    <row r="5577" spans="1:4" ht="30" customHeight="1">
      <c r="A5577" s="151">
        <v>5502163</v>
      </c>
      <c r="B5577" s="152" t="s">
        <v>37845</v>
      </c>
      <c r="C5577" s="151" t="s">
        <v>34306</v>
      </c>
      <c r="D5577" s="153">
        <v>6.62</v>
      </c>
    </row>
    <row r="5578" spans="1:4" ht="30" customHeight="1">
      <c r="A5578" s="151">
        <v>5501875</v>
      </c>
      <c r="B5578" s="152" t="s">
        <v>37846</v>
      </c>
      <c r="C5578" s="151" t="s">
        <v>34306</v>
      </c>
      <c r="D5578" s="153">
        <v>11.22</v>
      </c>
    </row>
    <row r="5579" spans="1:4" ht="30" customHeight="1">
      <c r="A5579" s="151">
        <v>5502109</v>
      </c>
      <c r="B5579" s="152" t="s">
        <v>37847</v>
      </c>
      <c r="C5579" s="151" t="s">
        <v>34306</v>
      </c>
      <c r="D5579" s="153">
        <v>6.35</v>
      </c>
    </row>
    <row r="5580" spans="1:4" ht="30" customHeight="1">
      <c r="A5580" s="151">
        <v>5501901</v>
      </c>
      <c r="B5580" s="152" t="s">
        <v>37848</v>
      </c>
      <c r="C5580" s="151" t="s">
        <v>34306</v>
      </c>
      <c r="D5580" s="153">
        <v>10.53</v>
      </c>
    </row>
    <row r="5581" spans="1:4" ht="30" customHeight="1">
      <c r="A5581" s="151">
        <v>5502135</v>
      </c>
      <c r="B5581" s="152" t="s">
        <v>37849</v>
      </c>
      <c r="C5581" s="151" t="s">
        <v>34306</v>
      </c>
      <c r="D5581" s="153">
        <v>5.61</v>
      </c>
    </row>
    <row r="5582" spans="1:4" ht="30" customHeight="1">
      <c r="A5582" s="151">
        <v>5501927</v>
      </c>
      <c r="B5582" s="152" t="s">
        <v>37850</v>
      </c>
      <c r="C5582" s="151" t="s">
        <v>34306</v>
      </c>
      <c r="D5582" s="153">
        <v>11.03</v>
      </c>
    </row>
    <row r="5583" spans="1:4" ht="30" customHeight="1">
      <c r="A5583" s="151">
        <v>5502161</v>
      </c>
      <c r="B5583" s="152" t="s">
        <v>37851</v>
      </c>
      <c r="C5583" s="151" t="s">
        <v>34306</v>
      </c>
      <c r="D5583" s="153">
        <v>5.7</v>
      </c>
    </row>
    <row r="5584" spans="1:4" ht="30" customHeight="1">
      <c r="A5584" s="151">
        <v>5501878</v>
      </c>
      <c r="B5584" s="152" t="s">
        <v>37852</v>
      </c>
      <c r="C5584" s="151" t="s">
        <v>34306</v>
      </c>
      <c r="D5584" s="153">
        <v>12.78</v>
      </c>
    </row>
    <row r="5585" spans="1:4" ht="30" customHeight="1">
      <c r="A5585" s="151">
        <v>5502112</v>
      </c>
      <c r="B5585" s="152" t="s">
        <v>37853</v>
      </c>
      <c r="C5585" s="151" t="s">
        <v>34306</v>
      </c>
      <c r="D5585" s="153">
        <v>7.92</v>
      </c>
    </row>
    <row r="5586" spans="1:4" ht="30" customHeight="1">
      <c r="A5586" s="151">
        <v>5501904</v>
      </c>
      <c r="B5586" s="152" t="s">
        <v>37854</v>
      </c>
      <c r="C5586" s="151" t="s">
        <v>34306</v>
      </c>
      <c r="D5586" s="153">
        <v>11.67</v>
      </c>
    </row>
    <row r="5587" spans="1:4" ht="30" customHeight="1">
      <c r="A5587" s="151">
        <v>5502138</v>
      </c>
      <c r="B5587" s="152" t="s">
        <v>37855</v>
      </c>
      <c r="C5587" s="151" t="s">
        <v>34306</v>
      </c>
      <c r="D5587" s="153">
        <v>6.82</v>
      </c>
    </row>
    <row r="5588" spans="1:4" ht="30" customHeight="1">
      <c r="A5588" s="151">
        <v>5501930</v>
      </c>
      <c r="B5588" s="152" t="s">
        <v>37856</v>
      </c>
      <c r="C5588" s="151" t="s">
        <v>34306</v>
      </c>
      <c r="D5588" s="153">
        <v>11.7</v>
      </c>
    </row>
    <row r="5589" spans="1:4" ht="30" customHeight="1">
      <c r="A5589" s="151">
        <v>5502164</v>
      </c>
      <c r="B5589" s="152" t="s">
        <v>37857</v>
      </c>
      <c r="C5589" s="151" t="s">
        <v>34306</v>
      </c>
      <c r="D5589" s="153">
        <v>6.82</v>
      </c>
    </row>
    <row r="5590" spans="1:4" ht="30" customHeight="1">
      <c r="A5590" s="151">
        <v>5501879</v>
      </c>
      <c r="B5590" s="152" t="s">
        <v>37858</v>
      </c>
      <c r="C5590" s="151" t="s">
        <v>34306</v>
      </c>
      <c r="D5590" s="153">
        <v>13.1</v>
      </c>
    </row>
    <row r="5591" spans="1:4" ht="30" customHeight="1">
      <c r="A5591" s="151">
        <v>5502113</v>
      </c>
      <c r="B5591" s="152" t="s">
        <v>37859</v>
      </c>
      <c r="C5591" s="151" t="s">
        <v>34306</v>
      </c>
      <c r="D5591" s="153">
        <v>8.2200000000000006</v>
      </c>
    </row>
    <row r="5592" spans="1:4" ht="30" customHeight="1">
      <c r="A5592" s="151">
        <v>5501905</v>
      </c>
      <c r="B5592" s="152" t="s">
        <v>37860</v>
      </c>
      <c r="C5592" s="151" t="s">
        <v>34306</v>
      </c>
      <c r="D5592" s="153">
        <v>11.89</v>
      </c>
    </row>
    <row r="5593" spans="1:4" ht="30" customHeight="1">
      <c r="A5593" s="151">
        <v>5502139</v>
      </c>
      <c r="B5593" s="152" t="s">
        <v>37861</v>
      </c>
      <c r="C5593" s="151" t="s">
        <v>34306</v>
      </c>
      <c r="D5593" s="153">
        <v>7.02</v>
      </c>
    </row>
    <row r="5594" spans="1:4" ht="30" customHeight="1">
      <c r="A5594" s="151">
        <v>5501931</v>
      </c>
      <c r="B5594" s="152" t="s">
        <v>37862</v>
      </c>
      <c r="C5594" s="151" t="s">
        <v>34306</v>
      </c>
      <c r="D5594" s="153">
        <v>12.31</v>
      </c>
    </row>
    <row r="5595" spans="1:4" ht="30" customHeight="1">
      <c r="A5595" s="151">
        <v>5502165</v>
      </c>
      <c r="B5595" s="152" t="s">
        <v>37863</v>
      </c>
      <c r="C5595" s="151" t="s">
        <v>34306</v>
      </c>
      <c r="D5595" s="153">
        <v>7.02</v>
      </c>
    </row>
    <row r="5596" spans="1:4" ht="30" customHeight="1">
      <c r="A5596" s="151">
        <v>5502825</v>
      </c>
      <c r="B5596" s="152" t="s">
        <v>37864</v>
      </c>
      <c r="C5596" s="151" t="s">
        <v>34306</v>
      </c>
      <c r="D5596" s="153">
        <v>17.84</v>
      </c>
    </row>
    <row r="5597" spans="1:4" ht="30" customHeight="1">
      <c r="A5597" s="151">
        <v>5502834</v>
      </c>
      <c r="B5597" s="152" t="s">
        <v>37865</v>
      </c>
      <c r="C5597" s="151" t="s">
        <v>34306</v>
      </c>
      <c r="D5597" s="153">
        <v>12.64</v>
      </c>
    </row>
    <row r="5598" spans="1:4" ht="30" customHeight="1">
      <c r="A5598" s="151">
        <v>5502826</v>
      </c>
      <c r="B5598" s="152" t="s">
        <v>37866</v>
      </c>
      <c r="C5598" s="151" t="s">
        <v>34306</v>
      </c>
      <c r="D5598" s="153">
        <v>14.68</v>
      </c>
    </row>
    <row r="5599" spans="1:4" ht="30" customHeight="1">
      <c r="A5599" s="151">
        <v>5502835</v>
      </c>
      <c r="B5599" s="152" t="s">
        <v>37867</v>
      </c>
      <c r="C5599" s="151" t="s">
        <v>34306</v>
      </c>
      <c r="D5599" s="153">
        <v>9.89</v>
      </c>
    </row>
    <row r="5600" spans="1:4" ht="30" customHeight="1">
      <c r="A5600" s="151">
        <v>5502827</v>
      </c>
      <c r="B5600" s="152" t="s">
        <v>37868</v>
      </c>
      <c r="C5600" s="151" t="s">
        <v>34306</v>
      </c>
      <c r="D5600" s="153">
        <v>14.51</v>
      </c>
    </row>
    <row r="5601" spans="1:4" ht="30" customHeight="1">
      <c r="A5601" s="151">
        <v>5502836</v>
      </c>
      <c r="B5601" s="152" t="s">
        <v>37869</v>
      </c>
      <c r="C5601" s="151" t="s">
        <v>34306</v>
      </c>
      <c r="D5601" s="153">
        <v>9.7100000000000009</v>
      </c>
    </row>
    <row r="5602" spans="1:4" ht="30" customHeight="1">
      <c r="A5602" s="151">
        <v>5502356</v>
      </c>
      <c r="B5602" s="152" t="s">
        <v>37870</v>
      </c>
      <c r="C5602" s="151" t="s">
        <v>34306</v>
      </c>
      <c r="D5602" s="153">
        <v>21.98</v>
      </c>
    </row>
    <row r="5603" spans="1:4" ht="30" customHeight="1">
      <c r="A5603" s="151">
        <v>5502590</v>
      </c>
      <c r="B5603" s="152" t="s">
        <v>37871</v>
      </c>
      <c r="C5603" s="151" t="s">
        <v>34306</v>
      </c>
      <c r="D5603" s="153">
        <v>11.57</v>
      </c>
    </row>
    <row r="5604" spans="1:4" ht="30" customHeight="1">
      <c r="A5604" s="151">
        <v>5502382</v>
      </c>
      <c r="B5604" s="152" t="s">
        <v>37872</v>
      </c>
      <c r="C5604" s="151" t="s">
        <v>34306</v>
      </c>
      <c r="D5604" s="153">
        <v>20.46</v>
      </c>
    </row>
    <row r="5605" spans="1:4" ht="30" customHeight="1">
      <c r="A5605" s="151">
        <v>5502616</v>
      </c>
      <c r="B5605" s="152" t="s">
        <v>37873</v>
      </c>
      <c r="C5605" s="151" t="s">
        <v>34306</v>
      </c>
      <c r="D5605" s="153">
        <v>9.89</v>
      </c>
    </row>
    <row r="5606" spans="1:4" ht="30" customHeight="1">
      <c r="A5606" s="151">
        <v>5502408</v>
      </c>
      <c r="B5606" s="152" t="s">
        <v>37874</v>
      </c>
      <c r="C5606" s="151" t="s">
        <v>34306</v>
      </c>
      <c r="D5606" s="153">
        <v>20.46</v>
      </c>
    </row>
    <row r="5607" spans="1:4" ht="30" customHeight="1">
      <c r="A5607" s="151">
        <v>5502642</v>
      </c>
      <c r="B5607" s="152" t="s">
        <v>37875</v>
      </c>
      <c r="C5607" s="151" t="s">
        <v>34306</v>
      </c>
      <c r="D5607" s="153">
        <v>9.84</v>
      </c>
    </row>
    <row r="5608" spans="1:4" ht="30" customHeight="1">
      <c r="A5608" s="151">
        <v>5502357</v>
      </c>
      <c r="B5608" s="152" t="s">
        <v>37876</v>
      </c>
      <c r="C5608" s="151" t="s">
        <v>34306</v>
      </c>
      <c r="D5608" s="153">
        <v>22.3</v>
      </c>
    </row>
    <row r="5609" spans="1:4" ht="30" customHeight="1">
      <c r="A5609" s="151">
        <v>5502591</v>
      </c>
      <c r="B5609" s="152" t="s">
        <v>37877</v>
      </c>
      <c r="C5609" s="151" t="s">
        <v>34306</v>
      </c>
      <c r="D5609" s="153">
        <v>11.91</v>
      </c>
    </row>
    <row r="5610" spans="1:4" ht="30" customHeight="1">
      <c r="A5610" s="151">
        <v>5502383</v>
      </c>
      <c r="B5610" s="152" t="s">
        <v>37878</v>
      </c>
      <c r="C5610" s="151" t="s">
        <v>34306</v>
      </c>
      <c r="D5610" s="153">
        <v>20.66</v>
      </c>
    </row>
    <row r="5611" spans="1:4" ht="30" customHeight="1">
      <c r="A5611" s="151">
        <v>5502617</v>
      </c>
      <c r="B5611" s="152" t="s">
        <v>37879</v>
      </c>
      <c r="C5611" s="151" t="s">
        <v>34306</v>
      </c>
      <c r="D5611" s="153">
        <v>10.050000000000001</v>
      </c>
    </row>
    <row r="5612" spans="1:4" ht="30" customHeight="1">
      <c r="A5612" s="151">
        <v>5502409</v>
      </c>
      <c r="B5612" s="152" t="s">
        <v>37880</v>
      </c>
      <c r="C5612" s="151" t="s">
        <v>34306</v>
      </c>
      <c r="D5612" s="153">
        <v>20.61</v>
      </c>
    </row>
    <row r="5613" spans="1:4" ht="30" customHeight="1">
      <c r="A5613" s="151">
        <v>5502643</v>
      </c>
      <c r="B5613" s="152" t="s">
        <v>37881</v>
      </c>
      <c r="C5613" s="151" t="s">
        <v>34306</v>
      </c>
      <c r="D5613" s="153">
        <v>10.050000000000001</v>
      </c>
    </row>
    <row r="5614" spans="1:4" ht="30" customHeight="1">
      <c r="A5614" s="151">
        <v>5502358</v>
      </c>
      <c r="B5614" s="152" t="s">
        <v>37882</v>
      </c>
      <c r="C5614" s="151" t="s">
        <v>34306</v>
      </c>
      <c r="D5614" s="153">
        <v>22.62</v>
      </c>
    </row>
    <row r="5615" spans="1:4" ht="30" customHeight="1">
      <c r="A5615" s="151">
        <v>5502592</v>
      </c>
      <c r="B5615" s="152" t="s">
        <v>37883</v>
      </c>
      <c r="C5615" s="151" t="s">
        <v>34306</v>
      </c>
      <c r="D5615" s="153">
        <v>12.18</v>
      </c>
    </row>
    <row r="5616" spans="1:4" ht="30" customHeight="1">
      <c r="A5616" s="151">
        <v>5502384</v>
      </c>
      <c r="B5616" s="152" t="s">
        <v>37884</v>
      </c>
      <c r="C5616" s="151" t="s">
        <v>34306</v>
      </c>
      <c r="D5616" s="153">
        <v>20.87</v>
      </c>
    </row>
    <row r="5617" spans="1:4" ht="30" customHeight="1">
      <c r="A5617" s="151">
        <v>5502618</v>
      </c>
      <c r="B5617" s="152" t="s">
        <v>37885</v>
      </c>
      <c r="C5617" s="151" t="s">
        <v>34306</v>
      </c>
      <c r="D5617" s="153">
        <v>11.02</v>
      </c>
    </row>
    <row r="5618" spans="1:4" ht="30" customHeight="1">
      <c r="A5618" s="151">
        <v>5502410</v>
      </c>
      <c r="B5618" s="152" t="s">
        <v>37886</v>
      </c>
      <c r="C5618" s="151" t="s">
        <v>34306</v>
      </c>
      <c r="D5618" s="153">
        <v>20.82</v>
      </c>
    </row>
    <row r="5619" spans="1:4" ht="30" customHeight="1">
      <c r="A5619" s="151">
        <v>5502644</v>
      </c>
      <c r="B5619" s="152" t="s">
        <v>37887</v>
      </c>
      <c r="C5619" s="151" t="s">
        <v>34306</v>
      </c>
      <c r="D5619" s="153">
        <v>10.95</v>
      </c>
    </row>
    <row r="5620" spans="1:4" ht="30" customHeight="1">
      <c r="A5620" s="151">
        <v>5502359</v>
      </c>
      <c r="B5620" s="152" t="s">
        <v>37888</v>
      </c>
      <c r="C5620" s="151" t="s">
        <v>34306</v>
      </c>
      <c r="D5620" s="153">
        <v>22.93</v>
      </c>
    </row>
    <row r="5621" spans="1:4" ht="30" customHeight="1">
      <c r="A5621" s="151">
        <v>5502593</v>
      </c>
      <c r="B5621" s="152" t="s">
        <v>37889</v>
      </c>
      <c r="C5621" s="151" t="s">
        <v>34306</v>
      </c>
      <c r="D5621" s="153">
        <v>12.53</v>
      </c>
    </row>
    <row r="5622" spans="1:4" ht="30" customHeight="1">
      <c r="A5622" s="151">
        <v>5502385</v>
      </c>
      <c r="B5622" s="152" t="s">
        <v>37890</v>
      </c>
      <c r="C5622" s="151" t="s">
        <v>34306</v>
      </c>
      <c r="D5622" s="153">
        <v>21.07</v>
      </c>
    </row>
    <row r="5623" spans="1:4" ht="30" customHeight="1">
      <c r="A5623" s="151">
        <v>5502619</v>
      </c>
      <c r="B5623" s="152" t="s">
        <v>37891</v>
      </c>
      <c r="C5623" s="151" t="s">
        <v>34306</v>
      </c>
      <c r="D5623" s="153">
        <v>11.23</v>
      </c>
    </row>
    <row r="5624" spans="1:4" ht="30" customHeight="1">
      <c r="A5624" s="151">
        <v>5502411</v>
      </c>
      <c r="B5624" s="152" t="s">
        <v>37892</v>
      </c>
      <c r="C5624" s="151" t="s">
        <v>34306</v>
      </c>
      <c r="D5624" s="153">
        <v>21.02</v>
      </c>
    </row>
    <row r="5625" spans="1:4" ht="30" customHeight="1">
      <c r="A5625" s="151">
        <v>5502645</v>
      </c>
      <c r="B5625" s="152" t="s">
        <v>37893</v>
      </c>
      <c r="C5625" s="151" t="s">
        <v>34306</v>
      </c>
      <c r="D5625" s="153">
        <v>11.16</v>
      </c>
    </row>
    <row r="5626" spans="1:4" ht="30" customHeight="1">
      <c r="A5626" s="151">
        <v>5502360</v>
      </c>
      <c r="B5626" s="152" t="s">
        <v>37894</v>
      </c>
      <c r="C5626" s="151" t="s">
        <v>34306</v>
      </c>
      <c r="D5626" s="153">
        <v>23.76</v>
      </c>
    </row>
    <row r="5627" spans="1:4" ht="30" customHeight="1">
      <c r="A5627" s="151">
        <v>5502594</v>
      </c>
      <c r="B5627" s="152" t="s">
        <v>37895</v>
      </c>
      <c r="C5627" s="151" t="s">
        <v>34306</v>
      </c>
      <c r="D5627" s="153">
        <v>13.58</v>
      </c>
    </row>
    <row r="5628" spans="1:4" ht="30" customHeight="1">
      <c r="A5628" s="151">
        <v>5502386</v>
      </c>
      <c r="B5628" s="152" t="s">
        <v>37896</v>
      </c>
      <c r="C5628" s="151" t="s">
        <v>34306</v>
      </c>
      <c r="D5628" s="153">
        <v>21.79</v>
      </c>
    </row>
    <row r="5629" spans="1:4" ht="30" customHeight="1">
      <c r="A5629" s="151">
        <v>5502620</v>
      </c>
      <c r="B5629" s="152" t="s">
        <v>37897</v>
      </c>
      <c r="C5629" s="151" t="s">
        <v>34306</v>
      </c>
      <c r="D5629" s="153">
        <v>11.36</v>
      </c>
    </row>
    <row r="5630" spans="1:4" ht="30" customHeight="1">
      <c r="A5630" s="151">
        <v>5502412</v>
      </c>
      <c r="B5630" s="152" t="s">
        <v>37898</v>
      </c>
      <c r="C5630" s="151" t="s">
        <v>34306</v>
      </c>
      <c r="D5630" s="153">
        <v>21.73</v>
      </c>
    </row>
    <row r="5631" spans="1:4" ht="30" customHeight="1">
      <c r="A5631" s="151">
        <v>5502646</v>
      </c>
      <c r="B5631" s="152" t="s">
        <v>37899</v>
      </c>
      <c r="C5631" s="151" t="s">
        <v>34306</v>
      </c>
      <c r="D5631" s="153">
        <v>11.29</v>
      </c>
    </row>
    <row r="5632" spans="1:4" ht="30" customHeight="1">
      <c r="A5632" s="151">
        <v>5502361</v>
      </c>
      <c r="B5632" s="152" t="s">
        <v>37900</v>
      </c>
      <c r="C5632" s="151" t="s">
        <v>34306</v>
      </c>
      <c r="D5632" s="153">
        <v>24.29</v>
      </c>
    </row>
    <row r="5633" spans="1:4" ht="30" customHeight="1">
      <c r="A5633" s="151">
        <v>5502595</v>
      </c>
      <c r="B5633" s="152" t="s">
        <v>37901</v>
      </c>
      <c r="C5633" s="151" t="s">
        <v>34306</v>
      </c>
      <c r="D5633" s="153">
        <v>14.1</v>
      </c>
    </row>
    <row r="5634" spans="1:4" ht="30" customHeight="1">
      <c r="A5634" s="151">
        <v>5502387</v>
      </c>
      <c r="B5634" s="152" t="s">
        <v>37902</v>
      </c>
      <c r="C5634" s="151" t="s">
        <v>34306</v>
      </c>
      <c r="D5634" s="153">
        <v>22.17</v>
      </c>
    </row>
    <row r="5635" spans="1:4" ht="30" customHeight="1">
      <c r="A5635" s="151">
        <v>5502621</v>
      </c>
      <c r="B5635" s="152" t="s">
        <v>37903</v>
      </c>
      <c r="C5635" s="151" t="s">
        <v>34306</v>
      </c>
      <c r="D5635" s="153">
        <v>11.77</v>
      </c>
    </row>
    <row r="5636" spans="1:4" ht="30" customHeight="1">
      <c r="A5636" s="151">
        <v>5502413</v>
      </c>
      <c r="B5636" s="152" t="s">
        <v>37904</v>
      </c>
      <c r="C5636" s="151" t="s">
        <v>34306</v>
      </c>
      <c r="D5636" s="153">
        <v>22.05</v>
      </c>
    </row>
    <row r="5637" spans="1:4" ht="30" customHeight="1">
      <c r="A5637" s="151">
        <v>5502647</v>
      </c>
      <c r="B5637" s="152" t="s">
        <v>37905</v>
      </c>
      <c r="C5637" s="151" t="s">
        <v>34306</v>
      </c>
      <c r="D5637" s="153">
        <v>11.64</v>
      </c>
    </row>
    <row r="5638" spans="1:4" ht="30" customHeight="1">
      <c r="A5638" s="151">
        <v>5502362</v>
      </c>
      <c r="B5638" s="152" t="s">
        <v>37906</v>
      </c>
      <c r="C5638" s="151" t="s">
        <v>34306</v>
      </c>
      <c r="D5638" s="153">
        <v>25.76</v>
      </c>
    </row>
    <row r="5639" spans="1:4" ht="30" customHeight="1">
      <c r="A5639" s="151">
        <v>5502596</v>
      </c>
      <c r="B5639" s="152" t="s">
        <v>37907</v>
      </c>
      <c r="C5639" s="151" t="s">
        <v>34306</v>
      </c>
      <c r="D5639" s="153">
        <v>14.95</v>
      </c>
    </row>
    <row r="5640" spans="1:4" ht="30" customHeight="1">
      <c r="A5640" s="151">
        <v>5502388</v>
      </c>
      <c r="B5640" s="152" t="s">
        <v>37908</v>
      </c>
      <c r="C5640" s="151" t="s">
        <v>34306</v>
      </c>
      <c r="D5640" s="153">
        <v>22.68</v>
      </c>
    </row>
    <row r="5641" spans="1:4" ht="30" customHeight="1">
      <c r="A5641" s="151">
        <v>5502622</v>
      </c>
      <c r="B5641" s="152" t="s">
        <v>37909</v>
      </c>
      <c r="C5641" s="151" t="s">
        <v>34306</v>
      </c>
      <c r="D5641" s="153">
        <v>12.32</v>
      </c>
    </row>
    <row r="5642" spans="1:4" ht="30" customHeight="1">
      <c r="A5642" s="151">
        <v>5502414</v>
      </c>
      <c r="B5642" s="152" t="s">
        <v>37910</v>
      </c>
      <c r="C5642" s="151" t="s">
        <v>34306</v>
      </c>
      <c r="D5642" s="153">
        <v>22.55</v>
      </c>
    </row>
    <row r="5643" spans="1:4" ht="30" customHeight="1">
      <c r="A5643" s="151">
        <v>5502648</v>
      </c>
      <c r="B5643" s="152" t="s">
        <v>37911</v>
      </c>
      <c r="C5643" s="151" t="s">
        <v>34306</v>
      </c>
      <c r="D5643" s="153">
        <v>12.18</v>
      </c>
    </row>
    <row r="5644" spans="1:4" ht="30" customHeight="1">
      <c r="A5644" s="151">
        <v>5502352</v>
      </c>
      <c r="B5644" s="152" t="s">
        <v>37912</v>
      </c>
      <c r="C5644" s="151" t="s">
        <v>34306</v>
      </c>
      <c r="D5644" s="153">
        <v>20</v>
      </c>
    </row>
    <row r="5645" spans="1:4" ht="30" customHeight="1">
      <c r="A5645" s="151">
        <v>5502586</v>
      </c>
      <c r="B5645" s="152" t="s">
        <v>37913</v>
      </c>
      <c r="C5645" s="151" t="s">
        <v>34306</v>
      </c>
      <c r="D5645" s="153">
        <v>9.43</v>
      </c>
    </row>
    <row r="5646" spans="1:4" ht="30" customHeight="1">
      <c r="A5646" s="151">
        <v>5502378</v>
      </c>
      <c r="B5646" s="152" t="s">
        <v>37914</v>
      </c>
      <c r="C5646" s="151" t="s">
        <v>34306</v>
      </c>
      <c r="D5646" s="153">
        <v>18.96</v>
      </c>
    </row>
    <row r="5647" spans="1:4" ht="30" customHeight="1">
      <c r="A5647" s="151">
        <v>5502612</v>
      </c>
      <c r="B5647" s="152" t="s">
        <v>37915</v>
      </c>
      <c r="C5647" s="151" t="s">
        <v>34306</v>
      </c>
      <c r="D5647" s="153">
        <v>8.92</v>
      </c>
    </row>
    <row r="5648" spans="1:4" ht="30" customHeight="1">
      <c r="A5648" s="151">
        <v>5502404</v>
      </c>
      <c r="B5648" s="152" t="s">
        <v>37916</v>
      </c>
      <c r="C5648" s="151" t="s">
        <v>34306</v>
      </c>
      <c r="D5648" s="153">
        <v>19.04</v>
      </c>
    </row>
    <row r="5649" spans="1:4" ht="30" customHeight="1">
      <c r="A5649" s="151">
        <v>5502638</v>
      </c>
      <c r="B5649" s="152" t="s">
        <v>37917</v>
      </c>
      <c r="C5649" s="151" t="s">
        <v>34306</v>
      </c>
      <c r="D5649" s="153">
        <v>9.02</v>
      </c>
    </row>
    <row r="5650" spans="1:4" ht="30" customHeight="1">
      <c r="A5650" s="151">
        <v>5502353</v>
      </c>
      <c r="B5650" s="152" t="s">
        <v>37918</v>
      </c>
      <c r="C5650" s="151" t="s">
        <v>34306</v>
      </c>
      <c r="D5650" s="153">
        <v>20.41</v>
      </c>
    </row>
    <row r="5651" spans="1:4" ht="30" customHeight="1">
      <c r="A5651" s="151">
        <v>5502587</v>
      </c>
      <c r="B5651" s="152" t="s">
        <v>37919</v>
      </c>
      <c r="C5651" s="151" t="s">
        <v>34306</v>
      </c>
      <c r="D5651" s="153">
        <v>9.84</v>
      </c>
    </row>
    <row r="5652" spans="1:4" ht="30" customHeight="1">
      <c r="A5652" s="151">
        <v>5502379</v>
      </c>
      <c r="B5652" s="152" t="s">
        <v>37920</v>
      </c>
      <c r="C5652" s="151" t="s">
        <v>34306</v>
      </c>
      <c r="D5652" s="153">
        <v>19.27</v>
      </c>
    </row>
    <row r="5653" spans="1:4" ht="30" customHeight="1">
      <c r="A5653" s="151">
        <v>5502613</v>
      </c>
      <c r="B5653" s="152" t="s">
        <v>37921</v>
      </c>
      <c r="C5653" s="151" t="s">
        <v>34306</v>
      </c>
      <c r="D5653" s="153">
        <v>9.23</v>
      </c>
    </row>
    <row r="5654" spans="1:4" ht="30" customHeight="1">
      <c r="A5654" s="151">
        <v>5502405</v>
      </c>
      <c r="B5654" s="152" t="s">
        <v>37922</v>
      </c>
      <c r="C5654" s="151" t="s">
        <v>34306</v>
      </c>
      <c r="D5654" s="153">
        <v>19.850000000000001</v>
      </c>
    </row>
    <row r="5655" spans="1:4" ht="30" customHeight="1">
      <c r="A5655" s="151">
        <v>5502639</v>
      </c>
      <c r="B5655" s="152" t="s">
        <v>37923</v>
      </c>
      <c r="C5655" s="151" t="s">
        <v>34306</v>
      </c>
      <c r="D5655" s="153">
        <v>9.2799999999999994</v>
      </c>
    </row>
    <row r="5656" spans="1:4" ht="30" customHeight="1">
      <c r="A5656" s="151">
        <v>5502351</v>
      </c>
      <c r="B5656" s="152" t="s">
        <v>37924</v>
      </c>
      <c r="C5656" s="151" t="s">
        <v>34306</v>
      </c>
      <c r="D5656" s="153">
        <v>18.96</v>
      </c>
    </row>
    <row r="5657" spans="1:4" ht="30" customHeight="1">
      <c r="A5657" s="151">
        <v>5502585</v>
      </c>
      <c r="B5657" s="152" t="s">
        <v>37925</v>
      </c>
      <c r="C5657" s="151" t="s">
        <v>34306</v>
      </c>
      <c r="D5657" s="153">
        <v>8.92</v>
      </c>
    </row>
    <row r="5658" spans="1:4" ht="30" customHeight="1">
      <c r="A5658" s="151">
        <v>5502377</v>
      </c>
      <c r="B5658" s="152" t="s">
        <v>37926</v>
      </c>
      <c r="C5658" s="151" t="s">
        <v>34306</v>
      </c>
      <c r="D5658" s="153">
        <v>18.66</v>
      </c>
    </row>
    <row r="5659" spans="1:4" ht="30" customHeight="1">
      <c r="A5659" s="151">
        <v>5502611</v>
      </c>
      <c r="B5659" s="152" t="s">
        <v>37927</v>
      </c>
      <c r="C5659" s="151" t="s">
        <v>34306</v>
      </c>
      <c r="D5659" s="153">
        <v>8.61</v>
      </c>
    </row>
    <row r="5660" spans="1:4" ht="30" customHeight="1">
      <c r="A5660" s="151">
        <v>5502403</v>
      </c>
      <c r="B5660" s="152" t="s">
        <v>37928</v>
      </c>
      <c r="C5660" s="151" t="s">
        <v>34306</v>
      </c>
      <c r="D5660" s="153">
        <v>18.77</v>
      </c>
    </row>
    <row r="5661" spans="1:4" ht="30" customHeight="1">
      <c r="A5661" s="151">
        <v>5502637</v>
      </c>
      <c r="B5661" s="152" t="s">
        <v>37929</v>
      </c>
      <c r="C5661" s="151" t="s">
        <v>34306</v>
      </c>
      <c r="D5661" s="153">
        <v>8.7100000000000009</v>
      </c>
    </row>
    <row r="5662" spans="1:4" ht="15.75" customHeight="1">
      <c r="A5662" s="151">
        <v>5502187</v>
      </c>
      <c r="B5662" s="152" t="s">
        <v>11885</v>
      </c>
      <c r="C5662" s="151" t="s">
        <v>34306</v>
      </c>
      <c r="D5662" s="153">
        <v>9.75</v>
      </c>
    </row>
    <row r="5663" spans="1:4" ht="30" customHeight="1">
      <c r="A5663" s="151">
        <v>5502354</v>
      </c>
      <c r="B5663" s="152" t="s">
        <v>37930</v>
      </c>
      <c r="C5663" s="151" t="s">
        <v>34306</v>
      </c>
      <c r="D5663" s="153">
        <v>20.82</v>
      </c>
    </row>
    <row r="5664" spans="1:4" ht="30" customHeight="1">
      <c r="A5664" s="151">
        <v>5502588</v>
      </c>
      <c r="B5664" s="152" t="s">
        <v>37931</v>
      </c>
      <c r="C5664" s="151" t="s">
        <v>34306</v>
      </c>
      <c r="D5664" s="153">
        <v>10.95</v>
      </c>
    </row>
    <row r="5665" spans="1:4" ht="30" customHeight="1">
      <c r="A5665" s="151">
        <v>5502380</v>
      </c>
      <c r="B5665" s="152" t="s">
        <v>37932</v>
      </c>
      <c r="C5665" s="151" t="s">
        <v>34306</v>
      </c>
      <c r="D5665" s="153">
        <v>20.05</v>
      </c>
    </row>
    <row r="5666" spans="1:4" ht="30" customHeight="1">
      <c r="A5666" s="151">
        <v>5502614</v>
      </c>
      <c r="B5666" s="152" t="s">
        <v>37933</v>
      </c>
      <c r="C5666" s="151" t="s">
        <v>34306</v>
      </c>
      <c r="D5666" s="153">
        <v>9.43</v>
      </c>
    </row>
    <row r="5667" spans="1:4" ht="30" customHeight="1">
      <c r="A5667" s="151">
        <v>5502406</v>
      </c>
      <c r="B5667" s="152" t="s">
        <v>37934</v>
      </c>
      <c r="C5667" s="151" t="s">
        <v>34306</v>
      </c>
      <c r="D5667" s="153">
        <v>20.05</v>
      </c>
    </row>
    <row r="5668" spans="1:4" ht="30" customHeight="1">
      <c r="A5668" s="151">
        <v>5502640</v>
      </c>
      <c r="B5668" s="152" t="s">
        <v>37935</v>
      </c>
      <c r="C5668" s="151" t="s">
        <v>34306</v>
      </c>
      <c r="D5668" s="153">
        <v>9.48</v>
      </c>
    </row>
    <row r="5669" spans="1:4" ht="30" customHeight="1">
      <c r="A5669" s="151">
        <v>5502355</v>
      </c>
      <c r="B5669" s="152" t="s">
        <v>37936</v>
      </c>
      <c r="C5669" s="151" t="s">
        <v>34306</v>
      </c>
      <c r="D5669" s="153">
        <v>21.12</v>
      </c>
    </row>
    <row r="5670" spans="1:4" ht="30" customHeight="1">
      <c r="A5670" s="151">
        <v>5502589</v>
      </c>
      <c r="B5670" s="152" t="s">
        <v>37937</v>
      </c>
      <c r="C5670" s="151" t="s">
        <v>34306</v>
      </c>
      <c r="D5670" s="153">
        <v>11.29</v>
      </c>
    </row>
    <row r="5671" spans="1:4" ht="30" customHeight="1">
      <c r="A5671" s="151">
        <v>5502381</v>
      </c>
      <c r="B5671" s="152" t="s">
        <v>37938</v>
      </c>
      <c r="C5671" s="151" t="s">
        <v>34306</v>
      </c>
      <c r="D5671" s="153">
        <v>20.260000000000002</v>
      </c>
    </row>
    <row r="5672" spans="1:4" ht="30" customHeight="1">
      <c r="A5672" s="151">
        <v>5502615</v>
      </c>
      <c r="B5672" s="152" t="s">
        <v>37939</v>
      </c>
      <c r="C5672" s="151" t="s">
        <v>34306</v>
      </c>
      <c r="D5672" s="153">
        <v>9.69</v>
      </c>
    </row>
    <row r="5673" spans="1:4" ht="30" customHeight="1">
      <c r="A5673" s="151">
        <v>5502407</v>
      </c>
      <c r="B5673" s="152" t="s">
        <v>37940</v>
      </c>
      <c r="C5673" s="151" t="s">
        <v>34306</v>
      </c>
      <c r="D5673" s="153">
        <v>20.260000000000002</v>
      </c>
    </row>
    <row r="5674" spans="1:4" ht="30" customHeight="1">
      <c r="A5674" s="151">
        <v>5502641</v>
      </c>
      <c r="B5674" s="152" t="s">
        <v>37941</v>
      </c>
      <c r="C5674" s="151" t="s">
        <v>34306</v>
      </c>
      <c r="D5674" s="153">
        <v>9.69</v>
      </c>
    </row>
    <row r="5675" spans="1:4" ht="30" customHeight="1">
      <c r="A5675" s="151">
        <v>5502880</v>
      </c>
      <c r="B5675" s="152" t="s">
        <v>37942</v>
      </c>
      <c r="C5675" s="151" t="s">
        <v>34306</v>
      </c>
      <c r="D5675" s="153">
        <v>16.149999999999999</v>
      </c>
    </row>
    <row r="5676" spans="1:4" ht="30" customHeight="1">
      <c r="A5676" s="151">
        <v>5502857</v>
      </c>
      <c r="B5676" s="152" t="s">
        <v>37943</v>
      </c>
      <c r="C5676" s="151" t="s">
        <v>34306</v>
      </c>
      <c r="D5676" s="153">
        <v>26.21</v>
      </c>
    </row>
    <row r="5677" spans="1:4" ht="30" customHeight="1">
      <c r="A5677" s="151">
        <v>5502881</v>
      </c>
      <c r="B5677" s="152" t="s">
        <v>37944</v>
      </c>
      <c r="C5677" s="151" t="s">
        <v>34306</v>
      </c>
      <c r="D5677" s="153">
        <v>12.59</v>
      </c>
    </row>
    <row r="5678" spans="1:4" ht="30" customHeight="1">
      <c r="A5678" s="151">
        <v>5502859</v>
      </c>
      <c r="B5678" s="152" t="s">
        <v>37945</v>
      </c>
      <c r="C5678" s="151" t="s">
        <v>34306</v>
      </c>
      <c r="D5678" s="153">
        <v>22.81</v>
      </c>
    </row>
    <row r="5679" spans="1:4" ht="30" customHeight="1">
      <c r="A5679" s="151">
        <v>5502882</v>
      </c>
      <c r="B5679" s="152" t="s">
        <v>37946</v>
      </c>
      <c r="C5679" s="151" t="s">
        <v>34306</v>
      </c>
      <c r="D5679" s="153">
        <v>12.46</v>
      </c>
    </row>
    <row r="5680" spans="1:4" ht="30" customHeight="1">
      <c r="A5680" s="151">
        <v>5502858</v>
      </c>
      <c r="B5680" s="152" t="s">
        <v>37947</v>
      </c>
      <c r="C5680" s="151" t="s">
        <v>34306</v>
      </c>
      <c r="D5680" s="153">
        <v>23.53</v>
      </c>
    </row>
    <row r="5681" spans="1:4" ht="30" customHeight="1">
      <c r="A5681" s="151">
        <v>5502747</v>
      </c>
      <c r="B5681" s="152" t="s">
        <v>37948</v>
      </c>
      <c r="C5681" s="151" t="s">
        <v>34306</v>
      </c>
      <c r="D5681" s="153">
        <v>50.76</v>
      </c>
    </row>
    <row r="5682" spans="1:4" ht="30" customHeight="1">
      <c r="A5682" s="151">
        <v>5502773</v>
      </c>
      <c r="B5682" s="152" t="s">
        <v>37949</v>
      </c>
      <c r="C5682" s="151" t="s">
        <v>34306</v>
      </c>
      <c r="D5682" s="153">
        <v>49.19</v>
      </c>
    </row>
    <row r="5683" spans="1:4" ht="30" customHeight="1">
      <c r="A5683" s="151">
        <v>5502799</v>
      </c>
      <c r="B5683" s="152" t="s">
        <v>37950</v>
      </c>
      <c r="C5683" s="151" t="s">
        <v>34306</v>
      </c>
      <c r="D5683" s="153">
        <v>47.16</v>
      </c>
    </row>
    <row r="5684" spans="1:4" ht="30" customHeight="1">
      <c r="A5684" s="151">
        <v>5502748</v>
      </c>
      <c r="B5684" s="152" t="s">
        <v>37951</v>
      </c>
      <c r="C5684" s="151" t="s">
        <v>34306</v>
      </c>
      <c r="D5684" s="153">
        <v>51.32</v>
      </c>
    </row>
    <row r="5685" spans="1:4" ht="30" customHeight="1">
      <c r="A5685" s="151">
        <v>5502774</v>
      </c>
      <c r="B5685" s="152" t="s">
        <v>37952</v>
      </c>
      <c r="C5685" s="151" t="s">
        <v>34306</v>
      </c>
      <c r="D5685" s="153">
        <v>49.52</v>
      </c>
    </row>
    <row r="5686" spans="1:4" ht="30" customHeight="1">
      <c r="A5686" s="151">
        <v>5502800</v>
      </c>
      <c r="B5686" s="152" t="s">
        <v>37953</v>
      </c>
      <c r="C5686" s="151" t="s">
        <v>34306</v>
      </c>
      <c r="D5686" s="153">
        <v>49.19</v>
      </c>
    </row>
    <row r="5687" spans="1:4" ht="30" customHeight="1">
      <c r="A5687" s="151">
        <v>5502749</v>
      </c>
      <c r="B5687" s="152" t="s">
        <v>37954</v>
      </c>
      <c r="C5687" s="151" t="s">
        <v>34306</v>
      </c>
      <c r="D5687" s="153">
        <v>51.77</v>
      </c>
    </row>
    <row r="5688" spans="1:4" ht="30" customHeight="1">
      <c r="A5688" s="151">
        <v>5502775</v>
      </c>
      <c r="B5688" s="152" t="s">
        <v>37955</v>
      </c>
      <c r="C5688" s="151" t="s">
        <v>34306</v>
      </c>
      <c r="D5688" s="153">
        <v>49.86</v>
      </c>
    </row>
    <row r="5689" spans="1:4" ht="30" customHeight="1">
      <c r="A5689" s="151">
        <v>5502801</v>
      </c>
      <c r="B5689" s="152" t="s">
        <v>37956</v>
      </c>
      <c r="C5689" s="151" t="s">
        <v>34306</v>
      </c>
      <c r="D5689" s="153">
        <v>49.52</v>
      </c>
    </row>
    <row r="5690" spans="1:4" ht="30" customHeight="1">
      <c r="A5690" s="151">
        <v>5502750</v>
      </c>
      <c r="B5690" s="152" t="s">
        <v>37957</v>
      </c>
      <c r="C5690" s="151" t="s">
        <v>34306</v>
      </c>
      <c r="D5690" s="153">
        <v>52.22</v>
      </c>
    </row>
    <row r="5691" spans="1:4" ht="30" customHeight="1">
      <c r="A5691" s="151">
        <v>5502776</v>
      </c>
      <c r="B5691" s="152" t="s">
        <v>37958</v>
      </c>
      <c r="C5691" s="151" t="s">
        <v>34306</v>
      </c>
      <c r="D5691" s="153">
        <v>50.2</v>
      </c>
    </row>
    <row r="5692" spans="1:4" ht="30" customHeight="1">
      <c r="A5692" s="151">
        <v>5502802</v>
      </c>
      <c r="B5692" s="152" t="s">
        <v>37959</v>
      </c>
      <c r="C5692" s="151" t="s">
        <v>34306</v>
      </c>
      <c r="D5692" s="153">
        <v>49.75</v>
      </c>
    </row>
    <row r="5693" spans="1:4" ht="30" customHeight="1">
      <c r="A5693" s="151">
        <v>5502751</v>
      </c>
      <c r="B5693" s="152" t="s">
        <v>37960</v>
      </c>
      <c r="C5693" s="151" t="s">
        <v>34306</v>
      </c>
      <c r="D5693" s="153">
        <v>54.58</v>
      </c>
    </row>
    <row r="5694" spans="1:4" ht="30" customHeight="1">
      <c r="A5694" s="151">
        <v>5502777</v>
      </c>
      <c r="B5694" s="152" t="s">
        <v>37961</v>
      </c>
      <c r="C5694" s="151" t="s">
        <v>34306</v>
      </c>
      <c r="D5694" s="153">
        <v>50.42</v>
      </c>
    </row>
    <row r="5695" spans="1:4" ht="30" customHeight="1">
      <c r="A5695" s="151">
        <v>5502803</v>
      </c>
      <c r="B5695" s="152" t="s">
        <v>37962</v>
      </c>
      <c r="C5695" s="151" t="s">
        <v>34306</v>
      </c>
      <c r="D5695" s="153">
        <v>50.09</v>
      </c>
    </row>
    <row r="5696" spans="1:4" ht="30" customHeight="1">
      <c r="A5696" s="151">
        <v>5502752</v>
      </c>
      <c r="B5696" s="152" t="s">
        <v>37963</v>
      </c>
      <c r="C5696" s="151" t="s">
        <v>34306</v>
      </c>
      <c r="D5696" s="153">
        <v>55.33</v>
      </c>
    </row>
    <row r="5697" spans="1:4" ht="30" customHeight="1">
      <c r="A5697" s="151">
        <v>5502778</v>
      </c>
      <c r="B5697" s="152" t="s">
        <v>37964</v>
      </c>
      <c r="C5697" s="151" t="s">
        <v>34306</v>
      </c>
      <c r="D5697" s="153">
        <v>51.1</v>
      </c>
    </row>
    <row r="5698" spans="1:4" ht="30" customHeight="1">
      <c r="A5698" s="151">
        <v>5502804</v>
      </c>
      <c r="B5698" s="152" t="s">
        <v>37965</v>
      </c>
      <c r="C5698" s="151" t="s">
        <v>34306</v>
      </c>
      <c r="D5698" s="153">
        <v>50.53</v>
      </c>
    </row>
    <row r="5699" spans="1:4" ht="30" customHeight="1">
      <c r="A5699" s="151">
        <v>5502753</v>
      </c>
      <c r="B5699" s="152" t="s">
        <v>37966</v>
      </c>
      <c r="C5699" s="151" t="s">
        <v>34306</v>
      </c>
      <c r="D5699" s="153">
        <v>56.82</v>
      </c>
    </row>
    <row r="5700" spans="1:4" ht="30" customHeight="1">
      <c r="A5700" s="151">
        <v>5502779</v>
      </c>
      <c r="B5700" s="152" t="s">
        <v>37967</v>
      </c>
      <c r="C5700" s="151" t="s">
        <v>34306</v>
      </c>
      <c r="D5700" s="153">
        <v>51.88</v>
      </c>
    </row>
    <row r="5701" spans="1:4" ht="30" customHeight="1">
      <c r="A5701" s="151">
        <v>5502805</v>
      </c>
      <c r="B5701" s="152" t="s">
        <v>37968</v>
      </c>
      <c r="C5701" s="151" t="s">
        <v>34306</v>
      </c>
      <c r="D5701" s="153">
        <v>51.32</v>
      </c>
    </row>
    <row r="5702" spans="1:4" ht="30" customHeight="1">
      <c r="A5702" s="151">
        <v>5502743</v>
      </c>
      <c r="B5702" s="152" t="s">
        <v>37969</v>
      </c>
      <c r="C5702" s="151" t="s">
        <v>34306</v>
      </c>
      <c r="D5702" s="153">
        <v>46.79</v>
      </c>
    </row>
    <row r="5703" spans="1:4" ht="30" customHeight="1">
      <c r="A5703" s="151">
        <v>5502769</v>
      </c>
      <c r="B5703" s="152" t="s">
        <v>37970</v>
      </c>
      <c r="C5703" s="151" t="s">
        <v>34306</v>
      </c>
      <c r="D5703" s="153">
        <v>45.96</v>
      </c>
    </row>
    <row r="5704" spans="1:4" ht="30" customHeight="1">
      <c r="A5704" s="151">
        <v>5502795</v>
      </c>
      <c r="B5704" s="152" t="s">
        <v>37971</v>
      </c>
      <c r="C5704" s="151" t="s">
        <v>34306</v>
      </c>
      <c r="D5704" s="153">
        <v>45.89</v>
      </c>
    </row>
    <row r="5705" spans="1:4" ht="30" customHeight="1">
      <c r="A5705" s="151">
        <v>5502744</v>
      </c>
      <c r="B5705" s="152" t="s">
        <v>37972</v>
      </c>
      <c r="C5705" s="151" t="s">
        <v>34306</v>
      </c>
      <c r="D5705" s="153">
        <v>49.19</v>
      </c>
    </row>
    <row r="5706" spans="1:4" ht="30" customHeight="1">
      <c r="A5706" s="151">
        <v>5502770</v>
      </c>
      <c r="B5706" s="152" t="s">
        <v>37973</v>
      </c>
      <c r="C5706" s="151" t="s">
        <v>34306</v>
      </c>
      <c r="D5706" s="153">
        <v>46.41</v>
      </c>
    </row>
    <row r="5707" spans="1:4" ht="30" customHeight="1">
      <c r="A5707" s="151">
        <v>5502796</v>
      </c>
      <c r="B5707" s="152" t="s">
        <v>37974</v>
      </c>
      <c r="C5707" s="151" t="s">
        <v>34306</v>
      </c>
      <c r="D5707" s="153">
        <v>46.26</v>
      </c>
    </row>
    <row r="5708" spans="1:4" ht="30" customHeight="1">
      <c r="A5708" s="151">
        <v>5502742</v>
      </c>
      <c r="B5708" s="152" t="s">
        <v>37975</v>
      </c>
      <c r="C5708" s="151" t="s">
        <v>34306</v>
      </c>
      <c r="D5708" s="153">
        <v>45.96</v>
      </c>
    </row>
    <row r="5709" spans="1:4" ht="30" customHeight="1">
      <c r="A5709" s="151">
        <v>5502768</v>
      </c>
      <c r="B5709" s="152" t="s">
        <v>37976</v>
      </c>
      <c r="C5709" s="151" t="s">
        <v>34306</v>
      </c>
      <c r="D5709" s="153">
        <v>45.44</v>
      </c>
    </row>
    <row r="5710" spans="1:4" ht="30" customHeight="1">
      <c r="A5710" s="151">
        <v>5502794</v>
      </c>
      <c r="B5710" s="152" t="s">
        <v>37977</v>
      </c>
      <c r="C5710" s="151" t="s">
        <v>34306</v>
      </c>
      <c r="D5710" s="153">
        <v>45.44</v>
      </c>
    </row>
    <row r="5711" spans="1:4" ht="30" customHeight="1">
      <c r="A5711" s="151">
        <v>5502745</v>
      </c>
      <c r="B5711" s="152" t="s">
        <v>37978</v>
      </c>
      <c r="C5711" s="151" t="s">
        <v>34306</v>
      </c>
      <c r="D5711" s="153">
        <v>49.75</v>
      </c>
    </row>
    <row r="5712" spans="1:4" ht="30" customHeight="1">
      <c r="A5712" s="151">
        <v>5502771</v>
      </c>
      <c r="B5712" s="152" t="s">
        <v>37979</v>
      </c>
      <c r="C5712" s="151" t="s">
        <v>34306</v>
      </c>
      <c r="D5712" s="153">
        <v>46.79</v>
      </c>
    </row>
    <row r="5713" spans="1:4" ht="30" customHeight="1">
      <c r="A5713" s="151">
        <v>5502797</v>
      </c>
      <c r="B5713" s="152" t="s">
        <v>37980</v>
      </c>
      <c r="C5713" s="151" t="s">
        <v>34306</v>
      </c>
      <c r="D5713" s="153">
        <v>46.64</v>
      </c>
    </row>
    <row r="5714" spans="1:4" ht="30" customHeight="1">
      <c r="A5714" s="151">
        <v>5502746</v>
      </c>
      <c r="B5714" s="152" t="s">
        <v>37981</v>
      </c>
      <c r="C5714" s="151" t="s">
        <v>34306</v>
      </c>
      <c r="D5714" s="153">
        <v>50.31</v>
      </c>
    </row>
    <row r="5715" spans="1:4" ht="30" customHeight="1">
      <c r="A5715" s="151">
        <v>5502772</v>
      </c>
      <c r="B5715" s="152" t="s">
        <v>37982</v>
      </c>
      <c r="C5715" s="151" t="s">
        <v>34306</v>
      </c>
      <c r="D5715" s="153">
        <v>47.16</v>
      </c>
    </row>
    <row r="5716" spans="1:4" ht="30" customHeight="1">
      <c r="A5716" s="151">
        <v>5502798</v>
      </c>
      <c r="B5716" s="152" t="s">
        <v>37983</v>
      </c>
      <c r="C5716" s="151" t="s">
        <v>34306</v>
      </c>
      <c r="D5716" s="153">
        <v>46.94</v>
      </c>
    </row>
    <row r="5717" spans="1:4" ht="30" customHeight="1">
      <c r="A5717" s="151">
        <v>5502886</v>
      </c>
      <c r="B5717" s="152" t="s">
        <v>37984</v>
      </c>
      <c r="C5717" s="151" t="s">
        <v>34306</v>
      </c>
      <c r="D5717" s="153">
        <v>57.57</v>
      </c>
    </row>
    <row r="5718" spans="1:4" ht="30" customHeight="1">
      <c r="A5718" s="151">
        <v>5502887</v>
      </c>
      <c r="B5718" s="152" t="s">
        <v>37985</v>
      </c>
      <c r="C5718" s="151" t="s">
        <v>34306</v>
      </c>
      <c r="D5718" s="153">
        <v>52.44</v>
      </c>
    </row>
    <row r="5719" spans="1:4" ht="30" customHeight="1">
      <c r="A5719" s="151">
        <v>5502888</v>
      </c>
      <c r="B5719" s="152" t="s">
        <v>37986</v>
      </c>
      <c r="C5719" s="151" t="s">
        <v>34306</v>
      </c>
      <c r="D5719" s="153">
        <v>51.77</v>
      </c>
    </row>
    <row r="5720" spans="1:4" ht="15.75" customHeight="1">
      <c r="A5720" s="151">
        <v>5502820</v>
      </c>
      <c r="B5720" s="152" t="s">
        <v>11886</v>
      </c>
      <c r="C5720" s="151" t="s">
        <v>34306</v>
      </c>
      <c r="D5720" s="153">
        <v>7.98</v>
      </c>
    </row>
    <row r="5721" spans="1:4" ht="30" customHeight="1">
      <c r="A5721" s="151">
        <v>5502904</v>
      </c>
      <c r="B5721" s="152" t="s">
        <v>37987</v>
      </c>
      <c r="C5721" s="151" t="s">
        <v>34306</v>
      </c>
      <c r="D5721" s="153">
        <v>22.03</v>
      </c>
    </row>
    <row r="5722" spans="1:4" ht="30" customHeight="1">
      <c r="A5722" s="151">
        <v>5502930</v>
      </c>
      <c r="B5722" s="152" t="s">
        <v>37988</v>
      </c>
      <c r="C5722" s="151" t="s">
        <v>34306</v>
      </c>
      <c r="D5722" s="153">
        <v>20.92</v>
      </c>
    </row>
    <row r="5723" spans="1:4" ht="30" customHeight="1">
      <c r="A5723" s="151">
        <v>5502956</v>
      </c>
      <c r="B5723" s="152" t="s">
        <v>37989</v>
      </c>
      <c r="C5723" s="151" t="s">
        <v>34306</v>
      </c>
      <c r="D5723" s="153">
        <v>20.52</v>
      </c>
    </row>
    <row r="5724" spans="1:4" ht="30" customHeight="1">
      <c r="A5724" s="151">
        <v>5502905</v>
      </c>
      <c r="B5724" s="152" t="s">
        <v>37990</v>
      </c>
      <c r="C5724" s="151" t="s">
        <v>34306</v>
      </c>
      <c r="D5724" s="153">
        <v>24.53</v>
      </c>
    </row>
    <row r="5725" spans="1:4" ht="30" customHeight="1">
      <c r="A5725" s="151">
        <v>5502931</v>
      </c>
      <c r="B5725" s="152" t="s">
        <v>37991</v>
      </c>
      <c r="C5725" s="151" t="s">
        <v>34306</v>
      </c>
      <c r="D5725" s="153">
        <v>21.12</v>
      </c>
    </row>
    <row r="5726" spans="1:4" ht="30" customHeight="1">
      <c r="A5726" s="151">
        <v>5502957</v>
      </c>
      <c r="B5726" s="152" t="s">
        <v>37992</v>
      </c>
      <c r="C5726" s="151" t="s">
        <v>34306</v>
      </c>
      <c r="D5726" s="153">
        <v>20.72</v>
      </c>
    </row>
    <row r="5727" spans="1:4" ht="30" customHeight="1">
      <c r="A5727" s="151">
        <v>5502906</v>
      </c>
      <c r="B5727" s="152" t="s">
        <v>37993</v>
      </c>
      <c r="C5727" s="151" t="s">
        <v>34306</v>
      </c>
      <c r="D5727" s="153">
        <v>24.83</v>
      </c>
    </row>
    <row r="5728" spans="1:4" ht="30" customHeight="1">
      <c r="A5728" s="151">
        <v>5502932</v>
      </c>
      <c r="B5728" s="152" t="s">
        <v>37994</v>
      </c>
      <c r="C5728" s="151" t="s">
        <v>34306</v>
      </c>
      <c r="D5728" s="153">
        <v>21.32</v>
      </c>
    </row>
    <row r="5729" spans="1:4" ht="30" customHeight="1">
      <c r="A5729" s="151">
        <v>5502958</v>
      </c>
      <c r="B5729" s="152" t="s">
        <v>37995</v>
      </c>
      <c r="C5729" s="151" t="s">
        <v>34306</v>
      </c>
      <c r="D5729" s="153">
        <v>20.92</v>
      </c>
    </row>
    <row r="5730" spans="1:4" ht="30" customHeight="1">
      <c r="A5730" s="151">
        <v>5502907</v>
      </c>
      <c r="B5730" s="152" t="s">
        <v>37996</v>
      </c>
      <c r="C5730" s="151" t="s">
        <v>34306</v>
      </c>
      <c r="D5730" s="153">
        <v>25.28</v>
      </c>
    </row>
    <row r="5731" spans="1:4" ht="30" customHeight="1">
      <c r="A5731" s="151">
        <v>5502933</v>
      </c>
      <c r="B5731" s="152" t="s">
        <v>37997</v>
      </c>
      <c r="C5731" s="151" t="s">
        <v>34306</v>
      </c>
      <c r="D5731" s="153">
        <v>21.62</v>
      </c>
    </row>
    <row r="5732" spans="1:4" ht="30" customHeight="1">
      <c r="A5732" s="151">
        <v>5502959</v>
      </c>
      <c r="B5732" s="152" t="s">
        <v>37998</v>
      </c>
      <c r="C5732" s="151" t="s">
        <v>34306</v>
      </c>
      <c r="D5732" s="153">
        <v>21.12</v>
      </c>
    </row>
    <row r="5733" spans="1:4" ht="30" customHeight="1">
      <c r="A5733" s="151">
        <v>5502908</v>
      </c>
      <c r="B5733" s="152" t="s">
        <v>37999</v>
      </c>
      <c r="C5733" s="151" t="s">
        <v>34306</v>
      </c>
      <c r="D5733" s="153">
        <v>25.59</v>
      </c>
    </row>
    <row r="5734" spans="1:4" ht="30" customHeight="1">
      <c r="A5734" s="151">
        <v>5502934</v>
      </c>
      <c r="B5734" s="152" t="s">
        <v>38000</v>
      </c>
      <c r="C5734" s="151" t="s">
        <v>34306</v>
      </c>
      <c r="D5734" s="153">
        <v>21.83</v>
      </c>
    </row>
    <row r="5735" spans="1:4" ht="30" customHeight="1">
      <c r="A5735" s="151">
        <v>5502960</v>
      </c>
      <c r="B5735" s="152" t="s">
        <v>38001</v>
      </c>
      <c r="C5735" s="151" t="s">
        <v>34306</v>
      </c>
      <c r="D5735" s="153">
        <v>21.22</v>
      </c>
    </row>
    <row r="5736" spans="1:4" ht="30" customHeight="1">
      <c r="A5736" s="151">
        <v>5502909</v>
      </c>
      <c r="B5736" s="152" t="s">
        <v>38002</v>
      </c>
      <c r="C5736" s="151" t="s">
        <v>34306</v>
      </c>
      <c r="D5736" s="153">
        <v>26.19</v>
      </c>
    </row>
    <row r="5737" spans="1:4" ht="30" customHeight="1">
      <c r="A5737" s="151">
        <v>5502935</v>
      </c>
      <c r="B5737" s="152" t="s">
        <v>38003</v>
      </c>
      <c r="C5737" s="151" t="s">
        <v>34306</v>
      </c>
      <c r="D5737" s="153">
        <v>22.23</v>
      </c>
    </row>
    <row r="5738" spans="1:4" ht="30" customHeight="1">
      <c r="A5738" s="151">
        <v>5502961</v>
      </c>
      <c r="B5738" s="152" t="s">
        <v>38004</v>
      </c>
      <c r="C5738" s="151" t="s">
        <v>34306</v>
      </c>
      <c r="D5738" s="153">
        <v>21.62</v>
      </c>
    </row>
    <row r="5739" spans="1:4" ht="30" customHeight="1">
      <c r="A5739" s="151">
        <v>5502910</v>
      </c>
      <c r="B5739" s="152" t="s">
        <v>38005</v>
      </c>
      <c r="C5739" s="151" t="s">
        <v>34306</v>
      </c>
      <c r="D5739" s="153">
        <v>27.24</v>
      </c>
    </row>
    <row r="5740" spans="1:4" ht="30" customHeight="1">
      <c r="A5740" s="151">
        <v>5502936</v>
      </c>
      <c r="B5740" s="152" t="s">
        <v>38006</v>
      </c>
      <c r="C5740" s="151" t="s">
        <v>34306</v>
      </c>
      <c r="D5740" s="153">
        <v>24.98</v>
      </c>
    </row>
    <row r="5741" spans="1:4" ht="30" customHeight="1">
      <c r="A5741" s="151">
        <v>5502962</v>
      </c>
      <c r="B5741" s="152" t="s">
        <v>38007</v>
      </c>
      <c r="C5741" s="151" t="s">
        <v>34306</v>
      </c>
      <c r="D5741" s="153">
        <v>22.13</v>
      </c>
    </row>
    <row r="5742" spans="1:4" ht="30" customHeight="1">
      <c r="A5742" s="151">
        <v>5502900</v>
      </c>
      <c r="B5742" s="152" t="s">
        <v>38008</v>
      </c>
      <c r="C5742" s="151" t="s">
        <v>34306</v>
      </c>
      <c r="D5742" s="153">
        <v>20.420000000000002</v>
      </c>
    </row>
    <row r="5743" spans="1:4" ht="30" customHeight="1">
      <c r="A5743" s="151">
        <v>5502926</v>
      </c>
      <c r="B5743" s="152" t="s">
        <v>38009</v>
      </c>
      <c r="C5743" s="151" t="s">
        <v>34306</v>
      </c>
      <c r="D5743" s="153">
        <v>19.82</v>
      </c>
    </row>
    <row r="5744" spans="1:4" ht="30" customHeight="1">
      <c r="A5744" s="151">
        <v>5502952</v>
      </c>
      <c r="B5744" s="152" t="s">
        <v>38010</v>
      </c>
      <c r="C5744" s="151" t="s">
        <v>34306</v>
      </c>
      <c r="D5744" s="153">
        <v>19.62</v>
      </c>
    </row>
    <row r="5745" spans="1:4" ht="30" customHeight="1">
      <c r="A5745" s="151">
        <v>5502901</v>
      </c>
      <c r="B5745" s="152" t="s">
        <v>38011</v>
      </c>
      <c r="C5745" s="151" t="s">
        <v>34306</v>
      </c>
      <c r="D5745" s="153">
        <v>20.82</v>
      </c>
    </row>
    <row r="5746" spans="1:4" ht="30" customHeight="1">
      <c r="A5746" s="151">
        <v>5502927</v>
      </c>
      <c r="B5746" s="152" t="s">
        <v>38012</v>
      </c>
      <c r="C5746" s="151" t="s">
        <v>34306</v>
      </c>
      <c r="D5746" s="153">
        <v>20.12</v>
      </c>
    </row>
    <row r="5747" spans="1:4" ht="30" customHeight="1">
      <c r="A5747" s="151">
        <v>5502953</v>
      </c>
      <c r="B5747" s="152" t="s">
        <v>38013</v>
      </c>
      <c r="C5747" s="151" t="s">
        <v>34306</v>
      </c>
      <c r="D5747" s="153">
        <v>19.920000000000002</v>
      </c>
    </row>
    <row r="5748" spans="1:4" ht="30" customHeight="1">
      <c r="A5748" s="151">
        <v>5502899</v>
      </c>
      <c r="B5748" s="152" t="s">
        <v>38014</v>
      </c>
      <c r="C5748" s="151" t="s">
        <v>34306</v>
      </c>
      <c r="D5748" s="153">
        <v>19.82</v>
      </c>
    </row>
    <row r="5749" spans="1:4" ht="30" customHeight="1">
      <c r="A5749" s="151">
        <v>5502925</v>
      </c>
      <c r="B5749" s="152" t="s">
        <v>38015</v>
      </c>
      <c r="C5749" s="151" t="s">
        <v>34306</v>
      </c>
      <c r="D5749" s="153">
        <v>19.52</v>
      </c>
    </row>
    <row r="5750" spans="1:4" ht="30" customHeight="1">
      <c r="A5750" s="151">
        <v>5502951</v>
      </c>
      <c r="B5750" s="152" t="s">
        <v>38016</v>
      </c>
      <c r="C5750" s="151" t="s">
        <v>34306</v>
      </c>
      <c r="D5750" s="153">
        <v>19.32</v>
      </c>
    </row>
    <row r="5751" spans="1:4" ht="30" customHeight="1">
      <c r="A5751" s="151">
        <v>5502902</v>
      </c>
      <c r="B5751" s="152" t="s">
        <v>38017</v>
      </c>
      <c r="C5751" s="151" t="s">
        <v>34306</v>
      </c>
      <c r="D5751" s="153">
        <v>21.32</v>
      </c>
    </row>
    <row r="5752" spans="1:4" ht="30" customHeight="1">
      <c r="A5752" s="151">
        <v>5502928</v>
      </c>
      <c r="B5752" s="152" t="s">
        <v>38018</v>
      </c>
      <c r="C5752" s="151" t="s">
        <v>34306</v>
      </c>
      <c r="D5752" s="153">
        <v>20.420000000000002</v>
      </c>
    </row>
    <row r="5753" spans="1:4" ht="30" customHeight="1">
      <c r="A5753" s="151">
        <v>5502954</v>
      </c>
      <c r="B5753" s="152" t="s">
        <v>38019</v>
      </c>
      <c r="C5753" s="151" t="s">
        <v>34306</v>
      </c>
      <c r="D5753" s="153">
        <v>20.12</v>
      </c>
    </row>
    <row r="5754" spans="1:4" ht="30" customHeight="1">
      <c r="A5754" s="151">
        <v>5502903</v>
      </c>
      <c r="B5754" s="152" t="s">
        <v>38020</v>
      </c>
      <c r="C5754" s="151" t="s">
        <v>34306</v>
      </c>
      <c r="D5754" s="153">
        <v>21.62</v>
      </c>
    </row>
    <row r="5755" spans="1:4" ht="30" customHeight="1">
      <c r="A5755" s="151">
        <v>5502929</v>
      </c>
      <c r="B5755" s="152" t="s">
        <v>38021</v>
      </c>
      <c r="C5755" s="151" t="s">
        <v>34306</v>
      </c>
      <c r="D5755" s="153">
        <v>20.62</v>
      </c>
    </row>
    <row r="5756" spans="1:4" ht="30" customHeight="1">
      <c r="A5756" s="151">
        <v>5502955</v>
      </c>
      <c r="B5756" s="152" t="s">
        <v>38022</v>
      </c>
      <c r="C5756" s="151" t="s">
        <v>34306</v>
      </c>
      <c r="D5756" s="153">
        <v>20.32</v>
      </c>
    </row>
    <row r="5757" spans="1:4" ht="30" customHeight="1">
      <c r="A5757" s="151">
        <v>5502889</v>
      </c>
      <c r="B5757" s="152" t="s">
        <v>38023</v>
      </c>
      <c r="C5757" s="151" t="s">
        <v>34306</v>
      </c>
      <c r="D5757" s="153">
        <v>27.69</v>
      </c>
    </row>
    <row r="5758" spans="1:4" ht="30" customHeight="1">
      <c r="A5758" s="151">
        <v>5502996</v>
      </c>
      <c r="B5758" s="152" t="s">
        <v>38024</v>
      </c>
      <c r="C5758" s="151" t="s">
        <v>34306</v>
      </c>
      <c r="D5758" s="153">
        <v>25.28</v>
      </c>
    </row>
    <row r="5759" spans="1:4" ht="30" customHeight="1">
      <c r="A5759" s="151">
        <v>5502997</v>
      </c>
      <c r="B5759" s="152" t="s">
        <v>38025</v>
      </c>
      <c r="C5759" s="151" t="s">
        <v>34306</v>
      </c>
      <c r="D5759" s="153">
        <v>24.53</v>
      </c>
    </row>
    <row r="5760" spans="1:4" ht="15.75" customHeight="1">
      <c r="A5760" s="151">
        <v>5501716</v>
      </c>
      <c r="B5760" s="152" t="s">
        <v>11887</v>
      </c>
      <c r="C5760" s="151" t="s">
        <v>34306</v>
      </c>
      <c r="D5760" s="153">
        <v>23.58</v>
      </c>
    </row>
    <row r="5761" spans="1:4" ht="15.75" customHeight="1">
      <c r="A5761" s="151">
        <v>5501717</v>
      </c>
      <c r="B5761" s="152" t="s">
        <v>11888</v>
      </c>
      <c r="C5761" s="151" t="s">
        <v>34306</v>
      </c>
      <c r="D5761" s="153">
        <v>26.53</v>
      </c>
    </row>
    <row r="5762" spans="1:4" ht="15.75" customHeight="1">
      <c r="A5762" s="151">
        <v>5501712</v>
      </c>
      <c r="B5762" s="152" t="s">
        <v>11889</v>
      </c>
      <c r="C5762" s="151" t="s">
        <v>34306</v>
      </c>
      <c r="D5762" s="153">
        <v>13.89</v>
      </c>
    </row>
    <row r="5763" spans="1:4" ht="15.75" customHeight="1">
      <c r="A5763" s="151">
        <v>5501713</v>
      </c>
      <c r="B5763" s="152" t="s">
        <v>11890</v>
      </c>
      <c r="C5763" s="151" t="s">
        <v>34306</v>
      </c>
      <c r="D5763" s="153">
        <v>15.33</v>
      </c>
    </row>
    <row r="5764" spans="1:4" ht="15.75" customHeight="1">
      <c r="A5764" s="151">
        <v>5501711</v>
      </c>
      <c r="B5764" s="152" t="s">
        <v>11891</v>
      </c>
      <c r="C5764" s="151" t="s">
        <v>34306</v>
      </c>
      <c r="D5764" s="153">
        <v>11.22</v>
      </c>
    </row>
    <row r="5765" spans="1:4" ht="15.75" customHeight="1">
      <c r="A5765" s="151">
        <v>5501710</v>
      </c>
      <c r="B5765" s="152" t="s">
        <v>11892</v>
      </c>
      <c r="C5765" s="151" t="s">
        <v>34306</v>
      </c>
      <c r="D5765" s="153">
        <v>3.76</v>
      </c>
    </row>
    <row r="5766" spans="1:4" ht="15.75" customHeight="1">
      <c r="A5766" s="151">
        <v>5501714</v>
      </c>
      <c r="B5766" s="152" t="s">
        <v>11893</v>
      </c>
      <c r="C5766" s="151" t="s">
        <v>34306</v>
      </c>
      <c r="D5766" s="153">
        <v>17.97</v>
      </c>
    </row>
    <row r="5767" spans="1:4" ht="15.75" customHeight="1">
      <c r="A5767" s="151">
        <v>5501715</v>
      </c>
      <c r="B5767" s="152" t="s">
        <v>11894</v>
      </c>
      <c r="C5767" s="151" t="s">
        <v>34306</v>
      </c>
      <c r="D5767" s="153">
        <v>20.64</v>
      </c>
    </row>
    <row r="5768" spans="1:4" ht="15.75" customHeight="1">
      <c r="A5768" s="151">
        <v>5502986</v>
      </c>
      <c r="B5768" s="152" t="s">
        <v>11895</v>
      </c>
      <c r="C5768" s="151" t="s">
        <v>34306</v>
      </c>
      <c r="D5768" s="153">
        <v>4.41</v>
      </c>
    </row>
    <row r="5769" spans="1:4" ht="15.75" customHeight="1">
      <c r="A5769" s="151">
        <v>5502977</v>
      </c>
      <c r="B5769" s="152" t="s">
        <v>11896</v>
      </c>
      <c r="C5769" s="151" t="s">
        <v>34306</v>
      </c>
      <c r="D5769" s="153">
        <v>9.19</v>
      </c>
    </row>
    <row r="5770" spans="1:4" ht="15.75" customHeight="1">
      <c r="A5770" s="151">
        <v>5502985</v>
      </c>
      <c r="B5770" s="152" t="s">
        <v>11897</v>
      </c>
      <c r="C5770" s="151" t="s">
        <v>12416</v>
      </c>
      <c r="D5770" s="153">
        <v>0.78</v>
      </c>
    </row>
    <row r="5771" spans="1:4" ht="15.75" customHeight="1">
      <c r="A5771" s="151">
        <v>5503018</v>
      </c>
      <c r="B5771" s="152" t="s">
        <v>11898</v>
      </c>
      <c r="C5771" s="151" t="s">
        <v>12405</v>
      </c>
      <c r="D5771" s="153">
        <v>78.319999999999993</v>
      </c>
    </row>
    <row r="5772" spans="1:4" ht="15.75" customHeight="1">
      <c r="A5772" s="151">
        <v>5505768</v>
      </c>
      <c r="B5772" s="152" t="s">
        <v>11899</v>
      </c>
      <c r="C5772" s="151" t="s">
        <v>12416</v>
      </c>
      <c r="D5772" s="153">
        <v>94.29</v>
      </c>
    </row>
    <row r="5773" spans="1:4" ht="15.75" customHeight="1">
      <c r="A5773" s="151">
        <v>5503020</v>
      </c>
      <c r="B5773" s="152" t="s">
        <v>11900</v>
      </c>
      <c r="C5773" s="151" t="s">
        <v>12405</v>
      </c>
      <c r="D5773" s="153">
        <v>322.13</v>
      </c>
    </row>
    <row r="5774" spans="1:4" ht="30" customHeight="1">
      <c r="A5774" s="151">
        <v>5605798</v>
      </c>
      <c r="B5774" s="152" t="s">
        <v>11901</v>
      </c>
      <c r="C5774" s="151" t="s">
        <v>12403</v>
      </c>
      <c r="D5774" s="153">
        <v>106.09</v>
      </c>
    </row>
    <row r="5775" spans="1:4" ht="30" customHeight="1">
      <c r="A5775" s="151">
        <v>5605925</v>
      </c>
      <c r="B5775" s="152" t="s">
        <v>11902</v>
      </c>
      <c r="C5775" s="151" t="s">
        <v>12403</v>
      </c>
      <c r="D5775" s="153">
        <v>100.81</v>
      </c>
    </row>
    <row r="5776" spans="1:4" ht="30" customHeight="1">
      <c r="A5776" s="151">
        <v>5605799</v>
      </c>
      <c r="B5776" s="152" t="s">
        <v>11903</v>
      </c>
      <c r="C5776" s="151" t="s">
        <v>12403</v>
      </c>
      <c r="D5776" s="153">
        <v>114.88</v>
      </c>
    </row>
    <row r="5777" spans="1:4" ht="30" customHeight="1">
      <c r="A5777" s="151">
        <v>5605800</v>
      </c>
      <c r="B5777" s="152" t="s">
        <v>11904</v>
      </c>
      <c r="C5777" s="151" t="s">
        <v>12403</v>
      </c>
      <c r="D5777" s="153">
        <v>128.08000000000001</v>
      </c>
    </row>
    <row r="5778" spans="1:4" ht="30" customHeight="1">
      <c r="A5778" s="151">
        <v>5613944</v>
      </c>
      <c r="B5778" s="152" t="s">
        <v>11905</v>
      </c>
      <c r="C5778" s="151" t="s">
        <v>12403</v>
      </c>
      <c r="D5778" s="153">
        <v>140.47999999999999</v>
      </c>
    </row>
    <row r="5779" spans="1:4" ht="15.75" customHeight="1">
      <c r="A5779" s="151">
        <v>5605894</v>
      </c>
      <c r="B5779" s="152" t="s">
        <v>11906</v>
      </c>
      <c r="C5779" s="151" t="s">
        <v>12403</v>
      </c>
      <c r="D5779" s="153">
        <v>54.83</v>
      </c>
    </row>
    <row r="5780" spans="1:4" ht="15.75" customHeight="1">
      <c r="A5780" s="151">
        <v>5605895</v>
      </c>
      <c r="B5780" s="152" t="s">
        <v>11907</v>
      </c>
      <c r="C5780" s="151" t="s">
        <v>12403</v>
      </c>
      <c r="D5780" s="153">
        <v>58.74</v>
      </c>
    </row>
    <row r="5781" spans="1:4" ht="15.75" customHeight="1">
      <c r="A5781" s="151">
        <v>5605896</v>
      </c>
      <c r="B5781" s="152" t="s">
        <v>11908</v>
      </c>
      <c r="C5781" s="151" t="s">
        <v>12403</v>
      </c>
      <c r="D5781" s="153">
        <v>64.61</v>
      </c>
    </row>
    <row r="5782" spans="1:4" ht="15.75" customHeight="1">
      <c r="A5782" s="151">
        <v>5605911</v>
      </c>
      <c r="B5782" s="152" t="s">
        <v>11909</v>
      </c>
      <c r="C5782" s="151" t="s">
        <v>12403</v>
      </c>
      <c r="D5782" s="153">
        <v>48.69</v>
      </c>
    </row>
    <row r="5783" spans="1:4" ht="15.75" customHeight="1">
      <c r="A5783" s="151">
        <v>5605912</v>
      </c>
      <c r="B5783" s="152" t="s">
        <v>11910</v>
      </c>
      <c r="C5783" s="151" t="s">
        <v>12403</v>
      </c>
      <c r="D5783" s="153">
        <v>78.22</v>
      </c>
    </row>
    <row r="5784" spans="1:4" ht="15.75" customHeight="1">
      <c r="A5784" s="151">
        <v>5605938</v>
      </c>
      <c r="B5784" s="152" t="s">
        <v>11911</v>
      </c>
      <c r="C5784" s="151" t="s">
        <v>12403</v>
      </c>
      <c r="D5784" s="153">
        <v>31.15</v>
      </c>
    </row>
    <row r="5785" spans="1:4" ht="15.75" customHeight="1">
      <c r="A5785" s="151">
        <v>5605939</v>
      </c>
      <c r="B5785" s="152" t="s">
        <v>11912</v>
      </c>
      <c r="C5785" s="151" t="s">
        <v>12403</v>
      </c>
      <c r="D5785" s="153">
        <v>37.42</v>
      </c>
    </row>
    <row r="5786" spans="1:4" ht="15.75" customHeight="1">
      <c r="A5786" s="151">
        <v>5605940</v>
      </c>
      <c r="B5786" s="152" t="s">
        <v>11913</v>
      </c>
      <c r="C5786" s="151" t="s">
        <v>12403</v>
      </c>
      <c r="D5786" s="153">
        <v>83.16</v>
      </c>
    </row>
    <row r="5787" spans="1:4" ht="15.75" customHeight="1">
      <c r="A5787" s="151">
        <v>5605942</v>
      </c>
      <c r="B5787" s="152" t="s">
        <v>11914</v>
      </c>
      <c r="C5787" s="151" t="s">
        <v>12416</v>
      </c>
      <c r="D5787" s="153">
        <v>47.61</v>
      </c>
    </row>
    <row r="5788" spans="1:4" ht="30" customHeight="1">
      <c r="A5788" s="151">
        <v>5605955</v>
      </c>
      <c r="B5788" s="152" t="s">
        <v>11915</v>
      </c>
      <c r="C5788" s="151" t="s">
        <v>12402</v>
      </c>
      <c r="D5788" s="153">
        <v>876.82</v>
      </c>
    </row>
    <row r="5789" spans="1:4" ht="30" customHeight="1">
      <c r="A5789" s="151">
        <v>5605956</v>
      </c>
      <c r="B5789" s="152" t="s">
        <v>11916</v>
      </c>
      <c r="C5789" s="151" t="s">
        <v>12402</v>
      </c>
      <c r="D5789" s="153">
        <v>1019.47</v>
      </c>
    </row>
    <row r="5790" spans="1:4" ht="30" customHeight="1">
      <c r="A5790" s="151">
        <v>5605953</v>
      </c>
      <c r="B5790" s="152" t="s">
        <v>11917</v>
      </c>
      <c r="C5790" s="151" t="s">
        <v>12402</v>
      </c>
      <c r="D5790" s="153">
        <v>621.07000000000005</v>
      </c>
    </row>
    <row r="5791" spans="1:4" ht="30" customHeight="1">
      <c r="A5791" s="151">
        <v>5605954</v>
      </c>
      <c r="B5791" s="152" t="s">
        <v>11918</v>
      </c>
      <c r="C5791" s="151" t="s">
        <v>12402</v>
      </c>
      <c r="D5791" s="153">
        <v>738.2</v>
      </c>
    </row>
    <row r="5792" spans="1:4" ht="30" customHeight="1">
      <c r="A5792" s="151">
        <v>5605909</v>
      </c>
      <c r="B5792" s="152" t="s">
        <v>38283</v>
      </c>
      <c r="C5792" s="151" t="s">
        <v>12402</v>
      </c>
      <c r="D5792" s="153">
        <v>508.84</v>
      </c>
    </row>
    <row r="5793" spans="1:4" ht="30" customHeight="1">
      <c r="A5793" s="151">
        <v>5605908</v>
      </c>
      <c r="B5793" s="152" t="s">
        <v>38284</v>
      </c>
      <c r="C5793" s="151" t="s">
        <v>12402</v>
      </c>
      <c r="D5793" s="153">
        <v>508.84</v>
      </c>
    </row>
    <row r="5794" spans="1:4" ht="30" customHeight="1">
      <c r="A5794" s="151">
        <v>5605907</v>
      </c>
      <c r="B5794" s="152" t="s">
        <v>38285</v>
      </c>
      <c r="C5794" s="151" t="s">
        <v>12402</v>
      </c>
      <c r="D5794" s="153">
        <v>542.97</v>
      </c>
    </row>
    <row r="5795" spans="1:4" ht="30" customHeight="1">
      <c r="A5795" s="151">
        <v>5605906</v>
      </c>
      <c r="B5795" s="152" t="s">
        <v>38286</v>
      </c>
      <c r="C5795" s="151" t="s">
        <v>12402</v>
      </c>
      <c r="D5795" s="153">
        <v>658.01</v>
      </c>
    </row>
    <row r="5796" spans="1:4" ht="30" customHeight="1">
      <c r="A5796" s="151">
        <v>5605905</v>
      </c>
      <c r="B5796" s="152" t="s">
        <v>38287</v>
      </c>
      <c r="C5796" s="151" t="s">
        <v>12402</v>
      </c>
      <c r="D5796" s="153">
        <v>765.18</v>
      </c>
    </row>
    <row r="5797" spans="1:4" ht="30" customHeight="1">
      <c r="A5797" s="151">
        <v>5605944</v>
      </c>
      <c r="B5797" s="152" t="s">
        <v>11919</v>
      </c>
      <c r="C5797" s="151" t="s">
        <v>12402</v>
      </c>
      <c r="D5797" s="153">
        <v>452.61</v>
      </c>
    </row>
    <row r="5798" spans="1:4" ht="30" customHeight="1">
      <c r="A5798" s="151">
        <v>5605910</v>
      </c>
      <c r="B5798" s="152" t="s">
        <v>11920</v>
      </c>
      <c r="C5798" s="151" t="s">
        <v>12402</v>
      </c>
      <c r="D5798" s="153">
        <v>522.23</v>
      </c>
    </row>
    <row r="5799" spans="1:4" ht="30" customHeight="1">
      <c r="A5799" s="151">
        <v>5605945</v>
      </c>
      <c r="B5799" s="152" t="s">
        <v>11921</v>
      </c>
      <c r="C5799" s="151" t="s">
        <v>12402</v>
      </c>
      <c r="D5799" s="153">
        <v>547.70000000000005</v>
      </c>
    </row>
    <row r="5800" spans="1:4" ht="30" customHeight="1">
      <c r="A5800" s="151">
        <v>5605946</v>
      </c>
      <c r="B5800" s="152" t="s">
        <v>11922</v>
      </c>
      <c r="C5800" s="151" t="s">
        <v>12402</v>
      </c>
      <c r="D5800" s="153">
        <v>542.97</v>
      </c>
    </row>
    <row r="5801" spans="1:4" ht="30" customHeight="1">
      <c r="A5801" s="151">
        <v>5605947</v>
      </c>
      <c r="B5801" s="152" t="s">
        <v>11923</v>
      </c>
      <c r="C5801" s="151" t="s">
        <v>12402</v>
      </c>
      <c r="D5801" s="153">
        <v>610.1</v>
      </c>
    </row>
    <row r="5802" spans="1:4" ht="30" customHeight="1">
      <c r="A5802" s="151">
        <v>5605948</v>
      </c>
      <c r="B5802" s="152" t="s">
        <v>11924</v>
      </c>
      <c r="C5802" s="151" t="s">
        <v>12402</v>
      </c>
      <c r="D5802" s="153">
        <v>765.18</v>
      </c>
    </row>
    <row r="5803" spans="1:4" ht="30" customHeight="1">
      <c r="A5803" s="151">
        <v>5605949</v>
      </c>
      <c r="B5803" s="152" t="s">
        <v>11925</v>
      </c>
      <c r="C5803" s="151" t="s">
        <v>12402</v>
      </c>
      <c r="D5803" s="153">
        <v>997.89</v>
      </c>
    </row>
    <row r="5804" spans="1:4" ht="30" customHeight="1">
      <c r="A5804" s="151">
        <v>5605950</v>
      </c>
      <c r="B5804" s="152" t="s">
        <v>11926</v>
      </c>
      <c r="C5804" s="151" t="s">
        <v>12402</v>
      </c>
      <c r="D5804" s="153">
        <v>1130.98</v>
      </c>
    </row>
    <row r="5805" spans="1:4" ht="30" customHeight="1">
      <c r="A5805" s="151">
        <v>5605951</v>
      </c>
      <c r="B5805" s="152" t="s">
        <v>11927</v>
      </c>
      <c r="C5805" s="151" t="s">
        <v>12402</v>
      </c>
      <c r="D5805" s="153">
        <v>1803.83</v>
      </c>
    </row>
    <row r="5806" spans="1:4" ht="30" customHeight="1">
      <c r="A5806" s="151">
        <v>5605952</v>
      </c>
      <c r="B5806" s="152" t="s">
        <v>11928</v>
      </c>
      <c r="C5806" s="151" t="s">
        <v>12402</v>
      </c>
      <c r="D5806" s="153">
        <v>2755.5</v>
      </c>
    </row>
    <row r="5807" spans="1:4" ht="30" customHeight="1">
      <c r="A5807" s="151">
        <v>5605932</v>
      </c>
      <c r="B5807" s="152" t="s">
        <v>11929</v>
      </c>
      <c r="C5807" s="151" t="s">
        <v>12403</v>
      </c>
      <c r="D5807" s="153">
        <v>144.9</v>
      </c>
    </row>
    <row r="5808" spans="1:4" ht="30" customHeight="1">
      <c r="A5808" s="151">
        <v>5605934</v>
      </c>
      <c r="B5808" s="152" t="s">
        <v>11930</v>
      </c>
      <c r="C5808" s="151" t="s">
        <v>12403</v>
      </c>
      <c r="D5808" s="153">
        <v>160.38999999999999</v>
      </c>
    </row>
    <row r="5809" spans="1:4" ht="30" customHeight="1">
      <c r="A5809" s="151">
        <v>5605928</v>
      </c>
      <c r="B5809" s="152" t="s">
        <v>11931</v>
      </c>
      <c r="C5809" s="151" t="s">
        <v>12403</v>
      </c>
      <c r="D5809" s="153">
        <v>174.01</v>
      </c>
    </row>
    <row r="5810" spans="1:4" ht="30" customHeight="1">
      <c r="A5810" s="151">
        <v>5605935</v>
      </c>
      <c r="B5810" s="152" t="s">
        <v>11932</v>
      </c>
      <c r="C5810" s="151" t="s">
        <v>12403</v>
      </c>
      <c r="D5810" s="153">
        <v>182.98</v>
      </c>
    </row>
    <row r="5811" spans="1:4" ht="30" customHeight="1">
      <c r="A5811" s="151">
        <v>5605936</v>
      </c>
      <c r="B5811" s="152" t="s">
        <v>11933</v>
      </c>
      <c r="C5811" s="151" t="s">
        <v>12403</v>
      </c>
      <c r="D5811" s="153">
        <v>265.60000000000002</v>
      </c>
    </row>
    <row r="5812" spans="1:4" ht="30" customHeight="1">
      <c r="A5812" s="151">
        <v>5605937</v>
      </c>
      <c r="B5812" s="152" t="s">
        <v>11934</v>
      </c>
      <c r="C5812" s="151" t="s">
        <v>12403</v>
      </c>
      <c r="D5812" s="153">
        <v>338</v>
      </c>
    </row>
    <row r="5813" spans="1:4" ht="30" customHeight="1">
      <c r="A5813" s="151">
        <v>5605957</v>
      </c>
      <c r="B5813" s="152" t="s">
        <v>38288</v>
      </c>
      <c r="C5813" s="151" t="s">
        <v>12403</v>
      </c>
      <c r="D5813" s="153">
        <v>246.86</v>
      </c>
    </row>
    <row r="5814" spans="1:4" ht="30" customHeight="1">
      <c r="A5814" s="151">
        <v>5605958</v>
      </c>
      <c r="B5814" s="152" t="s">
        <v>38289</v>
      </c>
      <c r="C5814" s="151" t="s">
        <v>12403</v>
      </c>
      <c r="D5814" s="153">
        <v>283.74</v>
      </c>
    </row>
    <row r="5815" spans="1:4" ht="30" customHeight="1">
      <c r="A5815" s="151">
        <v>5605959</v>
      </c>
      <c r="B5815" s="152" t="s">
        <v>38290</v>
      </c>
      <c r="C5815" s="151" t="s">
        <v>12403</v>
      </c>
      <c r="D5815" s="153">
        <v>345.46</v>
      </c>
    </row>
    <row r="5816" spans="1:4" ht="30" customHeight="1">
      <c r="A5816" s="151">
        <v>5605960</v>
      </c>
      <c r="B5816" s="152" t="s">
        <v>38291</v>
      </c>
      <c r="C5816" s="151" t="s">
        <v>12403</v>
      </c>
      <c r="D5816" s="153">
        <v>454.69</v>
      </c>
    </row>
    <row r="5817" spans="1:4" ht="30" customHeight="1">
      <c r="A5817" s="151">
        <v>5605961</v>
      </c>
      <c r="B5817" s="152" t="s">
        <v>38292</v>
      </c>
      <c r="C5817" s="151" t="s">
        <v>12403</v>
      </c>
      <c r="D5817" s="153">
        <v>526.66999999999996</v>
      </c>
    </row>
    <row r="5818" spans="1:4" ht="15.75" customHeight="1">
      <c r="A5818" s="151">
        <v>5605885</v>
      </c>
      <c r="B5818" s="152" t="s">
        <v>11935</v>
      </c>
      <c r="C5818" s="151" t="s">
        <v>12403</v>
      </c>
      <c r="D5818" s="153">
        <v>210.01</v>
      </c>
    </row>
    <row r="5819" spans="1:4" ht="15.75" customHeight="1">
      <c r="A5819" s="151">
        <v>5605886</v>
      </c>
      <c r="B5819" s="152" t="s">
        <v>11936</v>
      </c>
      <c r="C5819" s="151" t="s">
        <v>12403</v>
      </c>
      <c r="D5819" s="153">
        <v>227.84</v>
      </c>
    </row>
    <row r="5820" spans="1:4" ht="15.75" customHeight="1">
      <c r="A5820" s="151">
        <v>5605883</v>
      </c>
      <c r="B5820" s="152" t="s">
        <v>11937</v>
      </c>
      <c r="C5820" s="151" t="s">
        <v>12403</v>
      </c>
      <c r="D5820" s="153">
        <v>169.8</v>
      </c>
    </row>
    <row r="5821" spans="1:4" ht="15.75" customHeight="1">
      <c r="A5821" s="151">
        <v>5605884</v>
      </c>
      <c r="B5821" s="152" t="s">
        <v>11938</v>
      </c>
      <c r="C5821" s="151" t="s">
        <v>12403</v>
      </c>
      <c r="D5821" s="153">
        <v>187.63</v>
      </c>
    </row>
    <row r="5822" spans="1:4" ht="15.75" customHeight="1">
      <c r="A5822" s="151">
        <v>5605962</v>
      </c>
      <c r="B5822" s="152" t="s">
        <v>11939</v>
      </c>
      <c r="C5822" s="151" t="s">
        <v>12403</v>
      </c>
      <c r="D5822" s="153">
        <v>174.15</v>
      </c>
    </row>
    <row r="5823" spans="1:4" ht="15.75" customHeight="1">
      <c r="A5823" s="151">
        <v>5605881</v>
      </c>
      <c r="B5823" s="152" t="s">
        <v>11940</v>
      </c>
      <c r="C5823" s="151" t="s">
        <v>12403</v>
      </c>
      <c r="D5823" s="153">
        <v>241.19</v>
      </c>
    </row>
    <row r="5824" spans="1:4" ht="15.75" customHeight="1">
      <c r="A5824" s="151">
        <v>5605882</v>
      </c>
      <c r="B5824" s="152" t="s">
        <v>11941</v>
      </c>
      <c r="C5824" s="151" t="s">
        <v>12403</v>
      </c>
      <c r="D5824" s="153">
        <v>374.1</v>
      </c>
    </row>
    <row r="5825" spans="1:4" ht="15.75" customHeight="1">
      <c r="A5825" s="151">
        <v>5605963</v>
      </c>
      <c r="B5825" s="152" t="s">
        <v>11942</v>
      </c>
      <c r="C5825" s="151" t="s">
        <v>12403</v>
      </c>
      <c r="D5825" s="153">
        <v>276.11</v>
      </c>
    </row>
    <row r="5826" spans="1:4" ht="15.75" customHeight="1">
      <c r="A5826" s="151">
        <v>5605964</v>
      </c>
      <c r="B5826" s="152" t="s">
        <v>11943</v>
      </c>
      <c r="C5826" s="151" t="s">
        <v>12403</v>
      </c>
      <c r="D5826" s="153">
        <v>341.89</v>
      </c>
    </row>
    <row r="5827" spans="1:4" ht="15.75" customHeight="1">
      <c r="A5827" s="151">
        <v>5605965</v>
      </c>
      <c r="B5827" s="152" t="s">
        <v>11944</v>
      </c>
      <c r="C5827" s="151" t="s">
        <v>12403</v>
      </c>
      <c r="D5827" s="153">
        <v>420.04</v>
      </c>
    </row>
    <row r="5828" spans="1:4" ht="15.75" customHeight="1">
      <c r="A5828" s="151">
        <v>5605966</v>
      </c>
      <c r="B5828" s="152" t="s">
        <v>11945</v>
      </c>
      <c r="C5828" s="151" t="s">
        <v>12403</v>
      </c>
      <c r="D5828" s="153">
        <v>464.12</v>
      </c>
    </row>
    <row r="5829" spans="1:4" ht="15.75" customHeight="1">
      <c r="A5829" s="151">
        <v>5605967</v>
      </c>
      <c r="B5829" s="152" t="s">
        <v>11946</v>
      </c>
      <c r="C5829" s="151" t="s">
        <v>12403</v>
      </c>
      <c r="D5829" s="153">
        <v>541.22</v>
      </c>
    </row>
    <row r="5830" spans="1:4" ht="15.75" customHeight="1">
      <c r="A5830" s="151">
        <v>5605968</v>
      </c>
      <c r="B5830" s="152" t="s">
        <v>11947</v>
      </c>
      <c r="C5830" s="151" t="s">
        <v>12403</v>
      </c>
      <c r="D5830" s="153">
        <v>662.88</v>
      </c>
    </row>
    <row r="5831" spans="1:4" ht="15.75" customHeight="1">
      <c r="A5831" s="151">
        <v>5605969</v>
      </c>
      <c r="B5831" s="152" t="s">
        <v>11948</v>
      </c>
      <c r="C5831" s="151" t="s">
        <v>12403</v>
      </c>
      <c r="D5831" s="153">
        <v>804.21</v>
      </c>
    </row>
    <row r="5832" spans="1:4" ht="30" customHeight="1">
      <c r="A5832" s="151">
        <v>5909130</v>
      </c>
      <c r="B5832" s="152" t="s">
        <v>34202</v>
      </c>
      <c r="C5832" s="151" t="s">
        <v>12408</v>
      </c>
      <c r="D5832" s="153">
        <v>26.9</v>
      </c>
    </row>
    <row r="5833" spans="1:4" ht="30" customHeight="1">
      <c r="A5833" s="151">
        <v>5914703</v>
      </c>
      <c r="B5833" s="152" t="s">
        <v>38026</v>
      </c>
      <c r="C5833" s="151" t="s">
        <v>12408</v>
      </c>
      <c r="D5833" s="153">
        <v>5.88</v>
      </c>
    </row>
    <row r="5834" spans="1:4" ht="30" customHeight="1">
      <c r="A5834" s="151">
        <v>5914704</v>
      </c>
      <c r="B5834" s="152" t="s">
        <v>38027</v>
      </c>
      <c r="C5834" s="151" t="s">
        <v>12408</v>
      </c>
      <c r="D5834" s="153">
        <v>6.04</v>
      </c>
    </row>
    <row r="5835" spans="1:4" ht="30" customHeight="1">
      <c r="A5835" s="151">
        <v>5914710</v>
      </c>
      <c r="B5835" s="152" t="s">
        <v>11950</v>
      </c>
      <c r="C5835" s="151" t="s">
        <v>12408</v>
      </c>
      <c r="D5835" s="153">
        <v>11.33</v>
      </c>
    </row>
    <row r="5836" spans="1:4" ht="30" customHeight="1">
      <c r="A5836" s="151">
        <v>5914711</v>
      </c>
      <c r="B5836" s="152" t="s">
        <v>11951</v>
      </c>
      <c r="C5836" s="151" t="s">
        <v>12408</v>
      </c>
      <c r="D5836" s="153">
        <v>10.15</v>
      </c>
    </row>
    <row r="5837" spans="1:4" ht="30" customHeight="1">
      <c r="A5837" s="151">
        <v>5914712</v>
      </c>
      <c r="B5837" s="152" t="s">
        <v>11952</v>
      </c>
      <c r="C5837" s="151" t="s">
        <v>12408</v>
      </c>
      <c r="D5837" s="153">
        <v>10.28</v>
      </c>
    </row>
    <row r="5838" spans="1:4" ht="30" customHeight="1">
      <c r="A5838" s="151">
        <v>5915369</v>
      </c>
      <c r="B5838" s="152" t="s">
        <v>11953</v>
      </c>
      <c r="C5838" s="151" t="s">
        <v>12402</v>
      </c>
      <c r="D5838" s="153">
        <v>7092.21</v>
      </c>
    </row>
    <row r="5839" spans="1:4" ht="30" customHeight="1">
      <c r="A5839" s="151">
        <v>5915401</v>
      </c>
      <c r="B5839" s="152" t="s">
        <v>11954</v>
      </c>
      <c r="C5839" s="151" t="s">
        <v>12402</v>
      </c>
      <c r="D5839" s="153">
        <v>6281.03</v>
      </c>
    </row>
    <row r="5840" spans="1:4" ht="30" customHeight="1">
      <c r="A5840" s="151">
        <v>5915402</v>
      </c>
      <c r="B5840" s="152" t="s">
        <v>11955</v>
      </c>
      <c r="C5840" s="151" t="s">
        <v>12402</v>
      </c>
      <c r="D5840" s="153">
        <v>3776.13</v>
      </c>
    </row>
    <row r="5841" spans="1:4" ht="15.75" customHeight="1">
      <c r="A5841" s="151">
        <v>5915400</v>
      </c>
      <c r="B5841" s="152" t="s">
        <v>11956</v>
      </c>
      <c r="C5841" s="151" t="s">
        <v>12402</v>
      </c>
      <c r="D5841" s="153">
        <v>3293.9</v>
      </c>
    </row>
    <row r="5842" spans="1:4" ht="30" customHeight="1">
      <c r="A5842" s="151">
        <v>5914651</v>
      </c>
      <c r="B5842" s="152" t="s">
        <v>38028</v>
      </c>
      <c r="C5842" s="151" t="s">
        <v>12408</v>
      </c>
      <c r="D5842" s="153">
        <v>2.61</v>
      </c>
    </row>
    <row r="5843" spans="1:4" ht="30" customHeight="1">
      <c r="A5843" s="151">
        <v>5914648</v>
      </c>
      <c r="B5843" s="152" t="s">
        <v>38029</v>
      </c>
      <c r="C5843" s="151" t="s">
        <v>12408</v>
      </c>
      <c r="D5843" s="153">
        <v>7.9</v>
      </c>
    </row>
    <row r="5844" spans="1:4" ht="30" customHeight="1">
      <c r="A5844" s="151">
        <v>5914647</v>
      </c>
      <c r="B5844" s="152" t="s">
        <v>38030</v>
      </c>
      <c r="C5844" s="151" t="s">
        <v>12408</v>
      </c>
      <c r="D5844" s="153">
        <v>1.82</v>
      </c>
    </row>
    <row r="5845" spans="1:4" ht="30" customHeight="1">
      <c r="A5845" s="151">
        <v>5915411</v>
      </c>
      <c r="B5845" s="152" t="s">
        <v>38031</v>
      </c>
      <c r="C5845" s="151" t="s">
        <v>12408</v>
      </c>
      <c r="D5845" s="153">
        <v>3.79</v>
      </c>
    </row>
    <row r="5846" spans="1:4" ht="30" customHeight="1">
      <c r="A5846" s="151">
        <v>5915409</v>
      </c>
      <c r="B5846" s="152" t="s">
        <v>38032</v>
      </c>
      <c r="C5846" s="151" t="s">
        <v>12408</v>
      </c>
      <c r="D5846" s="153">
        <v>9.07</v>
      </c>
    </row>
    <row r="5847" spans="1:4" ht="30" customHeight="1">
      <c r="A5847" s="151">
        <v>5915407</v>
      </c>
      <c r="B5847" s="152" t="s">
        <v>38033</v>
      </c>
      <c r="C5847" s="151" t="s">
        <v>12408</v>
      </c>
      <c r="D5847" s="153">
        <v>2.99</v>
      </c>
    </row>
    <row r="5848" spans="1:4" ht="30" customHeight="1">
      <c r="A5848" s="151">
        <v>5914354</v>
      </c>
      <c r="B5848" s="152" t="s">
        <v>38034</v>
      </c>
      <c r="C5848" s="151" t="s">
        <v>12408</v>
      </c>
      <c r="D5848" s="153">
        <v>1.9</v>
      </c>
    </row>
    <row r="5849" spans="1:4" ht="15.75" customHeight="1">
      <c r="A5849" s="151">
        <v>5915406</v>
      </c>
      <c r="B5849" s="152" t="s">
        <v>38035</v>
      </c>
      <c r="C5849" s="151" t="s">
        <v>12408</v>
      </c>
      <c r="D5849" s="153">
        <v>9.64</v>
      </c>
    </row>
    <row r="5850" spans="1:4" ht="30" customHeight="1">
      <c r="A5850" s="151">
        <v>5914652</v>
      </c>
      <c r="B5850" s="152" t="s">
        <v>38036</v>
      </c>
      <c r="C5850" s="151" t="s">
        <v>12408</v>
      </c>
      <c r="D5850" s="153">
        <v>3.49</v>
      </c>
    </row>
    <row r="5851" spans="1:4" ht="30" customHeight="1">
      <c r="A5851" s="151">
        <v>5915417</v>
      </c>
      <c r="B5851" s="152" t="s">
        <v>38037</v>
      </c>
      <c r="C5851" s="151" t="s">
        <v>12408</v>
      </c>
      <c r="D5851" s="153">
        <v>5.52</v>
      </c>
    </row>
    <row r="5852" spans="1:4" ht="30" customHeight="1">
      <c r="A5852" s="151">
        <v>5915414</v>
      </c>
      <c r="B5852" s="152" t="s">
        <v>38038</v>
      </c>
      <c r="C5852" s="151" t="s">
        <v>12408</v>
      </c>
      <c r="D5852" s="153">
        <v>2.89</v>
      </c>
    </row>
    <row r="5853" spans="1:4" ht="30" customHeight="1">
      <c r="A5853" s="151">
        <v>5914351</v>
      </c>
      <c r="B5853" s="152" t="s">
        <v>38039</v>
      </c>
      <c r="C5853" s="151" t="s">
        <v>12408</v>
      </c>
      <c r="D5853" s="153">
        <v>2.93</v>
      </c>
    </row>
    <row r="5854" spans="1:4" ht="30" customHeight="1">
      <c r="A5854" s="151">
        <v>5914645</v>
      </c>
      <c r="B5854" s="152" t="s">
        <v>38040</v>
      </c>
      <c r="C5854" s="151" t="s">
        <v>12408</v>
      </c>
      <c r="D5854" s="153">
        <v>3.08</v>
      </c>
    </row>
    <row r="5855" spans="1:4" ht="30" customHeight="1">
      <c r="A5855" s="151">
        <v>5914642</v>
      </c>
      <c r="B5855" s="152" t="s">
        <v>38041</v>
      </c>
      <c r="C5855" s="151" t="s">
        <v>12408</v>
      </c>
      <c r="D5855" s="153">
        <v>5.98</v>
      </c>
    </row>
    <row r="5856" spans="1:4" ht="30" customHeight="1">
      <c r="A5856" s="151">
        <v>5914641</v>
      </c>
      <c r="B5856" s="152" t="s">
        <v>38042</v>
      </c>
      <c r="C5856" s="151" t="s">
        <v>12408</v>
      </c>
      <c r="D5856" s="153">
        <v>2.14</v>
      </c>
    </row>
    <row r="5857" spans="1:4" ht="30" customHeight="1">
      <c r="A5857" s="151">
        <v>5915456</v>
      </c>
      <c r="B5857" s="152" t="s">
        <v>38043</v>
      </c>
      <c r="C5857" s="151" t="s">
        <v>12408</v>
      </c>
      <c r="D5857" s="153">
        <v>4.0199999999999996</v>
      </c>
    </row>
    <row r="5858" spans="1:4" ht="30" customHeight="1">
      <c r="A5858" s="151">
        <v>5915454</v>
      </c>
      <c r="B5858" s="152" t="s">
        <v>38044</v>
      </c>
      <c r="C5858" s="151" t="s">
        <v>12408</v>
      </c>
      <c r="D5858" s="153">
        <v>6.92</v>
      </c>
    </row>
    <row r="5859" spans="1:4" ht="30" customHeight="1">
      <c r="A5859" s="151">
        <v>5915399</v>
      </c>
      <c r="B5859" s="152" t="s">
        <v>38045</v>
      </c>
      <c r="C5859" s="151" t="s">
        <v>12408</v>
      </c>
      <c r="D5859" s="153">
        <v>3.08</v>
      </c>
    </row>
    <row r="5860" spans="1:4" ht="30" customHeight="1">
      <c r="A5860" s="151">
        <v>5914353</v>
      </c>
      <c r="B5860" s="152" t="s">
        <v>38046</v>
      </c>
      <c r="C5860" s="151" t="s">
        <v>12408</v>
      </c>
      <c r="D5860" s="153">
        <v>1.61</v>
      </c>
    </row>
    <row r="5861" spans="1:4" ht="15.75" customHeight="1">
      <c r="A5861" s="151">
        <v>5915470</v>
      </c>
      <c r="B5861" s="152" t="s">
        <v>38047</v>
      </c>
      <c r="C5861" s="151" t="s">
        <v>12408</v>
      </c>
      <c r="D5861" s="153">
        <v>2.41</v>
      </c>
    </row>
    <row r="5862" spans="1:4" ht="30" customHeight="1">
      <c r="A5862" s="151">
        <v>5915459</v>
      </c>
      <c r="B5862" s="152" t="s">
        <v>38048</v>
      </c>
      <c r="C5862" s="151" t="s">
        <v>12408</v>
      </c>
      <c r="D5862" s="153">
        <v>8.09</v>
      </c>
    </row>
    <row r="5863" spans="1:4" ht="15.75" customHeight="1">
      <c r="A5863" s="151">
        <v>5915476</v>
      </c>
      <c r="B5863" s="152" t="s">
        <v>38049</v>
      </c>
      <c r="C5863" s="151" t="s">
        <v>12408</v>
      </c>
      <c r="D5863" s="153">
        <v>30.07</v>
      </c>
    </row>
    <row r="5864" spans="1:4" ht="30" customHeight="1">
      <c r="A5864" s="151">
        <v>5914702</v>
      </c>
      <c r="B5864" s="152" t="s">
        <v>11957</v>
      </c>
      <c r="C5864" s="151" t="s">
        <v>12408</v>
      </c>
      <c r="D5864" s="153">
        <v>15.09</v>
      </c>
    </row>
    <row r="5865" spans="1:4" ht="30" customHeight="1">
      <c r="A5865" s="151">
        <v>5914701</v>
      </c>
      <c r="B5865" s="152" t="s">
        <v>11958</v>
      </c>
      <c r="C5865" s="151" t="s">
        <v>12408</v>
      </c>
      <c r="D5865" s="153">
        <v>15.64</v>
      </c>
    </row>
    <row r="5866" spans="1:4" ht="30" customHeight="1">
      <c r="A5866" s="151">
        <v>5915018</v>
      </c>
      <c r="B5866" s="152" t="s">
        <v>34203</v>
      </c>
      <c r="C5866" s="151" t="s">
        <v>12408</v>
      </c>
      <c r="D5866" s="153">
        <v>8.7899999999999991</v>
      </c>
    </row>
    <row r="5867" spans="1:4" ht="30" customHeight="1">
      <c r="A5867" s="151">
        <v>5906592</v>
      </c>
      <c r="B5867" s="152" t="s">
        <v>34204</v>
      </c>
      <c r="C5867" s="151" t="s">
        <v>12402</v>
      </c>
      <c r="D5867" s="153">
        <v>42.61</v>
      </c>
    </row>
    <row r="5868" spans="1:4" ht="30" customHeight="1">
      <c r="A5868" s="151">
        <v>5906591</v>
      </c>
      <c r="B5868" s="152" t="s">
        <v>34205</v>
      </c>
      <c r="C5868" s="151" t="s">
        <v>12402</v>
      </c>
      <c r="D5868" s="153">
        <v>40.75</v>
      </c>
    </row>
    <row r="5869" spans="1:4" ht="30" customHeight="1">
      <c r="A5869" s="151">
        <v>5914653</v>
      </c>
      <c r="B5869" s="152" t="s">
        <v>38050</v>
      </c>
      <c r="C5869" s="151" t="s">
        <v>12408</v>
      </c>
      <c r="D5869" s="153">
        <v>3.67</v>
      </c>
    </row>
    <row r="5870" spans="1:4" ht="15.75" customHeight="1">
      <c r="A5870" s="151">
        <v>5915405</v>
      </c>
      <c r="B5870" s="152" t="s">
        <v>38051</v>
      </c>
      <c r="C5870" s="151" t="s">
        <v>12408</v>
      </c>
      <c r="D5870" s="153">
        <v>5.61</v>
      </c>
    </row>
    <row r="5871" spans="1:4" ht="30" customHeight="1">
      <c r="A5871" s="151">
        <v>5914657</v>
      </c>
      <c r="B5871" s="152" t="s">
        <v>38052</v>
      </c>
      <c r="C5871" s="151" t="s">
        <v>12408</v>
      </c>
      <c r="D5871" s="153">
        <v>18.690000000000001</v>
      </c>
    </row>
    <row r="5872" spans="1:4" ht="15.75" customHeight="1">
      <c r="A5872" s="151">
        <v>5914363</v>
      </c>
      <c r="B5872" s="152" t="s">
        <v>38053</v>
      </c>
      <c r="C5872" s="151" t="s">
        <v>12408</v>
      </c>
      <c r="D5872" s="153">
        <v>19.16</v>
      </c>
    </row>
    <row r="5873" spans="1:4" ht="30" customHeight="1">
      <c r="A5873" s="151">
        <v>5914646</v>
      </c>
      <c r="B5873" s="152" t="s">
        <v>38054</v>
      </c>
      <c r="C5873" s="151" t="s">
        <v>12408</v>
      </c>
      <c r="D5873" s="153">
        <v>8.9700000000000006</v>
      </c>
    </row>
    <row r="5874" spans="1:4" ht="30" customHeight="1">
      <c r="A5874" s="151">
        <v>5919535</v>
      </c>
      <c r="B5874" s="152" t="s">
        <v>38055</v>
      </c>
      <c r="C5874" s="151" t="s">
        <v>12408</v>
      </c>
      <c r="D5874" s="153">
        <v>24.01</v>
      </c>
    </row>
    <row r="5875" spans="1:4" ht="30" customHeight="1">
      <c r="A5875" s="151">
        <v>5919533</v>
      </c>
      <c r="B5875" s="152" t="s">
        <v>38056</v>
      </c>
      <c r="C5875" s="151" t="s">
        <v>12408</v>
      </c>
      <c r="D5875" s="153">
        <v>80.069999999999993</v>
      </c>
    </row>
    <row r="5876" spans="1:4" ht="30" customHeight="1">
      <c r="A5876" s="151">
        <v>5919534</v>
      </c>
      <c r="B5876" s="152" t="s">
        <v>38057</v>
      </c>
      <c r="C5876" s="151" t="s">
        <v>12408</v>
      </c>
      <c r="D5876" s="153">
        <v>73.12</v>
      </c>
    </row>
    <row r="5877" spans="1:4" ht="15.75" customHeight="1">
      <c r="A5877" s="151">
        <v>5909007</v>
      </c>
      <c r="B5877" s="152" t="s">
        <v>38058</v>
      </c>
      <c r="C5877" s="151" t="s">
        <v>12408</v>
      </c>
      <c r="D5877" s="153">
        <v>22.16</v>
      </c>
    </row>
    <row r="5878" spans="1:4" ht="15.75" customHeight="1">
      <c r="A5878" s="151">
        <v>5919538</v>
      </c>
      <c r="B5878" s="152" t="s">
        <v>38059</v>
      </c>
      <c r="C5878" s="151" t="s">
        <v>12408</v>
      </c>
      <c r="D5878" s="153">
        <v>18.739999999999998</v>
      </c>
    </row>
    <row r="5879" spans="1:4" ht="30" customHeight="1">
      <c r="A5879" s="151">
        <v>5919540</v>
      </c>
      <c r="B5879" s="152" t="s">
        <v>38060</v>
      </c>
      <c r="C5879" s="151" t="s">
        <v>12408</v>
      </c>
      <c r="D5879" s="153">
        <v>3.06</v>
      </c>
    </row>
    <row r="5880" spans="1:4" ht="30" customHeight="1">
      <c r="A5880" s="151">
        <v>5914705</v>
      </c>
      <c r="B5880" s="152" t="s">
        <v>11959</v>
      </c>
      <c r="C5880" s="151" t="s">
        <v>12408</v>
      </c>
      <c r="D5880" s="153">
        <v>22.66</v>
      </c>
    </row>
    <row r="5881" spans="1:4" ht="30" customHeight="1">
      <c r="A5881" s="151">
        <v>5914706</v>
      </c>
      <c r="B5881" s="152" t="s">
        <v>11960</v>
      </c>
      <c r="C5881" s="151" t="s">
        <v>12408</v>
      </c>
      <c r="D5881" s="153">
        <v>20.3</v>
      </c>
    </row>
    <row r="5882" spans="1:4" ht="30" customHeight="1">
      <c r="A5882" s="151">
        <v>5914707</v>
      </c>
      <c r="B5882" s="152" t="s">
        <v>11961</v>
      </c>
      <c r="C5882" s="151" t="s">
        <v>12408</v>
      </c>
      <c r="D5882" s="153">
        <v>20.56</v>
      </c>
    </row>
    <row r="5883" spans="1:4" ht="30" customHeight="1">
      <c r="A5883" s="151">
        <v>5914677</v>
      </c>
      <c r="B5883" s="152" t="s">
        <v>11962</v>
      </c>
      <c r="C5883" s="151" t="s">
        <v>12408</v>
      </c>
      <c r="D5883" s="153">
        <v>30.28</v>
      </c>
    </row>
    <row r="5884" spans="1:4" ht="30" customHeight="1">
      <c r="A5884" s="151">
        <v>5914676</v>
      </c>
      <c r="B5884" s="152" t="s">
        <v>11963</v>
      </c>
      <c r="C5884" s="151" t="s">
        <v>12408</v>
      </c>
      <c r="D5884" s="153">
        <v>25.79</v>
      </c>
    </row>
    <row r="5885" spans="1:4" ht="30" customHeight="1">
      <c r="A5885" s="151">
        <v>5915016</v>
      </c>
      <c r="B5885" s="152" t="s">
        <v>34206</v>
      </c>
      <c r="C5885" s="151" t="s">
        <v>12408</v>
      </c>
      <c r="D5885" s="153">
        <v>14.31</v>
      </c>
    </row>
    <row r="5886" spans="1:4" ht="30" customHeight="1">
      <c r="A5886" s="151">
        <v>5915017</v>
      </c>
      <c r="B5886" s="152" t="s">
        <v>34207</v>
      </c>
      <c r="C5886" s="151" t="s">
        <v>12408</v>
      </c>
      <c r="D5886" s="153">
        <v>17.670000000000002</v>
      </c>
    </row>
    <row r="5887" spans="1:4" ht="30" customHeight="1">
      <c r="A5887" s="151">
        <v>5914678</v>
      </c>
      <c r="B5887" s="152" t="s">
        <v>11964</v>
      </c>
      <c r="C5887" s="151" t="s">
        <v>12408</v>
      </c>
      <c r="D5887" s="153">
        <v>36.36</v>
      </c>
    </row>
    <row r="5888" spans="1:4" ht="30" customHeight="1">
      <c r="A5888" s="151">
        <v>5914679</v>
      </c>
      <c r="B5888" s="152" t="s">
        <v>11965</v>
      </c>
      <c r="C5888" s="151" t="s">
        <v>12408</v>
      </c>
      <c r="D5888" s="153">
        <v>57.31</v>
      </c>
    </row>
    <row r="5889" spans="1:4" ht="30" customHeight="1">
      <c r="A5889" s="151">
        <v>5914681</v>
      </c>
      <c r="B5889" s="152" t="s">
        <v>11966</v>
      </c>
      <c r="C5889" s="151" t="s">
        <v>12408</v>
      </c>
      <c r="D5889" s="153">
        <v>68.37</v>
      </c>
    </row>
    <row r="5890" spans="1:4" ht="30" customHeight="1">
      <c r="A5890" s="151">
        <v>5914680</v>
      </c>
      <c r="B5890" s="152" t="s">
        <v>11967</v>
      </c>
      <c r="C5890" s="151" t="s">
        <v>12408</v>
      </c>
      <c r="D5890" s="153">
        <v>48.1</v>
      </c>
    </row>
    <row r="5891" spans="1:4" ht="30" customHeight="1">
      <c r="A5891" s="151">
        <v>5915015</v>
      </c>
      <c r="B5891" s="152" t="s">
        <v>34208</v>
      </c>
      <c r="C5891" s="151" t="s">
        <v>12408</v>
      </c>
      <c r="D5891" s="153">
        <v>21.18</v>
      </c>
    </row>
    <row r="5892" spans="1:4" ht="30" customHeight="1">
      <c r="A5892" s="151">
        <v>5915373</v>
      </c>
      <c r="B5892" s="152" t="s">
        <v>34209</v>
      </c>
      <c r="C5892" s="151" t="s">
        <v>12408</v>
      </c>
      <c r="D5892" s="153">
        <v>18.850000000000001</v>
      </c>
    </row>
    <row r="5893" spans="1:4" ht="30" customHeight="1">
      <c r="A5893" s="151">
        <v>5914333</v>
      </c>
      <c r="B5893" s="152" t="s">
        <v>34210</v>
      </c>
      <c r="C5893" s="151" t="s">
        <v>12408</v>
      </c>
      <c r="D5893" s="153">
        <v>34.24</v>
      </c>
    </row>
    <row r="5894" spans="1:4" ht="15.75" customHeight="1">
      <c r="A5894" s="151">
        <v>5914655</v>
      </c>
      <c r="B5894" s="152" t="s">
        <v>11971</v>
      </c>
      <c r="C5894" s="151" t="s">
        <v>12408</v>
      </c>
      <c r="D5894" s="153">
        <v>33.33</v>
      </c>
    </row>
    <row r="5895" spans="1:4" ht="15.75" customHeight="1">
      <c r="A5895" s="151">
        <v>5915474</v>
      </c>
      <c r="B5895" s="152" t="s">
        <v>11972</v>
      </c>
      <c r="C5895" s="151" t="s">
        <v>12408</v>
      </c>
      <c r="D5895" s="153">
        <v>33.409999999999997</v>
      </c>
    </row>
    <row r="5896" spans="1:4" ht="15.75" customHeight="1">
      <c r="A5896" s="151">
        <v>5914654</v>
      </c>
      <c r="B5896" s="152" t="s">
        <v>11973</v>
      </c>
      <c r="C5896" s="151" t="s">
        <v>12408</v>
      </c>
      <c r="D5896" s="153">
        <v>26.88</v>
      </c>
    </row>
    <row r="5897" spans="1:4" ht="30" customHeight="1">
      <c r="A5897" s="151">
        <v>5914686</v>
      </c>
      <c r="B5897" s="152" t="s">
        <v>11974</v>
      </c>
      <c r="C5897" s="151" t="s">
        <v>12408</v>
      </c>
      <c r="D5897" s="153">
        <v>25.33</v>
      </c>
    </row>
    <row r="5898" spans="1:4" ht="30" customHeight="1">
      <c r="A5898" s="151">
        <v>5914685</v>
      </c>
      <c r="B5898" s="152" t="s">
        <v>11975</v>
      </c>
      <c r="C5898" s="151" t="s">
        <v>12408</v>
      </c>
      <c r="D5898" s="153">
        <v>25.77</v>
      </c>
    </row>
    <row r="5899" spans="1:4" ht="30" customHeight="1">
      <c r="A5899" s="151">
        <v>5914682</v>
      </c>
      <c r="B5899" s="152" t="s">
        <v>11976</v>
      </c>
      <c r="C5899" s="151" t="s">
        <v>12408</v>
      </c>
      <c r="D5899" s="153">
        <v>33.1</v>
      </c>
    </row>
    <row r="5900" spans="1:4" ht="30" customHeight="1">
      <c r="A5900" s="151">
        <v>5915019</v>
      </c>
      <c r="B5900" s="152" t="s">
        <v>34211</v>
      </c>
      <c r="C5900" s="151" t="s">
        <v>12408</v>
      </c>
      <c r="D5900" s="153">
        <v>14.6</v>
      </c>
    </row>
    <row r="5901" spans="1:4" ht="30" customHeight="1">
      <c r="A5901" s="151">
        <v>5914683</v>
      </c>
      <c r="B5901" s="152" t="s">
        <v>11977</v>
      </c>
      <c r="C5901" s="151" t="s">
        <v>12408</v>
      </c>
      <c r="D5901" s="153">
        <v>37.6</v>
      </c>
    </row>
    <row r="5902" spans="1:4" ht="30" customHeight="1">
      <c r="A5902" s="151">
        <v>5915020</v>
      </c>
      <c r="B5902" s="152" t="s">
        <v>34212</v>
      </c>
      <c r="C5902" s="151" t="s">
        <v>12408</v>
      </c>
      <c r="D5902" s="153">
        <v>16.79</v>
      </c>
    </row>
    <row r="5903" spans="1:4" ht="30" customHeight="1">
      <c r="A5903" s="151">
        <v>5914684</v>
      </c>
      <c r="B5903" s="152" t="s">
        <v>11978</v>
      </c>
      <c r="C5903" s="151" t="s">
        <v>12408</v>
      </c>
      <c r="D5903" s="153">
        <v>28.68</v>
      </c>
    </row>
    <row r="5904" spans="1:4" ht="30" customHeight="1">
      <c r="A5904" s="151">
        <v>5915021</v>
      </c>
      <c r="B5904" s="152" t="s">
        <v>34213</v>
      </c>
      <c r="C5904" s="151" t="s">
        <v>12408</v>
      </c>
      <c r="D5904" s="153">
        <v>12.65</v>
      </c>
    </row>
    <row r="5905" spans="1:4" ht="15.75" customHeight="1">
      <c r="A5905" s="151">
        <v>5914675</v>
      </c>
      <c r="B5905" s="152" t="s">
        <v>38061</v>
      </c>
      <c r="C5905" s="151" t="s">
        <v>12408</v>
      </c>
      <c r="D5905" s="153">
        <v>3.25</v>
      </c>
    </row>
    <row r="5906" spans="1:4" ht="15.75" customHeight="1">
      <c r="A5906" s="151">
        <v>5915433</v>
      </c>
      <c r="B5906" s="152" t="s">
        <v>38062</v>
      </c>
      <c r="C5906" s="151" t="s">
        <v>12408</v>
      </c>
      <c r="D5906" s="153">
        <v>36.36</v>
      </c>
    </row>
    <row r="5907" spans="1:4" ht="30" customHeight="1">
      <c r="A5907" s="151">
        <v>5914304</v>
      </c>
      <c r="B5907" s="152" t="s">
        <v>38063</v>
      </c>
      <c r="C5907" s="151" t="s">
        <v>12408</v>
      </c>
      <c r="D5907" s="153">
        <v>3.67</v>
      </c>
    </row>
    <row r="5908" spans="1:4" ht="30" customHeight="1">
      <c r="A5908" s="151">
        <v>5914305</v>
      </c>
      <c r="B5908" s="152" t="s">
        <v>38064</v>
      </c>
      <c r="C5908" s="151" t="s">
        <v>12408</v>
      </c>
      <c r="D5908" s="153">
        <v>3.61</v>
      </c>
    </row>
    <row r="5909" spans="1:4" ht="30" customHeight="1">
      <c r="A5909" s="151">
        <v>5915440</v>
      </c>
      <c r="B5909" s="152" t="s">
        <v>38065</v>
      </c>
      <c r="C5909" s="151" t="s">
        <v>12408</v>
      </c>
      <c r="D5909" s="153">
        <v>3.22</v>
      </c>
    </row>
    <row r="5910" spans="1:4" ht="30" customHeight="1">
      <c r="A5910" s="151">
        <v>5914306</v>
      </c>
      <c r="B5910" s="152" t="s">
        <v>38066</v>
      </c>
      <c r="C5910" s="151" t="s">
        <v>12408</v>
      </c>
      <c r="D5910" s="153">
        <v>3</v>
      </c>
    </row>
    <row r="5911" spans="1:4" ht="30" customHeight="1">
      <c r="A5911" s="151">
        <v>5914307</v>
      </c>
      <c r="B5911" s="152" t="s">
        <v>38067</v>
      </c>
      <c r="C5911" s="151" t="s">
        <v>12408</v>
      </c>
      <c r="D5911" s="153">
        <v>2.84</v>
      </c>
    </row>
    <row r="5912" spans="1:4" ht="30" customHeight="1">
      <c r="A5912" s="151">
        <v>5914308</v>
      </c>
      <c r="B5912" s="152" t="s">
        <v>38068</v>
      </c>
      <c r="C5912" s="151" t="s">
        <v>12408</v>
      </c>
      <c r="D5912" s="153">
        <v>2.75</v>
      </c>
    </row>
    <row r="5913" spans="1:4" ht="30" customHeight="1">
      <c r="A5913" s="151">
        <v>5914309</v>
      </c>
      <c r="B5913" s="152" t="s">
        <v>38069</v>
      </c>
      <c r="C5913" s="151" t="s">
        <v>12408</v>
      </c>
      <c r="D5913" s="153">
        <v>6.08</v>
      </c>
    </row>
    <row r="5914" spans="1:4" ht="30" customHeight="1">
      <c r="A5914" s="151">
        <v>5914310</v>
      </c>
      <c r="B5914" s="152" t="s">
        <v>38070</v>
      </c>
      <c r="C5914" s="151" t="s">
        <v>12408</v>
      </c>
      <c r="D5914" s="153">
        <v>5.08</v>
      </c>
    </row>
    <row r="5915" spans="1:4" ht="30" customHeight="1">
      <c r="A5915" s="151">
        <v>5914352</v>
      </c>
      <c r="B5915" s="152" t="s">
        <v>38071</v>
      </c>
      <c r="C5915" s="151" t="s">
        <v>12408</v>
      </c>
      <c r="D5915" s="153">
        <v>4.5199999999999996</v>
      </c>
    </row>
    <row r="5916" spans="1:4" ht="30" customHeight="1">
      <c r="A5916" s="151">
        <v>5914311</v>
      </c>
      <c r="B5916" s="152" t="s">
        <v>38072</v>
      </c>
      <c r="C5916" s="151" t="s">
        <v>12408</v>
      </c>
      <c r="D5916" s="153">
        <v>4.16</v>
      </c>
    </row>
    <row r="5917" spans="1:4" ht="30" customHeight="1">
      <c r="A5917" s="151">
        <v>5914312</v>
      </c>
      <c r="B5917" s="152" t="s">
        <v>38073</v>
      </c>
      <c r="C5917" s="151" t="s">
        <v>12408</v>
      </c>
      <c r="D5917" s="153">
        <v>3.93</v>
      </c>
    </row>
    <row r="5918" spans="1:4" ht="30" customHeight="1">
      <c r="A5918" s="151">
        <v>5914313</v>
      </c>
      <c r="B5918" s="152" t="s">
        <v>38074</v>
      </c>
      <c r="C5918" s="151" t="s">
        <v>12408</v>
      </c>
      <c r="D5918" s="153">
        <v>3.77</v>
      </c>
    </row>
    <row r="5919" spans="1:4" ht="30" customHeight="1">
      <c r="A5919" s="151">
        <v>5914339</v>
      </c>
      <c r="B5919" s="152" t="s">
        <v>38075</v>
      </c>
      <c r="C5919" s="151" t="s">
        <v>12408</v>
      </c>
      <c r="D5919" s="153">
        <v>10.16</v>
      </c>
    </row>
    <row r="5920" spans="1:4" ht="30" customHeight="1">
      <c r="A5920" s="151">
        <v>5914650</v>
      </c>
      <c r="B5920" s="152" t="s">
        <v>38076</v>
      </c>
      <c r="C5920" s="151" t="s">
        <v>12408</v>
      </c>
      <c r="D5920" s="153">
        <v>11.56</v>
      </c>
    </row>
    <row r="5921" spans="1:4" ht="30" customHeight="1">
      <c r="A5921" s="151">
        <v>5914358</v>
      </c>
      <c r="B5921" s="152" t="s">
        <v>38077</v>
      </c>
      <c r="C5921" s="151" t="s">
        <v>12408</v>
      </c>
      <c r="D5921" s="153">
        <v>9.58</v>
      </c>
    </row>
    <row r="5922" spans="1:4" ht="30" customHeight="1">
      <c r="A5922" s="151">
        <v>5915421</v>
      </c>
      <c r="B5922" s="152" t="s">
        <v>38078</v>
      </c>
      <c r="C5922" s="151" t="s">
        <v>12408</v>
      </c>
      <c r="D5922" s="153">
        <v>27.28</v>
      </c>
    </row>
    <row r="5923" spans="1:4" ht="30" customHeight="1">
      <c r="A5923" s="151">
        <v>5914649</v>
      </c>
      <c r="B5923" s="152" t="s">
        <v>38079</v>
      </c>
      <c r="C5923" s="151" t="s">
        <v>12408</v>
      </c>
      <c r="D5923" s="153">
        <v>8.02</v>
      </c>
    </row>
    <row r="5924" spans="1:4" ht="30" customHeight="1">
      <c r="A5924" s="151">
        <v>5914643</v>
      </c>
      <c r="B5924" s="152" t="s">
        <v>38080</v>
      </c>
      <c r="C5924" s="151" t="s">
        <v>12408</v>
      </c>
      <c r="D5924" s="153">
        <v>5.77</v>
      </c>
    </row>
    <row r="5925" spans="1:4" ht="30" customHeight="1">
      <c r="A5925" s="151">
        <v>5914328</v>
      </c>
      <c r="B5925" s="152" t="s">
        <v>38081</v>
      </c>
      <c r="C5925" s="151" t="s">
        <v>12408</v>
      </c>
      <c r="D5925" s="153">
        <v>28.13</v>
      </c>
    </row>
    <row r="5926" spans="1:4" ht="30" customHeight="1">
      <c r="A5926" s="151">
        <v>5914610</v>
      </c>
      <c r="B5926" s="152" t="s">
        <v>38082</v>
      </c>
      <c r="C5926" s="151" t="s">
        <v>12408</v>
      </c>
      <c r="D5926" s="153">
        <v>28.41</v>
      </c>
    </row>
    <row r="5927" spans="1:4" ht="30" customHeight="1">
      <c r="A5927" s="151">
        <v>5915408</v>
      </c>
      <c r="B5927" s="152" t="s">
        <v>38083</v>
      </c>
      <c r="C5927" s="151" t="s">
        <v>12408</v>
      </c>
      <c r="D5927" s="153">
        <v>5.78</v>
      </c>
    </row>
    <row r="5928" spans="1:4" ht="30" customHeight="1">
      <c r="A5928" s="151">
        <v>5915306</v>
      </c>
      <c r="B5928" s="152" t="s">
        <v>34214</v>
      </c>
      <c r="C5928" s="151" t="s">
        <v>12402</v>
      </c>
      <c r="D5928" s="153">
        <v>40.11</v>
      </c>
    </row>
    <row r="5929" spans="1:4" ht="30" customHeight="1">
      <c r="A5929" s="151">
        <v>5914708</v>
      </c>
      <c r="B5929" s="152" t="s">
        <v>11979</v>
      </c>
      <c r="C5929" s="151" t="s">
        <v>12408</v>
      </c>
      <c r="D5929" s="153">
        <v>41.62</v>
      </c>
    </row>
    <row r="5930" spans="1:4" ht="30" customHeight="1">
      <c r="A5930" s="151">
        <v>5914687</v>
      </c>
      <c r="B5930" s="152" t="s">
        <v>11980</v>
      </c>
      <c r="C5930" s="151" t="s">
        <v>12408</v>
      </c>
      <c r="D5930" s="153">
        <v>42.07</v>
      </c>
    </row>
    <row r="5931" spans="1:4" ht="30" customHeight="1">
      <c r="A5931" s="151">
        <v>5914709</v>
      </c>
      <c r="B5931" s="152" t="s">
        <v>11981</v>
      </c>
      <c r="C5931" s="151" t="s">
        <v>12408</v>
      </c>
      <c r="D5931" s="153">
        <v>45.87</v>
      </c>
    </row>
    <row r="5932" spans="1:4" ht="30" customHeight="1">
      <c r="A5932" s="151">
        <v>5914688</v>
      </c>
      <c r="B5932" s="152" t="s">
        <v>11982</v>
      </c>
      <c r="C5932" s="151" t="s">
        <v>12408</v>
      </c>
      <c r="D5932" s="153">
        <v>45.79</v>
      </c>
    </row>
    <row r="5933" spans="1:4" ht="30" customHeight="1">
      <c r="A5933" s="151">
        <v>5914695</v>
      </c>
      <c r="B5933" s="152" t="s">
        <v>11983</v>
      </c>
      <c r="C5933" s="151" t="s">
        <v>12408</v>
      </c>
      <c r="D5933" s="153">
        <v>32.659999999999997</v>
      </c>
    </row>
    <row r="5934" spans="1:4" ht="30" customHeight="1">
      <c r="A5934" s="151">
        <v>5914689</v>
      </c>
      <c r="B5934" s="152" t="s">
        <v>11984</v>
      </c>
      <c r="C5934" s="151" t="s">
        <v>12408</v>
      </c>
      <c r="D5934" s="153">
        <v>33.01</v>
      </c>
    </row>
    <row r="5935" spans="1:4" ht="30" customHeight="1">
      <c r="A5935" s="151">
        <v>5914696</v>
      </c>
      <c r="B5935" s="152" t="s">
        <v>11985</v>
      </c>
      <c r="C5935" s="151" t="s">
        <v>12408</v>
      </c>
      <c r="D5935" s="153">
        <v>36</v>
      </c>
    </row>
    <row r="5936" spans="1:4" ht="30" customHeight="1">
      <c r="A5936" s="151">
        <v>5914690</v>
      </c>
      <c r="B5936" s="152" t="s">
        <v>11986</v>
      </c>
      <c r="C5936" s="151" t="s">
        <v>12408</v>
      </c>
      <c r="D5936" s="153">
        <v>35.93</v>
      </c>
    </row>
    <row r="5937" spans="1:4" ht="30" customHeight="1">
      <c r="A5937" s="151">
        <v>5914697</v>
      </c>
      <c r="B5937" s="152" t="s">
        <v>11987</v>
      </c>
      <c r="C5937" s="151" t="s">
        <v>12408</v>
      </c>
      <c r="D5937" s="153">
        <v>27.57</v>
      </c>
    </row>
    <row r="5938" spans="1:4" ht="30" customHeight="1">
      <c r="A5938" s="151">
        <v>5914691</v>
      </c>
      <c r="B5938" s="152" t="s">
        <v>11988</v>
      </c>
      <c r="C5938" s="151" t="s">
        <v>12408</v>
      </c>
      <c r="D5938" s="153">
        <v>27.87</v>
      </c>
    </row>
    <row r="5939" spans="1:4" ht="30" customHeight="1">
      <c r="A5939" s="151">
        <v>5914698</v>
      </c>
      <c r="B5939" s="152" t="s">
        <v>11989</v>
      </c>
      <c r="C5939" s="151" t="s">
        <v>12408</v>
      </c>
      <c r="D5939" s="153">
        <v>30.38</v>
      </c>
    </row>
    <row r="5940" spans="1:4" ht="30" customHeight="1">
      <c r="A5940" s="151">
        <v>5914692</v>
      </c>
      <c r="B5940" s="152" t="s">
        <v>11990</v>
      </c>
      <c r="C5940" s="151" t="s">
        <v>12408</v>
      </c>
      <c r="D5940" s="153">
        <v>30.33</v>
      </c>
    </row>
    <row r="5941" spans="1:4" ht="30" customHeight="1">
      <c r="A5941" s="151">
        <v>5914699</v>
      </c>
      <c r="B5941" s="152" t="s">
        <v>11991</v>
      </c>
      <c r="C5941" s="151" t="s">
        <v>12408</v>
      </c>
      <c r="D5941" s="153">
        <v>30.86</v>
      </c>
    </row>
    <row r="5942" spans="1:4" ht="30" customHeight="1">
      <c r="A5942" s="151">
        <v>5914693</v>
      </c>
      <c r="B5942" s="152" t="s">
        <v>11992</v>
      </c>
      <c r="C5942" s="151" t="s">
        <v>12408</v>
      </c>
      <c r="D5942" s="153">
        <v>31.2</v>
      </c>
    </row>
    <row r="5943" spans="1:4" ht="30" customHeight="1">
      <c r="A5943" s="151">
        <v>5914700</v>
      </c>
      <c r="B5943" s="152" t="s">
        <v>11993</v>
      </c>
      <c r="C5943" s="151" t="s">
        <v>12408</v>
      </c>
      <c r="D5943" s="153">
        <v>34.020000000000003</v>
      </c>
    </row>
    <row r="5944" spans="1:4" ht="30" customHeight="1">
      <c r="A5944" s="151">
        <v>5914694</v>
      </c>
      <c r="B5944" s="152" t="s">
        <v>11994</v>
      </c>
      <c r="C5944" s="151" t="s">
        <v>12408</v>
      </c>
      <c r="D5944" s="153">
        <v>33.950000000000003</v>
      </c>
    </row>
    <row r="5945" spans="1:4" ht="30" customHeight="1">
      <c r="A5945" s="151">
        <v>5915441</v>
      </c>
      <c r="B5945" s="152" t="s">
        <v>38084</v>
      </c>
      <c r="C5945" s="151" t="s">
        <v>12408</v>
      </c>
      <c r="D5945" s="153">
        <v>107.64</v>
      </c>
    </row>
    <row r="5946" spans="1:4" ht="15.75" customHeight="1">
      <c r="A5946" s="151">
        <v>5901639</v>
      </c>
      <c r="B5946" s="152" t="s">
        <v>38085</v>
      </c>
      <c r="C5946" s="151" t="s">
        <v>12412</v>
      </c>
      <c r="D5946" s="153">
        <v>0.94</v>
      </c>
    </row>
    <row r="5947" spans="1:4" ht="15.75" customHeight="1">
      <c r="A5947" s="151">
        <v>5901638</v>
      </c>
      <c r="B5947" s="152" t="s">
        <v>38086</v>
      </c>
      <c r="C5947" s="151" t="s">
        <v>12412</v>
      </c>
      <c r="D5947" s="153">
        <v>0.75</v>
      </c>
    </row>
    <row r="5948" spans="1:4" ht="15.75" customHeight="1">
      <c r="A5948" s="151">
        <v>5901640</v>
      </c>
      <c r="B5948" s="152" t="s">
        <v>38087</v>
      </c>
      <c r="C5948" s="151" t="s">
        <v>12412</v>
      </c>
      <c r="D5948" s="153">
        <v>0.68</v>
      </c>
    </row>
    <row r="5949" spans="1:4" ht="15.75" customHeight="1">
      <c r="A5949" s="151">
        <v>5914359</v>
      </c>
      <c r="B5949" s="152" t="s">
        <v>38088</v>
      </c>
      <c r="C5949" s="151" t="s">
        <v>12412</v>
      </c>
      <c r="D5949" s="153">
        <v>1.26</v>
      </c>
    </row>
    <row r="5950" spans="1:4" ht="15.75" customHeight="1">
      <c r="A5950" s="151">
        <v>5914374</v>
      </c>
      <c r="B5950" s="152" t="s">
        <v>38089</v>
      </c>
      <c r="C5950" s="151" t="s">
        <v>12412</v>
      </c>
      <c r="D5950" s="153">
        <v>1.01</v>
      </c>
    </row>
    <row r="5951" spans="1:4" ht="15.75" customHeight="1">
      <c r="A5951" s="151">
        <v>5914389</v>
      </c>
      <c r="B5951" s="152" t="s">
        <v>38090</v>
      </c>
      <c r="C5951" s="151" t="s">
        <v>12412</v>
      </c>
      <c r="D5951" s="153">
        <v>0.82</v>
      </c>
    </row>
    <row r="5952" spans="1:4" ht="15.75" customHeight="1">
      <c r="A5952" s="151">
        <v>5915319</v>
      </c>
      <c r="B5952" s="152" t="s">
        <v>38091</v>
      </c>
      <c r="C5952" s="151" t="s">
        <v>12412</v>
      </c>
      <c r="D5952" s="153">
        <v>0.93</v>
      </c>
    </row>
    <row r="5953" spans="1:4" ht="15.75" customHeight="1">
      <c r="A5953" s="151">
        <v>5915320</v>
      </c>
      <c r="B5953" s="152" t="s">
        <v>38092</v>
      </c>
      <c r="C5953" s="151" t="s">
        <v>12412</v>
      </c>
      <c r="D5953" s="153">
        <v>0.75</v>
      </c>
    </row>
    <row r="5954" spans="1:4" ht="15.75" customHeight="1">
      <c r="A5954" s="151">
        <v>5915321</v>
      </c>
      <c r="B5954" s="152" t="s">
        <v>38093</v>
      </c>
      <c r="C5954" s="151" t="s">
        <v>12412</v>
      </c>
      <c r="D5954" s="153">
        <v>0.68</v>
      </c>
    </row>
    <row r="5955" spans="1:4" ht="15.75" customHeight="1">
      <c r="A5955" s="151">
        <v>5914314</v>
      </c>
      <c r="B5955" s="152" t="s">
        <v>38094</v>
      </c>
      <c r="C5955" s="151" t="s">
        <v>12412</v>
      </c>
      <c r="D5955" s="153">
        <v>1.36</v>
      </c>
    </row>
    <row r="5956" spans="1:4" ht="15.75" customHeight="1">
      <c r="A5956" s="151">
        <v>5914329</v>
      </c>
      <c r="B5956" s="152" t="s">
        <v>38095</v>
      </c>
      <c r="C5956" s="151" t="s">
        <v>12412</v>
      </c>
      <c r="D5956" s="153">
        <v>1.0900000000000001</v>
      </c>
    </row>
    <row r="5957" spans="1:4" ht="15.75" customHeight="1">
      <c r="A5957" s="151">
        <v>5914344</v>
      </c>
      <c r="B5957" s="152" t="s">
        <v>38096</v>
      </c>
      <c r="C5957" s="151" t="s">
        <v>12412</v>
      </c>
      <c r="D5957" s="153">
        <v>0.89</v>
      </c>
    </row>
    <row r="5958" spans="1:4" ht="15.75" customHeight="1">
      <c r="A5958" s="151">
        <v>5914539</v>
      </c>
      <c r="B5958" s="152" t="s">
        <v>11995</v>
      </c>
      <c r="C5958" s="151" t="s">
        <v>12412</v>
      </c>
      <c r="D5958" s="153">
        <v>1.23</v>
      </c>
    </row>
    <row r="5959" spans="1:4" ht="15.75" customHeight="1">
      <c r="A5959" s="151">
        <v>5914554</v>
      </c>
      <c r="B5959" s="152" t="s">
        <v>11996</v>
      </c>
      <c r="C5959" s="151" t="s">
        <v>12412</v>
      </c>
      <c r="D5959" s="153">
        <v>0.98</v>
      </c>
    </row>
    <row r="5960" spans="1:4" ht="15.75" customHeight="1">
      <c r="A5960" s="151">
        <v>5914569</v>
      </c>
      <c r="B5960" s="152" t="s">
        <v>11997</v>
      </c>
      <c r="C5960" s="151" t="s">
        <v>12412</v>
      </c>
      <c r="D5960" s="153">
        <v>0.8</v>
      </c>
    </row>
    <row r="5961" spans="1:4" ht="30" customHeight="1">
      <c r="A5961" s="151">
        <v>5915012</v>
      </c>
      <c r="B5961" s="152" t="s">
        <v>34215</v>
      </c>
      <c r="C5961" s="151" t="s">
        <v>12412</v>
      </c>
      <c r="D5961" s="153">
        <v>2.0499999999999998</v>
      </c>
    </row>
    <row r="5962" spans="1:4" ht="30" customHeight="1">
      <c r="A5962" s="151">
        <v>5915013</v>
      </c>
      <c r="B5962" s="152" t="s">
        <v>34216</v>
      </c>
      <c r="C5962" s="151" t="s">
        <v>12412</v>
      </c>
      <c r="D5962" s="153">
        <v>1.64</v>
      </c>
    </row>
    <row r="5963" spans="1:4" ht="30" customHeight="1">
      <c r="A5963" s="151">
        <v>5915014</v>
      </c>
      <c r="B5963" s="152" t="s">
        <v>34217</v>
      </c>
      <c r="C5963" s="151" t="s">
        <v>12412</v>
      </c>
      <c r="D5963" s="153">
        <v>1.34</v>
      </c>
    </row>
    <row r="5964" spans="1:4" ht="30" customHeight="1">
      <c r="A5964" s="151">
        <v>5914584</v>
      </c>
      <c r="B5964" s="152" t="s">
        <v>34218</v>
      </c>
      <c r="C5964" s="151" t="s">
        <v>12412</v>
      </c>
      <c r="D5964" s="153">
        <v>2.82</v>
      </c>
    </row>
    <row r="5965" spans="1:4" ht="30" customHeight="1">
      <c r="A5965" s="151">
        <v>5914599</v>
      </c>
      <c r="B5965" s="152" t="s">
        <v>34219</v>
      </c>
      <c r="C5965" s="151" t="s">
        <v>12412</v>
      </c>
      <c r="D5965" s="153">
        <v>2.2599999999999998</v>
      </c>
    </row>
    <row r="5966" spans="1:4" ht="15.75" customHeight="1">
      <c r="A5966" s="151">
        <v>5914614</v>
      </c>
      <c r="B5966" s="152" t="s">
        <v>34220</v>
      </c>
      <c r="C5966" s="151" t="s">
        <v>12412</v>
      </c>
      <c r="D5966" s="153">
        <v>1.85</v>
      </c>
    </row>
    <row r="5967" spans="1:4" ht="30" customHeight="1">
      <c r="A5967" s="151">
        <v>5914581</v>
      </c>
      <c r="B5967" s="152" t="s">
        <v>34221</v>
      </c>
      <c r="C5967" s="151" t="s">
        <v>12412</v>
      </c>
      <c r="D5967" s="153">
        <v>2.09</v>
      </c>
    </row>
    <row r="5968" spans="1:4" ht="30" customHeight="1">
      <c r="A5968" s="151">
        <v>5914582</v>
      </c>
      <c r="B5968" s="152" t="s">
        <v>34222</v>
      </c>
      <c r="C5968" s="151" t="s">
        <v>12412</v>
      </c>
      <c r="D5968" s="153">
        <v>1.67</v>
      </c>
    </row>
    <row r="5969" spans="1:4" ht="30" customHeight="1">
      <c r="A5969" s="151">
        <v>5914583</v>
      </c>
      <c r="B5969" s="152" t="s">
        <v>34223</v>
      </c>
      <c r="C5969" s="151" t="s">
        <v>12412</v>
      </c>
      <c r="D5969" s="153">
        <v>1.36</v>
      </c>
    </row>
    <row r="5970" spans="1:4" ht="15.75" customHeight="1">
      <c r="A5970" s="151">
        <v>5914449</v>
      </c>
      <c r="B5970" s="152" t="s">
        <v>12004</v>
      </c>
      <c r="C5970" s="151" t="s">
        <v>12412</v>
      </c>
      <c r="D5970" s="153">
        <v>1.1100000000000001</v>
      </c>
    </row>
    <row r="5971" spans="1:4" ht="15.75" customHeight="1">
      <c r="A5971" s="151">
        <v>5914464</v>
      </c>
      <c r="B5971" s="152" t="s">
        <v>12005</v>
      </c>
      <c r="C5971" s="151" t="s">
        <v>12412</v>
      </c>
      <c r="D5971" s="153">
        <v>0.89</v>
      </c>
    </row>
    <row r="5972" spans="1:4" ht="15.75" customHeight="1">
      <c r="A5972" s="151">
        <v>5914479</v>
      </c>
      <c r="B5972" s="152" t="s">
        <v>12006</v>
      </c>
      <c r="C5972" s="151" t="s">
        <v>12412</v>
      </c>
      <c r="D5972" s="153">
        <v>0.72</v>
      </c>
    </row>
    <row r="5973" spans="1:4" ht="15.75" customHeight="1">
      <c r="A5973" s="151">
        <v>5915322</v>
      </c>
      <c r="B5973" s="152" t="s">
        <v>12007</v>
      </c>
      <c r="C5973" s="151" t="s">
        <v>12412</v>
      </c>
      <c r="D5973" s="153">
        <v>2.11</v>
      </c>
    </row>
    <row r="5974" spans="1:4" ht="15.75" customHeight="1">
      <c r="A5974" s="151">
        <v>5915323</v>
      </c>
      <c r="B5974" s="152" t="s">
        <v>12008</v>
      </c>
      <c r="C5974" s="151" t="s">
        <v>12412</v>
      </c>
      <c r="D5974" s="153">
        <v>1.69</v>
      </c>
    </row>
    <row r="5975" spans="1:4" ht="15.75" customHeight="1">
      <c r="A5975" s="151">
        <v>5915324</v>
      </c>
      <c r="B5975" s="152" t="s">
        <v>12009</v>
      </c>
      <c r="C5975" s="151" t="s">
        <v>12412</v>
      </c>
      <c r="D5975" s="153">
        <v>1.38</v>
      </c>
    </row>
    <row r="5976" spans="1:4" ht="15.75" customHeight="1">
      <c r="A5976" s="151">
        <v>5914404</v>
      </c>
      <c r="B5976" s="152" t="s">
        <v>12010</v>
      </c>
      <c r="C5976" s="151" t="s">
        <v>12412</v>
      </c>
      <c r="D5976" s="153">
        <v>1.28</v>
      </c>
    </row>
    <row r="5977" spans="1:4" ht="15.75" customHeight="1">
      <c r="A5977" s="151">
        <v>5914419</v>
      </c>
      <c r="B5977" s="152" t="s">
        <v>12011</v>
      </c>
      <c r="C5977" s="151" t="s">
        <v>12412</v>
      </c>
      <c r="D5977" s="153">
        <v>1.02</v>
      </c>
    </row>
    <row r="5978" spans="1:4" ht="15.75" customHeight="1">
      <c r="A5978" s="151">
        <v>5914434</v>
      </c>
      <c r="B5978" s="152" t="s">
        <v>12012</v>
      </c>
      <c r="C5978" s="151" t="s">
        <v>12412</v>
      </c>
      <c r="D5978" s="153">
        <v>0.84</v>
      </c>
    </row>
    <row r="5979" spans="1:4" ht="15.75" customHeight="1">
      <c r="A5979" s="151">
        <v>5914635</v>
      </c>
      <c r="B5979" s="152" t="s">
        <v>34224</v>
      </c>
      <c r="C5979" s="151" t="s">
        <v>12412</v>
      </c>
      <c r="D5979" s="153">
        <v>1.28</v>
      </c>
    </row>
    <row r="5980" spans="1:4" ht="15.75" customHeight="1">
      <c r="A5980" s="151">
        <v>5914636</v>
      </c>
      <c r="B5980" s="152" t="s">
        <v>34225</v>
      </c>
      <c r="C5980" s="151" t="s">
        <v>12412</v>
      </c>
      <c r="D5980" s="153">
        <v>1.03</v>
      </c>
    </row>
    <row r="5981" spans="1:4" ht="15.75" customHeight="1">
      <c r="A5981" s="151">
        <v>5914637</v>
      </c>
      <c r="B5981" s="152" t="s">
        <v>34226</v>
      </c>
      <c r="C5981" s="151" t="s">
        <v>12412</v>
      </c>
      <c r="D5981" s="153">
        <v>0.84</v>
      </c>
    </row>
    <row r="5982" spans="1:4" ht="15.75" customHeight="1">
      <c r="A5982" s="151">
        <v>5914638</v>
      </c>
      <c r="B5982" s="152" t="s">
        <v>34227</v>
      </c>
      <c r="C5982" s="151" t="s">
        <v>12412</v>
      </c>
      <c r="D5982" s="153">
        <v>0.9</v>
      </c>
    </row>
    <row r="5983" spans="1:4" ht="15.75" customHeight="1">
      <c r="A5983" s="151">
        <v>5914639</v>
      </c>
      <c r="B5983" s="152" t="s">
        <v>34228</v>
      </c>
      <c r="C5983" s="151" t="s">
        <v>12412</v>
      </c>
      <c r="D5983" s="153">
        <v>0.72</v>
      </c>
    </row>
    <row r="5984" spans="1:4" ht="15.75" customHeight="1">
      <c r="A5984" s="151">
        <v>5914640</v>
      </c>
      <c r="B5984" s="152" t="s">
        <v>34229</v>
      </c>
      <c r="C5984" s="151" t="s">
        <v>12412</v>
      </c>
      <c r="D5984" s="153">
        <v>0.59</v>
      </c>
    </row>
    <row r="5985" spans="1:4" ht="15.75" customHeight="1">
      <c r="A5985" s="151">
        <v>5915466</v>
      </c>
      <c r="B5985" s="152" t="s">
        <v>12016</v>
      </c>
      <c r="C5985" s="151" t="s">
        <v>12412</v>
      </c>
      <c r="D5985" s="153">
        <v>2.2000000000000002</v>
      </c>
    </row>
    <row r="5986" spans="1:4" ht="15.75" customHeight="1">
      <c r="A5986" s="151">
        <v>5915467</v>
      </c>
      <c r="B5986" s="152" t="s">
        <v>12017</v>
      </c>
      <c r="C5986" s="151" t="s">
        <v>12412</v>
      </c>
      <c r="D5986" s="153">
        <v>1.76</v>
      </c>
    </row>
    <row r="5987" spans="1:4" ht="15.75" customHeight="1">
      <c r="A5987" s="151">
        <v>5915468</v>
      </c>
      <c r="B5987" s="152" t="s">
        <v>12018</v>
      </c>
      <c r="C5987" s="151" t="s">
        <v>12412</v>
      </c>
      <c r="D5987" s="153">
        <v>1.44</v>
      </c>
    </row>
    <row r="5988" spans="1:4" ht="15.75" customHeight="1">
      <c r="A5988" s="151">
        <v>5914617</v>
      </c>
      <c r="B5988" s="152" t="s">
        <v>12019</v>
      </c>
      <c r="C5988" s="151" t="s">
        <v>12412</v>
      </c>
      <c r="D5988" s="153">
        <v>1.7</v>
      </c>
    </row>
    <row r="5989" spans="1:4" ht="15.75" customHeight="1">
      <c r="A5989" s="151">
        <v>5914618</v>
      </c>
      <c r="B5989" s="152" t="s">
        <v>12020</v>
      </c>
      <c r="C5989" s="151" t="s">
        <v>12412</v>
      </c>
      <c r="D5989" s="153">
        <v>1.36</v>
      </c>
    </row>
    <row r="5990" spans="1:4" ht="15.75" customHeight="1">
      <c r="A5990" s="151">
        <v>5914619</v>
      </c>
      <c r="B5990" s="152" t="s">
        <v>12021</v>
      </c>
      <c r="C5990" s="151" t="s">
        <v>12412</v>
      </c>
      <c r="D5990" s="153">
        <v>1.1100000000000001</v>
      </c>
    </row>
    <row r="5991" spans="1:4" ht="15.75" customHeight="1">
      <c r="A5991" s="151">
        <v>5915451</v>
      </c>
      <c r="B5991" s="152" t="s">
        <v>12022</v>
      </c>
      <c r="C5991" s="151" t="s">
        <v>12412</v>
      </c>
      <c r="D5991" s="153">
        <v>2.84</v>
      </c>
    </row>
    <row r="5992" spans="1:4" ht="15.75" customHeight="1">
      <c r="A5992" s="151">
        <v>5915452</v>
      </c>
      <c r="B5992" s="152" t="s">
        <v>12023</v>
      </c>
      <c r="C5992" s="151" t="s">
        <v>12412</v>
      </c>
      <c r="D5992" s="153">
        <v>2.27</v>
      </c>
    </row>
    <row r="5993" spans="1:4" ht="15.75" customHeight="1">
      <c r="A5993" s="151">
        <v>5915453</v>
      </c>
      <c r="B5993" s="152" t="s">
        <v>12024</v>
      </c>
      <c r="C5993" s="151" t="s">
        <v>12412</v>
      </c>
      <c r="D5993" s="153">
        <v>1.85</v>
      </c>
    </row>
    <row r="5994" spans="1:4" ht="15.75" customHeight="1">
      <c r="A5994" s="151">
        <v>5915448</v>
      </c>
      <c r="B5994" s="152" t="s">
        <v>12025</v>
      </c>
      <c r="C5994" s="151" t="s">
        <v>12412</v>
      </c>
      <c r="D5994" s="153">
        <v>2.17</v>
      </c>
    </row>
    <row r="5995" spans="1:4" ht="15.75" customHeight="1">
      <c r="A5995" s="151">
        <v>5915449</v>
      </c>
      <c r="B5995" s="152" t="s">
        <v>12026</v>
      </c>
      <c r="C5995" s="151" t="s">
        <v>12412</v>
      </c>
      <c r="D5995" s="153">
        <v>1.73</v>
      </c>
    </row>
    <row r="5996" spans="1:4" ht="15.75" customHeight="1">
      <c r="A5996" s="151">
        <v>5915450</v>
      </c>
      <c r="B5996" s="152" t="s">
        <v>12027</v>
      </c>
      <c r="C5996" s="151" t="s">
        <v>12412</v>
      </c>
      <c r="D5996" s="153">
        <v>1.42</v>
      </c>
    </row>
    <row r="5997" spans="1:4" ht="15.75" customHeight="1">
      <c r="A5997" s="151">
        <v>5901641</v>
      </c>
      <c r="B5997" s="152" t="s">
        <v>38097</v>
      </c>
      <c r="C5997" s="151" t="s">
        <v>38098</v>
      </c>
      <c r="D5997" s="153">
        <v>2.21</v>
      </c>
    </row>
    <row r="5998" spans="1:4" ht="15.75" customHeight="1">
      <c r="A5998" s="151">
        <v>5901642</v>
      </c>
      <c r="B5998" s="152" t="s">
        <v>38099</v>
      </c>
      <c r="C5998" s="151" t="s">
        <v>38098</v>
      </c>
      <c r="D5998" s="153">
        <v>0.56000000000000005</v>
      </c>
    </row>
    <row r="5999" spans="1:4" ht="15.75" customHeight="1">
      <c r="A5999" s="151">
        <v>5901643</v>
      </c>
      <c r="B5999" s="152" t="s">
        <v>38100</v>
      </c>
      <c r="C5999" s="151" t="s">
        <v>38098</v>
      </c>
      <c r="D5999" s="153">
        <v>0.53</v>
      </c>
    </row>
    <row r="6000" spans="1:4" ht="15.75" customHeight="1">
      <c r="A6000" s="151">
        <v>5901644</v>
      </c>
      <c r="B6000" s="152" t="s">
        <v>38101</v>
      </c>
      <c r="C6000" s="151" t="s">
        <v>38098</v>
      </c>
      <c r="D6000" s="153">
        <v>1.3</v>
      </c>
    </row>
    <row r="6001" spans="1:4" ht="15.75" customHeight="1">
      <c r="A6001" s="151">
        <v>5901645</v>
      </c>
      <c r="B6001" s="152" t="s">
        <v>38102</v>
      </c>
      <c r="C6001" s="151" t="s">
        <v>38098</v>
      </c>
      <c r="D6001" s="153">
        <v>0.51</v>
      </c>
    </row>
    <row r="6002" spans="1:4" ht="15.75" customHeight="1">
      <c r="A6002" s="151">
        <v>5901646</v>
      </c>
      <c r="B6002" s="152" t="s">
        <v>38103</v>
      </c>
      <c r="C6002" s="151" t="s">
        <v>38098</v>
      </c>
      <c r="D6002" s="153">
        <v>1.02</v>
      </c>
    </row>
    <row r="6003" spans="1:4" ht="15.75" customHeight="1">
      <c r="A6003" s="151">
        <v>5901647</v>
      </c>
      <c r="B6003" s="152" t="s">
        <v>38104</v>
      </c>
      <c r="C6003" s="151" t="s">
        <v>38098</v>
      </c>
      <c r="D6003" s="153">
        <v>0.88</v>
      </c>
    </row>
    <row r="6004" spans="1:4" ht="15.75" customHeight="1">
      <c r="A6004" s="151">
        <v>5901648</v>
      </c>
      <c r="B6004" s="152" t="s">
        <v>38105</v>
      </c>
      <c r="C6004" s="151" t="s">
        <v>38098</v>
      </c>
      <c r="D6004" s="153">
        <v>0.77</v>
      </c>
    </row>
    <row r="6005" spans="1:4" ht="15.75" customHeight="1">
      <c r="A6005" s="151">
        <v>5901649</v>
      </c>
      <c r="B6005" s="152" t="s">
        <v>38106</v>
      </c>
      <c r="C6005" s="151" t="s">
        <v>38098</v>
      </c>
      <c r="D6005" s="153">
        <v>3.23</v>
      </c>
    </row>
    <row r="6006" spans="1:4" ht="15.75" customHeight="1">
      <c r="A6006" s="151">
        <v>5901650</v>
      </c>
      <c r="B6006" s="152" t="s">
        <v>38107</v>
      </c>
      <c r="C6006" s="151" t="s">
        <v>38098</v>
      </c>
      <c r="D6006" s="153">
        <v>2.16</v>
      </c>
    </row>
    <row r="6007" spans="1:4" ht="15.75" customHeight="1">
      <c r="A6007" s="151">
        <v>5901651</v>
      </c>
      <c r="B6007" s="152" t="s">
        <v>38108</v>
      </c>
      <c r="C6007" s="151" t="s">
        <v>38098</v>
      </c>
      <c r="D6007" s="153">
        <v>0.55000000000000004</v>
      </c>
    </row>
    <row r="6008" spans="1:4" ht="15.75" customHeight="1">
      <c r="A6008" s="151">
        <v>5901652</v>
      </c>
      <c r="B6008" s="152" t="s">
        <v>38109</v>
      </c>
      <c r="C6008" s="151" t="s">
        <v>38098</v>
      </c>
      <c r="D6008" s="153">
        <v>0.51</v>
      </c>
    </row>
    <row r="6009" spans="1:4" ht="15.75" customHeight="1">
      <c r="A6009" s="151">
        <v>5901653</v>
      </c>
      <c r="B6009" s="152" t="s">
        <v>38110</v>
      </c>
      <c r="C6009" s="151" t="s">
        <v>38098</v>
      </c>
      <c r="D6009" s="153">
        <v>1.27</v>
      </c>
    </row>
    <row r="6010" spans="1:4" ht="15.75" customHeight="1">
      <c r="A6010" s="151">
        <v>5901654</v>
      </c>
      <c r="B6010" s="152" t="s">
        <v>38111</v>
      </c>
      <c r="C6010" s="151" t="s">
        <v>38098</v>
      </c>
      <c r="D6010" s="153">
        <v>0.5</v>
      </c>
    </row>
    <row r="6011" spans="1:4" ht="15.75" customHeight="1">
      <c r="A6011" s="151">
        <v>5901655</v>
      </c>
      <c r="B6011" s="152" t="s">
        <v>38112</v>
      </c>
      <c r="C6011" s="151" t="s">
        <v>38098</v>
      </c>
      <c r="D6011" s="153">
        <v>0.99</v>
      </c>
    </row>
    <row r="6012" spans="1:4" ht="15.75" customHeight="1">
      <c r="A6012" s="151">
        <v>5901656</v>
      </c>
      <c r="B6012" s="152" t="s">
        <v>38113</v>
      </c>
      <c r="C6012" s="151" t="s">
        <v>38098</v>
      </c>
      <c r="D6012" s="153">
        <v>0.86</v>
      </c>
    </row>
    <row r="6013" spans="1:4" ht="15.75" customHeight="1">
      <c r="A6013" s="151">
        <v>5901657</v>
      </c>
      <c r="B6013" s="152" t="s">
        <v>38114</v>
      </c>
      <c r="C6013" s="151" t="s">
        <v>38098</v>
      </c>
      <c r="D6013" s="153">
        <v>0.75</v>
      </c>
    </row>
    <row r="6014" spans="1:4" ht="15.75" customHeight="1">
      <c r="A6014" s="151">
        <v>5901658</v>
      </c>
      <c r="B6014" s="152" t="s">
        <v>38115</v>
      </c>
      <c r="C6014" s="151" t="s">
        <v>38098</v>
      </c>
      <c r="D6014" s="153">
        <v>3.14</v>
      </c>
    </row>
    <row r="6015" spans="1:4" ht="15.75" customHeight="1">
      <c r="A6015" s="151">
        <v>5901659</v>
      </c>
      <c r="B6015" s="152" t="s">
        <v>38116</v>
      </c>
      <c r="C6015" s="151" t="s">
        <v>38098</v>
      </c>
      <c r="D6015" s="153">
        <v>2.1800000000000002</v>
      </c>
    </row>
    <row r="6016" spans="1:4" ht="15.75" customHeight="1">
      <c r="A6016" s="151">
        <v>5901660</v>
      </c>
      <c r="B6016" s="152" t="s">
        <v>38117</v>
      </c>
      <c r="C6016" s="151" t="s">
        <v>38098</v>
      </c>
      <c r="D6016" s="153">
        <v>0.55000000000000004</v>
      </c>
    </row>
    <row r="6017" spans="1:4" ht="15.75" customHeight="1">
      <c r="A6017" s="151">
        <v>5901661</v>
      </c>
      <c r="B6017" s="152" t="s">
        <v>38118</v>
      </c>
      <c r="C6017" s="151" t="s">
        <v>38098</v>
      </c>
      <c r="D6017" s="153">
        <v>0.52</v>
      </c>
    </row>
    <row r="6018" spans="1:4" ht="15.75" customHeight="1">
      <c r="A6018" s="151">
        <v>5901662</v>
      </c>
      <c r="B6018" s="152" t="s">
        <v>38119</v>
      </c>
      <c r="C6018" s="151" t="s">
        <v>38098</v>
      </c>
      <c r="D6018" s="153">
        <v>1.28</v>
      </c>
    </row>
    <row r="6019" spans="1:4" ht="15.75" customHeight="1">
      <c r="A6019" s="151">
        <v>5901663</v>
      </c>
      <c r="B6019" s="152" t="s">
        <v>38120</v>
      </c>
      <c r="C6019" s="151" t="s">
        <v>38098</v>
      </c>
      <c r="D6019" s="153">
        <v>0.5</v>
      </c>
    </row>
    <row r="6020" spans="1:4" ht="15.75" customHeight="1">
      <c r="A6020" s="151">
        <v>5901664</v>
      </c>
      <c r="B6020" s="152" t="s">
        <v>38121</v>
      </c>
      <c r="C6020" s="151" t="s">
        <v>38098</v>
      </c>
      <c r="D6020" s="153">
        <v>1</v>
      </c>
    </row>
    <row r="6021" spans="1:4" ht="15.75" customHeight="1">
      <c r="A6021" s="151">
        <v>5901665</v>
      </c>
      <c r="B6021" s="152" t="s">
        <v>38122</v>
      </c>
      <c r="C6021" s="151" t="s">
        <v>38098</v>
      </c>
      <c r="D6021" s="153">
        <v>0.87</v>
      </c>
    </row>
    <row r="6022" spans="1:4" ht="15.75" customHeight="1">
      <c r="A6022" s="151">
        <v>5901666</v>
      </c>
      <c r="B6022" s="152" t="s">
        <v>38123</v>
      </c>
      <c r="C6022" s="151" t="s">
        <v>38098</v>
      </c>
      <c r="D6022" s="153">
        <v>0.76</v>
      </c>
    </row>
    <row r="6023" spans="1:4" ht="15.75" customHeight="1">
      <c r="A6023" s="151">
        <v>5901667</v>
      </c>
      <c r="B6023" s="152" t="s">
        <v>38124</v>
      </c>
      <c r="C6023" s="151" t="s">
        <v>38098</v>
      </c>
      <c r="D6023" s="153">
        <v>3.18</v>
      </c>
    </row>
    <row r="6024" spans="1:4" ht="15.75" customHeight="1">
      <c r="A6024" s="151">
        <v>5914511</v>
      </c>
      <c r="B6024" s="152" t="s">
        <v>12028</v>
      </c>
      <c r="C6024" s="151" t="s">
        <v>12412</v>
      </c>
      <c r="D6024" s="153">
        <v>0.28000000000000003</v>
      </c>
    </row>
    <row r="6025" spans="1:4" ht="15.75" customHeight="1">
      <c r="A6025" s="151">
        <v>5914510</v>
      </c>
      <c r="B6025" s="152" t="s">
        <v>12029</v>
      </c>
      <c r="C6025" s="151" t="s">
        <v>12412</v>
      </c>
      <c r="D6025" s="153">
        <v>0.25</v>
      </c>
    </row>
    <row r="6026" spans="1:4" ht="30" customHeight="1">
      <c r="A6026" s="151">
        <v>5906597</v>
      </c>
      <c r="B6026" s="152" t="s">
        <v>34230</v>
      </c>
      <c r="C6026" s="151" t="s">
        <v>12413</v>
      </c>
      <c r="D6026" s="153">
        <v>14.51</v>
      </c>
    </row>
    <row r="6027" spans="1:4" ht="30" customHeight="1">
      <c r="A6027" s="151">
        <v>5906598</v>
      </c>
      <c r="B6027" s="152" t="s">
        <v>34231</v>
      </c>
      <c r="C6027" s="151" t="s">
        <v>12413</v>
      </c>
      <c r="D6027" s="153">
        <v>11.6</v>
      </c>
    </row>
    <row r="6028" spans="1:4" ht="30" customHeight="1">
      <c r="A6028" s="151">
        <v>5906599</v>
      </c>
      <c r="B6028" s="152" t="s">
        <v>34232</v>
      </c>
      <c r="C6028" s="151" t="s">
        <v>12413</v>
      </c>
      <c r="D6028" s="153">
        <v>9.48</v>
      </c>
    </row>
    <row r="6029" spans="1:4" ht="30" customHeight="1">
      <c r="A6029" s="151">
        <v>5906594</v>
      </c>
      <c r="B6029" s="152" t="s">
        <v>34233</v>
      </c>
      <c r="C6029" s="151" t="s">
        <v>12413</v>
      </c>
      <c r="D6029" s="153">
        <v>9.67</v>
      </c>
    </row>
    <row r="6030" spans="1:4" ht="30" customHeight="1">
      <c r="A6030" s="151">
        <v>5906595</v>
      </c>
      <c r="B6030" s="152" t="s">
        <v>34234</v>
      </c>
      <c r="C6030" s="151" t="s">
        <v>12413</v>
      </c>
      <c r="D6030" s="153">
        <v>7.74</v>
      </c>
    </row>
    <row r="6031" spans="1:4" ht="30" customHeight="1">
      <c r="A6031" s="151">
        <v>5906596</v>
      </c>
      <c r="B6031" s="152" t="s">
        <v>34235</v>
      </c>
      <c r="C6031" s="151" t="s">
        <v>12413</v>
      </c>
      <c r="D6031" s="153">
        <v>6.32</v>
      </c>
    </row>
    <row r="6032" spans="1:4" ht="15.75" customHeight="1">
      <c r="A6032" s="151">
        <v>5901668</v>
      </c>
      <c r="B6032" s="152" t="s">
        <v>38125</v>
      </c>
      <c r="C6032" s="151" t="s">
        <v>38098</v>
      </c>
      <c r="D6032" s="153">
        <v>2.23</v>
      </c>
    </row>
    <row r="6033" spans="1:4" ht="15.75" customHeight="1">
      <c r="A6033" s="151">
        <v>5901669</v>
      </c>
      <c r="B6033" s="152" t="s">
        <v>38126</v>
      </c>
      <c r="C6033" s="151" t="s">
        <v>38098</v>
      </c>
      <c r="D6033" s="153">
        <v>0.56999999999999995</v>
      </c>
    </row>
    <row r="6034" spans="1:4" ht="15.75" customHeight="1">
      <c r="A6034" s="151">
        <v>5901670</v>
      </c>
      <c r="B6034" s="152" t="s">
        <v>38127</v>
      </c>
      <c r="C6034" s="151" t="s">
        <v>38098</v>
      </c>
      <c r="D6034" s="153">
        <v>0.53</v>
      </c>
    </row>
    <row r="6035" spans="1:4" ht="15.75" customHeight="1">
      <c r="A6035" s="151">
        <v>5901671</v>
      </c>
      <c r="B6035" s="152" t="s">
        <v>38128</v>
      </c>
      <c r="C6035" s="151" t="s">
        <v>38098</v>
      </c>
      <c r="D6035" s="153">
        <v>1.31</v>
      </c>
    </row>
    <row r="6036" spans="1:4" ht="15.75" customHeight="1">
      <c r="A6036" s="151">
        <v>5901672</v>
      </c>
      <c r="B6036" s="152" t="s">
        <v>38129</v>
      </c>
      <c r="C6036" s="151" t="s">
        <v>38098</v>
      </c>
      <c r="D6036" s="153">
        <v>0.52</v>
      </c>
    </row>
    <row r="6037" spans="1:4" ht="15.75" customHeight="1">
      <c r="A6037" s="151">
        <v>5901673</v>
      </c>
      <c r="B6037" s="152" t="s">
        <v>38130</v>
      </c>
      <c r="C6037" s="151" t="s">
        <v>38098</v>
      </c>
      <c r="D6037" s="153">
        <v>1.03</v>
      </c>
    </row>
    <row r="6038" spans="1:4" ht="15.75" customHeight="1">
      <c r="A6038" s="151">
        <v>5901674</v>
      </c>
      <c r="B6038" s="152" t="s">
        <v>38131</v>
      </c>
      <c r="C6038" s="151" t="s">
        <v>38098</v>
      </c>
      <c r="D6038" s="153">
        <v>0.89</v>
      </c>
    </row>
    <row r="6039" spans="1:4" ht="15.75" customHeight="1">
      <c r="A6039" s="151">
        <v>5901675</v>
      </c>
      <c r="B6039" s="152" t="s">
        <v>38132</v>
      </c>
      <c r="C6039" s="151" t="s">
        <v>38098</v>
      </c>
      <c r="D6039" s="153">
        <v>0.78</v>
      </c>
    </row>
    <row r="6040" spans="1:4" ht="15.75" customHeight="1">
      <c r="A6040" s="151">
        <v>5901676</v>
      </c>
      <c r="B6040" s="152" t="s">
        <v>38133</v>
      </c>
      <c r="C6040" s="151" t="s">
        <v>38098</v>
      </c>
      <c r="D6040" s="153">
        <v>3.25</v>
      </c>
    </row>
    <row r="6041" spans="1:4" ht="15.75" customHeight="1">
      <c r="A6041" s="151">
        <v>5901677</v>
      </c>
      <c r="B6041" s="152" t="s">
        <v>38134</v>
      </c>
      <c r="C6041" s="151" t="s">
        <v>38098</v>
      </c>
      <c r="D6041" s="153">
        <v>2.19</v>
      </c>
    </row>
    <row r="6042" spans="1:4" ht="15.75" customHeight="1">
      <c r="A6042" s="151">
        <v>5901678</v>
      </c>
      <c r="B6042" s="152" t="s">
        <v>38135</v>
      </c>
      <c r="C6042" s="151" t="s">
        <v>38098</v>
      </c>
      <c r="D6042" s="153">
        <v>0.56000000000000005</v>
      </c>
    </row>
    <row r="6043" spans="1:4" ht="15.75" customHeight="1">
      <c r="A6043" s="151">
        <v>5901679</v>
      </c>
      <c r="B6043" s="152" t="s">
        <v>38136</v>
      </c>
      <c r="C6043" s="151" t="s">
        <v>38098</v>
      </c>
      <c r="D6043" s="153">
        <v>0.52</v>
      </c>
    </row>
    <row r="6044" spans="1:4" ht="15.75" customHeight="1">
      <c r="A6044" s="151">
        <v>5901680</v>
      </c>
      <c r="B6044" s="152" t="s">
        <v>38137</v>
      </c>
      <c r="C6044" s="151" t="s">
        <v>38098</v>
      </c>
      <c r="D6044" s="153">
        <v>1.29</v>
      </c>
    </row>
    <row r="6045" spans="1:4" ht="15.75" customHeight="1">
      <c r="A6045" s="151">
        <v>5901681</v>
      </c>
      <c r="B6045" s="152" t="s">
        <v>38138</v>
      </c>
      <c r="C6045" s="151" t="s">
        <v>38098</v>
      </c>
      <c r="D6045" s="153">
        <v>0.51</v>
      </c>
    </row>
    <row r="6046" spans="1:4" ht="15.75" customHeight="1">
      <c r="A6046" s="151">
        <v>5901682</v>
      </c>
      <c r="B6046" s="152" t="s">
        <v>38139</v>
      </c>
      <c r="C6046" s="151" t="s">
        <v>38098</v>
      </c>
      <c r="D6046" s="153">
        <v>1.01</v>
      </c>
    </row>
    <row r="6047" spans="1:4" ht="15.75" customHeight="1">
      <c r="A6047" s="151">
        <v>5901683</v>
      </c>
      <c r="B6047" s="152" t="s">
        <v>38140</v>
      </c>
      <c r="C6047" s="151" t="s">
        <v>38098</v>
      </c>
      <c r="D6047" s="153">
        <v>0.87</v>
      </c>
    </row>
    <row r="6048" spans="1:4" ht="15.75" customHeight="1">
      <c r="A6048" s="151">
        <v>5901684</v>
      </c>
      <c r="B6048" s="152" t="s">
        <v>38141</v>
      </c>
      <c r="C6048" s="151" t="s">
        <v>38098</v>
      </c>
      <c r="D6048" s="153">
        <v>0.76</v>
      </c>
    </row>
    <row r="6049" spans="1:4" ht="15.75" customHeight="1">
      <c r="A6049" s="151">
        <v>5901685</v>
      </c>
      <c r="B6049" s="152" t="s">
        <v>38142</v>
      </c>
      <c r="C6049" s="151" t="s">
        <v>38098</v>
      </c>
      <c r="D6049" s="153">
        <v>3.19</v>
      </c>
    </row>
    <row r="6050" spans="1:4" ht="15.75" customHeight="1">
      <c r="A6050" s="151">
        <v>5914360</v>
      </c>
      <c r="B6050" s="152" t="s">
        <v>38143</v>
      </c>
      <c r="C6050" s="151" t="s">
        <v>12412</v>
      </c>
      <c r="D6050" s="153">
        <v>1.32</v>
      </c>
    </row>
    <row r="6051" spans="1:4" ht="15.75" customHeight="1">
      <c r="A6051" s="151">
        <v>5914361</v>
      </c>
      <c r="B6051" s="152" t="s">
        <v>38144</v>
      </c>
      <c r="C6051" s="151" t="s">
        <v>12412</v>
      </c>
      <c r="D6051" s="153">
        <v>1.06</v>
      </c>
    </row>
    <row r="6052" spans="1:4" ht="15.75" customHeight="1">
      <c r="A6052" s="151">
        <v>5914362</v>
      </c>
      <c r="B6052" s="152" t="s">
        <v>38145</v>
      </c>
      <c r="C6052" s="151" t="s">
        <v>12412</v>
      </c>
      <c r="D6052" s="153">
        <v>0.98</v>
      </c>
    </row>
    <row r="6053" spans="1:4" ht="15.75" customHeight="1">
      <c r="A6053" s="151">
        <v>5914364</v>
      </c>
      <c r="B6053" s="152" t="s">
        <v>38146</v>
      </c>
      <c r="C6053" s="151" t="s">
        <v>12412</v>
      </c>
      <c r="D6053" s="153">
        <v>0.98</v>
      </c>
    </row>
    <row r="6054" spans="1:4" ht="15.75" customHeight="1">
      <c r="A6054" s="151">
        <v>5914365</v>
      </c>
      <c r="B6054" s="152" t="s">
        <v>38147</v>
      </c>
      <c r="C6054" s="151" t="s">
        <v>12412</v>
      </c>
      <c r="D6054" s="153">
        <v>0.78</v>
      </c>
    </row>
    <row r="6055" spans="1:4" ht="15.75" customHeight="1">
      <c r="A6055" s="151">
        <v>5914366</v>
      </c>
      <c r="B6055" s="152" t="s">
        <v>38148</v>
      </c>
      <c r="C6055" s="151" t="s">
        <v>12412</v>
      </c>
      <c r="D6055" s="153">
        <v>0.68</v>
      </c>
    </row>
    <row r="6056" spans="1:4" ht="15.75" customHeight="1">
      <c r="A6056" s="151">
        <v>5914315</v>
      </c>
      <c r="B6056" s="152" t="s">
        <v>38149</v>
      </c>
      <c r="C6056" s="151" t="s">
        <v>12412</v>
      </c>
      <c r="D6056" s="153">
        <v>0.91</v>
      </c>
    </row>
    <row r="6057" spans="1:4" ht="15.75" customHeight="1">
      <c r="A6057" s="151">
        <v>5914330</v>
      </c>
      <c r="B6057" s="152" t="s">
        <v>38150</v>
      </c>
      <c r="C6057" s="151" t="s">
        <v>12412</v>
      </c>
      <c r="D6057" s="153">
        <v>0.73</v>
      </c>
    </row>
    <row r="6058" spans="1:4" ht="15.75" customHeight="1">
      <c r="A6058" s="151">
        <v>5914345</v>
      </c>
      <c r="B6058" s="152" t="s">
        <v>38151</v>
      </c>
      <c r="C6058" s="151" t="s">
        <v>12412</v>
      </c>
      <c r="D6058" s="153">
        <v>0.66</v>
      </c>
    </row>
    <row r="6059" spans="1:4" ht="15.75" customHeight="1">
      <c r="A6059" s="151">
        <v>5914367</v>
      </c>
      <c r="B6059" s="152" t="s">
        <v>38152</v>
      </c>
      <c r="C6059" s="151" t="s">
        <v>12412</v>
      </c>
      <c r="D6059" s="153">
        <v>1.89</v>
      </c>
    </row>
    <row r="6060" spans="1:4" ht="15.75" customHeight="1">
      <c r="A6060" s="151">
        <v>5914368</v>
      </c>
      <c r="B6060" s="152" t="s">
        <v>38153</v>
      </c>
      <c r="C6060" s="151" t="s">
        <v>12412</v>
      </c>
      <c r="D6060" s="153">
        <v>1.51</v>
      </c>
    </row>
    <row r="6061" spans="1:4" ht="15.75" customHeight="1">
      <c r="A6061" s="151">
        <v>5914369</v>
      </c>
      <c r="B6061" s="152" t="s">
        <v>38154</v>
      </c>
      <c r="C6061" s="151" t="s">
        <v>12412</v>
      </c>
      <c r="D6061" s="153">
        <v>1.23</v>
      </c>
    </row>
    <row r="6062" spans="1:4" ht="30" customHeight="1">
      <c r="A6062" s="151">
        <v>5914489</v>
      </c>
      <c r="B6062" s="152" t="s">
        <v>12030</v>
      </c>
      <c r="C6062" s="151" t="s">
        <v>12412</v>
      </c>
      <c r="D6062" s="153">
        <v>0.25</v>
      </c>
    </row>
    <row r="6063" spans="1:4" ht="30" customHeight="1">
      <c r="A6063" s="151">
        <v>5914491</v>
      </c>
      <c r="B6063" s="152" t="s">
        <v>12031</v>
      </c>
      <c r="C6063" s="151" t="s">
        <v>12412</v>
      </c>
      <c r="D6063" s="153">
        <v>0.28000000000000003</v>
      </c>
    </row>
    <row r="6064" spans="1:4" ht="30" customHeight="1">
      <c r="A6064" s="151">
        <v>5914490</v>
      </c>
      <c r="B6064" s="152" t="s">
        <v>12032</v>
      </c>
      <c r="C6064" s="151" t="s">
        <v>12412</v>
      </c>
      <c r="D6064" s="153">
        <v>0.26</v>
      </c>
    </row>
    <row r="6065" spans="1:4" ht="30" customHeight="1">
      <c r="A6065" s="151">
        <v>5914495</v>
      </c>
      <c r="B6065" s="152" t="s">
        <v>12033</v>
      </c>
      <c r="C6065" s="151" t="s">
        <v>12412</v>
      </c>
      <c r="D6065" s="153">
        <v>1.63</v>
      </c>
    </row>
    <row r="6066" spans="1:4" ht="30" customHeight="1">
      <c r="A6066" s="151">
        <v>5914494</v>
      </c>
      <c r="B6066" s="152" t="s">
        <v>12034</v>
      </c>
      <c r="C6066" s="151" t="s">
        <v>12412</v>
      </c>
      <c r="D6066" s="153">
        <v>3.57</v>
      </c>
    </row>
    <row r="6067" spans="1:4" ht="30" customHeight="1">
      <c r="A6067" s="151">
        <v>5914487</v>
      </c>
      <c r="B6067" s="152" t="s">
        <v>12035</v>
      </c>
      <c r="C6067" s="151" t="s">
        <v>12412</v>
      </c>
      <c r="D6067" s="153">
        <v>0.25</v>
      </c>
    </row>
    <row r="6068" spans="1:4" ht="30" customHeight="1">
      <c r="A6068" s="151">
        <v>5914488</v>
      </c>
      <c r="B6068" s="152" t="s">
        <v>12036</v>
      </c>
      <c r="C6068" s="151" t="s">
        <v>12412</v>
      </c>
      <c r="D6068" s="153">
        <v>0.28000000000000003</v>
      </c>
    </row>
    <row r="6069" spans="1:4" ht="30" customHeight="1">
      <c r="A6069" s="151">
        <v>5914493</v>
      </c>
      <c r="B6069" s="152" t="s">
        <v>12037</v>
      </c>
      <c r="C6069" s="151" t="s">
        <v>12412</v>
      </c>
      <c r="D6069" s="153">
        <v>6</v>
      </c>
    </row>
    <row r="6070" spans="1:4" ht="30" customHeight="1">
      <c r="A6070" s="151">
        <v>5914492</v>
      </c>
      <c r="B6070" s="152" t="s">
        <v>12038</v>
      </c>
      <c r="C6070" s="151" t="s">
        <v>12412</v>
      </c>
      <c r="D6070" s="153">
        <v>14.19</v>
      </c>
    </row>
    <row r="6071" spans="1:4" ht="15.75" customHeight="1">
      <c r="A6071" s="151">
        <v>5914482</v>
      </c>
      <c r="B6071" s="152" t="s">
        <v>38155</v>
      </c>
      <c r="C6071" s="151" t="s">
        <v>12412</v>
      </c>
      <c r="D6071" s="153">
        <v>0.63</v>
      </c>
    </row>
    <row r="6072" spans="1:4" ht="15.75" customHeight="1">
      <c r="A6072" s="151">
        <v>5914483</v>
      </c>
      <c r="B6072" s="152" t="s">
        <v>38156</v>
      </c>
      <c r="C6072" s="151" t="s">
        <v>12412</v>
      </c>
      <c r="D6072" s="153">
        <v>0.47</v>
      </c>
    </row>
    <row r="6073" spans="1:4" ht="30" customHeight="1">
      <c r="A6073" s="151">
        <v>5914480</v>
      </c>
      <c r="B6073" s="152" t="s">
        <v>12039</v>
      </c>
      <c r="C6073" s="151" t="s">
        <v>12412</v>
      </c>
      <c r="D6073" s="153">
        <v>0.66</v>
      </c>
    </row>
    <row r="6074" spans="1:4" ht="30" customHeight="1">
      <c r="A6074" s="151">
        <v>5914481</v>
      </c>
      <c r="B6074" s="152" t="s">
        <v>12040</v>
      </c>
      <c r="C6074" s="151" t="s">
        <v>12412</v>
      </c>
      <c r="D6074" s="153">
        <v>0.43</v>
      </c>
    </row>
    <row r="6075" spans="1:4" ht="30" customHeight="1">
      <c r="A6075" s="151">
        <v>5914485</v>
      </c>
      <c r="B6075" s="152" t="s">
        <v>12041</v>
      </c>
      <c r="C6075" s="151" t="s">
        <v>12412</v>
      </c>
      <c r="D6075" s="153">
        <v>4.13</v>
      </c>
    </row>
    <row r="6076" spans="1:4" ht="30" customHeight="1">
      <c r="A6076" s="151">
        <v>5914486</v>
      </c>
      <c r="B6076" s="152" t="s">
        <v>12042</v>
      </c>
      <c r="C6076" s="151" t="s">
        <v>12412</v>
      </c>
      <c r="D6076" s="153">
        <v>5.0999999999999996</v>
      </c>
    </row>
    <row r="6077" spans="1:4" ht="30" customHeight="1">
      <c r="A6077" s="151">
        <v>5914484</v>
      </c>
      <c r="B6077" s="152" t="s">
        <v>12043</v>
      </c>
      <c r="C6077" s="151" t="s">
        <v>12412</v>
      </c>
      <c r="D6077" s="153">
        <v>3.58</v>
      </c>
    </row>
    <row r="6078" spans="1:4" ht="15.75" customHeight="1">
      <c r="A6078" s="151">
        <v>5914620</v>
      </c>
      <c r="B6078" s="152" t="s">
        <v>12044</v>
      </c>
      <c r="C6078" s="151" t="s">
        <v>12412</v>
      </c>
      <c r="D6078" s="153">
        <v>3.4</v>
      </c>
    </row>
    <row r="6079" spans="1:4" ht="15.75" customHeight="1">
      <c r="A6079" s="151">
        <v>5914621</v>
      </c>
      <c r="B6079" s="152" t="s">
        <v>12045</v>
      </c>
      <c r="C6079" s="151" t="s">
        <v>12412</v>
      </c>
      <c r="D6079" s="153">
        <v>2.72</v>
      </c>
    </row>
    <row r="6080" spans="1:4" ht="15.75" customHeight="1">
      <c r="A6080" s="151">
        <v>5914622</v>
      </c>
      <c r="B6080" s="152" t="s">
        <v>12046</v>
      </c>
      <c r="C6080" s="151" t="s">
        <v>12412</v>
      </c>
      <c r="D6080" s="153">
        <v>2.2200000000000002</v>
      </c>
    </row>
    <row r="6081" spans="1:4" ht="15.75" customHeight="1">
      <c r="A6081" s="151">
        <v>5901695</v>
      </c>
      <c r="B6081" s="152" t="s">
        <v>38157</v>
      </c>
      <c r="C6081" s="151" t="s">
        <v>38098</v>
      </c>
      <c r="D6081" s="153">
        <v>1.1599999999999999</v>
      </c>
    </row>
    <row r="6082" spans="1:4" ht="15.75" customHeight="1">
      <c r="A6082" s="151">
        <v>5901696</v>
      </c>
      <c r="B6082" s="152" t="s">
        <v>38158</v>
      </c>
      <c r="C6082" s="151" t="s">
        <v>38098</v>
      </c>
      <c r="D6082" s="153">
        <v>0.86</v>
      </c>
    </row>
    <row r="6083" spans="1:4" ht="15.75" customHeight="1">
      <c r="A6083" s="151">
        <v>5901697</v>
      </c>
      <c r="B6083" s="152" t="s">
        <v>38159</v>
      </c>
      <c r="C6083" s="151" t="s">
        <v>38098</v>
      </c>
      <c r="D6083" s="153">
        <v>2.44</v>
      </c>
    </row>
    <row r="6084" spans="1:4" ht="15.75" customHeight="1">
      <c r="A6084" s="151">
        <v>5901698</v>
      </c>
      <c r="B6084" s="152" t="s">
        <v>38160</v>
      </c>
      <c r="C6084" s="151" t="s">
        <v>38098</v>
      </c>
      <c r="D6084" s="153">
        <v>2.44</v>
      </c>
    </row>
    <row r="6085" spans="1:4" ht="15.75" customHeight="1">
      <c r="A6085" s="151">
        <v>5916654</v>
      </c>
      <c r="B6085" s="152" t="s">
        <v>38161</v>
      </c>
      <c r="C6085" s="151" t="s">
        <v>38098</v>
      </c>
      <c r="D6085" s="153">
        <v>2.1</v>
      </c>
    </row>
    <row r="6086" spans="1:4" ht="15.75" customHeight="1">
      <c r="A6086" s="151">
        <v>5916637</v>
      </c>
      <c r="B6086" s="152" t="s">
        <v>38162</v>
      </c>
      <c r="C6086" s="151" t="s">
        <v>38098</v>
      </c>
      <c r="D6086" s="153">
        <v>7.02</v>
      </c>
    </row>
    <row r="6087" spans="1:4" ht="15.75" customHeight="1">
      <c r="A6087" s="151">
        <v>5916618</v>
      </c>
      <c r="B6087" s="152" t="s">
        <v>38163</v>
      </c>
      <c r="C6087" s="151" t="s">
        <v>38098</v>
      </c>
      <c r="D6087" s="153">
        <v>7.02</v>
      </c>
    </row>
    <row r="6088" spans="1:4" ht="15.75" customHeight="1">
      <c r="A6088" s="151">
        <v>5914334</v>
      </c>
      <c r="B6088" s="152" t="s">
        <v>38164</v>
      </c>
      <c r="C6088" s="151" t="s">
        <v>12412</v>
      </c>
      <c r="D6088" s="153">
        <v>1.21</v>
      </c>
    </row>
    <row r="6089" spans="1:4" ht="15.75" customHeight="1">
      <c r="A6089" s="151">
        <v>5914335</v>
      </c>
      <c r="B6089" s="152" t="s">
        <v>38165</v>
      </c>
      <c r="C6089" s="151" t="s">
        <v>12412</v>
      </c>
      <c r="D6089" s="153">
        <v>0.97</v>
      </c>
    </row>
    <row r="6090" spans="1:4" ht="15.75" customHeight="1">
      <c r="A6090" s="151">
        <v>5914336</v>
      </c>
      <c r="B6090" s="152" t="s">
        <v>38166</v>
      </c>
      <c r="C6090" s="151" t="s">
        <v>12412</v>
      </c>
      <c r="D6090" s="153">
        <v>0.84</v>
      </c>
    </row>
    <row r="6091" spans="1:4" ht="15.75" customHeight="1">
      <c r="A6091" s="151">
        <v>5914346</v>
      </c>
      <c r="B6091" s="152" t="s">
        <v>38167</v>
      </c>
      <c r="C6091" s="151" t="s">
        <v>12412</v>
      </c>
      <c r="D6091" s="153">
        <v>1.64</v>
      </c>
    </row>
    <row r="6092" spans="1:4" ht="15.75" customHeight="1">
      <c r="A6092" s="151">
        <v>5914347</v>
      </c>
      <c r="B6092" s="152" t="s">
        <v>38168</v>
      </c>
      <c r="C6092" s="151" t="s">
        <v>12412</v>
      </c>
      <c r="D6092" s="153">
        <v>1.31</v>
      </c>
    </row>
    <row r="6093" spans="1:4" ht="15.75" customHeight="1">
      <c r="A6093" s="151">
        <v>5914348</v>
      </c>
      <c r="B6093" s="152" t="s">
        <v>38169</v>
      </c>
      <c r="C6093" s="151" t="s">
        <v>12412</v>
      </c>
      <c r="D6093" s="153">
        <v>1.07</v>
      </c>
    </row>
    <row r="6094" spans="1:4" ht="15.75" customHeight="1">
      <c r="A6094" s="151">
        <v>5914611</v>
      </c>
      <c r="B6094" s="152" t="s">
        <v>38170</v>
      </c>
      <c r="C6094" s="151" t="s">
        <v>12412</v>
      </c>
      <c r="D6094" s="153">
        <v>1.37</v>
      </c>
    </row>
    <row r="6095" spans="1:4" ht="15.75" customHeight="1">
      <c r="A6095" s="151">
        <v>5914613</v>
      </c>
      <c r="B6095" s="152" t="s">
        <v>38171</v>
      </c>
      <c r="C6095" s="151" t="s">
        <v>12412</v>
      </c>
      <c r="D6095" s="153">
        <v>1.1000000000000001</v>
      </c>
    </row>
    <row r="6096" spans="1:4" ht="15.75" customHeight="1">
      <c r="A6096" s="151">
        <v>5914612</v>
      </c>
      <c r="B6096" s="152" t="s">
        <v>38172</v>
      </c>
      <c r="C6096" s="151" t="s">
        <v>12412</v>
      </c>
      <c r="D6096" s="153">
        <v>0.9</v>
      </c>
    </row>
    <row r="6097" spans="1:4" ht="15.75" customHeight="1">
      <c r="A6097" s="151">
        <v>5901686</v>
      </c>
      <c r="B6097" s="152" t="s">
        <v>38173</v>
      </c>
      <c r="C6097" s="151" t="s">
        <v>38098</v>
      </c>
      <c r="D6097" s="153">
        <v>6.34</v>
      </c>
    </row>
    <row r="6098" spans="1:4" ht="15.75" customHeight="1">
      <c r="A6098" s="151">
        <v>5901687</v>
      </c>
      <c r="B6098" s="152" t="s">
        <v>38174</v>
      </c>
      <c r="C6098" s="151" t="s">
        <v>38098</v>
      </c>
      <c r="D6098" s="153">
        <v>1.61</v>
      </c>
    </row>
    <row r="6099" spans="1:4" ht="15.75" customHeight="1">
      <c r="A6099" s="151">
        <v>5901688</v>
      </c>
      <c r="B6099" s="152" t="s">
        <v>38175</v>
      </c>
      <c r="C6099" s="151" t="s">
        <v>38098</v>
      </c>
      <c r="D6099" s="153">
        <v>1.51</v>
      </c>
    </row>
    <row r="6100" spans="1:4" ht="15.75" customHeight="1">
      <c r="A6100" s="151">
        <v>5901689</v>
      </c>
      <c r="B6100" s="152" t="s">
        <v>38176</v>
      </c>
      <c r="C6100" s="151" t="s">
        <v>38098</v>
      </c>
      <c r="D6100" s="153">
        <v>3.73</v>
      </c>
    </row>
    <row r="6101" spans="1:4" ht="15.75" customHeight="1">
      <c r="A6101" s="151">
        <v>5901690</v>
      </c>
      <c r="B6101" s="152" t="s">
        <v>38177</v>
      </c>
      <c r="C6101" s="151" t="s">
        <v>38098</v>
      </c>
      <c r="D6101" s="153">
        <v>1.46</v>
      </c>
    </row>
    <row r="6102" spans="1:4" ht="15.75" customHeight="1">
      <c r="A6102" s="151">
        <v>5901691</v>
      </c>
      <c r="B6102" s="152" t="s">
        <v>38178</v>
      </c>
      <c r="C6102" s="151" t="s">
        <v>38098</v>
      </c>
      <c r="D6102" s="153">
        <v>2.92</v>
      </c>
    </row>
    <row r="6103" spans="1:4" ht="15.75" customHeight="1">
      <c r="A6103" s="151">
        <v>5901692</v>
      </c>
      <c r="B6103" s="152" t="s">
        <v>38179</v>
      </c>
      <c r="C6103" s="151" t="s">
        <v>38098</v>
      </c>
      <c r="D6103" s="153">
        <v>2.52</v>
      </c>
    </row>
    <row r="6104" spans="1:4" ht="15.75" customHeight="1">
      <c r="A6104" s="151">
        <v>5901693</v>
      </c>
      <c r="B6104" s="152" t="s">
        <v>38180</v>
      </c>
      <c r="C6104" s="151" t="s">
        <v>38098</v>
      </c>
      <c r="D6104" s="153">
        <v>2.21</v>
      </c>
    </row>
    <row r="6105" spans="1:4" ht="15.75" customHeight="1">
      <c r="A6105" s="151">
        <v>5901694</v>
      </c>
      <c r="B6105" s="152" t="s">
        <v>38181</v>
      </c>
      <c r="C6105" s="151" t="s">
        <v>38098</v>
      </c>
      <c r="D6105" s="153">
        <v>9.24</v>
      </c>
    </row>
    <row r="6106" spans="1:4" ht="15.75" customHeight="1">
      <c r="A6106" s="151">
        <v>5914512</v>
      </c>
      <c r="B6106" s="152" t="s">
        <v>12047</v>
      </c>
      <c r="C6106" s="151" t="s">
        <v>12412</v>
      </c>
      <c r="D6106" s="153">
        <v>1.51</v>
      </c>
    </row>
    <row r="6107" spans="1:4" ht="15.75" customHeight="1">
      <c r="A6107" s="151">
        <v>5914496</v>
      </c>
      <c r="B6107" s="152" t="s">
        <v>12048</v>
      </c>
      <c r="C6107" s="151" t="s">
        <v>12412</v>
      </c>
      <c r="D6107" s="153">
        <v>1.19</v>
      </c>
    </row>
    <row r="6108" spans="1:4" ht="15.75" customHeight="1">
      <c r="A6108" s="151">
        <v>5914513</v>
      </c>
      <c r="B6108" s="152" t="s">
        <v>12049</v>
      </c>
      <c r="C6108" s="151" t="s">
        <v>12412</v>
      </c>
      <c r="D6108" s="153">
        <v>0.84</v>
      </c>
    </row>
    <row r="6109" spans="1:4" ht="15.75" customHeight="1">
      <c r="A6109" s="151">
        <v>5914497</v>
      </c>
      <c r="B6109" s="152" t="s">
        <v>12050</v>
      </c>
      <c r="C6109" s="151" t="s">
        <v>12412</v>
      </c>
      <c r="D6109" s="153">
        <v>0.66</v>
      </c>
    </row>
    <row r="6110" spans="1:4" ht="15.75" customHeight="1">
      <c r="A6110" s="151">
        <v>5914500</v>
      </c>
      <c r="B6110" s="152" t="s">
        <v>12051</v>
      </c>
      <c r="C6110" s="151" t="s">
        <v>12412</v>
      </c>
      <c r="D6110" s="153">
        <v>1.18</v>
      </c>
    </row>
    <row r="6111" spans="1:4" ht="15.75" customHeight="1">
      <c r="A6111" s="151">
        <v>5914498</v>
      </c>
      <c r="B6111" s="152" t="s">
        <v>12052</v>
      </c>
      <c r="C6111" s="151" t="s">
        <v>12412</v>
      </c>
      <c r="D6111" s="153">
        <v>0.93</v>
      </c>
    </row>
    <row r="6112" spans="1:4" ht="15.75" customHeight="1">
      <c r="A6112" s="151">
        <v>5914501</v>
      </c>
      <c r="B6112" s="152" t="s">
        <v>12053</v>
      </c>
      <c r="C6112" s="151" t="s">
        <v>12412</v>
      </c>
      <c r="D6112" s="153">
        <v>0.66</v>
      </c>
    </row>
    <row r="6113" spans="1:4" ht="15.75" customHeight="1">
      <c r="A6113" s="151">
        <v>5914499</v>
      </c>
      <c r="B6113" s="152" t="s">
        <v>12054</v>
      </c>
      <c r="C6113" s="151" t="s">
        <v>12412</v>
      </c>
      <c r="D6113" s="153">
        <v>0.52</v>
      </c>
    </row>
    <row r="6114" spans="1:4" ht="15.75" customHeight="1">
      <c r="A6114" s="151">
        <v>5914504</v>
      </c>
      <c r="B6114" s="152" t="s">
        <v>12055</v>
      </c>
      <c r="C6114" s="151" t="s">
        <v>12412</v>
      </c>
      <c r="D6114" s="153">
        <v>1</v>
      </c>
    </row>
    <row r="6115" spans="1:4" ht="15.75" customHeight="1">
      <c r="A6115" s="151">
        <v>5914502</v>
      </c>
      <c r="B6115" s="152" t="s">
        <v>12056</v>
      </c>
      <c r="C6115" s="151" t="s">
        <v>12412</v>
      </c>
      <c r="D6115" s="153">
        <v>0.79</v>
      </c>
    </row>
    <row r="6116" spans="1:4" ht="15.75" customHeight="1">
      <c r="A6116" s="151">
        <v>5914505</v>
      </c>
      <c r="B6116" s="152" t="s">
        <v>12057</v>
      </c>
      <c r="C6116" s="151" t="s">
        <v>12412</v>
      </c>
      <c r="D6116" s="153">
        <v>0.56000000000000005</v>
      </c>
    </row>
    <row r="6117" spans="1:4" ht="15.75" customHeight="1">
      <c r="A6117" s="151">
        <v>5914503</v>
      </c>
      <c r="B6117" s="152" t="s">
        <v>12058</v>
      </c>
      <c r="C6117" s="151" t="s">
        <v>12412</v>
      </c>
      <c r="D6117" s="153">
        <v>0.44</v>
      </c>
    </row>
    <row r="6118" spans="1:4" ht="15.75" customHeight="1">
      <c r="A6118" s="151">
        <v>5914508</v>
      </c>
      <c r="B6118" s="152" t="s">
        <v>12059</v>
      </c>
      <c r="C6118" s="151" t="s">
        <v>12412</v>
      </c>
      <c r="D6118" s="153">
        <v>1.1200000000000001</v>
      </c>
    </row>
    <row r="6119" spans="1:4" ht="15.75" customHeight="1">
      <c r="A6119" s="151">
        <v>5914506</v>
      </c>
      <c r="B6119" s="152" t="s">
        <v>12060</v>
      </c>
      <c r="C6119" s="151" t="s">
        <v>12412</v>
      </c>
      <c r="D6119" s="153">
        <v>0.88</v>
      </c>
    </row>
    <row r="6120" spans="1:4" ht="15.75" customHeight="1">
      <c r="A6120" s="151">
        <v>5914509</v>
      </c>
      <c r="B6120" s="152" t="s">
        <v>12061</v>
      </c>
      <c r="C6120" s="151" t="s">
        <v>12412</v>
      </c>
      <c r="D6120" s="153">
        <v>0.63</v>
      </c>
    </row>
    <row r="6121" spans="1:4" ht="15.75" customHeight="1">
      <c r="A6121" s="151">
        <v>5914507</v>
      </c>
      <c r="B6121" s="152" t="s">
        <v>12062</v>
      </c>
      <c r="C6121" s="151" t="s">
        <v>12412</v>
      </c>
      <c r="D6121" s="153">
        <v>0.49</v>
      </c>
    </row>
    <row r="6122" spans="1:4" ht="15.75" customHeight="1">
      <c r="A6122" s="151">
        <v>5915491</v>
      </c>
      <c r="B6122" s="152" t="s">
        <v>12063</v>
      </c>
      <c r="C6122" s="151" t="s">
        <v>12405</v>
      </c>
      <c r="D6122" s="153">
        <v>24.8</v>
      </c>
    </row>
    <row r="6123" spans="1:4" ht="15.75" customHeight="1">
      <c r="A6123" s="151">
        <v>5915492</v>
      </c>
      <c r="B6123" s="152" t="s">
        <v>12064</v>
      </c>
      <c r="C6123" s="151" t="s">
        <v>12405</v>
      </c>
      <c r="D6123" s="153">
        <v>19.84</v>
      </c>
    </row>
    <row r="6124" spans="1:4" ht="15.75" customHeight="1">
      <c r="A6124" s="151">
        <v>5915493</v>
      </c>
      <c r="B6124" s="152" t="s">
        <v>12065</v>
      </c>
      <c r="C6124" s="151" t="s">
        <v>12405</v>
      </c>
      <c r="D6124" s="153">
        <v>16.2</v>
      </c>
    </row>
    <row r="6125" spans="1:4" ht="15.75" customHeight="1">
      <c r="A6125" s="151">
        <v>5915488</v>
      </c>
      <c r="B6125" s="152" t="s">
        <v>34236</v>
      </c>
      <c r="C6125" s="151" t="s">
        <v>12405</v>
      </c>
      <c r="D6125" s="153">
        <v>16.09</v>
      </c>
    </row>
    <row r="6126" spans="1:4" ht="15.75" customHeight="1">
      <c r="A6126" s="151">
        <v>5915489</v>
      </c>
      <c r="B6126" s="152" t="s">
        <v>34237</v>
      </c>
      <c r="C6126" s="151" t="s">
        <v>12405</v>
      </c>
      <c r="D6126" s="153">
        <v>12.87</v>
      </c>
    </row>
    <row r="6127" spans="1:4" ht="15.75" customHeight="1">
      <c r="A6127" s="151">
        <v>5915490</v>
      </c>
      <c r="B6127" s="152" t="s">
        <v>34238</v>
      </c>
      <c r="C6127" s="151" t="s">
        <v>12405</v>
      </c>
      <c r="D6127" s="153">
        <v>10.51</v>
      </c>
    </row>
    <row r="6128" spans="1:4" ht="15.75" customHeight="1">
      <c r="A6128" s="151">
        <v>5915494</v>
      </c>
      <c r="B6128" s="152" t="s">
        <v>12066</v>
      </c>
      <c r="C6128" s="151" t="s">
        <v>12405</v>
      </c>
      <c r="D6128" s="153">
        <v>34.72</v>
      </c>
    </row>
    <row r="6129" spans="1:4" ht="15.75" customHeight="1">
      <c r="A6129" s="151">
        <v>5915495</v>
      </c>
      <c r="B6129" s="152" t="s">
        <v>12067</v>
      </c>
      <c r="C6129" s="151" t="s">
        <v>12405</v>
      </c>
      <c r="D6129" s="153">
        <v>27.77</v>
      </c>
    </row>
    <row r="6130" spans="1:4" ht="15.75" customHeight="1">
      <c r="A6130" s="151">
        <v>5915496</v>
      </c>
      <c r="B6130" s="152" t="s">
        <v>12068</v>
      </c>
      <c r="C6130" s="151" t="s">
        <v>12405</v>
      </c>
      <c r="D6130" s="153">
        <v>22.68</v>
      </c>
    </row>
    <row r="6131" spans="1:4" ht="15.75" customHeight="1">
      <c r="A6131" s="151">
        <v>5915325</v>
      </c>
      <c r="B6131" s="152" t="s">
        <v>12069</v>
      </c>
      <c r="C6131" s="151" t="s">
        <v>12405</v>
      </c>
      <c r="D6131" s="153">
        <v>78.88</v>
      </c>
    </row>
    <row r="6132" spans="1:4" ht="15.75" customHeight="1">
      <c r="A6132" s="151">
        <v>5915326</v>
      </c>
      <c r="B6132" s="152" t="s">
        <v>12070</v>
      </c>
      <c r="C6132" s="151" t="s">
        <v>12405</v>
      </c>
      <c r="D6132" s="153">
        <v>63.07</v>
      </c>
    </row>
    <row r="6133" spans="1:4" ht="15.75" customHeight="1">
      <c r="A6133" s="151">
        <v>5915327</v>
      </c>
      <c r="B6133" s="152" t="s">
        <v>12071</v>
      </c>
      <c r="C6133" s="151" t="s">
        <v>12405</v>
      </c>
      <c r="D6133" s="153">
        <v>51.53</v>
      </c>
    </row>
    <row r="6134" spans="1:4" ht="15.75" customHeight="1">
      <c r="A6134" s="151">
        <v>5915328</v>
      </c>
      <c r="B6134" s="152" t="s">
        <v>12072</v>
      </c>
      <c r="C6134" s="151" t="s">
        <v>12405</v>
      </c>
      <c r="D6134" s="153">
        <v>89.08</v>
      </c>
    </row>
    <row r="6135" spans="1:4" ht="15.75" customHeight="1">
      <c r="A6135" s="151">
        <v>5915329</v>
      </c>
      <c r="B6135" s="152" t="s">
        <v>12073</v>
      </c>
      <c r="C6135" s="151" t="s">
        <v>12405</v>
      </c>
      <c r="D6135" s="153">
        <v>71.23</v>
      </c>
    </row>
    <row r="6136" spans="1:4" ht="15.75" customHeight="1">
      <c r="A6136" s="151">
        <v>5915330</v>
      </c>
      <c r="B6136" s="152" t="s">
        <v>12074</v>
      </c>
      <c r="C6136" s="151" t="s">
        <v>12405</v>
      </c>
      <c r="D6136" s="153">
        <v>58.19</v>
      </c>
    </row>
    <row r="6137" spans="1:4" ht="15.75" customHeight="1">
      <c r="A6137" s="151">
        <v>5915331</v>
      </c>
      <c r="B6137" s="152" t="s">
        <v>12075</v>
      </c>
      <c r="C6137" s="151" t="s">
        <v>12405</v>
      </c>
      <c r="D6137" s="153">
        <v>177.29</v>
      </c>
    </row>
    <row r="6138" spans="1:4" ht="15.75" customHeight="1">
      <c r="A6138" s="151">
        <v>5915332</v>
      </c>
      <c r="B6138" s="152" t="s">
        <v>12076</v>
      </c>
      <c r="C6138" s="151" t="s">
        <v>12405</v>
      </c>
      <c r="D6138" s="153">
        <v>141.77000000000001</v>
      </c>
    </row>
    <row r="6139" spans="1:4" ht="15.75" customHeight="1">
      <c r="A6139" s="151">
        <v>5915333</v>
      </c>
      <c r="B6139" s="152" t="s">
        <v>12077</v>
      </c>
      <c r="C6139" s="151" t="s">
        <v>12405</v>
      </c>
      <c r="D6139" s="153">
        <v>115.83</v>
      </c>
    </row>
    <row r="6140" spans="1:4" ht="15.75" customHeight="1">
      <c r="A6140" s="151">
        <v>5915364</v>
      </c>
      <c r="B6140" s="152" t="s">
        <v>12078</v>
      </c>
      <c r="C6140" s="151" t="s">
        <v>12405</v>
      </c>
      <c r="D6140" s="153">
        <v>227.03</v>
      </c>
    </row>
    <row r="6141" spans="1:4" ht="15.75" customHeight="1">
      <c r="A6141" s="151">
        <v>5915365</v>
      </c>
      <c r="B6141" s="152" t="s">
        <v>12079</v>
      </c>
      <c r="C6141" s="151" t="s">
        <v>12405</v>
      </c>
      <c r="D6141" s="153">
        <v>181.54</v>
      </c>
    </row>
    <row r="6142" spans="1:4" ht="15.75" customHeight="1">
      <c r="A6142" s="151">
        <v>5915361</v>
      </c>
      <c r="B6142" s="152" t="s">
        <v>12080</v>
      </c>
      <c r="C6142" s="151" t="s">
        <v>12405</v>
      </c>
      <c r="D6142" s="153">
        <v>148.33000000000001</v>
      </c>
    </row>
    <row r="6143" spans="1:4" ht="15.75" customHeight="1">
      <c r="A6143" s="151">
        <v>5919716</v>
      </c>
      <c r="B6143" s="152" t="s">
        <v>12081</v>
      </c>
      <c r="C6143" s="151" t="s">
        <v>12405</v>
      </c>
      <c r="D6143" s="153">
        <v>208.12</v>
      </c>
    </row>
    <row r="6144" spans="1:4" ht="15.75" customHeight="1">
      <c r="A6144" s="151">
        <v>5919717</v>
      </c>
      <c r="B6144" s="152" t="s">
        <v>12082</v>
      </c>
      <c r="C6144" s="151" t="s">
        <v>12405</v>
      </c>
      <c r="D6144" s="153">
        <v>172.9</v>
      </c>
    </row>
    <row r="6145" spans="1:4" ht="15.75" customHeight="1">
      <c r="A6145" s="151">
        <v>6106220</v>
      </c>
      <c r="B6145" s="152" t="s">
        <v>12083</v>
      </c>
      <c r="C6145" s="151" t="s">
        <v>12404</v>
      </c>
      <c r="D6145" s="153">
        <v>12.19</v>
      </c>
    </row>
    <row r="6146" spans="1:4" ht="15.75" customHeight="1">
      <c r="A6146" s="151">
        <v>6106183</v>
      </c>
      <c r="B6146" s="152" t="s">
        <v>12084</v>
      </c>
      <c r="C6146" s="151" t="s">
        <v>34306</v>
      </c>
      <c r="D6146" s="153">
        <v>316.43</v>
      </c>
    </row>
    <row r="6147" spans="1:4" ht="15.75" customHeight="1">
      <c r="A6147" s="151">
        <v>6106182</v>
      </c>
      <c r="B6147" s="152" t="s">
        <v>12085</v>
      </c>
      <c r="C6147" s="151" t="s">
        <v>34306</v>
      </c>
      <c r="D6147" s="153">
        <v>271.22000000000003</v>
      </c>
    </row>
    <row r="6148" spans="1:4" ht="15.75" customHeight="1">
      <c r="A6148" s="151">
        <v>6106194</v>
      </c>
      <c r="B6148" s="152" t="s">
        <v>12086</v>
      </c>
      <c r="C6148" s="151" t="s">
        <v>34306</v>
      </c>
      <c r="D6148" s="153">
        <v>780.66</v>
      </c>
    </row>
    <row r="6149" spans="1:4" ht="15.75" customHeight="1">
      <c r="A6149" s="151">
        <v>6106195</v>
      </c>
      <c r="B6149" s="152" t="s">
        <v>12087</v>
      </c>
      <c r="C6149" s="151" t="s">
        <v>34306</v>
      </c>
      <c r="D6149" s="153">
        <v>865.32</v>
      </c>
    </row>
    <row r="6150" spans="1:4" ht="15.75" customHeight="1">
      <c r="A6150" s="151">
        <v>6106331</v>
      </c>
      <c r="B6150" s="152" t="s">
        <v>12088</v>
      </c>
      <c r="C6150" s="151" t="s">
        <v>34306</v>
      </c>
      <c r="D6150" s="153">
        <v>1963.83</v>
      </c>
    </row>
    <row r="6151" spans="1:4" ht="15.75" customHeight="1">
      <c r="A6151" s="151">
        <v>6106332</v>
      </c>
      <c r="B6151" s="152" t="s">
        <v>12089</v>
      </c>
      <c r="C6151" s="151" t="s">
        <v>34306</v>
      </c>
      <c r="D6151" s="153">
        <v>2089.5300000000002</v>
      </c>
    </row>
    <row r="6152" spans="1:4" ht="15.75" customHeight="1">
      <c r="A6152" s="151">
        <v>6106206</v>
      </c>
      <c r="B6152" s="152" t="s">
        <v>12090</v>
      </c>
      <c r="C6152" s="151" t="s">
        <v>34306</v>
      </c>
      <c r="D6152" s="153">
        <v>2271.98</v>
      </c>
    </row>
    <row r="6153" spans="1:4" ht="15.75" customHeight="1">
      <c r="A6153" s="151">
        <v>6106207</v>
      </c>
      <c r="B6153" s="152" t="s">
        <v>12091</v>
      </c>
      <c r="C6153" s="151" t="s">
        <v>34306</v>
      </c>
      <c r="D6153" s="153">
        <v>2422.19</v>
      </c>
    </row>
    <row r="6154" spans="1:4" ht="15.75" customHeight="1">
      <c r="A6154" s="151">
        <v>6106222</v>
      </c>
      <c r="B6154" s="152" t="s">
        <v>12092</v>
      </c>
      <c r="C6154" s="151" t="s">
        <v>34306</v>
      </c>
      <c r="D6154" s="153">
        <v>316.43</v>
      </c>
    </row>
    <row r="6155" spans="1:4" ht="15.75" customHeight="1">
      <c r="A6155" s="151">
        <v>6106221</v>
      </c>
      <c r="B6155" s="152" t="s">
        <v>12093</v>
      </c>
      <c r="C6155" s="151" t="s">
        <v>34306</v>
      </c>
      <c r="D6155" s="153">
        <v>271.22000000000003</v>
      </c>
    </row>
    <row r="6156" spans="1:4" ht="15.75" customHeight="1">
      <c r="A6156" s="151">
        <v>6106224</v>
      </c>
      <c r="B6156" s="152" t="s">
        <v>12094</v>
      </c>
      <c r="C6156" s="151" t="s">
        <v>34306</v>
      </c>
      <c r="D6156" s="153">
        <v>780.66</v>
      </c>
    </row>
    <row r="6157" spans="1:4" ht="15.75" customHeight="1">
      <c r="A6157" s="151">
        <v>6106225</v>
      </c>
      <c r="B6157" s="152" t="s">
        <v>12095</v>
      </c>
      <c r="C6157" s="151" t="s">
        <v>34306</v>
      </c>
      <c r="D6157" s="153">
        <v>865.32</v>
      </c>
    </row>
    <row r="6158" spans="1:4" ht="15.75" customHeight="1">
      <c r="A6158" s="151">
        <v>6106228</v>
      </c>
      <c r="B6158" s="152" t="s">
        <v>12096</v>
      </c>
      <c r="C6158" s="151" t="s">
        <v>34306</v>
      </c>
      <c r="D6158" s="153">
        <v>1999.58</v>
      </c>
    </row>
    <row r="6159" spans="1:4" ht="15.75" customHeight="1">
      <c r="A6159" s="151">
        <v>6106229</v>
      </c>
      <c r="B6159" s="152" t="s">
        <v>12097</v>
      </c>
      <c r="C6159" s="151" t="s">
        <v>34306</v>
      </c>
      <c r="D6159" s="153">
        <v>2130.34</v>
      </c>
    </row>
    <row r="6160" spans="1:4" ht="15.75" customHeight="1">
      <c r="A6160" s="151">
        <v>6106328</v>
      </c>
      <c r="B6160" s="152" t="s">
        <v>12098</v>
      </c>
      <c r="C6160" s="151" t="s">
        <v>34306</v>
      </c>
      <c r="D6160" s="153">
        <v>199.56</v>
      </c>
    </row>
    <row r="6161" spans="1:4" ht="15.75" customHeight="1">
      <c r="A6161" s="151">
        <v>6106330</v>
      </c>
      <c r="B6161" s="152" t="s">
        <v>12099</v>
      </c>
      <c r="C6161" s="151" t="s">
        <v>34306</v>
      </c>
      <c r="D6161" s="153">
        <v>993.55</v>
      </c>
    </row>
    <row r="6162" spans="1:4" ht="15.75" customHeight="1">
      <c r="A6162" s="151">
        <v>6106326</v>
      </c>
      <c r="B6162" s="152" t="s">
        <v>12100</v>
      </c>
      <c r="C6162" s="151" t="s">
        <v>34306</v>
      </c>
      <c r="D6162" s="153">
        <v>82.56</v>
      </c>
    </row>
    <row r="6163" spans="1:4" ht="15.75" customHeight="1">
      <c r="A6163" s="151">
        <v>6106324</v>
      </c>
      <c r="B6163" s="152" t="s">
        <v>12101</v>
      </c>
      <c r="C6163" s="151" t="s">
        <v>34306</v>
      </c>
      <c r="D6163" s="153">
        <v>43.16</v>
      </c>
    </row>
    <row r="6164" spans="1:4" ht="15.75" customHeight="1">
      <c r="A6164" s="151">
        <v>6106327</v>
      </c>
      <c r="B6164" s="152" t="s">
        <v>12102</v>
      </c>
      <c r="C6164" s="151" t="s">
        <v>34306</v>
      </c>
      <c r="D6164" s="153">
        <v>199.66</v>
      </c>
    </row>
    <row r="6165" spans="1:4" ht="15.75" customHeight="1">
      <c r="A6165" s="151">
        <v>6106329</v>
      </c>
      <c r="B6165" s="152" t="s">
        <v>12103</v>
      </c>
      <c r="C6165" s="151" t="s">
        <v>34306</v>
      </c>
      <c r="D6165" s="153">
        <v>995.26</v>
      </c>
    </row>
    <row r="6166" spans="1:4" ht="15.75" customHeight="1">
      <c r="A6166" s="151">
        <v>6106325</v>
      </c>
      <c r="B6166" s="152" t="s">
        <v>12104</v>
      </c>
      <c r="C6166" s="151" t="s">
        <v>34306</v>
      </c>
      <c r="D6166" s="153">
        <v>82.77</v>
      </c>
    </row>
    <row r="6167" spans="1:4" ht="15.75" customHeight="1">
      <c r="A6167" s="151">
        <v>6208126</v>
      </c>
      <c r="B6167" s="152" t="s">
        <v>12105</v>
      </c>
      <c r="C6167" s="151" t="s">
        <v>12404</v>
      </c>
      <c r="D6167" s="153">
        <v>20.98</v>
      </c>
    </row>
    <row r="6168" spans="1:4" ht="15.75" customHeight="1">
      <c r="A6168" s="151">
        <v>6205797</v>
      </c>
      <c r="B6168" s="152" t="s">
        <v>12106</v>
      </c>
      <c r="C6168" s="151" t="s">
        <v>12404</v>
      </c>
      <c r="D6168" s="153">
        <v>13.32</v>
      </c>
    </row>
    <row r="6169" spans="1:4" ht="15.75" customHeight="1">
      <c r="A6169" s="151">
        <v>6205791</v>
      </c>
      <c r="B6169" s="152" t="s">
        <v>12107</v>
      </c>
      <c r="C6169" s="151" t="s">
        <v>12403</v>
      </c>
      <c r="D6169" s="153">
        <v>468.49</v>
      </c>
    </row>
    <row r="6170" spans="1:4" ht="15.75" customHeight="1">
      <c r="A6170" s="151">
        <v>6205792</v>
      </c>
      <c r="B6170" s="152" t="s">
        <v>12108</v>
      </c>
      <c r="C6170" s="151" t="s">
        <v>12403</v>
      </c>
      <c r="D6170" s="153">
        <v>557.47</v>
      </c>
    </row>
    <row r="6171" spans="1:4" ht="15.75" customHeight="1">
      <c r="A6171" s="151">
        <v>6205793</v>
      </c>
      <c r="B6171" s="152" t="s">
        <v>12109</v>
      </c>
      <c r="C6171" s="151" t="s">
        <v>12403</v>
      </c>
      <c r="D6171" s="153">
        <v>650.08000000000004</v>
      </c>
    </row>
    <row r="6172" spans="1:4" ht="15.75" customHeight="1">
      <c r="A6172" s="151">
        <v>6205796</v>
      </c>
      <c r="B6172" s="152" t="s">
        <v>12110</v>
      </c>
      <c r="C6172" s="151" t="s">
        <v>12403</v>
      </c>
      <c r="D6172" s="153">
        <v>1125.3900000000001</v>
      </c>
    </row>
    <row r="6173" spans="1:4" ht="15.75" customHeight="1">
      <c r="A6173" s="151">
        <v>6219451</v>
      </c>
      <c r="B6173" s="152" t="s">
        <v>12111</v>
      </c>
      <c r="C6173" s="151" t="s">
        <v>12403</v>
      </c>
      <c r="D6173" s="153">
        <v>1199.6199999999999</v>
      </c>
    </row>
    <row r="6174" spans="1:4" ht="15.75" customHeight="1">
      <c r="A6174" s="151">
        <v>6219452</v>
      </c>
      <c r="B6174" s="152" t="s">
        <v>12112</v>
      </c>
      <c r="C6174" s="151" t="s">
        <v>12403</v>
      </c>
      <c r="D6174" s="153">
        <v>1277.47</v>
      </c>
    </row>
    <row r="6175" spans="1:4" ht="15.75" customHeight="1">
      <c r="A6175" s="151">
        <v>6205794</v>
      </c>
      <c r="B6175" s="152" t="s">
        <v>12113</v>
      </c>
      <c r="C6175" s="151" t="s">
        <v>12403</v>
      </c>
      <c r="D6175" s="153">
        <v>987.79</v>
      </c>
    </row>
    <row r="6176" spans="1:4" ht="15.75" customHeight="1">
      <c r="A6176" s="151">
        <v>6205795</v>
      </c>
      <c r="B6176" s="152" t="s">
        <v>12114</v>
      </c>
      <c r="C6176" s="151" t="s">
        <v>12403</v>
      </c>
      <c r="D6176" s="153">
        <v>1054.78</v>
      </c>
    </row>
    <row r="6177" spans="1:4" ht="15.75" customHeight="1">
      <c r="A6177" s="151">
        <v>6219521</v>
      </c>
      <c r="B6177" s="152" t="s">
        <v>12115</v>
      </c>
      <c r="C6177" s="151" t="s">
        <v>34306</v>
      </c>
      <c r="D6177" s="153">
        <v>197.36</v>
      </c>
    </row>
    <row r="6178" spans="1:4" ht="30" customHeight="1">
      <c r="A6178" s="151">
        <v>6219527</v>
      </c>
      <c r="B6178" s="152" t="s">
        <v>12116</v>
      </c>
      <c r="C6178" s="151" t="s">
        <v>12416</v>
      </c>
      <c r="D6178" s="153">
        <v>415.14</v>
      </c>
    </row>
    <row r="6179" spans="1:4" ht="15.75" customHeight="1">
      <c r="A6179" s="151">
        <v>6219526</v>
      </c>
      <c r="B6179" s="152" t="s">
        <v>12117</v>
      </c>
      <c r="C6179" s="151" t="s">
        <v>12403</v>
      </c>
      <c r="D6179" s="153">
        <v>66.180000000000007</v>
      </c>
    </row>
    <row r="6180" spans="1:4" ht="15.75" customHeight="1">
      <c r="A6180" s="151">
        <v>6219525</v>
      </c>
      <c r="B6180" s="152" t="s">
        <v>12118</v>
      </c>
      <c r="C6180" s="151" t="s">
        <v>12403</v>
      </c>
      <c r="D6180" s="153">
        <v>62.15</v>
      </c>
    </row>
    <row r="6181" spans="1:4" ht="15.75" customHeight="1">
      <c r="A6181" s="151">
        <v>6219508</v>
      </c>
      <c r="B6181" s="152" t="s">
        <v>12119</v>
      </c>
      <c r="C6181" s="151" t="s">
        <v>12403</v>
      </c>
      <c r="D6181" s="153">
        <v>388.02</v>
      </c>
    </row>
    <row r="6182" spans="1:4" ht="15.75" customHeight="1">
      <c r="A6182" s="151">
        <v>6219511</v>
      </c>
      <c r="B6182" s="152" t="s">
        <v>12120</v>
      </c>
      <c r="C6182" s="151" t="s">
        <v>12403</v>
      </c>
      <c r="D6182" s="153">
        <v>311.19</v>
      </c>
    </row>
    <row r="6183" spans="1:4" ht="15.75" customHeight="1">
      <c r="A6183" s="151">
        <v>6219500</v>
      </c>
      <c r="B6183" s="152" t="s">
        <v>38293</v>
      </c>
      <c r="C6183" s="151" t="s">
        <v>34306</v>
      </c>
      <c r="D6183" s="153">
        <v>144.62</v>
      </c>
    </row>
    <row r="6184" spans="1:4" ht="15.75" customHeight="1">
      <c r="A6184" s="151">
        <v>6219418</v>
      </c>
      <c r="B6184" s="152" t="s">
        <v>38294</v>
      </c>
      <c r="C6184" s="151" t="s">
        <v>34306</v>
      </c>
      <c r="D6184" s="153">
        <v>315.67</v>
      </c>
    </row>
    <row r="6185" spans="1:4" ht="15.75" customHeight="1">
      <c r="A6185" s="151">
        <v>6219412</v>
      </c>
      <c r="B6185" s="152" t="s">
        <v>38295</v>
      </c>
      <c r="C6185" s="151" t="s">
        <v>34306</v>
      </c>
      <c r="D6185" s="153">
        <v>220.93</v>
      </c>
    </row>
    <row r="6186" spans="1:4" ht="15.75" customHeight="1">
      <c r="A6186" s="151">
        <v>6219406</v>
      </c>
      <c r="B6186" s="152" t="s">
        <v>38296</v>
      </c>
      <c r="C6186" s="151" t="s">
        <v>34306</v>
      </c>
      <c r="D6186" s="153">
        <v>155.35</v>
      </c>
    </row>
    <row r="6187" spans="1:4" ht="15.75" customHeight="1">
      <c r="A6187" s="151">
        <v>6219501</v>
      </c>
      <c r="B6187" s="152" t="s">
        <v>38297</v>
      </c>
      <c r="C6187" s="151" t="s">
        <v>34306</v>
      </c>
      <c r="D6187" s="153">
        <v>156.78</v>
      </c>
    </row>
    <row r="6188" spans="1:4" ht="15.75" customHeight="1">
      <c r="A6188" s="151">
        <v>6219419</v>
      </c>
      <c r="B6188" s="152" t="s">
        <v>38298</v>
      </c>
      <c r="C6188" s="151" t="s">
        <v>34306</v>
      </c>
      <c r="D6188" s="153">
        <v>348.27</v>
      </c>
    </row>
    <row r="6189" spans="1:4" ht="15.75" customHeight="1">
      <c r="A6189" s="151">
        <v>6219413</v>
      </c>
      <c r="B6189" s="152" t="s">
        <v>38299</v>
      </c>
      <c r="C6189" s="151" t="s">
        <v>34306</v>
      </c>
      <c r="D6189" s="153">
        <v>241.34</v>
      </c>
    </row>
    <row r="6190" spans="1:4" ht="15.75" customHeight="1">
      <c r="A6190" s="151">
        <v>6219407</v>
      </c>
      <c r="B6190" s="152" t="s">
        <v>38300</v>
      </c>
      <c r="C6190" s="151" t="s">
        <v>34306</v>
      </c>
      <c r="D6190" s="153">
        <v>168.63</v>
      </c>
    </row>
    <row r="6191" spans="1:4" ht="15.75" customHeight="1">
      <c r="A6191" s="151">
        <v>6219502</v>
      </c>
      <c r="B6191" s="152" t="s">
        <v>38301</v>
      </c>
      <c r="C6191" s="151" t="s">
        <v>34306</v>
      </c>
      <c r="D6191" s="153">
        <v>169.36</v>
      </c>
    </row>
    <row r="6192" spans="1:4" ht="15.75" customHeight="1">
      <c r="A6192" s="151">
        <v>6219420</v>
      </c>
      <c r="B6192" s="152" t="s">
        <v>38302</v>
      </c>
      <c r="C6192" s="151" t="s">
        <v>34306</v>
      </c>
      <c r="D6192" s="153">
        <v>390.14</v>
      </c>
    </row>
    <row r="6193" spans="1:4" ht="15.75" customHeight="1">
      <c r="A6193" s="151">
        <v>6219414</v>
      </c>
      <c r="B6193" s="152" t="s">
        <v>38303</v>
      </c>
      <c r="C6193" s="151" t="s">
        <v>34306</v>
      </c>
      <c r="D6193" s="153">
        <v>265.93</v>
      </c>
    </row>
    <row r="6194" spans="1:4" ht="15.75" customHeight="1">
      <c r="A6194" s="151">
        <v>6219408</v>
      </c>
      <c r="B6194" s="152" t="s">
        <v>38304</v>
      </c>
      <c r="C6194" s="151" t="s">
        <v>34306</v>
      </c>
      <c r="D6194" s="153">
        <v>182.19</v>
      </c>
    </row>
    <row r="6195" spans="1:4" ht="15.75" customHeight="1">
      <c r="A6195" s="151">
        <v>6219503</v>
      </c>
      <c r="B6195" s="152" t="s">
        <v>38305</v>
      </c>
      <c r="C6195" s="151" t="s">
        <v>34306</v>
      </c>
      <c r="D6195" s="153">
        <v>196.09</v>
      </c>
    </row>
    <row r="6196" spans="1:4" ht="15.75" customHeight="1">
      <c r="A6196" s="151">
        <v>6219421</v>
      </c>
      <c r="B6196" s="152" t="s">
        <v>38306</v>
      </c>
      <c r="C6196" s="151" t="s">
        <v>34306</v>
      </c>
      <c r="D6196" s="153">
        <v>464.09</v>
      </c>
    </row>
    <row r="6197" spans="1:4" ht="15.75" customHeight="1">
      <c r="A6197" s="151">
        <v>6219415</v>
      </c>
      <c r="B6197" s="152" t="s">
        <v>38307</v>
      </c>
      <c r="C6197" s="151" t="s">
        <v>34306</v>
      </c>
      <c r="D6197" s="153">
        <v>310.3</v>
      </c>
    </row>
    <row r="6198" spans="1:4" ht="15.75" customHeight="1">
      <c r="A6198" s="151">
        <v>6219409</v>
      </c>
      <c r="B6198" s="152" t="s">
        <v>38308</v>
      </c>
      <c r="C6198" s="151" t="s">
        <v>34306</v>
      </c>
      <c r="D6198" s="153">
        <v>212.45</v>
      </c>
    </row>
    <row r="6199" spans="1:4" ht="15.75" customHeight="1">
      <c r="A6199" s="151">
        <v>6219518</v>
      </c>
      <c r="B6199" s="152" t="s">
        <v>12121</v>
      </c>
      <c r="C6199" s="151" t="s">
        <v>34306</v>
      </c>
      <c r="D6199" s="153">
        <v>59.46</v>
      </c>
    </row>
    <row r="6200" spans="1:4" ht="15.75" customHeight="1">
      <c r="A6200" s="151">
        <v>6219504</v>
      </c>
      <c r="B6200" s="152" t="s">
        <v>38309</v>
      </c>
      <c r="C6200" s="151" t="s">
        <v>34306</v>
      </c>
      <c r="D6200" s="153">
        <v>111.67</v>
      </c>
    </row>
    <row r="6201" spans="1:4" ht="15.75" customHeight="1">
      <c r="A6201" s="151">
        <v>6219422</v>
      </c>
      <c r="B6201" s="152" t="s">
        <v>38310</v>
      </c>
      <c r="C6201" s="151" t="s">
        <v>34306</v>
      </c>
      <c r="D6201" s="153">
        <v>249.64</v>
      </c>
    </row>
    <row r="6202" spans="1:4" ht="15.75" customHeight="1">
      <c r="A6202" s="151">
        <v>6219416</v>
      </c>
      <c r="B6202" s="152" t="s">
        <v>38311</v>
      </c>
      <c r="C6202" s="151" t="s">
        <v>34306</v>
      </c>
      <c r="D6202" s="153">
        <v>191.49</v>
      </c>
    </row>
    <row r="6203" spans="1:4" ht="15.75" customHeight="1">
      <c r="A6203" s="151">
        <v>6219410</v>
      </c>
      <c r="B6203" s="152" t="s">
        <v>38312</v>
      </c>
      <c r="C6203" s="151" t="s">
        <v>34306</v>
      </c>
      <c r="D6203" s="153">
        <v>133.4</v>
      </c>
    </row>
    <row r="6204" spans="1:4" ht="15.75" customHeight="1">
      <c r="A6204" s="151">
        <v>6219505</v>
      </c>
      <c r="B6204" s="152" t="s">
        <v>38313</v>
      </c>
      <c r="C6204" s="151" t="s">
        <v>34306</v>
      </c>
      <c r="D6204" s="153">
        <v>106.32</v>
      </c>
    </row>
    <row r="6205" spans="1:4" ht="15.75" customHeight="1">
      <c r="A6205" s="151">
        <v>6219423</v>
      </c>
      <c r="B6205" s="152" t="s">
        <v>38314</v>
      </c>
      <c r="C6205" s="151" t="s">
        <v>34306</v>
      </c>
      <c r="D6205" s="153">
        <v>249.95</v>
      </c>
    </row>
    <row r="6206" spans="1:4" ht="15.75" customHeight="1">
      <c r="A6206" s="151">
        <v>6219417</v>
      </c>
      <c r="B6206" s="152" t="s">
        <v>38315</v>
      </c>
      <c r="C6206" s="151" t="s">
        <v>34306</v>
      </c>
      <c r="D6206" s="153">
        <v>189.31</v>
      </c>
    </row>
    <row r="6207" spans="1:4" ht="15.75" customHeight="1">
      <c r="A6207" s="151">
        <v>6219411</v>
      </c>
      <c r="B6207" s="152" t="s">
        <v>38316</v>
      </c>
      <c r="C6207" s="151" t="s">
        <v>34306</v>
      </c>
      <c r="D6207" s="153">
        <v>128.75</v>
      </c>
    </row>
    <row r="6208" spans="1:4" ht="15.75" customHeight="1">
      <c r="A6208" s="151">
        <v>6219520</v>
      </c>
      <c r="B6208" s="152" t="s">
        <v>12122</v>
      </c>
      <c r="C6208" s="151" t="s">
        <v>12416</v>
      </c>
      <c r="D6208" s="153">
        <v>61.21</v>
      </c>
    </row>
    <row r="6209" spans="1:4" ht="15.75" customHeight="1">
      <c r="A6209" s="151">
        <v>6219433</v>
      </c>
      <c r="B6209" s="152" t="s">
        <v>12123</v>
      </c>
      <c r="C6209" s="151" t="s">
        <v>12403</v>
      </c>
      <c r="D6209" s="153">
        <v>131.72</v>
      </c>
    </row>
    <row r="6210" spans="1:4" ht="15.75" customHeight="1">
      <c r="A6210" s="151">
        <v>6205801</v>
      </c>
      <c r="B6210" s="152" t="s">
        <v>12124</v>
      </c>
      <c r="C6210" s="151" t="s">
        <v>12403</v>
      </c>
      <c r="D6210" s="153">
        <v>93.13</v>
      </c>
    </row>
    <row r="6211" spans="1:4" ht="15.75" customHeight="1">
      <c r="A6211" s="151">
        <v>6219524</v>
      </c>
      <c r="B6211" s="152" t="s">
        <v>12125</v>
      </c>
      <c r="C6211" s="151" t="s">
        <v>12402</v>
      </c>
      <c r="D6211" s="153">
        <v>13.73</v>
      </c>
    </row>
    <row r="6212" spans="1:4" ht="15.75" customHeight="1">
      <c r="A6212" s="151">
        <v>6416036</v>
      </c>
      <c r="B6212" s="152" t="s">
        <v>12126</v>
      </c>
      <c r="C6212" s="151" t="s">
        <v>34306</v>
      </c>
      <c r="D6212" s="153">
        <v>171.11</v>
      </c>
    </row>
    <row r="6213" spans="1:4" ht="15.75" customHeight="1">
      <c r="A6213" s="151">
        <v>6416038</v>
      </c>
      <c r="B6213" s="152" t="s">
        <v>12127</v>
      </c>
      <c r="C6213" s="151" t="s">
        <v>34306</v>
      </c>
      <c r="D6213" s="153">
        <v>71.75</v>
      </c>
    </row>
    <row r="6214" spans="1:4" ht="15.75" customHeight="1">
      <c r="A6214" s="151">
        <v>6416037</v>
      </c>
      <c r="B6214" s="152" t="s">
        <v>12128</v>
      </c>
      <c r="C6214" s="151" t="s">
        <v>34306</v>
      </c>
      <c r="D6214" s="153">
        <v>182.23</v>
      </c>
    </row>
    <row r="6215" spans="1:4" ht="15.75" customHeight="1">
      <c r="A6215" s="151">
        <v>6416035</v>
      </c>
      <c r="B6215" s="152" t="s">
        <v>12129</v>
      </c>
      <c r="C6215" s="151" t="s">
        <v>34306</v>
      </c>
      <c r="D6215" s="153">
        <v>81.73</v>
      </c>
    </row>
    <row r="6216" spans="1:4" ht="15.75" customHeight="1">
      <c r="A6216" s="151">
        <v>6416076</v>
      </c>
      <c r="B6216" s="152" t="s">
        <v>12130</v>
      </c>
      <c r="C6216" s="151" t="s">
        <v>12408</v>
      </c>
      <c r="D6216" s="153">
        <v>204.36</v>
      </c>
    </row>
    <row r="6217" spans="1:4" ht="15.75" customHeight="1">
      <c r="A6217" s="151">
        <v>6416075</v>
      </c>
      <c r="B6217" s="152" t="s">
        <v>12131</v>
      </c>
      <c r="C6217" s="151" t="s">
        <v>12408</v>
      </c>
      <c r="D6217" s="153">
        <v>121.08</v>
      </c>
    </row>
    <row r="6218" spans="1:4" ht="15.75" customHeight="1">
      <c r="A6218" s="151">
        <v>6416226</v>
      </c>
      <c r="B6218" s="152" t="s">
        <v>12132</v>
      </c>
      <c r="C6218" s="151" t="s">
        <v>12408</v>
      </c>
      <c r="D6218" s="153">
        <v>190.67</v>
      </c>
    </row>
    <row r="6219" spans="1:4" ht="15.75" customHeight="1">
      <c r="A6219" s="151">
        <v>6416225</v>
      </c>
      <c r="B6219" s="152" t="s">
        <v>12133</v>
      </c>
      <c r="C6219" s="151" t="s">
        <v>12408</v>
      </c>
      <c r="D6219" s="153">
        <v>105.57</v>
      </c>
    </row>
    <row r="6220" spans="1:4" ht="15.75" customHeight="1">
      <c r="A6220" s="151">
        <v>6416084</v>
      </c>
      <c r="B6220" s="152" t="s">
        <v>12134</v>
      </c>
      <c r="C6220" s="151" t="s">
        <v>12408</v>
      </c>
      <c r="D6220" s="153">
        <v>194.01</v>
      </c>
    </row>
    <row r="6221" spans="1:4" ht="15.75" customHeight="1">
      <c r="A6221" s="151">
        <v>6416083</v>
      </c>
      <c r="B6221" s="152" t="s">
        <v>12135</v>
      </c>
      <c r="C6221" s="151" t="s">
        <v>12408</v>
      </c>
      <c r="D6221" s="153">
        <v>106.51</v>
      </c>
    </row>
    <row r="6222" spans="1:4" ht="15.75" customHeight="1">
      <c r="A6222" s="151">
        <v>6416234</v>
      </c>
      <c r="B6222" s="152" t="s">
        <v>12136</v>
      </c>
      <c r="C6222" s="151" t="s">
        <v>12408</v>
      </c>
      <c r="D6222" s="153">
        <v>201.77</v>
      </c>
    </row>
    <row r="6223" spans="1:4" ht="15.75" customHeight="1">
      <c r="A6223" s="151">
        <v>6416233</v>
      </c>
      <c r="B6223" s="152" t="s">
        <v>12137</v>
      </c>
      <c r="C6223" s="151" t="s">
        <v>12408</v>
      </c>
      <c r="D6223" s="153">
        <v>115.83</v>
      </c>
    </row>
    <row r="6224" spans="1:4" ht="15.75" customHeight="1">
      <c r="A6224" s="151">
        <v>6416236</v>
      </c>
      <c r="B6224" s="152" t="s">
        <v>12138</v>
      </c>
      <c r="C6224" s="151" t="s">
        <v>12408</v>
      </c>
      <c r="D6224" s="153">
        <v>206.82</v>
      </c>
    </row>
    <row r="6225" spans="1:4" ht="15.75" customHeight="1">
      <c r="A6225" s="151">
        <v>6416235</v>
      </c>
      <c r="B6225" s="152" t="s">
        <v>12139</v>
      </c>
      <c r="C6225" s="151" t="s">
        <v>12408</v>
      </c>
      <c r="D6225" s="153">
        <v>121.98</v>
      </c>
    </row>
    <row r="6226" spans="1:4" ht="15.75" customHeight="1">
      <c r="A6226" s="151">
        <v>6416040</v>
      </c>
      <c r="B6226" s="152" t="s">
        <v>12140</v>
      </c>
      <c r="C6226" s="151" t="s">
        <v>34306</v>
      </c>
      <c r="D6226" s="153">
        <v>260.58999999999997</v>
      </c>
    </row>
    <row r="6227" spans="1:4" ht="15.75" customHeight="1">
      <c r="A6227" s="151">
        <v>6416039</v>
      </c>
      <c r="B6227" s="152" t="s">
        <v>12141</v>
      </c>
      <c r="C6227" s="151" t="s">
        <v>34306</v>
      </c>
      <c r="D6227" s="153">
        <v>100.6</v>
      </c>
    </row>
    <row r="6228" spans="1:4" ht="15.75" customHeight="1">
      <c r="A6228" s="151">
        <v>6416042</v>
      </c>
      <c r="B6228" s="152" t="s">
        <v>12142</v>
      </c>
      <c r="C6228" s="151" t="s">
        <v>34306</v>
      </c>
      <c r="D6228" s="153">
        <v>297.77999999999997</v>
      </c>
    </row>
    <row r="6229" spans="1:4" ht="15.75" customHeight="1">
      <c r="A6229" s="151">
        <v>6416041</v>
      </c>
      <c r="B6229" s="152" t="s">
        <v>12143</v>
      </c>
      <c r="C6229" s="151" t="s">
        <v>34306</v>
      </c>
      <c r="D6229" s="153">
        <v>141.26</v>
      </c>
    </row>
    <row r="6230" spans="1:4" ht="15.75" customHeight="1">
      <c r="A6230" s="151">
        <v>6416080</v>
      </c>
      <c r="B6230" s="152" t="s">
        <v>30446</v>
      </c>
      <c r="C6230" s="151" t="s">
        <v>12408</v>
      </c>
      <c r="D6230" s="153">
        <v>191.28</v>
      </c>
    </row>
    <row r="6231" spans="1:4" ht="15.75" customHeight="1">
      <c r="A6231" s="151">
        <v>6416079</v>
      </c>
      <c r="B6231" s="152" t="s">
        <v>30447</v>
      </c>
      <c r="C6231" s="151" t="s">
        <v>12408</v>
      </c>
      <c r="D6231" s="153">
        <v>120.86</v>
      </c>
    </row>
    <row r="6232" spans="1:4" ht="15.75" customHeight="1">
      <c r="A6232" s="151">
        <v>6416143</v>
      </c>
      <c r="B6232" s="152" t="s">
        <v>30448</v>
      </c>
      <c r="C6232" s="151" t="s">
        <v>12408</v>
      </c>
      <c r="D6232" s="153">
        <v>189.86</v>
      </c>
    </row>
    <row r="6233" spans="1:4" ht="15.75" customHeight="1">
      <c r="A6233" s="151">
        <v>6416262</v>
      </c>
      <c r="B6233" s="152" t="s">
        <v>30449</v>
      </c>
      <c r="C6233" s="151" t="s">
        <v>12408</v>
      </c>
      <c r="D6233" s="153">
        <v>120.48</v>
      </c>
    </row>
    <row r="6234" spans="1:4" ht="15.75" customHeight="1">
      <c r="A6234" s="151">
        <v>6416078</v>
      </c>
      <c r="B6234" s="152" t="s">
        <v>30450</v>
      </c>
      <c r="C6234" s="151" t="s">
        <v>12408</v>
      </c>
      <c r="D6234" s="153">
        <v>188.28</v>
      </c>
    </row>
    <row r="6235" spans="1:4" ht="15.75" customHeight="1">
      <c r="A6235" s="151">
        <v>6416077</v>
      </c>
      <c r="B6235" s="152" t="s">
        <v>30451</v>
      </c>
      <c r="C6235" s="151" t="s">
        <v>12408</v>
      </c>
      <c r="D6235" s="153">
        <v>120.07</v>
      </c>
    </row>
    <row r="6236" spans="1:4" ht="15.75" customHeight="1">
      <c r="A6236" s="151">
        <v>6416071</v>
      </c>
      <c r="B6236" s="152" t="s">
        <v>30452</v>
      </c>
      <c r="C6236" s="151" t="s">
        <v>12408</v>
      </c>
      <c r="D6236" s="153">
        <v>186.76</v>
      </c>
    </row>
    <row r="6237" spans="1:4" ht="15.75" customHeight="1">
      <c r="A6237" s="151">
        <v>6416072</v>
      </c>
      <c r="B6237" s="152" t="s">
        <v>30453</v>
      </c>
      <c r="C6237" s="151" t="s">
        <v>12408</v>
      </c>
      <c r="D6237" s="153">
        <v>120.11</v>
      </c>
    </row>
    <row r="6238" spans="1:4" ht="15.75" customHeight="1">
      <c r="A6238" s="151">
        <v>6416088</v>
      </c>
      <c r="B6238" s="152" t="s">
        <v>12144</v>
      </c>
      <c r="C6238" s="151" t="s">
        <v>12408</v>
      </c>
      <c r="D6238" s="153">
        <v>209.04</v>
      </c>
    </row>
    <row r="6239" spans="1:4" ht="15.75" customHeight="1">
      <c r="A6239" s="151">
        <v>6416087</v>
      </c>
      <c r="B6239" s="152" t="s">
        <v>12145</v>
      </c>
      <c r="C6239" s="151" t="s">
        <v>12408</v>
      </c>
      <c r="D6239" s="153">
        <v>130.71</v>
      </c>
    </row>
    <row r="6240" spans="1:4" ht="15.75" customHeight="1">
      <c r="A6240" s="151">
        <v>6416246</v>
      </c>
      <c r="B6240" s="152" t="s">
        <v>12146</v>
      </c>
      <c r="C6240" s="151" t="s">
        <v>12408</v>
      </c>
      <c r="D6240" s="153">
        <v>212.77</v>
      </c>
    </row>
    <row r="6241" spans="1:4" ht="15.75" customHeight="1">
      <c r="A6241" s="151">
        <v>6416245</v>
      </c>
      <c r="B6241" s="152" t="s">
        <v>12147</v>
      </c>
      <c r="C6241" s="151" t="s">
        <v>12408</v>
      </c>
      <c r="D6241" s="153">
        <v>134.99</v>
      </c>
    </row>
    <row r="6242" spans="1:4" ht="15.75" customHeight="1">
      <c r="A6242" s="151">
        <v>6416248</v>
      </c>
      <c r="B6242" s="152" t="s">
        <v>12148</v>
      </c>
      <c r="C6242" s="151" t="s">
        <v>12408</v>
      </c>
      <c r="D6242" s="153">
        <v>220.37</v>
      </c>
    </row>
    <row r="6243" spans="1:4" ht="15.75" customHeight="1">
      <c r="A6243" s="151">
        <v>6416247</v>
      </c>
      <c r="B6243" s="152" t="s">
        <v>12149</v>
      </c>
      <c r="C6243" s="151" t="s">
        <v>12408</v>
      </c>
      <c r="D6243" s="153">
        <v>140.69</v>
      </c>
    </row>
    <row r="6244" spans="1:4" ht="15.75" customHeight="1">
      <c r="A6244" s="151">
        <v>6416214</v>
      </c>
      <c r="B6244" s="152" t="s">
        <v>12150</v>
      </c>
      <c r="C6244" s="151" t="s">
        <v>12408</v>
      </c>
      <c r="D6244" s="153">
        <v>244.79</v>
      </c>
    </row>
    <row r="6245" spans="1:4" ht="15.75" customHeight="1">
      <c r="A6245" s="151">
        <v>6416218</v>
      </c>
      <c r="B6245" s="152" t="s">
        <v>12151</v>
      </c>
      <c r="C6245" s="151" t="s">
        <v>12408</v>
      </c>
      <c r="D6245" s="153">
        <v>175.74</v>
      </c>
    </row>
    <row r="6246" spans="1:4" ht="15.75" customHeight="1">
      <c r="A6246" s="151">
        <v>6416211</v>
      </c>
      <c r="B6246" s="152" t="s">
        <v>12152</v>
      </c>
      <c r="C6246" s="151" t="s">
        <v>12408</v>
      </c>
      <c r="D6246" s="153">
        <v>242.75</v>
      </c>
    </row>
    <row r="6247" spans="1:4" ht="15.75" customHeight="1">
      <c r="A6247" s="151">
        <v>6416215</v>
      </c>
      <c r="B6247" s="152" t="s">
        <v>12153</v>
      </c>
      <c r="C6247" s="151" t="s">
        <v>12408</v>
      </c>
      <c r="D6247" s="153">
        <v>176.38</v>
      </c>
    </row>
    <row r="6248" spans="1:4" ht="15.75" customHeight="1">
      <c r="A6248" s="151">
        <v>6416212</v>
      </c>
      <c r="B6248" s="152" t="s">
        <v>12154</v>
      </c>
      <c r="C6248" s="151" t="s">
        <v>12408</v>
      </c>
      <c r="D6248" s="153">
        <v>247.49</v>
      </c>
    </row>
    <row r="6249" spans="1:4" ht="15.75" customHeight="1">
      <c r="A6249" s="151">
        <v>6416216</v>
      </c>
      <c r="B6249" s="152" t="s">
        <v>12155</v>
      </c>
      <c r="C6249" s="151" t="s">
        <v>12408</v>
      </c>
      <c r="D6249" s="153">
        <v>182.1</v>
      </c>
    </row>
    <row r="6250" spans="1:4" ht="15.75" customHeight="1">
      <c r="A6250" s="151">
        <v>6416213</v>
      </c>
      <c r="B6250" s="152" t="s">
        <v>12156</v>
      </c>
      <c r="C6250" s="151" t="s">
        <v>12408</v>
      </c>
      <c r="D6250" s="153">
        <v>248.47</v>
      </c>
    </row>
    <row r="6251" spans="1:4" ht="15.75" customHeight="1">
      <c r="A6251" s="151">
        <v>6416217</v>
      </c>
      <c r="B6251" s="152" t="s">
        <v>12157</v>
      </c>
      <c r="C6251" s="151" t="s">
        <v>12408</v>
      </c>
      <c r="D6251" s="153">
        <v>184.94</v>
      </c>
    </row>
    <row r="6252" spans="1:4" ht="15.75" customHeight="1">
      <c r="A6252" s="151">
        <v>6416289</v>
      </c>
      <c r="B6252" s="152" t="s">
        <v>12158</v>
      </c>
      <c r="C6252" s="151" t="s">
        <v>34306</v>
      </c>
      <c r="D6252" s="153">
        <v>156.97</v>
      </c>
    </row>
    <row r="6253" spans="1:4" ht="15.75" customHeight="1">
      <c r="A6253" s="151">
        <v>6416288</v>
      </c>
      <c r="B6253" s="152" t="s">
        <v>12159</v>
      </c>
      <c r="C6253" s="151" t="s">
        <v>34306</v>
      </c>
      <c r="D6253" s="153">
        <v>102.67</v>
      </c>
    </row>
    <row r="6254" spans="1:4" ht="15.75" customHeight="1">
      <c r="A6254" s="151">
        <v>6416098</v>
      </c>
      <c r="B6254" s="152" t="s">
        <v>12160</v>
      </c>
      <c r="C6254" s="151" t="s">
        <v>12408</v>
      </c>
      <c r="D6254" s="153">
        <v>173.22</v>
      </c>
    </row>
    <row r="6255" spans="1:4" ht="15.75" customHeight="1">
      <c r="A6255" s="151">
        <v>6416097</v>
      </c>
      <c r="B6255" s="152" t="s">
        <v>12161</v>
      </c>
      <c r="C6255" s="151" t="s">
        <v>12408</v>
      </c>
      <c r="D6255" s="153">
        <v>128.33000000000001</v>
      </c>
    </row>
    <row r="6256" spans="1:4" ht="15.75" customHeight="1">
      <c r="A6256" s="151">
        <v>6416258</v>
      </c>
      <c r="B6256" s="152" t="s">
        <v>12162</v>
      </c>
      <c r="C6256" s="151" t="s">
        <v>12408</v>
      </c>
      <c r="D6256" s="153">
        <v>194.55</v>
      </c>
    </row>
    <row r="6257" spans="1:4" ht="15.75" customHeight="1">
      <c r="A6257" s="151">
        <v>6416259</v>
      </c>
      <c r="B6257" s="152" t="s">
        <v>12163</v>
      </c>
      <c r="C6257" s="151" t="s">
        <v>12408</v>
      </c>
      <c r="D6257" s="153">
        <v>131.24</v>
      </c>
    </row>
    <row r="6258" spans="1:4" ht="15.75" customHeight="1">
      <c r="A6258" s="151">
        <v>6416074</v>
      </c>
      <c r="B6258" s="152" t="s">
        <v>12164</v>
      </c>
      <c r="C6258" s="151" t="s">
        <v>34306</v>
      </c>
      <c r="D6258" s="153">
        <v>323.10000000000002</v>
      </c>
    </row>
    <row r="6259" spans="1:4" ht="15.75" customHeight="1">
      <c r="A6259" s="151">
        <v>6416073</v>
      </c>
      <c r="B6259" s="152" t="s">
        <v>12165</v>
      </c>
      <c r="C6259" s="151" t="s">
        <v>34306</v>
      </c>
      <c r="D6259" s="153">
        <v>144.97999999999999</v>
      </c>
    </row>
    <row r="6260" spans="1:4" ht="15.75" customHeight="1">
      <c r="A6260" s="151">
        <v>6416220</v>
      </c>
      <c r="B6260" s="152" t="s">
        <v>12166</v>
      </c>
      <c r="C6260" s="151" t="s">
        <v>34306</v>
      </c>
      <c r="D6260" s="153">
        <v>326.04000000000002</v>
      </c>
    </row>
    <row r="6261" spans="1:4" ht="15.75" customHeight="1">
      <c r="A6261" s="151">
        <v>6416219</v>
      </c>
      <c r="B6261" s="152" t="s">
        <v>12167</v>
      </c>
      <c r="C6261" s="151" t="s">
        <v>34306</v>
      </c>
      <c r="D6261" s="153">
        <v>141.79</v>
      </c>
    </row>
    <row r="6262" spans="1:4" ht="15.75" customHeight="1">
      <c r="A6262" s="151">
        <v>6416222</v>
      </c>
      <c r="B6262" s="152" t="s">
        <v>12168</v>
      </c>
      <c r="C6262" s="151" t="s">
        <v>34306</v>
      </c>
      <c r="D6262" s="153">
        <v>340.84</v>
      </c>
    </row>
    <row r="6263" spans="1:4" ht="15.75" customHeight="1">
      <c r="A6263" s="151">
        <v>6416221</v>
      </c>
      <c r="B6263" s="152" t="s">
        <v>12169</v>
      </c>
      <c r="C6263" s="151" t="s">
        <v>34306</v>
      </c>
      <c r="D6263" s="153">
        <v>162.16999999999999</v>
      </c>
    </row>
    <row r="6264" spans="1:4" ht="15.75" customHeight="1">
      <c r="A6264" s="151">
        <v>6416224</v>
      </c>
      <c r="B6264" s="152" t="s">
        <v>12170</v>
      </c>
      <c r="C6264" s="151" t="s">
        <v>34306</v>
      </c>
      <c r="D6264" s="153">
        <v>344.2</v>
      </c>
    </row>
    <row r="6265" spans="1:4" ht="15.75" customHeight="1">
      <c r="A6265" s="151">
        <v>6416223</v>
      </c>
      <c r="B6265" s="152" t="s">
        <v>12171</v>
      </c>
      <c r="C6265" s="151" t="s">
        <v>34306</v>
      </c>
      <c r="D6265" s="153">
        <v>158.97999999999999</v>
      </c>
    </row>
    <row r="6266" spans="1:4" ht="15.75" customHeight="1">
      <c r="A6266" s="151">
        <v>6416082</v>
      </c>
      <c r="B6266" s="152" t="s">
        <v>12172</v>
      </c>
      <c r="C6266" s="151" t="s">
        <v>34306</v>
      </c>
      <c r="D6266" s="153">
        <v>323.10000000000002</v>
      </c>
    </row>
    <row r="6267" spans="1:4" ht="15.75" customHeight="1">
      <c r="A6267" s="151">
        <v>6416081</v>
      </c>
      <c r="B6267" s="152" t="s">
        <v>12173</v>
      </c>
      <c r="C6267" s="151" t="s">
        <v>34306</v>
      </c>
      <c r="D6267" s="153">
        <v>144.97999999999999</v>
      </c>
    </row>
    <row r="6268" spans="1:4" ht="15.75" customHeight="1">
      <c r="A6268" s="151">
        <v>6416228</v>
      </c>
      <c r="B6268" s="152" t="s">
        <v>12174</v>
      </c>
      <c r="C6268" s="151" t="s">
        <v>34306</v>
      </c>
      <c r="D6268" s="153">
        <v>326.04000000000002</v>
      </c>
    </row>
    <row r="6269" spans="1:4" ht="15.75" customHeight="1">
      <c r="A6269" s="151">
        <v>6416227</v>
      </c>
      <c r="B6269" s="152" t="s">
        <v>12175</v>
      </c>
      <c r="C6269" s="151" t="s">
        <v>34306</v>
      </c>
      <c r="D6269" s="153">
        <v>141.79</v>
      </c>
    </row>
    <row r="6270" spans="1:4" ht="15.75" customHeight="1">
      <c r="A6270" s="151">
        <v>6416230</v>
      </c>
      <c r="B6270" s="152" t="s">
        <v>12176</v>
      </c>
      <c r="C6270" s="151" t="s">
        <v>34306</v>
      </c>
      <c r="D6270" s="153">
        <v>339.36</v>
      </c>
    </row>
    <row r="6271" spans="1:4" ht="15.75" customHeight="1">
      <c r="A6271" s="151">
        <v>6416229</v>
      </c>
      <c r="B6271" s="152" t="s">
        <v>12177</v>
      </c>
      <c r="C6271" s="151" t="s">
        <v>34306</v>
      </c>
      <c r="D6271" s="153">
        <v>161.54</v>
      </c>
    </row>
    <row r="6272" spans="1:4" ht="15.75" customHeight="1">
      <c r="A6272" s="151">
        <v>6416232</v>
      </c>
      <c r="B6272" s="152" t="s">
        <v>12178</v>
      </c>
      <c r="C6272" s="151" t="s">
        <v>34306</v>
      </c>
      <c r="D6272" s="153">
        <v>342.71</v>
      </c>
    </row>
    <row r="6273" spans="1:4" ht="15.75" customHeight="1">
      <c r="A6273" s="151">
        <v>6416231</v>
      </c>
      <c r="B6273" s="152" t="s">
        <v>12179</v>
      </c>
      <c r="C6273" s="151" t="s">
        <v>34306</v>
      </c>
      <c r="D6273" s="153">
        <v>158.36000000000001</v>
      </c>
    </row>
    <row r="6274" spans="1:4" ht="15.75" customHeight="1">
      <c r="A6274" s="151">
        <v>6416086</v>
      </c>
      <c r="B6274" s="152" t="s">
        <v>12180</v>
      </c>
      <c r="C6274" s="151" t="s">
        <v>12408</v>
      </c>
      <c r="D6274" s="153">
        <v>209.47</v>
      </c>
    </row>
    <row r="6275" spans="1:4" ht="15.75" customHeight="1">
      <c r="A6275" s="151">
        <v>6416085</v>
      </c>
      <c r="B6275" s="152" t="s">
        <v>12181</v>
      </c>
      <c r="C6275" s="151" t="s">
        <v>12408</v>
      </c>
      <c r="D6275" s="153">
        <v>129.6</v>
      </c>
    </row>
    <row r="6276" spans="1:4" ht="15.75" customHeight="1">
      <c r="A6276" s="151">
        <v>6416238</v>
      </c>
      <c r="B6276" s="152" t="s">
        <v>12182</v>
      </c>
      <c r="C6276" s="151" t="s">
        <v>12408</v>
      </c>
      <c r="D6276" s="153">
        <v>198.58</v>
      </c>
    </row>
    <row r="6277" spans="1:4" ht="15.75" customHeight="1">
      <c r="A6277" s="151">
        <v>6416237</v>
      </c>
      <c r="B6277" s="152" t="s">
        <v>12183</v>
      </c>
      <c r="C6277" s="151" t="s">
        <v>12408</v>
      </c>
      <c r="D6277" s="153">
        <v>116.85</v>
      </c>
    </row>
    <row r="6278" spans="1:4" ht="15.75" customHeight="1">
      <c r="A6278" s="151">
        <v>6416240</v>
      </c>
      <c r="B6278" s="152" t="s">
        <v>12184</v>
      </c>
      <c r="C6278" s="151" t="s">
        <v>12408</v>
      </c>
      <c r="D6278" s="153">
        <v>209.86</v>
      </c>
    </row>
    <row r="6279" spans="1:4" ht="15.75" customHeight="1">
      <c r="A6279" s="151">
        <v>6416239</v>
      </c>
      <c r="B6279" s="152" t="s">
        <v>12185</v>
      </c>
      <c r="C6279" s="151" t="s">
        <v>12408</v>
      </c>
      <c r="D6279" s="153">
        <v>128.63</v>
      </c>
    </row>
    <row r="6280" spans="1:4" ht="15.75" customHeight="1">
      <c r="A6280" s="151">
        <v>6416242</v>
      </c>
      <c r="B6280" s="152" t="s">
        <v>12186</v>
      </c>
      <c r="C6280" s="151" t="s">
        <v>12408</v>
      </c>
      <c r="D6280" s="153">
        <v>213.4</v>
      </c>
    </row>
    <row r="6281" spans="1:4" ht="15.75" customHeight="1">
      <c r="A6281" s="151">
        <v>6416241</v>
      </c>
      <c r="B6281" s="152" t="s">
        <v>12187</v>
      </c>
      <c r="C6281" s="151" t="s">
        <v>12408</v>
      </c>
      <c r="D6281" s="153">
        <v>134.87</v>
      </c>
    </row>
    <row r="6282" spans="1:4" ht="15.75" customHeight="1">
      <c r="A6282" s="151">
        <v>6416244</v>
      </c>
      <c r="B6282" s="152" t="s">
        <v>12188</v>
      </c>
      <c r="C6282" s="151" t="s">
        <v>12408</v>
      </c>
      <c r="D6282" s="153">
        <v>212.09</v>
      </c>
    </row>
    <row r="6283" spans="1:4" ht="15.75" customHeight="1">
      <c r="A6283" s="151">
        <v>6416243</v>
      </c>
      <c r="B6283" s="152" t="s">
        <v>12189</v>
      </c>
      <c r="C6283" s="151" t="s">
        <v>12408</v>
      </c>
      <c r="D6283" s="153">
        <v>134.44999999999999</v>
      </c>
    </row>
    <row r="6284" spans="1:4" ht="15.75" customHeight="1">
      <c r="A6284" s="151">
        <v>6416250</v>
      </c>
      <c r="B6284" s="152" t="s">
        <v>12190</v>
      </c>
      <c r="C6284" s="151" t="s">
        <v>34306</v>
      </c>
      <c r="D6284" s="153">
        <v>78.62</v>
      </c>
    </row>
    <row r="6285" spans="1:4" ht="15.75" customHeight="1">
      <c r="A6285" s="151">
        <v>6416153</v>
      </c>
      <c r="B6285" s="152" t="s">
        <v>12191</v>
      </c>
      <c r="C6285" s="151" t="s">
        <v>34306</v>
      </c>
      <c r="D6285" s="153">
        <v>20.02</v>
      </c>
    </row>
    <row r="6286" spans="1:4" ht="15.75" customHeight="1">
      <c r="A6286" s="151">
        <v>6416185</v>
      </c>
      <c r="B6286" s="152" t="s">
        <v>12192</v>
      </c>
      <c r="C6286" s="151" t="s">
        <v>34306</v>
      </c>
      <c r="D6286" s="153">
        <v>117.43</v>
      </c>
    </row>
    <row r="6287" spans="1:4" ht="15.75" customHeight="1">
      <c r="A6287" s="151">
        <v>6416184</v>
      </c>
      <c r="B6287" s="152" t="s">
        <v>12193</v>
      </c>
      <c r="C6287" s="151" t="s">
        <v>34306</v>
      </c>
      <c r="D6287" s="153">
        <v>72.459999999999994</v>
      </c>
    </row>
    <row r="6288" spans="1:4" ht="15.75" customHeight="1">
      <c r="A6288" s="151">
        <v>6416030</v>
      </c>
      <c r="B6288" s="152" t="s">
        <v>12194</v>
      </c>
      <c r="C6288" s="151" t="s">
        <v>34306</v>
      </c>
      <c r="D6288" s="153">
        <v>84.07</v>
      </c>
    </row>
    <row r="6289" spans="1:4" ht="15.75" customHeight="1">
      <c r="A6289" s="151">
        <v>6416029</v>
      </c>
      <c r="B6289" s="152" t="s">
        <v>12195</v>
      </c>
      <c r="C6289" s="151" t="s">
        <v>34306</v>
      </c>
      <c r="D6289" s="153">
        <v>37.700000000000003</v>
      </c>
    </row>
    <row r="6290" spans="1:4" ht="15.75" customHeight="1">
      <c r="A6290" s="151">
        <v>6416056</v>
      </c>
      <c r="B6290" s="152" t="s">
        <v>12196</v>
      </c>
      <c r="C6290" s="151" t="s">
        <v>34306</v>
      </c>
      <c r="D6290" s="153">
        <v>86.5</v>
      </c>
    </row>
    <row r="6291" spans="1:4" ht="15.75" customHeight="1">
      <c r="A6291" s="151">
        <v>6416278</v>
      </c>
      <c r="B6291" s="152" t="s">
        <v>12197</v>
      </c>
      <c r="C6291" s="151" t="s">
        <v>34306</v>
      </c>
      <c r="D6291" s="153">
        <v>26.81</v>
      </c>
    </row>
    <row r="6292" spans="1:4" ht="15.75" customHeight="1">
      <c r="A6292" s="151">
        <v>6416047</v>
      </c>
      <c r="B6292" s="152" t="s">
        <v>12198</v>
      </c>
      <c r="C6292" s="151" t="s">
        <v>34306</v>
      </c>
      <c r="D6292" s="153">
        <v>45.29</v>
      </c>
    </row>
    <row r="6293" spans="1:4" ht="15.75" customHeight="1">
      <c r="A6293" s="151">
        <v>6416090</v>
      </c>
      <c r="B6293" s="152" t="s">
        <v>12199</v>
      </c>
      <c r="C6293" s="151" t="s">
        <v>34306</v>
      </c>
      <c r="D6293" s="153">
        <v>407.18</v>
      </c>
    </row>
    <row r="6294" spans="1:4" ht="15.75" customHeight="1">
      <c r="A6294" s="151">
        <v>6416089</v>
      </c>
      <c r="B6294" s="152" t="s">
        <v>12200</v>
      </c>
      <c r="C6294" s="151" t="s">
        <v>34306</v>
      </c>
      <c r="D6294" s="153">
        <v>252.81</v>
      </c>
    </row>
    <row r="6295" spans="1:4" ht="15.75" customHeight="1">
      <c r="A6295" s="151">
        <v>6416094</v>
      </c>
      <c r="B6295" s="152" t="s">
        <v>12201</v>
      </c>
      <c r="C6295" s="151" t="s">
        <v>34306</v>
      </c>
      <c r="D6295" s="153">
        <v>359.32</v>
      </c>
    </row>
    <row r="6296" spans="1:4" ht="15.75" customHeight="1">
      <c r="A6296" s="151">
        <v>6416093</v>
      </c>
      <c r="B6296" s="152" t="s">
        <v>12202</v>
      </c>
      <c r="C6296" s="151" t="s">
        <v>34306</v>
      </c>
      <c r="D6296" s="153">
        <v>203.42</v>
      </c>
    </row>
    <row r="6297" spans="1:4" ht="15.75" customHeight="1">
      <c r="A6297" s="151">
        <v>6416092</v>
      </c>
      <c r="B6297" s="152" t="s">
        <v>12203</v>
      </c>
      <c r="C6297" s="151" t="s">
        <v>34306</v>
      </c>
      <c r="D6297" s="153">
        <v>320.23</v>
      </c>
    </row>
    <row r="6298" spans="1:4" ht="15.75" customHeight="1">
      <c r="A6298" s="151">
        <v>6416091</v>
      </c>
      <c r="B6298" s="152" t="s">
        <v>12204</v>
      </c>
      <c r="C6298" s="151" t="s">
        <v>34306</v>
      </c>
      <c r="D6298" s="153">
        <v>157.24</v>
      </c>
    </row>
    <row r="6299" spans="1:4" ht="15.75" customHeight="1">
      <c r="A6299" s="151">
        <v>6817809</v>
      </c>
      <c r="B6299" s="152" t="s">
        <v>12205</v>
      </c>
      <c r="C6299" s="151" t="s">
        <v>12403</v>
      </c>
      <c r="D6299" s="153">
        <v>1061.17</v>
      </c>
    </row>
    <row r="6300" spans="1:4" ht="15.75" customHeight="1">
      <c r="A6300" s="151">
        <v>6817810</v>
      </c>
      <c r="B6300" s="152" t="s">
        <v>12206</v>
      </c>
      <c r="C6300" s="151" t="s">
        <v>12403</v>
      </c>
      <c r="D6300" s="153">
        <v>929.36</v>
      </c>
    </row>
    <row r="6301" spans="1:4" ht="15.75" customHeight="1">
      <c r="A6301" s="151">
        <v>6817811</v>
      </c>
      <c r="B6301" s="152" t="s">
        <v>12207</v>
      </c>
      <c r="C6301" s="151" t="s">
        <v>12403</v>
      </c>
      <c r="D6301" s="153">
        <v>1135.02</v>
      </c>
    </row>
    <row r="6302" spans="1:4" ht="15.75" customHeight="1">
      <c r="A6302" s="151">
        <v>6817812</v>
      </c>
      <c r="B6302" s="152" t="s">
        <v>12208</v>
      </c>
      <c r="C6302" s="151" t="s">
        <v>12403</v>
      </c>
      <c r="D6302" s="153">
        <v>989.34</v>
      </c>
    </row>
    <row r="6303" spans="1:4" ht="15.75" customHeight="1">
      <c r="A6303" s="151">
        <v>6817813</v>
      </c>
      <c r="B6303" s="152" t="s">
        <v>12209</v>
      </c>
      <c r="C6303" s="151" t="s">
        <v>12403</v>
      </c>
      <c r="D6303" s="153">
        <v>1786.75</v>
      </c>
    </row>
    <row r="6304" spans="1:4" ht="15.75" customHeight="1">
      <c r="A6304" s="151">
        <v>6817814</v>
      </c>
      <c r="B6304" s="152" t="s">
        <v>12210</v>
      </c>
      <c r="C6304" s="151" t="s">
        <v>12403</v>
      </c>
      <c r="D6304" s="153">
        <v>1557.83</v>
      </c>
    </row>
    <row r="6305" spans="1:4" ht="15.75" customHeight="1">
      <c r="A6305" s="151">
        <v>6817815</v>
      </c>
      <c r="B6305" s="152" t="s">
        <v>12211</v>
      </c>
      <c r="C6305" s="151" t="s">
        <v>12403</v>
      </c>
      <c r="D6305" s="153">
        <v>1506.52</v>
      </c>
    </row>
    <row r="6306" spans="1:4" ht="15.75" customHeight="1">
      <c r="A6306" s="151">
        <v>6817816</v>
      </c>
      <c r="B6306" s="152" t="s">
        <v>12212</v>
      </c>
      <c r="C6306" s="151" t="s">
        <v>12403</v>
      </c>
      <c r="D6306" s="153">
        <v>1277.5899999999999</v>
      </c>
    </row>
    <row r="6307" spans="1:4" ht="15.75" customHeight="1">
      <c r="A6307" s="151">
        <v>6817817</v>
      </c>
      <c r="B6307" s="152" t="s">
        <v>12213</v>
      </c>
      <c r="C6307" s="151" t="s">
        <v>12403</v>
      </c>
      <c r="D6307" s="153">
        <v>1220.06</v>
      </c>
    </row>
    <row r="6308" spans="1:4" ht="15.75" customHeight="1">
      <c r="A6308" s="151">
        <v>6817818</v>
      </c>
      <c r="B6308" s="152" t="s">
        <v>12214</v>
      </c>
      <c r="C6308" s="151" t="s">
        <v>12403</v>
      </c>
      <c r="D6308" s="153">
        <v>1062.24</v>
      </c>
    </row>
    <row r="6309" spans="1:4" ht="15.75" customHeight="1">
      <c r="A6309" s="151">
        <v>6817819</v>
      </c>
      <c r="B6309" s="152" t="s">
        <v>12215</v>
      </c>
      <c r="C6309" s="151" t="s">
        <v>12403</v>
      </c>
      <c r="D6309" s="153">
        <v>1877.62</v>
      </c>
    </row>
    <row r="6310" spans="1:4" ht="15.75" customHeight="1">
      <c r="A6310" s="151">
        <v>6817820</v>
      </c>
      <c r="B6310" s="152" t="s">
        <v>12216</v>
      </c>
      <c r="C6310" s="151" t="s">
        <v>12403</v>
      </c>
      <c r="D6310" s="153">
        <v>1631.35</v>
      </c>
    </row>
    <row r="6311" spans="1:4" ht="15.75" customHeight="1">
      <c r="A6311" s="151">
        <v>6817821</v>
      </c>
      <c r="B6311" s="152" t="s">
        <v>12217</v>
      </c>
      <c r="C6311" s="151" t="s">
        <v>12403</v>
      </c>
      <c r="D6311" s="153">
        <v>1606.65</v>
      </c>
    </row>
    <row r="6312" spans="1:4" ht="15.75" customHeight="1">
      <c r="A6312" s="151">
        <v>6817822</v>
      </c>
      <c r="B6312" s="152" t="s">
        <v>12218</v>
      </c>
      <c r="C6312" s="151" t="s">
        <v>12403</v>
      </c>
      <c r="D6312" s="153">
        <v>1360.38</v>
      </c>
    </row>
    <row r="6313" spans="1:4" ht="15.75" customHeight="1">
      <c r="A6313" s="151">
        <v>6817823</v>
      </c>
      <c r="B6313" s="152" t="s">
        <v>12219</v>
      </c>
      <c r="C6313" s="151" t="s">
        <v>12403</v>
      </c>
      <c r="D6313" s="153">
        <v>1309.9000000000001</v>
      </c>
    </row>
    <row r="6314" spans="1:4" ht="15.75" customHeight="1">
      <c r="A6314" s="151">
        <v>6817824</v>
      </c>
      <c r="B6314" s="152" t="s">
        <v>12220</v>
      </c>
      <c r="C6314" s="151" t="s">
        <v>12403</v>
      </c>
      <c r="D6314" s="153">
        <v>1138.21</v>
      </c>
    </row>
    <row r="6315" spans="1:4" ht="15.75" customHeight="1">
      <c r="A6315" s="151">
        <v>6817825</v>
      </c>
      <c r="B6315" s="152" t="s">
        <v>12221</v>
      </c>
      <c r="C6315" s="151" t="s">
        <v>12403</v>
      </c>
      <c r="D6315" s="153">
        <v>1907.11</v>
      </c>
    </row>
    <row r="6316" spans="1:4" ht="15.75" customHeight="1">
      <c r="A6316" s="151">
        <v>6817826</v>
      </c>
      <c r="B6316" s="152" t="s">
        <v>12222</v>
      </c>
      <c r="C6316" s="151" t="s">
        <v>12403</v>
      </c>
      <c r="D6316" s="153">
        <v>1643.49</v>
      </c>
    </row>
    <row r="6317" spans="1:4" ht="15.75" customHeight="1">
      <c r="A6317" s="151">
        <v>6817827</v>
      </c>
      <c r="B6317" s="152" t="s">
        <v>12223</v>
      </c>
      <c r="C6317" s="151" t="s">
        <v>12403</v>
      </c>
      <c r="D6317" s="153">
        <v>1706.77</v>
      </c>
    </row>
    <row r="6318" spans="1:4" ht="15.75" customHeight="1">
      <c r="A6318" s="151">
        <v>6817828</v>
      </c>
      <c r="B6318" s="152" t="s">
        <v>12224</v>
      </c>
      <c r="C6318" s="151" t="s">
        <v>12403</v>
      </c>
      <c r="D6318" s="153">
        <v>1443.15</v>
      </c>
    </row>
    <row r="6319" spans="1:4" ht="15.75" customHeight="1">
      <c r="A6319" s="151">
        <v>6817753</v>
      </c>
      <c r="B6319" s="152" t="s">
        <v>12225</v>
      </c>
      <c r="C6319" s="151" t="s">
        <v>12403</v>
      </c>
      <c r="D6319" s="153">
        <v>1431.09</v>
      </c>
    </row>
    <row r="6320" spans="1:4" ht="15.75" customHeight="1">
      <c r="A6320" s="151">
        <v>6817754</v>
      </c>
      <c r="B6320" s="152" t="s">
        <v>12226</v>
      </c>
      <c r="C6320" s="151" t="s">
        <v>12403</v>
      </c>
      <c r="D6320" s="153">
        <v>1245.52</v>
      </c>
    </row>
    <row r="6321" spans="1:4" ht="15.75" customHeight="1">
      <c r="A6321" s="151">
        <v>6817755</v>
      </c>
      <c r="B6321" s="152" t="s">
        <v>12227</v>
      </c>
      <c r="C6321" s="151" t="s">
        <v>12403</v>
      </c>
      <c r="D6321" s="153">
        <v>1369.18</v>
      </c>
    </row>
    <row r="6322" spans="1:4" ht="15.75" customHeight="1">
      <c r="A6322" s="151">
        <v>6817756</v>
      </c>
      <c r="B6322" s="152" t="s">
        <v>12228</v>
      </c>
      <c r="C6322" s="151" t="s">
        <v>12403</v>
      </c>
      <c r="D6322" s="153">
        <v>1183.6099999999999</v>
      </c>
    </row>
    <row r="6323" spans="1:4" ht="15.75" customHeight="1">
      <c r="A6323" s="151">
        <v>6817763</v>
      </c>
      <c r="B6323" s="152" t="s">
        <v>12229</v>
      </c>
      <c r="C6323" s="151" t="s">
        <v>12403</v>
      </c>
      <c r="D6323" s="153">
        <v>1730.89</v>
      </c>
    </row>
    <row r="6324" spans="1:4" ht="15.75" customHeight="1">
      <c r="A6324" s="151">
        <v>6817764</v>
      </c>
      <c r="B6324" s="152" t="s">
        <v>12230</v>
      </c>
      <c r="C6324" s="151" t="s">
        <v>12403</v>
      </c>
      <c r="D6324" s="153">
        <v>1484.75</v>
      </c>
    </row>
    <row r="6325" spans="1:4" ht="15.75" customHeight="1">
      <c r="A6325" s="151">
        <v>6817765</v>
      </c>
      <c r="B6325" s="152" t="s">
        <v>12231</v>
      </c>
      <c r="C6325" s="151" t="s">
        <v>12403</v>
      </c>
      <c r="D6325" s="153">
        <v>1994.07</v>
      </c>
    </row>
    <row r="6326" spans="1:4" ht="15.75" customHeight="1">
      <c r="A6326" s="151">
        <v>6817766</v>
      </c>
      <c r="B6326" s="152" t="s">
        <v>12232</v>
      </c>
      <c r="C6326" s="151" t="s">
        <v>12403</v>
      </c>
      <c r="D6326" s="153">
        <v>1766.7</v>
      </c>
    </row>
    <row r="6327" spans="1:4" ht="15.75" customHeight="1">
      <c r="A6327" s="151">
        <v>6817757</v>
      </c>
      <c r="B6327" s="152" t="s">
        <v>12233</v>
      </c>
      <c r="C6327" s="151" t="s">
        <v>12403</v>
      </c>
      <c r="D6327" s="153">
        <v>1369.18</v>
      </c>
    </row>
    <row r="6328" spans="1:4" ht="15.75" customHeight="1">
      <c r="A6328" s="151">
        <v>6817758</v>
      </c>
      <c r="B6328" s="152" t="s">
        <v>12234</v>
      </c>
      <c r="C6328" s="151" t="s">
        <v>12403</v>
      </c>
      <c r="D6328" s="153">
        <v>1183.6099999999999</v>
      </c>
    </row>
    <row r="6329" spans="1:4" ht="15.75" customHeight="1">
      <c r="A6329" s="151">
        <v>6817759</v>
      </c>
      <c r="B6329" s="152" t="s">
        <v>12235</v>
      </c>
      <c r="C6329" s="151" t="s">
        <v>12403</v>
      </c>
      <c r="D6329" s="153">
        <v>1488.17</v>
      </c>
    </row>
    <row r="6330" spans="1:4" ht="15.75" customHeight="1">
      <c r="A6330" s="151">
        <v>6817760</v>
      </c>
      <c r="B6330" s="152" t="s">
        <v>12236</v>
      </c>
      <c r="C6330" s="151" t="s">
        <v>12403</v>
      </c>
      <c r="D6330" s="153">
        <v>1305.27</v>
      </c>
    </row>
    <row r="6331" spans="1:4" ht="15.75" customHeight="1">
      <c r="A6331" s="151">
        <v>6817761</v>
      </c>
      <c r="B6331" s="152" t="s">
        <v>12237</v>
      </c>
      <c r="C6331" s="151" t="s">
        <v>12403</v>
      </c>
      <c r="D6331" s="153">
        <v>1833.64</v>
      </c>
    </row>
    <row r="6332" spans="1:4" ht="15.75" customHeight="1">
      <c r="A6332" s="151">
        <v>6817762</v>
      </c>
      <c r="B6332" s="152" t="s">
        <v>12238</v>
      </c>
      <c r="C6332" s="151" t="s">
        <v>12403</v>
      </c>
      <c r="D6332" s="153">
        <v>1587.5</v>
      </c>
    </row>
    <row r="6333" spans="1:4" ht="15.75" customHeight="1">
      <c r="A6333" s="151">
        <v>6817767</v>
      </c>
      <c r="B6333" s="152" t="s">
        <v>12239</v>
      </c>
      <c r="C6333" s="151" t="s">
        <v>12403</v>
      </c>
      <c r="D6333" s="153">
        <v>2096.17</v>
      </c>
    </row>
    <row r="6334" spans="1:4" ht="15.75" customHeight="1">
      <c r="A6334" s="151">
        <v>6817768</v>
      </c>
      <c r="B6334" s="152" t="s">
        <v>12240</v>
      </c>
      <c r="C6334" s="151" t="s">
        <v>12403</v>
      </c>
      <c r="D6334" s="153">
        <v>1858.57</v>
      </c>
    </row>
    <row r="6335" spans="1:4" ht="15.75" customHeight="1">
      <c r="A6335" s="151">
        <v>6817769</v>
      </c>
      <c r="B6335" s="152" t="s">
        <v>12241</v>
      </c>
      <c r="C6335" s="151" t="s">
        <v>12403</v>
      </c>
      <c r="D6335" s="153">
        <v>1763.56</v>
      </c>
    </row>
    <row r="6336" spans="1:4" ht="15.75" customHeight="1">
      <c r="A6336" s="151">
        <v>6817770</v>
      </c>
      <c r="B6336" s="152" t="s">
        <v>12242</v>
      </c>
      <c r="C6336" s="151" t="s">
        <v>12403</v>
      </c>
      <c r="D6336" s="153">
        <v>1525.96</v>
      </c>
    </row>
    <row r="6337" spans="1:4" ht="15.75" customHeight="1">
      <c r="A6337" s="151">
        <v>6817777</v>
      </c>
      <c r="B6337" s="152" t="s">
        <v>12243</v>
      </c>
      <c r="C6337" s="151" t="s">
        <v>12403</v>
      </c>
      <c r="D6337" s="153">
        <v>2873.98</v>
      </c>
    </row>
    <row r="6338" spans="1:4" ht="15.75" customHeight="1">
      <c r="A6338" s="151">
        <v>6817778</v>
      </c>
      <c r="B6338" s="152" t="s">
        <v>12244</v>
      </c>
      <c r="C6338" s="151" t="s">
        <v>12403</v>
      </c>
      <c r="D6338" s="153">
        <v>2591.08</v>
      </c>
    </row>
    <row r="6339" spans="1:4" ht="15.75" customHeight="1">
      <c r="A6339" s="151">
        <v>6817779</v>
      </c>
      <c r="B6339" s="152" t="s">
        <v>12245</v>
      </c>
      <c r="C6339" s="151" t="s">
        <v>12403</v>
      </c>
      <c r="D6339" s="153">
        <v>3399.66</v>
      </c>
    </row>
    <row r="6340" spans="1:4" ht="15.75" customHeight="1">
      <c r="A6340" s="151">
        <v>6817780</v>
      </c>
      <c r="B6340" s="152" t="s">
        <v>12246</v>
      </c>
      <c r="C6340" s="151" t="s">
        <v>12403</v>
      </c>
      <c r="D6340" s="153">
        <v>3041.43</v>
      </c>
    </row>
    <row r="6341" spans="1:4" ht="15.75" customHeight="1">
      <c r="A6341" s="151">
        <v>6817771</v>
      </c>
      <c r="B6341" s="152" t="s">
        <v>12247</v>
      </c>
      <c r="C6341" s="151" t="s">
        <v>12403</v>
      </c>
      <c r="D6341" s="153">
        <v>2019.43</v>
      </c>
    </row>
    <row r="6342" spans="1:4" ht="15.75" customHeight="1">
      <c r="A6342" s="151">
        <v>6817772</v>
      </c>
      <c r="B6342" s="152" t="s">
        <v>12248</v>
      </c>
      <c r="C6342" s="151" t="s">
        <v>12403</v>
      </c>
      <c r="D6342" s="153">
        <v>1785.26</v>
      </c>
    </row>
    <row r="6343" spans="1:4" ht="15.75" customHeight="1">
      <c r="A6343" s="151">
        <v>6817773</v>
      </c>
      <c r="B6343" s="152" t="s">
        <v>12249</v>
      </c>
      <c r="C6343" s="151" t="s">
        <v>12403</v>
      </c>
      <c r="D6343" s="153">
        <v>2435.31</v>
      </c>
    </row>
    <row r="6344" spans="1:4" ht="15.75" customHeight="1">
      <c r="A6344" s="151">
        <v>6817774</v>
      </c>
      <c r="B6344" s="152" t="s">
        <v>12250</v>
      </c>
      <c r="C6344" s="151" t="s">
        <v>12403</v>
      </c>
      <c r="D6344" s="153">
        <v>2120.8000000000002</v>
      </c>
    </row>
    <row r="6345" spans="1:4" ht="15.75" customHeight="1">
      <c r="A6345" s="151">
        <v>6817775</v>
      </c>
      <c r="B6345" s="152" t="s">
        <v>12251</v>
      </c>
      <c r="C6345" s="151" t="s">
        <v>12403</v>
      </c>
      <c r="D6345" s="153">
        <v>2648.9</v>
      </c>
    </row>
    <row r="6346" spans="1:4" ht="15.75" customHeight="1">
      <c r="A6346" s="151">
        <v>6817776</v>
      </c>
      <c r="B6346" s="152" t="s">
        <v>12252</v>
      </c>
      <c r="C6346" s="151" t="s">
        <v>12403</v>
      </c>
      <c r="D6346" s="153">
        <v>2358.36</v>
      </c>
    </row>
    <row r="6347" spans="1:4" ht="15.75" customHeight="1">
      <c r="A6347" s="151">
        <v>6817781</v>
      </c>
      <c r="B6347" s="152" t="s">
        <v>12253</v>
      </c>
      <c r="C6347" s="151" t="s">
        <v>12403</v>
      </c>
      <c r="D6347" s="153">
        <v>2862.7</v>
      </c>
    </row>
    <row r="6348" spans="1:4" ht="15.75" customHeight="1">
      <c r="A6348" s="151">
        <v>6817782</v>
      </c>
      <c r="B6348" s="152" t="s">
        <v>12254</v>
      </c>
      <c r="C6348" s="151" t="s">
        <v>12403</v>
      </c>
      <c r="D6348" s="153">
        <v>2573.0700000000002</v>
      </c>
    </row>
    <row r="6349" spans="1:4" ht="15.75" customHeight="1">
      <c r="A6349" s="151">
        <v>6817783</v>
      </c>
      <c r="B6349" s="152" t="s">
        <v>12255</v>
      </c>
      <c r="C6349" s="151" t="s">
        <v>12403</v>
      </c>
      <c r="D6349" s="153">
        <v>2339.9</v>
      </c>
    </row>
    <row r="6350" spans="1:4" ht="15.75" customHeight="1">
      <c r="A6350" s="151">
        <v>6817784</v>
      </c>
      <c r="B6350" s="152" t="s">
        <v>12256</v>
      </c>
      <c r="C6350" s="151" t="s">
        <v>12403</v>
      </c>
      <c r="D6350" s="153">
        <v>2050.27</v>
      </c>
    </row>
    <row r="6351" spans="1:4" ht="15.75" customHeight="1">
      <c r="A6351" s="151">
        <v>6817791</v>
      </c>
      <c r="B6351" s="152" t="s">
        <v>12257</v>
      </c>
      <c r="C6351" s="151" t="s">
        <v>12403</v>
      </c>
      <c r="D6351" s="153">
        <v>4212.9799999999996</v>
      </c>
    </row>
    <row r="6352" spans="1:4" ht="15.75" customHeight="1">
      <c r="A6352" s="151">
        <v>6817792</v>
      </c>
      <c r="B6352" s="152" t="s">
        <v>12258</v>
      </c>
      <c r="C6352" s="151" t="s">
        <v>12403</v>
      </c>
      <c r="D6352" s="153">
        <v>3777.86</v>
      </c>
    </row>
    <row r="6353" spans="1:4" ht="15.75" customHeight="1">
      <c r="A6353" s="151">
        <v>6817793</v>
      </c>
      <c r="B6353" s="152" t="s">
        <v>12259</v>
      </c>
      <c r="C6353" s="151" t="s">
        <v>12403</v>
      </c>
      <c r="D6353" s="153">
        <v>4797.18</v>
      </c>
    </row>
    <row r="6354" spans="1:4" ht="15.75" customHeight="1">
      <c r="A6354" s="151">
        <v>6817794</v>
      </c>
      <c r="B6354" s="152" t="s">
        <v>12260</v>
      </c>
      <c r="C6354" s="151" t="s">
        <v>12403</v>
      </c>
      <c r="D6354" s="153">
        <v>4362.07</v>
      </c>
    </row>
    <row r="6355" spans="1:4" ht="15.75" customHeight="1">
      <c r="A6355" s="151">
        <v>6817785</v>
      </c>
      <c r="B6355" s="152" t="s">
        <v>12261</v>
      </c>
      <c r="C6355" s="151" t="s">
        <v>12403</v>
      </c>
      <c r="D6355" s="153">
        <v>2987.41</v>
      </c>
    </row>
    <row r="6356" spans="1:4" ht="15.75" customHeight="1">
      <c r="A6356" s="151">
        <v>6817786</v>
      </c>
      <c r="B6356" s="152" t="s">
        <v>12262</v>
      </c>
      <c r="C6356" s="151" t="s">
        <v>12403</v>
      </c>
      <c r="D6356" s="153">
        <v>2604.5300000000002</v>
      </c>
    </row>
    <row r="6357" spans="1:4" ht="15.75" customHeight="1">
      <c r="A6357" s="151">
        <v>6817787</v>
      </c>
      <c r="B6357" s="152" t="s">
        <v>12263</v>
      </c>
      <c r="C6357" s="151" t="s">
        <v>12403</v>
      </c>
      <c r="D6357" s="153">
        <v>3428.41</v>
      </c>
    </row>
    <row r="6358" spans="1:4" ht="15.75" customHeight="1">
      <c r="A6358" s="151">
        <v>6817788</v>
      </c>
      <c r="B6358" s="152" t="s">
        <v>12264</v>
      </c>
      <c r="C6358" s="151" t="s">
        <v>12403</v>
      </c>
      <c r="D6358" s="153">
        <v>3074.71</v>
      </c>
    </row>
    <row r="6359" spans="1:4" ht="15.75" customHeight="1">
      <c r="A6359" s="151">
        <v>6817789</v>
      </c>
      <c r="B6359" s="152" t="s">
        <v>12265</v>
      </c>
      <c r="C6359" s="151" t="s">
        <v>12403</v>
      </c>
      <c r="D6359" s="153">
        <v>3822.65</v>
      </c>
    </row>
    <row r="6360" spans="1:4" ht="15.75" customHeight="1">
      <c r="A6360" s="151">
        <v>6817790</v>
      </c>
      <c r="B6360" s="152" t="s">
        <v>12266</v>
      </c>
      <c r="C6360" s="151" t="s">
        <v>12403</v>
      </c>
      <c r="D6360" s="153">
        <v>3478.25</v>
      </c>
    </row>
    <row r="6361" spans="1:4" ht="15.75" customHeight="1">
      <c r="A6361" s="151">
        <v>6817795</v>
      </c>
      <c r="B6361" s="152" t="s">
        <v>12267</v>
      </c>
      <c r="C6361" s="151" t="s">
        <v>12403</v>
      </c>
      <c r="D6361" s="153">
        <v>3683.92</v>
      </c>
    </row>
    <row r="6362" spans="1:4" ht="15.75" customHeight="1">
      <c r="A6362" s="151">
        <v>6817796</v>
      </c>
      <c r="B6362" s="152" t="s">
        <v>12268</v>
      </c>
      <c r="C6362" s="151" t="s">
        <v>12403</v>
      </c>
      <c r="D6362" s="153">
        <v>3347.19</v>
      </c>
    </row>
    <row r="6363" spans="1:4" ht="15.75" customHeight="1">
      <c r="A6363" s="151">
        <v>6817797</v>
      </c>
      <c r="B6363" s="152" t="s">
        <v>12269</v>
      </c>
      <c r="C6363" s="151" t="s">
        <v>12403</v>
      </c>
      <c r="D6363" s="153">
        <v>3133.56</v>
      </c>
    </row>
    <row r="6364" spans="1:4" ht="15.75" customHeight="1">
      <c r="A6364" s="151">
        <v>6817798</v>
      </c>
      <c r="B6364" s="152" t="s">
        <v>12270</v>
      </c>
      <c r="C6364" s="151" t="s">
        <v>12403</v>
      </c>
      <c r="D6364" s="153">
        <v>2796.82</v>
      </c>
    </row>
    <row r="6365" spans="1:4" ht="15.75" customHeight="1">
      <c r="A6365" s="151">
        <v>6817805</v>
      </c>
      <c r="B6365" s="152" t="s">
        <v>12271</v>
      </c>
      <c r="C6365" s="151" t="s">
        <v>12403</v>
      </c>
      <c r="D6365" s="153">
        <v>5941.14</v>
      </c>
    </row>
    <row r="6366" spans="1:4" ht="15.75" customHeight="1">
      <c r="A6366" s="151">
        <v>6817806</v>
      </c>
      <c r="B6366" s="152" t="s">
        <v>12272</v>
      </c>
      <c r="C6366" s="151" t="s">
        <v>12403</v>
      </c>
      <c r="D6366" s="153">
        <v>5429.15</v>
      </c>
    </row>
    <row r="6367" spans="1:4" ht="15.75" customHeight="1">
      <c r="A6367" s="151">
        <v>6817807</v>
      </c>
      <c r="B6367" s="152" t="s">
        <v>12273</v>
      </c>
      <c r="C6367" s="151" t="s">
        <v>12403</v>
      </c>
      <c r="D6367" s="153">
        <v>6586.06</v>
      </c>
    </row>
    <row r="6368" spans="1:4" ht="15.75" customHeight="1">
      <c r="A6368" s="151">
        <v>6817808</v>
      </c>
      <c r="B6368" s="152" t="s">
        <v>12274</v>
      </c>
      <c r="C6368" s="151" t="s">
        <v>12403</v>
      </c>
      <c r="D6368" s="153">
        <v>6074.08</v>
      </c>
    </row>
    <row r="6369" spans="1:4" ht="15.75" customHeight="1">
      <c r="A6369" s="151">
        <v>6817799</v>
      </c>
      <c r="B6369" s="152" t="s">
        <v>12275</v>
      </c>
      <c r="C6369" s="151" t="s">
        <v>12403</v>
      </c>
      <c r="D6369" s="153">
        <v>3934.73</v>
      </c>
    </row>
    <row r="6370" spans="1:4" ht="15.75" customHeight="1">
      <c r="A6370" s="151">
        <v>6817800</v>
      </c>
      <c r="B6370" s="152" t="s">
        <v>12276</v>
      </c>
      <c r="C6370" s="151" t="s">
        <v>12403</v>
      </c>
      <c r="D6370" s="153">
        <v>3483.47</v>
      </c>
    </row>
    <row r="6371" spans="1:4" ht="15.75" customHeight="1">
      <c r="A6371" s="151">
        <v>6817801</v>
      </c>
      <c r="B6371" s="152" t="s">
        <v>12277</v>
      </c>
      <c r="C6371" s="151" t="s">
        <v>12403</v>
      </c>
      <c r="D6371" s="153">
        <v>4740.17</v>
      </c>
    </row>
    <row r="6372" spans="1:4" ht="15.75" customHeight="1">
      <c r="A6372" s="151">
        <v>6817802</v>
      </c>
      <c r="B6372" s="152" t="s">
        <v>12278</v>
      </c>
      <c r="C6372" s="151" t="s">
        <v>12403</v>
      </c>
      <c r="D6372" s="153">
        <v>4334.2700000000004</v>
      </c>
    </row>
    <row r="6373" spans="1:4" ht="15.75" customHeight="1">
      <c r="A6373" s="151">
        <v>6817803</v>
      </c>
      <c r="B6373" s="152" t="s">
        <v>12279</v>
      </c>
      <c r="C6373" s="151" t="s">
        <v>12403</v>
      </c>
      <c r="D6373" s="153">
        <v>5368.61</v>
      </c>
    </row>
    <row r="6374" spans="1:4" ht="15.75" customHeight="1">
      <c r="A6374" s="151">
        <v>6817804</v>
      </c>
      <c r="B6374" s="152" t="s">
        <v>12280</v>
      </c>
      <c r="C6374" s="151" t="s">
        <v>12403</v>
      </c>
      <c r="D6374" s="153">
        <v>4856.62</v>
      </c>
    </row>
    <row r="6375" spans="1:4" ht="15.75" customHeight="1">
      <c r="A6375" s="151">
        <v>6817885</v>
      </c>
      <c r="B6375" s="152" t="s">
        <v>12281</v>
      </c>
      <c r="C6375" s="151" t="s">
        <v>12403</v>
      </c>
      <c r="D6375" s="153">
        <v>1333.88</v>
      </c>
    </row>
    <row r="6376" spans="1:4" ht="15.75" customHeight="1">
      <c r="A6376" s="151">
        <v>6817886</v>
      </c>
      <c r="B6376" s="152" t="s">
        <v>12282</v>
      </c>
      <c r="C6376" s="151" t="s">
        <v>12403</v>
      </c>
      <c r="D6376" s="153">
        <v>1153.7</v>
      </c>
    </row>
    <row r="6377" spans="1:4" ht="15.75" customHeight="1">
      <c r="A6377" s="151">
        <v>6817887</v>
      </c>
      <c r="B6377" s="152" t="s">
        <v>12283</v>
      </c>
      <c r="C6377" s="151" t="s">
        <v>12403</v>
      </c>
      <c r="D6377" s="153">
        <v>1452.26</v>
      </c>
    </row>
    <row r="6378" spans="1:4" ht="15.75" customHeight="1">
      <c r="A6378" s="151">
        <v>6817888</v>
      </c>
      <c r="B6378" s="152" t="s">
        <v>12284</v>
      </c>
      <c r="C6378" s="151" t="s">
        <v>12403</v>
      </c>
      <c r="D6378" s="153">
        <v>1246.75</v>
      </c>
    </row>
    <row r="6379" spans="1:4" ht="15.75" customHeight="1">
      <c r="A6379" s="151">
        <v>6817889</v>
      </c>
      <c r="B6379" s="152" t="s">
        <v>12285</v>
      </c>
      <c r="C6379" s="151" t="s">
        <v>12403</v>
      </c>
      <c r="D6379" s="153">
        <v>2149.92</v>
      </c>
    </row>
    <row r="6380" spans="1:4" ht="15.75" customHeight="1">
      <c r="A6380" s="151">
        <v>6817890</v>
      </c>
      <c r="B6380" s="152" t="s">
        <v>12286</v>
      </c>
      <c r="C6380" s="151" t="s">
        <v>12403</v>
      </c>
      <c r="D6380" s="153">
        <v>1859.17</v>
      </c>
    </row>
    <row r="6381" spans="1:4" ht="15.75" customHeight="1">
      <c r="A6381" s="151">
        <v>6817891</v>
      </c>
      <c r="B6381" s="152" t="s">
        <v>12287</v>
      </c>
      <c r="C6381" s="151" t="s">
        <v>12403</v>
      </c>
      <c r="D6381" s="153">
        <v>1869.69</v>
      </c>
    </row>
    <row r="6382" spans="1:4" ht="15.75" customHeight="1">
      <c r="A6382" s="151">
        <v>6817892</v>
      </c>
      <c r="B6382" s="152" t="s">
        <v>12288</v>
      </c>
      <c r="C6382" s="151" t="s">
        <v>12403</v>
      </c>
      <c r="D6382" s="153">
        <v>1578.93</v>
      </c>
    </row>
    <row r="6383" spans="1:4" ht="15.75" customHeight="1">
      <c r="A6383" s="151">
        <v>6817893</v>
      </c>
      <c r="B6383" s="152" t="s">
        <v>12289</v>
      </c>
      <c r="C6383" s="151" t="s">
        <v>12403</v>
      </c>
      <c r="D6383" s="153">
        <v>1626.05</v>
      </c>
    </row>
    <row r="6384" spans="1:4" ht="15.75" customHeight="1">
      <c r="A6384" s="151">
        <v>6817894</v>
      </c>
      <c r="B6384" s="152" t="s">
        <v>12290</v>
      </c>
      <c r="C6384" s="151" t="s">
        <v>12403</v>
      </c>
      <c r="D6384" s="153">
        <v>1393.78</v>
      </c>
    </row>
    <row r="6385" spans="1:4" ht="15.75" customHeight="1">
      <c r="A6385" s="151">
        <v>6817895</v>
      </c>
      <c r="B6385" s="152" t="s">
        <v>12291</v>
      </c>
      <c r="C6385" s="151" t="s">
        <v>12403</v>
      </c>
      <c r="D6385" s="153">
        <v>2313.39</v>
      </c>
    </row>
    <row r="6386" spans="1:4" ht="15.75" customHeight="1">
      <c r="A6386" s="151">
        <v>6817896</v>
      </c>
      <c r="B6386" s="152" t="s">
        <v>12292</v>
      </c>
      <c r="C6386" s="151" t="s">
        <v>12403</v>
      </c>
      <c r="D6386" s="153">
        <v>1992.35</v>
      </c>
    </row>
    <row r="6387" spans="1:4" ht="15.75" customHeight="1">
      <c r="A6387" s="151">
        <v>6817897</v>
      </c>
      <c r="B6387" s="152" t="s">
        <v>12293</v>
      </c>
      <c r="C6387" s="151" t="s">
        <v>12403</v>
      </c>
      <c r="D6387" s="153">
        <v>2042.42</v>
      </c>
    </row>
    <row r="6388" spans="1:4" ht="15.75" customHeight="1">
      <c r="A6388" s="151">
        <v>6817898</v>
      </c>
      <c r="B6388" s="152" t="s">
        <v>12294</v>
      </c>
      <c r="C6388" s="151" t="s">
        <v>12403</v>
      </c>
      <c r="D6388" s="153">
        <v>1721.38</v>
      </c>
    </row>
    <row r="6389" spans="1:4" ht="15.75" customHeight="1">
      <c r="A6389" s="151">
        <v>6817899</v>
      </c>
      <c r="B6389" s="152" t="s">
        <v>12295</v>
      </c>
      <c r="C6389" s="151" t="s">
        <v>12403</v>
      </c>
      <c r="D6389" s="153">
        <v>1788.15</v>
      </c>
    </row>
    <row r="6390" spans="1:4" ht="15.75" customHeight="1">
      <c r="A6390" s="151">
        <v>6817900</v>
      </c>
      <c r="B6390" s="152" t="s">
        <v>12296</v>
      </c>
      <c r="C6390" s="151" t="s">
        <v>12403</v>
      </c>
      <c r="D6390" s="153">
        <v>1528.87</v>
      </c>
    </row>
    <row r="6391" spans="1:4" ht="15.75" customHeight="1">
      <c r="A6391" s="151">
        <v>6817901</v>
      </c>
      <c r="B6391" s="152" t="s">
        <v>12297</v>
      </c>
      <c r="C6391" s="151" t="s">
        <v>12403</v>
      </c>
      <c r="D6391" s="153">
        <v>2419.7199999999998</v>
      </c>
    </row>
    <row r="6392" spans="1:4" ht="15.75" customHeight="1">
      <c r="A6392" s="151">
        <v>6817902</v>
      </c>
      <c r="B6392" s="152" t="s">
        <v>12298</v>
      </c>
      <c r="C6392" s="151" t="s">
        <v>12403</v>
      </c>
      <c r="D6392" s="153">
        <v>2066.5</v>
      </c>
    </row>
    <row r="6393" spans="1:4" ht="15.75" customHeight="1">
      <c r="A6393" s="151">
        <v>6817903</v>
      </c>
      <c r="B6393" s="152" t="s">
        <v>12299</v>
      </c>
      <c r="C6393" s="151" t="s">
        <v>12403</v>
      </c>
      <c r="D6393" s="153">
        <v>2219.38</v>
      </c>
    </row>
    <row r="6394" spans="1:4" ht="15.75" customHeight="1">
      <c r="A6394" s="151">
        <v>6817904</v>
      </c>
      <c r="B6394" s="152" t="s">
        <v>12300</v>
      </c>
      <c r="C6394" s="151" t="s">
        <v>12403</v>
      </c>
      <c r="D6394" s="153">
        <v>1866.16</v>
      </c>
    </row>
    <row r="6395" spans="1:4" ht="15.75" customHeight="1">
      <c r="A6395" s="151">
        <v>6817829</v>
      </c>
      <c r="B6395" s="152" t="s">
        <v>12301</v>
      </c>
      <c r="C6395" s="151" t="s">
        <v>12403</v>
      </c>
      <c r="D6395" s="153">
        <v>1773.78</v>
      </c>
    </row>
    <row r="6396" spans="1:4" ht="15.75" customHeight="1">
      <c r="A6396" s="151">
        <v>6817830</v>
      </c>
      <c r="B6396" s="152" t="s">
        <v>12302</v>
      </c>
      <c r="C6396" s="151" t="s">
        <v>12403</v>
      </c>
      <c r="D6396" s="153">
        <v>1539.4</v>
      </c>
    </row>
    <row r="6397" spans="1:4" ht="15.75" customHeight="1">
      <c r="A6397" s="151">
        <v>6817831</v>
      </c>
      <c r="B6397" s="152" t="s">
        <v>12303</v>
      </c>
      <c r="C6397" s="151" t="s">
        <v>12403</v>
      </c>
      <c r="D6397" s="153">
        <v>1711.87</v>
      </c>
    </row>
    <row r="6398" spans="1:4" ht="15.75" customHeight="1">
      <c r="A6398" s="151">
        <v>6817832</v>
      </c>
      <c r="B6398" s="152" t="s">
        <v>12304</v>
      </c>
      <c r="C6398" s="151" t="s">
        <v>12403</v>
      </c>
      <c r="D6398" s="153">
        <v>1477.49</v>
      </c>
    </row>
    <row r="6399" spans="1:4" ht="15.75" customHeight="1">
      <c r="A6399" s="151">
        <v>6817839</v>
      </c>
      <c r="B6399" s="152" t="s">
        <v>12305</v>
      </c>
      <c r="C6399" s="151" t="s">
        <v>12403</v>
      </c>
      <c r="D6399" s="153">
        <v>2079.8200000000002</v>
      </c>
    </row>
    <row r="6400" spans="1:4" ht="30" customHeight="1">
      <c r="A6400" s="151">
        <v>6817840</v>
      </c>
      <c r="B6400" s="152" t="s">
        <v>12306</v>
      </c>
      <c r="C6400" s="151" t="s">
        <v>12403</v>
      </c>
      <c r="D6400" s="153">
        <v>1783.14</v>
      </c>
    </row>
    <row r="6401" spans="1:4" ht="15.75" customHeight="1">
      <c r="A6401" s="151">
        <v>6817841</v>
      </c>
      <c r="B6401" s="152" t="s">
        <v>12307</v>
      </c>
      <c r="C6401" s="151" t="s">
        <v>12403</v>
      </c>
      <c r="D6401" s="153">
        <v>2343</v>
      </c>
    </row>
    <row r="6402" spans="1:4" ht="30" customHeight="1">
      <c r="A6402" s="151">
        <v>6817842</v>
      </c>
      <c r="B6402" s="152" t="s">
        <v>12308</v>
      </c>
      <c r="C6402" s="151" t="s">
        <v>12403</v>
      </c>
      <c r="D6402" s="153">
        <v>2065.09</v>
      </c>
    </row>
    <row r="6403" spans="1:4" ht="15.75" customHeight="1">
      <c r="A6403" s="151">
        <v>6817833</v>
      </c>
      <c r="B6403" s="152" t="s">
        <v>12309</v>
      </c>
      <c r="C6403" s="151" t="s">
        <v>12403</v>
      </c>
      <c r="D6403" s="153">
        <v>1711.87</v>
      </c>
    </row>
    <row r="6404" spans="1:4" ht="15.75" customHeight="1">
      <c r="A6404" s="151">
        <v>6817834</v>
      </c>
      <c r="B6404" s="152" t="s">
        <v>12310</v>
      </c>
      <c r="C6404" s="151" t="s">
        <v>12403</v>
      </c>
      <c r="D6404" s="153">
        <v>1477.49</v>
      </c>
    </row>
    <row r="6405" spans="1:4" ht="15.75" customHeight="1">
      <c r="A6405" s="151">
        <v>6817835</v>
      </c>
      <c r="B6405" s="152" t="s">
        <v>12311</v>
      </c>
      <c r="C6405" s="151" t="s">
        <v>12403</v>
      </c>
      <c r="D6405" s="153">
        <v>1830.86</v>
      </c>
    </row>
    <row r="6406" spans="1:4" ht="15.75" customHeight="1">
      <c r="A6406" s="151">
        <v>6817836</v>
      </c>
      <c r="B6406" s="152" t="s">
        <v>12312</v>
      </c>
      <c r="C6406" s="151" t="s">
        <v>12403</v>
      </c>
      <c r="D6406" s="153">
        <v>1599.15</v>
      </c>
    </row>
    <row r="6407" spans="1:4" ht="15.75" customHeight="1">
      <c r="A6407" s="151">
        <v>6817837</v>
      </c>
      <c r="B6407" s="152" t="s">
        <v>12313</v>
      </c>
      <c r="C6407" s="151" t="s">
        <v>12403</v>
      </c>
      <c r="D6407" s="153">
        <v>2182.5700000000002</v>
      </c>
    </row>
    <row r="6408" spans="1:4" ht="15.75" customHeight="1">
      <c r="A6408" s="151">
        <v>6817838</v>
      </c>
      <c r="B6408" s="152" t="s">
        <v>12314</v>
      </c>
      <c r="C6408" s="151" t="s">
        <v>12403</v>
      </c>
      <c r="D6408" s="153">
        <v>1885.89</v>
      </c>
    </row>
    <row r="6409" spans="1:4" ht="15.75" customHeight="1">
      <c r="A6409" s="151">
        <v>6817843</v>
      </c>
      <c r="B6409" s="152" t="s">
        <v>12315</v>
      </c>
      <c r="C6409" s="151" t="s">
        <v>12403</v>
      </c>
      <c r="D6409" s="153">
        <v>2509.7800000000002</v>
      </c>
    </row>
    <row r="6410" spans="1:4" ht="15.75" customHeight="1">
      <c r="A6410" s="151">
        <v>6817844</v>
      </c>
      <c r="B6410" s="152" t="s">
        <v>12316</v>
      </c>
      <c r="C6410" s="151" t="s">
        <v>12403</v>
      </c>
      <c r="D6410" s="153">
        <v>2211.48</v>
      </c>
    </row>
    <row r="6411" spans="1:4" ht="15.75" customHeight="1">
      <c r="A6411" s="151">
        <v>6817845</v>
      </c>
      <c r="B6411" s="152" t="s">
        <v>12317</v>
      </c>
      <c r="C6411" s="151" t="s">
        <v>12403</v>
      </c>
      <c r="D6411" s="153">
        <v>2177.17</v>
      </c>
    </row>
    <row r="6412" spans="1:4" ht="15.75" customHeight="1">
      <c r="A6412" s="151">
        <v>6817846</v>
      </c>
      <c r="B6412" s="152" t="s">
        <v>12318</v>
      </c>
      <c r="C6412" s="151" t="s">
        <v>12403</v>
      </c>
      <c r="D6412" s="153">
        <v>1878.87</v>
      </c>
    </row>
    <row r="6413" spans="1:4" ht="15.75" customHeight="1">
      <c r="A6413" s="151">
        <v>6817853</v>
      </c>
      <c r="B6413" s="152" t="s">
        <v>12319</v>
      </c>
      <c r="C6413" s="151" t="s">
        <v>12403</v>
      </c>
      <c r="D6413" s="153">
        <v>3298.4</v>
      </c>
    </row>
    <row r="6414" spans="1:4" ht="30" customHeight="1">
      <c r="A6414" s="151">
        <v>6817854</v>
      </c>
      <c r="B6414" s="152" t="s">
        <v>12320</v>
      </c>
      <c r="C6414" s="151" t="s">
        <v>12403</v>
      </c>
      <c r="D6414" s="153">
        <v>2951.38</v>
      </c>
    </row>
    <row r="6415" spans="1:4" ht="15.75" customHeight="1">
      <c r="A6415" s="151">
        <v>6817855</v>
      </c>
      <c r="B6415" s="152" t="s">
        <v>12321</v>
      </c>
      <c r="C6415" s="151" t="s">
        <v>12403</v>
      </c>
      <c r="D6415" s="153">
        <v>3825.74</v>
      </c>
    </row>
    <row r="6416" spans="1:4" ht="30" customHeight="1">
      <c r="A6416" s="151">
        <v>6817856</v>
      </c>
      <c r="B6416" s="152" t="s">
        <v>12322</v>
      </c>
      <c r="C6416" s="151" t="s">
        <v>12403</v>
      </c>
      <c r="D6416" s="153">
        <v>3403.35</v>
      </c>
    </row>
    <row r="6417" spans="1:4" ht="15.75" customHeight="1">
      <c r="A6417" s="151">
        <v>6817847</v>
      </c>
      <c r="B6417" s="152" t="s">
        <v>12323</v>
      </c>
      <c r="C6417" s="151" t="s">
        <v>12403</v>
      </c>
      <c r="D6417" s="153">
        <v>2437.61</v>
      </c>
    </row>
    <row r="6418" spans="1:4" ht="15.75" customHeight="1">
      <c r="A6418" s="151">
        <v>6817848</v>
      </c>
      <c r="B6418" s="152" t="s">
        <v>12324</v>
      </c>
      <c r="C6418" s="151" t="s">
        <v>12403</v>
      </c>
      <c r="D6418" s="153">
        <v>2141.06</v>
      </c>
    </row>
    <row r="6419" spans="1:4" ht="15.75" customHeight="1">
      <c r="A6419" s="151">
        <v>6817849</v>
      </c>
      <c r="B6419" s="152" t="s">
        <v>12325</v>
      </c>
      <c r="C6419" s="151" t="s">
        <v>12403</v>
      </c>
      <c r="D6419" s="153">
        <v>2855.15</v>
      </c>
    </row>
    <row r="6420" spans="1:4" ht="15.75" customHeight="1">
      <c r="A6420" s="151">
        <v>6817850</v>
      </c>
      <c r="B6420" s="152" t="s">
        <v>12326</v>
      </c>
      <c r="C6420" s="151" t="s">
        <v>12403</v>
      </c>
      <c r="D6420" s="153">
        <v>2478.21</v>
      </c>
    </row>
    <row r="6421" spans="1:4" ht="15.75" customHeight="1">
      <c r="A6421" s="151">
        <v>6817851</v>
      </c>
      <c r="B6421" s="152" t="s">
        <v>12327</v>
      </c>
      <c r="C6421" s="151" t="s">
        <v>12403</v>
      </c>
      <c r="D6421" s="153">
        <v>3073.32</v>
      </c>
    </row>
    <row r="6422" spans="1:4" ht="15.75" customHeight="1">
      <c r="A6422" s="151">
        <v>6817852</v>
      </c>
      <c r="B6422" s="152" t="s">
        <v>12328</v>
      </c>
      <c r="C6422" s="151" t="s">
        <v>12403</v>
      </c>
      <c r="D6422" s="153">
        <v>2718.66</v>
      </c>
    </row>
    <row r="6423" spans="1:4" ht="15.75" customHeight="1">
      <c r="A6423" s="151">
        <v>6817857</v>
      </c>
      <c r="B6423" s="152" t="s">
        <v>12329</v>
      </c>
      <c r="C6423" s="151" t="s">
        <v>12403</v>
      </c>
      <c r="D6423" s="153">
        <v>3356.71</v>
      </c>
    </row>
    <row r="6424" spans="1:4" ht="15.75" customHeight="1">
      <c r="A6424" s="151">
        <v>6817858</v>
      </c>
      <c r="B6424" s="152" t="s">
        <v>12330</v>
      </c>
      <c r="C6424" s="151" t="s">
        <v>12403</v>
      </c>
      <c r="D6424" s="153">
        <v>2991.33</v>
      </c>
    </row>
    <row r="6425" spans="1:4" ht="15.75" customHeight="1">
      <c r="A6425" s="151">
        <v>6817859</v>
      </c>
      <c r="B6425" s="152" t="s">
        <v>12331</v>
      </c>
      <c r="C6425" s="151" t="s">
        <v>12403</v>
      </c>
      <c r="D6425" s="153">
        <v>2833.91</v>
      </c>
    </row>
    <row r="6426" spans="1:4" ht="15.75" customHeight="1">
      <c r="A6426" s="151">
        <v>6817860</v>
      </c>
      <c r="B6426" s="152" t="s">
        <v>12332</v>
      </c>
      <c r="C6426" s="151" t="s">
        <v>12403</v>
      </c>
      <c r="D6426" s="153">
        <v>2468.5300000000002</v>
      </c>
    </row>
    <row r="6427" spans="1:4" ht="15.75" customHeight="1">
      <c r="A6427" s="151">
        <v>6817867</v>
      </c>
      <c r="B6427" s="152" t="s">
        <v>12333</v>
      </c>
      <c r="C6427" s="151" t="s">
        <v>12403</v>
      </c>
      <c r="D6427" s="153">
        <v>4719.47</v>
      </c>
    </row>
    <row r="6428" spans="1:4" ht="30" customHeight="1">
      <c r="A6428" s="151">
        <v>6817868</v>
      </c>
      <c r="B6428" s="152" t="s">
        <v>12334</v>
      </c>
      <c r="C6428" s="151" t="s">
        <v>12403</v>
      </c>
      <c r="D6428" s="153">
        <v>4205.13</v>
      </c>
    </row>
    <row r="6429" spans="1:4" ht="15.75" customHeight="1">
      <c r="A6429" s="151">
        <v>6817869</v>
      </c>
      <c r="B6429" s="152" t="s">
        <v>12335</v>
      </c>
      <c r="C6429" s="151" t="s">
        <v>12403</v>
      </c>
      <c r="D6429" s="153">
        <v>5308.24</v>
      </c>
    </row>
    <row r="6430" spans="1:4" ht="30" customHeight="1">
      <c r="A6430" s="151">
        <v>6817870</v>
      </c>
      <c r="B6430" s="152" t="s">
        <v>12336</v>
      </c>
      <c r="C6430" s="151" t="s">
        <v>12403</v>
      </c>
      <c r="D6430" s="153">
        <v>4792.2299999999996</v>
      </c>
    </row>
    <row r="6431" spans="1:4" ht="15.75" customHeight="1">
      <c r="A6431" s="151">
        <v>6817861</v>
      </c>
      <c r="B6431" s="152" t="s">
        <v>12337</v>
      </c>
      <c r="C6431" s="151" t="s">
        <v>12403</v>
      </c>
      <c r="D6431" s="153">
        <v>3483.09</v>
      </c>
    </row>
    <row r="6432" spans="1:4" ht="15.75" customHeight="1">
      <c r="A6432" s="151">
        <v>6817862</v>
      </c>
      <c r="B6432" s="152" t="s">
        <v>12338</v>
      </c>
      <c r="C6432" s="151" t="s">
        <v>12403</v>
      </c>
      <c r="D6432" s="153">
        <v>3024.41</v>
      </c>
    </row>
    <row r="6433" spans="1:4" ht="15.75" customHeight="1">
      <c r="A6433" s="151">
        <v>6817863</v>
      </c>
      <c r="B6433" s="152" t="s">
        <v>12339</v>
      </c>
      <c r="C6433" s="151" t="s">
        <v>12403</v>
      </c>
      <c r="D6433" s="153">
        <v>3928.66</v>
      </c>
    </row>
    <row r="6434" spans="1:4" ht="15.75" customHeight="1">
      <c r="A6434" s="151">
        <v>6817864</v>
      </c>
      <c r="B6434" s="152" t="s">
        <v>12340</v>
      </c>
      <c r="C6434" s="151" t="s">
        <v>12403</v>
      </c>
      <c r="D6434" s="153">
        <v>3497.48</v>
      </c>
    </row>
    <row r="6435" spans="1:4" ht="15.75" customHeight="1">
      <c r="A6435" s="151">
        <v>6817865</v>
      </c>
      <c r="B6435" s="152" t="s">
        <v>12341</v>
      </c>
      <c r="C6435" s="151" t="s">
        <v>12403</v>
      </c>
      <c r="D6435" s="153">
        <v>4322.8999999999996</v>
      </c>
    </row>
    <row r="6436" spans="1:4" ht="15.75" customHeight="1">
      <c r="A6436" s="151">
        <v>6817866</v>
      </c>
      <c r="B6436" s="152" t="s">
        <v>12342</v>
      </c>
      <c r="C6436" s="151" t="s">
        <v>12403</v>
      </c>
      <c r="D6436" s="153">
        <v>3901.02</v>
      </c>
    </row>
    <row r="6437" spans="1:4" ht="15.75" customHeight="1">
      <c r="A6437" s="151">
        <v>6817871</v>
      </c>
      <c r="B6437" s="152" t="s">
        <v>12343</v>
      </c>
      <c r="C6437" s="151" t="s">
        <v>12403</v>
      </c>
      <c r="D6437" s="153">
        <v>4282.37</v>
      </c>
    </row>
    <row r="6438" spans="1:4" ht="15.75" customHeight="1">
      <c r="A6438" s="151">
        <v>6817872</v>
      </c>
      <c r="B6438" s="152" t="s">
        <v>12344</v>
      </c>
      <c r="C6438" s="151" t="s">
        <v>12403</v>
      </c>
      <c r="D6438" s="153">
        <v>3856.31</v>
      </c>
    </row>
    <row r="6439" spans="1:4" ht="15.75" customHeight="1">
      <c r="A6439" s="151">
        <v>6817873</v>
      </c>
      <c r="B6439" s="152" t="s">
        <v>12345</v>
      </c>
      <c r="C6439" s="151" t="s">
        <v>12403</v>
      </c>
      <c r="D6439" s="153">
        <v>3732.01</v>
      </c>
    </row>
    <row r="6440" spans="1:4" ht="15.75" customHeight="1">
      <c r="A6440" s="151">
        <v>6817874</v>
      </c>
      <c r="B6440" s="152" t="s">
        <v>12346</v>
      </c>
      <c r="C6440" s="151" t="s">
        <v>12403</v>
      </c>
      <c r="D6440" s="153">
        <v>3305.94</v>
      </c>
    </row>
    <row r="6441" spans="1:4" ht="15.75" customHeight="1">
      <c r="A6441" s="151">
        <v>6817881</v>
      </c>
      <c r="B6441" s="152" t="s">
        <v>12347</v>
      </c>
      <c r="C6441" s="151" t="s">
        <v>12403</v>
      </c>
      <c r="D6441" s="153">
        <v>6551.95</v>
      </c>
    </row>
    <row r="6442" spans="1:4" ht="30" customHeight="1">
      <c r="A6442" s="151">
        <v>6817882</v>
      </c>
      <c r="B6442" s="152" t="s">
        <v>12348</v>
      </c>
      <c r="C6442" s="151" t="s">
        <v>12403</v>
      </c>
      <c r="D6442" s="153">
        <v>5947.2</v>
      </c>
    </row>
    <row r="6443" spans="1:4" ht="15.75" customHeight="1">
      <c r="A6443" s="151">
        <v>6817883</v>
      </c>
      <c r="B6443" s="152" t="s">
        <v>12349</v>
      </c>
      <c r="C6443" s="151" t="s">
        <v>12403</v>
      </c>
      <c r="D6443" s="153">
        <v>7201.45</v>
      </c>
    </row>
    <row r="6444" spans="1:4" ht="30" customHeight="1">
      <c r="A6444" s="151">
        <v>6817884</v>
      </c>
      <c r="B6444" s="152" t="s">
        <v>12350</v>
      </c>
      <c r="C6444" s="151" t="s">
        <v>12403</v>
      </c>
      <c r="D6444" s="153">
        <v>6595.02</v>
      </c>
    </row>
    <row r="6445" spans="1:4" ht="15.75" customHeight="1">
      <c r="A6445" s="151">
        <v>6817875</v>
      </c>
      <c r="B6445" s="152" t="s">
        <v>12351</v>
      </c>
      <c r="C6445" s="151" t="s">
        <v>12403</v>
      </c>
      <c r="D6445" s="153">
        <v>4539.42</v>
      </c>
    </row>
    <row r="6446" spans="1:4" ht="15.75" customHeight="1">
      <c r="A6446" s="151">
        <v>6817876</v>
      </c>
      <c r="B6446" s="152" t="s">
        <v>12352</v>
      </c>
      <c r="C6446" s="151" t="s">
        <v>12403</v>
      </c>
      <c r="D6446" s="153">
        <v>3997.1</v>
      </c>
    </row>
    <row r="6447" spans="1:4" ht="15.75" customHeight="1">
      <c r="A6447" s="151">
        <v>6817877</v>
      </c>
      <c r="B6447" s="152" t="s">
        <v>12353</v>
      </c>
      <c r="C6447" s="151" t="s">
        <v>12403</v>
      </c>
      <c r="D6447" s="153">
        <v>5344.86</v>
      </c>
    </row>
    <row r="6448" spans="1:4" ht="15.75" customHeight="1">
      <c r="A6448" s="151">
        <v>6817878</v>
      </c>
      <c r="B6448" s="152" t="s">
        <v>12354</v>
      </c>
      <c r="C6448" s="151" t="s">
        <v>12403</v>
      </c>
      <c r="D6448" s="153">
        <v>4847.8999999999996</v>
      </c>
    </row>
    <row r="6449" spans="1:4" ht="15.75" customHeight="1">
      <c r="A6449" s="151">
        <v>6817879</v>
      </c>
      <c r="B6449" s="152" t="s">
        <v>12355</v>
      </c>
      <c r="C6449" s="151" t="s">
        <v>12403</v>
      </c>
      <c r="D6449" s="153">
        <v>5979.53</v>
      </c>
    </row>
    <row r="6450" spans="1:4" ht="15.75" customHeight="1">
      <c r="A6450" s="151">
        <v>6817880</v>
      </c>
      <c r="B6450" s="152" t="s">
        <v>12356</v>
      </c>
      <c r="C6450" s="151" t="s">
        <v>12403</v>
      </c>
      <c r="D6450" s="153">
        <v>5374.75</v>
      </c>
    </row>
    <row r="6451" spans="1:4" ht="15.75" customHeight="1">
      <c r="A6451" s="151">
        <v>7119788</v>
      </c>
      <c r="B6451" s="152" t="s">
        <v>12357</v>
      </c>
      <c r="C6451" s="151" t="s">
        <v>12414</v>
      </c>
      <c r="D6451" s="153">
        <v>323903.84000000003</v>
      </c>
    </row>
    <row r="6452" spans="1:4" ht="15.75" customHeight="1">
      <c r="A6452" s="151">
        <v>7119714</v>
      </c>
      <c r="B6452" s="152" t="s">
        <v>12358</v>
      </c>
      <c r="C6452" s="151" t="s">
        <v>12402</v>
      </c>
      <c r="D6452" s="153">
        <v>2522.12</v>
      </c>
    </row>
    <row r="6453" spans="1:4" ht="15.75" customHeight="1">
      <c r="A6453" s="151">
        <v>7119715</v>
      </c>
      <c r="B6453" s="152" t="s">
        <v>12359</v>
      </c>
      <c r="C6453" s="151" t="s">
        <v>12402</v>
      </c>
      <c r="D6453" s="153">
        <v>1498.76</v>
      </c>
    </row>
    <row r="6454" spans="1:4" ht="15.75" customHeight="1">
      <c r="A6454" s="151">
        <v>7119678</v>
      </c>
      <c r="B6454" s="152" t="s">
        <v>12360</v>
      </c>
      <c r="C6454" s="151" t="s">
        <v>12408</v>
      </c>
      <c r="D6454" s="153">
        <v>10147.629999999999</v>
      </c>
    </row>
    <row r="6455" spans="1:4" ht="15.75" customHeight="1">
      <c r="A6455" s="151">
        <v>7119712</v>
      </c>
      <c r="B6455" s="152" t="s">
        <v>12361</v>
      </c>
      <c r="C6455" s="151" t="s">
        <v>12402</v>
      </c>
      <c r="D6455" s="153">
        <v>9423.99</v>
      </c>
    </row>
    <row r="6456" spans="1:4" ht="15.75" customHeight="1">
      <c r="A6456" s="151">
        <v>7119694</v>
      </c>
      <c r="B6456" s="152" t="s">
        <v>12362</v>
      </c>
      <c r="C6456" s="151" t="s">
        <v>12402</v>
      </c>
      <c r="D6456" s="153">
        <v>7897.56</v>
      </c>
    </row>
    <row r="6457" spans="1:4" ht="15.75" customHeight="1">
      <c r="A6457" s="151">
        <v>7119695</v>
      </c>
      <c r="B6457" s="152" t="s">
        <v>12363</v>
      </c>
      <c r="C6457" s="151" t="s">
        <v>12402</v>
      </c>
      <c r="D6457" s="153">
        <v>8594.6200000000008</v>
      </c>
    </row>
    <row r="6458" spans="1:4" ht="15.75" customHeight="1">
      <c r="A6458" s="151">
        <v>7119696</v>
      </c>
      <c r="B6458" s="152" t="s">
        <v>12364</v>
      </c>
      <c r="C6458" s="151" t="s">
        <v>12402</v>
      </c>
      <c r="D6458" s="153">
        <v>13816.2</v>
      </c>
    </row>
    <row r="6459" spans="1:4" ht="15.75" customHeight="1">
      <c r="A6459" s="151">
        <v>7119697</v>
      </c>
      <c r="B6459" s="152" t="s">
        <v>12365</v>
      </c>
      <c r="C6459" s="151" t="s">
        <v>12402</v>
      </c>
      <c r="D6459" s="153">
        <v>22049.42</v>
      </c>
    </row>
    <row r="6460" spans="1:4" ht="15.75" customHeight="1">
      <c r="A6460" s="151">
        <v>7119698</v>
      </c>
      <c r="B6460" s="152" t="s">
        <v>12366</v>
      </c>
      <c r="C6460" s="151" t="s">
        <v>12402</v>
      </c>
      <c r="D6460" s="153">
        <v>28139.67</v>
      </c>
    </row>
    <row r="6461" spans="1:4" ht="15.75" customHeight="1">
      <c r="A6461" s="151">
        <v>7119688</v>
      </c>
      <c r="B6461" s="152" t="s">
        <v>12367</v>
      </c>
      <c r="C6461" s="151" t="s">
        <v>12402</v>
      </c>
      <c r="D6461" s="153">
        <v>8244.6200000000008</v>
      </c>
    </row>
    <row r="6462" spans="1:4" ht="15.75" customHeight="1">
      <c r="A6462" s="151">
        <v>7119689</v>
      </c>
      <c r="B6462" s="152" t="s">
        <v>12368</v>
      </c>
      <c r="C6462" s="151" t="s">
        <v>12402</v>
      </c>
      <c r="D6462" s="153">
        <v>15847.72</v>
      </c>
    </row>
    <row r="6463" spans="1:4" ht="15.75" customHeight="1">
      <c r="A6463" s="151">
        <v>7119690</v>
      </c>
      <c r="B6463" s="152" t="s">
        <v>12369</v>
      </c>
      <c r="C6463" s="151" t="s">
        <v>12402</v>
      </c>
      <c r="D6463" s="153">
        <v>18914.599999999999</v>
      </c>
    </row>
    <row r="6464" spans="1:4" ht="15.75" customHeight="1">
      <c r="A6464" s="151">
        <v>7119691</v>
      </c>
      <c r="B6464" s="152" t="s">
        <v>12370</v>
      </c>
      <c r="C6464" s="151" t="s">
        <v>12402</v>
      </c>
      <c r="D6464" s="153">
        <v>26200.59</v>
      </c>
    </row>
    <row r="6465" spans="1:4" ht="15.75" customHeight="1">
      <c r="A6465" s="151">
        <v>7119692</v>
      </c>
      <c r="B6465" s="152" t="s">
        <v>12371</v>
      </c>
      <c r="C6465" s="151" t="s">
        <v>12402</v>
      </c>
      <c r="D6465" s="153">
        <v>28800.42</v>
      </c>
    </row>
    <row r="6466" spans="1:4" ht="15.75" customHeight="1">
      <c r="A6466" s="151">
        <v>7119693</v>
      </c>
      <c r="B6466" s="152" t="s">
        <v>12372</v>
      </c>
      <c r="C6466" s="151" t="s">
        <v>12402</v>
      </c>
      <c r="D6466" s="153">
        <v>36591.379999999997</v>
      </c>
    </row>
    <row r="6467" spans="1:4" ht="15.75" customHeight="1">
      <c r="A6467" s="151">
        <v>7119687</v>
      </c>
      <c r="B6467" s="152" t="s">
        <v>12373</v>
      </c>
      <c r="C6467" s="151" t="s">
        <v>12402</v>
      </c>
      <c r="D6467" s="153">
        <v>4328.96</v>
      </c>
    </row>
    <row r="6468" spans="1:4" ht="15.75" customHeight="1">
      <c r="A6468" s="151">
        <v>7119681</v>
      </c>
      <c r="B6468" s="152" t="s">
        <v>12374</v>
      </c>
      <c r="C6468" s="151" t="s">
        <v>12402</v>
      </c>
      <c r="D6468" s="153">
        <v>9295.35</v>
      </c>
    </row>
    <row r="6469" spans="1:4" ht="15.75" customHeight="1">
      <c r="A6469" s="151">
        <v>7119682</v>
      </c>
      <c r="B6469" s="152" t="s">
        <v>12375</v>
      </c>
      <c r="C6469" s="151" t="s">
        <v>12402</v>
      </c>
      <c r="D6469" s="153">
        <v>17771.73</v>
      </c>
    </row>
    <row r="6470" spans="1:4" ht="15.75" customHeight="1">
      <c r="A6470" s="151">
        <v>7119683</v>
      </c>
      <c r="B6470" s="152" t="s">
        <v>12376</v>
      </c>
      <c r="C6470" s="151" t="s">
        <v>12402</v>
      </c>
      <c r="D6470" s="153">
        <v>21212.57</v>
      </c>
    </row>
    <row r="6471" spans="1:4" ht="15.75" customHeight="1">
      <c r="A6471" s="151">
        <v>7119684</v>
      </c>
      <c r="B6471" s="152" t="s">
        <v>12377</v>
      </c>
      <c r="C6471" s="151" t="s">
        <v>12402</v>
      </c>
      <c r="D6471" s="153">
        <v>29361.84</v>
      </c>
    </row>
    <row r="6472" spans="1:4" ht="15.75" customHeight="1">
      <c r="A6472" s="151">
        <v>7119685</v>
      </c>
      <c r="B6472" s="152" t="s">
        <v>12378</v>
      </c>
      <c r="C6472" s="151" t="s">
        <v>12402</v>
      </c>
      <c r="D6472" s="153">
        <v>32269.31</v>
      </c>
    </row>
    <row r="6473" spans="1:4" ht="15.75" customHeight="1">
      <c r="A6473" s="151">
        <v>7119686</v>
      </c>
      <c r="B6473" s="152" t="s">
        <v>12379</v>
      </c>
      <c r="C6473" s="151" t="s">
        <v>12402</v>
      </c>
      <c r="D6473" s="153">
        <v>40986.370000000003</v>
      </c>
    </row>
    <row r="6474" spans="1:4" ht="15.75" customHeight="1">
      <c r="A6474" s="151">
        <v>7119680</v>
      </c>
      <c r="B6474" s="152" t="s">
        <v>12380</v>
      </c>
      <c r="C6474" s="151" t="s">
        <v>12402</v>
      </c>
      <c r="D6474" s="153">
        <v>4868.6099999999997</v>
      </c>
    </row>
    <row r="6475" spans="1:4" ht="15.75" customHeight="1">
      <c r="A6475" s="151">
        <v>7119710</v>
      </c>
      <c r="B6475" s="152" t="s">
        <v>12381</v>
      </c>
      <c r="C6475" s="151" t="s">
        <v>12402</v>
      </c>
      <c r="D6475" s="153">
        <v>761.44</v>
      </c>
    </row>
    <row r="6476" spans="1:4" ht="30" customHeight="1">
      <c r="A6476" s="151">
        <v>7107375</v>
      </c>
      <c r="B6476" s="152" t="s">
        <v>12382</v>
      </c>
      <c r="C6476" s="151" t="s">
        <v>12402</v>
      </c>
      <c r="D6476" s="153">
        <v>24095.93</v>
      </c>
    </row>
    <row r="6477" spans="1:4" ht="30" customHeight="1">
      <c r="A6477" s="151">
        <v>7107376</v>
      </c>
      <c r="B6477" s="152" t="s">
        <v>12383</v>
      </c>
      <c r="C6477" s="151" t="s">
        <v>12402</v>
      </c>
      <c r="D6477" s="153">
        <v>38905.050000000003</v>
      </c>
    </row>
    <row r="6478" spans="1:4" ht="30" customHeight="1">
      <c r="A6478" s="151">
        <v>7107377</v>
      </c>
      <c r="B6478" s="152" t="s">
        <v>12384</v>
      </c>
      <c r="C6478" s="151" t="s">
        <v>12402</v>
      </c>
      <c r="D6478" s="153">
        <v>57525.120000000003</v>
      </c>
    </row>
    <row r="6479" spans="1:4" ht="30" customHeight="1">
      <c r="A6479" s="151">
        <v>7107374</v>
      </c>
      <c r="B6479" s="152" t="s">
        <v>12385</v>
      </c>
      <c r="C6479" s="151" t="s">
        <v>12402</v>
      </c>
      <c r="D6479" s="153">
        <v>17164.59</v>
      </c>
    </row>
    <row r="6480" spans="1:4" ht="15.75" customHeight="1">
      <c r="A6480" s="151">
        <v>7119708</v>
      </c>
      <c r="B6480" s="152" t="s">
        <v>12386</v>
      </c>
      <c r="C6480" s="151" t="s">
        <v>12402</v>
      </c>
      <c r="D6480" s="153">
        <v>205229.37</v>
      </c>
    </row>
    <row r="6481" spans="1:4" ht="15.75" customHeight="1">
      <c r="A6481" s="151">
        <v>7119709</v>
      </c>
      <c r="B6481" s="152" t="s">
        <v>12387</v>
      </c>
      <c r="C6481" s="151" t="s">
        <v>12402</v>
      </c>
      <c r="D6481" s="153">
        <v>322829.90000000002</v>
      </c>
    </row>
    <row r="6482" spans="1:4" ht="15.75" customHeight="1">
      <c r="A6482" s="151">
        <v>7119706</v>
      </c>
      <c r="B6482" s="152" t="s">
        <v>12388</v>
      </c>
      <c r="C6482" s="151" t="s">
        <v>12402</v>
      </c>
      <c r="D6482" s="153">
        <v>55340.41</v>
      </c>
    </row>
    <row r="6483" spans="1:4" ht="15.75" customHeight="1">
      <c r="A6483" s="151">
        <v>7119707</v>
      </c>
      <c r="B6483" s="152" t="s">
        <v>12389</v>
      </c>
      <c r="C6483" s="151" t="s">
        <v>12402</v>
      </c>
      <c r="D6483" s="153">
        <v>128741.39</v>
      </c>
    </row>
    <row r="6484" spans="1:4" ht="30" customHeight="1">
      <c r="A6484" s="151">
        <v>7119787</v>
      </c>
      <c r="B6484" s="152" t="s">
        <v>12390</v>
      </c>
      <c r="C6484" s="151" t="s">
        <v>12416</v>
      </c>
      <c r="D6484" s="153">
        <v>369.42</v>
      </c>
    </row>
    <row r="6485" spans="1:4" ht="15.75" customHeight="1">
      <c r="A6485" s="151">
        <v>7119647</v>
      </c>
      <c r="B6485" s="152" t="s">
        <v>12391</v>
      </c>
      <c r="C6485" s="151" t="s">
        <v>12402</v>
      </c>
      <c r="D6485" s="153">
        <v>3434.89</v>
      </c>
    </row>
    <row r="6486" spans="1:4" ht="15.75" customHeight="1">
      <c r="A6486" s="151">
        <v>7119679</v>
      </c>
      <c r="B6486" s="152" t="s">
        <v>12392</v>
      </c>
      <c r="C6486" s="151" t="s">
        <v>12408</v>
      </c>
      <c r="D6486" s="153">
        <v>49.01</v>
      </c>
    </row>
    <row r="6487" spans="1:4" ht="15.75" customHeight="1">
      <c r="A6487" s="151">
        <v>7119711</v>
      </c>
      <c r="B6487" s="152" t="s">
        <v>12393</v>
      </c>
      <c r="C6487" s="151" t="s">
        <v>12402</v>
      </c>
      <c r="D6487" s="153">
        <v>859.35</v>
      </c>
    </row>
    <row r="6488" spans="1:4" ht="15.75" customHeight="1">
      <c r="A6488" s="151">
        <v>7107379</v>
      </c>
      <c r="B6488" s="152" t="s">
        <v>12394</v>
      </c>
      <c r="C6488" s="151" t="s">
        <v>12416</v>
      </c>
      <c r="D6488" s="153">
        <v>50.54</v>
      </c>
    </row>
    <row r="6489" spans="1:4" ht="15.75" customHeight="1">
      <c r="A6489" s="151">
        <v>7107381</v>
      </c>
      <c r="B6489" s="152" t="s">
        <v>12395</v>
      </c>
      <c r="C6489" s="151" t="s">
        <v>12416</v>
      </c>
      <c r="D6489" s="153">
        <v>51.86</v>
      </c>
    </row>
    <row r="6490" spans="1:4" ht="15.75" customHeight="1">
      <c r="A6490" s="151">
        <v>7107380</v>
      </c>
      <c r="B6490" s="152" t="s">
        <v>12396</v>
      </c>
      <c r="C6490" s="151" t="s">
        <v>12416</v>
      </c>
      <c r="D6490" s="153">
        <v>56.6</v>
      </c>
    </row>
    <row r="6491" spans="1:4" ht="15.75" customHeight="1">
      <c r="A6491" s="151">
        <v>7107382</v>
      </c>
      <c r="B6491" s="152" t="s">
        <v>12397</v>
      </c>
      <c r="C6491" s="151" t="s">
        <v>12416</v>
      </c>
      <c r="D6491" s="153">
        <v>139.54</v>
      </c>
    </row>
    <row r="6492" spans="1:4" ht="15.75" customHeight="1">
      <c r="A6492" s="151">
        <v>7119713</v>
      </c>
      <c r="B6492" s="152" t="s">
        <v>12398</v>
      </c>
      <c r="C6492" s="151" t="s">
        <v>12402</v>
      </c>
      <c r="D6492" s="153">
        <v>320276.74</v>
      </c>
    </row>
    <row r="6493" spans="1:4" ht="15.75" customHeight="1">
      <c r="A6493" s="151">
        <v>7119646</v>
      </c>
      <c r="B6493" s="152" t="s">
        <v>12399</v>
      </c>
      <c r="C6493" s="151" t="s">
        <v>12408</v>
      </c>
      <c r="D6493" s="153">
        <v>1237.33</v>
      </c>
    </row>
    <row r="6494" spans="1:4" ht="25.5">
      <c r="A6494" s="151">
        <v>7107384</v>
      </c>
      <c r="B6494" s="152" t="s">
        <v>12400</v>
      </c>
      <c r="C6494" s="151" t="s">
        <v>12416</v>
      </c>
      <c r="D6494" s="153">
        <v>115.41</v>
      </c>
    </row>
    <row r="6495" spans="1:4" ht="15.75" customHeight="1">
      <c r="A6495" s="158">
        <v>7107378</v>
      </c>
      <c r="B6495" s="159" t="s">
        <v>12401</v>
      </c>
      <c r="C6495" s="158" t="s">
        <v>12416</v>
      </c>
      <c r="D6495" s="160">
        <v>190.02</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784"/>
  <sheetViews>
    <sheetView workbookViewId="0">
      <pane xSplit="3" ySplit="1" topLeftCell="D2" activePane="bottomRight" state="frozen"/>
      <selection pane="topRight" activeCell="E1" sqref="E1"/>
      <selection pane="bottomLeft" activeCell="A11" sqref="A11"/>
      <selection pane="bottomRight" activeCell="H10" sqref="H9:H10"/>
    </sheetView>
  </sheetViews>
  <sheetFormatPr defaultColWidth="9.140625" defaultRowHeight="15"/>
  <cols>
    <col min="1" max="1" width="14.7109375" style="163" customWidth="1"/>
    <col min="2" max="2" width="70.7109375" style="161" customWidth="1"/>
    <col min="3" max="3" width="11.7109375" style="162" customWidth="1"/>
    <col min="4" max="4" width="12.140625" style="162" customWidth="1"/>
    <col min="5" max="16384" width="9.140625" style="163"/>
  </cols>
  <sheetData>
    <row r="1" spans="1:4" ht="25.5">
      <c r="A1" s="167" t="s">
        <v>24128</v>
      </c>
      <c r="B1" s="167" t="s">
        <v>24129</v>
      </c>
      <c r="C1" s="168" t="s">
        <v>5851</v>
      </c>
      <c r="D1" s="168" t="s">
        <v>24130</v>
      </c>
    </row>
    <row r="2" spans="1:4" ht="25.5">
      <c r="A2" s="164">
        <v>104658</v>
      </c>
      <c r="B2" s="165" t="s">
        <v>17331</v>
      </c>
      <c r="C2" s="164" t="s">
        <v>12416</v>
      </c>
      <c r="D2" s="166">
        <v>160.03</v>
      </c>
    </row>
    <row r="3" spans="1:4" ht="38.25">
      <c r="A3" s="164">
        <v>105002</v>
      </c>
      <c r="B3" s="165" t="s">
        <v>17958</v>
      </c>
      <c r="C3" s="164" t="s">
        <v>12402</v>
      </c>
      <c r="D3" s="166">
        <v>763</v>
      </c>
    </row>
    <row r="4" spans="1:4" ht="38.25">
      <c r="A4" s="164">
        <v>105004</v>
      </c>
      <c r="B4" s="165" t="s">
        <v>17960</v>
      </c>
      <c r="C4" s="164" t="s">
        <v>12416</v>
      </c>
      <c r="D4" s="166">
        <v>130.79</v>
      </c>
    </row>
    <row r="5" spans="1:4" ht="38.25">
      <c r="A5" s="164">
        <v>105003</v>
      </c>
      <c r="B5" s="165" t="s">
        <v>17959</v>
      </c>
      <c r="C5" s="164" t="s">
        <v>12402</v>
      </c>
      <c r="D5" s="166">
        <v>1221.06</v>
      </c>
    </row>
    <row r="6" spans="1:4" ht="38.25">
      <c r="A6" s="164">
        <v>105005</v>
      </c>
      <c r="B6" s="165" t="s">
        <v>17961</v>
      </c>
      <c r="C6" s="164" t="s">
        <v>12416</v>
      </c>
      <c r="D6" s="166">
        <v>215.62</v>
      </c>
    </row>
    <row r="7" spans="1:4" ht="38.25">
      <c r="A7" s="164">
        <v>105006</v>
      </c>
      <c r="B7" s="165" t="s">
        <v>24131</v>
      </c>
      <c r="C7" s="164" t="s">
        <v>12402</v>
      </c>
      <c r="D7" s="166">
        <v>0</v>
      </c>
    </row>
    <row r="8" spans="1:4" ht="38.25">
      <c r="A8" s="164">
        <v>104999</v>
      </c>
      <c r="B8" s="165" t="s">
        <v>24132</v>
      </c>
      <c r="C8" s="164" t="s">
        <v>12402</v>
      </c>
      <c r="D8" s="166">
        <v>0</v>
      </c>
    </row>
    <row r="9" spans="1:4" ht="51">
      <c r="A9" s="164">
        <v>105000</v>
      </c>
      <c r="B9" s="165" t="s">
        <v>30454</v>
      </c>
      <c r="C9" s="164" t="s">
        <v>12403</v>
      </c>
      <c r="D9" s="166">
        <v>1692.1</v>
      </c>
    </row>
    <row r="10" spans="1:4" ht="51">
      <c r="A10" s="164">
        <v>105001</v>
      </c>
      <c r="B10" s="165" t="s">
        <v>30455</v>
      </c>
      <c r="C10" s="164" t="s">
        <v>12403</v>
      </c>
      <c r="D10" s="166">
        <v>1725.92</v>
      </c>
    </row>
    <row r="11" spans="1:4" ht="51">
      <c r="A11" s="164">
        <v>89306</v>
      </c>
      <c r="B11" s="165" t="s">
        <v>16874</v>
      </c>
      <c r="C11" s="164" t="s">
        <v>12416</v>
      </c>
      <c r="D11" s="166">
        <v>101.82</v>
      </c>
    </row>
    <row r="12" spans="1:4" ht="38.25">
      <c r="A12" s="164">
        <v>89307</v>
      </c>
      <c r="B12" s="165" t="s">
        <v>16875</v>
      </c>
      <c r="C12" s="164" t="s">
        <v>12416</v>
      </c>
      <c r="D12" s="166">
        <v>103.72</v>
      </c>
    </row>
    <row r="13" spans="1:4" ht="38.25">
      <c r="A13" s="164">
        <v>89290</v>
      </c>
      <c r="B13" s="165" t="s">
        <v>16870</v>
      </c>
      <c r="C13" s="164" t="s">
        <v>12416</v>
      </c>
      <c r="D13" s="166">
        <v>83.99</v>
      </c>
    </row>
    <row r="14" spans="1:4" ht="38.25">
      <c r="A14" s="164">
        <v>89291</v>
      </c>
      <c r="B14" s="165" t="s">
        <v>16871</v>
      </c>
      <c r="C14" s="164" t="s">
        <v>12416</v>
      </c>
      <c r="D14" s="166">
        <v>85.41</v>
      </c>
    </row>
    <row r="15" spans="1:4" ht="51">
      <c r="A15" s="164">
        <v>89298</v>
      </c>
      <c r="B15" s="165" t="s">
        <v>16872</v>
      </c>
      <c r="C15" s="164" t="s">
        <v>12416</v>
      </c>
      <c r="D15" s="166">
        <v>87.74</v>
      </c>
    </row>
    <row r="16" spans="1:4" ht="38.25">
      <c r="A16" s="164">
        <v>89299</v>
      </c>
      <c r="B16" s="165" t="s">
        <v>16873</v>
      </c>
      <c r="C16" s="164" t="s">
        <v>12416</v>
      </c>
      <c r="D16" s="166">
        <v>89.45</v>
      </c>
    </row>
    <row r="17" spans="1:4" ht="38.25">
      <c r="A17" s="164">
        <v>89282</v>
      </c>
      <c r="B17" s="165" t="s">
        <v>16868</v>
      </c>
      <c r="C17" s="164" t="s">
        <v>12416</v>
      </c>
      <c r="D17" s="166">
        <v>75.12</v>
      </c>
    </row>
    <row r="18" spans="1:4" ht="38.25">
      <c r="A18" s="164">
        <v>89283</v>
      </c>
      <c r="B18" s="165" t="s">
        <v>16869</v>
      </c>
      <c r="C18" s="164" t="s">
        <v>12416</v>
      </c>
      <c r="D18" s="166">
        <v>76.400000000000006</v>
      </c>
    </row>
    <row r="19" spans="1:4" ht="38.25">
      <c r="A19" s="164">
        <v>89480</v>
      </c>
      <c r="B19" s="165" t="s">
        <v>16891</v>
      </c>
      <c r="C19" s="164" t="s">
        <v>12416</v>
      </c>
      <c r="D19" s="166">
        <v>170.09</v>
      </c>
    </row>
    <row r="20" spans="1:4" ht="25.5">
      <c r="A20" s="164">
        <v>89464</v>
      </c>
      <c r="B20" s="165" t="s">
        <v>16887</v>
      </c>
      <c r="C20" s="164" t="s">
        <v>12416</v>
      </c>
      <c r="D20" s="166">
        <v>148.29</v>
      </c>
    </row>
    <row r="21" spans="1:4" ht="38.25">
      <c r="A21" s="164">
        <v>89478</v>
      </c>
      <c r="B21" s="165" t="s">
        <v>16890</v>
      </c>
      <c r="C21" s="164" t="s">
        <v>12416</v>
      </c>
      <c r="D21" s="166">
        <v>146.61000000000001</v>
      </c>
    </row>
    <row r="22" spans="1:4" ht="25.5">
      <c r="A22" s="164">
        <v>89462</v>
      </c>
      <c r="B22" s="165" t="s">
        <v>16886</v>
      </c>
      <c r="C22" s="164" t="s">
        <v>12416</v>
      </c>
      <c r="D22" s="166">
        <v>125.88</v>
      </c>
    </row>
    <row r="23" spans="1:4" ht="38.25">
      <c r="A23" s="164">
        <v>104444</v>
      </c>
      <c r="B23" s="165" t="s">
        <v>24133</v>
      </c>
      <c r="C23" s="164" t="s">
        <v>12416</v>
      </c>
      <c r="D23" s="166">
        <v>0</v>
      </c>
    </row>
    <row r="24" spans="1:4" ht="25.5">
      <c r="A24" s="164">
        <v>104442</v>
      </c>
      <c r="B24" s="165" t="s">
        <v>24134</v>
      </c>
      <c r="C24" s="164" t="s">
        <v>12416</v>
      </c>
      <c r="D24" s="166">
        <v>0</v>
      </c>
    </row>
    <row r="25" spans="1:4" ht="38.25">
      <c r="A25" s="164">
        <v>89472</v>
      </c>
      <c r="B25" s="165" t="s">
        <v>16889</v>
      </c>
      <c r="C25" s="164" t="s">
        <v>12416</v>
      </c>
      <c r="D25" s="166">
        <v>130.13</v>
      </c>
    </row>
    <row r="26" spans="1:4" ht="25.5">
      <c r="A26" s="164">
        <v>89455</v>
      </c>
      <c r="B26" s="165" t="s">
        <v>16885</v>
      </c>
      <c r="C26" s="164" t="s">
        <v>12416</v>
      </c>
      <c r="D26" s="166">
        <v>116.33</v>
      </c>
    </row>
    <row r="27" spans="1:4" ht="38.25">
      <c r="A27" s="164">
        <v>89470</v>
      </c>
      <c r="B27" s="165" t="s">
        <v>16888</v>
      </c>
      <c r="C27" s="164" t="s">
        <v>12416</v>
      </c>
      <c r="D27" s="166">
        <v>108.63</v>
      </c>
    </row>
    <row r="28" spans="1:4" ht="25.5">
      <c r="A28" s="164">
        <v>89453</v>
      </c>
      <c r="B28" s="165" t="s">
        <v>16884</v>
      </c>
      <c r="C28" s="164" t="s">
        <v>12416</v>
      </c>
      <c r="D28" s="166">
        <v>95.89</v>
      </c>
    </row>
    <row r="29" spans="1:4" ht="38.25">
      <c r="A29" s="164">
        <v>104443</v>
      </c>
      <c r="B29" s="165" t="s">
        <v>24135</v>
      </c>
      <c r="C29" s="164" t="s">
        <v>12416</v>
      </c>
      <c r="D29" s="166">
        <v>0</v>
      </c>
    </row>
    <row r="30" spans="1:4" ht="25.5">
      <c r="A30" s="164">
        <v>104441</v>
      </c>
      <c r="B30" s="165" t="s">
        <v>24136</v>
      </c>
      <c r="C30" s="164" t="s">
        <v>12416</v>
      </c>
      <c r="D30" s="166">
        <v>0</v>
      </c>
    </row>
    <row r="31" spans="1:4" ht="38.25">
      <c r="A31" s="164">
        <v>103354</v>
      </c>
      <c r="B31" s="165" t="s">
        <v>23582</v>
      </c>
      <c r="C31" s="164" t="s">
        <v>12416</v>
      </c>
      <c r="D31" s="166">
        <v>94.38</v>
      </c>
    </row>
    <row r="32" spans="1:4" ht="38.25">
      <c r="A32" s="164">
        <v>103355</v>
      </c>
      <c r="B32" s="165" t="s">
        <v>23583</v>
      </c>
      <c r="C32" s="164" t="s">
        <v>12416</v>
      </c>
      <c r="D32" s="166">
        <v>95.52</v>
      </c>
    </row>
    <row r="33" spans="1:4" ht="38.25">
      <c r="A33" s="164">
        <v>103330</v>
      </c>
      <c r="B33" s="165" t="s">
        <v>16858</v>
      </c>
      <c r="C33" s="164" t="s">
        <v>12416</v>
      </c>
      <c r="D33" s="166">
        <v>87.3</v>
      </c>
    </row>
    <row r="34" spans="1:4" ht="38.25">
      <c r="A34" s="164">
        <v>103331</v>
      </c>
      <c r="B34" s="165" t="s">
        <v>16859</v>
      </c>
      <c r="C34" s="164" t="s">
        <v>12416</v>
      </c>
      <c r="D34" s="166">
        <v>88.37</v>
      </c>
    </row>
    <row r="35" spans="1:4" ht="38.25">
      <c r="A35" s="164">
        <v>103358</v>
      </c>
      <c r="B35" s="165" t="s">
        <v>23584</v>
      </c>
      <c r="C35" s="164" t="s">
        <v>12416</v>
      </c>
      <c r="D35" s="166">
        <v>73.69</v>
      </c>
    </row>
    <row r="36" spans="1:4" ht="38.25">
      <c r="A36" s="164">
        <v>103359</v>
      </c>
      <c r="B36" s="165" t="s">
        <v>23585</v>
      </c>
      <c r="C36" s="164" t="s">
        <v>12416</v>
      </c>
      <c r="D36" s="166">
        <v>74.599999999999994</v>
      </c>
    </row>
    <row r="37" spans="1:4" ht="38.25">
      <c r="A37" s="164">
        <v>103366</v>
      </c>
      <c r="B37" s="165" t="s">
        <v>23592</v>
      </c>
      <c r="C37" s="164" t="s">
        <v>12416</v>
      </c>
      <c r="D37" s="166">
        <v>64.45</v>
      </c>
    </row>
    <row r="38" spans="1:4" ht="38.25">
      <c r="A38" s="164">
        <v>103367</v>
      </c>
      <c r="B38" s="165" t="s">
        <v>23593</v>
      </c>
      <c r="C38" s="164" t="s">
        <v>12416</v>
      </c>
      <c r="D38" s="166">
        <v>65.27</v>
      </c>
    </row>
    <row r="39" spans="1:4" ht="38.25">
      <c r="A39" s="164">
        <v>103360</v>
      </c>
      <c r="B39" s="165" t="s">
        <v>23586</v>
      </c>
      <c r="C39" s="164" t="s">
        <v>12416</v>
      </c>
      <c r="D39" s="166">
        <v>86.1</v>
      </c>
    </row>
    <row r="40" spans="1:4" ht="38.25">
      <c r="A40" s="164">
        <v>103361</v>
      </c>
      <c r="B40" s="165" t="s">
        <v>23587</v>
      </c>
      <c r="C40" s="164" t="s">
        <v>12416</v>
      </c>
      <c r="D40" s="166">
        <v>87.26</v>
      </c>
    </row>
    <row r="41" spans="1:4" ht="38.25">
      <c r="A41" s="164">
        <v>103368</v>
      </c>
      <c r="B41" s="165" t="s">
        <v>23594</v>
      </c>
      <c r="C41" s="164" t="s">
        <v>12416</v>
      </c>
      <c r="D41" s="166">
        <v>73.040000000000006</v>
      </c>
    </row>
    <row r="42" spans="1:4" ht="38.25">
      <c r="A42" s="164">
        <v>103369</v>
      </c>
      <c r="B42" s="165" t="s">
        <v>23595</v>
      </c>
      <c r="C42" s="164" t="s">
        <v>12416</v>
      </c>
      <c r="D42" s="166">
        <v>74.09</v>
      </c>
    </row>
    <row r="43" spans="1:4" ht="51">
      <c r="A43" s="164">
        <v>103334</v>
      </c>
      <c r="B43" s="165" t="s">
        <v>16862</v>
      </c>
      <c r="C43" s="164" t="s">
        <v>12416</v>
      </c>
      <c r="D43" s="166">
        <v>153.71</v>
      </c>
    </row>
    <row r="44" spans="1:4" ht="38.25">
      <c r="A44" s="164">
        <v>103335</v>
      </c>
      <c r="B44" s="165" t="s">
        <v>16863</v>
      </c>
      <c r="C44" s="164" t="s">
        <v>12416</v>
      </c>
      <c r="D44" s="166">
        <v>155.72</v>
      </c>
    </row>
    <row r="45" spans="1:4" ht="38.25">
      <c r="A45" s="164">
        <v>103362</v>
      </c>
      <c r="B45" s="165" t="s">
        <v>23588</v>
      </c>
      <c r="C45" s="164" t="s">
        <v>12416</v>
      </c>
      <c r="D45" s="166">
        <v>104.41</v>
      </c>
    </row>
    <row r="46" spans="1:4" ht="38.25">
      <c r="A46" s="164">
        <v>103363</v>
      </c>
      <c r="B46" s="165" t="s">
        <v>23589</v>
      </c>
      <c r="C46" s="164" t="s">
        <v>12416</v>
      </c>
      <c r="D46" s="166">
        <v>105.71</v>
      </c>
    </row>
    <row r="47" spans="1:4" ht="38.25">
      <c r="A47" s="164">
        <v>103370</v>
      </c>
      <c r="B47" s="165" t="s">
        <v>23596</v>
      </c>
      <c r="C47" s="164" t="s">
        <v>12416</v>
      </c>
      <c r="D47" s="166">
        <v>91.97</v>
      </c>
    </row>
    <row r="48" spans="1:4" ht="38.25">
      <c r="A48" s="164">
        <v>103371</v>
      </c>
      <c r="B48" s="165" t="s">
        <v>23597</v>
      </c>
      <c r="C48" s="164" t="s">
        <v>12416</v>
      </c>
      <c r="D48" s="166">
        <v>93.15</v>
      </c>
    </row>
    <row r="49" spans="1:4" ht="38.25">
      <c r="A49" s="164">
        <v>103332</v>
      </c>
      <c r="B49" s="165" t="s">
        <v>16860</v>
      </c>
      <c r="C49" s="164" t="s">
        <v>12416</v>
      </c>
      <c r="D49" s="166">
        <v>127.94</v>
      </c>
    </row>
    <row r="50" spans="1:4" ht="38.25">
      <c r="A50" s="164">
        <v>103333</v>
      </c>
      <c r="B50" s="165" t="s">
        <v>16861</v>
      </c>
      <c r="C50" s="164" t="s">
        <v>12416</v>
      </c>
      <c r="D50" s="166">
        <v>129.1</v>
      </c>
    </row>
    <row r="51" spans="1:4" ht="38.25">
      <c r="A51" s="164">
        <v>103352</v>
      </c>
      <c r="B51" s="165" t="s">
        <v>23580</v>
      </c>
      <c r="C51" s="164" t="s">
        <v>12416</v>
      </c>
      <c r="D51" s="166">
        <v>109.55</v>
      </c>
    </row>
    <row r="52" spans="1:4" ht="38.25">
      <c r="A52" s="164">
        <v>103353</v>
      </c>
      <c r="B52" s="165" t="s">
        <v>23581</v>
      </c>
      <c r="C52" s="164" t="s">
        <v>12416</v>
      </c>
      <c r="D52" s="166">
        <v>110.61</v>
      </c>
    </row>
    <row r="53" spans="1:4" ht="38.25">
      <c r="A53" s="164">
        <v>103328</v>
      </c>
      <c r="B53" s="165" t="s">
        <v>16856</v>
      </c>
      <c r="C53" s="164" t="s">
        <v>12416</v>
      </c>
      <c r="D53" s="166">
        <v>100.14</v>
      </c>
    </row>
    <row r="54" spans="1:4" ht="38.25">
      <c r="A54" s="164">
        <v>103329</v>
      </c>
      <c r="B54" s="165" t="s">
        <v>16857</v>
      </c>
      <c r="C54" s="164" t="s">
        <v>12416</v>
      </c>
      <c r="D54" s="166">
        <v>101.14</v>
      </c>
    </row>
    <row r="55" spans="1:4" ht="38.25">
      <c r="A55" s="164">
        <v>103356</v>
      </c>
      <c r="B55" s="165" t="s">
        <v>16866</v>
      </c>
      <c r="C55" s="164" t="s">
        <v>12416</v>
      </c>
      <c r="D55" s="166">
        <v>64.3</v>
      </c>
    </row>
    <row r="56" spans="1:4" ht="38.25">
      <c r="A56" s="164">
        <v>103357</v>
      </c>
      <c r="B56" s="165" t="s">
        <v>16867</v>
      </c>
      <c r="C56" s="164" t="s">
        <v>12416</v>
      </c>
      <c r="D56" s="166">
        <v>65.150000000000006</v>
      </c>
    </row>
    <row r="57" spans="1:4" ht="38.25">
      <c r="A57" s="164">
        <v>103364</v>
      </c>
      <c r="B57" s="165" t="s">
        <v>23590</v>
      </c>
      <c r="C57" s="164" t="s">
        <v>12416</v>
      </c>
      <c r="D57" s="166">
        <v>53.85</v>
      </c>
    </row>
    <row r="58" spans="1:4" ht="38.25">
      <c r="A58" s="164">
        <v>103365</v>
      </c>
      <c r="B58" s="165" t="s">
        <v>23591</v>
      </c>
      <c r="C58" s="164" t="s">
        <v>12416</v>
      </c>
      <c r="D58" s="166">
        <v>54.17</v>
      </c>
    </row>
    <row r="59" spans="1:4" ht="38.25">
      <c r="A59" s="164">
        <v>103350</v>
      </c>
      <c r="B59" s="165" t="s">
        <v>16864</v>
      </c>
      <c r="C59" s="164" t="s">
        <v>12416</v>
      </c>
      <c r="D59" s="166">
        <v>185.41</v>
      </c>
    </row>
    <row r="60" spans="1:4" ht="38.25">
      <c r="A60" s="164">
        <v>103351</v>
      </c>
      <c r="B60" s="165" t="s">
        <v>16865</v>
      </c>
      <c r="C60" s="164" t="s">
        <v>12416</v>
      </c>
      <c r="D60" s="166">
        <v>186.89</v>
      </c>
    </row>
    <row r="61" spans="1:4" ht="38.25">
      <c r="A61" s="164">
        <v>103344</v>
      </c>
      <c r="B61" s="165" t="s">
        <v>23574</v>
      </c>
      <c r="C61" s="164" t="s">
        <v>12416</v>
      </c>
      <c r="D61" s="166">
        <v>87</v>
      </c>
    </row>
    <row r="62" spans="1:4" ht="38.25">
      <c r="A62" s="164">
        <v>103345</v>
      </c>
      <c r="B62" s="165" t="s">
        <v>23575</v>
      </c>
      <c r="C62" s="164" t="s">
        <v>12416</v>
      </c>
      <c r="D62" s="166">
        <v>88.34</v>
      </c>
    </row>
    <row r="63" spans="1:4" ht="38.25">
      <c r="A63" s="164">
        <v>103348</v>
      </c>
      <c r="B63" s="165" t="s">
        <v>23578</v>
      </c>
      <c r="C63" s="164" t="s">
        <v>12416</v>
      </c>
      <c r="D63" s="166">
        <v>73.38</v>
      </c>
    </row>
    <row r="64" spans="1:4" ht="38.25">
      <c r="A64" s="164">
        <v>103349</v>
      </c>
      <c r="B64" s="165" t="s">
        <v>23579</v>
      </c>
      <c r="C64" s="164" t="s">
        <v>12416</v>
      </c>
      <c r="D64" s="166">
        <v>74.599999999999994</v>
      </c>
    </row>
    <row r="65" spans="1:4" ht="38.25">
      <c r="A65" s="164">
        <v>103346</v>
      </c>
      <c r="B65" s="165" t="s">
        <v>23576</v>
      </c>
      <c r="C65" s="164" t="s">
        <v>12416</v>
      </c>
      <c r="D65" s="166">
        <v>96.68</v>
      </c>
    </row>
    <row r="66" spans="1:4" ht="38.25">
      <c r="A66" s="164">
        <v>103347</v>
      </c>
      <c r="B66" s="165" t="s">
        <v>23577</v>
      </c>
      <c r="C66" s="164" t="s">
        <v>12416</v>
      </c>
      <c r="D66" s="166">
        <v>98.11</v>
      </c>
    </row>
    <row r="67" spans="1:4" ht="38.25">
      <c r="A67" s="164">
        <v>103324</v>
      </c>
      <c r="B67" s="165" t="s">
        <v>16852</v>
      </c>
      <c r="C67" s="164" t="s">
        <v>12416</v>
      </c>
      <c r="D67" s="166">
        <v>83.06</v>
      </c>
    </row>
    <row r="68" spans="1:4" ht="38.25">
      <c r="A68" s="164">
        <v>103325</v>
      </c>
      <c r="B68" s="165" t="s">
        <v>16853</v>
      </c>
      <c r="C68" s="164" t="s">
        <v>12416</v>
      </c>
      <c r="D68" s="166">
        <v>84.36</v>
      </c>
    </row>
    <row r="69" spans="1:4" ht="38.25">
      <c r="A69" s="164">
        <v>103326</v>
      </c>
      <c r="B69" s="165" t="s">
        <v>16854</v>
      </c>
      <c r="C69" s="164" t="s">
        <v>12416</v>
      </c>
      <c r="D69" s="166">
        <v>97.74</v>
      </c>
    </row>
    <row r="70" spans="1:4" ht="38.25">
      <c r="A70" s="164">
        <v>103327</v>
      </c>
      <c r="B70" s="165" t="s">
        <v>16855</v>
      </c>
      <c r="C70" s="164" t="s">
        <v>12416</v>
      </c>
      <c r="D70" s="166">
        <v>99.26</v>
      </c>
    </row>
    <row r="71" spans="1:4" ht="38.25">
      <c r="A71" s="164">
        <v>103322</v>
      </c>
      <c r="B71" s="165" t="s">
        <v>16850</v>
      </c>
      <c r="C71" s="164" t="s">
        <v>12416</v>
      </c>
      <c r="D71" s="166">
        <v>62.15</v>
      </c>
    </row>
    <row r="72" spans="1:4" ht="38.25">
      <c r="A72" s="164">
        <v>103323</v>
      </c>
      <c r="B72" s="165" t="s">
        <v>16851</v>
      </c>
      <c r="C72" s="164" t="s">
        <v>12416</v>
      </c>
      <c r="D72" s="166">
        <v>63.29</v>
      </c>
    </row>
    <row r="73" spans="1:4" ht="38.25">
      <c r="A73" s="164">
        <v>103338</v>
      </c>
      <c r="B73" s="165" t="s">
        <v>33465</v>
      </c>
      <c r="C73" s="164" t="s">
        <v>12416</v>
      </c>
      <c r="D73" s="166">
        <v>123.8</v>
      </c>
    </row>
    <row r="74" spans="1:4" ht="38.25">
      <c r="A74" s="164">
        <v>103339</v>
      </c>
      <c r="B74" s="165" t="s">
        <v>33466</v>
      </c>
      <c r="C74" s="164" t="s">
        <v>12416</v>
      </c>
      <c r="D74" s="166">
        <v>124.92</v>
      </c>
    </row>
    <row r="75" spans="1:4" ht="38.25">
      <c r="A75" s="164">
        <v>103340</v>
      </c>
      <c r="B75" s="165" t="s">
        <v>33467</v>
      </c>
      <c r="C75" s="164" t="s">
        <v>12416</v>
      </c>
      <c r="D75" s="166">
        <v>149.69999999999999</v>
      </c>
    </row>
    <row r="76" spans="1:4" ht="38.25">
      <c r="A76" s="164">
        <v>103341</v>
      </c>
      <c r="B76" s="165" t="s">
        <v>33468</v>
      </c>
      <c r="C76" s="164" t="s">
        <v>12416</v>
      </c>
      <c r="D76" s="166">
        <v>151.11000000000001</v>
      </c>
    </row>
    <row r="77" spans="1:4" ht="38.25">
      <c r="A77" s="164">
        <v>103336</v>
      </c>
      <c r="B77" s="165" t="s">
        <v>33469</v>
      </c>
      <c r="C77" s="164" t="s">
        <v>12416</v>
      </c>
      <c r="D77" s="166">
        <v>94.11</v>
      </c>
    </row>
    <row r="78" spans="1:4" ht="38.25">
      <c r="A78" s="164">
        <v>103337</v>
      </c>
      <c r="B78" s="165" t="s">
        <v>33470</v>
      </c>
      <c r="C78" s="164" t="s">
        <v>12416</v>
      </c>
      <c r="D78" s="166">
        <v>95.06</v>
      </c>
    </row>
    <row r="79" spans="1:4" ht="38.25">
      <c r="A79" s="164">
        <v>103342</v>
      </c>
      <c r="B79" s="165" t="s">
        <v>33471</v>
      </c>
      <c r="C79" s="164" t="s">
        <v>12416</v>
      </c>
      <c r="D79" s="166">
        <v>127.09</v>
      </c>
    </row>
    <row r="80" spans="1:4" ht="38.25">
      <c r="A80" s="164">
        <v>103343</v>
      </c>
      <c r="B80" s="165" t="s">
        <v>33472</v>
      </c>
      <c r="C80" s="164" t="s">
        <v>12416</v>
      </c>
      <c r="D80" s="166">
        <v>128.33000000000001</v>
      </c>
    </row>
    <row r="81" spans="1:4" ht="38.25">
      <c r="A81" s="164">
        <v>103318</v>
      </c>
      <c r="B81" s="165" t="s">
        <v>33473</v>
      </c>
      <c r="C81" s="164" t="s">
        <v>12416</v>
      </c>
      <c r="D81" s="166">
        <v>108.87</v>
      </c>
    </row>
    <row r="82" spans="1:4" ht="38.25">
      <c r="A82" s="164">
        <v>103319</v>
      </c>
      <c r="B82" s="165" t="s">
        <v>16881</v>
      </c>
      <c r="C82" s="164" t="s">
        <v>12416</v>
      </c>
      <c r="D82" s="166">
        <v>109.99</v>
      </c>
    </row>
    <row r="83" spans="1:4" ht="38.25">
      <c r="A83" s="164">
        <v>103320</v>
      </c>
      <c r="B83" s="165" t="s">
        <v>16882</v>
      </c>
      <c r="C83" s="164" t="s">
        <v>12416</v>
      </c>
      <c r="D83" s="166">
        <v>130.75</v>
      </c>
    </row>
    <row r="84" spans="1:4" ht="38.25">
      <c r="A84" s="164">
        <v>103321</v>
      </c>
      <c r="B84" s="165" t="s">
        <v>16883</v>
      </c>
      <c r="C84" s="164" t="s">
        <v>12416</v>
      </c>
      <c r="D84" s="166">
        <v>132.16</v>
      </c>
    </row>
    <row r="85" spans="1:4" ht="38.25">
      <c r="A85" s="164">
        <v>103316</v>
      </c>
      <c r="B85" s="165" t="s">
        <v>16879</v>
      </c>
      <c r="C85" s="164" t="s">
        <v>12416</v>
      </c>
      <c r="D85" s="166">
        <v>83.95</v>
      </c>
    </row>
    <row r="86" spans="1:4" ht="38.25">
      <c r="A86" s="164">
        <v>103317</v>
      </c>
      <c r="B86" s="165" t="s">
        <v>16880</v>
      </c>
      <c r="C86" s="164" t="s">
        <v>12416</v>
      </c>
      <c r="D86" s="166">
        <v>84.9</v>
      </c>
    </row>
    <row r="87" spans="1:4" ht="38.25">
      <c r="A87" s="164">
        <v>101166</v>
      </c>
      <c r="B87" s="165" t="s">
        <v>14589</v>
      </c>
      <c r="C87" s="164" t="s">
        <v>34306</v>
      </c>
      <c r="D87" s="166">
        <v>700.38</v>
      </c>
    </row>
    <row r="88" spans="1:4" ht="38.25">
      <c r="A88" s="164">
        <v>101165</v>
      </c>
      <c r="B88" s="165" t="s">
        <v>14588</v>
      </c>
      <c r="C88" s="164" t="s">
        <v>34306</v>
      </c>
      <c r="D88" s="166">
        <v>1080.3399999999999</v>
      </c>
    </row>
    <row r="89" spans="1:4" ht="38.25">
      <c r="A89" s="164">
        <v>101163</v>
      </c>
      <c r="B89" s="165" t="s">
        <v>16893</v>
      </c>
      <c r="C89" s="164" t="s">
        <v>12416</v>
      </c>
      <c r="D89" s="166">
        <v>609.73</v>
      </c>
    </row>
    <row r="90" spans="1:4" ht="38.25">
      <c r="A90" s="164">
        <v>101164</v>
      </c>
      <c r="B90" s="165" t="s">
        <v>16894</v>
      </c>
      <c r="C90" s="164" t="s">
        <v>12416</v>
      </c>
      <c r="D90" s="166">
        <v>619.64</v>
      </c>
    </row>
    <row r="91" spans="1:4" ht="38.25">
      <c r="A91" s="164">
        <v>101162</v>
      </c>
      <c r="B91" s="165" t="s">
        <v>16878</v>
      </c>
      <c r="C91" s="164" t="s">
        <v>12416</v>
      </c>
      <c r="D91" s="166">
        <v>164.04</v>
      </c>
    </row>
    <row r="92" spans="1:4" ht="38.25">
      <c r="A92" s="164">
        <v>101161</v>
      </c>
      <c r="B92" s="165" t="s">
        <v>16892</v>
      </c>
      <c r="C92" s="164" t="s">
        <v>12416</v>
      </c>
      <c r="D92" s="166">
        <v>249.04</v>
      </c>
    </row>
    <row r="93" spans="1:4" ht="25.5">
      <c r="A93" s="164">
        <v>101160</v>
      </c>
      <c r="B93" s="165" t="s">
        <v>33474</v>
      </c>
      <c r="C93" s="164" t="s">
        <v>12416</v>
      </c>
      <c r="D93" s="166">
        <v>0</v>
      </c>
    </row>
    <row r="94" spans="1:4" ht="38.25">
      <c r="A94" s="164">
        <v>101159</v>
      </c>
      <c r="B94" s="165" t="s">
        <v>16849</v>
      </c>
      <c r="C94" s="164" t="s">
        <v>12416</v>
      </c>
      <c r="D94" s="166">
        <v>144.19999999999999</v>
      </c>
    </row>
    <row r="95" spans="1:4" ht="38.25">
      <c r="A95" s="164">
        <v>101154</v>
      </c>
      <c r="B95" s="165" t="s">
        <v>16911</v>
      </c>
      <c r="C95" s="164" t="s">
        <v>12416</v>
      </c>
      <c r="D95" s="166">
        <v>135.16999999999999</v>
      </c>
    </row>
    <row r="96" spans="1:4" ht="38.25">
      <c r="A96" s="164">
        <v>101155</v>
      </c>
      <c r="B96" s="165" t="s">
        <v>16912</v>
      </c>
      <c r="C96" s="164" t="s">
        <v>12416</v>
      </c>
      <c r="D96" s="166">
        <v>189.08</v>
      </c>
    </row>
    <row r="97" spans="1:4" ht="38.25">
      <c r="A97" s="164">
        <v>101156</v>
      </c>
      <c r="B97" s="165" t="s">
        <v>16913</v>
      </c>
      <c r="C97" s="164" t="s">
        <v>12416</v>
      </c>
      <c r="D97" s="166">
        <v>276.93</v>
      </c>
    </row>
    <row r="98" spans="1:4" ht="25.5">
      <c r="A98" s="164">
        <v>101158</v>
      </c>
      <c r="B98" s="165" t="s">
        <v>16877</v>
      </c>
      <c r="C98" s="164" t="s">
        <v>12416</v>
      </c>
      <c r="D98" s="166">
        <v>85.81</v>
      </c>
    </row>
    <row r="99" spans="1:4" ht="25.5">
      <c r="A99" s="164">
        <v>101157</v>
      </c>
      <c r="B99" s="165" t="s">
        <v>16876</v>
      </c>
      <c r="C99" s="164" t="s">
        <v>12416</v>
      </c>
      <c r="D99" s="166">
        <v>65.81</v>
      </c>
    </row>
    <row r="100" spans="1:4" ht="38.25">
      <c r="A100" s="164">
        <v>87382</v>
      </c>
      <c r="B100" s="165" t="s">
        <v>17634</v>
      </c>
      <c r="C100" s="164" t="s">
        <v>34306</v>
      </c>
      <c r="D100" s="166">
        <v>1496.72</v>
      </c>
    </row>
    <row r="101" spans="1:4" ht="38.25">
      <c r="A101" s="164">
        <v>87383</v>
      </c>
      <c r="B101" s="165" t="s">
        <v>17635</v>
      </c>
      <c r="C101" s="164" t="s">
        <v>34306</v>
      </c>
      <c r="D101" s="166">
        <v>1482.91</v>
      </c>
    </row>
    <row r="102" spans="1:4" ht="38.25">
      <c r="A102" s="164">
        <v>87384</v>
      </c>
      <c r="B102" s="165" t="s">
        <v>17636</v>
      </c>
      <c r="C102" s="164" t="s">
        <v>34306</v>
      </c>
      <c r="D102" s="166">
        <v>1463.94</v>
      </c>
    </row>
    <row r="103" spans="1:4" ht="25.5">
      <c r="A103" s="164">
        <v>87398</v>
      </c>
      <c r="B103" s="165" t="s">
        <v>17649</v>
      </c>
      <c r="C103" s="164" t="s">
        <v>34306</v>
      </c>
      <c r="D103" s="166">
        <v>1683.63</v>
      </c>
    </row>
    <row r="104" spans="1:4" ht="25.5">
      <c r="A104" s="164">
        <v>87395</v>
      </c>
      <c r="B104" s="165" t="s">
        <v>17646</v>
      </c>
      <c r="C104" s="164" t="s">
        <v>34306</v>
      </c>
      <c r="D104" s="166">
        <v>2894.1</v>
      </c>
    </row>
    <row r="105" spans="1:4" ht="25.5">
      <c r="A105" s="164">
        <v>87396</v>
      </c>
      <c r="B105" s="165" t="s">
        <v>17647</v>
      </c>
      <c r="C105" s="164" t="s">
        <v>34306</v>
      </c>
      <c r="D105" s="166">
        <v>2899.21</v>
      </c>
    </row>
    <row r="106" spans="1:4" ht="25.5">
      <c r="A106" s="164">
        <v>87397</v>
      </c>
      <c r="B106" s="165" t="s">
        <v>17648</v>
      </c>
      <c r="C106" s="164" t="s">
        <v>34306</v>
      </c>
      <c r="D106" s="166">
        <v>2902.45</v>
      </c>
    </row>
    <row r="107" spans="1:4" ht="25.5">
      <c r="A107" s="164">
        <v>87402</v>
      </c>
      <c r="B107" s="165" t="s">
        <v>17652</v>
      </c>
      <c r="C107" s="164" t="s">
        <v>34306</v>
      </c>
      <c r="D107" s="166">
        <v>3130.3</v>
      </c>
    </row>
    <row r="108" spans="1:4" ht="25.5">
      <c r="A108" s="164">
        <v>87391</v>
      </c>
      <c r="B108" s="165" t="s">
        <v>17643</v>
      </c>
      <c r="C108" s="164" t="s">
        <v>34306</v>
      </c>
      <c r="D108" s="166">
        <v>4536.28</v>
      </c>
    </row>
    <row r="109" spans="1:4" ht="25.5">
      <c r="A109" s="164">
        <v>87393</v>
      </c>
      <c r="B109" s="165" t="s">
        <v>17644</v>
      </c>
      <c r="C109" s="164" t="s">
        <v>34306</v>
      </c>
      <c r="D109" s="166">
        <v>4563.45</v>
      </c>
    </row>
    <row r="110" spans="1:4" ht="25.5">
      <c r="A110" s="164">
        <v>87394</v>
      </c>
      <c r="B110" s="165" t="s">
        <v>17645</v>
      </c>
      <c r="C110" s="164" t="s">
        <v>34306</v>
      </c>
      <c r="D110" s="166">
        <v>4587.75</v>
      </c>
    </row>
    <row r="111" spans="1:4" ht="25.5">
      <c r="A111" s="164">
        <v>87401</v>
      </c>
      <c r="B111" s="165" t="s">
        <v>17651</v>
      </c>
      <c r="C111" s="164" t="s">
        <v>34306</v>
      </c>
      <c r="D111" s="166">
        <v>4806.1000000000004</v>
      </c>
    </row>
    <row r="112" spans="1:4" ht="25.5">
      <c r="A112" s="164">
        <v>87407</v>
      </c>
      <c r="B112" s="165" t="s">
        <v>36988</v>
      </c>
      <c r="C112" s="164" t="s">
        <v>34306</v>
      </c>
      <c r="D112" s="166">
        <v>1534.48</v>
      </c>
    </row>
    <row r="113" spans="1:4" ht="25.5">
      <c r="A113" s="164">
        <v>87408</v>
      </c>
      <c r="B113" s="165" t="s">
        <v>36989</v>
      </c>
      <c r="C113" s="164" t="s">
        <v>34306</v>
      </c>
      <c r="D113" s="166">
        <v>1512.54</v>
      </c>
    </row>
    <row r="114" spans="1:4" ht="38.25">
      <c r="A114" s="164">
        <v>87404</v>
      </c>
      <c r="B114" s="165" t="s">
        <v>34307</v>
      </c>
      <c r="C114" s="164" t="s">
        <v>34306</v>
      </c>
      <c r="D114" s="166">
        <v>4274.87</v>
      </c>
    </row>
    <row r="115" spans="1:4" ht="38.25">
      <c r="A115" s="164">
        <v>87405</v>
      </c>
      <c r="B115" s="165" t="s">
        <v>34308</v>
      </c>
      <c r="C115" s="164" t="s">
        <v>34306</v>
      </c>
      <c r="D115" s="166">
        <v>4266.76</v>
      </c>
    </row>
    <row r="116" spans="1:4" ht="38.25">
      <c r="A116" s="164">
        <v>87388</v>
      </c>
      <c r="B116" s="165" t="s">
        <v>17640</v>
      </c>
      <c r="C116" s="164" t="s">
        <v>34306</v>
      </c>
      <c r="D116" s="166">
        <v>4080.31</v>
      </c>
    </row>
    <row r="117" spans="1:4" ht="38.25">
      <c r="A117" s="164">
        <v>87389</v>
      </c>
      <c r="B117" s="165" t="s">
        <v>17641</v>
      </c>
      <c r="C117" s="164" t="s">
        <v>34306</v>
      </c>
      <c r="D117" s="166">
        <v>4084.14</v>
      </c>
    </row>
    <row r="118" spans="1:4" ht="38.25">
      <c r="A118" s="164">
        <v>87390</v>
      </c>
      <c r="B118" s="165" t="s">
        <v>17642</v>
      </c>
      <c r="C118" s="164" t="s">
        <v>34306</v>
      </c>
      <c r="D118" s="166">
        <v>4092.2</v>
      </c>
    </row>
    <row r="119" spans="1:4" ht="25.5">
      <c r="A119" s="164">
        <v>87385</v>
      </c>
      <c r="B119" s="165" t="s">
        <v>17637</v>
      </c>
      <c r="C119" s="164" t="s">
        <v>34306</v>
      </c>
      <c r="D119" s="166">
        <v>1738.75</v>
      </c>
    </row>
    <row r="120" spans="1:4" ht="25.5">
      <c r="A120" s="164">
        <v>87386</v>
      </c>
      <c r="B120" s="165" t="s">
        <v>17638</v>
      </c>
      <c r="C120" s="164" t="s">
        <v>34306</v>
      </c>
      <c r="D120" s="166">
        <v>1716.97</v>
      </c>
    </row>
    <row r="121" spans="1:4" ht="25.5">
      <c r="A121" s="164">
        <v>87387</v>
      </c>
      <c r="B121" s="165" t="s">
        <v>17639</v>
      </c>
      <c r="C121" s="164" t="s">
        <v>34306</v>
      </c>
      <c r="D121" s="166">
        <v>1698.43</v>
      </c>
    </row>
    <row r="122" spans="1:4" ht="25.5">
      <c r="A122" s="164">
        <v>87399</v>
      </c>
      <c r="B122" s="165" t="s">
        <v>17650</v>
      </c>
      <c r="C122" s="164" t="s">
        <v>34306</v>
      </c>
      <c r="D122" s="166">
        <v>1923.31</v>
      </c>
    </row>
    <row r="123" spans="1:4" ht="38.25">
      <c r="A123" s="164">
        <v>88627</v>
      </c>
      <c r="B123" s="165" t="s">
        <v>17654</v>
      </c>
      <c r="C123" s="164" t="s">
        <v>34306</v>
      </c>
      <c r="D123" s="166">
        <v>734.64</v>
      </c>
    </row>
    <row r="124" spans="1:4" ht="25.5">
      <c r="A124" s="164">
        <v>100463</v>
      </c>
      <c r="B124" s="165" t="s">
        <v>33475</v>
      </c>
      <c r="C124" s="164" t="s">
        <v>34306</v>
      </c>
      <c r="D124" s="166">
        <v>0</v>
      </c>
    </row>
    <row r="125" spans="1:4" ht="25.5">
      <c r="A125" s="164">
        <v>88626</v>
      </c>
      <c r="B125" s="165" t="s">
        <v>17653</v>
      </c>
      <c r="C125" s="164" t="s">
        <v>34306</v>
      </c>
      <c r="D125" s="166">
        <v>649.55999999999995</v>
      </c>
    </row>
    <row r="126" spans="1:4" ht="25.5">
      <c r="A126" s="164">
        <v>100488</v>
      </c>
      <c r="B126" s="165" t="s">
        <v>17677</v>
      </c>
      <c r="C126" s="164" t="s">
        <v>34306</v>
      </c>
      <c r="D126" s="166">
        <v>634.29</v>
      </c>
    </row>
    <row r="127" spans="1:4" ht="38.25">
      <c r="A127" s="164">
        <v>100464</v>
      </c>
      <c r="B127" s="165" t="s">
        <v>33476</v>
      </c>
      <c r="C127" s="164" t="s">
        <v>34306</v>
      </c>
      <c r="D127" s="166">
        <v>683.39</v>
      </c>
    </row>
    <row r="128" spans="1:4" ht="38.25">
      <c r="A128" s="164">
        <v>100465</v>
      </c>
      <c r="B128" s="165" t="s">
        <v>33477</v>
      </c>
      <c r="C128" s="164" t="s">
        <v>34306</v>
      </c>
      <c r="D128" s="166">
        <v>634</v>
      </c>
    </row>
    <row r="129" spans="1:4" ht="38.25">
      <c r="A129" s="164">
        <v>100466</v>
      </c>
      <c r="B129" s="165" t="s">
        <v>33478</v>
      </c>
      <c r="C129" s="164" t="s">
        <v>34306</v>
      </c>
      <c r="D129" s="166">
        <v>606.65</v>
      </c>
    </row>
    <row r="130" spans="1:4" ht="38.25">
      <c r="A130" s="164">
        <v>87368</v>
      </c>
      <c r="B130" s="165" t="s">
        <v>17620</v>
      </c>
      <c r="C130" s="164" t="s">
        <v>34306</v>
      </c>
      <c r="D130" s="166">
        <v>773.55</v>
      </c>
    </row>
    <row r="131" spans="1:4" ht="51">
      <c r="A131" s="164">
        <v>100450</v>
      </c>
      <c r="B131" s="165" t="s">
        <v>24137</v>
      </c>
      <c r="C131" s="164" t="s">
        <v>34306</v>
      </c>
      <c r="D131" s="166">
        <v>0</v>
      </c>
    </row>
    <row r="132" spans="1:4" ht="51">
      <c r="A132" s="164">
        <v>87289</v>
      </c>
      <c r="B132" s="165" t="s">
        <v>17553</v>
      </c>
      <c r="C132" s="164" t="s">
        <v>34306</v>
      </c>
      <c r="D132" s="166">
        <v>668.92</v>
      </c>
    </row>
    <row r="133" spans="1:4" ht="51">
      <c r="A133" s="164">
        <v>87290</v>
      </c>
      <c r="B133" s="165" t="s">
        <v>17554</v>
      </c>
      <c r="C133" s="164" t="s">
        <v>34306</v>
      </c>
      <c r="D133" s="166">
        <v>652.04999999999995</v>
      </c>
    </row>
    <row r="134" spans="1:4" ht="51">
      <c r="A134" s="164">
        <v>87333</v>
      </c>
      <c r="B134" s="165" t="s">
        <v>17585</v>
      </c>
      <c r="C134" s="164" t="s">
        <v>34306</v>
      </c>
      <c r="D134" s="166">
        <v>675.14</v>
      </c>
    </row>
    <row r="135" spans="1:4" ht="51">
      <c r="A135" s="164">
        <v>87334</v>
      </c>
      <c r="B135" s="165" t="s">
        <v>17586</v>
      </c>
      <c r="C135" s="164" t="s">
        <v>34306</v>
      </c>
      <c r="D135" s="166">
        <v>624.04</v>
      </c>
    </row>
    <row r="136" spans="1:4" ht="38.25">
      <c r="A136" s="164">
        <v>105515</v>
      </c>
      <c r="B136" s="165" t="s">
        <v>17682</v>
      </c>
      <c r="C136" s="164" t="s">
        <v>34306</v>
      </c>
      <c r="D136" s="166">
        <v>909.05</v>
      </c>
    </row>
    <row r="137" spans="1:4" ht="38.25">
      <c r="A137" s="164">
        <v>87367</v>
      </c>
      <c r="B137" s="165" t="s">
        <v>17619</v>
      </c>
      <c r="C137" s="164" t="s">
        <v>34306</v>
      </c>
      <c r="D137" s="166">
        <v>785.51</v>
      </c>
    </row>
    <row r="138" spans="1:4" ht="38.25">
      <c r="A138" s="164">
        <v>100449</v>
      </c>
      <c r="B138" s="165" t="s">
        <v>24138</v>
      </c>
      <c r="C138" s="164" t="s">
        <v>34306</v>
      </c>
      <c r="D138" s="166">
        <v>0</v>
      </c>
    </row>
    <row r="139" spans="1:4" ht="38.25">
      <c r="A139" s="164">
        <v>87286</v>
      </c>
      <c r="B139" s="165" t="s">
        <v>17551</v>
      </c>
      <c r="C139" s="164" t="s">
        <v>34306</v>
      </c>
      <c r="D139" s="166">
        <v>686.55</v>
      </c>
    </row>
    <row r="140" spans="1:4" ht="38.25">
      <c r="A140" s="164">
        <v>87287</v>
      </c>
      <c r="B140" s="165" t="s">
        <v>17552</v>
      </c>
      <c r="C140" s="164" t="s">
        <v>34306</v>
      </c>
      <c r="D140" s="166">
        <v>658.62</v>
      </c>
    </row>
    <row r="141" spans="1:4" ht="51">
      <c r="A141" s="164">
        <v>87331</v>
      </c>
      <c r="B141" s="165" t="s">
        <v>17583</v>
      </c>
      <c r="C141" s="164" t="s">
        <v>34306</v>
      </c>
      <c r="D141" s="166">
        <v>715.52</v>
      </c>
    </row>
    <row r="142" spans="1:4" ht="51">
      <c r="A142" s="164">
        <v>87332</v>
      </c>
      <c r="B142" s="165" t="s">
        <v>17584</v>
      </c>
      <c r="C142" s="164" t="s">
        <v>34306</v>
      </c>
      <c r="D142" s="166">
        <v>633.08000000000004</v>
      </c>
    </row>
    <row r="143" spans="1:4" ht="38.25">
      <c r="A143" s="164">
        <v>87369</v>
      </c>
      <c r="B143" s="165" t="s">
        <v>17621</v>
      </c>
      <c r="C143" s="164" t="s">
        <v>34306</v>
      </c>
      <c r="D143" s="166">
        <v>792.77</v>
      </c>
    </row>
    <row r="144" spans="1:4" ht="38.25">
      <c r="A144" s="164">
        <v>100451</v>
      </c>
      <c r="B144" s="165" t="s">
        <v>24139</v>
      </c>
      <c r="C144" s="164" t="s">
        <v>34306</v>
      </c>
      <c r="D144" s="166">
        <v>0</v>
      </c>
    </row>
    <row r="145" spans="1:4" ht="38.25">
      <c r="A145" s="164">
        <v>87292</v>
      </c>
      <c r="B145" s="165" t="s">
        <v>17555</v>
      </c>
      <c r="C145" s="164" t="s">
        <v>34306</v>
      </c>
      <c r="D145" s="166">
        <v>682.79</v>
      </c>
    </row>
    <row r="146" spans="1:4" ht="51">
      <c r="A146" s="164">
        <v>87335</v>
      </c>
      <c r="B146" s="165" t="s">
        <v>17587</v>
      </c>
      <c r="C146" s="164" t="s">
        <v>34306</v>
      </c>
      <c r="D146" s="166">
        <v>665.84</v>
      </c>
    </row>
    <row r="147" spans="1:4" ht="51">
      <c r="A147" s="164">
        <v>87336</v>
      </c>
      <c r="B147" s="165" t="s">
        <v>17588</v>
      </c>
      <c r="C147" s="164" t="s">
        <v>34306</v>
      </c>
      <c r="D147" s="166">
        <v>643.86</v>
      </c>
    </row>
    <row r="148" spans="1:4" ht="38.25">
      <c r="A148" s="164">
        <v>87370</v>
      </c>
      <c r="B148" s="165" t="s">
        <v>17622</v>
      </c>
      <c r="C148" s="164" t="s">
        <v>34306</v>
      </c>
      <c r="D148" s="166">
        <v>767.77</v>
      </c>
    </row>
    <row r="149" spans="1:4" ht="38.25">
      <c r="A149" s="164">
        <v>100452</v>
      </c>
      <c r="B149" s="165" t="s">
        <v>24140</v>
      </c>
      <c r="C149" s="164" t="s">
        <v>34306</v>
      </c>
      <c r="D149" s="166">
        <v>0</v>
      </c>
    </row>
    <row r="150" spans="1:4" ht="38.25">
      <c r="A150" s="164">
        <v>88715</v>
      </c>
      <c r="B150" s="165" t="s">
        <v>17659</v>
      </c>
      <c r="C150" s="164" t="s">
        <v>34306</v>
      </c>
      <c r="D150" s="166">
        <v>649.41</v>
      </c>
    </row>
    <row r="151" spans="1:4" ht="38.25">
      <c r="A151" s="164">
        <v>87294</v>
      </c>
      <c r="B151" s="165" t="s">
        <v>17556</v>
      </c>
      <c r="C151" s="164" t="s">
        <v>34306</v>
      </c>
      <c r="D151" s="166">
        <v>652.51</v>
      </c>
    </row>
    <row r="152" spans="1:4" ht="51">
      <c r="A152" s="164">
        <v>87337</v>
      </c>
      <c r="B152" s="165" t="s">
        <v>17589</v>
      </c>
      <c r="C152" s="164" t="s">
        <v>34306</v>
      </c>
      <c r="D152" s="166">
        <v>660.6</v>
      </c>
    </row>
    <row r="153" spans="1:4" ht="51">
      <c r="A153" s="164">
        <v>100487</v>
      </c>
      <c r="B153" s="165" t="s">
        <v>17676</v>
      </c>
      <c r="C153" s="164" t="s">
        <v>34306</v>
      </c>
      <c r="D153" s="166">
        <v>614.03</v>
      </c>
    </row>
    <row r="154" spans="1:4" ht="38.25">
      <c r="A154" s="164">
        <v>87380</v>
      </c>
      <c r="B154" s="165" t="s">
        <v>17632</v>
      </c>
      <c r="C154" s="164" t="s">
        <v>34306</v>
      </c>
      <c r="D154" s="166">
        <v>3176.34</v>
      </c>
    </row>
    <row r="155" spans="1:4" ht="38.25">
      <c r="A155" s="164">
        <v>100461</v>
      </c>
      <c r="B155" s="165" t="s">
        <v>24141</v>
      </c>
      <c r="C155" s="164" t="s">
        <v>34306</v>
      </c>
      <c r="D155" s="166">
        <v>0</v>
      </c>
    </row>
    <row r="156" spans="1:4" ht="38.25">
      <c r="A156" s="164">
        <v>87322</v>
      </c>
      <c r="B156" s="165" t="s">
        <v>17575</v>
      </c>
      <c r="C156" s="164" t="s">
        <v>34306</v>
      </c>
      <c r="D156" s="166">
        <v>3094.74</v>
      </c>
    </row>
    <row r="157" spans="1:4" ht="38.25">
      <c r="A157" s="164">
        <v>87323</v>
      </c>
      <c r="B157" s="165" t="s">
        <v>17576</v>
      </c>
      <c r="C157" s="164" t="s">
        <v>34306</v>
      </c>
      <c r="D157" s="166">
        <v>3081.87</v>
      </c>
    </row>
    <row r="158" spans="1:4" ht="51">
      <c r="A158" s="164">
        <v>87360</v>
      </c>
      <c r="B158" s="165" t="s">
        <v>17612</v>
      </c>
      <c r="C158" s="164" t="s">
        <v>34306</v>
      </c>
      <c r="D158" s="166">
        <v>3084.44</v>
      </c>
    </row>
    <row r="159" spans="1:4" ht="51">
      <c r="A159" s="164">
        <v>87361</v>
      </c>
      <c r="B159" s="165" t="s">
        <v>17613</v>
      </c>
      <c r="C159" s="164" t="s">
        <v>34306</v>
      </c>
      <c r="D159" s="166">
        <v>3019.89</v>
      </c>
    </row>
    <row r="160" spans="1:4" ht="51">
      <c r="A160" s="164">
        <v>87362</v>
      </c>
      <c r="B160" s="165" t="s">
        <v>17614</v>
      </c>
      <c r="C160" s="164" t="s">
        <v>34306</v>
      </c>
      <c r="D160" s="166">
        <v>3004.5</v>
      </c>
    </row>
    <row r="161" spans="1:4" ht="25.5">
      <c r="A161" s="164">
        <v>87377</v>
      </c>
      <c r="B161" s="165" t="s">
        <v>17629</v>
      </c>
      <c r="C161" s="164" t="s">
        <v>34306</v>
      </c>
      <c r="D161" s="166">
        <v>727.8</v>
      </c>
    </row>
    <row r="162" spans="1:4" ht="38.25">
      <c r="A162" s="164">
        <v>100458</v>
      </c>
      <c r="B162" s="165" t="s">
        <v>24142</v>
      </c>
      <c r="C162" s="164" t="s">
        <v>34306</v>
      </c>
      <c r="D162" s="166">
        <v>0</v>
      </c>
    </row>
    <row r="163" spans="1:4" ht="38.25">
      <c r="A163" s="164">
        <v>87313</v>
      </c>
      <c r="B163" s="165" t="s">
        <v>17569</v>
      </c>
      <c r="C163" s="164" t="s">
        <v>34306</v>
      </c>
      <c r="D163" s="166">
        <v>609.53</v>
      </c>
    </row>
    <row r="164" spans="1:4" ht="38.25">
      <c r="A164" s="164">
        <v>87314</v>
      </c>
      <c r="B164" s="165" t="s">
        <v>17570</v>
      </c>
      <c r="C164" s="164" t="s">
        <v>34306</v>
      </c>
      <c r="D164" s="166">
        <v>594.62</v>
      </c>
    </row>
    <row r="165" spans="1:4" ht="38.25">
      <c r="A165" s="164">
        <v>87352</v>
      </c>
      <c r="B165" s="165" t="s">
        <v>17604</v>
      </c>
      <c r="C165" s="164" t="s">
        <v>34306</v>
      </c>
      <c r="D165" s="166">
        <v>715.1</v>
      </c>
    </row>
    <row r="166" spans="1:4" ht="38.25">
      <c r="A166" s="164">
        <v>87353</v>
      </c>
      <c r="B166" s="165" t="s">
        <v>17605</v>
      </c>
      <c r="C166" s="164" t="s">
        <v>34306</v>
      </c>
      <c r="D166" s="166">
        <v>616.24</v>
      </c>
    </row>
    <row r="167" spans="1:4" ht="38.25">
      <c r="A167" s="164">
        <v>87354</v>
      </c>
      <c r="B167" s="165" t="s">
        <v>17606</v>
      </c>
      <c r="C167" s="164" t="s">
        <v>34306</v>
      </c>
      <c r="D167" s="166">
        <v>568.65</v>
      </c>
    </row>
    <row r="168" spans="1:4" ht="38.25">
      <c r="A168" s="164">
        <v>100480</v>
      </c>
      <c r="B168" s="165" t="s">
        <v>17670</v>
      </c>
      <c r="C168" s="164" t="s">
        <v>34306</v>
      </c>
      <c r="D168" s="166">
        <v>872.9</v>
      </c>
    </row>
    <row r="169" spans="1:4" ht="38.25">
      <c r="A169" s="164">
        <v>100476</v>
      </c>
      <c r="B169" s="165" t="s">
        <v>24143</v>
      </c>
      <c r="C169" s="164" t="s">
        <v>34306</v>
      </c>
      <c r="D169" s="166">
        <v>0</v>
      </c>
    </row>
    <row r="170" spans="1:4" ht="38.25">
      <c r="A170" s="164">
        <v>100475</v>
      </c>
      <c r="B170" s="165" t="s">
        <v>17666</v>
      </c>
      <c r="C170" s="164" t="s">
        <v>34306</v>
      </c>
      <c r="D170" s="166">
        <v>782.65</v>
      </c>
    </row>
    <row r="171" spans="1:4" ht="38.25">
      <c r="A171" s="164">
        <v>100491</v>
      </c>
      <c r="B171" s="165" t="s">
        <v>17680</v>
      </c>
      <c r="C171" s="164" t="s">
        <v>34306</v>
      </c>
      <c r="D171" s="166">
        <v>776.94</v>
      </c>
    </row>
    <row r="172" spans="1:4" ht="38.25">
      <c r="A172" s="164">
        <v>100477</v>
      </c>
      <c r="B172" s="165" t="s">
        <v>17667</v>
      </c>
      <c r="C172" s="164" t="s">
        <v>34306</v>
      </c>
      <c r="D172" s="166">
        <v>865.84</v>
      </c>
    </row>
    <row r="173" spans="1:4" ht="38.25">
      <c r="A173" s="164">
        <v>100478</v>
      </c>
      <c r="B173" s="165" t="s">
        <v>17668</v>
      </c>
      <c r="C173" s="164" t="s">
        <v>34306</v>
      </c>
      <c r="D173" s="166">
        <v>768.28</v>
      </c>
    </row>
    <row r="174" spans="1:4" ht="38.25">
      <c r="A174" s="164">
        <v>100479</v>
      </c>
      <c r="B174" s="165" t="s">
        <v>17669</v>
      </c>
      <c r="C174" s="164" t="s">
        <v>34306</v>
      </c>
      <c r="D174" s="166">
        <v>743.45</v>
      </c>
    </row>
    <row r="175" spans="1:4" ht="25.5">
      <c r="A175" s="164">
        <v>87372</v>
      </c>
      <c r="B175" s="165" t="s">
        <v>17624</v>
      </c>
      <c r="C175" s="164" t="s">
        <v>34306</v>
      </c>
      <c r="D175" s="166">
        <v>898.32</v>
      </c>
    </row>
    <row r="176" spans="1:4" ht="38.25">
      <c r="A176" s="164">
        <v>100453</v>
      </c>
      <c r="B176" s="165" t="s">
        <v>24144</v>
      </c>
      <c r="C176" s="164" t="s">
        <v>34306</v>
      </c>
      <c r="D176" s="166">
        <v>0</v>
      </c>
    </row>
    <row r="177" spans="1:4" ht="38.25">
      <c r="A177" s="164">
        <v>87298</v>
      </c>
      <c r="B177" s="165" t="s">
        <v>17559</v>
      </c>
      <c r="C177" s="164" t="s">
        <v>34306</v>
      </c>
      <c r="D177" s="166">
        <v>775.03</v>
      </c>
    </row>
    <row r="178" spans="1:4" ht="38.25">
      <c r="A178" s="164">
        <v>87299</v>
      </c>
      <c r="B178" s="165" t="s">
        <v>17560</v>
      </c>
      <c r="C178" s="164" t="s">
        <v>34306</v>
      </c>
      <c r="D178" s="166">
        <v>539.04</v>
      </c>
    </row>
    <row r="179" spans="1:4" ht="38.25">
      <c r="A179" s="164">
        <v>87339</v>
      </c>
      <c r="B179" s="165" t="s">
        <v>17591</v>
      </c>
      <c r="C179" s="164" t="s">
        <v>34306</v>
      </c>
      <c r="D179" s="166">
        <v>934.37</v>
      </c>
    </row>
    <row r="180" spans="1:4" ht="38.25">
      <c r="A180" s="164">
        <v>87340</v>
      </c>
      <c r="B180" s="165" t="s">
        <v>17592</v>
      </c>
      <c r="C180" s="164" t="s">
        <v>34306</v>
      </c>
      <c r="D180" s="166">
        <v>774.86</v>
      </c>
    </row>
    <row r="181" spans="1:4" ht="38.25">
      <c r="A181" s="164">
        <v>87341</v>
      </c>
      <c r="B181" s="165" t="s">
        <v>17593</v>
      </c>
      <c r="C181" s="164" t="s">
        <v>34306</v>
      </c>
      <c r="D181" s="166">
        <v>731.18</v>
      </c>
    </row>
    <row r="182" spans="1:4" ht="25.5">
      <c r="A182" s="164">
        <v>88629</v>
      </c>
      <c r="B182" s="165" t="s">
        <v>17656</v>
      </c>
      <c r="C182" s="164" t="s">
        <v>34306</v>
      </c>
      <c r="D182" s="166">
        <v>737.61</v>
      </c>
    </row>
    <row r="183" spans="1:4" ht="25.5">
      <c r="A183" s="164">
        <v>100467</v>
      </c>
      <c r="B183" s="165" t="s">
        <v>33479</v>
      </c>
      <c r="C183" s="164" t="s">
        <v>34306</v>
      </c>
      <c r="D183" s="166">
        <v>0</v>
      </c>
    </row>
    <row r="184" spans="1:4" ht="25.5">
      <c r="A184" s="164">
        <v>88628</v>
      </c>
      <c r="B184" s="165" t="s">
        <v>17655</v>
      </c>
      <c r="C184" s="164" t="s">
        <v>34306</v>
      </c>
      <c r="D184" s="166">
        <v>644.39</v>
      </c>
    </row>
    <row r="185" spans="1:4" ht="25.5">
      <c r="A185" s="164">
        <v>100489</v>
      </c>
      <c r="B185" s="165" t="s">
        <v>17678</v>
      </c>
      <c r="C185" s="164" t="s">
        <v>34306</v>
      </c>
      <c r="D185" s="166">
        <v>637.91</v>
      </c>
    </row>
    <row r="186" spans="1:4" ht="38.25">
      <c r="A186" s="164">
        <v>100468</v>
      </c>
      <c r="B186" s="165" t="s">
        <v>17660</v>
      </c>
      <c r="C186" s="164" t="s">
        <v>34306</v>
      </c>
      <c r="D186" s="166">
        <v>791.2</v>
      </c>
    </row>
    <row r="187" spans="1:4" ht="38.25">
      <c r="A187" s="164">
        <v>100469</v>
      </c>
      <c r="B187" s="165" t="s">
        <v>17661</v>
      </c>
      <c r="C187" s="164" t="s">
        <v>34306</v>
      </c>
      <c r="D187" s="166">
        <v>633.16999999999996</v>
      </c>
    </row>
    <row r="188" spans="1:4" ht="38.25">
      <c r="A188" s="164">
        <v>100470</v>
      </c>
      <c r="B188" s="165" t="s">
        <v>17662</v>
      </c>
      <c r="C188" s="164" t="s">
        <v>34306</v>
      </c>
      <c r="D188" s="166">
        <v>587.79999999999995</v>
      </c>
    </row>
    <row r="189" spans="1:4" ht="38.25">
      <c r="A189" s="164">
        <v>87371</v>
      </c>
      <c r="B189" s="165" t="s">
        <v>17623</v>
      </c>
      <c r="C189" s="164" t="s">
        <v>34306</v>
      </c>
      <c r="D189" s="166">
        <v>759.36</v>
      </c>
    </row>
    <row r="190" spans="1:4" ht="51">
      <c r="A190" s="164">
        <v>87295</v>
      </c>
      <c r="B190" s="165" t="s">
        <v>17557</v>
      </c>
      <c r="C190" s="164" t="s">
        <v>34306</v>
      </c>
      <c r="D190" s="166">
        <v>679.91</v>
      </c>
    </row>
    <row r="191" spans="1:4" ht="51">
      <c r="A191" s="164">
        <v>87296</v>
      </c>
      <c r="B191" s="165" t="s">
        <v>17558</v>
      </c>
      <c r="C191" s="164" t="s">
        <v>34306</v>
      </c>
      <c r="D191" s="166">
        <v>639.07000000000005</v>
      </c>
    </row>
    <row r="192" spans="1:4" ht="51">
      <c r="A192" s="164">
        <v>87338</v>
      </c>
      <c r="B192" s="165" t="s">
        <v>17590</v>
      </c>
      <c r="C192" s="164" t="s">
        <v>34306</v>
      </c>
      <c r="D192" s="166">
        <v>637.49</v>
      </c>
    </row>
    <row r="193" spans="1:4" ht="25.5">
      <c r="A193" s="164">
        <v>88630</v>
      </c>
      <c r="B193" s="165" t="s">
        <v>17657</v>
      </c>
      <c r="C193" s="164" t="s">
        <v>34306</v>
      </c>
      <c r="D193" s="166">
        <v>571.24</v>
      </c>
    </row>
    <row r="194" spans="1:4" ht="38.25">
      <c r="A194" s="164">
        <v>87381</v>
      </c>
      <c r="B194" s="165" t="s">
        <v>17633</v>
      </c>
      <c r="C194" s="164" t="s">
        <v>34306</v>
      </c>
      <c r="D194" s="166">
        <v>3119.47</v>
      </c>
    </row>
    <row r="195" spans="1:4" ht="38.25">
      <c r="A195" s="164">
        <v>100462</v>
      </c>
      <c r="B195" s="165" t="s">
        <v>24145</v>
      </c>
      <c r="C195" s="164" t="s">
        <v>34306</v>
      </c>
      <c r="D195" s="166">
        <v>0</v>
      </c>
    </row>
    <row r="196" spans="1:4" ht="38.25">
      <c r="A196" s="164">
        <v>87325</v>
      </c>
      <c r="B196" s="165" t="s">
        <v>17577</v>
      </c>
      <c r="C196" s="164" t="s">
        <v>34306</v>
      </c>
      <c r="D196" s="166">
        <v>3023.76</v>
      </c>
    </row>
    <row r="197" spans="1:4" ht="38.25">
      <c r="A197" s="164">
        <v>87326</v>
      </c>
      <c r="B197" s="165" t="s">
        <v>17578</v>
      </c>
      <c r="C197" s="164" t="s">
        <v>34306</v>
      </c>
      <c r="D197" s="166">
        <v>3016.43</v>
      </c>
    </row>
    <row r="198" spans="1:4" ht="51">
      <c r="A198" s="164">
        <v>87363</v>
      </c>
      <c r="B198" s="165" t="s">
        <v>17615</v>
      </c>
      <c r="C198" s="164" t="s">
        <v>34306</v>
      </c>
      <c r="D198" s="166">
        <v>3014.16</v>
      </c>
    </row>
    <row r="199" spans="1:4" ht="51">
      <c r="A199" s="164">
        <v>87364</v>
      </c>
      <c r="B199" s="165" t="s">
        <v>17616</v>
      </c>
      <c r="C199" s="164" t="s">
        <v>34306</v>
      </c>
      <c r="D199" s="166">
        <v>2959.92</v>
      </c>
    </row>
    <row r="200" spans="1:4" ht="25.5">
      <c r="A200" s="164">
        <v>87378</v>
      </c>
      <c r="B200" s="165" t="s">
        <v>17630</v>
      </c>
      <c r="C200" s="164" t="s">
        <v>34306</v>
      </c>
      <c r="D200" s="166">
        <v>668.87</v>
      </c>
    </row>
    <row r="201" spans="1:4" ht="38.25">
      <c r="A201" s="164">
        <v>100459</v>
      </c>
      <c r="B201" s="165" t="s">
        <v>24146</v>
      </c>
      <c r="C201" s="164" t="s">
        <v>34306</v>
      </c>
      <c r="D201" s="166">
        <v>0</v>
      </c>
    </row>
    <row r="202" spans="1:4" ht="38.25">
      <c r="A202" s="164">
        <v>87316</v>
      </c>
      <c r="B202" s="165" t="s">
        <v>17571</v>
      </c>
      <c r="C202" s="164" t="s">
        <v>34306</v>
      </c>
      <c r="D202" s="166">
        <v>567.53</v>
      </c>
    </row>
    <row r="203" spans="1:4" ht="38.25">
      <c r="A203" s="164">
        <v>87317</v>
      </c>
      <c r="B203" s="165" t="s">
        <v>17572</v>
      </c>
      <c r="C203" s="164" t="s">
        <v>34306</v>
      </c>
      <c r="D203" s="166">
        <v>543.41</v>
      </c>
    </row>
    <row r="204" spans="1:4" ht="38.25">
      <c r="A204" s="164">
        <v>87355</v>
      </c>
      <c r="B204" s="165" t="s">
        <v>17607</v>
      </c>
      <c r="C204" s="164" t="s">
        <v>34306</v>
      </c>
      <c r="D204" s="166">
        <v>617.64</v>
      </c>
    </row>
    <row r="205" spans="1:4" ht="38.25">
      <c r="A205" s="164">
        <v>87356</v>
      </c>
      <c r="B205" s="165" t="s">
        <v>17608</v>
      </c>
      <c r="C205" s="164" t="s">
        <v>34306</v>
      </c>
      <c r="D205" s="166">
        <v>551.08000000000004</v>
      </c>
    </row>
    <row r="206" spans="1:4" ht="38.25">
      <c r="A206" s="164">
        <v>87357</v>
      </c>
      <c r="B206" s="165" t="s">
        <v>17609</v>
      </c>
      <c r="C206" s="164" t="s">
        <v>34306</v>
      </c>
      <c r="D206" s="166">
        <v>515.58000000000004</v>
      </c>
    </row>
    <row r="207" spans="1:4" ht="38.25">
      <c r="A207" s="164">
        <v>100486</v>
      </c>
      <c r="B207" s="165" t="s">
        <v>17675</v>
      </c>
      <c r="C207" s="164" t="s">
        <v>34306</v>
      </c>
      <c r="D207" s="166">
        <v>788.31</v>
      </c>
    </row>
    <row r="208" spans="1:4" ht="38.25">
      <c r="A208" s="164">
        <v>100482</v>
      </c>
      <c r="B208" s="165" t="s">
        <v>24147</v>
      </c>
      <c r="C208" s="164" t="s">
        <v>34306</v>
      </c>
      <c r="D208" s="166">
        <v>0</v>
      </c>
    </row>
    <row r="209" spans="1:4" ht="38.25">
      <c r="A209" s="164">
        <v>100481</v>
      </c>
      <c r="B209" s="165" t="s">
        <v>17671</v>
      </c>
      <c r="C209" s="164" t="s">
        <v>34306</v>
      </c>
      <c r="D209" s="166">
        <v>691.64</v>
      </c>
    </row>
    <row r="210" spans="1:4" ht="38.25">
      <c r="A210" s="164">
        <v>100492</v>
      </c>
      <c r="B210" s="165" t="s">
        <v>17681</v>
      </c>
      <c r="C210" s="164" t="s">
        <v>34306</v>
      </c>
      <c r="D210" s="166">
        <v>686.62</v>
      </c>
    </row>
    <row r="211" spans="1:4" ht="38.25">
      <c r="A211" s="164">
        <v>100483</v>
      </c>
      <c r="B211" s="165" t="s">
        <v>17672</v>
      </c>
      <c r="C211" s="164" t="s">
        <v>34306</v>
      </c>
      <c r="D211" s="166">
        <v>753.24</v>
      </c>
    </row>
    <row r="212" spans="1:4" ht="38.25">
      <c r="A212" s="164">
        <v>100484</v>
      </c>
      <c r="B212" s="165" t="s">
        <v>17673</v>
      </c>
      <c r="C212" s="164" t="s">
        <v>34306</v>
      </c>
      <c r="D212" s="166">
        <v>691.7</v>
      </c>
    </row>
    <row r="213" spans="1:4" ht="38.25">
      <c r="A213" s="164">
        <v>100485</v>
      </c>
      <c r="B213" s="165" t="s">
        <v>17674</v>
      </c>
      <c r="C213" s="164" t="s">
        <v>34306</v>
      </c>
      <c r="D213" s="166">
        <v>662.6</v>
      </c>
    </row>
    <row r="214" spans="1:4" ht="25.5">
      <c r="A214" s="164">
        <v>87373</v>
      </c>
      <c r="B214" s="165" t="s">
        <v>17625</v>
      </c>
      <c r="C214" s="164" t="s">
        <v>34306</v>
      </c>
      <c r="D214" s="166">
        <v>817.72</v>
      </c>
    </row>
    <row r="215" spans="1:4" ht="38.25">
      <c r="A215" s="164">
        <v>100454</v>
      </c>
      <c r="B215" s="165" t="s">
        <v>24148</v>
      </c>
      <c r="C215" s="164" t="s">
        <v>34306</v>
      </c>
      <c r="D215" s="166">
        <v>0</v>
      </c>
    </row>
    <row r="216" spans="1:4" ht="38.25">
      <c r="A216" s="164">
        <v>87301</v>
      </c>
      <c r="B216" s="165" t="s">
        <v>17561</v>
      </c>
      <c r="C216" s="164" t="s">
        <v>34306</v>
      </c>
      <c r="D216" s="166">
        <v>716.02</v>
      </c>
    </row>
    <row r="217" spans="1:4" ht="38.25">
      <c r="A217" s="164">
        <v>87302</v>
      </c>
      <c r="B217" s="165" t="s">
        <v>17562</v>
      </c>
      <c r="C217" s="164" t="s">
        <v>34306</v>
      </c>
      <c r="D217" s="166">
        <v>699.45</v>
      </c>
    </row>
    <row r="218" spans="1:4" ht="38.25">
      <c r="A218" s="164">
        <v>87342</v>
      </c>
      <c r="B218" s="165" t="s">
        <v>17594</v>
      </c>
      <c r="C218" s="164" t="s">
        <v>34306</v>
      </c>
      <c r="D218" s="166">
        <v>809.15</v>
      </c>
    </row>
    <row r="219" spans="1:4" ht="38.25">
      <c r="A219" s="164">
        <v>87343</v>
      </c>
      <c r="B219" s="165" t="s">
        <v>17595</v>
      </c>
      <c r="C219" s="164" t="s">
        <v>34306</v>
      </c>
      <c r="D219" s="166">
        <v>718.91</v>
      </c>
    </row>
    <row r="220" spans="1:4" ht="38.25">
      <c r="A220" s="164">
        <v>87344</v>
      </c>
      <c r="B220" s="165" t="s">
        <v>17596</v>
      </c>
      <c r="C220" s="164" t="s">
        <v>34306</v>
      </c>
      <c r="D220" s="166">
        <v>665.4</v>
      </c>
    </row>
    <row r="221" spans="1:4" ht="25.5">
      <c r="A221" s="164">
        <v>88631</v>
      </c>
      <c r="B221" s="165" t="s">
        <v>17658</v>
      </c>
      <c r="C221" s="164" t="s">
        <v>34306</v>
      </c>
      <c r="D221" s="166">
        <v>673.48</v>
      </c>
    </row>
    <row r="222" spans="1:4" ht="25.5">
      <c r="A222" s="164">
        <v>100471</v>
      </c>
      <c r="B222" s="165" t="s">
        <v>24149</v>
      </c>
      <c r="C222" s="164" t="s">
        <v>34306</v>
      </c>
      <c r="D222" s="166">
        <v>0</v>
      </c>
    </row>
    <row r="223" spans="1:4" ht="25.5">
      <c r="A223" s="164">
        <v>100490</v>
      </c>
      <c r="B223" s="165" t="s">
        <v>17679</v>
      </c>
      <c r="C223" s="164" t="s">
        <v>34306</v>
      </c>
      <c r="D223" s="166">
        <v>576.35</v>
      </c>
    </row>
    <row r="224" spans="1:4" ht="38.25">
      <c r="A224" s="164">
        <v>100472</v>
      </c>
      <c r="B224" s="165" t="s">
        <v>17663</v>
      </c>
      <c r="C224" s="164" t="s">
        <v>34306</v>
      </c>
      <c r="D224" s="166">
        <v>647.08000000000004</v>
      </c>
    </row>
    <row r="225" spans="1:4" ht="38.25">
      <c r="A225" s="164">
        <v>100473</v>
      </c>
      <c r="B225" s="165" t="s">
        <v>17664</v>
      </c>
      <c r="C225" s="164" t="s">
        <v>34306</v>
      </c>
      <c r="D225" s="166">
        <v>584.51</v>
      </c>
    </row>
    <row r="226" spans="1:4" ht="38.25">
      <c r="A226" s="164">
        <v>100474</v>
      </c>
      <c r="B226" s="165" t="s">
        <v>17665</v>
      </c>
      <c r="C226" s="164" t="s">
        <v>34306</v>
      </c>
      <c r="D226" s="166">
        <v>553.94000000000005</v>
      </c>
    </row>
    <row r="227" spans="1:4" ht="38.25">
      <c r="A227" s="164">
        <v>87379</v>
      </c>
      <c r="B227" s="165" t="s">
        <v>17631</v>
      </c>
      <c r="C227" s="164" t="s">
        <v>34306</v>
      </c>
      <c r="D227" s="166">
        <v>3090.86</v>
      </c>
    </row>
    <row r="228" spans="1:4" ht="38.25">
      <c r="A228" s="164">
        <v>100460</v>
      </c>
      <c r="B228" s="165" t="s">
        <v>24150</v>
      </c>
      <c r="C228" s="164" t="s">
        <v>34306</v>
      </c>
      <c r="D228" s="166">
        <v>0</v>
      </c>
    </row>
    <row r="229" spans="1:4" ht="38.25">
      <c r="A229" s="164">
        <v>87319</v>
      </c>
      <c r="B229" s="165" t="s">
        <v>17573</v>
      </c>
      <c r="C229" s="164" t="s">
        <v>34306</v>
      </c>
      <c r="D229" s="166">
        <v>2994.48</v>
      </c>
    </row>
    <row r="230" spans="1:4" ht="38.25">
      <c r="A230" s="164">
        <v>87320</v>
      </c>
      <c r="B230" s="165" t="s">
        <v>17574</v>
      </c>
      <c r="C230" s="164" t="s">
        <v>34306</v>
      </c>
      <c r="D230" s="166">
        <v>2991.84</v>
      </c>
    </row>
    <row r="231" spans="1:4" ht="51">
      <c r="A231" s="164">
        <v>87358</v>
      </c>
      <c r="B231" s="165" t="s">
        <v>17610</v>
      </c>
      <c r="C231" s="164" t="s">
        <v>34306</v>
      </c>
      <c r="D231" s="166">
        <v>2975.72</v>
      </c>
    </row>
    <row r="232" spans="1:4" ht="51">
      <c r="A232" s="164">
        <v>87359</v>
      </c>
      <c r="B232" s="165" t="s">
        <v>17611</v>
      </c>
      <c r="C232" s="164" t="s">
        <v>34306</v>
      </c>
      <c r="D232" s="166">
        <v>2930.13</v>
      </c>
    </row>
    <row r="233" spans="1:4" ht="25.5">
      <c r="A233" s="164">
        <v>87376</v>
      </c>
      <c r="B233" s="165" t="s">
        <v>17628</v>
      </c>
      <c r="C233" s="164" t="s">
        <v>34306</v>
      </c>
      <c r="D233" s="166">
        <v>638.25</v>
      </c>
    </row>
    <row r="234" spans="1:4" ht="38.25">
      <c r="A234" s="164">
        <v>100457</v>
      </c>
      <c r="B234" s="165" t="s">
        <v>24151</v>
      </c>
      <c r="C234" s="164" t="s">
        <v>34306</v>
      </c>
      <c r="D234" s="166">
        <v>0</v>
      </c>
    </row>
    <row r="235" spans="1:4" ht="38.25">
      <c r="A235" s="164">
        <v>87310</v>
      </c>
      <c r="B235" s="165" t="s">
        <v>17567</v>
      </c>
      <c r="C235" s="164" t="s">
        <v>34306</v>
      </c>
      <c r="D235" s="166">
        <v>524.76</v>
      </c>
    </row>
    <row r="236" spans="1:4" ht="38.25">
      <c r="A236" s="164">
        <v>87311</v>
      </c>
      <c r="B236" s="165" t="s">
        <v>17568</v>
      </c>
      <c r="C236" s="164" t="s">
        <v>34306</v>
      </c>
      <c r="D236" s="166">
        <v>508.05</v>
      </c>
    </row>
    <row r="237" spans="1:4" ht="38.25">
      <c r="A237" s="164">
        <v>87350</v>
      </c>
      <c r="B237" s="165" t="s">
        <v>17602</v>
      </c>
      <c r="C237" s="164" t="s">
        <v>34306</v>
      </c>
      <c r="D237" s="166">
        <v>584.23</v>
      </c>
    </row>
    <row r="238" spans="1:4" ht="38.25">
      <c r="A238" s="164">
        <v>87351</v>
      </c>
      <c r="B238" s="165" t="s">
        <v>17603</v>
      </c>
      <c r="C238" s="164" t="s">
        <v>34306</v>
      </c>
      <c r="D238" s="166">
        <v>488.93</v>
      </c>
    </row>
    <row r="239" spans="1:4" ht="25.5">
      <c r="A239" s="164">
        <v>87374</v>
      </c>
      <c r="B239" s="165" t="s">
        <v>17626</v>
      </c>
      <c r="C239" s="164" t="s">
        <v>34306</v>
      </c>
      <c r="D239" s="166">
        <v>773.43</v>
      </c>
    </row>
    <row r="240" spans="1:4" ht="38.25">
      <c r="A240" s="164">
        <v>100455</v>
      </c>
      <c r="B240" s="165" t="s">
        <v>24152</v>
      </c>
      <c r="C240" s="164" t="s">
        <v>34306</v>
      </c>
      <c r="D240" s="166">
        <v>0</v>
      </c>
    </row>
    <row r="241" spans="1:4" ht="38.25">
      <c r="A241" s="164">
        <v>87304</v>
      </c>
      <c r="B241" s="165" t="s">
        <v>17563</v>
      </c>
      <c r="C241" s="164" t="s">
        <v>34306</v>
      </c>
      <c r="D241" s="166">
        <v>659.18</v>
      </c>
    </row>
    <row r="242" spans="1:4" ht="38.25">
      <c r="A242" s="164">
        <v>87305</v>
      </c>
      <c r="B242" s="165" t="s">
        <v>17564</v>
      </c>
      <c r="C242" s="164" t="s">
        <v>34306</v>
      </c>
      <c r="D242" s="166">
        <v>657.47</v>
      </c>
    </row>
    <row r="243" spans="1:4" ht="38.25">
      <c r="A243" s="164">
        <v>87345</v>
      </c>
      <c r="B243" s="165" t="s">
        <v>17597</v>
      </c>
      <c r="C243" s="164" t="s">
        <v>34306</v>
      </c>
      <c r="D243" s="166">
        <v>737.15</v>
      </c>
    </row>
    <row r="244" spans="1:4" ht="38.25">
      <c r="A244" s="164">
        <v>87346</v>
      </c>
      <c r="B244" s="165" t="s">
        <v>17598</v>
      </c>
      <c r="C244" s="164" t="s">
        <v>34306</v>
      </c>
      <c r="D244" s="166">
        <v>662.64</v>
      </c>
    </row>
    <row r="245" spans="1:4" ht="38.25">
      <c r="A245" s="164">
        <v>87347</v>
      </c>
      <c r="B245" s="165" t="s">
        <v>17599</v>
      </c>
      <c r="C245" s="164" t="s">
        <v>34306</v>
      </c>
      <c r="D245" s="166">
        <v>619.84</v>
      </c>
    </row>
    <row r="246" spans="1:4" ht="51">
      <c r="A246" s="164">
        <v>87366</v>
      </c>
      <c r="B246" s="165" t="s">
        <v>17618</v>
      </c>
      <c r="C246" s="164" t="s">
        <v>34306</v>
      </c>
      <c r="D246" s="166">
        <v>672.35</v>
      </c>
    </row>
    <row r="247" spans="1:4" ht="51">
      <c r="A247" s="164">
        <v>100448</v>
      </c>
      <c r="B247" s="165" t="s">
        <v>24153</v>
      </c>
      <c r="C247" s="164" t="s">
        <v>34306</v>
      </c>
      <c r="D247" s="166">
        <v>0</v>
      </c>
    </row>
    <row r="248" spans="1:4" ht="51">
      <c r="A248" s="164">
        <v>87283</v>
      </c>
      <c r="B248" s="165" t="s">
        <v>17549</v>
      </c>
      <c r="C248" s="164" t="s">
        <v>34306</v>
      </c>
      <c r="D248" s="166">
        <v>555.24</v>
      </c>
    </row>
    <row r="249" spans="1:4" ht="51">
      <c r="A249" s="164">
        <v>87284</v>
      </c>
      <c r="B249" s="165" t="s">
        <v>17550</v>
      </c>
      <c r="C249" s="164" t="s">
        <v>34306</v>
      </c>
      <c r="D249" s="166">
        <v>540.36</v>
      </c>
    </row>
    <row r="250" spans="1:4" ht="63.75">
      <c r="A250" s="164">
        <v>87329</v>
      </c>
      <c r="B250" s="165" t="s">
        <v>17581</v>
      </c>
      <c r="C250" s="164" t="s">
        <v>34306</v>
      </c>
      <c r="D250" s="166">
        <v>607.91</v>
      </c>
    </row>
    <row r="251" spans="1:4" ht="63.75">
      <c r="A251" s="164">
        <v>87330</v>
      </c>
      <c r="B251" s="165" t="s">
        <v>17582</v>
      </c>
      <c r="C251" s="164" t="s">
        <v>34306</v>
      </c>
      <c r="D251" s="166">
        <v>518.73</v>
      </c>
    </row>
    <row r="252" spans="1:4" ht="25.5">
      <c r="A252" s="164">
        <v>87375</v>
      </c>
      <c r="B252" s="165" t="s">
        <v>17627</v>
      </c>
      <c r="C252" s="164" t="s">
        <v>34306</v>
      </c>
      <c r="D252" s="166">
        <v>746.06</v>
      </c>
    </row>
    <row r="253" spans="1:4" ht="38.25">
      <c r="A253" s="164">
        <v>100456</v>
      </c>
      <c r="B253" s="165" t="s">
        <v>24154</v>
      </c>
      <c r="C253" s="164" t="s">
        <v>34306</v>
      </c>
      <c r="D253" s="166">
        <v>0</v>
      </c>
    </row>
    <row r="254" spans="1:4" ht="38.25">
      <c r="A254" s="164">
        <v>87307</v>
      </c>
      <c r="B254" s="165" t="s">
        <v>17565</v>
      </c>
      <c r="C254" s="164" t="s">
        <v>34306</v>
      </c>
      <c r="D254" s="166">
        <v>638.95000000000005</v>
      </c>
    </row>
    <row r="255" spans="1:4" ht="38.25">
      <c r="A255" s="164">
        <v>87308</v>
      </c>
      <c r="B255" s="165" t="s">
        <v>17566</v>
      </c>
      <c r="C255" s="164" t="s">
        <v>34306</v>
      </c>
      <c r="D255" s="166">
        <v>621.37</v>
      </c>
    </row>
    <row r="256" spans="1:4" ht="38.25">
      <c r="A256" s="164">
        <v>87348</v>
      </c>
      <c r="B256" s="165" t="s">
        <v>17600</v>
      </c>
      <c r="C256" s="164" t="s">
        <v>34306</v>
      </c>
      <c r="D256" s="166">
        <v>683.36</v>
      </c>
    </row>
    <row r="257" spans="1:4" ht="38.25">
      <c r="A257" s="164">
        <v>87349</v>
      </c>
      <c r="B257" s="165" t="s">
        <v>17601</v>
      </c>
      <c r="C257" s="164" t="s">
        <v>34306</v>
      </c>
      <c r="D257" s="166">
        <v>582.53</v>
      </c>
    </row>
    <row r="258" spans="1:4" ht="51">
      <c r="A258" s="164">
        <v>87365</v>
      </c>
      <c r="B258" s="165" t="s">
        <v>17617</v>
      </c>
      <c r="C258" s="164" t="s">
        <v>34306</v>
      </c>
      <c r="D258" s="166">
        <v>643.44000000000005</v>
      </c>
    </row>
    <row r="259" spans="1:4" ht="51">
      <c r="A259" s="164">
        <v>100447</v>
      </c>
      <c r="B259" s="165" t="s">
        <v>24155</v>
      </c>
      <c r="C259" s="164" t="s">
        <v>34306</v>
      </c>
      <c r="D259" s="166">
        <v>0</v>
      </c>
    </row>
    <row r="260" spans="1:4" ht="51">
      <c r="A260" s="164">
        <v>87280</v>
      </c>
      <c r="B260" s="165" t="s">
        <v>17547</v>
      </c>
      <c r="C260" s="164" t="s">
        <v>34306</v>
      </c>
      <c r="D260" s="166">
        <v>543.08000000000004</v>
      </c>
    </row>
    <row r="261" spans="1:4" ht="51">
      <c r="A261" s="164">
        <v>87281</v>
      </c>
      <c r="B261" s="165" t="s">
        <v>17548</v>
      </c>
      <c r="C261" s="164" t="s">
        <v>34306</v>
      </c>
      <c r="D261" s="166">
        <v>529.9</v>
      </c>
    </row>
    <row r="262" spans="1:4" ht="63.75">
      <c r="A262" s="164">
        <v>87327</v>
      </c>
      <c r="B262" s="165" t="s">
        <v>17579</v>
      </c>
      <c r="C262" s="164" t="s">
        <v>34306</v>
      </c>
      <c r="D262" s="166">
        <v>572.64</v>
      </c>
    </row>
    <row r="263" spans="1:4" ht="63.75">
      <c r="A263" s="164">
        <v>87328</v>
      </c>
      <c r="B263" s="165" t="s">
        <v>17580</v>
      </c>
      <c r="C263" s="164" t="s">
        <v>34306</v>
      </c>
      <c r="D263" s="166">
        <v>493.58</v>
      </c>
    </row>
    <row r="264" spans="1:4" ht="25.5">
      <c r="A264" s="164">
        <v>87410</v>
      </c>
      <c r="B264" s="165" t="s">
        <v>36990</v>
      </c>
      <c r="C264" s="164" t="s">
        <v>34306</v>
      </c>
      <c r="D264" s="166">
        <v>921.44</v>
      </c>
    </row>
    <row r="265" spans="1:4" ht="25.5">
      <c r="A265" s="164">
        <v>95577</v>
      </c>
      <c r="B265" s="165" t="s">
        <v>14473</v>
      </c>
      <c r="C265" s="164" t="s">
        <v>12404</v>
      </c>
      <c r="D265" s="166">
        <v>10.37</v>
      </c>
    </row>
    <row r="266" spans="1:4" ht="25.5">
      <c r="A266" s="164">
        <v>95578</v>
      </c>
      <c r="B266" s="165" t="s">
        <v>14474</v>
      </c>
      <c r="C266" s="164" t="s">
        <v>12404</v>
      </c>
      <c r="D266" s="166">
        <v>8.5500000000000007</v>
      </c>
    </row>
    <row r="267" spans="1:4" ht="25.5">
      <c r="A267" s="164">
        <v>95579</v>
      </c>
      <c r="B267" s="165" t="s">
        <v>14475</v>
      </c>
      <c r="C267" s="164" t="s">
        <v>12404</v>
      </c>
      <c r="D267" s="166">
        <v>8.2100000000000009</v>
      </c>
    </row>
    <row r="268" spans="1:4" ht="25.5">
      <c r="A268" s="164">
        <v>95580</v>
      </c>
      <c r="B268" s="165" t="s">
        <v>14476</v>
      </c>
      <c r="C268" s="164" t="s">
        <v>12404</v>
      </c>
      <c r="D268" s="166">
        <v>9.44</v>
      </c>
    </row>
    <row r="269" spans="1:4" ht="25.5">
      <c r="A269" s="164">
        <v>95581</v>
      </c>
      <c r="B269" s="165" t="s">
        <v>14477</v>
      </c>
      <c r="C269" s="164" t="s">
        <v>12404</v>
      </c>
      <c r="D269" s="166">
        <v>9.3800000000000008</v>
      </c>
    </row>
    <row r="270" spans="1:4" ht="25.5">
      <c r="A270" s="164">
        <v>95582</v>
      </c>
      <c r="B270" s="165" t="s">
        <v>14478</v>
      </c>
      <c r="C270" s="164" t="s">
        <v>12404</v>
      </c>
      <c r="D270" s="166">
        <v>10.210000000000001</v>
      </c>
    </row>
    <row r="271" spans="1:4" ht="25.5">
      <c r="A271" s="164">
        <v>95576</v>
      </c>
      <c r="B271" s="165" t="s">
        <v>14472</v>
      </c>
      <c r="C271" s="164" t="s">
        <v>12404</v>
      </c>
      <c r="D271" s="166">
        <v>12.41</v>
      </c>
    </row>
    <row r="272" spans="1:4" ht="25.5">
      <c r="A272" s="164">
        <v>95583</v>
      </c>
      <c r="B272" s="165" t="s">
        <v>14479</v>
      </c>
      <c r="C272" s="164" t="s">
        <v>12404</v>
      </c>
      <c r="D272" s="166">
        <v>16.309999999999999</v>
      </c>
    </row>
    <row r="273" spans="1:4" ht="25.5">
      <c r="A273" s="164">
        <v>95584</v>
      </c>
      <c r="B273" s="165" t="s">
        <v>14480</v>
      </c>
      <c r="C273" s="164" t="s">
        <v>12404</v>
      </c>
      <c r="D273" s="166">
        <v>14.03</v>
      </c>
    </row>
    <row r="274" spans="1:4" ht="25.5">
      <c r="A274" s="164">
        <v>95593</v>
      </c>
      <c r="B274" s="165" t="s">
        <v>14482</v>
      </c>
      <c r="C274" s="164" t="s">
        <v>12404</v>
      </c>
      <c r="D274" s="166">
        <v>14.03</v>
      </c>
    </row>
    <row r="275" spans="1:4" ht="25.5">
      <c r="A275" s="164">
        <v>95592</v>
      </c>
      <c r="B275" s="165" t="s">
        <v>14481</v>
      </c>
      <c r="C275" s="164" t="s">
        <v>12404</v>
      </c>
      <c r="D275" s="166">
        <v>16.309999999999999</v>
      </c>
    </row>
    <row r="276" spans="1:4" ht="38.25">
      <c r="A276" s="164">
        <v>92919</v>
      </c>
      <c r="B276" s="165" t="s">
        <v>14467</v>
      </c>
      <c r="C276" s="164" t="s">
        <v>12404</v>
      </c>
      <c r="D276" s="166">
        <v>11.86</v>
      </c>
    </row>
    <row r="277" spans="1:4" ht="38.25">
      <c r="A277" s="164">
        <v>92921</v>
      </c>
      <c r="B277" s="165" t="s">
        <v>14468</v>
      </c>
      <c r="C277" s="164" t="s">
        <v>12404</v>
      </c>
      <c r="D277" s="166">
        <v>9.68</v>
      </c>
    </row>
    <row r="278" spans="1:4" ht="38.25">
      <c r="A278" s="164">
        <v>92922</v>
      </c>
      <c r="B278" s="165" t="s">
        <v>14469</v>
      </c>
      <c r="C278" s="164" t="s">
        <v>12404</v>
      </c>
      <c r="D278" s="166">
        <v>9.16</v>
      </c>
    </row>
    <row r="279" spans="1:4" ht="38.25">
      <c r="A279" s="164">
        <v>92923</v>
      </c>
      <c r="B279" s="165" t="s">
        <v>14470</v>
      </c>
      <c r="C279" s="164" t="s">
        <v>12404</v>
      </c>
      <c r="D279" s="166">
        <v>10.199999999999999</v>
      </c>
    </row>
    <row r="280" spans="1:4" ht="38.25">
      <c r="A280" s="164">
        <v>92924</v>
      </c>
      <c r="B280" s="165" t="s">
        <v>14471</v>
      </c>
      <c r="C280" s="164" t="s">
        <v>12404</v>
      </c>
      <c r="D280" s="166">
        <v>9.9600000000000009</v>
      </c>
    </row>
    <row r="281" spans="1:4" ht="38.25">
      <c r="A281" s="164">
        <v>104104</v>
      </c>
      <c r="B281" s="165" t="s">
        <v>14497</v>
      </c>
      <c r="C281" s="164" t="s">
        <v>12404</v>
      </c>
      <c r="D281" s="166">
        <v>10.36</v>
      </c>
    </row>
    <row r="282" spans="1:4" ht="38.25">
      <c r="A282" s="164">
        <v>92916</v>
      </c>
      <c r="B282" s="165" t="s">
        <v>14465</v>
      </c>
      <c r="C282" s="164" t="s">
        <v>12404</v>
      </c>
      <c r="D282" s="166">
        <v>15.39</v>
      </c>
    </row>
    <row r="283" spans="1:4" ht="38.25">
      <c r="A283" s="164">
        <v>92917</v>
      </c>
      <c r="B283" s="165" t="s">
        <v>14466</v>
      </c>
      <c r="C283" s="164" t="s">
        <v>12404</v>
      </c>
      <c r="D283" s="166">
        <v>13.75</v>
      </c>
    </row>
    <row r="284" spans="1:4" ht="38.25">
      <c r="A284" s="164">
        <v>92915</v>
      </c>
      <c r="B284" s="165" t="s">
        <v>14464</v>
      </c>
      <c r="C284" s="164" t="s">
        <v>12404</v>
      </c>
      <c r="D284" s="166">
        <v>17.25</v>
      </c>
    </row>
    <row r="285" spans="1:4" ht="25.5">
      <c r="A285" s="164">
        <v>92771</v>
      </c>
      <c r="B285" s="165" t="s">
        <v>14437</v>
      </c>
      <c r="C285" s="164" t="s">
        <v>12404</v>
      </c>
      <c r="D285" s="166">
        <v>10.24</v>
      </c>
    </row>
    <row r="286" spans="1:4" ht="25.5">
      <c r="A286" s="164">
        <v>92772</v>
      </c>
      <c r="B286" s="165" t="s">
        <v>14438</v>
      </c>
      <c r="C286" s="164" t="s">
        <v>12404</v>
      </c>
      <c r="D286" s="166">
        <v>8.51</v>
      </c>
    </row>
    <row r="287" spans="1:4" ht="25.5">
      <c r="A287" s="164">
        <v>92773</v>
      </c>
      <c r="B287" s="165" t="s">
        <v>14439</v>
      </c>
      <c r="C287" s="164" t="s">
        <v>12404</v>
      </c>
      <c r="D287" s="166">
        <v>8.32</v>
      </c>
    </row>
    <row r="288" spans="1:4" ht="25.5">
      <c r="A288" s="164">
        <v>92774</v>
      </c>
      <c r="B288" s="165" t="s">
        <v>14440</v>
      </c>
      <c r="C288" s="164" t="s">
        <v>12404</v>
      </c>
      <c r="D288" s="166">
        <v>9.59</v>
      </c>
    </row>
    <row r="289" spans="1:4" ht="25.5">
      <c r="A289" s="164">
        <v>92769</v>
      </c>
      <c r="B289" s="165" t="s">
        <v>14435</v>
      </c>
      <c r="C289" s="164" t="s">
        <v>12404</v>
      </c>
      <c r="D289" s="166">
        <v>12.54</v>
      </c>
    </row>
    <row r="290" spans="1:4" ht="25.5">
      <c r="A290" s="164">
        <v>92770</v>
      </c>
      <c r="B290" s="165" t="s">
        <v>14436</v>
      </c>
      <c r="C290" s="164" t="s">
        <v>12404</v>
      </c>
      <c r="D290" s="166">
        <v>11.6</v>
      </c>
    </row>
    <row r="291" spans="1:4" ht="25.5">
      <c r="A291" s="164">
        <v>92767</v>
      </c>
      <c r="B291" s="165" t="s">
        <v>14433</v>
      </c>
      <c r="C291" s="164" t="s">
        <v>12404</v>
      </c>
      <c r="D291" s="166">
        <v>15.76</v>
      </c>
    </row>
    <row r="292" spans="1:4" ht="25.5">
      <c r="A292" s="164">
        <v>92768</v>
      </c>
      <c r="B292" s="165" t="s">
        <v>14434</v>
      </c>
      <c r="C292" s="164" t="s">
        <v>12404</v>
      </c>
      <c r="D292" s="166">
        <v>13.6</v>
      </c>
    </row>
    <row r="293" spans="1:4" ht="38.25">
      <c r="A293" s="164">
        <v>92762</v>
      </c>
      <c r="B293" s="165" t="s">
        <v>14428</v>
      </c>
      <c r="C293" s="164" t="s">
        <v>12404</v>
      </c>
      <c r="D293" s="166">
        <v>10.75</v>
      </c>
    </row>
    <row r="294" spans="1:4" ht="38.25">
      <c r="A294" s="164">
        <v>92763</v>
      </c>
      <c r="B294" s="165" t="s">
        <v>14429</v>
      </c>
      <c r="C294" s="164" t="s">
        <v>12404</v>
      </c>
      <c r="D294" s="166">
        <v>8.9499999999999993</v>
      </c>
    </row>
    <row r="295" spans="1:4" ht="38.25">
      <c r="A295" s="164">
        <v>92764</v>
      </c>
      <c r="B295" s="165" t="s">
        <v>14430</v>
      </c>
      <c r="C295" s="164" t="s">
        <v>12404</v>
      </c>
      <c r="D295" s="166">
        <v>8.6199999999999992</v>
      </c>
    </row>
    <row r="296" spans="1:4" ht="38.25">
      <c r="A296" s="164">
        <v>92765</v>
      </c>
      <c r="B296" s="165" t="s">
        <v>14431</v>
      </c>
      <c r="C296" s="164" t="s">
        <v>12404</v>
      </c>
      <c r="D296" s="166">
        <v>9.77</v>
      </c>
    </row>
    <row r="297" spans="1:4" ht="38.25">
      <c r="A297" s="164">
        <v>92766</v>
      </c>
      <c r="B297" s="165" t="s">
        <v>14432</v>
      </c>
      <c r="C297" s="164" t="s">
        <v>12404</v>
      </c>
      <c r="D297" s="166">
        <v>9.64</v>
      </c>
    </row>
    <row r="298" spans="1:4" ht="25.5">
      <c r="A298" s="164">
        <v>104105</v>
      </c>
      <c r="B298" s="165" t="s">
        <v>14498</v>
      </c>
      <c r="C298" s="164" t="s">
        <v>12404</v>
      </c>
      <c r="D298" s="166">
        <v>10.37</v>
      </c>
    </row>
    <row r="299" spans="1:4" ht="38.25">
      <c r="A299" s="164">
        <v>92760</v>
      </c>
      <c r="B299" s="165" t="s">
        <v>14426</v>
      </c>
      <c r="C299" s="164" t="s">
        <v>12404</v>
      </c>
      <c r="D299" s="166">
        <v>13.15</v>
      </c>
    </row>
    <row r="300" spans="1:4" ht="38.25">
      <c r="A300" s="164">
        <v>92761</v>
      </c>
      <c r="B300" s="165" t="s">
        <v>14427</v>
      </c>
      <c r="C300" s="164" t="s">
        <v>12404</v>
      </c>
      <c r="D300" s="166">
        <v>12.16</v>
      </c>
    </row>
    <row r="301" spans="1:4" ht="38.25">
      <c r="A301" s="164">
        <v>92759</v>
      </c>
      <c r="B301" s="165" t="s">
        <v>14425</v>
      </c>
      <c r="C301" s="164" t="s">
        <v>12404</v>
      </c>
      <c r="D301" s="166">
        <v>14.22</v>
      </c>
    </row>
    <row r="302" spans="1:4" ht="38.25">
      <c r="A302" s="164">
        <v>104108</v>
      </c>
      <c r="B302" s="165" t="s">
        <v>14501</v>
      </c>
      <c r="C302" s="164" t="s">
        <v>12404</v>
      </c>
      <c r="D302" s="166">
        <v>12.73</v>
      </c>
    </row>
    <row r="303" spans="1:4" ht="38.25">
      <c r="A303" s="164">
        <v>104107</v>
      </c>
      <c r="B303" s="165" t="s">
        <v>14500</v>
      </c>
      <c r="C303" s="164" t="s">
        <v>12404</v>
      </c>
      <c r="D303" s="166">
        <v>10.66</v>
      </c>
    </row>
    <row r="304" spans="1:4" ht="38.25">
      <c r="A304" s="164">
        <v>104106</v>
      </c>
      <c r="B304" s="165" t="s">
        <v>14499</v>
      </c>
      <c r="C304" s="164" t="s">
        <v>12404</v>
      </c>
      <c r="D304" s="166">
        <v>9.91</v>
      </c>
    </row>
    <row r="305" spans="1:4" ht="38.25">
      <c r="A305" s="164">
        <v>104110</v>
      </c>
      <c r="B305" s="165" t="s">
        <v>14503</v>
      </c>
      <c r="C305" s="164" t="s">
        <v>12404</v>
      </c>
      <c r="D305" s="166">
        <v>18.39</v>
      </c>
    </row>
    <row r="306" spans="1:4" ht="38.25">
      <c r="A306" s="164">
        <v>104109</v>
      </c>
      <c r="B306" s="165" t="s">
        <v>14502</v>
      </c>
      <c r="C306" s="164" t="s">
        <v>12404</v>
      </c>
      <c r="D306" s="166">
        <v>15.89</v>
      </c>
    </row>
    <row r="307" spans="1:4" ht="38.25">
      <c r="A307" s="164">
        <v>104111</v>
      </c>
      <c r="B307" s="165" t="s">
        <v>14504</v>
      </c>
      <c r="C307" s="164" t="s">
        <v>12404</v>
      </c>
      <c r="D307" s="166">
        <v>21.32</v>
      </c>
    </row>
    <row r="308" spans="1:4">
      <c r="A308" s="164">
        <v>92884</v>
      </c>
      <c r="B308" s="165" t="s">
        <v>14459</v>
      </c>
      <c r="C308" s="164" t="s">
        <v>12404</v>
      </c>
      <c r="D308" s="166">
        <v>11.97</v>
      </c>
    </row>
    <row r="309" spans="1:4">
      <c r="A309" s="164">
        <v>92885</v>
      </c>
      <c r="B309" s="165" t="s">
        <v>14460</v>
      </c>
      <c r="C309" s="164" t="s">
        <v>12404</v>
      </c>
      <c r="D309" s="166">
        <v>11.24</v>
      </c>
    </row>
    <row r="310" spans="1:4">
      <c r="A310" s="164">
        <v>92886</v>
      </c>
      <c r="B310" s="165" t="s">
        <v>14461</v>
      </c>
      <c r="C310" s="164" t="s">
        <v>12404</v>
      </c>
      <c r="D310" s="166">
        <v>10.65</v>
      </c>
    </row>
    <row r="311" spans="1:4">
      <c r="A311" s="164">
        <v>92887</v>
      </c>
      <c r="B311" s="165" t="s">
        <v>14462</v>
      </c>
      <c r="C311" s="164" t="s">
        <v>12404</v>
      </c>
      <c r="D311" s="166">
        <v>10.52</v>
      </c>
    </row>
    <row r="312" spans="1:4">
      <c r="A312" s="164">
        <v>92888</v>
      </c>
      <c r="B312" s="165" t="s">
        <v>14463</v>
      </c>
      <c r="C312" s="164" t="s">
        <v>12404</v>
      </c>
      <c r="D312" s="166">
        <v>10.220000000000001</v>
      </c>
    </row>
    <row r="313" spans="1:4">
      <c r="A313" s="164">
        <v>92882</v>
      </c>
      <c r="B313" s="165" t="s">
        <v>14457</v>
      </c>
      <c r="C313" s="164" t="s">
        <v>12404</v>
      </c>
      <c r="D313" s="166">
        <v>13.28</v>
      </c>
    </row>
    <row r="314" spans="1:4">
      <c r="A314" s="164">
        <v>92883</v>
      </c>
      <c r="B314" s="165" t="s">
        <v>14458</v>
      </c>
      <c r="C314" s="164" t="s">
        <v>12404</v>
      </c>
      <c r="D314" s="166">
        <v>12</v>
      </c>
    </row>
    <row r="315" spans="1:4">
      <c r="A315" s="164">
        <v>92877</v>
      </c>
      <c r="B315" s="165" t="s">
        <v>14452</v>
      </c>
      <c r="C315" s="164" t="s">
        <v>12404</v>
      </c>
      <c r="D315" s="166">
        <v>9.5299999999999994</v>
      </c>
    </row>
    <row r="316" spans="1:4">
      <c r="A316" s="164">
        <v>92878</v>
      </c>
      <c r="B316" s="165" t="s">
        <v>14453</v>
      </c>
      <c r="C316" s="164" t="s">
        <v>12404</v>
      </c>
      <c r="D316" s="166">
        <v>9.34</v>
      </c>
    </row>
    <row r="317" spans="1:4">
      <c r="A317" s="164">
        <v>92879</v>
      </c>
      <c r="B317" s="165" t="s">
        <v>14454</v>
      </c>
      <c r="C317" s="164" t="s">
        <v>12404</v>
      </c>
      <c r="D317" s="166">
        <v>9.2200000000000006</v>
      </c>
    </row>
    <row r="318" spans="1:4">
      <c r="A318" s="164">
        <v>92880</v>
      </c>
      <c r="B318" s="165" t="s">
        <v>14455</v>
      </c>
      <c r="C318" s="164" t="s">
        <v>12404</v>
      </c>
      <c r="D318" s="166">
        <v>9.41</v>
      </c>
    </row>
    <row r="319" spans="1:4">
      <c r="A319" s="164">
        <v>92881</v>
      </c>
      <c r="B319" s="165" t="s">
        <v>14456</v>
      </c>
      <c r="C319" s="164" t="s">
        <v>12404</v>
      </c>
      <c r="D319" s="166">
        <v>9.3800000000000008</v>
      </c>
    </row>
    <row r="320" spans="1:4">
      <c r="A320" s="164">
        <v>92875</v>
      </c>
      <c r="B320" s="165" t="s">
        <v>14450</v>
      </c>
      <c r="C320" s="164" t="s">
        <v>12404</v>
      </c>
      <c r="D320" s="166">
        <v>9.2799999999999994</v>
      </c>
    </row>
    <row r="321" spans="1:4">
      <c r="A321" s="164">
        <v>92876</v>
      </c>
      <c r="B321" s="165" t="s">
        <v>14451</v>
      </c>
      <c r="C321" s="164" t="s">
        <v>12404</v>
      </c>
      <c r="D321" s="166">
        <v>8.9</v>
      </c>
    </row>
    <row r="322" spans="1:4">
      <c r="A322" s="164">
        <v>92803</v>
      </c>
      <c r="B322" s="165" t="s">
        <v>14446</v>
      </c>
      <c r="C322" s="164" t="s">
        <v>12404</v>
      </c>
      <c r="D322" s="166">
        <v>8.7799999999999994</v>
      </c>
    </row>
    <row r="323" spans="1:4">
      <c r="A323" s="164">
        <v>92804</v>
      </c>
      <c r="B323" s="165" t="s">
        <v>14447</v>
      </c>
      <c r="C323" s="164" t="s">
        <v>12404</v>
      </c>
      <c r="D323" s="166">
        <v>7.5</v>
      </c>
    </row>
    <row r="324" spans="1:4">
      <c r="A324" s="164">
        <v>92805</v>
      </c>
      <c r="B324" s="165" t="s">
        <v>14448</v>
      </c>
      <c r="C324" s="164" t="s">
        <v>12404</v>
      </c>
      <c r="D324" s="166">
        <v>7.41</v>
      </c>
    </row>
    <row r="325" spans="1:4">
      <c r="A325" s="164">
        <v>92806</v>
      </c>
      <c r="B325" s="165" t="s">
        <v>14449</v>
      </c>
      <c r="C325" s="164" t="s">
        <v>12404</v>
      </c>
      <c r="D325" s="166">
        <v>8.73</v>
      </c>
    </row>
    <row r="326" spans="1:4">
      <c r="A326" s="164">
        <v>92798</v>
      </c>
      <c r="B326" s="165" t="s">
        <v>14441</v>
      </c>
      <c r="C326" s="164" t="s">
        <v>12404</v>
      </c>
      <c r="D326" s="166">
        <v>8.7200000000000006</v>
      </c>
    </row>
    <row r="327" spans="1:4">
      <c r="A327" s="164">
        <v>95448</v>
      </c>
      <c r="B327" s="165" t="s">
        <v>23573</v>
      </c>
      <c r="C327" s="164" t="s">
        <v>12404</v>
      </c>
      <c r="D327" s="166">
        <v>9.57</v>
      </c>
    </row>
    <row r="328" spans="1:4">
      <c r="A328" s="164">
        <v>92801</v>
      </c>
      <c r="B328" s="165" t="s">
        <v>14444</v>
      </c>
      <c r="C328" s="164" t="s">
        <v>12404</v>
      </c>
      <c r="D328" s="166">
        <v>9.6999999999999993</v>
      </c>
    </row>
    <row r="329" spans="1:4">
      <c r="A329" s="164">
        <v>92802</v>
      </c>
      <c r="B329" s="165" t="s">
        <v>14445</v>
      </c>
      <c r="C329" s="164" t="s">
        <v>12404</v>
      </c>
      <c r="D329" s="166">
        <v>9.56</v>
      </c>
    </row>
    <row r="330" spans="1:4">
      <c r="A330" s="164">
        <v>92799</v>
      </c>
      <c r="B330" s="165" t="s">
        <v>14442</v>
      </c>
      <c r="C330" s="164" t="s">
        <v>12404</v>
      </c>
      <c r="D330" s="166">
        <v>10.99</v>
      </c>
    </row>
    <row r="331" spans="1:4">
      <c r="A331" s="164">
        <v>92800</v>
      </c>
      <c r="B331" s="165" t="s">
        <v>14443</v>
      </c>
      <c r="C331" s="164" t="s">
        <v>12404</v>
      </c>
      <c r="D331" s="166">
        <v>9.75</v>
      </c>
    </row>
    <row r="332" spans="1:4" ht="25.5">
      <c r="A332" s="164">
        <v>95605</v>
      </c>
      <c r="B332" s="165" t="s">
        <v>14163</v>
      </c>
      <c r="C332" s="164" t="s">
        <v>12402</v>
      </c>
      <c r="D332" s="166">
        <v>149.22999999999999</v>
      </c>
    </row>
    <row r="333" spans="1:4" ht="25.5">
      <c r="A333" s="164">
        <v>95602</v>
      </c>
      <c r="B333" s="165" t="s">
        <v>14160</v>
      </c>
      <c r="C333" s="164" t="s">
        <v>12402</v>
      </c>
      <c r="D333" s="166">
        <v>30.69</v>
      </c>
    </row>
    <row r="334" spans="1:4" ht="25.5">
      <c r="A334" s="164">
        <v>95603</v>
      </c>
      <c r="B334" s="165" t="s">
        <v>14161</v>
      </c>
      <c r="C334" s="164" t="s">
        <v>12402</v>
      </c>
      <c r="D334" s="166">
        <v>52.37</v>
      </c>
    </row>
    <row r="335" spans="1:4" ht="25.5">
      <c r="A335" s="164">
        <v>95604</v>
      </c>
      <c r="B335" s="165" t="s">
        <v>14162</v>
      </c>
      <c r="C335" s="164" t="s">
        <v>12402</v>
      </c>
      <c r="D335" s="166">
        <v>81.260000000000005</v>
      </c>
    </row>
    <row r="336" spans="1:4" ht="25.5">
      <c r="A336" s="164">
        <v>95601</v>
      </c>
      <c r="B336" s="165" t="s">
        <v>14159</v>
      </c>
      <c r="C336" s="164" t="s">
        <v>12402</v>
      </c>
      <c r="D336" s="166">
        <v>19.18</v>
      </c>
    </row>
    <row r="337" spans="1:4" ht="25.5">
      <c r="A337" s="164">
        <v>102521</v>
      </c>
      <c r="B337" s="165" t="s">
        <v>14175</v>
      </c>
      <c r="C337" s="164" t="s">
        <v>12402</v>
      </c>
      <c r="D337" s="166">
        <v>123.1</v>
      </c>
    </row>
    <row r="338" spans="1:4" ht="25.5">
      <c r="A338" s="164">
        <v>102522</v>
      </c>
      <c r="B338" s="165" t="s">
        <v>14176</v>
      </c>
      <c r="C338" s="164" t="s">
        <v>12402</v>
      </c>
      <c r="D338" s="166">
        <v>180.6</v>
      </c>
    </row>
    <row r="339" spans="1:4" ht="25.5">
      <c r="A339" s="164">
        <v>102523</v>
      </c>
      <c r="B339" s="165" t="s">
        <v>14177</v>
      </c>
      <c r="C339" s="164" t="s">
        <v>12402</v>
      </c>
      <c r="D339" s="166">
        <v>238.09</v>
      </c>
    </row>
    <row r="340" spans="1:4" ht="25.5">
      <c r="A340" s="164">
        <v>95608</v>
      </c>
      <c r="B340" s="165" t="s">
        <v>33480</v>
      </c>
      <c r="C340" s="164" t="s">
        <v>12402</v>
      </c>
      <c r="D340" s="166">
        <v>33.68</v>
      </c>
    </row>
    <row r="341" spans="1:4" ht="25.5">
      <c r="A341" s="164">
        <v>95609</v>
      </c>
      <c r="B341" s="165" t="s">
        <v>33481</v>
      </c>
      <c r="C341" s="164" t="s">
        <v>12402</v>
      </c>
      <c r="D341" s="166">
        <v>42.7</v>
      </c>
    </row>
    <row r="342" spans="1:4" ht="25.5">
      <c r="A342" s="164">
        <v>95607</v>
      </c>
      <c r="B342" s="165" t="s">
        <v>33482</v>
      </c>
      <c r="C342" s="164" t="s">
        <v>12402</v>
      </c>
      <c r="D342" s="166">
        <v>23.21</v>
      </c>
    </row>
    <row r="343" spans="1:4" ht="25.5">
      <c r="A343" s="164">
        <v>95996</v>
      </c>
      <c r="B343" s="165" t="s">
        <v>17152</v>
      </c>
      <c r="C343" s="164" t="s">
        <v>34306</v>
      </c>
      <c r="D343" s="166">
        <v>1689.8</v>
      </c>
    </row>
    <row r="344" spans="1:4" ht="38.25">
      <c r="A344" s="164">
        <v>95995</v>
      </c>
      <c r="B344" s="165" t="s">
        <v>17151</v>
      </c>
      <c r="C344" s="164" t="s">
        <v>34306</v>
      </c>
      <c r="D344" s="166">
        <v>1948.89</v>
      </c>
    </row>
    <row r="345" spans="1:4" ht="25.5">
      <c r="A345" s="164">
        <v>104372</v>
      </c>
      <c r="B345" s="165" t="s">
        <v>24156</v>
      </c>
      <c r="C345" s="164" t="s">
        <v>34306</v>
      </c>
      <c r="D345" s="166">
        <v>0</v>
      </c>
    </row>
    <row r="346" spans="1:4" ht="38.25">
      <c r="A346" s="164">
        <v>104371</v>
      </c>
      <c r="B346" s="165" t="s">
        <v>24157</v>
      </c>
      <c r="C346" s="164" t="s">
        <v>34306</v>
      </c>
      <c r="D346" s="166">
        <v>0</v>
      </c>
    </row>
    <row r="347" spans="1:4" ht="25.5">
      <c r="A347" s="164">
        <v>96001</v>
      </c>
      <c r="B347" s="165" t="s">
        <v>17153</v>
      </c>
      <c r="C347" s="164" t="s">
        <v>12416</v>
      </c>
      <c r="D347" s="166">
        <v>7.08</v>
      </c>
    </row>
    <row r="348" spans="1:4" ht="38.25">
      <c r="A348" s="164">
        <v>94880</v>
      </c>
      <c r="B348" s="165" t="s">
        <v>12615</v>
      </c>
      <c r="C348" s="164" t="s">
        <v>12403</v>
      </c>
      <c r="D348" s="166">
        <v>44.97</v>
      </c>
    </row>
    <row r="349" spans="1:4" ht="38.25">
      <c r="A349" s="164">
        <v>94882</v>
      </c>
      <c r="B349" s="165" t="s">
        <v>12617</v>
      </c>
      <c r="C349" s="164" t="s">
        <v>12403</v>
      </c>
      <c r="D349" s="166">
        <v>52.16</v>
      </c>
    </row>
    <row r="350" spans="1:4" ht="38.25">
      <c r="A350" s="164">
        <v>94884</v>
      </c>
      <c r="B350" s="165" t="s">
        <v>12618</v>
      </c>
      <c r="C350" s="164" t="s">
        <v>12403</v>
      </c>
      <c r="D350" s="166">
        <v>66.760000000000005</v>
      </c>
    </row>
    <row r="351" spans="1:4" ht="38.25">
      <c r="A351" s="164">
        <v>94870</v>
      </c>
      <c r="B351" s="165" t="s">
        <v>12610</v>
      </c>
      <c r="C351" s="164" t="s">
        <v>12403</v>
      </c>
      <c r="D351" s="166">
        <v>2.09</v>
      </c>
    </row>
    <row r="352" spans="1:4" ht="38.25">
      <c r="A352" s="164">
        <v>94872</v>
      </c>
      <c r="B352" s="165" t="s">
        <v>33483</v>
      </c>
      <c r="C352" s="164" t="s">
        <v>12403</v>
      </c>
      <c r="D352" s="166">
        <v>2.91</v>
      </c>
    </row>
    <row r="353" spans="1:4" ht="38.25">
      <c r="A353" s="164">
        <v>90746</v>
      </c>
      <c r="B353" s="165" t="s">
        <v>12607</v>
      </c>
      <c r="C353" s="164" t="s">
        <v>12403</v>
      </c>
      <c r="D353" s="166">
        <v>3.85</v>
      </c>
    </row>
    <row r="354" spans="1:4" ht="38.25">
      <c r="A354" s="164">
        <v>90747</v>
      </c>
      <c r="B354" s="165" t="s">
        <v>12608</v>
      </c>
      <c r="C354" s="164" t="s">
        <v>12403</v>
      </c>
      <c r="D354" s="166">
        <v>17.760000000000002</v>
      </c>
    </row>
    <row r="355" spans="1:4" ht="38.25">
      <c r="A355" s="164">
        <v>94876</v>
      </c>
      <c r="B355" s="165" t="s">
        <v>33484</v>
      </c>
      <c r="C355" s="164" t="s">
        <v>12403</v>
      </c>
      <c r="D355" s="166">
        <v>30.05</v>
      </c>
    </row>
    <row r="356" spans="1:4" ht="38.25">
      <c r="A356" s="164">
        <v>94878</v>
      </c>
      <c r="B356" s="165" t="s">
        <v>12613</v>
      </c>
      <c r="C356" s="164" t="s">
        <v>12403</v>
      </c>
      <c r="D356" s="166">
        <v>34.72</v>
      </c>
    </row>
    <row r="357" spans="1:4" ht="38.25">
      <c r="A357" s="164">
        <v>90740</v>
      </c>
      <c r="B357" s="165" t="s">
        <v>12602</v>
      </c>
      <c r="C357" s="164" t="s">
        <v>12403</v>
      </c>
      <c r="D357" s="166">
        <v>4.6900000000000004</v>
      </c>
    </row>
    <row r="358" spans="1:4" ht="38.25">
      <c r="A358" s="164">
        <v>90741</v>
      </c>
      <c r="B358" s="165" t="s">
        <v>12603</v>
      </c>
      <c r="C358" s="164" t="s">
        <v>12403</v>
      </c>
      <c r="D358" s="166">
        <v>5.35</v>
      </c>
    </row>
    <row r="359" spans="1:4" ht="38.25">
      <c r="A359" s="164">
        <v>90742</v>
      </c>
      <c r="B359" s="165" t="s">
        <v>12604</v>
      </c>
      <c r="C359" s="164" t="s">
        <v>12403</v>
      </c>
      <c r="D359" s="166">
        <v>6</v>
      </c>
    </row>
    <row r="360" spans="1:4" ht="38.25">
      <c r="A360" s="164">
        <v>90743</v>
      </c>
      <c r="B360" s="165" t="s">
        <v>12605</v>
      </c>
      <c r="C360" s="164" t="s">
        <v>12403</v>
      </c>
      <c r="D360" s="166">
        <v>6.67</v>
      </c>
    </row>
    <row r="361" spans="1:4" ht="38.25">
      <c r="A361" s="164">
        <v>90744</v>
      </c>
      <c r="B361" s="165" t="s">
        <v>12606</v>
      </c>
      <c r="C361" s="164" t="s">
        <v>12403</v>
      </c>
      <c r="D361" s="166">
        <v>7.32</v>
      </c>
    </row>
    <row r="362" spans="1:4" ht="38.25">
      <c r="A362" s="164">
        <v>90745</v>
      </c>
      <c r="B362" s="165" t="s">
        <v>33485</v>
      </c>
      <c r="C362" s="164" t="s">
        <v>12403</v>
      </c>
      <c r="D362" s="166">
        <v>11.1</v>
      </c>
    </row>
    <row r="363" spans="1:4" ht="38.25">
      <c r="A363" s="164">
        <v>90733</v>
      </c>
      <c r="B363" s="165" t="s">
        <v>12597</v>
      </c>
      <c r="C363" s="164" t="s">
        <v>12403</v>
      </c>
      <c r="D363" s="166">
        <v>3.55</v>
      </c>
    </row>
    <row r="364" spans="1:4" ht="38.25">
      <c r="A364" s="164">
        <v>90734</v>
      </c>
      <c r="B364" s="165" t="s">
        <v>33486</v>
      </c>
      <c r="C364" s="164" t="s">
        <v>12403</v>
      </c>
      <c r="D364" s="166">
        <v>4.21</v>
      </c>
    </row>
    <row r="365" spans="1:4" ht="38.25">
      <c r="A365" s="164">
        <v>90735</v>
      </c>
      <c r="B365" s="165" t="s">
        <v>12598</v>
      </c>
      <c r="C365" s="164" t="s">
        <v>12403</v>
      </c>
      <c r="D365" s="166">
        <v>4.87</v>
      </c>
    </row>
    <row r="366" spans="1:4" ht="38.25">
      <c r="A366" s="164">
        <v>90736</v>
      </c>
      <c r="B366" s="165" t="s">
        <v>12599</v>
      </c>
      <c r="C366" s="164" t="s">
        <v>12403</v>
      </c>
      <c r="D366" s="166">
        <v>5.52</v>
      </c>
    </row>
    <row r="367" spans="1:4" ht="38.25">
      <c r="A367" s="164">
        <v>90737</v>
      </c>
      <c r="B367" s="165" t="s">
        <v>33487</v>
      </c>
      <c r="C367" s="164" t="s">
        <v>12403</v>
      </c>
      <c r="D367" s="166">
        <v>6.19</v>
      </c>
    </row>
    <row r="368" spans="1:4" ht="38.25">
      <c r="A368" s="164">
        <v>90738</v>
      </c>
      <c r="B368" s="165" t="s">
        <v>12600</v>
      </c>
      <c r="C368" s="164" t="s">
        <v>12403</v>
      </c>
      <c r="D368" s="166">
        <v>6.84</v>
      </c>
    </row>
    <row r="369" spans="1:4" ht="38.25">
      <c r="A369" s="164">
        <v>90739</v>
      </c>
      <c r="B369" s="165" t="s">
        <v>12601</v>
      </c>
      <c r="C369" s="164" t="s">
        <v>12403</v>
      </c>
      <c r="D369" s="166">
        <v>9.9499999999999993</v>
      </c>
    </row>
    <row r="370" spans="1:4" ht="25.5">
      <c r="A370" s="164">
        <v>90724</v>
      </c>
      <c r="B370" s="165" t="s">
        <v>12588</v>
      </c>
      <c r="C370" s="164" t="s">
        <v>12402</v>
      </c>
      <c r="D370" s="166">
        <v>25.39</v>
      </c>
    </row>
    <row r="371" spans="1:4" ht="25.5">
      <c r="A371" s="164">
        <v>102267</v>
      </c>
      <c r="B371" s="165" t="s">
        <v>12628</v>
      </c>
      <c r="C371" s="164" t="s">
        <v>12402</v>
      </c>
      <c r="D371" s="166">
        <v>137.08000000000001</v>
      </c>
    </row>
    <row r="372" spans="1:4" ht="25.5">
      <c r="A372" s="164">
        <v>102268</v>
      </c>
      <c r="B372" s="165" t="s">
        <v>12629</v>
      </c>
      <c r="C372" s="164" t="s">
        <v>12402</v>
      </c>
      <c r="D372" s="166">
        <v>154.69</v>
      </c>
    </row>
    <row r="373" spans="1:4" ht="25.5">
      <c r="A373" s="164">
        <v>90725</v>
      </c>
      <c r="B373" s="165" t="s">
        <v>12589</v>
      </c>
      <c r="C373" s="164" t="s">
        <v>12402</v>
      </c>
      <c r="D373" s="166">
        <v>31.26</v>
      </c>
    </row>
    <row r="374" spans="1:4" ht="25.5">
      <c r="A374" s="164">
        <v>102269</v>
      </c>
      <c r="B374" s="165" t="s">
        <v>12630</v>
      </c>
      <c r="C374" s="164" t="s">
        <v>12402</v>
      </c>
      <c r="D374" s="166">
        <v>189.92</v>
      </c>
    </row>
    <row r="375" spans="1:4" ht="25.5">
      <c r="A375" s="164">
        <v>90726</v>
      </c>
      <c r="B375" s="165" t="s">
        <v>12590</v>
      </c>
      <c r="C375" s="164" t="s">
        <v>12402</v>
      </c>
      <c r="D375" s="166">
        <v>37.200000000000003</v>
      </c>
    </row>
    <row r="376" spans="1:4" ht="25.5">
      <c r="A376" s="164">
        <v>90727</v>
      </c>
      <c r="B376" s="165" t="s">
        <v>12591</v>
      </c>
      <c r="C376" s="164" t="s">
        <v>12402</v>
      </c>
      <c r="D376" s="166">
        <v>43.08</v>
      </c>
    </row>
    <row r="377" spans="1:4" ht="25.5">
      <c r="A377" s="164">
        <v>90728</v>
      </c>
      <c r="B377" s="165" t="s">
        <v>12592</v>
      </c>
      <c r="C377" s="164" t="s">
        <v>12402</v>
      </c>
      <c r="D377" s="166">
        <v>48.94</v>
      </c>
    </row>
    <row r="378" spans="1:4" ht="25.5">
      <c r="A378" s="164">
        <v>90729</v>
      </c>
      <c r="B378" s="165" t="s">
        <v>12593</v>
      </c>
      <c r="C378" s="164" t="s">
        <v>12402</v>
      </c>
      <c r="D378" s="166">
        <v>54.82</v>
      </c>
    </row>
    <row r="379" spans="1:4" ht="25.5">
      <c r="A379" s="164">
        <v>90730</v>
      </c>
      <c r="B379" s="165" t="s">
        <v>12594</v>
      </c>
      <c r="C379" s="164" t="s">
        <v>12402</v>
      </c>
      <c r="D379" s="166">
        <v>60.68</v>
      </c>
    </row>
    <row r="380" spans="1:4" ht="25.5">
      <c r="A380" s="164">
        <v>90731</v>
      </c>
      <c r="B380" s="165" t="s">
        <v>12595</v>
      </c>
      <c r="C380" s="164" t="s">
        <v>12402</v>
      </c>
      <c r="D380" s="166">
        <v>66.55</v>
      </c>
    </row>
    <row r="381" spans="1:4" ht="25.5">
      <c r="A381" s="164">
        <v>90732</v>
      </c>
      <c r="B381" s="165" t="s">
        <v>12596</v>
      </c>
      <c r="C381" s="164" t="s">
        <v>12402</v>
      </c>
      <c r="D381" s="166">
        <v>84.17</v>
      </c>
    </row>
    <row r="382" spans="1:4" ht="25.5">
      <c r="A382" s="164">
        <v>102265</v>
      </c>
      <c r="B382" s="165" t="s">
        <v>12626</v>
      </c>
      <c r="C382" s="164" t="s">
        <v>12402</v>
      </c>
      <c r="D382" s="166">
        <v>107.66</v>
      </c>
    </row>
    <row r="383" spans="1:4" ht="25.5">
      <c r="A383" s="164">
        <v>102266</v>
      </c>
      <c r="B383" s="165" t="s">
        <v>12627</v>
      </c>
      <c r="C383" s="164" t="s">
        <v>12402</v>
      </c>
      <c r="D383" s="166">
        <v>119.39</v>
      </c>
    </row>
    <row r="384" spans="1:4" ht="38.25">
      <c r="A384" s="164">
        <v>94879</v>
      </c>
      <c r="B384" s="165" t="s">
        <v>12614</v>
      </c>
      <c r="C384" s="164" t="s">
        <v>12403</v>
      </c>
      <c r="D384" s="166">
        <v>1390.65</v>
      </c>
    </row>
    <row r="385" spans="1:4" ht="38.25">
      <c r="A385" s="164">
        <v>94881</v>
      </c>
      <c r="B385" s="165" t="s">
        <v>12616</v>
      </c>
      <c r="C385" s="164" t="s">
        <v>12403</v>
      </c>
      <c r="D385" s="166">
        <v>1911.98</v>
      </c>
    </row>
    <row r="386" spans="1:4" ht="38.25">
      <c r="A386" s="164">
        <v>94869</v>
      </c>
      <c r="B386" s="165" t="s">
        <v>12609</v>
      </c>
      <c r="C386" s="164" t="s">
        <v>12403</v>
      </c>
      <c r="D386" s="166">
        <v>97.78</v>
      </c>
    </row>
    <row r="387" spans="1:4" ht="38.25">
      <c r="A387" s="164">
        <v>94871</v>
      </c>
      <c r="B387" s="165" t="s">
        <v>12611</v>
      </c>
      <c r="C387" s="164" t="s">
        <v>12403</v>
      </c>
      <c r="D387" s="166">
        <v>152.82</v>
      </c>
    </row>
    <row r="388" spans="1:4" ht="38.25">
      <c r="A388" s="164">
        <v>90708</v>
      </c>
      <c r="B388" s="165" t="s">
        <v>12587</v>
      </c>
      <c r="C388" s="164" t="s">
        <v>12403</v>
      </c>
      <c r="D388" s="166">
        <v>556.91999999999996</v>
      </c>
    </row>
    <row r="389" spans="1:4" ht="38.25">
      <c r="A389" s="164">
        <v>94875</v>
      </c>
      <c r="B389" s="165" t="s">
        <v>12612</v>
      </c>
      <c r="C389" s="164" t="s">
        <v>12403</v>
      </c>
      <c r="D389" s="166">
        <v>903.59</v>
      </c>
    </row>
    <row r="390" spans="1:4" ht="38.25">
      <c r="A390" s="164">
        <v>102264</v>
      </c>
      <c r="B390" s="165" t="s">
        <v>12625</v>
      </c>
      <c r="C390" s="164" t="s">
        <v>12403</v>
      </c>
      <c r="D390" s="166">
        <v>21.89</v>
      </c>
    </row>
    <row r="391" spans="1:4" ht="38.25">
      <c r="A391" s="164">
        <v>90701</v>
      </c>
      <c r="B391" s="165" t="s">
        <v>12581</v>
      </c>
      <c r="C391" s="164" t="s">
        <v>12403</v>
      </c>
      <c r="D391" s="166">
        <v>75.94</v>
      </c>
    </row>
    <row r="392" spans="1:4" ht="38.25">
      <c r="A392" s="164">
        <v>90702</v>
      </c>
      <c r="B392" s="165" t="s">
        <v>12582</v>
      </c>
      <c r="C392" s="164" t="s">
        <v>12403</v>
      </c>
      <c r="D392" s="166">
        <v>125.92</v>
      </c>
    </row>
    <row r="393" spans="1:4" ht="38.25">
      <c r="A393" s="164">
        <v>90703</v>
      </c>
      <c r="B393" s="165" t="s">
        <v>12583</v>
      </c>
      <c r="C393" s="164" t="s">
        <v>12403</v>
      </c>
      <c r="D393" s="166">
        <v>197.18</v>
      </c>
    </row>
    <row r="394" spans="1:4" ht="38.25">
      <c r="A394" s="164">
        <v>90704</v>
      </c>
      <c r="B394" s="165" t="s">
        <v>12584</v>
      </c>
      <c r="C394" s="164" t="s">
        <v>12403</v>
      </c>
      <c r="D394" s="166">
        <v>292.81</v>
      </c>
    </row>
    <row r="395" spans="1:4" ht="38.25">
      <c r="A395" s="164">
        <v>90705</v>
      </c>
      <c r="B395" s="165" t="s">
        <v>12585</v>
      </c>
      <c r="C395" s="164" t="s">
        <v>12403</v>
      </c>
      <c r="D395" s="166">
        <v>383.48</v>
      </c>
    </row>
    <row r="396" spans="1:4" ht="38.25">
      <c r="A396" s="164">
        <v>90706</v>
      </c>
      <c r="B396" s="165" t="s">
        <v>12586</v>
      </c>
      <c r="C396" s="164" t="s">
        <v>12403</v>
      </c>
      <c r="D396" s="166">
        <v>508.54</v>
      </c>
    </row>
    <row r="397" spans="1:4" ht="38.25">
      <c r="A397" s="164">
        <v>90694</v>
      </c>
      <c r="B397" s="165" t="s">
        <v>12579</v>
      </c>
      <c r="C397" s="164" t="s">
        <v>12403</v>
      </c>
      <c r="D397" s="166">
        <v>50.94</v>
      </c>
    </row>
    <row r="398" spans="1:4" ht="38.25">
      <c r="A398" s="164">
        <v>90695</v>
      </c>
      <c r="B398" s="165" t="s">
        <v>33488</v>
      </c>
      <c r="C398" s="164" t="s">
        <v>12403</v>
      </c>
      <c r="D398" s="166">
        <v>96.98</v>
      </c>
    </row>
    <row r="399" spans="1:4" ht="38.25">
      <c r="A399" s="164">
        <v>90696</v>
      </c>
      <c r="B399" s="165" t="s">
        <v>12580</v>
      </c>
      <c r="C399" s="164" t="s">
        <v>12403</v>
      </c>
      <c r="D399" s="166">
        <v>162.18</v>
      </c>
    </row>
    <row r="400" spans="1:4" ht="38.25">
      <c r="A400" s="164">
        <v>90697</v>
      </c>
      <c r="B400" s="165" t="s">
        <v>33489</v>
      </c>
      <c r="C400" s="164" t="s">
        <v>12403</v>
      </c>
      <c r="D400" s="166">
        <v>251.76</v>
      </c>
    </row>
    <row r="401" spans="1:4" ht="38.25">
      <c r="A401" s="164">
        <v>90698</v>
      </c>
      <c r="B401" s="165" t="s">
        <v>33490</v>
      </c>
      <c r="C401" s="164" t="s">
        <v>12403</v>
      </c>
      <c r="D401" s="166">
        <v>384.99</v>
      </c>
    </row>
    <row r="402" spans="1:4" ht="38.25">
      <c r="A402" s="164">
        <v>90699</v>
      </c>
      <c r="B402" s="165" t="s">
        <v>33491</v>
      </c>
      <c r="C402" s="164" t="s">
        <v>12403</v>
      </c>
      <c r="D402" s="166">
        <v>541.99</v>
      </c>
    </row>
    <row r="403" spans="1:4" ht="38.25">
      <c r="A403" s="164">
        <v>90700</v>
      </c>
      <c r="B403" s="165" t="s">
        <v>33492</v>
      </c>
      <c r="C403" s="164" t="s">
        <v>12403</v>
      </c>
      <c r="D403" s="166">
        <v>633.19000000000005</v>
      </c>
    </row>
    <row r="404" spans="1:4" ht="51">
      <c r="A404" s="164">
        <v>105378</v>
      </c>
      <c r="B404" s="165" t="s">
        <v>12541</v>
      </c>
      <c r="C404" s="164" t="s">
        <v>12402</v>
      </c>
      <c r="D404" s="166">
        <v>13.27</v>
      </c>
    </row>
    <row r="405" spans="1:4" ht="51">
      <c r="A405" s="164">
        <v>105373</v>
      </c>
      <c r="B405" s="165" t="s">
        <v>12679</v>
      </c>
      <c r="C405" s="164" t="s">
        <v>12402</v>
      </c>
      <c r="D405" s="166">
        <v>10.26</v>
      </c>
    </row>
    <row r="406" spans="1:4" ht="51">
      <c r="A406" s="164">
        <v>105380</v>
      </c>
      <c r="B406" s="165" t="s">
        <v>12543</v>
      </c>
      <c r="C406" s="164" t="s">
        <v>12402</v>
      </c>
      <c r="D406" s="166">
        <v>102.06</v>
      </c>
    </row>
    <row r="407" spans="1:4" ht="51">
      <c r="A407" s="164">
        <v>105267</v>
      </c>
      <c r="B407" s="165" t="s">
        <v>12481</v>
      </c>
      <c r="C407" s="164" t="s">
        <v>12402</v>
      </c>
      <c r="D407" s="166">
        <v>82.75</v>
      </c>
    </row>
    <row r="408" spans="1:4" ht="51">
      <c r="A408" s="164">
        <v>105249</v>
      </c>
      <c r="B408" s="165" t="s">
        <v>12464</v>
      </c>
      <c r="C408" s="164" t="s">
        <v>12402</v>
      </c>
      <c r="D408" s="166">
        <v>124.81</v>
      </c>
    </row>
    <row r="409" spans="1:4" ht="51">
      <c r="A409" s="164">
        <v>105268</v>
      </c>
      <c r="B409" s="165" t="s">
        <v>12482</v>
      </c>
      <c r="C409" s="164" t="s">
        <v>12402</v>
      </c>
      <c r="D409" s="166">
        <v>102.04</v>
      </c>
    </row>
    <row r="410" spans="1:4" ht="51">
      <c r="A410" s="164">
        <v>105379</v>
      </c>
      <c r="B410" s="165" t="s">
        <v>12542</v>
      </c>
      <c r="C410" s="164" t="s">
        <v>12402</v>
      </c>
      <c r="D410" s="166">
        <v>17.52</v>
      </c>
    </row>
    <row r="411" spans="1:4" ht="51">
      <c r="A411" s="164">
        <v>105388</v>
      </c>
      <c r="B411" s="165" t="s">
        <v>12544</v>
      </c>
      <c r="C411" s="164" t="s">
        <v>12402</v>
      </c>
      <c r="D411" s="166">
        <v>13.78</v>
      </c>
    </row>
    <row r="412" spans="1:4" ht="51">
      <c r="A412" s="164">
        <v>105392</v>
      </c>
      <c r="B412" s="165" t="s">
        <v>12548</v>
      </c>
      <c r="C412" s="164" t="s">
        <v>12402</v>
      </c>
      <c r="D412" s="166">
        <v>21.78</v>
      </c>
    </row>
    <row r="413" spans="1:4" ht="51">
      <c r="A413" s="164">
        <v>105389</v>
      </c>
      <c r="B413" s="165" t="s">
        <v>12545</v>
      </c>
      <c r="C413" s="164" t="s">
        <v>12402</v>
      </c>
      <c r="D413" s="166">
        <v>17.32</v>
      </c>
    </row>
    <row r="414" spans="1:4" ht="51">
      <c r="A414" s="164">
        <v>105393</v>
      </c>
      <c r="B414" s="165" t="s">
        <v>12549</v>
      </c>
      <c r="C414" s="164" t="s">
        <v>12402</v>
      </c>
      <c r="D414" s="166">
        <v>26.22</v>
      </c>
    </row>
    <row r="415" spans="1:4" ht="51">
      <c r="A415" s="164">
        <v>105316</v>
      </c>
      <c r="B415" s="165" t="s">
        <v>12652</v>
      </c>
      <c r="C415" s="164" t="s">
        <v>12402</v>
      </c>
      <c r="D415" s="166">
        <v>21.03</v>
      </c>
    </row>
    <row r="416" spans="1:4" ht="51">
      <c r="A416" s="164">
        <v>105394</v>
      </c>
      <c r="B416" s="165" t="s">
        <v>12550</v>
      </c>
      <c r="C416" s="164" t="s">
        <v>12402</v>
      </c>
      <c r="D416" s="166">
        <v>30.62</v>
      </c>
    </row>
    <row r="417" spans="1:4" ht="51">
      <c r="A417" s="164">
        <v>105317</v>
      </c>
      <c r="B417" s="165" t="s">
        <v>12510</v>
      </c>
      <c r="C417" s="164" t="s">
        <v>12402</v>
      </c>
      <c r="D417" s="166">
        <v>24.7</v>
      </c>
    </row>
    <row r="418" spans="1:4" ht="51">
      <c r="A418" s="164">
        <v>105395</v>
      </c>
      <c r="B418" s="165" t="s">
        <v>12551</v>
      </c>
      <c r="C418" s="164" t="s">
        <v>12402</v>
      </c>
      <c r="D418" s="166">
        <v>35.049999999999997</v>
      </c>
    </row>
    <row r="419" spans="1:4" ht="51">
      <c r="A419" s="164">
        <v>105318</v>
      </c>
      <c r="B419" s="165" t="s">
        <v>12511</v>
      </c>
      <c r="C419" s="164" t="s">
        <v>12402</v>
      </c>
      <c r="D419" s="166">
        <v>28.39</v>
      </c>
    </row>
    <row r="420" spans="1:4" ht="51">
      <c r="A420" s="164">
        <v>105396</v>
      </c>
      <c r="B420" s="165" t="s">
        <v>12552</v>
      </c>
      <c r="C420" s="164" t="s">
        <v>12402</v>
      </c>
      <c r="D420" s="166">
        <v>39.46</v>
      </c>
    </row>
    <row r="421" spans="1:4" ht="51">
      <c r="A421" s="164">
        <v>105258</v>
      </c>
      <c r="B421" s="165" t="s">
        <v>12473</v>
      </c>
      <c r="C421" s="164" t="s">
        <v>12402</v>
      </c>
      <c r="D421" s="166">
        <v>32.08</v>
      </c>
    </row>
    <row r="422" spans="1:4" ht="51">
      <c r="A422" s="164">
        <v>105397</v>
      </c>
      <c r="B422" s="165" t="s">
        <v>12553</v>
      </c>
      <c r="C422" s="164" t="s">
        <v>12402</v>
      </c>
      <c r="D422" s="166">
        <v>44.03</v>
      </c>
    </row>
    <row r="423" spans="1:4" ht="51">
      <c r="A423" s="164">
        <v>105261</v>
      </c>
      <c r="B423" s="165" t="s">
        <v>12475</v>
      </c>
      <c r="C423" s="164" t="s">
        <v>12402</v>
      </c>
      <c r="D423" s="166">
        <v>35.909999999999997</v>
      </c>
    </row>
    <row r="424" spans="1:4" ht="51">
      <c r="A424" s="164">
        <v>105398</v>
      </c>
      <c r="B424" s="165" t="s">
        <v>12554</v>
      </c>
      <c r="C424" s="164" t="s">
        <v>12402</v>
      </c>
      <c r="D424" s="166">
        <v>54.15</v>
      </c>
    </row>
    <row r="425" spans="1:4" ht="51">
      <c r="A425" s="164">
        <v>105262</v>
      </c>
      <c r="B425" s="165" t="s">
        <v>12476</v>
      </c>
      <c r="C425" s="164" t="s">
        <v>12402</v>
      </c>
      <c r="D425" s="166">
        <v>43.48</v>
      </c>
    </row>
    <row r="426" spans="1:4" ht="51">
      <c r="A426" s="164">
        <v>105399</v>
      </c>
      <c r="B426" s="165" t="s">
        <v>12555</v>
      </c>
      <c r="C426" s="164" t="s">
        <v>12402</v>
      </c>
      <c r="D426" s="166">
        <v>64.08</v>
      </c>
    </row>
    <row r="427" spans="1:4" ht="51">
      <c r="A427" s="164">
        <v>105263</v>
      </c>
      <c r="B427" s="165" t="s">
        <v>12477</v>
      </c>
      <c r="C427" s="164" t="s">
        <v>12402</v>
      </c>
      <c r="D427" s="166">
        <v>51.69</v>
      </c>
    </row>
    <row r="428" spans="1:4" ht="51">
      <c r="A428" s="164">
        <v>105400</v>
      </c>
      <c r="B428" s="165" t="s">
        <v>12556</v>
      </c>
      <c r="C428" s="164" t="s">
        <v>12402</v>
      </c>
      <c r="D428" s="166">
        <v>73.209999999999994</v>
      </c>
    </row>
    <row r="429" spans="1:4" ht="51">
      <c r="A429" s="164">
        <v>105264</v>
      </c>
      <c r="B429" s="165" t="s">
        <v>12478</v>
      </c>
      <c r="C429" s="164" t="s">
        <v>12402</v>
      </c>
      <c r="D429" s="166">
        <v>59.1</v>
      </c>
    </row>
    <row r="430" spans="1:4" ht="51">
      <c r="A430" s="164">
        <v>105297</v>
      </c>
      <c r="B430" s="165" t="s">
        <v>12499</v>
      </c>
      <c r="C430" s="164" t="s">
        <v>12402</v>
      </c>
      <c r="D430" s="166">
        <v>11.52</v>
      </c>
    </row>
    <row r="431" spans="1:4" ht="51">
      <c r="A431" s="164">
        <v>105372</v>
      </c>
      <c r="B431" s="165" t="s">
        <v>12678</v>
      </c>
      <c r="C431" s="164" t="s">
        <v>12402</v>
      </c>
      <c r="D431" s="166">
        <v>8.8000000000000007</v>
      </c>
    </row>
    <row r="432" spans="1:4" ht="51">
      <c r="A432" s="164">
        <v>105401</v>
      </c>
      <c r="B432" s="165" t="s">
        <v>12557</v>
      </c>
      <c r="C432" s="164" t="s">
        <v>12402</v>
      </c>
      <c r="D432" s="166">
        <v>82.63</v>
      </c>
    </row>
    <row r="433" spans="1:4" ht="51">
      <c r="A433" s="164">
        <v>105265</v>
      </c>
      <c r="B433" s="165" t="s">
        <v>12479</v>
      </c>
      <c r="C433" s="164" t="s">
        <v>12402</v>
      </c>
      <c r="D433" s="166">
        <v>66.78</v>
      </c>
    </row>
    <row r="434" spans="1:4" ht="51">
      <c r="A434" s="164">
        <v>105402</v>
      </c>
      <c r="B434" s="165" t="s">
        <v>12558</v>
      </c>
      <c r="C434" s="164" t="s">
        <v>12402</v>
      </c>
      <c r="D434" s="166">
        <v>92.3</v>
      </c>
    </row>
    <row r="435" spans="1:4" ht="51">
      <c r="A435" s="164">
        <v>105266</v>
      </c>
      <c r="B435" s="165" t="s">
        <v>12480</v>
      </c>
      <c r="C435" s="164" t="s">
        <v>12402</v>
      </c>
      <c r="D435" s="166">
        <v>74.73</v>
      </c>
    </row>
    <row r="436" spans="1:4" ht="51">
      <c r="A436" s="164">
        <v>105361</v>
      </c>
      <c r="B436" s="165" t="s">
        <v>12668</v>
      </c>
      <c r="C436" s="164" t="s">
        <v>12402</v>
      </c>
      <c r="D436" s="166">
        <v>18.38</v>
      </c>
    </row>
    <row r="437" spans="1:4" ht="51">
      <c r="A437" s="164">
        <v>105382</v>
      </c>
      <c r="B437" s="165" t="s">
        <v>12684</v>
      </c>
      <c r="C437" s="164" t="s">
        <v>12402</v>
      </c>
      <c r="D437" s="166">
        <v>15.23</v>
      </c>
    </row>
    <row r="438" spans="1:4" ht="51">
      <c r="A438" s="164">
        <v>105359</v>
      </c>
      <c r="B438" s="165" t="s">
        <v>12666</v>
      </c>
      <c r="C438" s="164" t="s">
        <v>12402</v>
      </c>
      <c r="D438" s="166">
        <v>12.98</v>
      </c>
    </row>
    <row r="439" spans="1:4" ht="51">
      <c r="A439" s="164">
        <v>105315</v>
      </c>
      <c r="B439" s="165" t="s">
        <v>12651</v>
      </c>
      <c r="C439" s="164" t="s">
        <v>12402</v>
      </c>
      <c r="D439" s="166">
        <v>10.66</v>
      </c>
    </row>
    <row r="440" spans="1:4" ht="51">
      <c r="A440" s="164">
        <v>105360</v>
      </c>
      <c r="B440" s="165" t="s">
        <v>12667</v>
      </c>
      <c r="C440" s="164" t="s">
        <v>12402</v>
      </c>
      <c r="D440" s="166">
        <v>15.78</v>
      </c>
    </row>
    <row r="441" spans="1:4" ht="51">
      <c r="A441" s="164">
        <v>105381</v>
      </c>
      <c r="B441" s="165" t="s">
        <v>12683</v>
      </c>
      <c r="C441" s="164" t="s">
        <v>12402</v>
      </c>
      <c r="D441" s="166">
        <v>13.06</v>
      </c>
    </row>
    <row r="442" spans="1:4" ht="51">
      <c r="A442" s="164">
        <v>105251</v>
      </c>
      <c r="B442" s="165" t="s">
        <v>12466</v>
      </c>
      <c r="C442" s="164" t="s">
        <v>12402</v>
      </c>
      <c r="D442" s="166">
        <v>19.41</v>
      </c>
    </row>
    <row r="443" spans="1:4" ht="51">
      <c r="A443" s="164">
        <v>105282</v>
      </c>
      <c r="B443" s="165" t="s">
        <v>12496</v>
      </c>
      <c r="C443" s="164" t="s">
        <v>12402</v>
      </c>
      <c r="D443" s="166">
        <v>14.9</v>
      </c>
    </row>
    <row r="444" spans="1:4" ht="51">
      <c r="A444" s="164">
        <v>105276</v>
      </c>
      <c r="B444" s="165" t="s">
        <v>12490</v>
      </c>
      <c r="C444" s="164" t="s">
        <v>12402</v>
      </c>
      <c r="D444" s="166">
        <v>148.81</v>
      </c>
    </row>
    <row r="445" spans="1:4" ht="51">
      <c r="A445" s="164">
        <v>105341</v>
      </c>
      <c r="B445" s="165" t="s">
        <v>12521</v>
      </c>
      <c r="C445" s="164" t="s">
        <v>12402</v>
      </c>
      <c r="D445" s="166">
        <v>119.84</v>
      </c>
    </row>
    <row r="446" spans="1:4" ht="51">
      <c r="A446" s="164">
        <v>105277</v>
      </c>
      <c r="B446" s="165" t="s">
        <v>12491</v>
      </c>
      <c r="C446" s="164" t="s">
        <v>12402</v>
      </c>
      <c r="D446" s="166">
        <v>180.32</v>
      </c>
    </row>
    <row r="447" spans="1:4" ht="51">
      <c r="A447" s="164">
        <v>105342</v>
      </c>
      <c r="B447" s="165" t="s">
        <v>12522</v>
      </c>
      <c r="C447" s="164" t="s">
        <v>12402</v>
      </c>
      <c r="D447" s="166">
        <v>146.16</v>
      </c>
    </row>
    <row r="448" spans="1:4" ht="51">
      <c r="A448" s="164">
        <v>105252</v>
      </c>
      <c r="B448" s="165" t="s">
        <v>12467</v>
      </c>
      <c r="C448" s="164" t="s">
        <v>12402</v>
      </c>
      <c r="D448" s="166">
        <v>25.66</v>
      </c>
    </row>
    <row r="449" spans="1:4" ht="51">
      <c r="A449" s="164">
        <v>105298</v>
      </c>
      <c r="B449" s="165" t="s">
        <v>12500</v>
      </c>
      <c r="C449" s="164" t="s">
        <v>12402</v>
      </c>
      <c r="D449" s="166">
        <v>20.05</v>
      </c>
    </row>
    <row r="450" spans="1:4" ht="51">
      <c r="A450" s="164">
        <v>105253</v>
      </c>
      <c r="B450" s="165" t="s">
        <v>12468</v>
      </c>
      <c r="C450" s="164" t="s">
        <v>12402</v>
      </c>
      <c r="D450" s="166">
        <v>31.89</v>
      </c>
    </row>
    <row r="451" spans="1:4" ht="51">
      <c r="A451" s="164">
        <v>105299</v>
      </c>
      <c r="B451" s="165" t="s">
        <v>12501</v>
      </c>
      <c r="C451" s="164" t="s">
        <v>12402</v>
      </c>
      <c r="D451" s="166">
        <v>25.19</v>
      </c>
    </row>
    <row r="452" spans="1:4" ht="51">
      <c r="A452" s="164">
        <v>105254</v>
      </c>
      <c r="B452" s="165" t="s">
        <v>12469</v>
      </c>
      <c r="C452" s="164" t="s">
        <v>12402</v>
      </c>
      <c r="D452" s="166">
        <v>38.299999999999997</v>
      </c>
    </row>
    <row r="453" spans="1:4" ht="51">
      <c r="A453" s="164">
        <v>105300</v>
      </c>
      <c r="B453" s="165" t="s">
        <v>12502</v>
      </c>
      <c r="C453" s="164" t="s">
        <v>12402</v>
      </c>
      <c r="D453" s="166">
        <v>30.52</v>
      </c>
    </row>
    <row r="454" spans="1:4" ht="51">
      <c r="A454" s="164">
        <v>105255</v>
      </c>
      <c r="B454" s="165" t="s">
        <v>12470</v>
      </c>
      <c r="C454" s="164" t="s">
        <v>12402</v>
      </c>
      <c r="D454" s="166">
        <v>44.71</v>
      </c>
    </row>
    <row r="455" spans="1:4" ht="51">
      <c r="A455" s="164">
        <v>105301</v>
      </c>
      <c r="B455" s="165" t="s">
        <v>12503</v>
      </c>
      <c r="C455" s="164" t="s">
        <v>12402</v>
      </c>
      <c r="D455" s="166">
        <v>35.82</v>
      </c>
    </row>
    <row r="456" spans="1:4" ht="51">
      <c r="A456" s="164">
        <v>105256</v>
      </c>
      <c r="B456" s="165" t="s">
        <v>12471</v>
      </c>
      <c r="C456" s="164" t="s">
        <v>12402</v>
      </c>
      <c r="D456" s="166">
        <v>51.11</v>
      </c>
    </row>
    <row r="457" spans="1:4" ht="51">
      <c r="A457" s="164">
        <v>105302</v>
      </c>
      <c r="B457" s="165" t="s">
        <v>12504</v>
      </c>
      <c r="C457" s="164" t="s">
        <v>12402</v>
      </c>
      <c r="D457" s="166">
        <v>41.13</v>
      </c>
    </row>
    <row r="458" spans="1:4" ht="51">
      <c r="A458" s="164">
        <v>105257</v>
      </c>
      <c r="B458" s="165" t="s">
        <v>12472</v>
      </c>
      <c r="C458" s="164" t="s">
        <v>12402</v>
      </c>
      <c r="D458" s="166">
        <v>57.49</v>
      </c>
    </row>
    <row r="459" spans="1:4" ht="51">
      <c r="A459" s="164">
        <v>105303</v>
      </c>
      <c r="B459" s="165" t="s">
        <v>12505</v>
      </c>
      <c r="C459" s="164" t="s">
        <v>12402</v>
      </c>
      <c r="D459" s="166">
        <v>46.41</v>
      </c>
    </row>
    <row r="460" spans="1:4" ht="51">
      <c r="A460" s="164">
        <v>105270</v>
      </c>
      <c r="B460" s="165" t="s">
        <v>12484</v>
      </c>
      <c r="C460" s="164" t="s">
        <v>12402</v>
      </c>
      <c r="D460" s="166">
        <v>64.040000000000006</v>
      </c>
    </row>
    <row r="461" spans="1:4" ht="51">
      <c r="A461" s="164">
        <v>105304</v>
      </c>
      <c r="B461" s="165" t="s">
        <v>12506</v>
      </c>
      <c r="C461" s="164" t="s">
        <v>12402</v>
      </c>
      <c r="D461" s="166">
        <v>51.88</v>
      </c>
    </row>
    <row r="462" spans="1:4" ht="51">
      <c r="A462" s="164">
        <v>105271</v>
      </c>
      <c r="B462" s="165" t="s">
        <v>12485</v>
      </c>
      <c r="C462" s="164" t="s">
        <v>12402</v>
      </c>
      <c r="D462" s="166">
        <v>78.95</v>
      </c>
    </row>
    <row r="463" spans="1:4" ht="51">
      <c r="A463" s="164">
        <v>105305</v>
      </c>
      <c r="B463" s="165" t="s">
        <v>12507</v>
      </c>
      <c r="C463" s="164" t="s">
        <v>12402</v>
      </c>
      <c r="D463" s="166">
        <v>62.97</v>
      </c>
    </row>
    <row r="464" spans="1:4" ht="51">
      <c r="A464" s="164">
        <v>105272</v>
      </c>
      <c r="B464" s="165" t="s">
        <v>12486</v>
      </c>
      <c r="C464" s="164" t="s">
        <v>12402</v>
      </c>
      <c r="D464" s="166">
        <v>93.3</v>
      </c>
    </row>
    <row r="465" spans="1:4" ht="51">
      <c r="A465" s="164">
        <v>105306</v>
      </c>
      <c r="B465" s="165" t="s">
        <v>12508</v>
      </c>
      <c r="C465" s="164" t="s">
        <v>12402</v>
      </c>
      <c r="D465" s="166">
        <v>74.7</v>
      </c>
    </row>
    <row r="466" spans="1:4" ht="51">
      <c r="A466" s="164">
        <v>105273</v>
      </c>
      <c r="B466" s="165" t="s">
        <v>12487</v>
      </c>
      <c r="C466" s="164" t="s">
        <v>12402</v>
      </c>
      <c r="D466" s="166">
        <v>106.79</v>
      </c>
    </row>
    <row r="467" spans="1:4" ht="51">
      <c r="A467" s="164">
        <v>105307</v>
      </c>
      <c r="B467" s="165" t="s">
        <v>12509</v>
      </c>
      <c r="C467" s="164" t="s">
        <v>12402</v>
      </c>
      <c r="D467" s="166">
        <v>85.62</v>
      </c>
    </row>
    <row r="468" spans="1:4" ht="51">
      <c r="A468" s="164">
        <v>105250</v>
      </c>
      <c r="B468" s="165" t="s">
        <v>12465</v>
      </c>
      <c r="C468" s="164" t="s">
        <v>12402</v>
      </c>
      <c r="D468" s="166">
        <v>16.88</v>
      </c>
    </row>
    <row r="469" spans="1:4" ht="51">
      <c r="A469" s="164">
        <v>105269</v>
      </c>
      <c r="B469" s="165" t="s">
        <v>12483</v>
      </c>
      <c r="C469" s="164" t="s">
        <v>12402</v>
      </c>
      <c r="D469" s="166">
        <v>12.8</v>
      </c>
    </row>
    <row r="470" spans="1:4" ht="51">
      <c r="A470" s="164">
        <v>105274</v>
      </c>
      <c r="B470" s="165" t="s">
        <v>12488</v>
      </c>
      <c r="C470" s="164" t="s">
        <v>12402</v>
      </c>
      <c r="D470" s="166">
        <v>120.6</v>
      </c>
    </row>
    <row r="471" spans="1:4" ht="51">
      <c r="A471" s="164">
        <v>105340</v>
      </c>
      <c r="B471" s="165" t="s">
        <v>12520</v>
      </c>
      <c r="C471" s="164" t="s">
        <v>12402</v>
      </c>
      <c r="D471" s="166">
        <v>96.83</v>
      </c>
    </row>
    <row r="472" spans="1:4" ht="51">
      <c r="A472" s="164">
        <v>105275</v>
      </c>
      <c r="B472" s="165" t="s">
        <v>12489</v>
      </c>
      <c r="C472" s="164" t="s">
        <v>12402</v>
      </c>
      <c r="D472" s="166">
        <v>134.65</v>
      </c>
    </row>
    <row r="473" spans="1:4" ht="51">
      <c r="A473" s="164">
        <v>105390</v>
      </c>
      <c r="B473" s="165" t="s">
        <v>12546</v>
      </c>
      <c r="C473" s="164" t="s">
        <v>12402</v>
      </c>
      <c r="D473" s="166">
        <v>108.28</v>
      </c>
    </row>
    <row r="474" spans="1:4" ht="51">
      <c r="A474" s="164">
        <v>105364</v>
      </c>
      <c r="B474" s="165" t="s">
        <v>12671</v>
      </c>
      <c r="C474" s="164" t="s">
        <v>12402</v>
      </c>
      <c r="D474" s="166">
        <v>26.72</v>
      </c>
    </row>
    <row r="475" spans="1:4" ht="51">
      <c r="A475" s="164">
        <v>105385</v>
      </c>
      <c r="B475" s="165" t="s">
        <v>12687</v>
      </c>
      <c r="C475" s="164" t="s">
        <v>12402</v>
      </c>
      <c r="D475" s="166">
        <v>21.99</v>
      </c>
    </row>
    <row r="476" spans="1:4" ht="51">
      <c r="A476" s="164">
        <v>105362</v>
      </c>
      <c r="B476" s="165" t="s">
        <v>12669</v>
      </c>
      <c r="C476" s="164" t="s">
        <v>12402</v>
      </c>
      <c r="D476" s="166">
        <v>19.09</v>
      </c>
    </row>
    <row r="477" spans="1:4" ht="51">
      <c r="A477" s="164">
        <v>105383</v>
      </c>
      <c r="B477" s="165" t="s">
        <v>12685</v>
      </c>
      <c r="C477" s="164" t="s">
        <v>12402</v>
      </c>
      <c r="D477" s="166">
        <v>15.64</v>
      </c>
    </row>
    <row r="478" spans="1:4" ht="51">
      <c r="A478" s="164">
        <v>105363</v>
      </c>
      <c r="B478" s="165" t="s">
        <v>12670</v>
      </c>
      <c r="C478" s="164" t="s">
        <v>12402</v>
      </c>
      <c r="D478" s="166">
        <v>23</v>
      </c>
    </row>
    <row r="479" spans="1:4" ht="51">
      <c r="A479" s="164">
        <v>105384</v>
      </c>
      <c r="B479" s="165" t="s">
        <v>12686</v>
      </c>
      <c r="C479" s="164" t="s">
        <v>12402</v>
      </c>
      <c r="D479" s="166">
        <v>18.91</v>
      </c>
    </row>
    <row r="480" spans="1:4" ht="51">
      <c r="A480" s="164">
        <v>105279</v>
      </c>
      <c r="B480" s="165" t="s">
        <v>12493</v>
      </c>
      <c r="C480" s="164" t="s">
        <v>12402</v>
      </c>
      <c r="D480" s="166">
        <v>26.55</v>
      </c>
    </row>
    <row r="481" spans="1:4" ht="51">
      <c r="A481" s="164">
        <v>105259</v>
      </c>
      <c r="B481" s="165" t="s">
        <v>12474</v>
      </c>
      <c r="C481" s="164" t="s">
        <v>12402</v>
      </c>
      <c r="D481" s="166">
        <v>20.52</v>
      </c>
    </row>
    <row r="482" spans="1:4" ht="51">
      <c r="A482" s="164">
        <v>105357</v>
      </c>
      <c r="B482" s="165" t="s">
        <v>12537</v>
      </c>
      <c r="C482" s="164" t="s">
        <v>12402</v>
      </c>
      <c r="D482" s="166">
        <v>204.15</v>
      </c>
    </row>
    <row r="483" spans="1:4" ht="51">
      <c r="A483" s="164">
        <v>105346</v>
      </c>
      <c r="B483" s="165" t="s">
        <v>12526</v>
      </c>
      <c r="C483" s="164" t="s">
        <v>12402</v>
      </c>
      <c r="D483" s="166">
        <v>165.54</v>
      </c>
    </row>
    <row r="484" spans="1:4" ht="51">
      <c r="A484" s="164">
        <v>105358</v>
      </c>
      <c r="B484" s="165" t="s">
        <v>12538</v>
      </c>
      <c r="C484" s="164" t="s">
        <v>12402</v>
      </c>
      <c r="D484" s="166">
        <v>249.62</v>
      </c>
    </row>
    <row r="485" spans="1:4" ht="51">
      <c r="A485" s="164">
        <v>105347</v>
      </c>
      <c r="B485" s="165" t="s">
        <v>12527</v>
      </c>
      <c r="C485" s="164" t="s">
        <v>12402</v>
      </c>
      <c r="D485" s="166">
        <v>204.08</v>
      </c>
    </row>
    <row r="486" spans="1:4" ht="51">
      <c r="A486" s="164">
        <v>105280</v>
      </c>
      <c r="B486" s="165" t="s">
        <v>12494</v>
      </c>
      <c r="C486" s="164" t="s">
        <v>12402</v>
      </c>
      <c r="D486" s="166">
        <v>35.07</v>
      </c>
    </row>
    <row r="487" spans="1:4" ht="51">
      <c r="A487" s="164">
        <v>105283</v>
      </c>
      <c r="B487" s="165" t="s">
        <v>12497</v>
      </c>
      <c r="C487" s="164" t="s">
        <v>12402</v>
      </c>
      <c r="D487" s="166">
        <v>27.6</v>
      </c>
    </row>
    <row r="488" spans="1:4" ht="51">
      <c r="A488" s="164">
        <v>105281</v>
      </c>
      <c r="B488" s="165" t="s">
        <v>12495</v>
      </c>
      <c r="C488" s="164" t="s">
        <v>12402</v>
      </c>
      <c r="D488" s="166">
        <v>43.6</v>
      </c>
    </row>
    <row r="489" spans="1:4" ht="51">
      <c r="A489" s="164">
        <v>105319</v>
      </c>
      <c r="B489" s="165" t="s">
        <v>12512</v>
      </c>
      <c r="C489" s="164" t="s">
        <v>12402</v>
      </c>
      <c r="D489" s="166">
        <v>34.67</v>
      </c>
    </row>
    <row r="490" spans="1:4" ht="51">
      <c r="A490" s="164">
        <v>105284</v>
      </c>
      <c r="B490" s="165" t="s">
        <v>12498</v>
      </c>
      <c r="C490" s="164" t="s">
        <v>12402</v>
      </c>
      <c r="D490" s="166">
        <v>52.47</v>
      </c>
    </row>
    <row r="491" spans="1:4" ht="51">
      <c r="A491" s="164">
        <v>105320</v>
      </c>
      <c r="B491" s="165" t="s">
        <v>12513</v>
      </c>
      <c r="C491" s="164" t="s">
        <v>12402</v>
      </c>
      <c r="D491" s="166">
        <v>42.09</v>
      </c>
    </row>
    <row r="492" spans="1:4" ht="51">
      <c r="A492" s="164">
        <v>105348</v>
      </c>
      <c r="B492" s="165" t="s">
        <v>12528</v>
      </c>
      <c r="C492" s="164" t="s">
        <v>12402</v>
      </c>
      <c r="D492" s="166">
        <v>61.3</v>
      </c>
    </row>
    <row r="493" spans="1:4" ht="51">
      <c r="A493" s="164">
        <v>105321</v>
      </c>
      <c r="B493" s="165" t="s">
        <v>12514</v>
      </c>
      <c r="C493" s="164" t="s">
        <v>12402</v>
      </c>
      <c r="D493" s="166">
        <v>49.46</v>
      </c>
    </row>
    <row r="494" spans="1:4" ht="51">
      <c r="A494" s="164">
        <v>105349</v>
      </c>
      <c r="B494" s="165" t="s">
        <v>12529</v>
      </c>
      <c r="C494" s="164" t="s">
        <v>12402</v>
      </c>
      <c r="D494" s="166">
        <v>70.12</v>
      </c>
    </row>
    <row r="495" spans="1:4" ht="51">
      <c r="A495" s="164">
        <v>105322</v>
      </c>
      <c r="B495" s="165" t="s">
        <v>12515</v>
      </c>
      <c r="C495" s="164" t="s">
        <v>12402</v>
      </c>
      <c r="D495" s="166">
        <v>56.82</v>
      </c>
    </row>
    <row r="496" spans="1:4" ht="51">
      <c r="A496" s="164">
        <v>105350</v>
      </c>
      <c r="B496" s="165" t="s">
        <v>12530</v>
      </c>
      <c r="C496" s="164" t="s">
        <v>12402</v>
      </c>
      <c r="D496" s="166">
        <v>78.95</v>
      </c>
    </row>
    <row r="497" spans="1:4" ht="51">
      <c r="A497" s="164">
        <v>105323</v>
      </c>
      <c r="B497" s="165" t="s">
        <v>12516</v>
      </c>
      <c r="C497" s="164" t="s">
        <v>12402</v>
      </c>
      <c r="D497" s="166">
        <v>64.19</v>
      </c>
    </row>
    <row r="498" spans="1:4" ht="51">
      <c r="A498" s="164">
        <v>105351</v>
      </c>
      <c r="B498" s="165" t="s">
        <v>12531</v>
      </c>
      <c r="C498" s="164" t="s">
        <v>12402</v>
      </c>
      <c r="D498" s="166">
        <v>88.09</v>
      </c>
    </row>
    <row r="499" spans="1:4" ht="51">
      <c r="A499" s="164">
        <v>105324</v>
      </c>
      <c r="B499" s="165" t="s">
        <v>12517</v>
      </c>
      <c r="C499" s="164" t="s">
        <v>12402</v>
      </c>
      <c r="D499" s="166">
        <v>71.87</v>
      </c>
    </row>
    <row r="500" spans="1:4" ht="51">
      <c r="A500" s="164">
        <v>105352</v>
      </c>
      <c r="B500" s="165" t="s">
        <v>12532</v>
      </c>
      <c r="C500" s="164" t="s">
        <v>12402</v>
      </c>
      <c r="D500" s="166">
        <v>108.31</v>
      </c>
    </row>
    <row r="501" spans="1:4" ht="51">
      <c r="A501" s="164">
        <v>105325</v>
      </c>
      <c r="B501" s="165" t="s">
        <v>12518</v>
      </c>
      <c r="C501" s="164" t="s">
        <v>12402</v>
      </c>
      <c r="D501" s="166">
        <v>86.98</v>
      </c>
    </row>
    <row r="502" spans="1:4" ht="51">
      <c r="A502" s="164">
        <v>105353</v>
      </c>
      <c r="B502" s="165" t="s">
        <v>12533</v>
      </c>
      <c r="C502" s="164" t="s">
        <v>12402</v>
      </c>
      <c r="D502" s="166">
        <v>128.21</v>
      </c>
    </row>
    <row r="503" spans="1:4" ht="51">
      <c r="A503" s="164">
        <v>105326</v>
      </c>
      <c r="B503" s="165" t="s">
        <v>12519</v>
      </c>
      <c r="C503" s="164" t="s">
        <v>12402</v>
      </c>
      <c r="D503" s="166">
        <v>103.42</v>
      </c>
    </row>
    <row r="504" spans="1:4" ht="51">
      <c r="A504" s="164">
        <v>105354</v>
      </c>
      <c r="B504" s="165" t="s">
        <v>12534</v>
      </c>
      <c r="C504" s="164" t="s">
        <v>12402</v>
      </c>
      <c r="D504" s="166">
        <v>146.43</v>
      </c>
    </row>
    <row r="505" spans="1:4" ht="51">
      <c r="A505" s="164">
        <v>105344</v>
      </c>
      <c r="B505" s="165" t="s">
        <v>12524</v>
      </c>
      <c r="C505" s="164" t="s">
        <v>12402</v>
      </c>
      <c r="D505" s="166">
        <v>118.2</v>
      </c>
    </row>
    <row r="506" spans="1:4" ht="51">
      <c r="A506" s="164">
        <v>105278</v>
      </c>
      <c r="B506" s="165" t="s">
        <v>12492</v>
      </c>
      <c r="C506" s="164" t="s">
        <v>12402</v>
      </c>
      <c r="D506" s="166">
        <v>23.06</v>
      </c>
    </row>
    <row r="507" spans="1:4" ht="51">
      <c r="A507" s="164">
        <v>105343</v>
      </c>
      <c r="B507" s="165" t="s">
        <v>12523</v>
      </c>
      <c r="C507" s="164" t="s">
        <v>12402</v>
      </c>
      <c r="D507" s="166">
        <v>17.62</v>
      </c>
    </row>
    <row r="508" spans="1:4" ht="51">
      <c r="A508" s="164">
        <v>105355</v>
      </c>
      <c r="B508" s="165" t="s">
        <v>12535</v>
      </c>
      <c r="C508" s="164" t="s">
        <v>12402</v>
      </c>
      <c r="D508" s="166">
        <v>165.28</v>
      </c>
    </row>
    <row r="509" spans="1:4" ht="51">
      <c r="A509" s="164">
        <v>105391</v>
      </c>
      <c r="B509" s="165" t="s">
        <v>12547</v>
      </c>
      <c r="C509" s="164" t="s">
        <v>12402</v>
      </c>
      <c r="D509" s="166">
        <v>133.58000000000001</v>
      </c>
    </row>
    <row r="510" spans="1:4" ht="51">
      <c r="A510" s="164">
        <v>105356</v>
      </c>
      <c r="B510" s="165" t="s">
        <v>12536</v>
      </c>
      <c r="C510" s="164" t="s">
        <v>12402</v>
      </c>
      <c r="D510" s="166">
        <v>184.58</v>
      </c>
    </row>
    <row r="511" spans="1:4" ht="51">
      <c r="A511" s="164">
        <v>105345</v>
      </c>
      <c r="B511" s="165" t="s">
        <v>12525</v>
      </c>
      <c r="C511" s="164" t="s">
        <v>12402</v>
      </c>
      <c r="D511" s="166">
        <v>149.41999999999999</v>
      </c>
    </row>
    <row r="512" spans="1:4" ht="51">
      <c r="A512" s="164">
        <v>105367</v>
      </c>
      <c r="B512" s="165" t="s">
        <v>12674</v>
      </c>
      <c r="C512" s="164" t="s">
        <v>12402</v>
      </c>
      <c r="D512" s="166">
        <v>36.75</v>
      </c>
    </row>
    <row r="513" spans="1:4" ht="51">
      <c r="A513" s="164">
        <v>105371</v>
      </c>
      <c r="B513" s="165" t="s">
        <v>12677</v>
      </c>
      <c r="C513" s="164" t="s">
        <v>12402</v>
      </c>
      <c r="D513" s="166">
        <v>30.46</v>
      </c>
    </row>
    <row r="514" spans="1:4" ht="51">
      <c r="A514" s="164">
        <v>105365</v>
      </c>
      <c r="B514" s="165" t="s">
        <v>12672</v>
      </c>
      <c r="C514" s="164" t="s">
        <v>12402</v>
      </c>
      <c r="D514" s="166">
        <v>25.97</v>
      </c>
    </row>
    <row r="515" spans="1:4" ht="51">
      <c r="A515" s="164">
        <v>105386</v>
      </c>
      <c r="B515" s="165" t="s">
        <v>12688</v>
      </c>
      <c r="C515" s="164" t="s">
        <v>12402</v>
      </c>
      <c r="D515" s="166">
        <v>21.35</v>
      </c>
    </row>
    <row r="516" spans="1:4" ht="51">
      <c r="A516" s="164">
        <v>105366</v>
      </c>
      <c r="B516" s="165" t="s">
        <v>12673</v>
      </c>
      <c r="C516" s="164" t="s">
        <v>12402</v>
      </c>
      <c r="D516" s="166">
        <v>31.55</v>
      </c>
    </row>
    <row r="517" spans="1:4" ht="51">
      <c r="A517" s="164">
        <v>105387</v>
      </c>
      <c r="B517" s="165" t="s">
        <v>12689</v>
      </c>
      <c r="C517" s="164" t="s">
        <v>12402</v>
      </c>
      <c r="D517" s="166">
        <v>26.09</v>
      </c>
    </row>
    <row r="518" spans="1:4" ht="51">
      <c r="A518" s="164">
        <v>97177</v>
      </c>
      <c r="B518" s="165" t="s">
        <v>12563</v>
      </c>
      <c r="C518" s="164" t="s">
        <v>12403</v>
      </c>
      <c r="D518" s="166">
        <v>88.75</v>
      </c>
    </row>
    <row r="519" spans="1:4" ht="51">
      <c r="A519" s="164">
        <v>97187</v>
      </c>
      <c r="B519" s="165" t="s">
        <v>12573</v>
      </c>
      <c r="C519" s="164" t="s">
        <v>12403</v>
      </c>
      <c r="D519" s="166">
        <v>80.510000000000005</v>
      </c>
    </row>
    <row r="520" spans="1:4" ht="51">
      <c r="A520" s="164">
        <v>97178</v>
      </c>
      <c r="B520" s="165" t="s">
        <v>12564</v>
      </c>
      <c r="C520" s="164" t="s">
        <v>12403</v>
      </c>
      <c r="D520" s="166">
        <v>107.86</v>
      </c>
    </row>
    <row r="521" spans="1:4" ht="51">
      <c r="A521" s="164">
        <v>97188</v>
      </c>
      <c r="B521" s="165" t="s">
        <v>12574</v>
      </c>
      <c r="C521" s="164" t="s">
        <v>12403</v>
      </c>
      <c r="D521" s="166">
        <v>97.93</v>
      </c>
    </row>
    <row r="522" spans="1:4" ht="51">
      <c r="A522" s="164">
        <v>97179</v>
      </c>
      <c r="B522" s="165" t="s">
        <v>12565</v>
      </c>
      <c r="C522" s="164" t="s">
        <v>12403</v>
      </c>
      <c r="D522" s="166">
        <v>126.96</v>
      </c>
    </row>
    <row r="523" spans="1:4" ht="51">
      <c r="A523" s="164">
        <v>97189</v>
      </c>
      <c r="B523" s="165" t="s">
        <v>12575</v>
      </c>
      <c r="C523" s="164" t="s">
        <v>12403</v>
      </c>
      <c r="D523" s="166">
        <v>115.35</v>
      </c>
    </row>
    <row r="524" spans="1:4" ht="51">
      <c r="A524" s="164">
        <v>97180</v>
      </c>
      <c r="B524" s="165" t="s">
        <v>12566</v>
      </c>
      <c r="C524" s="164" t="s">
        <v>12403</v>
      </c>
      <c r="D524" s="166">
        <v>146.06</v>
      </c>
    </row>
    <row r="525" spans="1:4" ht="51">
      <c r="A525" s="164">
        <v>97190</v>
      </c>
      <c r="B525" s="165" t="s">
        <v>12576</v>
      </c>
      <c r="C525" s="164" t="s">
        <v>12403</v>
      </c>
      <c r="D525" s="166">
        <v>132.76</v>
      </c>
    </row>
    <row r="526" spans="1:4" ht="51">
      <c r="A526" s="164">
        <v>97181</v>
      </c>
      <c r="B526" s="165" t="s">
        <v>12567</v>
      </c>
      <c r="C526" s="164" t="s">
        <v>12403</v>
      </c>
      <c r="D526" s="166">
        <v>165.18</v>
      </c>
    </row>
    <row r="527" spans="1:4" ht="51">
      <c r="A527" s="164">
        <v>97191</v>
      </c>
      <c r="B527" s="165" t="s">
        <v>12577</v>
      </c>
      <c r="C527" s="164" t="s">
        <v>12403</v>
      </c>
      <c r="D527" s="166">
        <v>150.18</v>
      </c>
    </row>
    <row r="528" spans="1:4" ht="51">
      <c r="A528" s="164">
        <v>97182</v>
      </c>
      <c r="B528" s="165" t="s">
        <v>12568</v>
      </c>
      <c r="C528" s="164" t="s">
        <v>12403</v>
      </c>
      <c r="D528" s="166">
        <v>188.37</v>
      </c>
    </row>
    <row r="529" spans="1:4" ht="51">
      <c r="A529" s="164">
        <v>97192</v>
      </c>
      <c r="B529" s="165" t="s">
        <v>12578</v>
      </c>
      <c r="C529" s="164" t="s">
        <v>12403</v>
      </c>
      <c r="D529" s="166">
        <v>170.72</v>
      </c>
    </row>
    <row r="530" spans="1:4" ht="38.25">
      <c r="A530" s="164">
        <v>97173</v>
      </c>
      <c r="B530" s="165" t="s">
        <v>12559</v>
      </c>
      <c r="C530" s="164" t="s">
        <v>12403</v>
      </c>
      <c r="D530" s="166">
        <v>50.56</v>
      </c>
    </row>
    <row r="531" spans="1:4" ht="38.25">
      <c r="A531" s="164">
        <v>97183</v>
      </c>
      <c r="B531" s="165" t="s">
        <v>12569</v>
      </c>
      <c r="C531" s="164" t="s">
        <v>12403</v>
      </c>
      <c r="D531" s="166">
        <v>45.68</v>
      </c>
    </row>
    <row r="532" spans="1:4" ht="38.25">
      <c r="A532" s="164">
        <v>97174</v>
      </c>
      <c r="B532" s="165" t="s">
        <v>12560</v>
      </c>
      <c r="C532" s="164" t="s">
        <v>12403</v>
      </c>
      <c r="D532" s="166">
        <v>60.09</v>
      </c>
    </row>
    <row r="533" spans="1:4" ht="38.25">
      <c r="A533" s="164">
        <v>97184</v>
      </c>
      <c r="B533" s="165" t="s">
        <v>12570</v>
      </c>
      <c r="C533" s="164" t="s">
        <v>12403</v>
      </c>
      <c r="D533" s="166">
        <v>54.38</v>
      </c>
    </row>
    <row r="534" spans="1:4" ht="38.25">
      <c r="A534" s="164">
        <v>97175</v>
      </c>
      <c r="B534" s="165" t="s">
        <v>12561</v>
      </c>
      <c r="C534" s="164" t="s">
        <v>12403</v>
      </c>
      <c r="D534" s="166">
        <v>69.63</v>
      </c>
    </row>
    <row r="535" spans="1:4" ht="38.25">
      <c r="A535" s="164">
        <v>97185</v>
      </c>
      <c r="B535" s="165" t="s">
        <v>12571</v>
      </c>
      <c r="C535" s="164" t="s">
        <v>12403</v>
      </c>
      <c r="D535" s="166">
        <v>63.08</v>
      </c>
    </row>
    <row r="536" spans="1:4" ht="38.25">
      <c r="A536" s="164">
        <v>97176</v>
      </c>
      <c r="B536" s="165" t="s">
        <v>12562</v>
      </c>
      <c r="C536" s="164" t="s">
        <v>12403</v>
      </c>
      <c r="D536" s="166">
        <v>79.22</v>
      </c>
    </row>
    <row r="537" spans="1:4" ht="38.25">
      <c r="A537" s="164">
        <v>97186</v>
      </c>
      <c r="B537" s="165" t="s">
        <v>12572</v>
      </c>
      <c r="C537" s="164" t="s">
        <v>12403</v>
      </c>
      <c r="D537" s="166">
        <v>71.81</v>
      </c>
    </row>
    <row r="538" spans="1:4" ht="38.25">
      <c r="A538" s="164">
        <v>97142</v>
      </c>
      <c r="B538" s="165" t="s">
        <v>12433</v>
      </c>
      <c r="C538" s="164" t="s">
        <v>12403</v>
      </c>
      <c r="D538" s="166">
        <v>6.14</v>
      </c>
    </row>
    <row r="539" spans="1:4" ht="38.25">
      <c r="A539" s="164">
        <v>97158</v>
      </c>
      <c r="B539" s="165" t="s">
        <v>12449</v>
      </c>
      <c r="C539" s="164" t="s">
        <v>12403</v>
      </c>
      <c r="D539" s="166">
        <v>4.67</v>
      </c>
    </row>
    <row r="540" spans="1:4" ht="38.25">
      <c r="A540" s="164">
        <v>97155</v>
      </c>
      <c r="B540" s="165" t="s">
        <v>12446</v>
      </c>
      <c r="C540" s="164" t="s">
        <v>12403</v>
      </c>
      <c r="D540" s="166">
        <v>46.79</v>
      </c>
    </row>
    <row r="541" spans="1:4" ht="38.25">
      <c r="A541" s="164">
        <v>97171</v>
      </c>
      <c r="B541" s="165" t="s">
        <v>12462</v>
      </c>
      <c r="C541" s="164" t="s">
        <v>12403</v>
      </c>
      <c r="D541" s="166">
        <v>37.380000000000003</v>
      </c>
    </row>
    <row r="542" spans="1:4" ht="38.25">
      <c r="A542" s="164">
        <v>97156</v>
      </c>
      <c r="B542" s="165" t="s">
        <v>12447</v>
      </c>
      <c r="C542" s="164" t="s">
        <v>12403</v>
      </c>
      <c r="D542" s="166">
        <v>56.09</v>
      </c>
    </row>
    <row r="543" spans="1:4" ht="38.25">
      <c r="A543" s="164">
        <v>97172</v>
      </c>
      <c r="B543" s="165" t="s">
        <v>12463</v>
      </c>
      <c r="C543" s="164" t="s">
        <v>12403</v>
      </c>
      <c r="D543" s="166">
        <v>44.98</v>
      </c>
    </row>
    <row r="544" spans="1:4" ht="38.25">
      <c r="A544" s="164">
        <v>97143</v>
      </c>
      <c r="B544" s="165" t="s">
        <v>12434</v>
      </c>
      <c r="C544" s="164" t="s">
        <v>12403</v>
      </c>
      <c r="D544" s="166">
        <v>8.1199999999999992</v>
      </c>
    </row>
    <row r="545" spans="1:4" ht="38.25">
      <c r="A545" s="164">
        <v>97159</v>
      </c>
      <c r="B545" s="165" t="s">
        <v>12450</v>
      </c>
      <c r="C545" s="164" t="s">
        <v>12403</v>
      </c>
      <c r="D545" s="166">
        <v>6.3</v>
      </c>
    </row>
    <row r="546" spans="1:4" ht="38.25">
      <c r="A546" s="164">
        <v>97144</v>
      </c>
      <c r="B546" s="165" t="s">
        <v>12435</v>
      </c>
      <c r="C546" s="164" t="s">
        <v>12403</v>
      </c>
      <c r="D546" s="166">
        <v>10.11</v>
      </c>
    </row>
    <row r="547" spans="1:4" ht="38.25">
      <c r="A547" s="164">
        <v>97160</v>
      </c>
      <c r="B547" s="165" t="s">
        <v>12451</v>
      </c>
      <c r="C547" s="164" t="s">
        <v>12403</v>
      </c>
      <c r="D547" s="166">
        <v>7.93</v>
      </c>
    </row>
    <row r="548" spans="1:4" ht="38.25">
      <c r="A548" s="164">
        <v>97145</v>
      </c>
      <c r="B548" s="165" t="s">
        <v>12436</v>
      </c>
      <c r="C548" s="164" t="s">
        <v>12403</v>
      </c>
      <c r="D548" s="166">
        <v>12.1</v>
      </c>
    </row>
    <row r="549" spans="1:4" ht="38.25">
      <c r="A549" s="164">
        <v>97161</v>
      </c>
      <c r="B549" s="165" t="s">
        <v>12452</v>
      </c>
      <c r="C549" s="164" t="s">
        <v>12403</v>
      </c>
      <c r="D549" s="166">
        <v>9.57</v>
      </c>
    </row>
    <row r="550" spans="1:4" ht="38.25">
      <c r="A550" s="164">
        <v>97146</v>
      </c>
      <c r="B550" s="165" t="s">
        <v>12437</v>
      </c>
      <c r="C550" s="164" t="s">
        <v>12403</v>
      </c>
      <c r="D550" s="166">
        <v>14.12</v>
      </c>
    </row>
    <row r="551" spans="1:4" ht="38.25">
      <c r="A551" s="164">
        <v>97162</v>
      </c>
      <c r="B551" s="165" t="s">
        <v>12453</v>
      </c>
      <c r="C551" s="164" t="s">
        <v>12403</v>
      </c>
      <c r="D551" s="166">
        <v>11.23</v>
      </c>
    </row>
    <row r="552" spans="1:4" ht="38.25">
      <c r="A552" s="164">
        <v>97147</v>
      </c>
      <c r="B552" s="165" t="s">
        <v>12438</v>
      </c>
      <c r="C552" s="164" t="s">
        <v>12403</v>
      </c>
      <c r="D552" s="166">
        <v>16.13</v>
      </c>
    </row>
    <row r="553" spans="1:4" ht="38.25">
      <c r="A553" s="164">
        <v>97163</v>
      </c>
      <c r="B553" s="165" t="s">
        <v>12454</v>
      </c>
      <c r="C553" s="164" t="s">
        <v>12403</v>
      </c>
      <c r="D553" s="166">
        <v>12.89</v>
      </c>
    </row>
    <row r="554" spans="1:4" ht="38.25">
      <c r="A554" s="164">
        <v>97148</v>
      </c>
      <c r="B554" s="165" t="s">
        <v>12439</v>
      </c>
      <c r="C554" s="164" t="s">
        <v>12403</v>
      </c>
      <c r="D554" s="166">
        <v>18.14</v>
      </c>
    </row>
    <row r="555" spans="1:4" ht="38.25">
      <c r="A555" s="164">
        <v>97164</v>
      </c>
      <c r="B555" s="165" t="s">
        <v>12455</v>
      </c>
      <c r="C555" s="164" t="s">
        <v>12403</v>
      </c>
      <c r="D555" s="166">
        <v>14.54</v>
      </c>
    </row>
    <row r="556" spans="1:4" ht="38.25">
      <c r="A556" s="164">
        <v>97149</v>
      </c>
      <c r="B556" s="165" t="s">
        <v>12440</v>
      </c>
      <c r="C556" s="164" t="s">
        <v>12403</v>
      </c>
      <c r="D556" s="166">
        <v>20.16</v>
      </c>
    </row>
    <row r="557" spans="1:4" ht="38.25">
      <c r="A557" s="164">
        <v>97165</v>
      </c>
      <c r="B557" s="165" t="s">
        <v>12456</v>
      </c>
      <c r="C557" s="164" t="s">
        <v>12403</v>
      </c>
      <c r="D557" s="166">
        <v>16.21</v>
      </c>
    </row>
    <row r="558" spans="1:4" ht="38.25">
      <c r="A558" s="164">
        <v>97150</v>
      </c>
      <c r="B558" s="165" t="s">
        <v>12441</v>
      </c>
      <c r="C558" s="164" t="s">
        <v>12403</v>
      </c>
      <c r="D558" s="166">
        <v>24.94</v>
      </c>
    </row>
    <row r="559" spans="1:4" ht="38.25">
      <c r="A559" s="164">
        <v>97166</v>
      </c>
      <c r="B559" s="165" t="s">
        <v>12457</v>
      </c>
      <c r="C559" s="164" t="s">
        <v>12403</v>
      </c>
      <c r="D559" s="166">
        <v>19.73</v>
      </c>
    </row>
    <row r="560" spans="1:4" ht="38.25">
      <c r="A560" s="164">
        <v>97151</v>
      </c>
      <c r="B560" s="165" t="s">
        <v>12442</v>
      </c>
      <c r="C560" s="164" t="s">
        <v>12403</v>
      </c>
      <c r="D560" s="166">
        <v>29.41</v>
      </c>
    </row>
    <row r="561" spans="1:4" ht="38.25">
      <c r="A561" s="164">
        <v>97167</v>
      </c>
      <c r="B561" s="165" t="s">
        <v>12458</v>
      </c>
      <c r="C561" s="164" t="s">
        <v>12403</v>
      </c>
      <c r="D561" s="166">
        <v>23.37</v>
      </c>
    </row>
    <row r="562" spans="1:4" ht="38.25">
      <c r="A562" s="164">
        <v>97152</v>
      </c>
      <c r="B562" s="165" t="s">
        <v>12443</v>
      </c>
      <c r="C562" s="164" t="s">
        <v>12403</v>
      </c>
      <c r="D562" s="166">
        <v>33.6</v>
      </c>
    </row>
    <row r="563" spans="1:4" ht="38.25">
      <c r="A563" s="164">
        <v>97168</v>
      </c>
      <c r="B563" s="165" t="s">
        <v>12459</v>
      </c>
      <c r="C563" s="164" t="s">
        <v>12403</v>
      </c>
      <c r="D563" s="166">
        <v>26.71</v>
      </c>
    </row>
    <row r="564" spans="1:4" ht="38.25">
      <c r="A564" s="164">
        <v>97141</v>
      </c>
      <c r="B564" s="165" t="s">
        <v>12432</v>
      </c>
      <c r="C564" s="164" t="s">
        <v>12403</v>
      </c>
      <c r="D564" s="166">
        <v>5.33</v>
      </c>
    </row>
    <row r="565" spans="1:4" ht="38.25">
      <c r="A565" s="164">
        <v>97157</v>
      </c>
      <c r="B565" s="165" t="s">
        <v>12448</v>
      </c>
      <c r="C565" s="164" t="s">
        <v>12403</v>
      </c>
      <c r="D565" s="166">
        <v>4</v>
      </c>
    </row>
    <row r="566" spans="1:4" ht="38.25">
      <c r="A566" s="164">
        <v>97153</v>
      </c>
      <c r="B566" s="165" t="s">
        <v>12444</v>
      </c>
      <c r="C566" s="164" t="s">
        <v>12403</v>
      </c>
      <c r="D566" s="166">
        <v>37.96</v>
      </c>
    </row>
    <row r="567" spans="1:4" ht="38.25">
      <c r="A567" s="164">
        <v>97169</v>
      </c>
      <c r="B567" s="165" t="s">
        <v>12460</v>
      </c>
      <c r="C567" s="164" t="s">
        <v>12403</v>
      </c>
      <c r="D567" s="166">
        <v>30.24</v>
      </c>
    </row>
    <row r="568" spans="1:4" ht="38.25">
      <c r="A568" s="164">
        <v>97154</v>
      </c>
      <c r="B568" s="165" t="s">
        <v>12445</v>
      </c>
      <c r="C568" s="164" t="s">
        <v>12403</v>
      </c>
      <c r="D568" s="166">
        <v>42.37</v>
      </c>
    </row>
    <row r="569" spans="1:4" ht="38.25">
      <c r="A569" s="164">
        <v>97170</v>
      </c>
      <c r="B569" s="165" t="s">
        <v>12461</v>
      </c>
      <c r="C569" s="164" t="s">
        <v>12403</v>
      </c>
      <c r="D569" s="166">
        <v>33.799999999999997</v>
      </c>
    </row>
    <row r="570" spans="1:4" ht="51">
      <c r="A570" s="164">
        <v>105311</v>
      </c>
      <c r="B570" s="165" t="s">
        <v>12647</v>
      </c>
      <c r="C570" s="164" t="s">
        <v>12403</v>
      </c>
      <c r="D570" s="166">
        <v>4.09</v>
      </c>
    </row>
    <row r="571" spans="1:4" ht="51">
      <c r="A571" s="164">
        <v>105339</v>
      </c>
      <c r="B571" s="165" t="s">
        <v>12665</v>
      </c>
      <c r="C571" s="164" t="s">
        <v>12403</v>
      </c>
      <c r="D571" s="166">
        <v>3.37</v>
      </c>
    </row>
    <row r="572" spans="1:4" ht="51">
      <c r="A572" s="164">
        <v>97127</v>
      </c>
      <c r="B572" s="165" t="s">
        <v>12768</v>
      </c>
      <c r="C572" s="164" t="s">
        <v>12403</v>
      </c>
      <c r="D572" s="166">
        <v>5.35</v>
      </c>
    </row>
    <row r="573" spans="1:4" ht="51">
      <c r="A573" s="164">
        <v>97134</v>
      </c>
      <c r="B573" s="165" t="s">
        <v>12775</v>
      </c>
      <c r="C573" s="164" t="s">
        <v>12403</v>
      </c>
      <c r="D573" s="166">
        <v>4.41</v>
      </c>
    </row>
    <row r="574" spans="1:4" ht="51">
      <c r="A574" s="164">
        <v>97128</v>
      </c>
      <c r="B574" s="165" t="s">
        <v>12769</v>
      </c>
      <c r="C574" s="164" t="s">
        <v>12403</v>
      </c>
      <c r="D574" s="166">
        <v>10.77</v>
      </c>
    </row>
    <row r="575" spans="1:4" ht="51">
      <c r="A575" s="164">
        <v>97135</v>
      </c>
      <c r="B575" s="165" t="s">
        <v>12776</v>
      </c>
      <c r="C575" s="164" t="s">
        <v>12403</v>
      </c>
      <c r="D575" s="166">
        <v>8.19</v>
      </c>
    </row>
    <row r="576" spans="1:4" ht="51">
      <c r="A576" s="164">
        <v>97129</v>
      </c>
      <c r="B576" s="165" t="s">
        <v>12770</v>
      </c>
      <c r="C576" s="164" t="s">
        <v>12403</v>
      </c>
      <c r="D576" s="166">
        <v>12.76</v>
      </c>
    </row>
    <row r="577" spans="1:4" ht="51">
      <c r="A577" s="164">
        <v>97136</v>
      </c>
      <c r="B577" s="165" t="s">
        <v>12777</v>
      </c>
      <c r="C577" s="164" t="s">
        <v>12403</v>
      </c>
      <c r="D577" s="166">
        <v>9.6999999999999993</v>
      </c>
    </row>
    <row r="578" spans="1:4" ht="51">
      <c r="A578" s="164">
        <v>97130</v>
      </c>
      <c r="B578" s="165" t="s">
        <v>12771</v>
      </c>
      <c r="C578" s="164" t="s">
        <v>12403</v>
      </c>
      <c r="D578" s="166">
        <v>14.77</v>
      </c>
    </row>
    <row r="579" spans="1:4" ht="51">
      <c r="A579" s="164">
        <v>97137</v>
      </c>
      <c r="B579" s="165" t="s">
        <v>12778</v>
      </c>
      <c r="C579" s="164" t="s">
        <v>12403</v>
      </c>
      <c r="D579" s="166">
        <v>11.24</v>
      </c>
    </row>
    <row r="580" spans="1:4" ht="51">
      <c r="A580" s="164">
        <v>97131</v>
      </c>
      <c r="B580" s="165" t="s">
        <v>12772</v>
      </c>
      <c r="C580" s="164" t="s">
        <v>12403</v>
      </c>
      <c r="D580" s="166">
        <v>16.760000000000002</v>
      </c>
    </row>
    <row r="581" spans="1:4" ht="51">
      <c r="A581" s="164">
        <v>97138</v>
      </c>
      <c r="B581" s="165" t="s">
        <v>12779</v>
      </c>
      <c r="C581" s="164" t="s">
        <v>12403</v>
      </c>
      <c r="D581" s="166">
        <v>12.75</v>
      </c>
    </row>
    <row r="582" spans="1:4" ht="51">
      <c r="A582" s="164">
        <v>97132</v>
      </c>
      <c r="B582" s="165" t="s">
        <v>12773</v>
      </c>
      <c r="C582" s="164" t="s">
        <v>12403</v>
      </c>
      <c r="D582" s="166">
        <v>18.760000000000002</v>
      </c>
    </row>
    <row r="583" spans="1:4" ht="51">
      <c r="A583" s="164">
        <v>97139</v>
      </c>
      <c r="B583" s="165" t="s">
        <v>12780</v>
      </c>
      <c r="C583" s="164" t="s">
        <v>12403</v>
      </c>
      <c r="D583" s="166">
        <v>14.27</v>
      </c>
    </row>
    <row r="584" spans="1:4" ht="51">
      <c r="A584" s="164">
        <v>97133</v>
      </c>
      <c r="B584" s="165" t="s">
        <v>12774</v>
      </c>
      <c r="C584" s="164" t="s">
        <v>12403</v>
      </c>
      <c r="D584" s="166">
        <v>22.74</v>
      </c>
    </row>
    <row r="585" spans="1:4" ht="51">
      <c r="A585" s="164">
        <v>97140</v>
      </c>
      <c r="B585" s="165" t="s">
        <v>12781</v>
      </c>
      <c r="C585" s="164" t="s">
        <v>12403</v>
      </c>
      <c r="D585" s="166">
        <v>17.32</v>
      </c>
    </row>
    <row r="586" spans="1:4" ht="38.25">
      <c r="A586" s="164">
        <v>97123</v>
      </c>
      <c r="B586" s="165" t="s">
        <v>12621</v>
      </c>
      <c r="C586" s="164" t="s">
        <v>12403</v>
      </c>
      <c r="D586" s="166">
        <v>4.4000000000000004</v>
      </c>
    </row>
    <row r="587" spans="1:4" ht="38.25">
      <c r="A587" s="164">
        <v>97126</v>
      </c>
      <c r="B587" s="165" t="s">
        <v>12624</v>
      </c>
      <c r="C587" s="164" t="s">
        <v>12403</v>
      </c>
      <c r="D587" s="166">
        <v>3.62</v>
      </c>
    </row>
    <row r="588" spans="1:4" ht="38.25">
      <c r="A588" s="164">
        <v>105308</v>
      </c>
      <c r="B588" s="165" t="s">
        <v>12644</v>
      </c>
      <c r="C588" s="164" t="s">
        <v>12403</v>
      </c>
      <c r="D588" s="166">
        <v>5.08</v>
      </c>
    </row>
    <row r="589" spans="1:4" ht="38.25">
      <c r="A589" s="164">
        <v>105312</v>
      </c>
      <c r="B589" s="165" t="s">
        <v>12648</v>
      </c>
      <c r="C589" s="164" t="s">
        <v>12403</v>
      </c>
      <c r="D589" s="166">
        <v>4.2</v>
      </c>
    </row>
    <row r="590" spans="1:4" ht="38.25">
      <c r="A590" s="164">
        <v>105309</v>
      </c>
      <c r="B590" s="165" t="s">
        <v>12645</v>
      </c>
      <c r="C590" s="164" t="s">
        <v>12403</v>
      </c>
      <c r="D590" s="166">
        <v>5.47</v>
      </c>
    </row>
    <row r="591" spans="1:4" ht="38.25">
      <c r="A591" s="164">
        <v>105313</v>
      </c>
      <c r="B591" s="165" t="s">
        <v>12649</v>
      </c>
      <c r="C591" s="164" t="s">
        <v>12403</v>
      </c>
      <c r="D591" s="166">
        <v>4.5199999999999996</v>
      </c>
    </row>
    <row r="592" spans="1:4" ht="38.25">
      <c r="A592" s="164">
        <v>105310</v>
      </c>
      <c r="B592" s="165" t="s">
        <v>12646</v>
      </c>
      <c r="C592" s="164" t="s">
        <v>12403</v>
      </c>
      <c r="D592" s="166">
        <v>6.45</v>
      </c>
    </row>
    <row r="593" spans="1:4" ht="38.25">
      <c r="A593" s="164">
        <v>105314</v>
      </c>
      <c r="B593" s="165" t="s">
        <v>12650</v>
      </c>
      <c r="C593" s="164" t="s">
        <v>12403</v>
      </c>
      <c r="D593" s="166">
        <v>5.34</v>
      </c>
    </row>
    <row r="594" spans="1:4" ht="38.25">
      <c r="A594" s="164">
        <v>97121</v>
      </c>
      <c r="B594" s="165" t="s">
        <v>12619</v>
      </c>
      <c r="C594" s="164" t="s">
        <v>12403</v>
      </c>
      <c r="D594" s="166">
        <v>3.14</v>
      </c>
    </row>
    <row r="595" spans="1:4" ht="38.25">
      <c r="A595" s="164">
        <v>97124</v>
      </c>
      <c r="B595" s="165" t="s">
        <v>12622</v>
      </c>
      <c r="C595" s="164" t="s">
        <v>12403</v>
      </c>
      <c r="D595" s="166">
        <v>2.57</v>
      </c>
    </row>
    <row r="596" spans="1:4" ht="38.25">
      <c r="A596" s="164">
        <v>97122</v>
      </c>
      <c r="B596" s="165" t="s">
        <v>12620</v>
      </c>
      <c r="C596" s="164" t="s">
        <v>12403</v>
      </c>
      <c r="D596" s="166">
        <v>3.79</v>
      </c>
    </row>
    <row r="597" spans="1:4" ht="38.25">
      <c r="A597" s="164">
        <v>97125</v>
      </c>
      <c r="B597" s="165" t="s">
        <v>12623</v>
      </c>
      <c r="C597" s="164" t="s">
        <v>12403</v>
      </c>
      <c r="D597" s="166">
        <v>3.11</v>
      </c>
    </row>
    <row r="598" spans="1:4" ht="51">
      <c r="A598" s="164">
        <v>105296</v>
      </c>
      <c r="B598" s="165" t="s">
        <v>12643</v>
      </c>
      <c r="C598" s="164" t="s">
        <v>12402</v>
      </c>
      <c r="D598" s="166">
        <v>188.13</v>
      </c>
    </row>
    <row r="599" spans="1:4" ht="51">
      <c r="A599" s="164">
        <v>105374</v>
      </c>
      <c r="B599" s="165" t="s">
        <v>12680</v>
      </c>
      <c r="C599" s="164" t="s">
        <v>12402</v>
      </c>
      <c r="D599" s="166">
        <v>183.4</v>
      </c>
    </row>
    <row r="600" spans="1:4" ht="51">
      <c r="A600" s="164">
        <v>105292</v>
      </c>
      <c r="B600" s="165" t="s">
        <v>12639</v>
      </c>
      <c r="C600" s="164" t="s">
        <v>12402</v>
      </c>
      <c r="D600" s="166">
        <v>54.33</v>
      </c>
    </row>
    <row r="601" spans="1:4" ht="51">
      <c r="A601" s="164">
        <v>105293</v>
      </c>
      <c r="B601" s="165" t="s">
        <v>12640</v>
      </c>
      <c r="C601" s="164" t="s">
        <v>12402</v>
      </c>
      <c r="D601" s="166">
        <v>50.88</v>
      </c>
    </row>
    <row r="602" spans="1:4" ht="51">
      <c r="A602" s="164">
        <v>105294</v>
      </c>
      <c r="B602" s="165" t="s">
        <v>12641</v>
      </c>
      <c r="C602" s="164" t="s">
        <v>12402</v>
      </c>
      <c r="D602" s="166">
        <v>109.96</v>
      </c>
    </row>
    <row r="603" spans="1:4" ht="51">
      <c r="A603" s="164">
        <v>105295</v>
      </c>
      <c r="B603" s="165" t="s">
        <v>12642</v>
      </c>
      <c r="C603" s="164" t="s">
        <v>12402</v>
      </c>
      <c r="D603" s="166">
        <v>105.87</v>
      </c>
    </row>
    <row r="604" spans="1:4" ht="51">
      <c r="A604" s="164">
        <v>105290</v>
      </c>
      <c r="B604" s="165" t="s">
        <v>12637</v>
      </c>
      <c r="C604" s="164" t="s">
        <v>12402</v>
      </c>
      <c r="D604" s="166">
        <v>72.14</v>
      </c>
    </row>
    <row r="605" spans="1:4" ht="51">
      <c r="A605" s="164">
        <v>105291</v>
      </c>
      <c r="B605" s="165" t="s">
        <v>12638</v>
      </c>
      <c r="C605" s="164" t="s">
        <v>12402</v>
      </c>
      <c r="D605" s="166">
        <v>68.989999999999995</v>
      </c>
    </row>
    <row r="606" spans="1:4" ht="51">
      <c r="A606" s="164">
        <v>105286</v>
      </c>
      <c r="B606" s="165" t="s">
        <v>12633</v>
      </c>
      <c r="C606" s="164" t="s">
        <v>12402</v>
      </c>
      <c r="D606" s="166">
        <v>32.619999999999997</v>
      </c>
    </row>
    <row r="607" spans="1:4" ht="51">
      <c r="A607" s="164">
        <v>105287</v>
      </c>
      <c r="B607" s="165" t="s">
        <v>12634</v>
      </c>
      <c r="C607" s="164" t="s">
        <v>12402</v>
      </c>
      <c r="D607" s="166">
        <v>30.3</v>
      </c>
    </row>
    <row r="608" spans="1:4" ht="51">
      <c r="A608" s="164">
        <v>105288</v>
      </c>
      <c r="B608" s="165" t="s">
        <v>12635</v>
      </c>
      <c r="C608" s="164" t="s">
        <v>12402</v>
      </c>
      <c r="D608" s="166">
        <v>53.66</v>
      </c>
    </row>
    <row r="609" spans="1:4" ht="51">
      <c r="A609" s="164">
        <v>105289</v>
      </c>
      <c r="B609" s="165" t="s">
        <v>12636</v>
      </c>
      <c r="C609" s="164" t="s">
        <v>12402</v>
      </c>
      <c r="D609" s="166">
        <v>50.94</v>
      </c>
    </row>
    <row r="610" spans="1:4" ht="51">
      <c r="A610" s="164">
        <v>105375</v>
      </c>
      <c r="B610" s="165" t="s">
        <v>12681</v>
      </c>
      <c r="C610" s="164" t="s">
        <v>12402</v>
      </c>
      <c r="D610" s="166">
        <v>146.04</v>
      </c>
    </row>
    <row r="611" spans="1:4" ht="51">
      <c r="A611" s="164">
        <v>105376</v>
      </c>
      <c r="B611" s="165" t="s">
        <v>12682</v>
      </c>
      <c r="C611" s="164" t="s">
        <v>12402</v>
      </c>
      <c r="D611" s="166">
        <v>139.75</v>
      </c>
    </row>
    <row r="612" spans="1:4" ht="51">
      <c r="A612" s="164">
        <v>105331</v>
      </c>
      <c r="B612" s="165" t="s">
        <v>12657</v>
      </c>
      <c r="C612" s="164" t="s">
        <v>12403</v>
      </c>
      <c r="D612" s="166">
        <v>61.22</v>
      </c>
    </row>
    <row r="613" spans="1:4" ht="51">
      <c r="A613" s="164">
        <v>105332</v>
      </c>
      <c r="B613" s="165" t="s">
        <v>12658</v>
      </c>
      <c r="C613" s="164" t="s">
        <v>12403</v>
      </c>
      <c r="D613" s="166">
        <v>60.5</v>
      </c>
    </row>
    <row r="614" spans="1:4" ht="51">
      <c r="A614" s="164">
        <v>105333</v>
      </c>
      <c r="B614" s="165" t="s">
        <v>12659</v>
      </c>
      <c r="C614" s="164" t="s">
        <v>12403</v>
      </c>
      <c r="D614" s="166">
        <v>271.32</v>
      </c>
    </row>
    <row r="615" spans="1:4" ht="51">
      <c r="A615" s="164">
        <v>105334</v>
      </c>
      <c r="B615" s="165" t="s">
        <v>12660</v>
      </c>
      <c r="C615" s="164" t="s">
        <v>12403</v>
      </c>
      <c r="D615" s="166">
        <v>268.74</v>
      </c>
    </row>
    <row r="616" spans="1:4" ht="51">
      <c r="A616" s="164">
        <v>105335</v>
      </c>
      <c r="B616" s="165" t="s">
        <v>12661</v>
      </c>
      <c r="C616" s="164" t="s">
        <v>12403</v>
      </c>
      <c r="D616" s="166">
        <v>409.42</v>
      </c>
    </row>
    <row r="617" spans="1:4" ht="51">
      <c r="A617" s="164">
        <v>105336</v>
      </c>
      <c r="B617" s="165" t="s">
        <v>12662</v>
      </c>
      <c r="C617" s="164" t="s">
        <v>12403</v>
      </c>
      <c r="D617" s="166">
        <v>406.36</v>
      </c>
    </row>
    <row r="618" spans="1:4" ht="51">
      <c r="A618" s="164">
        <v>105337</v>
      </c>
      <c r="B618" s="165" t="s">
        <v>12663</v>
      </c>
      <c r="C618" s="164" t="s">
        <v>12403</v>
      </c>
      <c r="D618" s="166">
        <v>578.02</v>
      </c>
    </row>
    <row r="619" spans="1:4" ht="51">
      <c r="A619" s="164">
        <v>105338</v>
      </c>
      <c r="B619" s="165" t="s">
        <v>12664</v>
      </c>
      <c r="C619" s="164" t="s">
        <v>12403</v>
      </c>
      <c r="D619" s="166">
        <v>574.49</v>
      </c>
    </row>
    <row r="620" spans="1:4" ht="38.25">
      <c r="A620" s="164">
        <v>106108</v>
      </c>
      <c r="B620" s="165" t="s">
        <v>12655</v>
      </c>
      <c r="C620" s="164" t="s">
        <v>12403</v>
      </c>
      <c r="D620" s="166">
        <v>86.53</v>
      </c>
    </row>
    <row r="621" spans="1:4" ht="38.25">
      <c r="A621" s="164">
        <v>106109</v>
      </c>
      <c r="B621" s="165" t="s">
        <v>12656</v>
      </c>
      <c r="C621" s="164" t="s">
        <v>12403</v>
      </c>
      <c r="D621" s="166">
        <v>85.75</v>
      </c>
    </row>
    <row r="622" spans="1:4" ht="38.25">
      <c r="A622" s="164">
        <v>106104</v>
      </c>
      <c r="B622" s="165" t="s">
        <v>12631</v>
      </c>
      <c r="C622" s="164" t="s">
        <v>12403</v>
      </c>
      <c r="D622" s="166">
        <v>28.17</v>
      </c>
    </row>
    <row r="623" spans="1:4" ht="38.25">
      <c r="A623" s="164">
        <v>106105</v>
      </c>
      <c r="B623" s="165" t="s">
        <v>12632</v>
      </c>
      <c r="C623" s="164" t="s">
        <v>12403</v>
      </c>
      <c r="D623" s="166">
        <v>27.6</v>
      </c>
    </row>
    <row r="624" spans="1:4" ht="38.25">
      <c r="A624" s="164">
        <v>106106</v>
      </c>
      <c r="B624" s="165" t="s">
        <v>12653</v>
      </c>
      <c r="C624" s="164" t="s">
        <v>12403</v>
      </c>
      <c r="D624" s="166">
        <v>52.94</v>
      </c>
    </row>
    <row r="625" spans="1:4" ht="38.25">
      <c r="A625" s="164">
        <v>106107</v>
      </c>
      <c r="B625" s="165" t="s">
        <v>12654</v>
      </c>
      <c r="C625" s="164" t="s">
        <v>12403</v>
      </c>
      <c r="D625" s="166">
        <v>52.26</v>
      </c>
    </row>
    <row r="626" spans="1:4" ht="51">
      <c r="A626" s="164">
        <v>105377</v>
      </c>
      <c r="B626" s="165" t="s">
        <v>12540</v>
      </c>
      <c r="C626" s="164" t="s">
        <v>12402</v>
      </c>
      <c r="D626" s="166">
        <v>46.45</v>
      </c>
    </row>
    <row r="627" spans="1:4" ht="51">
      <c r="A627" s="164">
        <v>105368</v>
      </c>
      <c r="B627" s="165" t="s">
        <v>12675</v>
      </c>
      <c r="C627" s="164" t="s">
        <v>12402</v>
      </c>
      <c r="D627" s="166">
        <v>42.37</v>
      </c>
    </row>
    <row r="628" spans="1:4" ht="38.25">
      <c r="A628" s="164">
        <v>105369</v>
      </c>
      <c r="B628" s="165" t="s">
        <v>12539</v>
      </c>
      <c r="C628" s="164" t="s">
        <v>12402</v>
      </c>
      <c r="D628" s="166">
        <v>72.63</v>
      </c>
    </row>
    <row r="629" spans="1:4" ht="38.25">
      <c r="A629" s="164">
        <v>105370</v>
      </c>
      <c r="B629" s="165" t="s">
        <v>12676</v>
      </c>
      <c r="C629" s="164" t="s">
        <v>12402</v>
      </c>
      <c r="D629" s="166">
        <v>67.19</v>
      </c>
    </row>
    <row r="630" spans="1:4" ht="51">
      <c r="A630" s="164">
        <v>92864</v>
      </c>
      <c r="B630" s="165" t="s">
        <v>12721</v>
      </c>
      <c r="C630" s="164" t="s">
        <v>12403</v>
      </c>
      <c r="D630" s="166">
        <v>92.39</v>
      </c>
    </row>
    <row r="631" spans="1:4" ht="51">
      <c r="A631" s="164">
        <v>92848</v>
      </c>
      <c r="B631" s="165" t="s">
        <v>12705</v>
      </c>
      <c r="C631" s="164" t="s">
        <v>12403</v>
      </c>
      <c r="D631" s="166">
        <v>82.18</v>
      </c>
    </row>
    <row r="632" spans="1:4" ht="51">
      <c r="A632" s="164">
        <v>104937</v>
      </c>
      <c r="B632" s="165" t="s">
        <v>24158</v>
      </c>
      <c r="C632" s="164" t="s">
        <v>12403</v>
      </c>
      <c r="D632" s="166">
        <v>0</v>
      </c>
    </row>
    <row r="633" spans="1:4" ht="51">
      <c r="A633" s="164">
        <v>104933</v>
      </c>
      <c r="B633" s="165" t="s">
        <v>24159</v>
      </c>
      <c r="C633" s="164" t="s">
        <v>12403</v>
      </c>
      <c r="D633" s="166">
        <v>0</v>
      </c>
    </row>
    <row r="634" spans="1:4" ht="51">
      <c r="A634" s="164">
        <v>104939</v>
      </c>
      <c r="B634" s="165" t="s">
        <v>24160</v>
      </c>
      <c r="C634" s="164" t="s">
        <v>12403</v>
      </c>
      <c r="D634" s="166">
        <v>0</v>
      </c>
    </row>
    <row r="635" spans="1:4" ht="51">
      <c r="A635" s="164">
        <v>104935</v>
      </c>
      <c r="B635" s="165" t="s">
        <v>24161</v>
      </c>
      <c r="C635" s="164" t="s">
        <v>12403</v>
      </c>
      <c r="D635" s="166">
        <v>0</v>
      </c>
    </row>
    <row r="636" spans="1:4" ht="51">
      <c r="A636" s="164">
        <v>92850</v>
      </c>
      <c r="B636" s="165" t="s">
        <v>12707</v>
      </c>
      <c r="C636" s="164" t="s">
        <v>12403</v>
      </c>
      <c r="D636" s="166">
        <v>22.84</v>
      </c>
    </row>
    <row r="637" spans="1:4" ht="51">
      <c r="A637" s="164">
        <v>92834</v>
      </c>
      <c r="B637" s="165" t="s">
        <v>12691</v>
      </c>
      <c r="C637" s="164" t="s">
        <v>12403</v>
      </c>
      <c r="D637" s="166">
        <v>20.27</v>
      </c>
    </row>
    <row r="638" spans="1:4" ht="51">
      <c r="A638" s="164">
        <v>92852</v>
      </c>
      <c r="B638" s="165" t="s">
        <v>12709</v>
      </c>
      <c r="C638" s="164" t="s">
        <v>12403</v>
      </c>
      <c r="D638" s="166">
        <v>30.52</v>
      </c>
    </row>
    <row r="639" spans="1:4" ht="51">
      <c r="A639" s="164">
        <v>92836</v>
      </c>
      <c r="B639" s="165" t="s">
        <v>12693</v>
      </c>
      <c r="C639" s="164" t="s">
        <v>12403</v>
      </c>
      <c r="D639" s="166">
        <v>26.88</v>
      </c>
    </row>
    <row r="640" spans="1:4" ht="51">
      <c r="A640" s="164">
        <v>92854</v>
      </c>
      <c r="B640" s="165" t="s">
        <v>12711</v>
      </c>
      <c r="C640" s="164" t="s">
        <v>12403</v>
      </c>
      <c r="D640" s="166">
        <v>38.549999999999997</v>
      </c>
    </row>
    <row r="641" spans="1:4" ht="51">
      <c r="A641" s="164">
        <v>92838</v>
      </c>
      <c r="B641" s="165" t="s">
        <v>12695</v>
      </c>
      <c r="C641" s="164" t="s">
        <v>12403</v>
      </c>
      <c r="D641" s="166">
        <v>33.81</v>
      </c>
    </row>
    <row r="642" spans="1:4" ht="51">
      <c r="A642" s="164">
        <v>92856</v>
      </c>
      <c r="B642" s="165" t="s">
        <v>12713</v>
      </c>
      <c r="C642" s="164" t="s">
        <v>12403</v>
      </c>
      <c r="D642" s="166">
        <v>46.86</v>
      </c>
    </row>
    <row r="643" spans="1:4" ht="51">
      <c r="A643" s="164">
        <v>92840</v>
      </c>
      <c r="B643" s="165" t="s">
        <v>12697</v>
      </c>
      <c r="C643" s="164" t="s">
        <v>12403</v>
      </c>
      <c r="D643" s="166">
        <v>41.02</v>
      </c>
    </row>
    <row r="644" spans="1:4" ht="51">
      <c r="A644" s="164">
        <v>92858</v>
      </c>
      <c r="B644" s="165" t="s">
        <v>12715</v>
      </c>
      <c r="C644" s="164" t="s">
        <v>12403</v>
      </c>
      <c r="D644" s="166">
        <v>58.27</v>
      </c>
    </row>
    <row r="645" spans="1:4" ht="51">
      <c r="A645" s="164">
        <v>92842</v>
      </c>
      <c r="B645" s="165" t="s">
        <v>12699</v>
      </c>
      <c r="C645" s="164" t="s">
        <v>12403</v>
      </c>
      <c r="D645" s="166">
        <v>51.34</v>
      </c>
    </row>
    <row r="646" spans="1:4" ht="51">
      <c r="A646" s="164">
        <v>92860</v>
      </c>
      <c r="B646" s="165" t="s">
        <v>12717</v>
      </c>
      <c r="C646" s="164" t="s">
        <v>12403</v>
      </c>
      <c r="D646" s="166">
        <v>68.97</v>
      </c>
    </row>
    <row r="647" spans="1:4" ht="51">
      <c r="A647" s="164">
        <v>92844</v>
      </c>
      <c r="B647" s="165" t="s">
        <v>12701</v>
      </c>
      <c r="C647" s="164" t="s">
        <v>12403</v>
      </c>
      <c r="D647" s="166">
        <v>60.93</v>
      </c>
    </row>
    <row r="648" spans="1:4" ht="51">
      <c r="A648" s="164">
        <v>92862</v>
      </c>
      <c r="B648" s="165" t="s">
        <v>12719</v>
      </c>
      <c r="C648" s="164" t="s">
        <v>12403</v>
      </c>
      <c r="D648" s="166">
        <v>78.97</v>
      </c>
    </row>
    <row r="649" spans="1:4" ht="51">
      <c r="A649" s="164">
        <v>92846</v>
      </c>
      <c r="B649" s="165" t="s">
        <v>12703</v>
      </c>
      <c r="C649" s="164" t="s">
        <v>12403</v>
      </c>
      <c r="D649" s="166">
        <v>69.849999999999994</v>
      </c>
    </row>
    <row r="650" spans="1:4" ht="51">
      <c r="A650" s="164">
        <v>92828</v>
      </c>
      <c r="B650" s="165" t="s">
        <v>12755</v>
      </c>
      <c r="C650" s="164" t="s">
        <v>12403</v>
      </c>
      <c r="D650" s="166">
        <v>112.28</v>
      </c>
    </row>
    <row r="651" spans="1:4" ht="51">
      <c r="A651" s="164">
        <v>92815</v>
      </c>
      <c r="B651" s="165" t="s">
        <v>12743</v>
      </c>
      <c r="C651" s="164" t="s">
        <v>12403</v>
      </c>
      <c r="D651" s="166">
        <v>102.07</v>
      </c>
    </row>
    <row r="652" spans="1:4" ht="51">
      <c r="A652" s="164">
        <v>92830</v>
      </c>
      <c r="B652" s="165" t="s">
        <v>12757</v>
      </c>
      <c r="C652" s="164" t="s">
        <v>12403</v>
      </c>
      <c r="D652" s="166">
        <v>138.83000000000001</v>
      </c>
    </row>
    <row r="653" spans="1:4" ht="51">
      <c r="A653" s="164">
        <v>92817</v>
      </c>
      <c r="B653" s="165" t="s">
        <v>12745</v>
      </c>
      <c r="C653" s="164" t="s">
        <v>12403</v>
      </c>
      <c r="D653" s="166">
        <v>126.44</v>
      </c>
    </row>
    <row r="654" spans="1:4" ht="51">
      <c r="A654" s="164">
        <v>92832</v>
      </c>
      <c r="B654" s="165" t="s">
        <v>12759</v>
      </c>
      <c r="C654" s="164" t="s">
        <v>12403</v>
      </c>
      <c r="D654" s="166">
        <v>180.71</v>
      </c>
    </row>
    <row r="655" spans="1:4" ht="51">
      <c r="A655" s="164">
        <v>92819</v>
      </c>
      <c r="B655" s="165" t="s">
        <v>12747</v>
      </c>
      <c r="C655" s="164" t="s">
        <v>12403</v>
      </c>
      <c r="D655" s="166">
        <v>165.02</v>
      </c>
    </row>
    <row r="656" spans="1:4" ht="51">
      <c r="A656" s="164">
        <v>92820</v>
      </c>
      <c r="B656" s="165" t="s">
        <v>12748</v>
      </c>
      <c r="C656" s="164" t="s">
        <v>12403</v>
      </c>
      <c r="D656" s="166">
        <v>28.17</v>
      </c>
    </row>
    <row r="657" spans="1:4" ht="51">
      <c r="A657" s="164">
        <v>92808</v>
      </c>
      <c r="B657" s="165" t="s">
        <v>12736</v>
      </c>
      <c r="C657" s="164" t="s">
        <v>12403</v>
      </c>
      <c r="D657" s="166">
        <v>25.59</v>
      </c>
    </row>
    <row r="658" spans="1:4" ht="51">
      <c r="A658" s="164">
        <v>92821</v>
      </c>
      <c r="B658" s="165" t="s">
        <v>12749</v>
      </c>
      <c r="C658" s="164" t="s">
        <v>12403</v>
      </c>
      <c r="D658" s="166">
        <v>39.29</v>
      </c>
    </row>
    <row r="659" spans="1:4" ht="51">
      <c r="A659" s="164">
        <v>92809</v>
      </c>
      <c r="B659" s="165" t="s">
        <v>12737</v>
      </c>
      <c r="C659" s="164" t="s">
        <v>12403</v>
      </c>
      <c r="D659" s="166">
        <v>35.64</v>
      </c>
    </row>
    <row r="660" spans="1:4" ht="51">
      <c r="A660" s="164">
        <v>92822</v>
      </c>
      <c r="B660" s="165" t="s">
        <v>12750</v>
      </c>
      <c r="C660" s="164" t="s">
        <v>12403</v>
      </c>
      <c r="D660" s="166">
        <v>50.79</v>
      </c>
    </row>
    <row r="661" spans="1:4" ht="51">
      <c r="A661" s="164">
        <v>92810</v>
      </c>
      <c r="B661" s="165" t="s">
        <v>12738</v>
      </c>
      <c r="C661" s="164" t="s">
        <v>12403</v>
      </c>
      <c r="D661" s="166">
        <v>46.05</v>
      </c>
    </row>
    <row r="662" spans="1:4" ht="51">
      <c r="A662" s="164">
        <v>92824</v>
      </c>
      <c r="B662" s="165" t="s">
        <v>12751</v>
      </c>
      <c r="C662" s="164" t="s">
        <v>12403</v>
      </c>
      <c r="D662" s="166">
        <v>62.5</v>
      </c>
    </row>
    <row r="663" spans="1:4" ht="51">
      <c r="A663" s="164">
        <v>92811</v>
      </c>
      <c r="B663" s="165" t="s">
        <v>12739</v>
      </c>
      <c r="C663" s="164" t="s">
        <v>12403</v>
      </c>
      <c r="D663" s="166">
        <v>56.69</v>
      </c>
    </row>
    <row r="664" spans="1:4" ht="51">
      <c r="A664" s="164">
        <v>92825</v>
      </c>
      <c r="B664" s="165" t="s">
        <v>12752</v>
      </c>
      <c r="C664" s="164" t="s">
        <v>12403</v>
      </c>
      <c r="D664" s="166">
        <v>74.53</v>
      </c>
    </row>
    <row r="665" spans="1:4" ht="51">
      <c r="A665" s="164">
        <v>92812</v>
      </c>
      <c r="B665" s="165" t="s">
        <v>12740</v>
      </c>
      <c r="C665" s="164" t="s">
        <v>12403</v>
      </c>
      <c r="D665" s="166">
        <v>67.62</v>
      </c>
    </row>
    <row r="666" spans="1:4" ht="51">
      <c r="A666" s="164">
        <v>92826</v>
      </c>
      <c r="B666" s="165" t="s">
        <v>12753</v>
      </c>
      <c r="C666" s="164" t="s">
        <v>12403</v>
      </c>
      <c r="D666" s="166">
        <v>86.83</v>
      </c>
    </row>
    <row r="667" spans="1:4" ht="51">
      <c r="A667" s="164">
        <v>92813</v>
      </c>
      <c r="B667" s="165" t="s">
        <v>12741</v>
      </c>
      <c r="C667" s="164" t="s">
        <v>12403</v>
      </c>
      <c r="D667" s="166">
        <v>78.83</v>
      </c>
    </row>
    <row r="668" spans="1:4" ht="51">
      <c r="A668" s="164">
        <v>92827</v>
      </c>
      <c r="B668" s="165" t="s">
        <v>12754</v>
      </c>
      <c r="C668" s="164" t="s">
        <v>12403</v>
      </c>
      <c r="D668" s="166">
        <v>99.46</v>
      </c>
    </row>
    <row r="669" spans="1:4" ht="51">
      <c r="A669" s="164">
        <v>92814</v>
      </c>
      <c r="B669" s="165" t="s">
        <v>12742</v>
      </c>
      <c r="C669" s="164" t="s">
        <v>12403</v>
      </c>
      <c r="D669" s="166">
        <v>90.33</v>
      </c>
    </row>
    <row r="670" spans="1:4" ht="51">
      <c r="A670" s="164">
        <v>95570</v>
      </c>
      <c r="B670" s="165" t="s">
        <v>12765</v>
      </c>
      <c r="C670" s="164" t="s">
        <v>12403</v>
      </c>
      <c r="D670" s="166">
        <v>131.16999999999999</v>
      </c>
    </row>
    <row r="671" spans="1:4" ht="51">
      <c r="A671" s="164">
        <v>95567</v>
      </c>
      <c r="B671" s="165" t="s">
        <v>12762</v>
      </c>
      <c r="C671" s="164" t="s">
        <v>12403</v>
      </c>
      <c r="D671" s="166">
        <v>128.59</v>
      </c>
    </row>
    <row r="672" spans="1:4" ht="51">
      <c r="A672" s="164">
        <v>95571</v>
      </c>
      <c r="B672" s="165" t="s">
        <v>12766</v>
      </c>
      <c r="C672" s="164" t="s">
        <v>12403</v>
      </c>
      <c r="D672" s="166">
        <v>161</v>
      </c>
    </row>
    <row r="673" spans="1:4" ht="51">
      <c r="A673" s="164">
        <v>95568</v>
      </c>
      <c r="B673" s="165" t="s">
        <v>12763</v>
      </c>
      <c r="C673" s="164" t="s">
        <v>12403</v>
      </c>
      <c r="D673" s="166">
        <v>157.35</v>
      </c>
    </row>
    <row r="674" spans="1:4" ht="51">
      <c r="A674" s="164">
        <v>95572</v>
      </c>
      <c r="B674" s="165" t="s">
        <v>12767</v>
      </c>
      <c r="C674" s="164" t="s">
        <v>12403</v>
      </c>
      <c r="D674" s="166">
        <v>231.93</v>
      </c>
    </row>
    <row r="675" spans="1:4" ht="51">
      <c r="A675" s="164">
        <v>95569</v>
      </c>
      <c r="B675" s="165" t="s">
        <v>12764</v>
      </c>
      <c r="C675" s="164" t="s">
        <v>12403</v>
      </c>
      <c r="D675" s="166">
        <v>227.19</v>
      </c>
    </row>
    <row r="676" spans="1:4" ht="51">
      <c r="A676" s="164">
        <v>92863</v>
      </c>
      <c r="B676" s="165" t="s">
        <v>12720</v>
      </c>
      <c r="C676" s="164" t="s">
        <v>12403</v>
      </c>
      <c r="D676" s="166">
        <v>1040.24</v>
      </c>
    </row>
    <row r="677" spans="1:4" ht="51">
      <c r="A677" s="164">
        <v>92847</v>
      </c>
      <c r="B677" s="165" t="s">
        <v>12704</v>
      </c>
      <c r="C677" s="164" t="s">
        <v>12403</v>
      </c>
      <c r="D677" s="166">
        <v>1030.03</v>
      </c>
    </row>
    <row r="678" spans="1:4" ht="51">
      <c r="A678" s="164">
        <v>104936</v>
      </c>
      <c r="B678" s="165" t="s">
        <v>24162</v>
      </c>
      <c r="C678" s="164" t="s">
        <v>12403</v>
      </c>
      <c r="D678" s="166">
        <v>0</v>
      </c>
    </row>
    <row r="679" spans="1:4" ht="51">
      <c r="A679" s="164">
        <v>104932</v>
      </c>
      <c r="B679" s="165" t="s">
        <v>24163</v>
      </c>
      <c r="C679" s="164" t="s">
        <v>12403</v>
      </c>
      <c r="D679" s="166">
        <v>0</v>
      </c>
    </row>
    <row r="680" spans="1:4" ht="51">
      <c r="A680" s="164">
        <v>104938</v>
      </c>
      <c r="B680" s="165" t="s">
        <v>24164</v>
      </c>
      <c r="C680" s="164" t="s">
        <v>12403</v>
      </c>
      <c r="D680" s="166">
        <v>0</v>
      </c>
    </row>
    <row r="681" spans="1:4" ht="51">
      <c r="A681" s="164">
        <v>104934</v>
      </c>
      <c r="B681" s="165" t="s">
        <v>24165</v>
      </c>
      <c r="C681" s="164" t="s">
        <v>12403</v>
      </c>
      <c r="D681" s="166">
        <v>0</v>
      </c>
    </row>
    <row r="682" spans="1:4" ht="51">
      <c r="A682" s="164">
        <v>92849</v>
      </c>
      <c r="B682" s="165" t="s">
        <v>12706</v>
      </c>
      <c r="C682" s="164" t="s">
        <v>12403</v>
      </c>
      <c r="D682" s="166">
        <v>221.15</v>
      </c>
    </row>
    <row r="683" spans="1:4" ht="51">
      <c r="A683" s="164">
        <v>92833</v>
      </c>
      <c r="B683" s="165" t="s">
        <v>12690</v>
      </c>
      <c r="C683" s="164" t="s">
        <v>12403</v>
      </c>
      <c r="D683" s="166">
        <v>218.58</v>
      </c>
    </row>
    <row r="684" spans="1:4" ht="51">
      <c r="A684" s="164">
        <v>92851</v>
      </c>
      <c r="B684" s="165" t="s">
        <v>12708</v>
      </c>
      <c r="C684" s="164" t="s">
        <v>12403</v>
      </c>
      <c r="D684" s="166">
        <v>233.91</v>
      </c>
    </row>
    <row r="685" spans="1:4" ht="51">
      <c r="A685" s="164">
        <v>92835</v>
      </c>
      <c r="B685" s="165" t="s">
        <v>12692</v>
      </c>
      <c r="C685" s="164" t="s">
        <v>12403</v>
      </c>
      <c r="D685" s="166">
        <v>230.27</v>
      </c>
    </row>
    <row r="686" spans="1:4" ht="51">
      <c r="A686" s="164">
        <v>92853</v>
      </c>
      <c r="B686" s="165" t="s">
        <v>12710</v>
      </c>
      <c r="C686" s="164" t="s">
        <v>12403</v>
      </c>
      <c r="D686" s="166">
        <v>414.83</v>
      </c>
    </row>
    <row r="687" spans="1:4" ht="51">
      <c r="A687" s="164">
        <v>92837</v>
      </c>
      <c r="B687" s="165" t="s">
        <v>12694</v>
      </c>
      <c r="C687" s="164" t="s">
        <v>12403</v>
      </c>
      <c r="D687" s="166">
        <v>410.09</v>
      </c>
    </row>
    <row r="688" spans="1:4" ht="51">
      <c r="A688" s="164">
        <v>92855</v>
      </c>
      <c r="B688" s="165" t="s">
        <v>12712</v>
      </c>
      <c r="C688" s="164" t="s">
        <v>12403</v>
      </c>
      <c r="D688" s="166">
        <v>508.57</v>
      </c>
    </row>
    <row r="689" spans="1:4" ht="51">
      <c r="A689" s="164">
        <v>92839</v>
      </c>
      <c r="B689" s="165" t="s">
        <v>12696</v>
      </c>
      <c r="C689" s="164" t="s">
        <v>12403</v>
      </c>
      <c r="D689" s="166">
        <v>502.73</v>
      </c>
    </row>
    <row r="690" spans="1:4" ht="51">
      <c r="A690" s="164">
        <v>92857</v>
      </c>
      <c r="B690" s="165" t="s">
        <v>12714</v>
      </c>
      <c r="C690" s="164" t="s">
        <v>12403</v>
      </c>
      <c r="D690" s="166">
        <v>661.35</v>
      </c>
    </row>
    <row r="691" spans="1:4" ht="51">
      <c r="A691" s="164">
        <v>92841</v>
      </c>
      <c r="B691" s="165" t="s">
        <v>12698</v>
      </c>
      <c r="C691" s="164" t="s">
        <v>12403</v>
      </c>
      <c r="D691" s="166">
        <v>654.41999999999996</v>
      </c>
    </row>
    <row r="692" spans="1:4" ht="51">
      <c r="A692" s="164">
        <v>92859</v>
      </c>
      <c r="B692" s="165" t="s">
        <v>12716</v>
      </c>
      <c r="C692" s="164" t="s">
        <v>12403</v>
      </c>
      <c r="D692" s="166">
        <v>685.38</v>
      </c>
    </row>
    <row r="693" spans="1:4" ht="51">
      <c r="A693" s="164">
        <v>92843</v>
      </c>
      <c r="B693" s="165" t="s">
        <v>12700</v>
      </c>
      <c r="C693" s="164" t="s">
        <v>12403</v>
      </c>
      <c r="D693" s="166">
        <v>677.34</v>
      </c>
    </row>
    <row r="694" spans="1:4" ht="51">
      <c r="A694" s="164">
        <v>92861</v>
      </c>
      <c r="B694" s="165" t="s">
        <v>12718</v>
      </c>
      <c r="C694" s="164" t="s">
        <v>12403</v>
      </c>
      <c r="D694" s="166">
        <v>1013.6</v>
      </c>
    </row>
    <row r="695" spans="1:4" ht="51">
      <c r="A695" s="164">
        <v>92845</v>
      </c>
      <c r="B695" s="165" t="s">
        <v>12702</v>
      </c>
      <c r="C695" s="164" t="s">
        <v>12403</v>
      </c>
      <c r="D695" s="166">
        <v>1004.48</v>
      </c>
    </row>
    <row r="696" spans="1:4" ht="51">
      <c r="A696" s="164">
        <v>92226</v>
      </c>
      <c r="B696" s="165" t="s">
        <v>12735</v>
      </c>
      <c r="C696" s="164" t="s">
        <v>12403</v>
      </c>
      <c r="D696" s="166">
        <v>584.16999999999996</v>
      </c>
    </row>
    <row r="697" spans="1:4" ht="51">
      <c r="A697" s="164">
        <v>92216</v>
      </c>
      <c r="B697" s="165" t="s">
        <v>12728</v>
      </c>
      <c r="C697" s="164" t="s">
        <v>12403</v>
      </c>
      <c r="D697" s="166">
        <v>573.96</v>
      </c>
    </row>
    <row r="698" spans="1:4" ht="51">
      <c r="A698" s="164">
        <v>92829</v>
      </c>
      <c r="B698" s="165" t="s">
        <v>12756</v>
      </c>
      <c r="C698" s="164" t="s">
        <v>12403</v>
      </c>
      <c r="D698" s="166">
        <v>843.61</v>
      </c>
    </row>
    <row r="699" spans="1:4" ht="51">
      <c r="A699" s="164">
        <v>92816</v>
      </c>
      <c r="B699" s="165" t="s">
        <v>12744</v>
      </c>
      <c r="C699" s="164" t="s">
        <v>12403</v>
      </c>
      <c r="D699" s="166">
        <v>831.22</v>
      </c>
    </row>
    <row r="700" spans="1:4" ht="51">
      <c r="A700" s="164">
        <v>92831</v>
      </c>
      <c r="B700" s="165" t="s">
        <v>12758</v>
      </c>
      <c r="C700" s="164" t="s">
        <v>12403</v>
      </c>
      <c r="D700" s="166">
        <v>1201.79</v>
      </c>
    </row>
    <row r="701" spans="1:4" ht="51">
      <c r="A701" s="164">
        <v>92818</v>
      </c>
      <c r="B701" s="165" t="s">
        <v>12746</v>
      </c>
      <c r="C701" s="164" t="s">
        <v>12403</v>
      </c>
      <c r="D701" s="166">
        <v>1186.0999999999999</v>
      </c>
    </row>
    <row r="702" spans="1:4" ht="51">
      <c r="A702" s="164">
        <v>95566</v>
      </c>
      <c r="B702" s="165" t="s">
        <v>12761</v>
      </c>
      <c r="C702" s="164" t="s">
        <v>12403</v>
      </c>
      <c r="D702" s="166">
        <v>139.01</v>
      </c>
    </row>
    <row r="703" spans="1:4" ht="51">
      <c r="A703" s="164">
        <v>95565</v>
      </c>
      <c r="B703" s="165" t="s">
        <v>12760</v>
      </c>
      <c r="C703" s="164" t="s">
        <v>12403</v>
      </c>
      <c r="D703" s="166">
        <v>136.43</v>
      </c>
    </row>
    <row r="704" spans="1:4" ht="51">
      <c r="A704" s="164">
        <v>92219</v>
      </c>
      <c r="B704" s="165" t="s">
        <v>12729</v>
      </c>
      <c r="C704" s="164" t="s">
        <v>12403</v>
      </c>
      <c r="D704" s="166">
        <v>164.37</v>
      </c>
    </row>
    <row r="705" spans="1:4" ht="51">
      <c r="A705" s="164">
        <v>92210</v>
      </c>
      <c r="B705" s="165" t="s">
        <v>12722</v>
      </c>
      <c r="C705" s="164" t="s">
        <v>12403</v>
      </c>
      <c r="D705" s="166">
        <v>160.72</v>
      </c>
    </row>
    <row r="706" spans="1:4" ht="51">
      <c r="A706" s="164">
        <v>92220</v>
      </c>
      <c r="B706" s="165" t="s">
        <v>12730</v>
      </c>
      <c r="C706" s="164" t="s">
        <v>12403</v>
      </c>
      <c r="D706" s="166">
        <v>200.28</v>
      </c>
    </row>
    <row r="707" spans="1:4" ht="51">
      <c r="A707" s="164">
        <v>92211</v>
      </c>
      <c r="B707" s="165" t="s">
        <v>12723</v>
      </c>
      <c r="C707" s="164" t="s">
        <v>12403</v>
      </c>
      <c r="D707" s="166">
        <v>195.54</v>
      </c>
    </row>
    <row r="708" spans="1:4" ht="51">
      <c r="A708" s="164">
        <v>92221</v>
      </c>
      <c r="B708" s="165" t="s">
        <v>12731</v>
      </c>
      <c r="C708" s="164" t="s">
        <v>12403</v>
      </c>
      <c r="D708" s="166">
        <v>304.55</v>
      </c>
    </row>
    <row r="709" spans="1:4" ht="51">
      <c r="A709" s="164">
        <v>92212</v>
      </c>
      <c r="B709" s="165" t="s">
        <v>12724</v>
      </c>
      <c r="C709" s="164" t="s">
        <v>12403</v>
      </c>
      <c r="D709" s="166">
        <v>298.74</v>
      </c>
    </row>
    <row r="710" spans="1:4" ht="51">
      <c r="A710" s="164">
        <v>92222</v>
      </c>
      <c r="B710" s="165" t="s">
        <v>12732</v>
      </c>
      <c r="C710" s="164" t="s">
        <v>12403</v>
      </c>
      <c r="D710" s="166">
        <v>404.44</v>
      </c>
    </row>
    <row r="711" spans="1:4" ht="51">
      <c r="A711" s="164">
        <v>92213</v>
      </c>
      <c r="B711" s="165" t="s">
        <v>12725</v>
      </c>
      <c r="C711" s="164" t="s">
        <v>12403</v>
      </c>
      <c r="D711" s="166">
        <v>397.53</v>
      </c>
    </row>
    <row r="712" spans="1:4" ht="51">
      <c r="A712" s="164">
        <v>92223</v>
      </c>
      <c r="B712" s="165" t="s">
        <v>12733</v>
      </c>
      <c r="C712" s="164" t="s">
        <v>12403</v>
      </c>
      <c r="D712" s="166">
        <v>489.56</v>
      </c>
    </row>
    <row r="713" spans="1:4" ht="51">
      <c r="A713" s="164">
        <v>92214</v>
      </c>
      <c r="B713" s="165" t="s">
        <v>12726</v>
      </c>
      <c r="C713" s="164" t="s">
        <v>12403</v>
      </c>
      <c r="D713" s="166">
        <v>481.56</v>
      </c>
    </row>
    <row r="714" spans="1:4" ht="51">
      <c r="A714" s="164">
        <v>92224</v>
      </c>
      <c r="B714" s="165" t="s">
        <v>12734</v>
      </c>
      <c r="C714" s="164" t="s">
        <v>12403</v>
      </c>
      <c r="D714" s="166">
        <v>562.19000000000005</v>
      </c>
    </row>
    <row r="715" spans="1:4" ht="51">
      <c r="A715" s="164">
        <v>92215</v>
      </c>
      <c r="B715" s="165" t="s">
        <v>12727</v>
      </c>
      <c r="C715" s="164" t="s">
        <v>12403</v>
      </c>
      <c r="D715" s="166">
        <v>553.05999999999995</v>
      </c>
    </row>
    <row r="716" spans="1:4">
      <c r="A716" s="164">
        <v>94342</v>
      </c>
      <c r="B716" s="165" t="s">
        <v>16819</v>
      </c>
      <c r="C716" s="164" t="s">
        <v>34306</v>
      </c>
      <c r="D716" s="166">
        <v>143.15</v>
      </c>
    </row>
    <row r="717" spans="1:4">
      <c r="A717" s="164">
        <v>94319</v>
      </c>
      <c r="B717" s="165" t="s">
        <v>16818</v>
      </c>
      <c r="C717" s="164" t="s">
        <v>34306</v>
      </c>
      <c r="D717" s="166">
        <v>82.4</v>
      </c>
    </row>
    <row r="718" spans="1:4" ht="51">
      <c r="A718" s="164">
        <v>94304</v>
      </c>
      <c r="B718" s="165" t="s">
        <v>36991</v>
      </c>
      <c r="C718" s="164" t="s">
        <v>34306</v>
      </c>
      <c r="D718" s="166">
        <v>78.87</v>
      </c>
    </row>
    <row r="719" spans="1:4" ht="51">
      <c r="A719" s="164">
        <v>94306</v>
      </c>
      <c r="B719" s="165" t="s">
        <v>36992</v>
      </c>
      <c r="C719" s="164" t="s">
        <v>34306</v>
      </c>
      <c r="D719" s="166">
        <v>72.069999999999993</v>
      </c>
    </row>
    <row r="720" spans="1:4" ht="38.25">
      <c r="A720" s="164">
        <v>94327</v>
      </c>
      <c r="B720" s="165" t="s">
        <v>36993</v>
      </c>
      <c r="C720" s="164" t="s">
        <v>34306</v>
      </c>
      <c r="D720" s="166">
        <v>139.62</v>
      </c>
    </row>
    <row r="721" spans="1:4" ht="38.25">
      <c r="A721" s="164">
        <v>94329</v>
      </c>
      <c r="B721" s="165" t="s">
        <v>36994</v>
      </c>
      <c r="C721" s="164" t="s">
        <v>34306</v>
      </c>
      <c r="D721" s="166">
        <v>132.82</v>
      </c>
    </row>
    <row r="722" spans="1:4" ht="38.25">
      <c r="A722" s="164">
        <v>94333</v>
      </c>
      <c r="B722" s="165" t="s">
        <v>36995</v>
      </c>
      <c r="C722" s="164" t="s">
        <v>34306</v>
      </c>
      <c r="D722" s="166">
        <v>129.77000000000001</v>
      </c>
    </row>
    <row r="723" spans="1:4" ht="51">
      <c r="A723" s="164">
        <v>94310</v>
      </c>
      <c r="B723" s="165" t="s">
        <v>36996</v>
      </c>
      <c r="C723" s="164" t="s">
        <v>34306</v>
      </c>
      <c r="D723" s="166">
        <v>69.02</v>
      </c>
    </row>
    <row r="724" spans="1:4" ht="25.5">
      <c r="A724" s="164">
        <v>104739</v>
      </c>
      <c r="B724" s="165" t="s">
        <v>16835</v>
      </c>
      <c r="C724" s="164" t="s">
        <v>34306</v>
      </c>
      <c r="D724" s="166">
        <v>144.02000000000001</v>
      </c>
    </row>
    <row r="725" spans="1:4" ht="25.5">
      <c r="A725" s="164">
        <v>104738</v>
      </c>
      <c r="B725" s="165" t="s">
        <v>16834</v>
      </c>
      <c r="C725" s="164" t="s">
        <v>34306</v>
      </c>
      <c r="D725" s="166">
        <v>83.27</v>
      </c>
    </row>
    <row r="726" spans="1:4" ht="38.25">
      <c r="A726" s="164">
        <v>94316</v>
      </c>
      <c r="B726" s="165" t="s">
        <v>36997</v>
      </c>
      <c r="C726" s="164" t="s">
        <v>34306</v>
      </c>
      <c r="D726" s="166">
        <v>74.5</v>
      </c>
    </row>
    <row r="727" spans="1:4" ht="51">
      <c r="A727" s="164">
        <v>94318</v>
      </c>
      <c r="B727" s="165" t="s">
        <v>36998</v>
      </c>
      <c r="C727" s="164" t="s">
        <v>34306</v>
      </c>
      <c r="D727" s="166">
        <v>68.12</v>
      </c>
    </row>
    <row r="728" spans="1:4" ht="38.25">
      <c r="A728" s="164">
        <v>94339</v>
      </c>
      <c r="B728" s="165" t="s">
        <v>36999</v>
      </c>
      <c r="C728" s="164" t="s">
        <v>34306</v>
      </c>
      <c r="D728" s="166">
        <v>135.25</v>
      </c>
    </row>
    <row r="729" spans="1:4" ht="38.25">
      <c r="A729" s="164">
        <v>94341</v>
      </c>
      <c r="B729" s="165" t="s">
        <v>37000</v>
      </c>
      <c r="C729" s="164" t="s">
        <v>34306</v>
      </c>
      <c r="D729" s="166">
        <v>128.87</v>
      </c>
    </row>
    <row r="730" spans="1:4">
      <c r="A730" s="164">
        <v>104742</v>
      </c>
      <c r="B730" s="165" t="s">
        <v>16838</v>
      </c>
      <c r="C730" s="164" t="s">
        <v>12416</v>
      </c>
      <c r="D730" s="166">
        <v>8.31</v>
      </c>
    </row>
    <row r="731" spans="1:4" ht="25.5">
      <c r="A731" s="164">
        <v>93382</v>
      </c>
      <c r="B731" s="165" t="s">
        <v>16832</v>
      </c>
      <c r="C731" s="164" t="s">
        <v>34306</v>
      </c>
      <c r="D731" s="166">
        <v>28.57</v>
      </c>
    </row>
    <row r="732" spans="1:4">
      <c r="A732" s="164">
        <v>104737</v>
      </c>
      <c r="B732" s="165" t="s">
        <v>16833</v>
      </c>
      <c r="C732" s="164" t="s">
        <v>34306</v>
      </c>
      <c r="D732" s="166">
        <v>22.6</v>
      </c>
    </row>
    <row r="733" spans="1:4" ht="63.75">
      <c r="A733" s="164">
        <v>93369</v>
      </c>
      <c r="B733" s="165" t="s">
        <v>37001</v>
      </c>
      <c r="C733" s="164" t="s">
        <v>34306</v>
      </c>
      <c r="D733" s="166">
        <v>18.239999999999998</v>
      </c>
    </row>
    <row r="734" spans="1:4" ht="63.75">
      <c r="A734" s="164">
        <v>93373</v>
      </c>
      <c r="B734" s="165" t="s">
        <v>37002</v>
      </c>
      <c r="C734" s="164" t="s">
        <v>34306</v>
      </c>
      <c r="D734" s="166">
        <v>15.19</v>
      </c>
    </row>
    <row r="735" spans="1:4" ht="63.75">
      <c r="A735" s="164">
        <v>93368</v>
      </c>
      <c r="B735" s="165" t="s">
        <v>37003</v>
      </c>
      <c r="C735" s="164" t="s">
        <v>34306</v>
      </c>
      <c r="D735" s="166">
        <v>22.01</v>
      </c>
    </row>
    <row r="736" spans="1:4" ht="51">
      <c r="A736" s="164">
        <v>104729</v>
      </c>
      <c r="B736" s="165" t="s">
        <v>37004</v>
      </c>
      <c r="C736" s="164" t="s">
        <v>34306</v>
      </c>
      <c r="D736" s="166">
        <v>16.95</v>
      </c>
    </row>
    <row r="737" spans="1:4" ht="63.75">
      <c r="A737" s="164">
        <v>93372</v>
      </c>
      <c r="B737" s="165" t="s">
        <v>37005</v>
      </c>
      <c r="C737" s="164" t="s">
        <v>34306</v>
      </c>
      <c r="D737" s="166">
        <v>17.559999999999999</v>
      </c>
    </row>
    <row r="738" spans="1:4" ht="51">
      <c r="A738" s="164">
        <v>104731</v>
      </c>
      <c r="B738" s="165" t="s">
        <v>37006</v>
      </c>
      <c r="C738" s="164" t="s">
        <v>34306</v>
      </c>
      <c r="D738" s="166">
        <v>12.56</v>
      </c>
    </row>
    <row r="739" spans="1:4" ht="63.75">
      <c r="A739" s="164">
        <v>93367</v>
      </c>
      <c r="B739" s="165" t="s">
        <v>37007</v>
      </c>
      <c r="C739" s="164" t="s">
        <v>34306</v>
      </c>
      <c r="D739" s="166">
        <v>25.04</v>
      </c>
    </row>
    <row r="740" spans="1:4" ht="51">
      <c r="A740" s="164">
        <v>104728</v>
      </c>
      <c r="B740" s="165" t="s">
        <v>37008</v>
      </c>
      <c r="C740" s="164" t="s">
        <v>34306</v>
      </c>
      <c r="D740" s="166">
        <v>19.920000000000002</v>
      </c>
    </row>
    <row r="741" spans="1:4" ht="51">
      <c r="A741" s="164">
        <v>104730</v>
      </c>
      <c r="B741" s="165" t="s">
        <v>37009</v>
      </c>
      <c r="C741" s="164" t="s">
        <v>34306</v>
      </c>
      <c r="D741" s="166">
        <v>13.23</v>
      </c>
    </row>
    <row r="742" spans="1:4" ht="51">
      <c r="A742" s="164">
        <v>104732</v>
      </c>
      <c r="B742" s="165" t="s">
        <v>37010</v>
      </c>
      <c r="C742" s="164" t="s">
        <v>34306</v>
      </c>
      <c r="D742" s="166">
        <v>10.19</v>
      </c>
    </row>
    <row r="743" spans="1:4" ht="25.5">
      <c r="A743" s="164">
        <v>104740</v>
      </c>
      <c r="B743" s="165" t="s">
        <v>16836</v>
      </c>
      <c r="C743" s="164" t="s">
        <v>34306</v>
      </c>
      <c r="D743" s="166">
        <v>29.44</v>
      </c>
    </row>
    <row r="744" spans="1:4" ht="25.5">
      <c r="A744" s="164">
        <v>104741</v>
      </c>
      <c r="B744" s="165" t="s">
        <v>16837</v>
      </c>
      <c r="C744" s="164" t="s">
        <v>34306</v>
      </c>
      <c r="D744" s="166">
        <v>23.46</v>
      </c>
    </row>
    <row r="745" spans="1:4" ht="63.75">
      <c r="A745" s="164">
        <v>93381</v>
      </c>
      <c r="B745" s="165" t="s">
        <v>37011</v>
      </c>
      <c r="C745" s="164" t="s">
        <v>34306</v>
      </c>
      <c r="D745" s="166">
        <v>14.29</v>
      </c>
    </row>
    <row r="746" spans="1:4" ht="63.75">
      <c r="A746" s="164">
        <v>93379</v>
      </c>
      <c r="B746" s="165" t="s">
        <v>37012</v>
      </c>
      <c r="C746" s="164" t="s">
        <v>34306</v>
      </c>
      <c r="D746" s="166">
        <v>20.67</v>
      </c>
    </row>
    <row r="747" spans="1:4" ht="63.75">
      <c r="A747" s="164">
        <v>93380</v>
      </c>
      <c r="B747" s="165" t="s">
        <v>37013</v>
      </c>
      <c r="C747" s="164" t="s">
        <v>34306</v>
      </c>
      <c r="D747" s="166">
        <v>17.59</v>
      </c>
    </row>
    <row r="748" spans="1:4" ht="63.75">
      <c r="A748" s="164">
        <v>93378</v>
      </c>
      <c r="B748" s="165" t="s">
        <v>37014</v>
      </c>
      <c r="C748" s="164" t="s">
        <v>34306</v>
      </c>
      <c r="D748" s="166">
        <v>26.86</v>
      </c>
    </row>
    <row r="749" spans="1:4" ht="51">
      <c r="A749" s="164">
        <v>104733</v>
      </c>
      <c r="B749" s="165" t="s">
        <v>37015</v>
      </c>
      <c r="C749" s="164" t="s">
        <v>34306</v>
      </c>
      <c r="D749" s="166">
        <v>20.88</v>
      </c>
    </row>
    <row r="750" spans="1:4" ht="51">
      <c r="A750" s="164">
        <v>104735</v>
      </c>
      <c r="B750" s="165" t="s">
        <v>37016</v>
      </c>
      <c r="C750" s="164" t="s">
        <v>34306</v>
      </c>
      <c r="D750" s="166">
        <v>12.36</v>
      </c>
    </row>
    <row r="751" spans="1:4" ht="51">
      <c r="A751" s="164">
        <v>104734</v>
      </c>
      <c r="B751" s="165" t="s">
        <v>37017</v>
      </c>
      <c r="C751" s="164" t="s">
        <v>34306</v>
      </c>
      <c r="D751" s="166">
        <v>15.14</v>
      </c>
    </row>
    <row r="752" spans="1:4" ht="63.75">
      <c r="A752" s="164">
        <v>104736</v>
      </c>
      <c r="B752" s="165" t="s">
        <v>37018</v>
      </c>
      <c r="C752" s="164" t="s">
        <v>34306</v>
      </c>
      <c r="D752" s="166">
        <v>9.23</v>
      </c>
    </row>
    <row r="753" spans="1:4" ht="38.25">
      <c r="A753" s="164">
        <v>105732</v>
      </c>
      <c r="B753" s="165" t="s">
        <v>17073</v>
      </c>
      <c r="C753" s="164" t="s">
        <v>34306</v>
      </c>
      <c r="D753" s="166">
        <v>286.14999999999998</v>
      </c>
    </row>
    <row r="754" spans="1:4" ht="38.25">
      <c r="A754" s="164">
        <v>96397</v>
      </c>
      <c r="B754" s="165" t="s">
        <v>16975</v>
      </c>
      <c r="C754" s="164" t="s">
        <v>34306</v>
      </c>
      <c r="D754" s="166">
        <v>281.63</v>
      </c>
    </row>
    <row r="755" spans="1:4" ht="38.25">
      <c r="A755" s="164">
        <v>105735</v>
      </c>
      <c r="B755" s="165" t="s">
        <v>17076</v>
      </c>
      <c r="C755" s="164" t="s">
        <v>34306</v>
      </c>
      <c r="D755" s="166">
        <v>279.33</v>
      </c>
    </row>
    <row r="756" spans="1:4" ht="38.25">
      <c r="A756" s="164">
        <v>105727</v>
      </c>
      <c r="B756" s="165" t="s">
        <v>17068</v>
      </c>
      <c r="C756" s="164" t="s">
        <v>34306</v>
      </c>
      <c r="D756" s="166">
        <v>220.25</v>
      </c>
    </row>
    <row r="757" spans="1:4" ht="38.25">
      <c r="A757" s="164">
        <v>96396</v>
      </c>
      <c r="B757" s="165" t="s">
        <v>16974</v>
      </c>
      <c r="C757" s="164" t="s">
        <v>34306</v>
      </c>
      <c r="D757" s="166">
        <v>216.76</v>
      </c>
    </row>
    <row r="758" spans="1:4" ht="38.25">
      <c r="A758" s="164">
        <v>105730</v>
      </c>
      <c r="B758" s="165" t="s">
        <v>17071</v>
      </c>
      <c r="C758" s="164" t="s">
        <v>34306</v>
      </c>
      <c r="D758" s="166">
        <v>215</v>
      </c>
    </row>
    <row r="759" spans="1:4" ht="38.25">
      <c r="A759" s="164">
        <v>105737</v>
      </c>
      <c r="B759" s="165" t="s">
        <v>17078</v>
      </c>
      <c r="C759" s="164" t="s">
        <v>34306</v>
      </c>
      <c r="D759" s="166">
        <v>371.73</v>
      </c>
    </row>
    <row r="760" spans="1:4" ht="38.25">
      <c r="A760" s="164">
        <v>96398</v>
      </c>
      <c r="B760" s="165" t="s">
        <v>16976</v>
      </c>
      <c r="C760" s="164" t="s">
        <v>34306</v>
      </c>
      <c r="D760" s="166">
        <v>368.33</v>
      </c>
    </row>
    <row r="761" spans="1:4" ht="38.25">
      <c r="A761" s="164">
        <v>105740</v>
      </c>
      <c r="B761" s="165" t="s">
        <v>17081</v>
      </c>
      <c r="C761" s="164" t="s">
        <v>34306</v>
      </c>
      <c r="D761" s="166">
        <v>366.53</v>
      </c>
    </row>
    <row r="762" spans="1:4" ht="38.25">
      <c r="A762" s="164">
        <v>105749</v>
      </c>
      <c r="B762" s="165" t="s">
        <v>17090</v>
      </c>
      <c r="C762" s="164" t="s">
        <v>34306</v>
      </c>
      <c r="D762" s="166">
        <v>195.84</v>
      </c>
    </row>
    <row r="763" spans="1:4" ht="38.25">
      <c r="A763" s="164">
        <v>96400</v>
      </c>
      <c r="B763" s="165" t="s">
        <v>16978</v>
      </c>
      <c r="C763" s="164" t="s">
        <v>34306</v>
      </c>
      <c r="D763" s="166">
        <v>193.97</v>
      </c>
    </row>
    <row r="764" spans="1:4" ht="38.25">
      <c r="A764" s="164">
        <v>105752</v>
      </c>
      <c r="B764" s="165" t="s">
        <v>17093</v>
      </c>
      <c r="C764" s="164" t="s">
        <v>34306</v>
      </c>
      <c r="D764" s="166">
        <v>192.34</v>
      </c>
    </row>
    <row r="765" spans="1:4" ht="38.25">
      <c r="A765" s="164">
        <v>105754</v>
      </c>
      <c r="B765" s="165" t="s">
        <v>17095</v>
      </c>
      <c r="C765" s="164" t="s">
        <v>34306</v>
      </c>
      <c r="D765" s="166">
        <v>190.8</v>
      </c>
    </row>
    <row r="766" spans="1:4" ht="38.25">
      <c r="A766" s="164">
        <v>105742</v>
      </c>
      <c r="B766" s="165" t="s">
        <v>17083</v>
      </c>
      <c r="C766" s="164" t="s">
        <v>34306</v>
      </c>
      <c r="D766" s="166">
        <v>150.05000000000001</v>
      </c>
    </row>
    <row r="767" spans="1:4" ht="38.25">
      <c r="A767" s="164">
        <v>96399</v>
      </c>
      <c r="B767" s="165" t="s">
        <v>16977</v>
      </c>
      <c r="C767" s="164" t="s">
        <v>34306</v>
      </c>
      <c r="D767" s="166">
        <v>148.4</v>
      </c>
    </row>
    <row r="768" spans="1:4" ht="38.25">
      <c r="A768" s="164">
        <v>105745</v>
      </c>
      <c r="B768" s="165" t="s">
        <v>17086</v>
      </c>
      <c r="C768" s="164" t="s">
        <v>34306</v>
      </c>
      <c r="D768" s="166">
        <v>146.75</v>
      </c>
    </row>
    <row r="769" spans="1:4" ht="38.25">
      <c r="A769" s="164">
        <v>105747</v>
      </c>
      <c r="B769" s="165" t="s">
        <v>17088</v>
      </c>
      <c r="C769" s="164" t="s">
        <v>34306</v>
      </c>
      <c r="D769" s="166">
        <v>145.09</v>
      </c>
    </row>
    <row r="770" spans="1:4" ht="51">
      <c r="A770" s="164">
        <v>105657</v>
      </c>
      <c r="B770" s="165" t="s">
        <v>17034</v>
      </c>
      <c r="C770" s="164" t="s">
        <v>34306</v>
      </c>
      <c r="D770" s="166">
        <v>203.33</v>
      </c>
    </row>
    <row r="771" spans="1:4" ht="51">
      <c r="A771" s="164">
        <v>100566</v>
      </c>
      <c r="B771" s="165" t="s">
        <v>16981</v>
      </c>
      <c r="C771" s="164" t="s">
        <v>34306</v>
      </c>
      <c r="D771" s="166">
        <v>196.01</v>
      </c>
    </row>
    <row r="772" spans="1:4" ht="51">
      <c r="A772" s="164">
        <v>105666</v>
      </c>
      <c r="B772" s="165" t="s">
        <v>17043</v>
      </c>
      <c r="C772" s="164" t="s">
        <v>34306</v>
      </c>
      <c r="D772" s="166">
        <v>192.33</v>
      </c>
    </row>
    <row r="773" spans="1:4" ht="51">
      <c r="A773" s="164">
        <v>105639</v>
      </c>
      <c r="B773" s="165" t="s">
        <v>24166</v>
      </c>
      <c r="C773" s="164" t="s">
        <v>34306</v>
      </c>
      <c r="D773" s="166">
        <v>243.88</v>
      </c>
    </row>
    <row r="774" spans="1:4" ht="51">
      <c r="A774" s="164">
        <v>105645</v>
      </c>
      <c r="B774" s="165" t="s">
        <v>24167</v>
      </c>
      <c r="C774" s="164" t="s">
        <v>34306</v>
      </c>
      <c r="D774" s="166">
        <v>240.39</v>
      </c>
    </row>
    <row r="775" spans="1:4" ht="51">
      <c r="A775" s="164">
        <v>105651</v>
      </c>
      <c r="B775" s="165" t="s">
        <v>24168</v>
      </c>
      <c r="C775" s="164" t="s">
        <v>34306</v>
      </c>
      <c r="D775" s="166">
        <v>238.63</v>
      </c>
    </row>
    <row r="776" spans="1:4" ht="51">
      <c r="A776" s="164">
        <v>105658</v>
      </c>
      <c r="B776" s="165" t="s">
        <v>17035</v>
      </c>
      <c r="C776" s="164" t="s">
        <v>34306</v>
      </c>
      <c r="D776" s="166">
        <v>234.41</v>
      </c>
    </row>
    <row r="777" spans="1:4" ht="51">
      <c r="A777" s="164">
        <v>100567</v>
      </c>
      <c r="B777" s="165" t="s">
        <v>16982</v>
      </c>
      <c r="C777" s="164" t="s">
        <v>34306</v>
      </c>
      <c r="D777" s="166">
        <v>227.09</v>
      </c>
    </row>
    <row r="778" spans="1:4" ht="51">
      <c r="A778" s="164">
        <v>105667</v>
      </c>
      <c r="B778" s="165" t="s">
        <v>17044</v>
      </c>
      <c r="C778" s="164" t="s">
        <v>34306</v>
      </c>
      <c r="D778" s="166">
        <v>223.41</v>
      </c>
    </row>
    <row r="779" spans="1:4" ht="51">
      <c r="A779" s="164">
        <v>105640</v>
      </c>
      <c r="B779" s="165" t="s">
        <v>24169</v>
      </c>
      <c r="C779" s="164" t="s">
        <v>34306</v>
      </c>
      <c r="D779" s="166">
        <v>272.58</v>
      </c>
    </row>
    <row r="780" spans="1:4" ht="51">
      <c r="A780" s="164">
        <v>105646</v>
      </c>
      <c r="B780" s="165" t="s">
        <v>24170</v>
      </c>
      <c r="C780" s="164" t="s">
        <v>34306</v>
      </c>
      <c r="D780" s="166">
        <v>269.08999999999997</v>
      </c>
    </row>
    <row r="781" spans="1:4" ht="51">
      <c r="A781" s="164">
        <v>105652</v>
      </c>
      <c r="B781" s="165" t="s">
        <v>24171</v>
      </c>
      <c r="C781" s="164" t="s">
        <v>34306</v>
      </c>
      <c r="D781" s="166">
        <v>267.33</v>
      </c>
    </row>
    <row r="782" spans="1:4" ht="51">
      <c r="A782" s="164">
        <v>105659</v>
      </c>
      <c r="B782" s="165" t="s">
        <v>17036</v>
      </c>
      <c r="C782" s="164" t="s">
        <v>34306</v>
      </c>
      <c r="D782" s="166">
        <v>265.04000000000002</v>
      </c>
    </row>
    <row r="783" spans="1:4" ht="51">
      <c r="A783" s="164">
        <v>100568</v>
      </c>
      <c r="B783" s="165" t="s">
        <v>16983</v>
      </c>
      <c r="C783" s="164" t="s">
        <v>34306</v>
      </c>
      <c r="D783" s="166">
        <v>257.72000000000003</v>
      </c>
    </row>
    <row r="784" spans="1:4" ht="51">
      <c r="A784" s="164">
        <v>105668</v>
      </c>
      <c r="B784" s="165" t="s">
        <v>17045</v>
      </c>
      <c r="C784" s="164" t="s">
        <v>34306</v>
      </c>
      <c r="D784" s="166">
        <v>254.04</v>
      </c>
    </row>
    <row r="785" spans="1:4" ht="51">
      <c r="A785" s="164">
        <v>105641</v>
      </c>
      <c r="B785" s="165" t="s">
        <v>24172</v>
      </c>
      <c r="C785" s="164" t="s">
        <v>34306</v>
      </c>
      <c r="D785" s="166">
        <v>301.3</v>
      </c>
    </row>
    <row r="786" spans="1:4" ht="51">
      <c r="A786" s="164">
        <v>105647</v>
      </c>
      <c r="B786" s="165" t="s">
        <v>24173</v>
      </c>
      <c r="C786" s="164" t="s">
        <v>34306</v>
      </c>
      <c r="D786" s="166">
        <v>297.81</v>
      </c>
    </row>
    <row r="787" spans="1:4" ht="51">
      <c r="A787" s="164">
        <v>105653</v>
      </c>
      <c r="B787" s="165" t="s">
        <v>24174</v>
      </c>
      <c r="C787" s="164" t="s">
        <v>34306</v>
      </c>
      <c r="D787" s="166">
        <v>296.05</v>
      </c>
    </row>
    <row r="788" spans="1:4" ht="51">
      <c r="A788" s="164">
        <v>105710</v>
      </c>
      <c r="B788" s="165" t="s">
        <v>17064</v>
      </c>
      <c r="C788" s="164" t="s">
        <v>34306</v>
      </c>
      <c r="D788" s="166">
        <v>136.91999999999999</v>
      </c>
    </row>
    <row r="789" spans="1:4" ht="51">
      <c r="A789" s="164">
        <v>100564</v>
      </c>
      <c r="B789" s="165" t="s">
        <v>16979</v>
      </c>
      <c r="C789" s="164" t="s">
        <v>34306</v>
      </c>
      <c r="D789" s="166">
        <v>129.6</v>
      </c>
    </row>
    <row r="790" spans="1:4" ht="51">
      <c r="A790" s="164">
        <v>105711</v>
      </c>
      <c r="B790" s="165" t="s">
        <v>17065</v>
      </c>
      <c r="C790" s="164" t="s">
        <v>34306</v>
      </c>
      <c r="D790" s="166">
        <v>125.92</v>
      </c>
    </row>
    <row r="791" spans="1:4" ht="51">
      <c r="A791" s="164">
        <v>105705</v>
      </c>
      <c r="B791" s="165" t="s">
        <v>24175</v>
      </c>
      <c r="C791" s="164" t="s">
        <v>34306</v>
      </c>
      <c r="D791" s="166">
        <v>186.44</v>
      </c>
    </row>
    <row r="792" spans="1:4" ht="51">
      <c r="A792" s="164">
        <v>105706</v>
      </c>
      <c r="B792" s="165" t="s">
        <v>24176</v>
      </c>
      <c r="C792" s="164" t="s">
        <v>34306</v>
      </c>
      <c r="D792" s="166">
        <v>182.95</v>
      </c>
    </row>
    <row r="793" spans="1:4" ht="51">
      <c r="A793" s="164">
        <v>105708</v>
      </c>
      <c r="B793" s="165" t="s">
        <v>24177</v>
      </c>
      <c r="C793" s="164" t="s">
        <v>34306</v>
      </c>
      <c r="D793" s="166">
        <v>181.19</v>
      </c>
    </row>
    <row r="794" spans="1:4" ht="51">
      <c r="A794" s="164">
        <v>105690</v>
      </c>
      <c r="B794" s="165" t="s">
        <v>17049</v>
      </c>
      <c r="C794" s="164" t="s">
        <v>34306</v>
      </c>
      <c r="D794" s="166">
        <v>186.57</v>
      </c>
    </row>
    <row r="795" spans="1:4" ht="51">
      <c r="A795" s="164">
        <v>100569</v>
      </c>
      <c r="B795" s="165" t="s">
        <v>16984</v>
      </c>
      <c r="C795" s="164" t="s">
        <v>34306</v>
      </c>
      <c r="D795" s="166">
        <v>179.25</v>
      </c>
    </row>
    <row r="796" spans="1:4" ht="51">
      <c r="A796" s="164">
        <v>105699</v>
      </c>
      <c r="B796" s="165" t="s">
        <v>17058</v>
      </c>
      <c r="C796" s="164" t="s">
        <v>34306</v>
      </c>
      <c r="D796" s="166">
        <v>175.57</v>
      </c>
    </row>
    <row r="797" spans="1:4" ht="51">
      <c r="A797" s="164">
        <v>105672</v>
      </c>
      <c r="B797" s="165" t="s">
        <v>24178</v>
      </c>
      <c r="C797" s="164" t="s">
        <v>34306</v>
      </c>
      <c r="D797" s="166">
        <v>218.39</v>
      </c>
    </row>
    <row r="798" spans="1:4" ht="51">
      <c r="A798" s="164">
        <v>105678</v>
      </c>
      <c r="B798" s="165" t="s">
        <v>24179</v>
      </c>
      <c r="C798" s="164" t="s">
        <v>34306</v>
      </c>
      <c r="D798" s="166">
        <v>214.9</v>
      </c>
    </row>
    <row r="799" spans="1:4" ht="51">
      <c r="A799" s="164">
        <v>105684</v>
      </c>
      <c r="B799" s="165" t="s">
        <v>24180</v>
      </c>
      <c r="C799" s="164" t="s">
        <v>34306</v>
      </c>
      <c r="D799" s="166">
        <v>213.14</v>
      </c>
    </row>
    <row r="800" spans="1:4" ht="51">
      <c r="A800" s="164">
        <v>105691</v>
      </c>
      <c r="B800" s="165" t="s">
        <v>17050</v>
      </c>
      <c r="C800" s="164" t="s">
        <v>34306</v>
      </c>
      <c r="D800" s="166">
        <v>218</v>
      </c>
    </row>
    <row r="801" spans="1:4" ht="51">
      <c r="A801" s="164">
        <v>100570</v>
      </c>
      <c r="B801" s="165" t="s">
        <v>16985</v>
      </c>
      <c r="C801" s="164" t="s">
        <v>34306</v>
      </c>
      <c r="D801" s="166">
        <v>210.68</v>
      </c>
    </row>
    <row r="802" spans="1:4" ht="51">
      <c r="A802" s="164">
        <v>105700</v>
      </c>
      <c r="B802" s="165" t="s">
        <v>17059</v>
      </c>
      <c r="C802" s="164" t="s">
        <v>34306</v>
      </c>
      <c r="D802" s="166">
        <v>207</v>
      </c>
    </row>
    <row r="803" spans="1:4" ht="51">
      <c r="A803" s="164">
        <v>105673</v>
      </c>
      <c r="B803" s="165" t="s">
        <v>24181</v>
      </c>
      <c r="C803" s="164" t="s">
        <v>34306</v>
      </c>
      <c r="D803" s="166">
        <v>247.64</v>
      </c>
    </row>
    <row r="804" spans="1:4" ht="51">
      <c r="A804" s="164">
        <v>105679</v>
      </c>
      <c r="B804" s="165" t="s">
        <v>24182</v>
      </c>
      <c r="C804" s="164" t="s">
        <v>34306</v>
      </c>
      <c r="D804" s="166">
        <v>244.15</v>
      </c>
    </row>
    <row r="805" spans="1:4" ht="51">
      <c r="A805" s="164">
        <v>105685</v>
      </c>
      <c r="B805" s="165" t="s">
        <v>24183</v>
      </c>
      <c r="C805" s="164" t="s">
        <v>34306</v>
      </c>
      <c r="D805" s="166">
        <v>242.39</v>
      </c>
    </row>
    <row r="806" spans="1:4" ht="51">
      <c r="A806" s="164">
        <v>105692</v>
      </c>
      <c r="B806" s="165" t="s">
        <v>17051</v>
      </c>
      <c r="C806" s="164" t="s">
        <v>34306</v>
      </c>
      <c r="D806" s="166">
        <v>248.98</v>
      </c>
    </row>
    <row r="807" spans="1:4" ht="51">
      <c r="A807" s="164">
        <v>100571</v>
      </c>
      <c r="B807" s="165" t="s">
        <v>16986</v>
      </c>
      <c r="C807" s="164" t="s">
        <v>34306</v>
      </c>
      <c r="D807" s="166">
        <v>241.66</v>
      </c>
    </row>
    <row r="808" spans="1:4" ht="51">
      <c r="A808" s="164">
        <v>105701</v>
      </c>
      <c r="B808" s="165" t="s">
        <v>17060</v>
      </c>
      <c r="C808" s="164" t="s">
        <v>34306</v>
      </c>
      <c r="D808" s="166">
        <v>237.98</v>
      </c>
    </row>
    <row r="809" spans="1:4" ht="51">
      <c r="A809" s="164">
        <v>105674</v>
      </c>
      <c r="B809" s="165" t="s">
        <v>24184</v>
      </c>
      <c r="C809" s="164" t="s">
        <v>34306</v>
      </c>
      <c r="D809" s="166">
        <v>276.88</v>
      </c>
    </row>
    <row r="810" spans="1:4" ht="51">
      <c r="A810" s="164">
        <v>105680</v>
      </c>
      <c r="B810" s="165" t="s">
        <v>24185</v>
      </c>
      <c r="C810" s="164" t="s">
        <v>34306</v>
      </c>
      <c r="D810" s="166">
        <v>273.39</v>
      </c>
    </row>
    <row r="811" spans="1:4" ht="51">
      <c r="A811" s="164">
        <v>105686</v>
      </c>
      <c r="B811" s="165" t="s">
        <v>24186</v>
      </c>
      <c r="C811" s="164" t="s">
        <v>34306</v>
      </c>
      <c r="D811" s="166">
        <v>271.63</v>
      </c>
    </row>
    <row r="812" spans="1:4" ht="51">
      <c r="A812" s="164">
        <v>105718</v>
      </c>
      <c r="B812" s="165" t="s">
        <v>17067</v>
      </c>
      <c r="C812" s="164" t="s">
        <v>34306</v>
      </c>
      <c r="D812" s="166">
        <v>119.46</v>
      </c>
    </row>
    <row r="813" spans="1:4" ht="51">
      <c r="A813" s="164">
        <v>100565</v>
      </c>
      <c r="B813" s="165" t="s">
        <v>16980</v>
      </c>
      <c r="C813" s="164" t="s">
        <v>34306</v>
      </c>
      <c r="D813" s="166">
        <v>112.14</v>
      </c>
    </row>
    <row r="814" spans="1:4" ht="51">
      <c r="A814" s="164">
        <v>105581</v>
      </c>
      <c r="B814" s="165" t="s">
        <v>17008</v>
      </c>
      <c r="C814" s="164" t="s">
        <v>34306</v>
      </c>
      <c r="D814" s="166">
        <v>108.46</v>
      </c>
    </row>
    <row r="815" spans="1:4" ht="51">
      <c r="A815" s="164">
        <v>105713</v>
      </c>
      <c r="B815" s="165" t="s">
        <v>24187</v>
      </c>
      <c r="C815" s="164" t="s">
        <v>34306</v>
      </c>
      <c r="D815" s="166">
        <v>159.9</v>
      </c>
    </row>
    <row r="816" spans="1:4" ht="51">
      <c r="A816" s="164">
        <v>105714</v>
      </c>
      <c r="B816" s="165" t="s">
        <v>24188</v>
      </c>
      <c r="C816" s="164" t="s">
        <v>34306</v>
      </c>
      <c r="D816" s="166">
        <v>156.41</v>
      </c>
    </row>
    <row r="817" spans="1:4" ht="51">
      <c r="A817" s="164">
        <v>105716</v>
      </c>
      <c r="B817" s="165" t="s">
        <v>24189</v>
      </c>
      <c r="C817" s="164" t="s">
        <v>34306</v>
      </c>
      <c r="D817" s="166">
        <v>154.65</v>
      </c>
    </row>
    <row r="818" spans="1:4" ht="51">
      <c r="A818" s="164">
        <v>105624</v>
      </c>
      <c r="B818" s="165" t="s">
        <v>17021</v>
      </c>
      <c r="C818" s="164" t="s">
        <v>34306</v>
      </c>
      <c r="D818" s="166">
        <v>123.59</v>
      </c>
    </row>
    <row r="819" spans="1:4" ht="51">
      <c r="A819" s="164">
        <v>96391</v>
      </c>
      <c r="B819" s="165" t="s">
        <v>16972</v>
      </c>
      <c r="C819" s="164" t="s">
        <v>34306</v>
      </c>
      <c r="D819" s="166">
        <v>117.71</v>
      </c>
    </row>
    <row r="820" spans="1:4" ht="51">
      <c r="A820" s="164">
        <v>105632</v>
      </c>
      <c r="B820" s="165" t="s">
        <v>17029</v>
      </c>
      <c r="C820" s="164" t="s">
        <v>34306</v>
      </c>
      <c r="D820" s="166">
        <v>116.78</v>
      </c>
    </row>
    <row r="821" spans="1:4" ht="51">
      <c r="A821" s="164">
        <v>105601</v>
      </c>
      <c r="B821" s="165" t="s">
        <v>24190</v>
      </c>
      <c r="C821" s="164" t="s">
        <v>34306</v>
      </c>
      <c r="D821" s="166">
        <v>116.1</v>
      </c>
    </row>
    <row r="822" spans="1:4" ht="51">
      <c r="A822" s="164">
        <v>105609</v>
      </c>
      <c r="B822" s="165" t="s">
        <v>24191</v>
      </c>
      <c r="C822" s="164" t="s">
        <v>34306</v>
      </c>
      <c r="D822" s="166">
        <v>113.83</v>
      </c>
    </row>
    <row r="823" spans="1:4" ht="51">
      <c r="A823" s="164">
        <v>105617</v>
      </c>
      <c r="B823" s="165" t="s">
        <v>24192</v>
      </c>
      <c r="C823" s="164" t="s">
        <v>34306</v>
      </c>
      <c r="D823" s="166">
        <v>112.18</v>
      </c>
    </row>
    <row r="824" spans="1:4" ht="51">
      <c r="A824" s="164">
        <v>105625</v>
      </c>
      <c r="B824" s="165" t="s">
        <v>17022</v>
      </c>
      <c r="C824" s="164" t="s">
        <v>34306</v>
      </c>
      <c r="D824" s="166">
        <v>156.32</v>
      </c>
    </row>
    <row r="825" spans="1:4" ht="51">
      <c r="A825" s="164">
        <v>96392</v>
      </c>
      <c r="B825" s="165" t="s">
        <v>16973</v>
      </c>
      <c r="C825" s="164" t="s">
        <v>34306</v>
      </c>
      <c r="D825" s="166">
        <v>150.44</v>
      </c>
    </row>
    <row r="826" spans="1:4" ht="51">
      <c r="A826" s="164">
        <v>105633</v>
      </c>
      <c r="B826" s="165" t="s">
        <v>17030</v>
      </c>
      <c r="C826" s="164" t="s">
        <v>34306</v>
      </c>
      <c r="D826" s="166">
        <v>149.51</v>
      </c>
    </row>
    <row r="827" spans="1:4" ht="51">
      <c r="A827" s="164">
        <v>105602</v>
      </c>
      <c r="B827" s="165" t="s">
        <v>24193</v>
      </c>
      <c r="C827" s="164" t="s">
        <v>34306</v>
      </c>
      <c r="D827" s="166">
        <v>148</v>
      </c>
    </row>
    <row r="828" spans="1:4" ht="51">
      <c r="A828" s="164">
        <v>105610</v>
      </c>
      <c r="B828" s="165" t="s">
        <v>24194</v>
      </c>
      <c r="C828" s="164" t="s">
        <v>34306</v>
      </c>
      <c r="D828" s="166">
        <v>145.72999999999999</v>
      </c>
    </row>
    <row r="829" spans="1:4" ht="51">
      <c r="A829" s="164">
        <v>105618</v>
      </c>
      <c r="B829" s="165" t="s">
        <v>24195</v>
      </c>
      <c r="C829" s="164" t="s">
        <v>34306</v>
      </c>
      <c r="D829" s="166">
        <v>144.08000000000001</v>
      </c>
    </row>
    <row r="830" spans="1:4" ht="51">
      <c r="A830" s="164">
        <v>105571</v>
      </c>
      <c r="B830" s="165" t="s">
        <v>16998</v>
      </c>
      <c r="C830" s="164" t="s">
        <v>34306</v>
      </c>
      <c r="D830" s="166">
        <v>56.34</v>
      </c>
    </row>
    <row r="831" spans="1:4" ht="51">
      <c r="A831" s="164">
        <v>96389</v>
      </c>
      <c r="B831" s="165" t="s">
        <v>16970</v>
      </c>
      <c r="C831" s="164" t="s">
        <v>34306</v>
      </c>
      <c r="D831" s="166">
        <v>50.46</v>
      </c>
    </row>
    <row r="832" spans="1:4" ht="51">
      <c r="A832" s="164">
        <v>105575</v>
      </c>
      <c r="B832" s="165" t="s">
        <v>17002</v>
      </c>
      <c r="C832" s="164" t="s">
        <v>34306</v>
      </c>
      <c r="D832" s="166">
        <v>49.53</v>
      </c>
    </row>
    <row r="833" spans="1:4" ht="51">
      <c r="A833" s="164">
        <v>105599</v>
      </c>
      <c r="B833" s="165" t="s">
        <v>24196</v>
      </c>
      <c r="C833" s="164" t="s">
        <v>34306</v>
      </c>
      <c r="D833" s="166">
        <v>52.31</v>
      </c>
    </row>
    <row r="834" spans="1:4" ht="51">
      <c r="A834" s="164">
        <v>105607</v>
      </c>
      <c r="B834" s="165" t="s">
        <v>24197</v>
      </c>
      <c r="C834" s="164" t="s">
        <v>34306</v>
      </c>
      <c r="D834" s="166">
        <v>50.04</v>
      </c>
    </row>
    <row r="835" spans="1:4" ht="51">
      <c r="A835" s="164">
        <v>105615</v>
      </c>
      <c r="B835" s="165" t="s">
        <v>24198</v>
      </c>
      <c r="C835" s="164" t="s">
        <v>34306</v>
      </c>
      <c r="D835" s="166">
        <v>48.39</v>
      </c>
    </row>
    <row r="836" spans="1:4" ht="51">
      <c r="A836" s="164">
        <v>105623</v>
      </c>
      <c r="B836" s="165" t="s">
        <v>17020</v>
      </c>
      <c r="C836" s="164" t="s">
        <v>34306</v>
      </c>
      <c r="D836" s="166">
        <v>90.42</v>
      </c>
    </row>
    <row r="837" spans="1:4" ht="51">
      <c r="A837" s="164">
        <v>96390</v>
      </c>
      <c r="B837" s="165" t="s">
        <v>16971</v>
      </c>
      <c r="C837" s="164" t="s">
        <v>34306</v>
      </c>
      <c r="D837" s="166">
        <v>84.54</v>
      </c>
    </row>
    <row r="838" spans="1:4" ht="51">
      <c r="A838" s="164">
        <v>105631</v>
      </c>
      <c r="B838" s="165" t="s">
        <v>17028</v>
      </c>
      <c r="C838" s="164" t="s">
        <v>34306</v>
      </c>
      <c r="D838" s="166">
        <v>83.61</v>
      </c>
    </row>
    <row r="839" spans="1:4" ht="51">
      <c r="A839" s="164">
        <v>105600</v>
      </c>
      <c r="B839" s="165" t="s">
        <v>24199</v>
      </c>
      <c r="C839" s="164" t="s">
        <v>34306</v>
      </c>
      <c r="D839" s="166">
        <v>84.2</v>
      </c>
    </row>
    <row r="840" spans="1:4" ht="51">
      <c r="A840" s="164">
        <v>105608</v>
      </c>
      <c r="B840" s="165" t="s">
        <v>24200</v>
      </c>
      <c r="C840" s="164" t="s">
        <v>34306</v>
      </c>
      <c r="D840" s="166">
        <v>81.93</v>
      </c>
    </row>
    <row r="841" spans="1:4" ht="51">
      <c r="A841" s="164">
        <v>105616</v>
      </c>
      <c r="B841" s="165" t="s">
        <v>24201</v>
      </c>
      <c r="C841" s="164" t="s">
        <v>34306</v>
      </c>
      <c r="D841" s="166">
        <v>80.28</v>
      </c>
    </row>
    <row r="842" spans="1:4" ht="51">
      <c r="A842" s="164">
        <v>105585</v>
      </c>
      <c r="B842" s="165" t="s">
        <v>17010</v>
      </c>
      <c r="C842" s="164" t="s">
        <v>34306</v>
      </c>
      <c r="D842" s="166">
        <v>145.11000000000001</v>
      </c>
    </row>
    <row r="843" spans="1:4" ht="51">
      <c r="A843" s="164">
        <v>100572</v>
      </c>
      <c r="B843" s="165" t="s">
        <v>16987</v>
      </c>
      <c r="C843" s="164" t="s">
        <v>34306</v>
      </c>
      <c r="D843" s="166">
        <v>135.08000000000001</v>
      </c>
    </row>
    <row r="844" spans="1:4" ht="51">
      <c r="A844" s="164">
        <v>105588</v>
      </c>
      <c r="B844" s="165" t="s">
        <v>17013</v>
      </c>
      <c r="C844" s="164" t="s">
        <v>34306</v>
      </c>
      <c r="D844" s="166">
        <v>134.1</v>
      </c>
    </row>
    <row r="845" spans="1:4" ht="51">
      <c r="A845" s="164">
        <v>105583</v>
      </c>
      <c r="B845" s="165" t="s">
        <v>24202</v>
      </c>
      <c r="C845" s="164" t="s">
        <v>34306</v>
      </c>
      <c r="D845" s="166">
        <v>192.59</v>
      </c>
    </row>
    <row r="846" spans="1:4" ht="51">
      <c r="A846" s="164">
        <v>105719</v>
      </c>
      <c r="B846" s="165" t="s">
        <v>24203</v>
      </c>
      <c r="C846" s="164" t="s">
        <v>34306</v>
      </c>
      <c r="D846" s="166">
        <v>187.06</v>
      </c>
    </row>
    <row r="847" spans="1:4" ht="51">
      <c r="A847" s="164">
        <v>105721</v>
      </c>
      <c r="B847" s="165" t="s">
        <v>24204</v>
      </c>
      <c r="C847" s="164" t="s">
        <v>34306</v>
      </c>
      <c r="D847" s="166">
        <v>187.31</v>
      </c>
    </row>
    <row r="848" spans="1:4" ht="51">
      <c r="A848" s="164">
        <v>105592</v>
      </c>
      <c r="B848" s="165" t="s">
        <v>17015</v>
      </c>
      <c r="C848" s="164" t="s">
        <v>34306</v>
      </c>
      <c r="D848" s="166">
        <v>127.65</v>
      </c>
    </row>
    <row r="849" spans="1:4" ht="51">
      <c r="A849" s="164">
        <v>100573</v>
      </c>
      <c r="B849" s="165" t="s">
        <v>16988</v>
      </c>
      <c r="C849" s="164" t="s">
        <v>34306</v>
      </c>
      <c r="D849" s="166">
        <v>117.62</v>
      </c>
    </row>
    <row r="850" spans="1:4" ht="51">
      <c r="A850" s="164">
        <v>105595</v>
      </c>
      <c r="B850" s="165" t="s">
        <v>17018</v>
      </c>
      <c r="C850" s="164" t="s">
        <v>34306</v>
      </c>
      <c r="D850" s="166">
        <v>116.64</v>
      </c>
    </row>
    <row r="851" spans="1:4" ht="51">
      <c r="A851" s="164">
        <v>105590</v>
      </c>
      <c r="B851" s="165" t="s">
        <v>24205</v>
      </c>
      <c r="C851" s="164" t="s">
        <v>34306</v>
      </c>
      <c r="D851" s="166">
        <v>166.05</v>
      </c>
    </row>
    <row r="852" spans="1:4" ht="51">
      <c r="A852" s="164">
        <v>105723</v>
      </c>
      <c r="B852" s="165" t="s">
        <v>24206</v>
      </c>
      <c r="C852" s="164" t="s">
        <v>34306</v>
      </c>
      <c r="D852" s="166">
        <v>160.52000000000001</v>
      </c>
    </row>
    <row r="853" spans="1:4" ht="51">
      <c r="A853" s="164">
        <v>105725</v>
      </c>
      <c r="B853" s="165" t="s">
        <v>24207</v>
      </c>
      <c r="C853" s="164" t="s">
        <v>34306</v>
      </c>
      <c r="D853" s="166">
        <v>160.77000000000001</v>
      </c>
    </row>
    <row r="854" spans="1:4" ht="38.25">
      <c r="A854" s="164">
        <v>105566</v>
      </c>
      <c r="B854" s="165" t="s">
        <v>16993</v>
      </c>
      <c r="C854" s="164" t="s">
        <v>34306</v>
      </c>
      <c r="D854" s="166">
        <v>11.42</v>
      </c>
    </row>
    <row r="855" spans="1:4" ht="38.25">
      <c r="A855" s="164">
        <v>96388</v>
      </c>
      <c r="B855" s="165" t="s">
        <v>16969</v>
      </c>
      <c r="C855" s="164" t="s">
        <v>34306</v>
      </c>
      <c r="D855" s="166">
        <v>9.15</v>
      </c>
    </row>
    <row r="856" spans="1:4" ht="38.25">
      <c r="A856" s="164">
        <v>105569</v>
      </c>
      <c r="B856" s="165" t="s">
        <v>16996</v>
      </c>
      <c r="C856" s="164" t="s">
        <v>34306</v>
      </c>
      <c r="D856" s="166">
        <v>7.59</v>
      </c>
    </row>
    <row r="857" spans="1:4" ht="51">
      <c r="A857" s="164">
        <v>101767</v>
      </c>
      <c r="B857" s="165" t="s">
        <v>16991</v>
      </c>
      <c r="C857" s="164" t="s">
        <v>34306</v>
      </c>
      <c r="D857" s="166">
        <v>30.66</v>
      </c>
    </row>
    <row r="858" spans="1:4" ht="38.25">
      <c r="A858" s="164">
        <v>101768</v>
      </c>
      <c r="B858" s="165" t="s">
        <v>16992</v>
      </c>
      <c r="C858" s="164" t="s">
        <v>34306</v>
      </c>
      <c r="D858" s="166">
        <v>26.65</v>
      </c>
    </row>
    <row r="859" spans="1:4">
      <c r="A859" s="164">
        <v>100574</v>
      </c>
      <c r="B859" s="165" t="s">
        <v>16989</v>
      </c>
      <c r="C859" s="164" t="s">
        <v>34306</v>
      </c>
      <c r="D859" s="166">
        <v>1.49</v>
      </c>
    </row>
    <row r="860" spans="1:4" ht="25.5">
      <c r="A860" s="164">
        <v>102470</v>
      </c>
      <c r="B860" s="165" t="s">
        <v>24208</v>
      </c>
      <c r="C860" s="164" t="s">
        <v>12416</v>
      </c>
      <c r="D860" s="166">
        <v>0</v>
      </c>
    </row>
    <row r="861" spans="1:4" ht="25.5">
      <c r="A861" s="164">
        <v>105756</v>
      </c>
      <c r="B861" s="165" t="s">
        <v>24209</v>
      </c>
      <c r="C861" s="164" t="s">
        <v>12416</v>
      </c>
      <c r="D861" s="166">
        <v>0</v>
      </c>
    </row>
    <row r="862" spans="1:4" ht="25.5">
      <c r="A862" s="164">
        <v>104375</v>
      </c>
      <c r="B862" s="165" t="s">
        <v>24210</v>
      </c>
      <c r="C862" s="164" t="s">
        <v>12416</v>
      </c>
      <c r="D862" s="166">
        <v>0</v>
      </c>
    </row>
    <row r="863" spans="1:4" ht="25.5">
      <c r="A863" s="164">
        <v>105757</v>
      </c>
      <c r="B863" s="165" t="s">
        <v>24211</v>
      </c>
      <c r="C863" s="164" t="s">
        <v>12416</v>
      </c>
      <c r="D863" s="166">
        <v>0</v>
      </c>
    </row>
    <row r="864" spans="1:4" ht="51">
      <c r="A864" s="164">
        <v>105562</v>
      </c>
      <c r="B864" s="165" t="s">
        <v>16828</v>
      </c>
      <c r="C864" s="164" t="s">
        <v>34306</v>
      </c>
      <c r="D864" s="166">
        <v>8.43</v>
      </c>
    </row>
    <row r="865" spans="1:4" ht="51">
      <c r="A865" s="164">
        <v>105563</v>
      </c>
      <c r="B865" s="165" t="s">
        <v>16829</v>
      </c>
      <c r="C865" s="164" t="s">
        <v>34306</v>
      </c>
      <c r="D865" s="166">
        <v>6.8</v>
      </c>
    </row>
    <row r="866" spans="1:4" ht="51">
      <c r="A866" s="164">
        <v>105565</v>
      </c>
      <c r="B866" s="165" t="s">
        <v>16831</v>
      </c>
      <c r="C866" s="164" t="s">
        <v>34306</v>
      </c>
      <c r="D866" s="166">
        <v>6.31</v>
      </c>
    </row>
    <row r="867" spans="1:4" ht="51">
      <c r="A867" s="164">
        <v>105557</v>
      </c>
      <c r="B867" s="165" t="s">
        <v>16823</v>
      </c>
      <c r="C867" s="164" t="s">
        <v>34306</v>
      </c>
      <c r="D867" s="166">
        <v>16.16</v>
      </c>
    </row>
    <row r="868" spans="1:4" ht="51">
      <c r="A868" s="164">
        <v>105558</v>
      </c>
      <c r="B868" s="165" t="s">
        <v>16824</v>
      </c>
      <c r="C868" s="164" t="s">
        <v>34306</v>
      </c>
      <c r="D868" s="166">
        <v>13.92</v>
      </c>
    </row>
    <row r="869" spans="1:4" ht="51">
      <c r="A869" s="164">
        <v>105560</v>
      </c>
      <c r="B869" s="165" t="s">
        <v>16826</v>
      </c>
      <c r="C869" s="164" t="s">
        <v>34306</v>
      </c>
      <c r="D869" s="166">
        <v>12.72</v>
      </c>
    </row>
    <row r="870" spans="1:4" ht="51">
      <c r="A870" s="164">
        <v>96386</v>
      </c>
      <c r="B870" s="165" t="s">
        <v>16821</v>
      </c>
      <c r="C870" s="164" t="s">
        <v>34306</v>
      </c>
      <c r="D870" s="166">
        <v>6.74</v>
      </c>
    </row>
    <row r="871" spans="1:4" ht="51">
      <c r="A871" s="164">
        <v>105564</v>
      </c>
      <c r="B871" s="165" t="s">
        <v>16830</v>
      </c>
      <c r="C871" s="164" t="s">
        <v>34306</v>
      </c>
      <c r="D871" s="166">
        <v>6.27</v>
      </c>
    </row>
    <row r="872" spans="1:4" ht="51">
      <c r="A872" s="164">
        <v>105561</v>
      </c>
      <c r="B872" s="165" t="s">
        <v>16827</v>
      </c>
      <c r="C872" s="164" t="s">
        <v>34306</v>
      </c>
      <c r="D872" s="166">
        <v>8.25</v>
      </c>
    </row>
    <row r="873" spans="1:4" ht="51">
      <c r="A873" s="164">
        <v>96385</v>
      </c>
      <c r="B873" s="165" t="s">
        <v>16820</v>
      </c>
      <c r="C873" s="164" t="s">
        <v>34306</v>
      </c>
      <c r="D873" s="166">
        <v>12.56</v>
      </c>
    </row>
    <row r="874" spans="1:4" ht="51">
      <c r="A874" s="164">
        <v>105556</v>
      </c>
      <c r="B874" s="165" t="s">
        <v>16822</v>
      </c>
      <c r="C874" s="164" t="s">
        <v>34306</v>
      </c>
      <c r="D874" s="166">
        <v>14.11</v>
      </c>
    </row>
    <row r="875" spans="1:4" ht="51">
      <c r="A875" s="164">
        <v>105559</v>
      </c>
      <c r="B875" s="165" t="s">
        <v>16825</v>
      </c>
      <c r="C875" s="164" t="s">
        <v>34306</v>
      </c>
      <c r="D875" s="166">
        <v>10.67</v>
      </c>
    </row>
    <row r="876" spans="1:4" ht="38.25">
      <c r="A876" s="164">
        <v>105733</v>
      </c>
      <c r="B876" s="165" t="s">
        <v>17074</v>
      </c>
      <c r="C876" s="164" t="s">
        <v>34306</v>
      </c>
      <c r="D876" s="166">
        <v>293.95999999999998</v>
      </c>
    </row>
    <row r="877" spans="1:4" ht="38.25">
      <c r="A877" s="164">
        <v>105734</v>
      </c>
      <c r="B877" s="165" t="s">
        <v>17075</v>
      </c>
      <c r="C877" s="164" t="s">
        <v>34306</v>
      </c>
      <c r="D877" s="166">
        <v>287.7</v>
      </c>
    </row>
    <row r="878" spans="1:4" ht="38.25">
      <c r="A878" s="164">
        <v>105736</v>
      </c>
      <c r="B878" s="165" t="s">
        <v>17077</v>
      </c>
      <c r="C878" s="164" t="s">
        <v>34306</v>
      </c>
      <c r="D878" s="166">
        <v>284.54000000000002</v>
      </c>
    </row>
    <row r="879" spans="1:4" ht="38.25">
      <c r="A879" s="164">
        <v>105728</v>
      </c>
      <c r="B879" s="165" t="s">
        <v>17069</v>
      </c>
      <c r="C879" s="164" t="s">
        <v>34306</v>
      </c>
      <c r="D879" s="166">
        <v>226.76</v>
      </c>
    </row>
    <row r="880" spans="1:4" ht="38.25">
      <c r="A880" s="164">
        <v>105729</v>
      </c>
      <c r="B880" s="165" t="s">
        <v>17070</v>
      </c>
      <c r="C880" s="164" t="s">
        <v>34306</v>
      </c>
      <c r="D880" s="166">
        <v>221.97</v>
      </c>
    </row>
    <row r="881" spans="1:4" ht="38.25">
      <c r="A881" s="164">
        <v>105731</v>
      </c>
      <c r="B881" s="165" t="s">
        <v>17072</v>
      </c>
      <c r="C881" s="164" t="s">
        <v>34306</v>
      </c>
      <c r="D881" s="166">
        <v>219.56</v>
      </c>
    </row>
    <row r="882" spans="1:4" ht="38.25">
      <c r="A882" s="164">
        <v>105738</v>
      </c>
      <c r="B882" s="165" t="s">
        <v>17079</v>
      </c>
      <c r="C882" s="164" t="s">
        <v>34306</v>
      </c>
      <c r="D882" s="166">
        <v>378.24</v>
      </c>
    </row>
    <row r="883" spans="1:4" ht="38.25">
      <c r="A883" s="164">
        <v>105739</v>
      </c>
      <c r="B883" s="165" t="s">
        <v>17080</v>
      </c>
      <c r="C883" s="164" t="s">
        <v>34306</v>
      </c>
      <c r="D883" s="166">
        <v>373.54</v>
      </c>
    </row>
    <row r="884" spans="1:4" ht="38.25">
      <c r="A884" s="164">
        <v>105741</v>
      </c>
      <c r="B884" s="165" t="s">
        <v>17082</v>
      </c>
      <c r="C884" s="164" t="s">
        <v>34306</v>
      </c>
      <c r="D884" s="166">
        <v>371.08</v>
      </c>
    </row>
    <row r="885" spans="1:4" ht="38.25">
      <c r="A885" s="164">
        <v>105750</v>
      </c>
      <c r="B885" s="165" t="s">
        <v>17091</v>
      </c>
      <c r="C885" s="164" t="s">
        <v>34306</v>
      </c>
      <c r="D885" s="166">
        <v>206.36</v>
      </c>
    </row>
    <row r="886" spans="1:4" ht="38.25">
      <c r="A886" s="164">
        <v>105751</v>
      </c>
      <c r="B886" s="165" t="s">
        <v>17092</v>
      </c>
      <c r="C886" s="164" t="s">
        <v>34306</v>
      </c>
      <c r="D886" s="166">
        <v>203.93</v>
      </c>
    </row>
    <row r="887" spans="1:4" ht="38.25">
      <c r="A887" s="164">
        <v>105753</v>
      </c>
      <c r="B887" s="165" t="s">
        <v>17094</v>
      </c>
      <c r="C887" s="164" t="s">
        <v>34306</v>
      </c>
      <c r="D887" s="166">
        <v>201.72</v>
      </c>
    </row>
    <row r="888" spans="1:4" ht="38.25">
      <c r="A888" s="164">
        <v>105755</v>
      </c>
      <c r="B888" s="165" t="s">
        <v>17096</v>
      </c>
      <c r="C888" s="164" t="s">
        <v>34306</v>
      </c>
      <c r="D888" s="166">
        <v>199.59</v>
      </c>
    </row>
    <row r="889" spans="1:4" ht="38.25">
      <c r="A889" s="164">
        <v>105743</v>
      </c>
      <c r="B889" s="165" t="s">
        <v>17084</v>
      </c>
      <c r="C889" s="164" t="s">
        <v>34306</v>
      </c>
      <c r="D889" s="166">
        <v>157.22999999999999</v>
      </c>
    </row>
    <row r="890" spans="1:4" ht="38.25">
      <c r="A890" s="164">
        <v>105744</v>
      </c>
      <c r="B890" s="165" t="s">
        <v>17085</v>
      </c>
      <c r="C890" s="164" t="s">
        <v>34306</v>
      </c>
      <c r="D890" s="166">
        <v>154.91999999999999</v>
      </c>
    </row>
    <row r="891" spans="1:4" ht="38.25">
      <c r="A891" s="164">
        <v>105746</v>
      </c>
      <c r="B891" s="165" t="s">
        <v>17087</v>
      </c>
      <c r="C891" s="164" t="s">
        <v>34306</v>
      </c>
      <c r="D891" s="166">
        <v>152.6</v>
      </c>
    </row>
    <row r="892" spans="1:4" ht="38.25">
      <c r="A892" s="164">
        <v>105748</v>
      </c>
      <c r="B892" s="165" t="s">
        <v>17089</v>
      </c>
      <c r="C892" s="164" t="s">
        <v>34306</v>
      </c>
      <c r="D892" s="166">
        <v>150.28</v>
      </c>
    </row>
    <row r="893" spans="1:4" ht="51">
      <c r="A893" s="164">
        <v>105660</v>
      </c>
      <c r="B893" s="165" t="s">
        <v>17037</v>
      </c>
      <c r="C893" s="164" t="s">
        <v>34306</v>
      </c>
      <c r="D893" s="166">
        <v>215.63</v>
      </c>
    </row>
    <row r="894" spans="1:4" ht="51">
      <c r="A894" s="164">
        <v>105663</v>
      </c>
      <c r="B894" s="165" t="s">
        <v>17040</v>
      </c>
      <c r="C894" s="164" t="s">
        <v>34306</v>
      </c>
      <c r="D894" s="166">
        <v>205.39</v>
      </c>
    </row>
    <row r="895" spans="1:4" ht="51">
      <c r="A895" s="164">
        <v>105669</v>
      </c>
      <c r="B895" s="165" t="s">
        <v>17046</v>
      </c>
      <c r="C895" s="164" t="s">
        <v>34306</v>
      </c>
      <c r="D895" s="166">
        <v>200.24</v>
      </c>
    </row>
    <row r="896" spans="1:4" ht="51">
      <c r="A896" s="164">
        <v>105642</v>
      </c>
      <c r="B896" s="165" t="s">
        <v>24212</v>
      </c>
      <c r="C896" s="164" t="s">
        <v>34306</v>
      </c>
      <c r="D896" s="166">
        <v>250.39</v>
      </c>
    </row>
    <row r="897" spans="1:4" ht="51">
      <c r="A897" s="164">
        <v>105648</v>
      </c>
      <c r="B897" s="165" t="s">
        <v>24213</v>
      </c>
      <c r="C897" s="164" t="s">
        <v>34306</v>
      </c>
      <c r="D897" s="166">
        <v>245.6</v>
      </c>
    </row>
    <row r="898" spans="1:4" ht="51">
      <c r="A898" s="164">
        <v>105654</v>
      </c>
      <c r="B898" s="165" t="s">
        <v>24214</v>
      </c>
      <c r="C898" s="164" t="s">
        <v>34306</v>
      </c>
      <c r="D898" s="166">
        <v>243.19</v>
      </c>
    </row>
    <row r="899" spans="1:4" ht="51">
      <c r="A899" s="164">
        <v>105661</v>
      </c>
      <c r="B899" s="165" t="s">
        <v>17038</v>
      </c>
      <c r="C899" s="164" t="s">
        <v>34306</v>
      </c>
      <c r="D899" s="166">
        <v>246.71</v>
      </c>
    </row>
    <row r="900" spans="1:4" ht="51">
      <c r="A900" s="164">
        <v>105664</v>
      </c>
      <c r="B900" s="165" t="s">
        <v>17041</v>
      </c>
      <c r="C900" s="164" t="s">
        <v>34306</v>
      </c>
      <c r="D900" s="166">
        <v>236.47</v>
      </c>
    </row>
    <row r="901" spans="1:4" ht="51">
      <c r="A901" s="164">
        <v>105670</v>
      </c>
      <c r="B901" s="165" t="s">
        <v>17047</v>
      </c>
      <c r="C901" s="164" t="s">
        <v>34306</v>
      </c>
      <c r="D901" s="166">
        <v>231.32</v>
      </c>
    </row>
    <row r="902" spans="1:4" ht="51">
      <c r="A902" s="164">
        <v>105643</v>
      </c>
      <c r="B902" s="165" t="s">
        <v>24215</v>
      </c>
      <c r="C902" s="164" t="s">
        <v>34306</v>
      </c>
      <c r="D902" s="166">
        <v>279.08999999999997</v>
      </c>
    </row>
    <row r="903" spans="1:4" ht="51">
      <c r="A903" s="164">
        <v>105649</v>
      </c>
      <c r="B903" s="165" t="s">
        <v>24216</v>
      </c>
      <c r="C903" s="164" t="s">
        <v>34306</v>
      </c>
      <c r="D903" s="166">
        <v>274.3</v>
      </c>
    </row>
    <row r="904" spans="1:4" ht="51">
      <c r="A904" s="164">
        <v>105655</v>
      </c>
      <c r="B904" s="165" t="s">
        <v>24217</v>
      </c>
      <c r="C904" s="164" t="s">
        <v>34306</v>
      </c>
      <c r="D904" s="166">
        <v>271.89</v>
      </c>
    </row>
    <row r="905" spans="1:4" ht="51">
      <c r="A905" s="164">
        <v>105662</v>
      </c>
      <c r="B905" s="165" t="s">
        <v>17039</v>
      </c>
      <c r="C905" s="164" t="s">
        <v>34306</v>
      </c>
      <c r="D905" s="166">
        <v>277.33999999999997</v>
      </c>
    </row>
    <row r="906" spans="1:4" ht="51">
      <c r="A906" s="164">
        <v>105665</v>
      </c>
      <c r="B906" s="165" t="s">
        <v>17042</v>
      </c>
      <c r="C906" s="164" t="s">
        <v>34306</v>
      </c>
      <c r="D906" s="166">
        <v>267.10000000000002</v>
      </c>
    </row>
    <row r="907" spans="1:4" ht="51">
      <c r="A907" s="164">
        <v>105671</v>
      </c>
      <c r="B907" s="165" t="s">
        <v>17048</v>
      </c>
      <c r="C907" s="164" t="s">
        <v>34306</v>
      </c>
      <c r="D907" s="166">
        <v>261.95</v>
      </c>
    </row>
    <row r="908" spans="1:4" ht="51">
      <c r="A908" s="164">
        <v>105644</v>
      </c>
      <c r="B908" s="165" t="s">
        <v>24218</v>
      </c>
      <c r="C908" s="164" t="s">
        <v>34306</v>
      </c>
      <c r="D908" s="166">
        <v>307.81</v>
      </c>
    </row>
    <row r="909" spans="1:4" ht="51">
      <c r="A909" s="164">
        <v>105650</v>
      </c>
      <c r="B909" s="165" t="s">
        <v>24219</v>
      </c>
      <c r="C909" s="164" t="s">
        <v>34306</v>
      </c>
      <c r="D909" s="166">
        <v>303.02</v>
      </c>
    </row>
    <row r="910" spans="1:4" ht="51">
      <c r="A910" s="164">
        <v>105656</v>
      </c>
      <c r="B910" s="165" t="s">
        <v>24220</v>
      </c>
      <c r="C910" s="164" t="s">
        <v>34306</v>
      </c>
      <c r="D910" s="166">
        <v>300.61</v>
      </c>
    </row>
    <row r="911" spans="1:4" ht="51">
      <c r="A911" s="164">
        <v>105577</v>
      </c>
      <c r="B911" s="165" t="s">
        <v>17004</v>
      </c>
      <c r="C911" s="164" t="s">
        <v>34306</v>
      </c>
      <c r="D911" s="166">
        <v>149.22</v>
      </c>
    </row>
    <row r="912" spans="1:4" ht="51">
      <c r="A912" s="164">
        <v>105578</v>
      </c>
      <c r="B912" s="165" t="s">
        <v>17005</v>
      </c>
      <c r="C912" s="164" t="s">
        <v>34306</v>
      </c>
      <c r="D912" s="166">
        <v>138.97999999999999</v>
      </c>
    </row>
    <row r="913" spans="1:4" ht="51">
      <c r="A913" s="164">
        <v>105712</v>
      </c>
      <c r="B913" s="165" t="s">
        <v>17066</v>
      </c>
      <c r="C913" s="164" t="s">
        <v>34306</v>
      </c>
      <c r="D913" s="166">
        <v>133.83000000000001</v>
      </c>
    </row>
    <row r="914" spans="1:4" ht="51">
      <c r="A914" s="164">
        <v>105637</v>
      </c>
      <c r="B914" s="165" t="s">
        <v>24221</v>
      </c>
      <c r="C914" s="164" t="s">
        <v>34306</v>
      </c>
      <c r="D914" s="166">
        <v>192.95</v>
      </c>
    </row>
    <row r="915" spans="1:4" ht="51">
      <c r="A915" s="164">
        <v>105707</v>
      </c>
      <c r="B915" s="165" t="s">
        <v>24222</v>
      </c>
      <c r="C915" s="164" t="s">
        <v>34306</v>
      </c>
      <c r="D915" s="166">
        <v>188.16</v>
      </c>
    </row>
    <row r="916" spans="1:4" ht="51">
      <c r="A916" s="164">
        <v>105709</v>
      </c>
      <c r="B916" s="165" t="s">
        <v>24223</v>
      </c>
      <c r="C916" s="164" t="s">
        <v>34306</v>
      </c>
      <c r="D916" s="166">
        <v>185.75</v>
      </c>
    </row>
    <row r="917" spans="1:4" ht="51">
      <c r="A917" s="164">
        <v>105693</v>
      </c>
      <c r="B917" s="165" t="s">
        <v>17052</v>
      </c>
      <c r="C917" s="164" t="s">
        <v>34306</v>
      </c>
      <c r="D917" s="166">
        <v>198.87</v>
      </c>
    </row>
    <row r="918" spans="1:4" ht="51">
      <c r="A918" s="164">
        <v>105696</v>
      </c>
      <c r="B918" s="165" t="s">
        <v>17055</v>
      </c>
      <c r="C918" s="164" t="s">
        <v>34306</v>
      </c>
      <c r="D918" s="166">
        <v>188.63</v>
      </c>
    </row>
    <row r="919" spans="1:4" ht="51">
      <c r="A919" s="164">
        <v>105702</v>
      </c>
      <c r="B919" s="165" t="s">
        <v>17061</v>
      </c>
      <c r="C919" s="164" t="s">
        <v>34306</v>
      </c>
      <c r="D919" s="166">
        <v>183.48</v>
      </c>
    </row>
    <row r="920" spans="1:4" ht="51">
      <c r="A920" s="164">
        <v>105675</v>
      </c>
      <c r="B920" s="165" t="s">
        <v>24224</v>
      </c>
      <c r="C920" s="164" t="s">
        <v>34306</v>
      </c>
      <c r="D920" s="166">
        <v>224.9</v>
      </c>
    </row>
    <row r="921" spans="1:4" ht="51">
      <c r="A921" s="164">
        <v>105681</v>
      </c>
      <c r="B921" s="165" t="s">
        <v>24225</v>
      </c>
      <c r="C921" s="164" t="s">
        <v>34306</v>
      </c>
      <c r="D921" s="166">
        <v>220.11</v>
      </c>
    </row>
    <row r="922" spans="1:4" ht="51">
      <c r="A922" s="164">
        <v>105687</v>
      </c>
      <c r="B922" s="165" t="s">
        <v>24226</v>
      </c>
      <c r="C922" s="164" t="s">
        <v>34306</v>
      </c>
      <c r="D922" s="166">
        <v>217.7</v>
      </c>
    </row>
    <row r="923" spans="1:4" ht="51">
      <c r="A923" s="164">
        <v>105694</v>
      </c>
      <c r="B923" s="165" t="s">
        <v>17053</v>
      </c>
      <c r="C923" s="164" t="s">
        <v>34306</v>
      </c>
      <c r="D923" s="166">
        <v>230.3</v>
      </c>
    </row>
    <row r="924" spans="1:4" ht="51">
      <c r="A924" s="164">
        <v>105697</v>
      </c>
      <c r="B924" s="165" t="s">
        <v>17056</v>
      </c>
      <c r="C924" s="164" t="s">
        <v>34306</v>
      </c>
      <c r="D924" s="166">
        <v>220.06</v>
      </c>
    </row>
    <row r="925" spans="1:4" ht="51">
      <c r="A925" s="164">
        <v>105703</v>
      </c>
      <c r="B925" s="165" t="s">
        <v>17062</v>
      </c>
      <c r="C925" s="164" t="s">
        <v>34306</v>
      </c>
      <c r="D925" s="166">
        <v>214.91</v>
      </c>
    </row>
    <row r="926" spans="1:4" ht="51">
      <c r="A926" s="164">
        <v>105676</v>
      </c>
      <c r="B926" s="165" t="s">
        <v>24227</v>
      </c>
      <c r="C926" s="164" t="s">
        <v>34306</v>
      </c>
      <c r="D926" s="166">
        <v>254.15</v>
      </c>
    </row>
    <row r="927" spans="1:4" ht="51">
      <c r="A927" s="164">
        <v>105682</v>
      </c>
      <c r="B927" s="165" t="s">
        <v>24228</v>
      </c>
      <c r="C927" s="164" t="s">
        <v>34306</v>
      </c>
      <c r="D927" s="166">
        <v>249.36</v>
      </c>
    </row>
    <row r="928" spans="1:4" ht="51">
      <c r="A928" s="164">
        <v>105688</v>
      </c>
      <c r="B928" s="165" t="s">
        <v>24229</v>
      </c>
      <c r="C928" s="164" t="s">
        <v>34306</v>
      </c>
      <c r="D928" s="166">
        <v>246.95</v>
      </c>
    </row>
    <row r="929" spans="1:4" ht="51">
      <c r="A929" s="164">
        <v>105695</v>
      </c>
      <c r="B929" s="165" t="s">
        <v>17054</v>
      </c>
      <c r="C929" s="164" t="s">
        <v>34306</v>
      </c>
      <c r="D929" s="166">
        <v>261.27999999999997</v>
      </c>
    </row>
    <row r="930" spans="1:4" ht="51">
      <c r="A930" s="164">
        <v>105698</v>
      </c>
      <c r="B930" s="165" t="s">
        <v>17057</v>
      </c>
      <c r="C930" s="164" t="s">
        <v>34306</v>
      </c>
      <c r="D930" s="166">
        <v>251.04</v>
      </c>
    </row>
    <row r="931" spans="1:4" ht="51">
      <c r="A931" s="164">
        <v>105704</v>
      </c>
      <c r="B931" s="165" t="s">
        <v>17063</v>
      </c>
      <c r="C931" s="164" t="s">
        <v>34306</v>
      </c>
      <c r="D931" s="166">
        <v>245.89</v>
      </c>
    </row>
    <row r="932" spans="1:4" ht="51">
      <c r="A932" s="164">
        <v>105677</v>
      </c>
      <c r="B932" s="165" t="s">
        <v>24230</v>
      </c>
      <c r="C932" s="164" t="s">
        <v>34306</v>
      </c>
      <c r="D932" s="166">
        <v>283.39</v>
      </c>
    </row>
    <row r="933" spans="1:4" ht="51">
      <c r="A933" s="164">
        <v>105683</v>
      </c>
      <c r="B933" s="165" t="s">
        <v>24231</v>
      </c>
      <c r="C933" s="164" t="s">
        <v>34306</v>
      </c>
      <c r="D933" s="166">
        <v>278.60000000000002</v>
      </c>
    </row>
    <row r="934" spans="1:4" ht="51">
      <c r="A934" s="164">
        <v>105689</v>
      </c>
      <c r="B934" s="165" t="s">
        <v>24232</v>
      </c>
      <c r="C934" s="164" t="s">
        <v>34306</v>
      </c>
      <c r="D934" s="166">
        <v>276.19</v>
      </c>
    </row>
    <row r="935" spans="1:4" ht="51">
      <c r="A935" s="164">
        <v>105579</v>
      </c>
      <c r="B935" s="165" t="s">
        <v>17006</v>
      </c>
      <c r="C935" s="164" t="s">
        <v>34306</v>
      </c>
      <c r="D935" s="166">
        <v>131.76</v>
      </c>
    </row>
    <row r="936" spans="1:4" ht="51">
      <c r="A936" s="164">
        <v>105580</v>
      </c>
      <c r="B936" s="165" t="s">
        <v>17007</v>
      </c>
      <c r="C936" s="164" t="s">
        <v>34306</v>
      </c>
      <c r="D936" s="166">
        <v>121.52</v>
      </c>
    </row>
    <row r="937" spans="1:4" ht="51">
      <c r="A937" s="164">
        <v>105582</v>
      </c>
      <c r="B937" s="165" t="s">
        <v>17009</v>
      </c>
      <c r="C937" s="164" t="s">
        <v>34306</v>
      </c>
      <c r="D937" s="166">
        <v>116.37</v>
      </c>
    </row>
    <row r="938" spans="1:4" ht="51">
      <c r="A938" s="164">
        <v>105638</v>
      </c>
      <c r="B938" s="165" t="s">
        <v>24233</v>
      </c>
      <c r="C938" s="164" t="s">
        <v>34306</v>
      </c>
      <c r="D938" s="166">
        <v>166.41</v>
      </c>
    </row>
    <row r="939" spans="1:4" ht="51">
      <c r="A939" s="164">
        <v>105715</v>
      </c>
      <c r="B939" s="165" t="s">
        <v>24234</v>
      </c>
      <c r="C939" s="164" t="s">
        <v>34306</v>
      </c>
      <c r="D939" s="166">
        <v>161.62</v>
      </c>
    </row>
    <row r="940" spans="1:4" ht="51">
      <c r="A940" s="164">
        <v>105717</v>
      </c>
      <c r="B940" s="165" t="s">
        <v>24235</v>
      </c>
      <c r="C940" s="164" t="s">
        <v>34306</v>
      </c>
      <c r="D940" s="166">
        <v>159.21</v>
      </c>
    </row>
    <row r="941" spans="1:4" ht="51">
      <c r="A941" s="164">
        <v>105626</v>
      </c>
      <c r="B941" s="165" t="s">
        <v>17023</v>
      </c>
      <c r="C941" s="164" t="s">
        <v>34306</v>
      </c>
      <c r="D941" s="166">
        <v>130.61000000000001</v>
      </c>
    </row>
    <row r="942" spans="1:4" ht="51">
      <c r="A942" s="164">
        <v>105629</v>
      </c>
      <c r="B942" s="165" t="s">
        <v>17026</v>
      </c>
      <c r="C942" s="164" t="s">
        <v>34306</v>
      </c>
      <c r="D942" s="166">
        <v>122.4</v>
      </c>
    </row>
    <row r="943" spans="1:4" ht="51">
      <c r="A943" s="164">
        <v>105635</v>
      </c>
      <c r="B943" s="165" t="s">
        <v>17032</v>
      </c>
      <c r="C943" s="164" t="s">
        <v>34306</v>
      </c>
      <c r="D943" s="166">
        <v>121.25</v>
      </c>
    </row>
    <row r="944" spans="1:4" ht="51">
      <c r="A944" s="164">
        <v>105605</v>
      </c>
      <c r="B944" s="165" t="s">
        <v>24236</v>
      </c>
      <c r="C944" s="164" t="s">
        <v>34306</v>
      </c>
      <c r="D944" s="166">
        <v>119.86</v>
      </c>
    </row>
    <row r="945" spans="1:4" ht="51">
      <c r="A945" s="164">
        <v>105613</v>
      </c>
      <c r="B945" s="165" t="s">
        <v>24237</v>
      </c>
      <c r="C945" s="164" t="s">
        <v>34306</v>
      </c>
      <c r="D945" s="166">
        <v>116.76</v>
      </c>
    </row>
    <row r="946" spans="1:4" ht="51">
      <c r="A946" s="164">
        <v>105621</v>
      </c>
      <c r="B946" s="165" t="s">
        <v>24238</v>
      </c>
      <c r="C946" s="164" t="s">
        <v>34306</v>
      </c>
      <c r="D946" s="166">
        <v>114.52</v>
      </c>
    </row>
    <row r="947" spans="1:4" ht="51">
      <c r="A947" s="164">
        <v>105627</v>
      </c>
      <c r="B947" s="165" t="s">
        <v>17024</v>
      </c>
      <c r="C947" s="164" t="s">
        <v>34306</v>
      </c>
      <c r="D947" s="166">
        <v>163.34</v>
      </c>
    </row>
    <row r="948" spans="1:4" ht="51">
      <c r="A948" s="164">
        <v>105630</v>
      </c>
      <c r="B948" s="165" t="s">
        <v>17027</v>
      </c>
      <c r="C948" s="164" t="s">
        <v>34306</v>
      </c>
      <c r="D948" s="166">
        <v>155.13</v>
      </c>
    </row>
    <row r="949" spans="1:4" ht="51">
      <c r="A949" s="164">
        <v>105636</v>
      </c>
      <c r="B949" s="165" t="s">
        <v>17033</v>
      </c>
      <c r="C949" s="164" t="s">
        <v>34306</v>
      </c>
      <c r="D949" s="166">
        <v>153.97999999999999</v>
      </c>
    </row>
    <row r="950" spans="1:4" ht="51">
      <c r="A950" s="164">
        <v>105606</v>
      </c>
      <c r="B950" s="165" t="s">
        <v>24239</v>
      </c>
      <c r="C950" s="164" t="s">
        <v>34306</v>
      </c>
      <c r="D950" s="166">
        <v>151.76</v>
      </c>
    </row>
    <row r="951" spans="1:4" ht="51">
      <c r="A951" s="164">
        <v>105614</v>
      </c>
      <c r="B951" s="165" t="s">
        <v>24240</v>
      </c>
      <c r="C951" s="164" t="s">
        <v>34306</v>
      </c>
      <c r="D951" s="166">
        <v>148.66</v>
      </c>
    </row>
    <row r="952" spans="1:4" ht="51">
      <c r="A952" s="164">
        <v>105622</v>
      </c>
      <c r="B952" s="165" t="s">
        <v>24241</v>
      </c>
      <c r="C952" s="164" t="s">
        <v>34306</v>
      </c>
      <c r="D952" s="166">
        <v>146.41999999999999</v>
      </c>
    </row>
    <row r="953" spans="1:4" ht="51">
      <c r="A953" s="164">
        <v>105572</v>
      </c>
      <c r="B953" s="165" t="s">
        <v>16999</v>
      </c>
      <c r="C953" s="164" t="s">
        <v>34306</v>
      </c>
      <c r="D953" s="166">
        <v>63.36</v>
      </c>
    </row>
    <row r="954" spans="1:4" ht="51">
      <c r="A954" s="164">
        <v>105574</v>
      </c>
      <c r="B954" s="165" t="s">
        <v>17001</v>
      </c>
      <c r="C954" s="164" t="s">
        <v>34306</v>
      </c>
      <c r="D954" s="166">
        <v>55.15</v>
      </c>
    </row>
    <row r="955" spans="1:4" ht="51">
      <c r="A955" s="164">
        <v>105576</v>
      </c>
      <c r="B955" s="165" t="s">
        <v>17003</v>
      </c>
      <c r="C955" s="164" t="s">
        <v>34306</v>
      </c>
      <c r="D955" s="166">
        <v>54</v>
      </c>
    </row>
    <row r="956" spans="1:4" ht="51">
      <c r="A956" s="164">
        <v>105603</v>
      </c>
      <c r="B956" s="165" t="s">
        <v>24242</v>
      </c>
      <c r="C956" s="164" t="s">
        <v>34306</v>
      </c>
      <c r="D956" s="166">
        <v>56.07</v>
      </c>
    </row>
    <row r="957" spans="1:4" ht="51">
      <c r="A957" s="164">
        <v>105611</v>
      </c>
      <c r="B957" s="165" t="s">
        <v>24243</v>
      </c>
      <c r="C957" s="164" t="s">
        <v>34306</v>
      </c>
      <c r="D957" s="166">
        <v>52.97</v>
      </c>
    </row>
    <row r="958" spans="1:4" ht="51">
      <c r="A958" s="164">
        <v>105619</v>
      </c>
      <c r="B958" s="165" t="s">
        <v>24244</v>
      </c>
      <c r="C958" s="164" t="s">
        <v>34306</v>
      </c>
      <c r="D958" s="166">
        <v>50.73</v>
      </c>
    </row>
    <row r="959" spans="1:4" ht="51">
      <c r="A959" s="164">
        <v>105573</v>
      </c>
      <c r="B959" s="165" t="s">
        <v>17000</v>
      </c>
      <c r="C959" s="164" t="s">
        <v>34306</v>
      </c>
      <c r="D959" s="166">
        <v>97.44</v>
      </c>
    </row>
    <row r="960" spans="1:4" ht="51">
      <c r="A960" s="164">
        <v>105628</v>
      </c>
      <c r="B960" s="165" t="s">
        <v>17025</v>
      </c>
      <c r="C960" s="164" t="s">
        <v>34306</v>
      </c>
      <c r="D960" s="166">
        <v>89.23</v>
      </c>
    </row>
    <row r="961" spans="1:4" ht="51">
      <c r="A961" s="164">
        <v>105634</v>
      </c>
      <c r="B961" s="165" t="s">
        <v>17031</v>
      </c>
      <c r="C961" s="164" t="s">
        <v>34306</v>
      </c>
      <c r="D961" s="166">
        <v>88.08</v>
      </c>
    </row>
    <row r="962" spans="1:4" ht="51">
      <c r="A962" s="164">
        <v>105604</v>
      </c>
      <c r="B962" s="165" t="s">
        <v>24245</v>
      </c>
      <c r="C962" s="164" t="s">
        <v>34306</v>
      </c>
      <c r="D962" s="166">
        <v>87.96</v>
      </c>
    </row>
    <row r="963" spans="1:4" ht="51">
      <c r="A963" s="164">
        <v>105612</v>
      </c>
      <c r="B963" s="165" t="s">
        <v>24246</v>
      </c>
      <c r="C963" s="164" t="s">
        <v>34306</v>
      </c>
      <c r="D963" s="166">
        <v>84.86</v>
      </c>
    </row>
    <row r="964" spans="1:4" ht="51">
      <c r="A964" s="164">
        <v>105620</v>
      </c>
      <c r="B964" s="165" t="s">
        <v>24247</v>
      </c>
      <c r="C964" s="164" t="s">
        <v>34306</v>
      </c>
      <c r="D964" s="166">
        <v>82.62</v>
      </c>
    </row>
    <row r="965" spans="1:4" ht="51">
      <c r="A965" s="164">
        <v>105586</v>
      </c>
      <c r="B965" s="165" t="s">
        <v>17011</v>
      </c>
      <c r="C965" s="164" t="s">
        <v>34306</v>
      </c>
      <c r="D965" s="166">
        <v>160.97999999999999</v>
      </c>
    </row>
    <row r="966" spans="1:4" ht="51">
      <c r="A966" s="164">
        <v>105587</v>
      </c>
      <c r="B966" s="165" t="s">
        <v>17012</v>
      </c>
      <c r="C966" s="164" t="s">
        <v>34306</v>
      </c>
      <c r="D966" s="166">
        <v>146.85</v>
      </c>
    </row>
    <row r="967" spans="1:4" ht="51">
      <c r="A967" s="164">
        <v>105589</v>
      </c>
      <c r="B967" s="165" t="s">
        <v>17014</v>
      </c>
      <c r="C967" s="164" t="s">
        <v>34306</v>
      </c>
      <c r="D967" s="166">
        <v>145.55000000000001</v>
      </c>
    </row>
    <row r="968" spans="1:4" ht="51">
      <c r="A968" s="164">
        <v>105584</v>
      </c>
      <c r="B968" s="165" t="s">
        <v>24248</v>
      </c>
      <c r="C968" s="164" t="s">
        <v>34306</v>
      </c>
      <c r="D968" s="166">
        <v>201.73</v>
      </c>
    </row>
    <row r="969" spans="1:4" ht="51">
      <c r="A969" s="164">
        <v>105720</v>
      </c>
      <c r="B969" s="165" t="s">
        <v>24249</v>
      </c>
      <c r="C969" s="164" t="s">
        <v>34306</v>
      </c>
      <c r="D969" s="166">
        <v>194.04</v>
      </c>
    </row>
    <row r="970" spans="1:4" ht="51">
      <c r="A970" s="164">
        <v>105722</v>
      </c>
      <c r="B970" s="165" t="s">
        <v>24250</v>
      </c>
      <c r="C970" s="164" t="s">
        <v>34306</v>
      </c>
      <c r="D970" s="166">
        <v>194.5</v>
      </c>
    </row>
    <row r="971" spans="1:4" ht="51">
      <c r="A971" s="164">
        <v>105593</v>
      </c>
      <c r="B971" s="165" t="s">
        <v>17016</v>
      </c>
      <c r="C971" s="164" t="s">
        <v>34306</v>
      </c>
      <c r="D971" s="166">
        <v>143.52000000000001</v>
      </c>
    </row>
    <row r="972" spans="1:4" ht="51">
      <c r="A972" s="164">
        <v>105594</v>
      </c>
      <c r="B972" s="165" t="s">
        <v>17017</v>
      </c>
      <c r="C972" s="164" t="s">
        <v>34306</v>
      </c>
      <c r="D972" s="166">
        <v>129.38999999999999</v>
      </c>
    </row>
    <row r="973" spans="1:4" ht="51">
      <c r="A973" s="164">
        <v>105596</v>
      </c>
      <c r="B973" s="165" t="s">
        <v>17019</v>
      </c>
      <c r="C973" s="164" t="s">
        <v>34306</v>
      </c>
      <c r="D973" s="166">
        <v>128.09</v>
      </c>
    </row>
    <row r="974" spans="1:4" ht="51">
      <c r="A974" s="164">
        <v>105591</v>
      </c>
      <c r="B974" s="165" t="s">
        <v>24251</v>
      </c>
      <c r="C974" s="164" t="s">
        <v>34306</v>
      </c>
      <c r="D974" s="166">
        <v>175.19</v>
      </c>
    </row>
    <row r="975" spans="1:4" ht="51">
      <c r="A975" s="164">
        <v>105724</v>
      </c>
      <c r="B975" s="165" t="s">
        <v>24252</v>
      </c>
      <c r="C975" s="164" t="s">
        <v>34306</v>
      </c>
      <c r="D975" s="166">
        <v>167.5</v>
      </c>
    </row>
    <row r="976" spans="1:4" ht="51">
      <c r="A976" s="164">
        <v>105726</v>
      </c>
      <c r="B976" s="165" t="s">
        <v>24253</v>
      </c>
      <c r="C976" s="164" t="s">
        <v>34306</v>
      </c>
      <c r="D976" s="166">
        <v>167.96</v>
      </c>
    </row>
    <row r="977" spans="1:4" ht="51">
      <c r="A977" s="164">
        <v>105567</v>
      </c>
      <c r="B977" s="165" t="s">
        <v>16994</v>
      </c>
      <c r="C977" s="164" t="s">
        <v>34306</v>
      </c>
      <c r="D977" s="166">
        <v>15.18</v>
      </c>
    </row>
    <row r="978" spans="1:4" ht="51">
      <c r="A978" s="164">
        <v>105568</v>
      </c>
      <c r="B978" s="165" t="s">
        <v>16995</v>
      </c>
      <c r="C978" s="164" t="s">
        <v>34306</v>
      </c>
      <c r="D978" s="166">
        <v>12.08</v>
      </c>
    </row>
    <row r="979" spans="1:4" ht="51">
      <c r="A979" s="164">
        <v>105570</v>
      </c>
      <c r="B979" s="165" t="s">
        <v>16997</v>
      </c>
      <c r="C979" s="164" t="s">
        <v>34306</v>
      </c>
      <c r="D979" s="166">
        <v>9.9700000000000006</v>
      </c>
    </row>
    <row r="980" spans="1:4">
      <c r="A980" s="164">
        <v>100575</v>
      </c>
      <c r="B980" s="165" t="s">
        <v>16990</v>
      </c>
      <c r="C980" s="164" t="s">
        <v>12416</v>
      </c>
      <c r="D980" s="166">
        <v>0.57999999999999996</v>
      </c>
    </row>
    <row r="981" spans="1:4" ht="38.25">
      <c r="A981" s="164">
        <v>100577</v>
      </c>
      <c r="B981" s="165" t="s">
        <v>16966</v>
      </c>
      <c r="C981" s="164" t="s">
        <v>12416</v>
      </c>
      <c r="D981" s="166">
        <v>1.46</v>
      </c>
    </row>
    <row r="982" spans="1:4" ht="38.25">
      <c r="A982" s="164">
        <v>105598</v>
      </c>
      <c r="B982" s="165" t="s">
        <v>16968</v>
      </c>
      <c r="C982" s="164" t="s">
        <v>12416</v>
      </c>
      <c r="D982" s="166">
        <v>1.96</v>
      </c>
    </row>
    <row r="983" spans="1:4" ht="38.25">
      <c r="A983" s="164">
        <v>100576</v>
      </c>
      <c r="B983" s="165" t="s">
        <v>16965</v>
      </c>
      <c r="C983" s="164" t="s">
        <v>12416</v>
      </c>
      <c r="D983" s="166">
        <v>2.89</v>
      </c>
    </row>
    <row r="984" spans="1:4" ht="38.25">
      <c r="A984" s="164">
        <v>105597</v>
      </c>
      <c r="B984" s="165" t="s">
        <v>16967</v>
      </c>
      <c r="C984" s="164" t="s">
        <v>12416</v>
      </c>
      <c r="D984" s="166">
        <v>3.96</v>
      </c>
    </row>
    <row r="985" spans="1:4" ht="25.5">
      <c r="A985" s="164">
        <v>102730</v>
      </c>
      <c r="B985" s="165" t="s">
        <v>13889</v>
      </c>
      <c r="C985" s="164" t="s">
        <v>12404</v>
      </c>
      <c r="D985" s="166">
        <v>11.73</v>
      </c>
    </row>
    <row r="986" spans="1:4" ht="25.5">
      <c r="A986" s="164">
        <v>102731</v>
      </c>
      <c r="B986" s="165" t="s">
        <v>13890</v>
      </c>
      <c r="C986" s="164" t="s">
        <v>12404</v>
      </c>
      <c r="D986" s="166">
        <v>9.7799999999999994</v>
      </c>
    </row>
    <row r="987" spans="1:4" ht="25.5">
      <c r="A987" s="164">
        <v>102732</v>
      </c>
      <c r="B987" s="165" t="s">
        <v>13891</v>
      </c>
      <c r="C987" s="164" t="s">
        <v>12404</v>
      </c>
      <c r="D987" s="166">
        <v>9.1</v>
      </c>
    </row>
    <row r="988" spans="1:4" ht="25.5">
      <c r="A988" s="164">
        <v>102733</v>
      </c>
      <c r="B988" s="165" t="s">
        <v>13892</v>
      </c>
      <c r="C988" s="164" t="s">
        <v>12404</v>
      </c>
      <c r="D988" s="166">
        <v>10</v>
      </c>
    </row>
    <row r="989" spans="1:4" ht="25.5">
      <c r="A989" s="164">
        <v>102728</v>
      </c>
      <c r="B989" s="165" t="s">
        <v>13887</v>
      </c>
      <c r="C989" s="164" t="s">
        <v>12404</v>
      </c>
      <c r="D989" s="166">
        <v>14.61</v>
      </c>
    </row>
    <row r="990" spans="1:4" ht="25.5">
      <c r="A990" s="164">
        <v>102729</v>
      </c>
      <c r="B990" s="165" t="s">
        <v>13888</v>
      </c>
      <c r="C990" s="164" t="s">
        <v>12404</v>
      </c>
      <c r="D990" s="166">
        <v>13.34</v>
      </c>
    </row>
    <row r="991" spans="1:4" ht="25.5">
      <c r="A991" s="164">
        <v>102734</v>
      </c>
      <c r="B991" s="165" t="s">
        <v>13893</v>
      </c>
      <c r="C991" s="164" t="s">
        <v>12404</v>
      </c>
      <c r="D991" s="166">
        <v>13.52</v>
      </c>
    </row>
    <row r="992" spans="1:4" ht="25.5">
      <c r="A992" s="164">
        <v>102735</v>
      </c>
      <c r="B992" s="165" t="s">
        <v>13894</v>
      </c>
      <c r="C992" s="164" t="s">
        <v>12404</v>
      </c>
      <c r="D992" s="166">
        <v>12.41</v>
      </c>
    </row>
    <row r="993" spans="1:4" ht="25.5">
      <c r="A993" s="164">
        <v>102765</v>
      </c>
      <c r="B993" s="165" t="s">
        <v>13924</v>
      </c>
      <c r="C993" s="164" t="s">
        <v>12402</v>
      </c>
      <c r="D993" s="166">
        <v>16545.66</v>
      </c>
    </row>
    <row r="994" spans="1:4" ht="25.5">
      <c r="A994" s="164">
        <v>102795</v>
      </c>
      <c r="B994" s="165" t="s">
        <v>13954</v>
      </c>
      <c r="C994" s="164" t="s">
        <v>12402</v>
      </c>
      <c r="D994" s="166">
        <v>31987.15</v>
      </c>
    </row>
    <row r="995" spans="1:4" ht="25.5">
      <c r="A995" s="164">
        <v>102766</v>
      </c>
      <c r="B995" s="165" t="s">
        <v>13925</v>
      </c>
      <c r="C995" s="164" t="s">
        <v>12402</v>
      </c>
      <c r="D995" s="166">
        <v>24884.42</v>
      </c>
    </row>
    <row r="996" spans="1:4" ht="25.5">
      <c r="A996" s="164">
        <v>102796</v>
      </c>
      <c r="B996" s="165" t="s">
        <v>13955</v>
      </c>
      <c r="C996" s="164" t="s">
        <v>12402</v>
      </c>
      <c r="D996" s="166">
        <v>51462.1</v>
      </c>
    </row>
    <row r="997" spans="1:4" ht="25.5">
      <c r="A997" s="164">
        <v>102767</v>
      </c>
      <c r="B997" s="165" t="s">
        <v>13926</v>
      </c>
      <c r="C997" s="164" t="s">
        <v>12402</v>
      </c>
      <c r="D997" s="166">
        <v>34725.53</v>
      </c>
    </row>
    <row r="998" spans="1:4" ht="25.5">
      <c r="A998" s="164">
        <v>102797</v>
      </c>
      <c r="B998" s="165" t="s">
        <v>13956</v>
      </c>
      <c r="C998" s="164" t="s">
        <v>12402</v>
      </c>
      <c r="D998" s="166">
        <v>72834.990000000005</v>
      </c>
    </row>
    <row r="999" spans="1:4" ht="25.5">
      <c r="A999" s="164">
        <v>102768</v>
      </c>
      <c r="B999" s="165" t="s">
        <v>13927</v>
      </c>
      <c r="C999" s="164" t="s">
        <v>12402</v>
      </c>
      <c r="D999" s="166">
        <v>48393.55</v>
      </c>
    </row>
    <row r="1000" spans="1:4" ht="25.5">
      <c r="A1000" s="164">
        <v>102798</v>
      </c>
      <c r="B1000" s="165" t="s">
        <v>13957</v>
      </c>
      <c r="C1000" s="164" t="s">
        <v>12402</v>
      </c>
      <c r="D1000" s="166">
        <v>89161.600000000006</v>
      </c>
    </row>
    <row r="1001" spans="1:4" ht="25.5">
      <c r="A1001" s="164">
        <v>102744</v>
      </c>
      <c r="B1001" s="165" t="s">
        <v>13903</v>
      </c>
      <c r="C1001" s="164" t="s">
        <v>12402</v>
      </c>
      <c r="D1001" s="166">
        <v>6927.12</v>
      </c>
    </row>
    <row r="1002" spans="1:4" ht="25.5">
      <c r="A1002" s="164">
        <v>102755</v>
      </c>
      <c r="B1002" s="165" t="s">
        <v>13914</v>
      </c>
      <c r="C1002" s="164" t="s">
        <v>12402</v>
      </c>
      <c r="D1002" s="166">
        <v>10681.39</v>
      </c>
    </row>
    <row r="1003" spans="1:4" ht="25.5">
      <c r="A1003" s="164">
        <v>102782</v>
      </c>
      <c r="B1003" s="165" t="s">
        <v>13941</v>
      </c>
      <c r="C1003" s="164" t="s">
        <v>12402</v>
      </c>
      <c r="D1003" s="166">
        <v>15617.16</v>
      </c>
    </row>
    <row r="1004" spans="1:4" ht="25.5">
      <c r="A1004" s="164">
        <v>102745</v>
      </c>
      <c r="B1004" s="165" t="s">
        <v>13904</v>
      </c>
      <c r="C1004" s="164" t="s">
        <v>12402</v>
      </c>
      <c r="D1004" s="166">
        <v>9718.2900000000009</v>
      </c>
    </row>
    <row r="1005" spans="1:4" ht="25.5">
      <c r="A1005" s="164">
        <v>102756</v>
      </c>
      <c r="B1005" s="165" t="s">
        <v>13915</v>
      </c>
      <c r="C1005" s="164" t="s">
        <v>12402</v>
      </c>
      <c r="D1005" s="166">
        <v>15823.43</v>
      </c>
    </row>
    <row r="1006" spans="1:4" ht="25.5">
      <c r="A1006" s="164">
        <v>102783</v>
      </c>
      <c r="B1006" s="165" t="s">
        <v>13942</v>
      </c>
      <c r="C1006" s="164" t="s">
        <v>12402</v>
      </c>
      <c r="D1006" s="166">
        <v>20741.09</v>
      </c>
    </row>
    <row r="1007" spans="1:4" ht="25.5">
      <c r="A1007" s="164">
        <v>102746</v>
      </c>
      <c r="B1007" s="165" t="s">
        <v>13905</v>
      </c>
      <c r="C1007" s="164" t="s">
        <v>12402</v>
      </c>
      <c r="D1007" s="166">
        <v>16824.43</v>
      </c>
    </row>
    <row r="1008" spans="1:4" ht="25.5">
      <c r="A1008" s="164">
        <v>102757</v>
      </c>
      <c r="B1008" s="165" t="s">
        <v>13916</v>
      </c>
      <c r="C1008" s="164" t="s">
        <v>12402</v>
      </c>
      <c r="D1008" s="166">
        <v>29406.47</v>
      </c>
    </row>
    <row r="1009" spans="1:4" ht="25.5">
      <c r="A1009" s="164">
        <v>102784</v>
      </c>
      <c r="B1009" s="165" t="s">
        <v>13943</v>
      </c>
      <c r="C1009" s="164" t="s">
        <v>12402</v>
      </c>
      <c r="D1009" s="166">
        <v>31788.07</v>
      </c>
    </row>
    <row r="1010" spans="1:4" ht="25.5">
      <c r="A1010" s="164">
        <v>102779</v>
      </c>
      <c r="B1010" s="165" t="s">
        <v>13938</v>
      </c>
      <c r="C1010" s="164" t="s">
        <v>12402</v>
      </c>
      <c r="D1010" s="166">
        <v>8246.42</v>
      </c>
    </row>
    <row r="1011" spans="1:4" ht="25.5">
      <c r="A1011" s="164">
        <v>102780</v>
      </c>
      <c r="B1011" s="165" t="s">
        <v>13939</v>
      </c>
      <c r="C1011" s="164" t="s">
        <v>12402</v>
      </c>
      <c r="D1011" s="166">
        <v>9485.7900000000009</v>
      </c>
    </row>
    <row r="1012" spans="1:4" ht="25.5">
      <c r="A1012" s="164">
        <v>102743</v>
      </c>
      <c r="B1012" s="165" t="s">
        <v>13902</v>
      </c>
      <c r="C1012" s="164" t="s">
        <v>12402</v>
      </c>
      <c r="D1012" s="166">
        <v>4634.8</v>
      </c>
    </row>
    <row r="1013" spans="1:4" ht="25.5">
      <c r="A1013" s="164">
        <v>102781</v>
      </c>
      <c r="B1013" s="165" t="s">
        <v>13940</v>
      </c>
      <c r="C1013" s="164" t="s">
        <v>12402</v>
      </c>
      <c r="D1013" s="166">
        <v>14097.32</v>
      </c>
    </row>
    <row r="1014" spans="1:4" ht="38.25">
      <c r="A1014" s="164">
        <v>102761</v>
      </c>
      <c r="B1014" s="165" t="s">
        <v>13920</v>
      </c>
      <c r="C1014" s="164" t="s">
        <v>12402</v>
      </c>
      <c r="D1014" s="166">
        <v>13233.51</v>
      </c>
    </row>
    <row r="1015" spans="1:4" ht="25.5">
      <c r="A1015" s="164">
        <v>102791</v>
      </c>
      <c r="B1015" s="165" t="s">
        <v>13950</v>
      </c>
      <c r="C1015" s="164" t="s">
        <v>12402</v>
      </c>
      <c r="D1015" s="166">
        <v>30006.01</v>
      </c>
    </row>
    <row r="1016" spans="1:4" ht="38.25">
      <c r="A1016" s="164">
        <v>102762</v>
      </c>
      <c r="B1016" s="165" t="s">
        <v>13921</v>
      </c>
      <c r="C1016" s="164" t="s">
        <v>12402</v>
      </c>
      <c r="D1016" s="166">
        <v>20402.59</v>
      </c>
    </row>
    <row r="1017" spans="1:4" ht="25.5">
      <c r="A1017" s="164">
        <v>102792</v>
      </c>
      <c r="B1017" s="165" t="s">
        <v>13951</v>
      </c>
      <c r="C1017" s="164" t="s">
        <v>12402</v>
      </c>
      <c r="D1017" s="166">
        <v>48699.15</v>
      </c>
    </row>
    <row r="1018" spans="1:4" ht="38.25">
      <c r="A1018" s="164">
        <v>102763</v>
      </c>
      <c r="B1018" s="165" t="s">
        <v>13922</v>
      </c>
      <c r="C1018" s="164" t="s">
        <v>12402</v>
      </c>
      <c r="D1018" s="166">
        <v>28319</v>
      </c>
    </row>
    <row r="1019" spans="1:4" ht="25.5">
      <c r="A1019" s="164">
        <v>102793</v>
      </c>
      <c r="B1019" s="165" t="s">
        <v>13952</v>
      </c>
      <c r="C1019" s="164" t="s">
        <v>12402</v>
      </c>
      <c r="D1019" s="166">
        <v>65337.04</v>
      </c>
    </row>
    <row r="1020" spans="1:4" ht="38.25">
      <c r="A1020" s="164">
        <v>102764</v>
      </c>
      <c r="B1020" s="165" t="s">
        <v>13923</v>
      </c>
      <c r="C1020" s="164" t="s">
        <v>12402</v>
      </c>
      <c r="D1020" s="166">
        <v>39832.239999999998</v>
      </c>
    </row>
    <row r="1021" spans="1:4" ht="25.5">
      <c r="A1021" s="164">
        <v>102794</v>
      </c>
      <c r="B1021" s="165" t="s">
        <v>13953</v>
      </c>
      <c r="C1021" s="164" t="s">
        <v>12402</v>
      </c>
      <c r="D1021" s="166">
        <v>93621.7</v>
      </c>
    </row>
    <row r="1022" spans="1:4" ht="25.5">
      <c r="A1022" s="164">
        <v>102740</v>
      </c>
      <c r="B1022" s="165" t="s">
        <v>13899</v>
      </c>
      <c r="C1022" s="164" t="s">
        <v>12402</v>
      </c>
      <c r="D1022" s="166">
        <v>5698.15</v>
      </c>
    </row>
    <row r="1023" spans="1:4" ht="25.5">
      <c r="A1023" s="164">
        <v>102752</v>
      </c>
      <c r="B1023" s="165" t="s">
        <v>13911</v>
      </c>
      <c r="C1023" s="164" t="s">
        <v>12402</v>
      </c>
      <c r="D1023" s="166">
        <v>7641.38</v>
      </c>
    </row>
    <row r="1024" spans="1:4" ht="25.5">
      <c r="A1024" s="164">
        <v>102776</v>
      </c>
      <c r="B1024" s="165" t="s">
        <v>13935</v>
      </c>
      <c r="C1024" s="164" t="s">
        <v>12402</v>
      </c>
      <c r="D1024" s="166">
        <v>12345.56</v>
      </c>
    </row>
    <row r="1025" spans="1:4" ht="25.5">
      <c r="A1025" s="164">
        <v>102741</v>
      </c>
      <c r="B1025" s="165" t="s">
        <v>13900</v>
      </c>
      <c r="C1025" s="164" t="s">
        <v>12402</v>
      </c>
      <c r="D1025" s="166">
        <v>7985.41</v>
      </c>
    </row>
    <row r="1026" spans="1:4" ht="25.5">
      <c r="A1026" s="164">
        <v>102753</v>
      </c>
      <c r="B1026" s="165" t="s">
        <v>13912</v>
      </c>
      <c r="C1026" s="164" t="s">
        <v>12402</v>
      </c>
      <c r="D1026" s="166">
        <v>11285.75</v>
      </c>
    </row>
    <row r="1027" spans="1:4" ht="25.5">
      <c r="A1027" s="164">
        <v>102777</v>
      </c>
      <c r="B1027" s="165" t="s">
        <v>13936</v>
      </c>
      <c r="C1027" s="164" t="s">
        <v>12402</v>
      </c>
      <c r="D1027" s="166">
        <v>18708.849999999999</v>
      </c>
    </row>
    <row r="1028" spans="1:4" ht="25.5">
      <c r="A1028" s="164">
        <v>102742</v>
      </c>
      <c r="B1028" s="165" t="s">
        <v>13901</v>
      </c>
      <c r="C1028" s="164" t="s">
        <v>12402</v>
      </c>
      <c r="D1028" s="166">
        <v>13809.24</v>
      </c>
    </row>
    <row r="1029" spans="1:4" ht="25.5">
      <c r="A1029" s="164">
        <v>102754</v>
      </c>
      <c r="B1029" s="165" t="s">
        <v>13913</v>
      </c>
      <c r="C1029" s="164" t="s">
        <v>12402</v>
      </c>
      <c r="D1029" s="166">
        <v>21434.12</v>
      </c>
    </row>
    <row r="1030" spans="1:4" ht="25.5">
      <c r="A1030" s="164">
        <v>102778</v>
      </c>
      <c r="B1030" s="165" t="s">
        <v>13937</v>
      </c>
      <c r="C1030" s="164" t="s">
        <v>12402</v>
      </c>
      <c r="D1030" s="166">
        <v>27428.33</v>
      </c>
    </row>
    <row r="1031" spans="1:4" ht="25.5">
      <c r="A1031" s="164">
        <v>102737</v>
      </c>
      <c r="B1031" s="165" t="s">
        <v>13896</v>
      </c>
      <c r="C1031" s="164" t="s">
        <v>12402</v>
      </c>
      <c r="D1031" s="166">
        <v>1116.33</v>
      </c>
    </row>
    <row r="1032" spans="1:4" ht="25.5">
      <c r="A1032" s="164">
        <v>102773</v>
      </c>
      <c r="B1032" s="165" t="s">
        <v>13932</v>
      </c>
      <c r="C1032" s="164" t="s">
        <v>12402</v>
      </c>
      <c r="D1032" s="166">
        <v>8246.42</v>
      </c>
    </row>
    <row r="1033" spans="1:4" ht="25.5">
      <c r="A1033" s="164">
        <v>102738</v>
      </c>
      <c r="B1033" s="165" t="s">
        <v>13897</v>
      </c>
      <c r="C1033" s="164" t="s">
        <v>12402</v>
      </c>
      <c r="D1033" s="166">
        <v>2280.89</v>
      </c>
    </row>
    <row r="1034" spans="1:4" ht="25.5">
      <c r="A1034" s="164">
        <v>102750</v>
      </c>
      <c r="B1034" s="165" t="s">
        <v>13909</v>
      </c>
      <c r="C1034" s="164" t="s">
        <v>12402</v>
      </c>
      <c r="D1034" s="166">
        <v>2778.37</v>
      </c>
    </row>
    <row r="1035" spans="1:4" ht="25.5">
      <c r="A1035" s="164">
        <v>102774</v>
      </c>
      <c r="B1035" s="165" t="s">
        <v>13933</v>
      </c>
      <c r="C1035" s="164" t="s">
        <v>12402</v>
      </c>
      <c r="D1035" s="166">
        <v>8246.42</v>
      </c>
    </row>
    <row r="1036" spans="1:4" ht="25.5">
      <c r="A1036" s="164">
        <v>102739</v>
      </c>
      <c r="B1036" s="165" t="s">
        <v>13898</v>
      </c>
      <c r="C1036" s="164" t="s">
        <v>12402</v>
      </c>
      <c r="D1036" s="166">
        <v>3809</v>
      </c>
    </row>
    <row r="1037" spans="1:4" ht="25.5">
      <c r="A1037" s="164">
        <v>102751</v>
      </c>
      <c r="B1037" s="165" t="s">
        <v>13910</v>
      </c>
      <c r="C1037" s="164" t="s">
        <v>12402</v>
      </c>
      <c r="D1037" s="166">
        <v>4808.9799999999996</v>
      </c>
    </row>
    <row r="1038" spans="1:4" ht="25.5">
      <c r="A1038" s="164">
        <v>102775</v>
      </c>
      <c r="B1038" s="165" t="s">
        <v>13934</v>
      </c>
      <c r="C1038" s="164" t="s">
        <v>12402</v>
      </c>
      <c r="D1038" s="166">
        <v>12345.56</v>
      </c>
    </row>
    <row r="1039" spans="1:4" ht="25.5">
      <c r="A1039" s="164">
        <v>102769</v>
      </c>
      <c r="B1039" s="165" t="s">
        <v>13928</v>
      </c>
      <c r="C1039" s="164" t="s">
        <v>12402</v>
      </c>
      <c r="D1039" s="166">
        <v>19199.43</v>
      </c>
    </row>
    <row r="1040" spans="1:4" ht="25.5">
      <c r="A1040" s="164">
        <v>102799</v>
      </c>
      <c r="B1040" s="165" t="s">
        <v>13958</v>
      </c>
      <c r="C1040" s="164" t="s">
        <v>12402</v>
      </c>
      <c r="D1040" s="166">
        <v>32670.34</v>
      </c>
    </row>
    <row r="1041" spans="1:4" ht="25.5">
      <c r="A1041" s="164">
        <v>102770</v>
      </c>
      <c r="B1041" s="165" t="s">
        <v>13929</v>
      </c>
      <c r="C1041" s="164" t="s">
        <v>12402</v>
      </c>
      <c r="D1041" s="166">
        <v>29415.74</v>
      </c>
    </row>
    <row r="1042" spans="1:4" ht="25.5">
      <c r="A1042" s="164">
        <v>102800</v>
      </c>
      <c r="B1042" s="165" t="s">
        <v>13959</v>
      </c>
      <c r="C1042" s="164" t="s">
        <v>12402</v>
      </c>
      <c r="D1042" s="166">
        <v>56474.42</v>
      </c>
    </row>
    <row r="1043" spans="1:4" ht="25.5">
      <c r="A1043" s="164">
        <v>102771</v>
      </c>
      <c r="B1043" s="165" t="s">
        <v>13930</v>
      </c>
      <c r="C1043" s="164" t="s">
        <v>12402</v>
      </c>
      <c r="D1043" s="166">
        <v>41035.33</v>
      </c>
    </row>
    <row r="1044" spans="1:4" ht="25.5">
      <c r="A1044" s="164">
        <v>102801</v>
      </c>
      <c r="B1044" s="165" t="s">
        <v>13960</v>
      </c>
      <c r="C1044" s="164" t="s">
        <v>12402</v>
      </c>
      <c r="D1044" s="166">
        <v>78912.740000000005</v>
      </c>
    </row>
    <row r="1045" spans="1:4" ht="25.5">
      <c r="A1045" s="164">
        <v>102772</v>
      </c>
      <c r="B1045" s="165" t="s">
        <v>13931</v>
      </c>
      <c r="C1045" s="164" t="s">
        <v>12402</v>
      </c>
      <c r="D1045" s="166">
        <v>57504.74</v>
      </c>
    </row>
    <row r="1046" spans="1:4" ht="25.5">
      <c r="A1046" s="164">
        <v>102802</v>
      </c>
      <c r="B1046" s="165" t="s">
        <v>13961</v>
      </c>
      <c r="C1046" s="164" t="s">
        <v>12402</v>
      </c>
      <c r="D1046" s="166">
        <v>94632.68</v>
      </c>
    </row>
    <row r="1047" spans="1:4" ht="25.5">
      <c r="A1047" s="164">
        <v>102747</v>
      </c>
      <c r="B1047" s="165" t="s">
        <v>13906</v>
      </c>
      <c r="C1047" s="164" t="s">
        <v>12402</v>
      </c>
      <c r="D1047" s="166">
        <v>8612.2099999999991</v>
      </c>
    </row>
    <row r="1048" spans="1:4" ht="25.5">
      <c r="A1048" s="164">
        <v>102758</v>
      </c>
      <c r="B1048" s="165" t="s">
        <v>13917</v>
      </c>
      <c r="C1048" s="164" t="s">
        <v>12402</v>
      </c>
      <c r="D1048" s="166">
        <v>13735.35</v>
      </c>
    </row>
    <row r="1049" spans="1:4" ht="25.5">
      <c r="A1049" s="164">
        <v>102788</v>
      </c>
      <c r="B1049" s="165" t="s">
        <v>13947</v>
      </c>
      <c r="C1049" s="164" t="s">
        <v>12402</v>
      </c>
      <c r="D1049" s="166">
        <v>17093.509999999998</v>
      </c>
    </row>
    <row r="1050" spans="1:4" ht="25.5">
      <c r="A1050" s="164">
        <v>102748</v>
      </c>
      <c r="B1050" s="165" t="s">
        <v>13907</v>
      </c>
      <c r="C1050" s="164" t="s">
        <v>12402</v>
      </c>
      <c r="D1050" s="166">
        <v>12029.96</v>
      </c>
    </row>
    <row r="1051" spans="1:4" ht="25.5">
      <c r="A1051" s="164">
        <v>102759</v>
      </c>
      <c r="B1051" s="165" t="s">
        <v>13918</v>
      </c>
      <c r="C1051" s="164" t="s">
        <v>12402</v>
      </c>
      <c r="D1051" s="166">
        <v>20382.25</v>
      </c>
    </row>
    <row r="1052" spans="1:4" ht="25.5">
      <c r="A1052" s="164">
        <v>102789</v>
      </c>
      <c r="B1052" s="165" t="s">
        <v>13948</v>
      </c>
      <c r="C1052" s="164" t="s">
        <v>12402</v>
      </c>
      <c r="D1052" s="166">
        <v>22512.41</v>
      </c>
    </row>
    <row r="1053" spans="1:4" ht="25.5">
      <c r="A1053" s="164">
        <v>102749</v>
      </c>
      <c r="B1053" s="165" t="s">
        <v>13908</v>
      </c>
      <c r="C1053" s="164" t="s">
        <v>12402</v>
      </c>
      <c r="D1053" s="166">
        <v>20628.98</v>
      </c>
    </row>
    <row r="1054" spans="1:4" ht="25.5">
      <c r="A1054" s="164">
        <v>102760</v>
      </c>
      <c r="B1054" s="165" t="s">
        <v>13919</v>
      </c>
      <c r="C1054" s="164" t="s">
        <v>12402</v>
      </c>
      <c r="D1054" s="166">
        <v>37528.68</v>
      </c>
    </row>
    <row r="1055" spans="1:4" ht="25.5">
      <c r="A1055" s="164">
        <v>102790</v>
      </c>
      <c r="B1055" s="165" t="s">
        <v>13949</v>
      </c>
      <c r="C1055" s="164" t="s">
        <v>12402</v>
      </c>
      <c r="D1055" s="166">
        <v>36872.559999999998</v>
      </c>
    </row>
    <row r="1056" spans="1:4" ht="25.5">
      <c r="A1056" s="164">
        <v>102785</v>
      </c>
      <c r="B1056" s="165" t="s">
        <v>13944</v>
      </c>
      <c r="C1056" s="164" t="s">
        <v>12402</v>
      </c>
      <c r="D1056" s="166">
        <v>9485.7900000000009</v>
      </c>
    </row>
    <row r="1057" spans="1:4" ht="25.5">
      <c r="A1057" s="164">
        <v>102786</v>
      </c>
      <c r="B1057" s="165" t="s">
        <v>13945</v>
      </c>
      <c r="C1057" s="164" t="s">
        <v>12402</v>
      </c>
      <c r="D1057" s="166">
        <v>10493.24</v>
      </c>
    </row>
    <row r="1058" spans="1:4" ht="25.5">
      <c r="A1058" s="164">
        <v>102787</v>
      </c>
      <c r="B1058" s="165" t="s">
        <v>13946</v>
      </c>
      <c r="C1058" s="164" t="s">
        <v>12402</v>
      </c>
      <c r="D1058" s="166">
        <v>15617.16</v>
      </c>
    </row>
    <row r="1059" spans="1:4" ht="25.5">
      <c r="A1059" s="164">
        <v>102736</v>
      </c>
      <c r="B1059" s="165" t="s">
        <v>13895</v>
      </c>
      <c r="C1059" s="164" t="s">
        <v>34306</v>
      </c>
      <c r="D1059" s="166">
        <v>669.6</v>
      </c>
    </row>
    <row r="1060" spans="1:4" ht="38.25">
      <c r="A1060" s="164">
        <v>102727</v>
      </c>
      <c r="B1060" s="165" t="s">
        <v>13886</v>
      </c>
      <c r="C1060" s="164" t="s">
        <v>12416</v>
      </c>
      <c r="D1060" s="166">
        <v>101.76</v>
      </c>
    </row>
    <row r="1061" spans="1:4" ht="25.5">
      <c r="A1061" s="164">
        <v>102112</v>
      </c>
      <c r="B1061" s="165" t="s">
        <v>34309</v>
      </c>
      <c r="C1061" s="164" t="s">
        <v>12402</v>
      </c>
      <c r="D1061" s="166">
        <v>156.43</v>
      </c>
    </row>
    <row r="1062" spans="1:4" ht="25.5">
      <c r="A1062" s="164">
        <v>102111</v>
      </c>
      <c r="B1062" s="165" t="s">
        <v>34310</v>
      </c>
      <c r="C1062" s="164" t="s">
        <v>12402</v>
      </c>
      <c r="D1062" s="166">
        <v>1358.49</v>
      </c>
    </row>
    <row r="1063" spans="1:4" ht="25.5">
      <c r="A1063" s="164">
        <v>102114</v>
      </c>
      <c r="B1063" s="165" t="s">
        <v>34311</v>
      </c>
      <c r="C1063" s="164" t="s">
        <v>12402</v>
      </c>
      <c r="D1063" s="166">
        <v>160.38999999999999</v>
      </c>
    </row>
    <row r="1064" spans="1:4" ht="25.5">
      <c r="A1064" s="164">
        <v>102113</v>
      </c>
      <c r="B1064" s="165" t="s">
        <v>34312</v>
      </c>
      <c r="C1064" s="164" t="s">
        <v>12402</v>
      </c>
      <c r="D1064" s="166">
        <v>2186.66</v>
      </c>
    </row>
    <row r="1065" spans="1:4" ht="25.5">
      <c r="A1065" s="164">
        <v>102117</v>
      </c>
      <c r="B1065" s="165" t="s">
        <v>16744</v>
      </c>
      <c r="C1065" s="164" t="s">
        <v>12402</v>
      </c>
      <c r="D1065" s="166">
        <v>165.19</v>
      </c>
    </row>
    <row r="1066" spans="1:4" ht="25.5">
      <c r="A1066" s="164">
        <v>102116</v>
      </c>
      <c r="B1066" s="165" t="s">
        <v>34313</v>
      </c>
      <c r="C1066" s="164" t="s">
        <v>12402</v>
      </c>
      <c r="D1066" s="166">
        <v>2337.35</v>
      </c>
    </row>
    <row r="1067" spans="1:4" ht="38.25">
      <c r="A1067" s="164">
        <v>102132</v>
      </c>
      <c r="B1067" s="165" t="s">
        <v>34314</v>
      </c>
      <c r="C1067" s="164" t="s">
        <v>12402</v>
      </c>
      <c r="D1067" s="166">
        <v>0</v>
      </c>
    </row>
    <row r="1068" spans="1:4" ht="25.5">
      <c r="A1068" s="164">
        <v>102115</v>
      </c>
      <c r="B1068" s="165" t="s">
        <v>34315</v>
      </c>
      <c r="C1068" s="164" t="s">
        <v>12402</v>
      </c>
      <c r="D1068" s="166">
        <v>3829.55</v>
      </c>
    </row>
    <row r="1069" spans="1:4" ht="25.5">
      <c r="A1069" s="164">
        <v>102123</v>
      </c>
      <c r="B1069" s="165" t="s">
        <v>34316</v>
      </c>
      <c r="C1069" s="164" t="s">
        <v>12402</v>
      </c>
      <c r="D1069" s="166">
        <v>224.93</v>
      </c>
    </row>
    <row r="1070" spans="1:4" ht="25.5">
      <c r="A1070" s="164">
        <v>102122</v>
      </c>
      <c r="B1070" s="165" t="s">
        <v>34317</v>
      </c>
      <c r="C1070" s="164" t="s">
        <v>12402</v>
      </c>
      <c r="D1070" s="166">
        <v>10914.26</v>
      </c>
    </row>
    <row r="1071" spans="1:4" ht="25.5">
      <c r="A1071" s="164">
        <v>102119</v>
      </c>
      <c r="B1071" s="165" t="s">
        <v>34318</v>
      </c>
      <c r="C1071" s="164" t="s">
        <v>12402</v>
      </c>
      <c r="D1071" s="166">
        <v>169.34</v>
      </c>
    </row>
    <row r="1072" spans="1:4" ht="25.5">
      <c r="A1072" s="164">
        <v>102118</v>
      </c>
      <c r="B1072" s="165" t="s">
        <v>34319</v>
      </c>
      <c r="C1072" s="164" t="s">
        <v>12402</v>
      </c>
      <c r="D1072" s="166">
        <v>3200.18</v>
      </c>
    </row>
    <row r="1073" spans="1:4" ht="38.25">
      <c r="A1073" s="164">
        <v>102133</v>
      </c>
      <c r="B1073" s="165" t="s">
        <v>34320</v>
      </c>
      <c r="C1073" s="164" t="s">
        <v>12402</v>
      </c>
      <c r="D1073" s="166">
        <v>0</v>
      </c>
    </row>
    <row r="1074" spans="1:4" ht="25.5">
      <c r="A1074" s="164">
        <v>102127</v>
      </c>
      <c r="B1074" s="165" t="s">
        <v>34321</v>
      </c>
      <c r="C1074" s="164" t="s">
        <v>12402</v>
      </c>
      <c r="D1074" s="166">
        <v>699.64</v>
      </c>
    </row>
    <row r="1075" spans="1:4" ht="25.5">
      <c r="A1075" s="164">
        <v>102126</v>
      </c>
      <c r="B1075" s="165" t="s">
        <v>34322</v>
      </c>
      <c r="C1075" s="164" t="s">
        <v>12402</v>
      </c>
      <c r="D1075" s="166">
        <v>12875.53</v>
      </c>
    </row>
    <row r="1076" spans="1:4" ht="25.5">
      <c r="A1076" s="164">
        <v>102137</v>
      </c>
      <c r="B1076" s="165" t="s">
        <v>16747</v>
      </c>
      <c r="C1076" s="164" t="s">
        <v>12402</v>
      </c>
      <c r="D1076" s="166">
        <v>88.67</v>
      </c>
    </row>
    <row r="1077" spans="1:4" ht="25.5">
      <c r="A1077" s="164">
        <v>102136</v>
      </c>
      <c r="B1077" s="165" t="s">
        <v>16746</v>
      </c>
      <c r="C1077" s="164" t="s">
        <v>12402</v>
      </c>
      <c r="D1077" s="166">
        <v>81.010000000000005</v>
      </c>
    </row>
    <row r="1078" spans="1:4" ht="25.5">
      <c r="A1078" s="164">
        <v>102121</v>
      </c>
      <c r="B1078" s="165" t="s">
        <v>16745</v>
      </c>
      <c r="C1078" s="164" t="s">
        <v>12402</v>
      </c>
      <c r="D1078" s="166">
        <v>212.61</v>
      </c>
    </row>
    <row r="1079" spans="1:4" ht="25.5">
      <c r="A1079" s="164">
        <v>102120</v>
      </c>
      <c r="B1079" s="165" t="s">
        <v>24254</v>
      </c>
      <c r="C1079" s="164" t="s">
        <v>12402</v>
      </c>
      <c r="D1079" s="166">
        <v>0</v>
      </c>
    </row>
    <row r="1080" spans="1:4" ht="25.5">
      <c r="A1080" s="164">
        <v>102138</v>
      </c>
      <c r="B1080" s="165" t="s">
        <v>16748</v>
      </c>
      <c r="C1080" s="164" t="s">
        <v>12402</v>
      </c>
      <c r="D1080" s="166">
        <v>245</v>
      </c>
    </row>
    <row r="1081" spans="1:4" ht="25.5">
      <c r="A1081" s="164">
        <v>102334</v>
      </c>
      <c r="B1081" s="165" t="s">
        <v>24255</v>
      </c>
      <c r="C1081" s="164" t="s">
        <v>12402</v>
      </c>
      <c r="D1081" s="166">
        <v>0</v>
      </c>
    </row>
    <row r="1082" spans="1:4" ht="25.5">
      <c r="A1082" s="164">
        <v>102129</v>
      </c>
      <c r="B1082" s="165" t="s">
        <v>24256</v>
      </c>
      <c r="C1082" s="164" t="s">
        <v>12402</v>
      </c>
      <c r="D1082" s="166">
        <v>1043.75</v>
      </c>
    </row>
    <row r="1083" spans="1:4" ht="25.5">
      <c r="A1083" s="164">
        <v>102128</v>
      </c>
      <c r="B1083" s="165" t="s">
        <v>24257</v>
      </c>
      <c r="C1083" s="164" t="s">
        <v>12402</v>
      </c>
      <c r="D1083" s="166">
        <v>0</v>
      </c>
    </row>
    <row r="1084" spans="1:4" ht="25.5">
      <c r="A1084" s="164">
        <v>102131</v>
      </c>
      <c r="B1084" s="165" t="s">
        <v>24258</v>
      </c>
      <c r="C1084" s="164" t="s">
        <v>12402</v>
      </c>
      <c r="D1084" s="166">
        <v>1043.75</v>
      </c>
    </row>
    <row r="1085" spans="1:4" ht="25.5">
      <c r="A1085" s="164">
        <v>102130</v>
      </c>
      <c r="B1085" s="165" t="s">
        <v>24259</v>
      </c>
      <c r="C1085" s="164" t="s">
        <v>12402</v>
      </c>
      <c r="D1085" s="166">
        <v>0</v>
      </c>
    </row>
    <row r="1086" spans="1:4" ht="25.5">
      <c r="A1086" s="164">
        <v>102134</v>
      </c>
      <c r="B1086" s="165" t="s">
        <v>24260</v>
      </c>
      <c r="C1086" s="164" t="s">
        <v>12402</v>
      </c>
      <c r="D1086" s="166">
        <v>0</v>
      </c>
    </row>
    <row r="1087" spans="1:4" ht="25.5">
      <c r="A1087" s="164">
        <v>102135</v>
      </c>
      <c r="B1087" s="165" t="s">
        <v>24261</v>
      </c>
      <c r="C1087" s="164" t="s">
        <v>12402</v>
      </c>
      <c r="D1087" s="166">
        <v>0</v>
      </c>
    </row>
    <row r="1088" spans="1:4" ht="38.25">
      <c r="A1088" s="164">
        <v>104941</v>
      </c>
      <c r="B1088" s="165" t="s">
        <v>24262</v>
      </c>
      <c r="C1088" s="164" t="s">
        <v>12416</v>
      </c>
      <c r="D1088" s="166">
        <v>0</v>
      </c>
    </row>
    <row r="1089" spans="1:4" ht="38.25">
      <c r="A1089" s="164">
        <v>104942</v>
      </c>
      <c r="B1089" s="165" t="s">
        <v>24263</v>
      </c>
      <c r="C1089" s="164" t="s">
        <v>12416</v>
      </c>
      <c r="D1089" s="166">
        <v>0</v>
      </c>
    </row>
    <row r="1090" spans="1:4" ht="38.25">
      <c r="A1090" s="164">
        <v>104940</v>
      </c>
      <c r="B1090" s="165" t="s">
        <v>24264</v>
      </c>
      <c r="C1090" s="164" t="s">
        <v>12402</v>
      </c>
      <c r="D1090" s="166">
        <v>0</v>
      </c>
    </row>
    <row r="1091" spans="1:4" ht="51">
      <c r="A1091" s="164">
        <v>104943</v>
      </c>
      <c r="B1091" s="165" t="s">
        <v>24265</v>
      </c>
      <c r="C1091" s="164" t="s">
        <v>12416</v>
      </c>
      <c r="D1091" s="166">
        <v>0</v>
      </c>
    </row>
    <row r="1092" spans="1:4" ht="38.25">
      <c r="A1092" s="164">
        <v>101801</v>
      </c>
      <c r="B1092" s="165" t="s">
        <v>13872</v>
      </c>
      <c r="C1092" s="164" t="s">
        <v>12402</v>
      </c>
      <c r="D1092" s="166">
        <v>1058.6500000000001</v>
      </c>
    </row>
    <row r="1093" spans="1:4" ht="38.25">
      <c r="A1093" s="164">
        <v>101800</v>
      </c>
      <c r="B1093" s="165" t="s">
        <v>13871</v>
      </c>
      <c r="C1093" s="164" t="s">
        <v>12402</v>
      </c>
      <c r="D1093" s="166">
        <v>1462.34</v>
      </c>
    </row>
    <row r="1094" spans="1:4" ht="38.25">
      <c r="A1094" s="164">
        <v>98108</v>
      </c>
      <c r="B1094" s="165" t="s">
        <v>16406</v>
      </c>
      <c r="C1094" s="164" t="s">
        <v>12402</v>
      </c>
      <c r="D1094" s="166">
        <v>534.84</v>
      </c>
    </row>
    <row r="1095" spans="1:4" ht="38.25">
      <c r="A1095" s="164">
        <v>98105</v>
      </c>
      <c r="B1095" s="165" t="s">
        <v>16403</v>
      </c>
      <c r="C1095" s="164" t="s">
        <v>12402</v>
      </c>
      <c r="D1095" s="166">
        <v>678.63</v>
      </c>
    </row>
    <row r="1096" spans="1:4" ht="51">
      <c r="A1096" s="164">
        <v>98109</v>
      </c>
      <c r="B1096" s="165" t="s">
        <v>16571</v>
      </c>
      <c r="C1096" s="164" t="s">
        <v>12402</v>
      </c>
      <c r="D1096" s="166">
        <v>868.51</v>
      </c>
    </row>
    <row r="1097" spans="1:4" ht="51">
      <c r="A1097" s="164">
        <v>98106</v>
      </c>
      <c r="B1097" s="165" t="s">
        <v>16404</v>
      </c>
      <c r="C1097" s="164" t="s">
        <v>12402</v>
      </c>
      <c r="D1097" s="166">
        <v>1117.8599999999999</v>
      </c>
    </row>
    <row r="1098" spans="1:4" ht="25.5">
      <c r="A1098" s="164">
        <v>98110</v>
      </c>
      <c r="B1098" s="165" t="s">
        <v>16572</v>
      </c>
      <c r="C1098" s="164" t="s">
        <v>12402</v>
      </c>
      <c r="D1098" s="166">
        <v>422.03</v>
      </c>
    </row>
    <row r="1099" spans="1:4" ht="38.25">
      <c r="A1099" s="164">
        <v>98107</v>
      </c>
      <c r="B1099" s="165" t="s">
        <v>16405</v>
      </c>
      <c r="C1099" s="164" t="s">
        <v>12402</v>
      </c>
      <c r="D1099" s="166">
        <v>299.56</v>
      </c>
    </row>
    <row r="1100" spans="1:4" ht="38.25">
      <c r="A1100" s="164">
        <v>98104</v>
      </c>
      <c r="B1100" s="165" t="s">
        <v>16402</v>
      </c>
      <c r="C1100" s="164" t="s">
        <v>12402</v>
      </c>
      <c r="D1100" s="166">
        <v>388.56</v>
      </c>
    </row>
    <row r="1101" spans="1:4" ht="25.5">
      <c r="A1101" s="164">
        <v>98102</v>
      </c>
      <c r="B1101" s="165" t="s">
        <v>16401</v>
      </c>
      <c r="C1101" s="164" t="s">
        <v>12402</v>
      </c>
      <c r="D1101" s="166">
        <v>180.83</v>
      </c>
    </row>
    <row r="1102" spans="1:4" ht="25.5">
      <c r="A1102" s="164">
        <v>98111</v>
      </c>
      <c r="B1102" s="165" t="s">
        <v>16573</v>
      </c>
      <c r="C1102" s="164" t="s">
        <v>12402</v>
      </c>
      <c r="D1102" s="166">
        <v>57.75</v>
      </c>
    </row>
    <row r="1103" spans="1:4" ht="38.25">
      <c r="A1103" s="164">
        <v>97891</v>
      </c>
      <c r="B1103" s="165" t="s">
        <v>14842</v>
      </c>
      <c r="C1103" s="164" t="s">
        <v>12402</v>
      </c>
      <c r="D1103" s="166">
        <v>222.57</v>
      </c>
    </row>
    <row r="1104" spans="1:4" ht="38.25">
      <c r="A1104" s="164">
        <v>97892</v>
      </c>
      <c r="B1104" s="165" t="s">
        <v>14843</v>
      </c>
      <c r="C1104" s="164" t="s">
        <v>12402</v>
      </c>
      <c r="D1104" s="166">
        <v>417.18</v>
      </c>
    </row>
    <row r="1105" spans="1:4" ht="38.25">
      <c r="A1105" s="164">
        <v>97893</v>
      </c>
      <c r="B1105" s="165" t="s">
        <v>14844</v>
      </c>
      <c r="C1105" s="164" t="s">
        <v>12402</v>
      </c>
      <c r="D1105" s="166">
        <v>576.37</v>
      </c>
    </row>
    <row r="1106" spans="1:4" ht="38.25">
      <c r="A1106" s="164">
        <v>97894</v>
      </c>
      <c r="B1106" s="165" t="s">
        <v>14845</v>
      </c>
      <c r="C1106" s="164" t="s">
        <v>12402</v>
      </c>
      <c r="D1106" s="166">
        <v>640.72</v>
      </c>
    </row>
    <row r="1107" spans="1:4" ht="38.25">
      <c r="A1107" s="164">
        <v>97886</v>
      </c>
      <c r="B1107" s="165" t="s">
        <v>14837</v>
      </c>
      <c r="C1107" s="164" t="s">
        <v>12402</v>
      </c>
      <c r="D1107" s="166">
        <v>176.89</v>
      </c>
    </row>
    <row r="1108" spans="1:4" ht="38.25">
      <c r="A1108" s="164">
        <v>97887</v>
      </c>
      <c r="B1108" s="165" t="s">
        <v>14838</v>
      </c>
      <c r="C1108" s="164" t="s">
        <v>12402</v>
      </c>
      <c r="D1108" s="166">
        <v>278.24</v>
      </c>
    </row>
    <row r="1109" spans="1:4" ht="38.25">
      <c r="A1109" s="164">
        <v>97888</v>
      </c>
      <c r="B1109" s="165" t="s">
        <v>14839</v>
      </c>
      <c r="C1109" s="164" t="s">
        <v>12402</v>
      </c>
      <c r="D1109" s="166">
        <v>534.88</v>
      </c>
    </row>
    <row r="1110" spans="1:4" ht="38.25">
      <c r="A1110" s="164">
        <v>97889</v>
      </c>
      <c r="B1110" s="165" t="s">
        <v>14840</v>
      </c>
      <c r="C1110" s="164" t="s">
        <v>12402</v>
      </c>
      <c r="D1110" s="166">
        <v>726.5</v>
      </c>
    </row>
    <row r="1111" spans="1:4" ht="38.25">
      <c r="A1111" s="164">
        <v>97890</v>
      </c>
      <c r="B1111" s="165" t="s">
        <v>14841</v>
      </c>
      <c r="C1111" s="164" t="s">
        <v>12402</v>
      </c>
      <c r="D1111" s="166">
        <v>822.64</v>
      </c>
    </row>
    <row r="1112" spans="1:4" ht="38.25">
      <c r="A1112" s="164">
        <v>97881</v>
      </c>
      <c r="B1112" s="165" t="s">
        <v>14832</v>
      </c>
      <c r="C1112" s="164" t="s">
        <v>12402</v>
      </c>
      <c r="D1112" s="166">
        <v>141.08000000000001</v>
      </c>
    </row>
    <row r="1113" spans="1:4" ht="38.25">
      <c r="A1113" s="164">
        <v>97882</v>
      </c>
      <c r="B1113" s="165" t="s">
        <v>14833</v>
      </c>
      <c r="C1113" s="164" t="s">
        <v>12402</v>
      </c>
      <c r="D1113" s="166">
        <v>222.37</v>
      </c>
    </row>
    <row r="1114" spans="1:4" ht="38.25">
      <c r="A1114" s="164">
        <v>97883</v>
      </c>
      <c r="B1114" s="165" t="s">
        <v>14834</v>
      </c>
      <c r="C1114" s="164" t="s">
        <v>12402</v>
      </c>
      <c r="D1114" s="166">
        <v>429.52</v>
      </c>
    </row>
    <row r="1115" spans="1:4" ht="38.25">
      <c r="A1115" s="164">
        <v>97884</v>
      </c>
      <c r="B1115" s="165" t="s">
        <v>14835</v>
      </c>
      <c r="C1115" s="164" t="s">
        <v>12402</v>
      </c>
      <c r="D1115" s="166">
        <v>840.35</v>
      </c>
    </row>
    <row r="1116" spans="1:4" ht="38.25">
      <c r="A1116" s="164">
        <v>97885</v>
      </c>
      <c r="B1116" s="165" t="s">
        <v>14836</v>
      </c>
      <c r="C1116" s="164" t="s">
        <v>12402</v>
      </c>
      <c r="D1116" s="166">
        <v>1293.3900000000001</v>
      </c>
    </row>
    <row r="1117" spans="1:4" ht="38.25">
      <c r="A1117" s="164">
        <v>99250</v>
      </c>
      <c r="B1117" s="165" t="s">
        <v>16407</v>
      </c>
      <c r="C1117" s="164" t="s">
        <v>12402</v>
      </c>
      <c r="D1117" s="166">
        <v>195.45</v>
      </c>
    </row>
    <row r="1118" spans="1:4" ht="38.25">
      <c r="A1118" s="164">
        <v>97900</v>
      </c>
      <c r="B1118" s="165" t="s">
        <v>16392</v>
      </c>
      <c r="C1118" s="164" t="s">
        <v>12402</v>
      </c>
      <c r="D1118" s="166">
        <v>199.59</v>
      </c>
    </row>
    <row r="1119" spans="1:4" ht="38.25">
      <c r="A1119" s="164">
        <v>99251</v>
      </c>
      <c r="B1119" s="165" t="s">
        <v>16408</v>
      </c>
      <c r="C1119" s="164" t="s">
        <v>12402</v>
      </c>
      <c r="D1119" s="166">
        <v>305.41000000000003</v>
      </c>
    </row>
    <row r="1120" spans="1:4" ht="38.25">
      <c r="A1120" s="164">
        <v>97901</v>
      </c>
      <c r="B1120" s="165" t="s">
        <v>16393</v>
      </c>
      <c r="C1120" s="164" t="s">
        <v>12402</v>
      </c>
      <c r="D1120" s="166">
        <v>312.52999999999997</v>
      </c>
    </row>
    <row r="1121" spans="1:4" ht="38.25">
      <c r="A1121" s="164">
        <v>99253</v>
      </c>
      <c r="B1121" s="165" t="s">
        <v>16409</v>
      </c>
      <c r="C1121" s="164" t="s">
        <v>12402</v>
      </c>
      <c r="D1121" s="166">
        <v>587.83000000000004</v>
      </c>
    </row>
    <row r="1122" spans="1:4" ht="38.25">
      <c r="A1122" s="164">
        <v>97902</v>
      </c>
      <c r="B1122" s="165" t="s">
        <v>16394</v>
      </c>
      <c r="C1122" s="164" t="s">
        <v>12402</v>
      </c>
      <c r="D1122" s="166">
        <v>603.80999999999995</v>
      </c>
    </row>
    <row r="1123" spans="1:4" ht="38.25">
      <c r="A1123" s="164">
        <v>99255</v>
      </c>
      <c r="B1123" s="165" t="s">
        <v>16410</v>
      </c>
      <c r="C1123" s="164" t="s">
        <v>12402</v>
      </c>
      <c r="D1123" s="166">
        <v>819.83</v>
      </c>
    </row>
    <row r="1124" spans="1:4" ht="38.25">
      <c r="A1124" s="164">
        <v>97903</v>
      </c>
      <c r="B1124" s="165" t="s">
        <v>16395</v>
      </c>
      <c r="C1124" s="164" t="s">
        <v>12402</v>
      </c>
      <c r="D1124" s="166">
        <v>841.75</v>
      </c>
    </row>
    <row r="1125" spans="1:4" ht="38.25">
      <c r="A1125" s="164">
        <v>99257</v>
      </c>
      <c r="B1125" s="165" t="s">
        <v>16411</v>
      </c>
      <c r="C1125" s="164" t="s">
        <v>12402</v>
      </c>
      <c r="D1125" s="166">
        <v>961.84</v>
      </c>
    </row>
    <row r="1126" spans="1:4" ht="38.25">
      <c r="A1126" s="164">
        <v>97904</v>
      </c>
      <c r="B1126" s="165" t="s">
        <v>16396</v>
      </c>
      <c r="C1126" s="164" t="s">
        <v>12402</v>
      </c>
      <c r="D1126" s="166">
        <v>990.19</v>
      </c>
    </row>
    <row r="1127" spans="1:4" ht="38.25">
      <c r="A1127" s="164">
        <v>99258</v>
      </c>
      <c r="B1127" s="165" t="s">
        <v>16412</v>
      </c>
      <c r="C1127" s="164" t="s">
        <v>12402</v>
      </c>
      <c r="D1127" s="166">
        <v>259.19</v>
      </c>
    </row>
    <row r="1128" spans="1:4" ht="38.25">
      <c r="A1128" s="164">
        <v>97905</v>
      </c>
      <c r="B1128" s="165" t="s">
        <v>16397</v>
      </c>
      <c r="C1128" s="164" t="s">
        <v>12402</v>
      </c>
      <c r="D1128" s="166">
        <v>263.70999999999998</v>
      </c>
    </row>
    <row r="1129" spans="1:4" ht="38.25">
      <c r="A1129" s="164">
        <v>99260</v>
      </c>
      <c r="B1129" s="165" t="s">
        <v>16413</v>
      </c>
      <c r="C1129" s="164" t="s">
        <v>12402</v>
      </c>
      <c r="D1129" s="166">
        <v>478.57</v>
      </c>
    </row>
    <row r="1130" spans="1:4" ht="38.25">
      <c r="A1130" s="164">
        <v>97906</v>
      </c>
      <c r="B1130" s="165" t="s">
        <v>16398</v>
      </c>
      <c r="C1130" s="164" t="s">
        <v>12402</v>
      </c>
      <c r="D1130" s="166">
        <v>488.63</v>
      </c>
    </row>
    <row r="1131" spans="1:4" ht="38.25">
      <c r="A1131" s="164">
        <v>99262</v>
      </c>
      <c r="B1131" s="165" t="s">
        <v>16414</v>
      </c>
      <c r="C1131" s="164" t="s">
        <v>12402</v>
      </c>
      <c r="D1131" s="166">
        <v>680.41</v>
      </c>
    </row>
    <row r="1132" spans="1:4" ht="38.25">
      <c r="A1132" s="164">
        <v>97907</v>
      </c>
      <c r="B1132" s="165" t="s">
        <v>16399</v>
      </c>
      <c r="C1132" s="164" t="s">
        <v>12402</v>
      </c>
      <c r="D1132" s="166">
        <v>694.77</v>
      </c>
    </row>
    <row r="1133" spans="1:4" ht="38.25">
      <c r="A1133" s="164">
        <v>99264</v>
      </c>
      <c r="B1133" s="165" t="s">
        <v>16415</v>
      </c>
      <c r="C1133" s="164" t="s">
        <v>12402</v>
      </c>
      <c r="D1133" s="166">
        <v>796.88</v>
      </c>
    </row>
    <row r="1134" spans="1:4" ht="38.25">
      <c r="A1134" s="164">
        <v>97908</v>
      </c>
      <c r="B1134" s="165" t="s">
        <v>16400</v>
      </c>
      <c r="C1134" s="164" t="s">
        <v>12402</v>
      </c>
      <c r="D1134" s="166">
        <v>816.29</v>
      </c>
    </row>
    <row r="1135" spans="1:4" ht="25.5">
      <c r="A1135" s="164">
        <v>97895</v>
      </c>
      <c r="B1135" s="165" t="s">
        <v>16388</v>
      </c>
      <c r="C1135" s="164" t="s">
        <v>12402</v>
      </c>
      <c r="D1135" s="166">
        <v>189.66</v>
      </c>
    </row>
    <row r="1136" spans="1:4" ht="25.5">
      <c r="A1136" s="164">
        <v>97896</v>
      </c>
      <c r="B1136" s="165" t="s">
        <v>16389</v>
      </c>
      <c r="C1136" s="164" t="s">
        <v>12402</v>
      </c>
      <c r="D1136" s="166">
        <v>351.56</v>
      </c>
    </row>
    <row r="1137" spans="1:4" ht="25.5">
      <c r="A1137" s="164">
        <v>97897</v>
      </c>
      <c r="B1137" s="165" t="s">
        <v>16390</v>
      </c>
      <c r="C1137" s="164" t="s">
        <v>12402</v>
      </c>
      <c r="D1137" s="166">
        <v>457.31</v>
      </c>
    </row>
    <row r="1138" spans="1:4" ht="25.5">
      <c r="A1138" s="164">
        <v>97898</v>
      </c>
      <c r="B1138" s="165" t="s">
        <v>16391</v>
      </c>
      <c r="C1138" s="164" t="s">
        <v>12402</v>
      </c>
      <c r="D1138" s="166">
        <v>887.99</v>
      </c>
    </row>
    <row r="1139" spans="1:4" ht="25.5">
      <c r="A1139" s="164">
        <v>97899</v>
      </c>
      <c r="B1139" s="165" t="s">
        <v>24266</v>
      </c>
      <c r="C1139" s="164" t="s">
        <v>12402</v>
      </c>
      <c r="D1139" s="166">
        <v>0</v>
      </c>
    </row>
    <row r="1140" spans="1:4" ht="38.25">
      <c r="A1140" s="164">
        <v>101795</v>
      </c>
      <c r="B1140" s="165" t="s">
        <v>15023</v>
      </c>
      <c r="C1140" s="164" t="s">
        <v>12402</v>
      </c>
      <c r="D1140" s="166">
        <v>640.69000000000005</v>
      </c>
    </row>
    <row r="1141" spans="1:4" ht="38.25">
      <c r="A1141" s="164">
        <v>101796</v>
      </c>
      <c r="B1141" s="165" t="s">
        <v>24267</v>
      </c>
      <c r="C1141" s="164" t="s">
        <v>12402</v>
      </c>
      <c r="D1141" s="166">
        <v>0</v>
      </c>
    </row>
    <row r="1142" spans="1:4" ht="38.25">
      <c r="A1142" s="164">
        <v>101797</v>
      </c>
      <c r="B1142" s="165" t="s">
        <v>24268</v>
      </c>
      <c r="C1142" s="164" t="s">
        <v>12402</v>
      </c>
      <c r="D1142" s="166">
        <v>0</v>
      </c>
    </row>
    <row r="1143" spans="1:4" ht="38.25">
      <c r="A1143" s="164">
        <v>101802</v>
      </c>
      <c r="B1143" s="165" t="s">
        <v>16740</v>
      </c>
      <c r="C1143" s="164" t="s">
        <v>12402</v>
      </c>
      <c r="D1143" s="166">
        <v>1874.79</v>
      </c>
    </row>
    <row r="1144" spans="1:4" ht="38.25">
      <c r="A1144" s="164">
        <v>101803</v>
      </c>
      <c r="B1144" s="165" t="s">
        <v>16741</v>
      </c>
      <c r="C1144" s="164" t="s">
        <v>12402</v>
      </c>
      <c r="D1144" s="166">
        <v>1190.71</v>
      </c>
    </row>
    <row r="1145" spans="1:4" ht="38.25">
      <c r="A1145" s="164">
        <v>101804</v>
      </c>
      <c r="B1145" s="165" t="s">
        <v>16742</v>
      </c>
      <c r="C1145" s="164" t="s">
        <v>12402</v>
      </c>
      <c r="D1145" s="166">
        <v>1494.49</v>
      </c>
    </row>
    <row r="1146" spans="1:4" ht="38.25">
      <c r="A1146" s="164">
        <v>101805</v>
      </c>
      <c r="B1146" s="165" t="s">
        <v>16743</v>
      </c>
      <c r="C1146" s="164" t="s">
        <v>12402</v>
      </c>
      <c r="D1146" s="166">
        <v>1900.94</v>
      </c>
    </row>
    <row r="1147" spans="1:4" ht="25.5">
      <c r="A1147" s="164">
        <v>98115</v>
      </c>
      <c r="B1147" s="165" t="s">
        <v>16576</v>
      </c>
      <c r="C1147" s="164" t="s">
        <v>12402</v>
      </c>
      <c r="D1147" s="166">
        <v>106.31</v>
      </c>
    </row>
    <row r="1148" spans="1:4" ht="25.5">
      <c r="A1148" s="164">
        <v>98114</v>
      </c>
      <c r="B1148" s="165" t="s">
        <v>16575</v>
      </c>
      <c r="C1148" s="164" t="s">
        <v>12402</v>
      </c>
      <c r="D1148" s="166">
        <v>534.58000000000004</v>
      </c>
    </row>
    <row r="1149" spans="1:4" ht="25.5">
      <c r="A1149" s="164">
        <v>98112</v>
      </c>
      <c r="B1149" s="165" t="s">
        <v>16574</v>
      </c>
      <c r="C1149" s="164" t="s">
        <v>12402</v>
      </c>
      <c r="D1149" s="166">
        <v>106.88</v>
      </c>
    </row>
    <row r="1150" spans="1:4" ht="25.5">
      <c r="A1150" s="164">
        <v>100128</v>
      </c>
      <c r="B1150" s="165" t="s">
        <v>16739</v>
      </c>
      <c r="C1150" s="164" t="s">
        <v>12402</v>
      </c>
      <c r="D1150" s="166">
        <v>1750.72</v>
      </c>
    </row>
    <row r="1151" spans="1:4" ht="38.25">
      <c r="A1151" s="164">
        <v>102623</v>
      </c>
      <c r="B1151" s="165" t="s">
        <v>16452</v>
      </c>
      <c r="C1151" s="164" t="s">
        <v>12402</v>
      </c>
      <c r="D1151" s="166">
        <v>832.64</v>
      </c>
    </row>
    <row r="1152" spans="1:4" ht="25.5">
      <c r="A1152" s="164">
        <v>102607</v>
      </c>
      <c r="B1152" s="165" t="s">
        <v>16436</v>
      </c>
      <c r="C1152" s="164" t="s">
        <v>12402</v>
      </c>
      <c r="D1152" s="166">
        <v>506.69</v>
      </c>
    </row>
    <row r="1153" spans="1:4" ht="25.5">
      <c r="A1153" s="164">
        <v>102608</v>
      </c>
      <c r="B1153" s="165" t="s">
        <v>16437</v>
      </c>
      <c r="C1153" s="164" t="s">
        <v>12402</v>
      </c>
      <c r="D1153" s="166">
        <v>1161.42</v>
      </c>
    </row>
    <row r="1154" spans="1:4" ht="25.5">
      <c r="A1154" s="164">
        <v>102609</v>
      </c>
      <c r="B1154" s="165" t="s">
        <v>16438</v>
      </c>
      <c r="C1154" s="164" t="s">
        <v>12402</v>
      </c>
      <c r="D1154" s="166">
        <v>1319.69</v>
      </c>
    </row>
    <row r="1155" spans="1:4" ht="25.5">
      <c r="A1155" s="164">
        <v>102610</v>
      </c>
      <c r="B1155" s="165" t="s">
        <v>16439</v>
      </c>
      <c r="C1155" s="164" t="s">
        <v>12402</v>
      </c>
      <c r="D1155" s="166">
        <v>2268.15</v>
      </c>
    </row>
    <row r="1156" spans="1:4" ht="38.25">
      <c r="A1156" s="164">
        <v>102622</v>
      </c>
      <c r="B1156" s="165" t="s">
        <v>16451</v>
      </c>
      <c r="C1156" s="164" t="s">
        <v>12402</v>
      </c>
      <c r="D1156" s="166">
        <v>586.91999999999996</v>
      </c>
    </row>
    <row r="1157" spans="1:4" ht="25.5">
      <c r="A1157" s="164">
        <v>102605</v>
      </c>
      <c r="B1157" s="165" t="s">
        <v>16434</v>
      </c>
      <c r="C1157" s="164" t="s">
        <v>12402</v>
      </c>
      <c r="D1157" s="166">
        <v>307.17</v>
      </c>
    </row>
    <row r="1158" spans="1:4" ht="25.5">
      <c r="A1158" s="164">
        <v>102606</v>
      </c>
      <c r="B1158" s="165" t="s">
        <v>16435</v>
      </c>
      <c r="C1158" s="164" t="s">
        <v>12402</v>
      </c>
      <c r="D1158" s="166">
        <v>473.34</v>
      </c>
    </row>
    <row r="1159" spans="1:4" ht="25.5">
      <c r="A1159" s="164">
        <v>102613</v>
      </c>
      <c r="B1159" s="165" t="s">
        <v>16442</v>
      </c>
      <c r="C1159" s="164" t="s">
        <v>12402</v>
      </c>
      <c r="D1159" s="166">
        <v>710.28</v>
      </c>
    </row>
    <row r="1160" spans="1:4" ht="25.5">
      <c r="A1160" s="164">
        <v>102619</v>
      </c>
      <c r="B1160" s="165" t="s">
        <v>16448</v>
      </c>
      <c r="C1160" s="164" t="s">
        <v>12402</v>
      </c>
      <c r="D1160" s="166">
        <v>6029.59</v>
      </c>
    </row>
    <row r="1161" spans="1:4" ht="25.5">
      <c r="A1161" s="164">
        <v>102614</v>
      </c>
      <c r="B1161" s="165" t="s">
        <v>16443</v>
      </c>
      <c r="C1161" s="164" t="s">
        <v>12402</v>
      </c>
      <c r="D1161" s="166">
        <v>1092.1400000000001</v>
      </c>
    </row>
    <row r="1162" spans="1:4" ht="25.5">
      <c r="A1162" s="164">
        <v>102620</v>
      </c>
      <c r="B1162" s="165" t="s">
        <v>16449</v>
      </c>
      <c r="C1162" s="164" t="s">
        <v>12402</v>
      </c>
      <c r="D1162" s="166">
        <v>8770.64</v>
      </c>
    </row>
    <row r="1163" spans="1:4" ht="25.5">
      <c r="A1163" s="164">
        <v>102615</v>
      </c>
      <c r="B1163" s="165" t="s">
        <v>16444</v>
      </c>
      <c r="C1163" s="164" t="s">
        <v>12402</v>
      </c>
      <c r="D1163" s="166">
        <v>1370.64</v>
      </c>
    </row>
    <row r="1164" spans="1:4" ht="25.5">
      <c r="A1164" s="164">
        <v>102621</v>
      </c>
      <c r="B1164" s="165" t="s">
        <v>16450</v>
      </c>
      <c r="C1164" s="164" t="s">
        <v>12402</v>
      </c>
      <c r="D1164" s="166">
        <v>13494.2</v>
      </c>
    </row>
    <row r="1165" spans="1:4" ht="25.5">
      <c r="A1165" s="164">
        <v>102616</v>
      </c>
      <c r="B1165" s="165" t="s">
        <v>16445</v>
      </c>
      <c r="C1165" s="164" t="s">
        <v>12402</v>
      </c>
      <c r="D1165" s="166">
        <v>2028.98</v>
      </c>
    </row>
    <row r="1166" spans="1:4" ht="25.5">
      <c r="A1166" s="164">
        <v>102611</v>
      </c>
      <c r="B1166" s="165" t="s">
        <v>16440</v>
      </c>
      <c r="C1166" s="164" t="s">
        <v>12402</v>
      </c>
      <c r="D1166" s="166">
        <v>510.36</v>
      </c>
    </row>
    <row r="1167" spans="1:4" ht="25.5">
      <c r="A1167" s="164">
        <v>102617</v>
      </c>
      <c r="B1167" s="165" t="s">
        <v>16446</v>
      </c>
      <c r="C1167" s="164" t="s">
        <v>12402</v>
      </c>
      <c r="D1167" s="166">
        <v>3724.46</v>
      </c>
    </row>
    <row r="1168" spans="1:4" ht="25.5">
      <c r="A1168" s="164">
        <v>102618</v>
      </c>
      <c r="B1168" s="165" t="s">
        <v>16447</v>
      </c>
      <c r="C1168" s="164" t="s">
        <v>12402</v>
      </c>
      <c r="D1168" s="166">
        <v>4485.5200000000004</v>
      </c>
    </row>
    <row r="1169" spans="1:4" ht="25.5">
      <c r="A1169" s="164">
        <v>102612</v>
      </c>
      <c r="B1169" s="165" t="s">
        <v>16441</v>
      </c>
      <c r="C1169" s="164" t="s">
        <v>12402</v>
      </c>
      <c r="D1169" s="166">
        <v>732.72</v>
      </c>
    </row>
    <row r="1170" spans="1:4" ht="25.5">
      <c r="A1170" s="164">
        <v>102603</v>
      </c>
      <c r="B1170" s="165" t="s">
        <v>16432</v>
      </c>
      <c r="C1170" s="164" t="s">
        <v>12402</v>
      </c>
      <c r="D1170" s="166">
        <v>11.2</v>
      </c>
    </row>
    <row r="1171" spans="1:4" ht="25.5">
      <c r="A1171" s="164">
        <v>102587</v>
      </c>
      <c r="B1171" s="165" t="s">
        <v>16416</v>
      </c>
      <c r="C1171" s="164" t="s">
        <v>12402</v>
      </c>
      <c r="D1171" s="166">
        <v>3.84</v>
      </c>
    </row>
    <row r="1172" spans="1:4" ht="25.5">
      <c r="A1172" s="164">
        <v>102589</v>
      </c>
      <c r="B1172" s="165" t="s">
        <v>16418</v>
      </c>
      <c r="C1172" s="164" t="s">
        <v>12402</v>
      </c>
      <c r="D1172" s="166">
        <v>4.2699999999999996</v>
      </c>
    </row>
    <row r="1173" spans="1:4" ht="25.5">
      <c r="A1173" s="164">
        <v>102591</v>
      </c>
      <c r="B1173" s="165" t="s">
        <v>16420</v>
      </c>
      <c r="C1173" s="164" t="s">
        <v>12402</v>
      </c>
      <c r="D1173" s="166">
        <v>4.7</v>
      </c>
    </row>
    <row r="1174" spans="1:4" ht="25.5">
      <c r="A1174" s="164">
        <v>102593</v>
      </c>
      <c r="B1174" s="165" t="s">
        <v>16422</v>
      </c>
      <c r="C1174" s="164" t="s">
        <v>12402</v>
      </c>
      <c r="D1174" s="166">
        <v>5.3</v>
      </c>
    </row>
    <row r="1175" spans="1:4" ht="25.5">
      <c r="A1175" s="164">
        <v>102595</v>
      </c>
      <c r="B1175" s="165" t="s">
        <v>16424</v>
      </c>
      <c r="C1175" s="164" t="s">
        <v>12402</v>
      </c>
      <c r="D1175" s="166">
        <v>6</v>
      </c>
    </row>
    <row r="1176" spans="1:4" ht="25.5">
      <c r="A1176" s="164">
        <v>102597</v>
      </c>
      <c r="B1176" s="165" t="s">
        <v>16426</v>
      </c>
      <c r="C1176" s="164" t="s">
        <v>12402</v>
      </c>
      <c r="D1176" s="166">
        <v>6.87</v>
      </c>
    </row>
    <row r="1177" spans="1:4" ht="25.5">
      <c r="A1177" s="164">
        <v>102599</v>
      </c>
      <c r="B1177" s="165" t="s">
        <v>16428</v>
      </c>
      <c r="C1177" s="164" t="s">
        <v>12402</v>
      </c>
      <c r="D1177" s="166">
        <v>7.73</v>
      </c>
    </row>
    <row r="1178" spans="1:4" ht="25.5">
      <c r="A1178" s="164">
        <v>102601</v>
      </c>
      <c r="B1178" s="165" t="s">
        <v>16430</v>
      </c>
      <c r="C1178" s="164" t="s">
        <v>12402</v>
      </c>
      <c r="D1178" s="166">
        <v>9.0299999999999994</v>
      </c>
    </row>
    <row r="1179" spans="1:4" ht="25.5">
      <c r="A1179" s="164">
        <v>102604</v>
      </c>
      <c r="B1179" s="165" t="s">
        <v>16433</v>
      </c>
      <c r="C1179" s="164" t="s">
        <v>12402</v>
      </c>
      <c r="D1179" s="166">
        <v>12.91</v>
      </c>
    </row>
    <row r="1180" spans="1:4" ht="25.5">
      <c r="A1180" s="164">
        <v>102588</v>
      </c>
      <c r="B1180" s="165" t="s">
        <v>16417</v>
      </c>
      <c r="C1180" s="164" t="s">
        <v>12402</v>
      </c>
      <c r="D1180" s="166">
        <v>5.55</v>
      </c>
    </row>
    <row r="1181" spans="1:4" ht="25.5">
      <c r="A1181" s="164">
        <v>102590</v>
      </c>
      <c r="B1181" s="165" t="s">
        <v>16419</v>
      </c>
      <c r="C1181" s="164" t="s">
        <v>12402</v>
      </c>
      <c r="D1181" s="166">
        <v>5.99</v>
      </c>
    </row>
    <row r="1182" spans="1:4" ht="25.5">
      <c r="A1182" s="164">
        <v>102592</v>
      </c>
      <c r="B1182" s="165" t="s">
        <v>16421</v>
      </c>
      <c r="C1182" s="164" t="s">
        <v>12402</v>
      </c>
      <c r="D1182" s="166">
        <v>6.42</v>
      </c>
    </row>
    <row r="1183" spans="1:4" ht="25.5">
      <c r="A1183" s="164">
        <v>102594</v>
      </c>
      <c r="B1183" s="165" t="s">
        <v>16423</v>
      </c>
      <c r="C1183" s="164" t="s">
        <v>12402</v>
      </c>
      <c r="D1183" s="166">
        <v>7.03</v>
      </c>
    </row>
    <row r="1184" spans="1:4" ht="25.5">
      <c r="A1184" s="164">
        <v>102596</v>
      </c>
      <c r="B1184" s="165" t="s">
        <v>16425</v>
      </c>
      <c r="C1184" s="164" t="s">
        <v>12402</v>
      </c>
      <c r="D1184" s="166">
        <v>7.72</v>
      </c>
    </row>
    <row r="1185" spans="1:4" ht="25.5">
      <c r="A1185" s="164">
        <v>102598</v>
      </c>
      <c r="B1185" s="165" t="s">
        <v>16427</v>
      </c>
      <c r="C1185" s="164" t="s">
        <v>12402</v>
      </c>
      <c r="D1185" s="166">
        <v>8.58</v>
      </c>
    </row>
    <row r="1186" spans="1:4" ht="25.5">
      <c r="A1186" s="164">
        <v>102600</v>
      </c>
      <c r="B1186" s="165" t="s">
        <v>16429</v>
      </c>
      <c r="C1186" s="164" t="s">
        <v>12402</v>
      </c>
      <c r="D1186" s="166">
        <v>9.4499999999999993</v>
      </c>
    </row>
    <row r="1187" spans="1:4" ht="25.5">
      <c r="A1187" s="164">
        <v>102602</v>
      </c>
      <c r="B1187" s="165" t="s">
        <v>16431</v>
      </c>
      <c r="C1187" s="164" t="s">
        <v>12402</v>
      </c>
      <c r="D1187" s="166">
        <v>10.75</v>
      </c>
    </row>
    <row r="1188" spans="1:4" ht="38.25">
      <c r="A1188" s="164">
        <v>103005</v>
      </c>
      <c r="B1188" s="165" t="s">
        <v>33493</v>
      </c>
      <c r="C1188" s="164" t="s">
        <v>12402</v>
      </c>
      <c r="D1188" s="166">
        <v>609.24</v>
      </c>
    </row>
    <row r="1189" spans="1:4" ht="38.25">
      <c r="A1189" s="164">
        <v>103006</v>
      </c>
      <c r="B1189" s="165" t="s">
        <v>33494</v>
      </c>
      <c r="C1189" s="164" t="s">
        <v>12402</v>
      </c>
      <c r="D1189" s="166">
        <v>771.35</v>
      </c>
    </row>
    <row r="1190" spans="1:4" ht="38.25">
      <c r="A1190" s="164">
        <v>103007</v>
      </c>
      <c r="B1190" s="165" t="s">
        <v>33495</v>
      </c>
      <c r="C1190" s="164" t="s">
        <v>12402</v>
      </c>
      <c r="D1190" s="166">
        <v>1014.27</v>
      </c>
    </row>
    <row r="1191" spans="1:4" ht="25.5">
      <c r="A1191" s="164">
        <v>103004</v>
      </c>
      <c r="B1191" s="165" t="s">
        <v>33496</v>
      </c>
      <c r="C1191" s="164" t="s">
        <v>12403</v>
      </c>
      <c r="D1191" s="166">
        <v>0</v>
      </c>
    </row>
    <row r="1192" spans="1:4" ht="25.5">
      <c r="A1192" s="164">
        <v>102989</v>
      </c>
      <c r="B1192" s="165" t="s">
        <v>33497</v>
      </c>
      <c r="C1192" s="164" t="s">
        <v>12403</v>
      </c>
      <c r="D1192" s="166">
        <v>55.84</v>
      </c>
    </row>
    <row r="1193" spans="1:4" ht="25.5">
      <c r="A1193" s="164">
        <v>102990</v>
      </c>
      <c r="B1193" s="165" t="s">
        <v>33498</v>
      </c>
      <c r="C1193" s="164" t="s">
        <v>12403</v>
      </c>
      <c r="D1193" s="166">
        <v>69.66</v>
      </c>
    </row>
    <row r="1194" spans="1:4" ht="25.5">
      <c r="A1194" s="164">
        <v>102991</v>
      </c>
      <c r="B1194" s="165" t="s">
        <v>33499</v>
      </c>
      <c r="C1194" s="164" t="s">
        <v>12403</v>
      </c>
      <c r="D1194" s="166">
        <v>91.52</v>
      </c>
    </row>
    <row r="1195" spans="1:4" ht="25.5">
      <c r="A1195" s="164">
        <v>102992</v>
      </c>
      <c r="B1195" s="165" t="s">
        <v>33500</v>
      </c>
      <c r="C1195" s="164" t="s">
        <v>12403</v>
      </c>
      <c r="D1195" s="166">
        <v>139.44999999999999</v>
      </c>
    </row>
    <row r="1196" spans="1:4" ht="25.5">
      <c r="A1196" s="164">
        <v>102993</v>
      </c>
      <c r="B1196" s="165" t="s">
        <v>33501</v>
      </c>
      <c r="C1196" s="164" t="s">
        <v>12403</v>
      </c>
      <c r="D1196" s="166">
        <v>181.08</v>
      </c>
    </row>
    <row r="1197" spans="1:4" ht="25.5">
      <c r="A1197" s="164">
        <v>102994</v>
      </c>
      <c r="B1197" s="165" t="s">
        <v>33502</v>
      </c>
      <c r="C1197" s="164" t="s">
        <v>12403</v>
      </c>
      <c r="D1197" s="166">
        <v>338.13</v>
      </c>
    </row>
    <row r="1198" spans="1:4" ht="51">
      <c r="A1198" s="164">
        <v>106017</v>
      </c>
      <c r="B1198" s="165" t="s">
        <v>33503</v>
      </c>
      <c r="C1198" s="164" t="s">
        <v>12402</v>
      </c>
      <c r="D1198" s="166">
        <v>0</v>
      </c>
    </row>
    <row r="1199" spans="1:4">
      <c r="A1199" s="164">
        <v>105944</v>
      </c>
      <c r="B1199" s="165" t="s">
        <v>33504</v>
      </c>
      <c r="C1199" s="164" t="s">
        <v>34306</v>
      </c>
      <c r="D1199" s="166">
        <v>868.31</v>
      </c>
    </row>
    <row r="1200" spans="1:4" ht="38.25">
      <c r="A1200" s="164">
        <v>106004</v>
      </c>
      <c r="B1200" s="165" t="s">
        <v>33505</v>
      </c>
      <c r="C1200" s="164" t="s">
        <v>12403</v>
      </c>
      <c r="D1200" s="166">
        <v>185.27</v>
      </c>
    </row>
    <row r="1201" spans="1:4" ht="38.25">
      <c r="A1201" s="164">
        <v>106005</v>
      </c>
      <c r="B1201" s="165" t="s">
        <v>33506</v>
      </c>
      <c r="C1201" s="164" t="s">
        <v>12403</v>
      </c>
      <c r="D1201" s="166">
        <v>219.05</v>
      </c>
    </row>
    <row r="1202" spans="1:4" ht="38.25">
      <c r="A1202" s="164">
        <v>106006</v>
      </c>
      <c r="B1202" s="165" t="s">
        <v>33507</v>
      </c>
      <c r="C1202" s="164" t="s">
        <v>12403</v>
      </c>
      <c r="D1202" s="166">
        <v>260.82</v>
      </c>
    </row>
    <row r="1203" spans="1:4" ht="38.25">
      <c r="A1203" s="164">
        <v>106007</v>
      </c>
      <c r="B1203" s="165" t="s">
        <v>33508</v>
      </c>
      <c r="C1203" s="164" t="s">
        <v>12403</v>
      </c>
      <c r="D1203" s="166">
        <v>297.27</v>
      </c>
    </row>
    <row r="1204" spans="1:4" ht="38.25">
      <c r="A1204" s="164">
        <v>106008</v>
      </c>
      <c r="B1204" s="165" t="s">
        <v>33509</v>
      </c>
      <c r="C1204" s="164" t="s">
        <v>12403</v>
      </c>
      <c r="D1204" s="166">
        <v>333.72</v>
      </c>
    </row>
    <row r="1205" spans="1:4" ht="38.25">
      <c r="A1205" s="164">
        <v>106009</v>
      </c>
      <c r="B1205" s="165" t="s">
        <v>33510</v>
      </c>
      <c r="C1205" s="164" t="s">
        <v>12403</v>
      </c>
      <c r="D1205" s="166">
        <v>411.94</v>
      </c>
    </row>
    <row r="1206" spans="1:4" ht="38.25">
      <c r="A1206" s="164">
        <v>106010</v>
      </c>
      <c r="B1206" s="165" t="s">
        <v>33511</v>
      </c>
      <c r="C1206" s="164" t="s">
        <v>12403</v>
      </c>
      <c r="D1206" s="166">
        <v>482.19</v>
      </c>
    </row>
    <row r="1207" spans="1:4" ht="38.25">
      <c r="A1207" s="164">
        <v>106011</v>
      </c>
      <c r="B1207" s="165" t="s">
        <v>33512</v>
      </c>
      <c r="C1207" s="164" t="s">
        <v>12403</v>
      </c>
      <c r="D1207" s="166">
        <v>874.39</v>
      </c>
    </row>
    <row r="1208" spans="1:4" ht="51">
      <c r="A1208" s="164">
        <v>106013</v>
      </c>
      <c r="B1208" s="165" t="s">
        <v>33513</v>
      </c>
      <c r="C1208" s="164" t="s">
        <v>12403</v>
      </c>
      <c r="D1208" s="166">
        <v>1091.71</v>
      </c>
    </row>
    <row r="1209" spans="1:4" ht="51">
      <c r="A1209" s="164">
        <v>106012</v>
      </c>
      <c r="B1209" s="165" t="s">
        <v>33514</v>
      </c>
      <c r="C1209" s="164" t="s">
        <v>12403</v>
      </c>
      <c r="D1209" s="166">
        <v>964.54</v>
      </c>
    </row>
    <row r="1210" spans="1:4" ht="51">
      <c r="A1210" s="164">
        <v>106014</v>
      </c>
      <c r="B1210" s="165" t="s">
        <v>33515</v>
      </c>
      <c r="C1210" s="164" t="s">
        <v>12403</v>
      </c>
      <c r="D1210" s="166">
        <v>1238.72</v>
      </c>
    </row>
    <row r="1211" spans="1:4" ht="51">
      <c r="A1211" s="164">
        <v>106015</v>
      </c>
      <c r="B1211" s="165" t="s">
        <v>33516</v>
      </c>
      <c r="C1211" s="164" t="s">
        <v>12403</v>
      </c>
      <c r="D1211" s="166">
        <v>1478.14</v>
      </c>
    </row>
    <row r="1212" spans="1:4" ht="51">
      <c r="A1212" s="164">
        <v>106016</v>
      </c>
      <c r="B1212" s="165" t="s">
        <v>33517</v>
      </c>
      <c r="C1212" s="164" t="s">
        <v>12403</v>
      </c>
      <c r="D1212" s="166">
        <v>1732.36</v>
      </c>
    </row>
    <row r="1213" spans="1:4" ht="38.25">
      <c r="A1213" s="164">
        <v>106003</v>
      </c>
      <c r="B1213" s="165" t="s">
        <v>36473</v>
      </c>
      <c r="C1213" s="164" t="s">
        <v>12403</v>
      </c>
      <c r="D1213" s="166">
        <v>183.93</v>
      </c>
    </row>
    <row r="1214" spans="1:4" ht="38.25">
      <c r="A1214" s="164">
        <v>105997</v>
      </c>
      <c r="B1214" s="165" t="s">
        <v>36474</v>
      </c>
      <c r="C1214" s="164" t="s">
        <v>12403</v>
      </c>
      <c r="D1214" s="166">
        <v>100.56</v>
      </c>
    </row>
    <row r="1215" spans="1:4" ht="38.25">
      <c r="A1215" s="164">
        <v>105998</v>
      </c>
      <c r="B1215" s="165" t="s">
        <v>36475</v>
      </c>
      <c r="C1215" s="164" t="s">
        <v>12403</v>
      </c>
      <c r="D1215" s="166">
        <v>111.46</v>
      </c>
    </row>
    <row r="1216" spans="1:4" ht="38.25">
      <c r="A1216" s="164">
        <v>105999</v>
      </c>
      <c r="B1216" s="165" t="s">
        <v>36476</v>
      </c>
      <c r="C1216" s="164" t="s">
        <v>12403</v>
      </c>
      <c r="D1216" s="166">
        <v>126.86</v>
      </c>
    </row>
    <row r="1217" spans="1:4" ht="38.25">
      <c r="A1217" s="164">
        <v>106000</v>
      </c>
      <c r="B1217" s="165" t="s">
        <v>36477</v>
      </c>
      <c r="C1217" s="164" t="s">
        <v>12403</v>
      </c>
      <c r="D1217" s="166">
        <v>142.24</v>
      </c>
    </row>
    <row r="1218" spans="1:4" ht="38.25">
      <c r="A1218" s="164">
        <v>106001</v>
      </c>
      <c r="B1218" s="165" t="s">
        <v>36478</v>
      </c>
      <c r="C1218" s="164" t="s">
        <v>12403</v>
      </c>
      <c r="D1218" s="166">
        <v>153.15</v>
      </c>
    </row>
    <row r="1219" spans="1:4" ht="38.25">
      <c r="A1219" s="164">
        <v>106002</v>
      </c>
      <c r="B1219" s="165" t="s">
        <v>36479</v>
      </c>
      <c r="C1219" s="164" t="s">
        <v>12403</v>
      </c>
      <c r="D1219" s="166">
        <v>168.54</v>
      </c>
    </row>
    <row r="1220" spans="1:4" ht="38.25">
      <c r="A1220" s="164">
        <v>105992</v>
      </c>
      <c r="B1220" s="165" t="s">
        <v>36480</v>
      </c>
      <c r="C1220" s="164" t="s">
        <v>12403</v>
      </c>
      <c r="D1220" s="166">
        <v>109.55</v>
      </c>
    </row>
    <row r="1221" spans="1:4" ht="38.25">
      <c r="A1221" s="164">
        <v>105993</v>
      </c>
      <c r="B1221" s="165" t="s">
        <v>36481</v>
      </c>
      <c r="C1221" s="164" t="s">
        <v>12403</v>
      </c>
      <c r="D1221" s="166">
        <v>131.49</v>
      </c>
    </row>
    <row r="1222" spans="1:4" ht="38.25">
      <c r="A1222" s="164">
        <v>105994</v>
      </c>
      <c r="B1222" s="165" t="s">
        <v>36482</v>
      </c>
      <c r="C1222" s="164" t="s">
        <v>12403</v>
      </c>
      <c r="D1222" s="166">
        <v>161.21</v>
      </c>
    </row>
    <row r="1223" spans="1:4" ht="38.25">
      <c r="A1223" s="164">
        <v>105995</v>
      </c>
      <c r="B1223" s="165" t="s">
        <v>36483</v>
      </c>
      <c r="C1223" s="164" t="s">
        <v>12403</v>
      </c>
      <c r="D1223" s="166">
        <v>191.01</v>
      </c>
    </row>
    <row r="1224" spans="1:4" ht="38.25">
      <c r="A1224" s="164">
        <v>105996</v>
      </c>
      <c r="B1224" s="165" t="s">
        <v>36484</v>
      </c>
      <c r="C1224" s="164" t="s">
        <v>12403</v>
      </c>
      <c r="D1224" s="166">
        <v>206.54</v>
      </c>
    </row>
    <row r="1225" spans="1:4" ht="38.25">
      <c r="A1225" s="164">
        <v>105988</v>
      </c>
      <c r="B1225" s="165" t="s">
        <v>36485</v>
      </c>
      <c r="C1225" s="164" t="s">
        <v>12403</v>
      </c>
      <c r="D1225" s="166">
        <v>72.06</v>
      </c>
    </row>
    <row r="1226" spans="1:4" ht="38.25">
      <c r="A1226" s="164">
        <v>105989</v>
      </c>
      <c r="B1226" s="165" t="s">
        <v>36486</v>
      </c>
      <c r="C1226" s="164" t="s">
        <v>12403</v>
      </c>
      <c r="D1226" s="166">
        <v>79.83</v>
      </c>
    </row>
    <row r="1227" spans="1:4" ht="38.25">
      <c r="A1227" s="164">
        <v>105990</v>
      </c>
      <c r="B1227" s="165" t="s">
        <v>36487</v>
      </c>
      <c r="C1227" s="164" t="s">
        <v>12403</v>
      </c>
      <c r="D1227" s="166">
        <v>90.81</v>
      </c>
    </row>
    <row r="1228" spans="1:4" ht="38.25">
      <c r="A1228" s="164">
        <v>105991</v>
      </c>
      <c r="B1228" s="165" t="s">
        <v>36488</v>
      </c>
      <c r="C1228" s="164" t="s">
        <v>12403</v>
      </c>
      <c r="D1228" s="166">
        <v>101.77</v>
      </c>
    </row>
    <row r="1229" spans="1:4" ht="38.25">
      <c r="A1229" s="164">
        <v>105987</v>
      </c>
      <c r="B1229" s="165" t="s">
        <v>36489</v>
      </c>
      <c r="C1229" s="164" t="s">
        <v>12403</v>
      </c>
      <c r="D1229" s="166">
        <v>125.07</v>
      </c>
    </row>
    <row r="1230" spans="1:4" ht="38.25">
      <c r="A1230" s="164">
        <v>105986</v>
      </c>
      <c r="B1230" s="165" t="s">
        <v>36490</v>
      </c>
      <c r="C1230" s="164" t="s">
        <v>12403</v>
      </c>
      <c r="D1230" s="166">
        <v>156.13999999999999</v>
      </c>
    </row>
    <row r="1231" spans="1:4" ht="25.5">
      <c r="A1231" s="164">
        <v>106019</v>
      </c>
      <c r="B1231" s="165" t="s">
        <v>33518</v>
      </c>
      <c r="C1231" s="164" t="s">
        <v>12402</v>
      </c>
      <c r="D1231" s="166">
        <v>0</v>
      </c>
    </row>
    <row r="1232" spans="1:4" ht="38.25">
      <c r="A1232" s="164">
        <v>103001</v>
      </c>
      <c r="B1232" s="165" t="s">
        <v>33519</v>
      </c>
      <c r="C1232" s="164" t="s">
        <v>12402</v>
      </c>
      <c r="D1232" s="166">
        <v>173.61</v>
      </c>
    </row>
    <row r="1233" spans="1:4" ht="38.25">
      <c r="A1233" s="164">
        <v>103002</v>
      </c>
      <c r="B1233" s="165" t="s">
        <v>33520</v>
      </c>
      <c r="C1233" s="164" t="s">
        <v>12402</v>
      </c>
      <c r="D1233" s="166">
        <v>216.75</v>
      </c>
    </row>
    <row r="1234" spans="1:4" ht="38.25">
      <c r="A1234" s="164">
        <v>103003</v>
      </c>
      <c r="B1234" s="165" t="s">
        <v>33521</v>
      </c>
      <c r="C1234" s="164" t="s">
        <v>12402</v>
      </c>
      <c r="D1234" s="166">
        <v>303</v>
      </c>
    </row>
    <row r="1235" spans="1:4" ht="25.5">
      <c r="A1235" s="164">
        <v>106018</v>
      </c>
      <c r="B1235" s="165" t="s">
        <v>33522</v>
      </c>
      <c r="C1235" s="164" t="s">
        <v>12402</v>
      </c>
      <c r="D1235" s="166">
        <v>0</v>
      </c>
    </row>
    <row r="1236" spans="1:4" ht="25.5">
      <c r="A1236" s="164">
        <v>105945</v>
      </c>
      <c r="B1236" s="165" t="s">
        <v>33523</v>
      </c>
      <c r="C1236" s="164" t="s">
        <v>12416</v>
      </c>
      <c r="D1236" s="166">
        <v>8.18</v>
      </c>
    </row>
    <row r="1237" spans="1:4" ht="25.5">
      <c r="A1237" s="164">
        <v>98522</v>
      </c>
      <c r="B1237" s="165" t="s">
        <v>17951</v>
      </c>
      <c r="C1237" s="164" t="s">
        <v>12403</v>
      </c>
      <c r="D1237" s="166">
        <v>180.84</v>
      </c>
    </row>
    <row r="1238" spans="1:4" ht="25.5">
      <c r="A1238" s="164">
        <v>98523</v>
      </c>
      <c r="B1238" s="165" t="s">
        <v>24269</v>
      </c>
      <c r="C1238" s="164" t="s">
        <v>12403</v>
      </c>
      <c r="D1238" s="166">
        <v>0</v>
      </c>
    </row>
    <row r="1239" spans="1:4" ht="51">
      <c r="A1239" s="164">
        <v>102364</v>
      </c>
      <c r="B1239" s="165" t="s">
        <v>17944</v>
      </c>
      <c r="C1239" s="164" t="s">
        <v>12416</v>
      </c>
      <c r="D1239" s="166">
        <v>228.01</v>
      </c>
    </row>
    <row r="1240" spans="1:4" ht="51">
      <c r="A1240" s="164">
        <v>102363</v>
      </c>
      <c r="B1240" s="165" t="s">
        <v>17943</v>
      </c>
      <c r="C1240" s="164" t="s">
        <v>12416</v>
      </c>
      <c r="D1240" s="166">
        <v>209.09</v>
      </c>
    </row>
    <row r="1241" spans="1:4" ht="51">
      <c r="A1241" s="164">
        <v>102362</v>
      </c>
      <c r="B1241" s="165" t="s">
        <v>17942</v>
      </c>
      <c r="C1241" s="164" t="s">
        <v>12416</v>
      </c>
      <c r="D1241" s="166">
        <v>198.85</v>
      </c>
    </row>
    <row r="1242" spans="1:4" ht="51">
      <c r="A1242" s="164">
        <v>101196</v>
      </c>
      <c r="B1242" s="165" t="s">
        <v>24270</v>
      </c>
      <c r="C1242" s="164" t="s">
        <v>12403</v>
      </c>
      <c r="D1242" s="166">
        <v>0</v>
      </c>
    </row>
    <row r="1243" spans="1:4" ht="51">
      <c r="A1243" s="164">
        <v>101195</v>
      </c>
      <c r="B1243" s="165" t="s">
        <v>24271</v>
      </c>
      <c r="C1243" s="164" t="s">
        <v>12403</v>
      </c>
      <c r="D1243" s="166">
        <v>0</v>
      </c>
    </row>
    <row r="1244" spans="1:4" ht="38.25">
      <c r="A1244" s="164">
        <v>101193</v>
      </c>
      <c r="B1244" s="165" t="s">
        <v>17931</v>
      </c>
      <c r="C1244" s="164" t="s">
        <v>12403</v>
      </c>
      <c r="D1244" s="166">
        <v>77.63</v>
      </c>
    </row>
    <row r="1245" spans="1:4" ht="38.25">
      <c r="A1245" s="164">
        <v>101192</v>
      </c>
      <c r="B1245" s="165" t="s">
        <v>17930</v>
      </c>
      <c r="C1245" s="164" t="s">
        <v>12403</v>
      </c>
      <c r="D1245" s="166">
        <v>83.37</v>
      </c>
    </row>
    <row r="1246" spans="1:4" ht="38.25">
      <c r="A1246" s="164">
        <v>101194</v>
      </c>
      <c r="B1246" s="165" t="s">
        <v>17932</v>
      </c>
      <c r="C1246" s="164" t="s">
        <v>12403</v>
      </c>
      <c r="D1246" s="166">
        <v>77.930000000000007</v>
      </c>
    </row>
    <row r="1247" spans="1:4" ht="38.25">
      <c r="A1247" s="164">
        <v>101190</v>
      </c>
      <c r="B1247" s="165" t="s">
        <v>17928</v>
      </c>
      <c r="C1247" s="164" t="s">
        <v>12403</v>
      </c>
      <c r="D1247" s="166">
        <v>86.51</v>
      </c>
    </row>
    <row r="1248" spans="1:4" ht="38.25">
      <c r="A1248" s="164">
        <v>101189</v>
      </c>
      <c r="B1248" s="165" t="s">
        <v>17927</v>
      </c>
      <c r="C1248" s="164" t="s">
        <v>12403</v>
      </c>
      <c r="D1248" s="166">
        <v>87.12</v>
      </c>
    </row>
    <row r="1249" spans="1:4" ht="38.25">
      <c r="A1249" s="164">
        <v>101191</v>
      </c>
      <c r="B1249" s="165" t="s">
        <v>17929</v>
      </c>
      <c r="C1249" s="164" t="s">
        <v>12403</v>
      </c>
      <c r="D1249" s="166">
        <v>86.81</v>
      </c>
    </row>
    <row r="1250" spans="1:4" ht="51">
      <c r="A1250" s="164">
        <v>101198</v>
      </c>
      <c r="B1250" s="165" t="s">
        <v>17934</v>
      </c>
      <c r="C1250" s="164" t="s">
        <v>12403</v>
      </c>
      <c r="D1250" s="166">
        <v>111.16</v>
      </c>
    </row>
    <row r="1251" spans="1:4" ht="38.25">
      <c r="A1251" s="164">
        <v>101197</v>
      </c>
      <c r="B1251" s="165" t="s">
        <v>17933</v>
      </c>
      <c r="C1251" s="164" t="s">
        <v>12403</v>
      </c>
      <c r="D1251" s="166">
        <v>150.76</v>
      </c>
    </row>
    <row r="1252" spans="1:4" ht="38.25">
      <c r="A1252" s="164">
        <v>101199</v>
      </c>
      <c r="B1252" s="165" t="s">
        <v>17935</v>
      </c>
      <c r="C1252" s="164" t="s">
        <v>12403</v>
      </c>
      <c r="D1252" s="166">
        <v>111.92</v>
      </c>
    </row>
    <row r="1253" spans="1:4" ht="51">
      <c r="A1253" s="164">
        <v>101203</v>
      </c>
      <c r="B1253" s="165" t="s">
        <v>17939</v>
      </c>
      <c r="C1253" s="164" t="s">
        <v>12403</v>
      </c>
      <c r="D1253" s="166">
        <v>42.52</v>
      </c>
    </row>
    <row r="1254" spans="1:4" ht="51">
      <c r="A1254" s="164">
        <v>101202</v>
      </c>
      <c r="B1254" s="165" t="s">
        <v>17938</v>
      </c>
      <c r="C1254" s="164" t="s">
        <v>12403</v>
      </c>
      <c r="D1254" s="166">
        <v>43.29</v>
      </c>
    </row>
    <row r="1255" spans="1:4" ht="38.25">
      <c r="A1255" s="164">
        <v>101204</v>
      </c>
      <c r="B1255" s="165" t="s">
        <v>17940</v>
      </c>
      <c r="C1255" s="164" t="s">
        <v>12403</v>
      </c>
      <c r="D1255" s="166">
        <v>42.83</v>
      </c>
    </row>
    <row r="1256" spans="1:4" ht="38.25">
      <c r="A1256" s="164">
        <v>101200</v>
      </c>
      <c r="B1256" s="165" t="s">
        <v>17936</v>
      </c>
      <c r="C1256" s="164" t="s">
        <v>12403</v>
      </c>
      <c r="D1256" s="166">
        <v>67.650000000000006</v>
      </c>
    </row>
    <row r="1257" spans="1:4" ht="38.25">
      <c r="A1257" s="164">
        <v>101201</v>
      </c>
      <c r="B1257" s="165" t="s">
        <v>17937</v>
      </c>
      <c r="C1257" s="164" t="s">
        <v>12403</v>
      </c>
      <c r="D1257" s="166">
        <v>80.84</v>
      </c>
    </row>
    <row r="1258" spans="1:4" ht="38.25">
      <c r="A1258" s="164">
        <v>101205</v>
      </c>
      <c r="B1258" s="165" t="s">
        <v>17941</v>
      </c>
      <c r="C1258" s="164" t="s">
        <v>12403</v>
      </c>
      <c r="D1258" s="166">
        <v>43.29</v>
      </c>
    </row>
    <row r="1259" spans="1:4" ht="38.25">
      <c r="A1259" s="164">
        <v>101188</v>
      </c>
      <c r="B1259" s="165" t="s">
        <v>17926</v>
      </c>
      <c r="C1259" s="164" t="s">
        <v>12403</v>
      </c>
      <c r="D1259" s="166">
        <v>6.33</v>
      </c>
    </row>
    <row r="1260" spans="1:4" ht="38.25">
      <c r="A1260" s="164">
        <v>87905</v>
      </c>
      <c r="B1260" s="165" t="s">
        <v>33524</v>
      </c>
      <c r="C1260" s="164" t="s">
        <v>12416</v>
      </c>
      <c r="D1260" s="166">
        <v>8.93</v>
      </c>
    </row>
    <row r="1261" spans="1:4" ht="38.25">
      <c r="A1261" s="164">
        <v>87904</v>
      </c>
      <c r="B1261" s="165" t="s">
        <v>33525</v>
      </c>
      <c r="C1261" s="164" t="s">
        <v>12416</v>
      </c>
      <c r="D1261" s="166">
        <v>9.3699999999999992</v>
      </c>
    </row>
    <row r="1262" spans="1:4" ht="51">
      <c r="A1262" s="164">
        <v>87908</v>
      </c>
      <c r="B1262" s="165" t="s">
        <v>33526</v>
      </c>
      <c r="C1262" s="164" t="s">
        <v>12416</v>
      </c>
      <c r="D1262" s="166">
        <v>6.84</v>
      </c>
    </row>
    <row r="1263" spans="1:4" ht="38.25">
      <c r="A1263" s="164">
        <v>87907</v>
      </c>
      <c r="B1263" s="165" t="s">
        <v>33527</v>
      </c>
      <c r="C1263" s="164" t="s">
        <v>12416</v>
      </c>
      <c r="D1263" s="166">
        <v>7.28</v>
      </c>
    </row>
    <row r="1264" spans="1:4" ht="51">
      <c r="A1264" s="164">
        <v>87903</v>
      </c>
      <c r="B1264" s="165" t="s">
        <v>33528</v>
      </c>
      <c r="C1264" s="164" t="s">
        <v>12416</v>
      </c>
      <c r="D1264" s="166">
        <v>11</v>
      </c>
    </row>
    <row r="1265" spans="1:4" ht="51">
      <c r="A1265" s="164">
        <v>87902</v>
      </c>
      <c r="B1265" s="165" t="s">
        <v>33529</v>
      </c>
      <c r="C1265" s="164" t="s">
        <v>12416</v>
      </c>
      <c r="D1265" s="166">
        <v>11.36</v>
      </c>
    </row>
    <row r="1266" spans="1:4" ht="51">
      <c r="A1266" s="164">
        <v>87900</v>
      </c>
      <c r="B1266" s="165" t="s">
        <v>33530</v>
      </c>
      <c r="C1266" s="164" t="s">
        <v>12416</v>
      </c>
      <c r="D1266" s="166">
        <v>8.69</v>
      </c>
    </row>
    <row r="1267" spans="1:4" ht="51">
      <c r="A1267" s="164">
        <v>87899</v>
      </c>
      <c r="B1267" s="165" t="s">
        <v>33531</v>
      </c>
      <c r="C1267" s="164" t="s">
        <v>12416</v>
      </c>
      <c r="D1267" s="166">
        <v>8.83</v>
      </c>
    </row>
    <row r="1268" spans="1:4" ht="38.25">
      <c r="A1268" s="164">
        <v>87894</v>
      </c>
      <c r="B1268" s="165" t="s">
        <v>33532</v>
      </c>
      <c r="C1268" s="164" t="s">
        <v>12416</v>
      </c>
      <c r="D1268" s="166">
        <v>7.65</v>
      </c>
    </row>
    <row r="1269" spans="1:4" ht="38.25">
      <c r="A1269" s="164">
        <v>87893</v>
      </c>
      <c r="B1269" s="165" t="s">
        <v>33533</v>
      </c>
      <c r="C1269" s="164" t="s">
        <v>12416</v>
      </c>
      <c r="D1269" s="166">
        <v>8.09</v>
      </c>
    </row>
    <row r="1270" spans="1:4" ht="51">
      <c r="A1270" s="164">
        <v>87897</v>
      </c>
      <c r="B1270" s="165" t="s">
        <v>33534</v>
      </c>
      <c r="C1270" s="164" t="s">
        <v>12416</v>
      </c>
      <c r="D1270" s="166">
        <v>5.64</v>
      </c>
    </row>
    <row r="1271" spans="1:4" ht="38.25">
      <c r="A1271" s="164">
        <v>87896</v>
      </c>
      <c r="B1271" s="165" t="s">
        <v>17399</v>
      </c>
      <c r="C1271" s="164" t="s">
        <v>12416</v>
      </c>
      <c r="D1271" s="166">
        <v>6.08</v>
      </c>
    </row>
    <row r="1272" spans="1:4" ht="51">
      <c r="A1272" s="164">
        <v>87892</v>
      </c>
      <c r="B1272" s="165" t="s">
        <v>33535</v>
      </c>
      <c r="C1272" s="164" t="s">
        <v>12416</v>
      </c>
      <c r="D1272" s="166">
        <v>10.19</v>
      </c>
    </row>
    <row r="1273" spans="1:4" ht="51">
      <c r="A1273" s="164">
        <v>87891</v>
      </c>
      <c r="B1273" s="165" t="s">
        <v>17398</v>
      </c>
      <c r="C1273" s="164" t="s">
        <v>12416</v>
      </c>
      <c r="D1273" s="166">
        <v>10.55</v>
      </c>
    </row>
    <row r="1274" spans="1:4" ht="51">
      <c r="A1274" s="164">
        <v>87889</v>
      </c>
      <c r="B1274" s="165" t="s">
        <v>33536</v>
      </c>
      <c r="C1274" s="164" t="s">
        <v>12416</v>
      </c>
      <c r="D1274" s="166">
        <v>7.88</v>
      </c>
    </row>
    <row r="1275" spans="1:4" ht="51">
      <c r="A1275" s="164">
        <v>87888</v>
      </c>
      <c r="B1275" s="165" t="s">
        <v>33537</v>
      </c>
      <c r="C1275" s="164" t="s">
        <v>12416</v>
      </c>
      <c r="D1275" s="166">
        <v>8.02</v>
      </c>
    </row>
    <row r="1276" spans="1:4" ht="38.25">
      <c r="A1276" s="164">
        <v>104411</v>
      </c>
      <c r="B1276" s="165" t="s">
        <v>33538</v>
      </c>
      <c r="C1276" s="164" t="s">
        <v>12416</v>
      </c>
      <c r="D1276" s="166">
        <v>5.57</v>
      </c>
    </row>
    <row r="1277" spans="1:4" ht="38.25">
      <c r="A1277" s="164">
        <v>104410</v>
      </c>
      <c r="B1277" s="165" t="s">
        <v>33539</v>
      </c>
      <c r="C1277" s="164" t="s">
        <v>12416</v>
      </c>
      <c r="D1277" s="166">
        <v>5.57</v>
      </c>
    </row>
    <row r="1278" spans="1:4" ht="38.25">
      <c r="A1278" s="164">
        <v>87879</v>
      </c>
      <c r="B1278" s="165" t="s">
        <v>33540</v>
      </c>
      <c r="C1278" s="164" t="s">
        <v>12416</v>
      </c>
      <c r="D1278" s="166">
        <v>4.9400000000000004</v>
      </c>
    </row>
    <row r="1279" spans="1:4" ht="38.25">
      <c r="A1279" s="164">
        <v>87878</v>
      </c>
      <c r="B1279" s="165" t="s">
        <v>33541</v>
      </c>
      <c r="C1279" s="164" t="s">
        <v>12416</v>
      </c>
      <c r="D1279" s="166">
        <v>5.38</v>
      </c>
    </row>
    <row r="1280" spans="1:4" ht="38.25">
      <c r="A1280" s="164">
        <v>87885</v>
      </c>
      <c r="B1280" s="165" t="s">
        <v>17395</v>
      </c>
      <c r="C1280" s="164" t="s">
        <v>12416</v>
      </c>
      <c r="D1280" s="166">
        <v>8.3800000000000008</v>
      </c>
    </row>
    <row r="1281" spans="1:4" ht="38.25">
      <c r="A1281" s="164">
        <v>87884</v>
      </c>
      <c r="B1281" s="165" t="s">
        <v>17394</v>
      </c>
      <c r="C1281" s="164" t="s">
        <v>12416</v>
      </c>
      <c r="D1281" s="166">
        <v>8.74</v>
      </c>
    </row>
    <row r="1282" spans="1:4" ht="38.25">
      <c r="A1282" s="164">
        <v>87882</v>
      </c>
      <c r="B1282" s="165" t="s">
        <v>17393</v>
      </c>
      <c r="C1282" s="164" t="s">
        <v>12416</v>
      </c>
      <c r="D1282" s="166">
        <v>6.07</v>
      </c>
    </row>
    <row r="1283" spans="1:4" ht="38.25">
      <c r="A1283" s="164">
        <v>87881</v>
      </c>
      <c r="B1283" s="165" t="s">
        <v>17392</v>
      </c>
      <c r="C1283" s="164" t="s">
        <v>12416</v>
      </c>
      <c r="D1283" s="166">
        <v>6.21</v>
      </c>
    </row>
    <row r="1284" spans="1:4" ht="38.25">
      <c r="A1284" s="164">
        <v>87887</v>
      </c>
      <c r="B1284" s="165" t="s">
        <v>17397</v>
      </c>
      <c r="C1284" s="164" t="s">
        <v>12416</v>
      </c>
      <c r="D1284" s="166">
        <v>14.99</v>
      </c>
    </row>
    <row r="1285" spans="1:4" ht="38.25">
      <c r="A1285" s="164">
        <v>87886</v>
      </c>
      <c r="B1285" s="165" t="s">
        <v>17396</v>
      </c>
      <c r="C1285" s="164" t="s">
        <v>12416</v>
      </c>
      <c r="D1285" s="166">
        <v>15.78</v>
      </c>
    </row>
    <row r="1286" spans="1:4" ht="38.25">
      <c r="A1286" s="164">
        <v>87911</v>
      </c>
      <c r="B1286" s="165" t="s">
        <v>17401</v>
      </c>
      <c r="C1286" s="164" t="s">
        <v>12416</v>
      </c>
      <c r="D1286" s="166">
        <v>21.05</v>
      </c>
    </row>
    <row r="1287" spans="1:4" ht="38.25">
      <c r="A1287" s="164">
        <v>87910</v>
      </c>
      <c r="B1287" s="165" t="s">
        <v>17400</v>
      </c>
      <c r="C1287" s="164" t="s">
        <v>12416</v>
      </c>
      <c r="D1287" s="166">
        <v>21.84</v>
      </c>
    </row>
    <row r="1288" spans="1:4" ht="25.5">
      <c r="A1288" s="164">
        <v>103686</v>
      </c>
      <c r="B1288" s="165" t="s">
        <v>14582</v>
      </c>
      <c r="C1288" s="164" t="s">
        <v>34306</v>
      </c>
      <c r="D1288" s="166">
        <v>758.91</v>
      </c>
    </row>
    <row r="1289" spans="1:4" ht="25.5">
      <c r="A1289" s="164">
        <v>103685</v>
      </c>
      <c r="B1289" s="165" t="s">
        <v>14581</v>
      </c>
      <c r="C1289" s="164" t="s">
        <v>34306</v>
      </c>
      <c r="D1289" s="166">
        <v>690.2</v>
      </c>
    </row>
    <row r="1290" spans="1:4" ht="25.5">
      <c r="A1290" s="164">
        <v>103669</v>
      </c>
      <c r="B1290" s="165" t="s">
        <v>33542</v>
      </c>
      <c r="C1290" s="164" t="s">
        <v>34306</v>
      </c>
      <c r="D1290" s="166">
        <v>999.61</v>
      </c>
    </row>
    <row r="1291" spans="1:4" ht="25.5">
      <c r="A1291" s="164">
        <v>103672</v>
      </c>
      <c r="B1291" s="165" t="s">
        <v>14570</v>
      </c>
      <c r="C1291" s="164" t="s">
        <v>34306</v>
      </c>
      <c r="D1291" s="166">
        <v>683.39</v>
      </c>
    </row>
    <row r="1292" spans="1:4" ht="25.5">
      <c r="A1292" s="164">
        <v>103671</v>
      </c>
      <c r="B1292" s="165" t="s">
        <v>14569</v>
      </c>
      <c r="C1292" s="164" t="s">
        <v>34306</v>
      </c>
      <c r="D1292" s="166">
        <v>730.04</v>
      </c>
    </row>
    <row r="1293" spans="1:4" ht="38.25">
      <c r="A1293" s="164">
        <v>103688</v>
      </c>
      <c r="B1293" s="165" t="s">
        <v>14584</v>
      </c>
      <c r="C1293" s="164" t="s">
        <v>34306</v>
      </c>
      <c r="D1293" s="166">
        <v>868.07</v>
      </c>
    </row>
    <row r="1294" spans="1:4" ht="38.25">
      <c r="A1294" s="164">
        <v>103687</v>
      </c>
      <c r="B1294" s="165" t="s">
        <v>14583</v>
      </c>
      <c r="C1294" s="164" t="s">
        <v>34306</v>
      </c>
      <c r="D1294" s="166">
        <v>1131.83</v>
      </c>
    </row>
    <row r="1295" spans="1:4" ht="25.5">
      <c r="A1295" s="164">
        <v>103684</v>
      </c>
      <c r="B1295" s="165" t="s">
        <v>14580</v>
      </c>
      <c r="C1295" s="164" t="s">
        <v>34306</v>
      </c>
      <c r="D1295" s="166">
        <v>703.79</v>
      </c>
    </row>
    <row r="1296" spans="1:4" ht="51">
      <c r="A1296" s="164">
        <v>103681</v>
      </c>
      <c r="B1296" s="165" t="s">
        <v>14577</v>
      </c>
      <c r="C1296" s="164" t="s">
        <v>34306</v>
      </c>
      <c r="D1296" s="166">
        <v>759.71</v>
      </c>
    </row>
    <row r="1297" spans="1:4" ht="51">
      <c r="A1297" s="164">
        <v>103679</v>
      </c>
      <c r="B1297" s="165" t="s">
        <v>14575</v>
      </c>
      <c r="C1297" s="164" t="s">
        <v>34306</v>
      </c>
      <c r="D1297" s="166">
        <v>828.73</v>
      </c>
    </row>
    <row r="1298" spans="1:4" ht="51">
      <c r="A1298" s="164">
        <v>103677</v>
      </c>
      <c r="B1298" s="165" t="s">
        <v>33543</v>
      </c>
      <c r="C1298" s="164" t="s">
        <v>34306</v>
      </c>
      <c r="D1298" s="166">
        <v>874.53</v>
      </c>
    </row>
    <row r="1299" spans="1:4" ht="38.25">
      <c r="A1299" s="164">
        <v>103675</v>
      </c>
      <c r="B1299" s="165" t="s">
        <v>14573</v>
      </c>
      <c r="C1299" s="164" t="s">
        <v>34306</v>
      </c>
      <c r="D1299" s="166">
        <v>685.15</v>
      </c>
    </row>
    <row r="1300" spans="1:4" ht="51">
      <c r="A1300" s="164">
        <v>103680</v>
      </c>
      <c r="B1300" s="165" t="s">
        <v>14576</v>
      </c>
      <c r="C1300" s="164" t="s">
        <v>34306</v>
      </c>
      <c r="D1300" s="166">
        <v>885.92</v>
      </c>
    </row>
    <row r="1301" spans="1:4" ht="51">
      <c r="A1301" s="164">
        <v>103678</v>
      </c>
      <c r="B1301" s="165" t="s">
        <v>33544</v>
      </c>
      <c r="C1301" s="164" t="s">
        <v>34306</v>
      </c>
      <c r="D1301" s="166">
        <v>954.29</v>
      </c>
    </row>
    <row r="1302" spans="1:4" ht="51">
      <c r="A1302" s="164">
        <v>103676</v>
      </c>
      <c r="B1302" s="165" t="s">
        <v>14574</v>
      </c>
      <c r="C1302" s="164" t="s">
        <v>34306</v>
      </c>
      <c r="D1302" s="166">
        <v>1057.31</v>
      </c>
    </row>
    <row r="1303" spans="1:4" ht="38.25">
      <c r="A1303" s="164">
        <v>103674</v>
      </c>
      <c r="B1303" s="165" t="s">
        <v>14572</v>
      </c>
      <c r="C1303" s="164" t="s">
        <v>34306</v>
      </c>
      <c r="D1303" s="166">
        <v>706.86</v>
      </c>
    </row>
    <row r="1304" spans="1:4" ht="38.25">
      <c r="A1304" s="164">
        <v>103683</v>
      </c>
      <c r="B1304" s="165" t="s">
        <v>14579</v>
      </c>
      <c r="C1304" s="164" t="s">
        <v>34306</v>
      </c>
      <c r="D1304" s="166">
        <v>1329.08</v>
      </c>
    </row>
    <row r="1305" spans="1:4" ht="38.25">
      <c r="A1305" s="164">
        <v>103682</v>
      </c>
      <c r="B1305" s="165" t="s">
        <v>14578</v>
      </c>
      <c r="C1305" s="164" t="s">
        <v>34306</v>
      </c>
      <c r="D1305" s="166">
        <v>1017.81</v>
      </c>
    </row>
    <row r="1306" spans="1:4" ht="25.5">
      <c r="A1306" s="164">
        <v>103670</v>
      </c>
      <c r="B1306" s="165" t="s">
        <v>14568</v>
      </c>
      <c r="C1306" s="164" t="s">
        <v>34306</v>
      </c>
      <c r="D1306" s="166">
        <v>321.73</v>
      </c>
    </row>
    <row r="1307" spans="1:4" ht="25.5">
      <c r="A1307" s="164">
        <v>103673</v>
      </c>
      <c r="B1307" s="165" t="s">
        <v>14571</v>
      </c>
      <c r="C1307" s="164" t="s">
        <v>34306</v>
      </c>
      <c r="D1307" s="166">
        <v>44.53</v>
      </c>
    </row>
    <row r="1308" spans="1:4" ht="51">
      <c r="A1308" s="164">
        <v>91084</v>
      </c>
      <c r="B1308" s="165" t="s">
        <v>36491</v>
      </c>
      <c r="C1308" s="164" t="s">
        <v>12416</v>
      </c>
      <c r="D1308" s="166">
        <v>261.35000000000002</v>
      </c>
    </row>
    <row r="1309" spans="1:4" ht="51">
      <c r="A1309" s="164">
        <v>91080</v>
      </c>
      <c r="B1309" s="165" t="s">
        <v>36492</v>
      </c>
      <c r="C1309" s="164" t="s">
        <v>12416</v>
      </c>
      <c r="D1309" s="166">
        <v>207.69</v>
      </c>
    </row>
    <row r="1310" spans="1:4" ht="51">
      <c r="A1310" s="164">
        <v>91101</v>
      </c>
      <c r="B1310" s="165" t="s">
        <v>36493</v>
      </c>
      <c r="C1310" s="164" t="s">
        <v>12416</v>
      </c>
      <c r="D1310" s="166">
        <v>243.3</v>
      </c>
    </row>
    <row r="1311" spans="1:4" ht="51">
      <c r="A1311" s="164">
        <v>91097</v>
      </c>
      <c r="B1311" s="165" t="s">
        <v>36494</v>
      </c>
      <c r="C1311" s="164" t="s">
        <v>12416</v>
      </c>
      <c r="D1311" s="166">
        <v>200.88</v>
      </c>
    </row>
    <row r="1312" spans="1:4" ht="51">
      <c r="A1312" s="164">
        <v>91082</v>
      </c>
      <c r="B1312" s="165" t="s">
        <v>36495</v>
      </c>
      <c r="C1312" s="164" t="s">
        <v>12416</v>
      </c>
      <c r="D1312" s="166">
        <v>235.19</v>
      </c>
    </row>
    <row r="1313" spans="1:4" ht="51">
      <c r="A1313" s="164">
        <v>91078</v>
      </c>
      <c r="B1313" s="165" t="s">
        <v>36496</v>
      </c>
      <c r="C1313" s="164" t="s">
        <v>12416</v>
      </c>
      <c r="D1313" s="166">
        <v>195.41</v>
      </c>
    </row>
    <row r="1314" spans="1:4" ht="51">
      <c r="A1314" s="164">
        <v>91099</v>
      </c>
      <c r="B1314" s="165" t="s">
        <v>36497</v>
      </c>
      <c r="C1314" s="164" t="s">
        <v>12416</v>
      </c>
      <c r="D1314" s="166">
        <v>222.55</v>
      </c>
    </row>
    <row r="1315" spans="1:4" ht="51">
      <c r="A1315" s="164">
        <v>91095</v>
      </c>
      <c r="B1315" s="165" t="s">
        <v>36498</v>
      </c>
      <c r="C1315" s="164" t="s">
        <v>12416</v>
      </c>
      <c r="D1315" s="166">
        <v>190.04</v>
      </c>
    </row>
    <row r="1316" spans="1:4" ht="51">
      <c r="A1316" s="164">
        <v>91076</v>
      </c>
      <c r="B1316" s="165" t="s">
        <v>36499</v>
      </c>
      <c r="C1316" s="164" t="s">
        <v>12416</v>
      </c>
      <c r="D1316" s="166">
        <v>354.41</v>
      </c>
    </row>
    <row r="1317" spans="1:4" ht="51">
      <c r="A1317" s="164">
        <v>91072</v>
      </c>
      <c r="B1317" s="165" t="s">
        <v>36500</v>
      </c>
      <c r="C1317" s="164" t="s">
        <v>12416</v>
      </c>
      <c r="D1317" s="166">
        <v>312</v>
      </c>
    </row>
    <row r="1318" spans="1:4" ht="51">
      <c r="A1318" s="164">
        <v>91093</v>
      </c>
      <c r="B1318" s="165" t="s">
        <v>36501</v>
      </c>
      <c r="C1318" s="164" t="s">
        <v>12416</v>
      </c>
      <c r="D1318" s="166">
        <v>366.76</v>
      </c>
    </row>
    <row r="1319" spans="1:4" ht="51">
      <c r="A1319" s="164">
        <v>91089</v>
      </c>
      <c r="B1319" s="165" t="s">
        <v>36502</v>
      </c>
      <c r="C1319" s="164" t="s">
        <v>12416</v>
      </c>
      <c r="D1319" s="166">
        <v>332.03</v>
      </c>
    </row>
    <row r="1320" spans="1:4" ht="51">
      <c r="A1320" s="164">
        <v>91074</v>
      </c>
      <c r="B1320" s="165" t="s">
        <v>36503</v>
      </c>
      <c r="C1320" s="164" t="s">
        <v>12416</v>
      </c>
      <c r="D1320" s="166">
        <v>235.96</v>
      </c>
    </row>
    <row r="1321" spans="1:4" ht="51">
      <c r="A1321" s="164">
        <v>91070</v>
      </c>
      <c r="B1321" s="165" t="s">
        <v>36504</v>
      </c>
      <c r="C1321" s="164" t="s">
        <v>12416</v>
      </c>
      <c r="D1321" s="166">
        <v>203.69</v>
      </c>
    </row>
    <row r="1322" spans="1:4" ht="51">
      <c r="A1322" s="164">
        <v>91091</v>
      </c>
      <c r="B1322" s="165" t="s">
        <v>36505</v>
      </c>
      <c r="C1322" s="164" t="s">
        <v>12416</v>
      </c>
      <c r="D1322" s="166">
        <v>249.16</v>
      </c>
    </row>
    <row r="1323" spans="1:4" ht="51">
      <c r="A1323" s="164">
        <v>91087</v>
      </c>
      <c r="B1323" s="165" t="s">
        <v>36506</v>
      </c>
      <c r="C1323" s="164" t="s">
        <v>12416</v>
      </c>
      <c r="D1323" s="166">
        <v>222.28</v>
      </c>
    </row>
    <row r="1324" spans="1:4" ht="51">
      <c r="A1324" s="164">
        <v>91083</v>
      </c>
      <c r="B1324" s="165" t="s">
        <v>36507</v>
      </c>
      <c r="C1324" s="164" t="s">
        <v>12416</v>
      </c>
      <c r="D1324" s="166">
        <v>320.05</v>
      </c>
    </row>
    <row r="1325" spans="1:4" ht="51">
      <c r="A1325" s="164">
        <v>91079</v>
      </c>
      <c r="B1325" s="165" t="s">
        <v>36508</v>
      </c>
      <c r="C1325" s="164" t="s">
        <v>12416</v>
      </c>
      <c r="D1325" s="166">
        <v>193.9</v>
      </c>
    </row>
    <row r="1326" spans="1:4" ht="51">
      <c r="A1326" s="164">
        <v>91100</v>
      </c>
      <c r="B1326" s="165" t="s">
        <v>36509</v>
      </c>
      <c r="C1326" s="164" t="s">
        <v>12416</v>
      </c>
      <c r="D1326" s="166">
        <v>267.07</v>
      </c>
    </row>
    <row r="1327" spans="1:4" ht="51">
      <c r="A1327" s="164">
        <v>91096</v>
      </c>
      <c r="B1327" s="165" t="s">
        <v>36510</v>
      </c>
      <c r="C1327" s="164" t="s">
        <v>12416</v>
      </c>
      <c r="D1327" s="166">
        <v>183.64</v>
      </c>
    </row>
    <row r="1328" spans="1:4" ht="51">
      <c r="A1328" s="164">
        <v>91081</v>
      </c>
      <c r="B1328" s="165" t="s">
        <v>36511</v>
      </c>
      <c r="C1328" s="164" t="s">
        <v>12416</v>
      </c>
      <c r="D1328" s="166">
        <v>255.65</v>
      </c>
    </row>
    <row r="1329" spans="1:4" ht="51">
      <c r="A1329" s="164">
        <v>91077</v>
      </c>
      <c r="B1329" s="165" t="s">
        <v>36512</v>
      </c>
      <c r="C1329" s="164" t="s">
        <v>12416</v>
      </c>
      <c r="D1329" s="166">
        <v>178.14</v>
      </c>
    </row>
    <row r="1330" spans="1:4" ht="51">
      <c r="A1330" s="164">
        <v>91098</v>
      </c>
      <c r="B1330" s="165" t="s">
        <v>36513</v>
      </c>
      <c r="C1330" s="164" t="s">
        <v>12416</v>
      </c>
      <c r="D1330" s="166">
        <v>226.03</v>
      </c>
    </row>
    <row r="1331" spans="1:4" ht="51">
      <c r="A1331" s="164">
        <v>91094</v>
      </c>
      <c r="B1331" s="165" t="s">
        <v>36514</v>
      </c>
      <c r="C1331" s="164" t="s">
        <v>12416</v>
      </c>
      <c r="D1331" s="166">
        <v>170.6</v>
      </c>
    </row>
    <row r="1332" spans="1:4" ht="51">
      <c r="A1332" s="164">
        <v>91075</v>
      </c>
      <c r="B1332" s="165" t="s">
        <v>36515</v>
      </c>
      <c r="C1332" s="164" t="s">
        <v>12416</v>
      </c>
      <c r="D1332" s="166">
        <v>383.95</v>
      </c>
    </row>
    <row r="1333" spans="1:4" ht="51">
      <c r="A1333" s="164">
        <v>91071</v>
      </c>
      <c r="B1333" s="165" t="s">
        <v>36516</v>
      </c>
      <c r="C1333" s="164" t="s">
        <v>12416</v>
      </c>
      <c r="D1333" s="166">
        <v>301.95</v>
      </c>
    </row>
    <row r="1334" spans="1:4" ht="51">
      <c r="A1334" s="164">
        <v>91092</v>
      </c>
      <c r="B1334" s="165" t="s">
        <v>36517</v>
      </c>
      <c r="C1334" s="164" t="s">
        <v>12416</v>
      </c>
      <c r="D1334" s="166">
        <v>378.53</v>
      </c>
    </row>
    <row r="1335" spans="1:4" ht="51">
      <c r="A1335" s="164">
        <v>91088</v>
      </c>
      <c r="B1335" s="165" t="s">
        <v>36518</v>
      </c>
      <c r="C1335" s="164" t="s">
        <v>12416</v>
      </c>
      <c r="D1335" s="166">
        <v>319.73</v>
      </c>
    </row>
    <row r="1336" spans="1:4" ht="51">
      <c r="A1336" s="164">
        <v>91073</v>
      </c>
      <c r="B1336" s="165" t="s">
        <v>36519</v>
      </c>
      <c r="C1336" s="164" t="s">
        <v>12416</v>
      </c>
      <c r="D1336" s="166">
        <v>246.15</v>
      </c>
    </row>
    <row r="1337" spans="1:4" ht="51">
      <c r="A1337" s="164">
        <v>91069</v>
      </c>
      <c r="B1337" s="165" t="s">
        <v>36520</v>
      </c>
      <c r="C1337" s="164" t="s">
        <v>12416</v>
      </c>
      <c r="D1337" s="166">
        <v>191.53</v>
      </c>
    </row>
    <row r="1338" spans="1:4" ht="51">
      <c r="A1338" s="164">
        <v>91090</v>
      </c>
      <c r="B1338" s="165" t="s">
        <v>36521</v>
      </c>
      <c r="C1338" s="164" t="s">
        <v>12416</v>
      </c>
      <c r="D1338" s="166">
        <v>249.88</v>
      </c>
    </row>
    <row r="1339" spans="1:4" ht="51">
      <c r="A1339" s="164">
        <v>91086</v>
      </c>
      <c r="B1339" s="165" t="s">
        <v>36522</v>
      </c>
      <c r="C1339" s="164" t="s">
        <v>12416</v>
      </c>
      <c r="D1339" s="166">
        <v>208.66</v>
      </c>
    </row>
    <row r="1340" spans="1:4" ht="25.5">
      <c r="A1340" s="164">
        <v>105522</v>
      </c>
      <c r="B1340" s="165" t="s">
        <v>24272</v>
      </c>
      <c r="C1340" s="164" t="s">
        <v>12416</v>
      </c>
      <c r="D1340" s="166">
        <v>0</v>
      </c>
    </row>
    <row r="1341" spans="1:4" ht="25.5">
      <c r="A1341" s="164">
        <v>104281</v>
      </c>
      <c r="B1341" s="165" t="s">
        <v>24273</v>
      </c>
      <c r="C1341" s="164" t="s">
        <v>12402</v>
      </c>
      <c r="D1341" s="166">
        <v>0</v>
      </c>
    </row>
    <row r="1342" spans="1:4" ht="25.5">
      <c r="A1342" s="164">
        <v>104287</v>
      </c>
      <c r="B1342" s="165" t="s">
        <v>24274</v>
      </c>
      <c r="C1342" s="164" t="s">
        <v>12402</v>
      </c>
      <c r="D1342" s="166">
        <v>0</v>
      </c>
    </row>
    <row r="1343" spans="1:4" ht="25.5">
      <c r="A1343" s="164">
        <v>104286</v>
      </c>
      <c r="B1343" s="165" t="s">
        <v>24275</v>
      </c>
      <c r="C1343" s="164" t="s">
        <v>12402</v>
      </c>
      <c r="D1343" s="166">
        <v>0</v>
      </c>
    </row>
    <row r="1344" spans="1:4" ht="25.5">
      <c r="A1344" s="164">
        <v>104292</v>
      </c>
      <c r="B1344" s="165" t="s">
        <v>24276</v>
      </c>
      <c r="C1344" s="164" t="s">
        <v>12402</v>
      </c>
      <c r="D1344" s="166">
        <v>0</v>
      </c>
    </row>
    <row r="1345" spans="1:4" ht="25.5">
      <c r="A1345" s="164">
        <v>104282</v>
      </c>
      <c r="B1345" s="165" t="s">
        <v>24277</v>
      </c>
      <c r="C1345" s="164" t="s">
        <v>12402</v>
      </c>
      <c r="D1345" s="166">
        <v>0</v>
      </c>
    </row>
    <row r="1346" spans="1:4" ht="25.5">
      <c r="A1346" s="164">
        <v>104288</v>
      </c>
      <c r="B1346" s="165" t="s">
        <v>24278</v>
      </c>
      <c r="C1346" s="164" t="s">
        <v>12402</v>
      </c>
      <c r="D1346" s="166">
        <v>0</v>
      </c>
    </row>
    <row r="1347" spans="1:4" ht="25.5">
      <c r="A1347" s="164">
        <v>104283</v>
      </c>
      <c r="B1347" s="165" t="s">
        <v>24279</v>
      </c>
      <c r="C1347" s="164" t="s">
        <v>12402</v>
      </c>
      <c r="D1347" s="166">
        <v>0</v>
      </c>
    </row>
    <row r="1348" spans="1:4" ht="25.5">
      <c r="A1348" s="164">
        <v>104289</v>
      </c>
      <c r="B1348" s="165" t="s">
        <v>24280</v>
      </c>
      <c r="C1348" s="164" t="s">
        <v>12402</v>
      </c>
      <c r="D1348" s="166">
        <v>0</v>
      </c>
    </row>
    <row r="1349" spans="1:4" ht="25.5">
      <c r="A1349" s="164">
        <v>104284</v>
      </c>
      <c r="B1349" s="165" t="s">
        <v>24281</v>
      </c>
      <c r="C1349" s="164" t="s">
        <v>12402</v>
      </c>
      <c r="D1349" s="166">
        <v>0</v>
      </c>
    </row>
    <row r="1350" spans="1:4" ht="25.5">
      <c r="A1350" s="164">
        <v>104290</v>
      </c>
      <c r="B1350" s="165" t="s">
        <v>24282</v>
      </c>
      <c r="C1350" s="164" t="s">
        <v>12402</v>
      </c>
      <c r="D1350" s="166">
        <v>0</v>
      </c>
    </row>
    <row r="1351" spans="1:4" ht="25.5">
      <c r="A1351" s="164">
        <v>104285</v>
      </c>
      <c r="B1351" s="165" t="s">
        <v>24283</v>
      </c>
      <c r="C1351" s="164" t="s">
        <v>12402</v>
      </c>
      <c r="D1351" s="166">
        <v>0</v>
      </c>
    </row>
    <row r="1352" spans="1:4" ht="25.5">
      <c r="A1352" s="164">
        <v>104291</v>
      </c>
      <c r="B1352" s="165" t="s">
        <v>24284</v>
      </c>
      <c r="C1352" s="164" t="s">
        <v>12402</v>
      </c>
      <c r="D1352" s="166">
        <v>0</v>
      </c>
    </row>
    <row r="1353" spans="1:4" ht="25.5">
      <c r="A1353" s="164">
        <v>104267</v>
      </c>
      <c r="B1353" s="165" t="s">
        <v>24285</v>
      </c>
      <c r="C1353" s="164" t="s">
        <v>12402</v>
      </c>
      <c r="D1353" s="166">
        <v>0</v>
      </c>
    </row>
    <row r="1354" spans="1:4" ht="25.5">
      <c r="A1354" s="164">
        <v>104268</v>
      </c>
      <c r="B1354" s="165" t="s">
        <v>24286</v>
      </c>
      <c r="C1354" s="164" t="s">
        <v>12402</v>
      </c>
      <c r="D1354" s="166">
        <v>0</v>
      </c>
    </row>
    <row r="1355" spans="1:4" ht="25.5">
      <c r="A1355" s="164">
        <v>104269</v>
      </c>
      <c r="B1355" s="165" t="s">
        <v>24287</v>
      </c>
      <c r="C1355" s="164" t="s">
        <v>12402</v>
      </c>
      <c r="D1355" s="166">
        <v>0</v>
      </c>
    </row>
    <row r="1356" spans="1:4" ht="25.5">
      <c r="A1356" s="164">
        <v>104270</v>
      </c>
      <c r="B1356" s="165" t="s">
        <v>24288</v>
      </c>
      <c r="C1356" s="164" t="s">
        <v>12402</v>
      </c>
      <c r="D1356" s="166">
        <v>0</v>
      </c>
    </row>
    <row r="1357" spans="1:4" ht="25.5">
      <c r="A1357" s="164">
        <v>104276</v>
      </c>
      <c r="B1357" s="165" t="s">
        <v>24289</v>
      </c>
      <c r="C1357" s="164" t="s">
        <v>12402</v>
      </c>
      <c r="D1357" s="166">
        <v>0</v>
      </c>
    </row>
    <row r="1358" spans="1:4" ht="25.5">
      <c r="A1358" s="164">
        <v>104280</v>
      </c>
      <c r="B1358" s="165" t="s">
        <v>24290</v>
      </c>
      <c r="C1358" s="164" t="s">
        <v>12402</v>
      </c>
      <c r="D1358" s="166">
        <v>0</v>
      </c>
    </row>
    <row r="1359" spans="1:4" ht="25.5">
      <c r="A1359" s="164">
        <v>104271</v>
      </c>
      <c r="B1359" s="165" t="s">
        <v>24291</v>
      </c>
      <c r="C1359" s="164" t="s">
        <v>12402</v>
      </c>
      <c r="D1359" s="166">
        <v>0</v>
      </c>
    </row>
    <row r="1360" spans="1:4" ht="25.5">
      <c r="A1360" s="164">
        <v>104272</v>
      </c>
      <c r="B1360" s="165" t="s">
        <v>24292</v>
      </c>
      <c r="C1360" s="164" t="s">
        <v>12402</v>
      </c>
      <c r="D1360" s="166">
        <v>0</v>
      </c>
    </row>
    <row r="1361" spans="1:4" ht="25.5">
      <c r="A1361" s="164">
        <v>104273</v>
      </c>
      <c r="B1361" s="165" t="s">
        <v>24293</v>
      </c>
      <c r="C1361" s="164" t="s">
        <v>12402</v>
      </c>
      <c r="D1361" s="166">
        <v>0</v>
      </c>
    </row>
    <row r="1362" spans="1:4" ht="25.5">
      <c r="A1362" s="164">
        <v>104277</v>
      </c>
      <c r="B1362" s="165" t="s">
        <v>24294</v>
      </c>
      <c r="C1362" s="164" t="s">
        <v>12402</v>
      </c>
      <c r="D1362" s="166">
        <v>0</v>
      </c>
    </row>
    <row r="1363" spans="1:4" ht="25.5">
      <c r="A1363" s="164">
        <v>104274</v>
      </c>
      <c r="B1363" s="165" t="s">
        <v>24295</v>
      </c>
      <c r="C1363" s="164" t="s">
        <v>12402</v>
      </c>
      <c r="D1363" s="166">
        <v>0</v>
      </c>
    </row>
    <row r="1364" spans="1:4" ht="25.5">
      <c r="A1364" s="164">
        <v>104278</v>
      </c>
      <c r="B1364" s="165" t="s">
        <v>24296</v>
      </c>
      <c r="C1364" s="164" t="s">
        <v>12402</v>
      </c>
      <c r="D1364" s="166">
        <v>0</v>
      </c>
    </row>
    <row r="1365" spans="1:4" ht="25.5">
      <c r="A1365" s="164">
        <v>104275</v>
      </c>
      <c r="B1365" s="165" t="s">
        <v>24297</v>
      </c>
      <c r="C1365" s="164" t="s">
        <v>12402</v>
      </c>
      <c r="D1365" s="166">
        <v>0</v>
      </c>
    </row>
    <row r="1366" spans="1:4" ht="25.5">
      <c r="A1366" s="164">
        <v>104279</v>
      </c>
      <c r="B1366" s="165" t="s">
        <v>24298</v>
      </c>
      <c r="C1366" s="164" t="s">
        <v>12402</v>
      </c>
      <c r="D1366" s="166">
        <v>0</v>
      </c>
    </row>
    <row r="1367" spans="1:4" ht="25.5">
      <c r="A1367" s="164">
        <v>104265</v>
      </c>
      <c r="B1367" s="165" t="s">
        <v>24299</v>
      </c>
      <c r="C1367" s="164" t="s">
        <v>12402</v>
      </c>
      <c r="D1367" s="166">
        <v>0</v>
      </c>
    </row>
    <row r="1368" spans="1:4" ht="25.5">
      <c r="A1368" s="164">
        <v>104266</v>
      </c>
      <c r="B1368" s="165" t="s">
        <v>24300</v>
      </c>
      <c r="C1368" s="164" t="s">
        <v>12402</v>
      </c>
      <c r="D1368" s="166">
        <v>0</v>
      </c>
    </row>
    <row r="1369" spans="1:4" ht="38.25">
      <c r="A1369" s="164">
        <v>104305</v>
      </c>
      <c r="B1369" s="165" t="s">
        <v>24301</v>
      </c>
      <c r="C1369" s="164" t="s">
        <v>12403</v>
      </c>
      <c r="D1369" s="166">
        <v>0</v>
      </c>
    </row>
    <row r="1370" spans="1:4" ht="38.25">
      <c r="A1370" s="164">
        <v>104306</v>
      </c>
      <c r="B1370" s="165" t="s">
        <v>24302</v>
      </c>
      <c r="C1370" s="164" t="s">
        <v>12403</v>
      </c>
      <c r="D1370" s="166">
        <v>0</v>
      </c>
    </row>
    <row r="1371" spans="1:4" ht="38.25">
      <c r="A1371" s="164">
        <v>104307</v>
      </c>
      <c r="B1371" s="165" t="s">
        <v>24303</v>
      </c>
      <c r="C1371" s="164" t="s">
        <v>12403</v>
      </c>
      <c r="D1371" s="166">
        <v>0</v>
      </c>
    </row>
    <row r="1372" spans="1:4" ht="38.25">
      <c r="A1372" s="164">
        <v>104308</v>
      </c>
      <c r="B1372" s="165" t="s">
        <v>24304</v>
      </c>
      <c r="C1372" s="164" t="s">
        <v>12403</v>
      </c>
      <c r="D1372" s="166">
        <v>0</v>
      </c>
    </row>
    <row r="1373" spans="1:4" ht="38.25">
      <c r="A1373" s="164">
        <v>104309</v>
      </c>
      <c r="B1373" s="165" t="s">
        <v>24305</v>
      </c>
      <c r="C1373" s="164" t="s">
        <v>12403</v>
      </c>
      <c r="D1373" s="166">
        <v>0</v>
      </c>
    </row>
    <row r="1374" spans="1:4" ht="38.25">
      <c r="A1374" s="164">
        <v>104310</v>
      </c>
      <c r="B1374" s="165" t="s">
        <v>24306</v>
      </c>
      <c r="C1374" s="164" t="s">
        <v>12403</v>
      </c>
      <c r="D1374" s="166">
        <v>0</v>
      </c>
    </row>
    <row r="1375" spans="1:4" ht="38.25">
      <c r="A1375" s="164">
        <v>104311</v>
      </c>
      <c r="B1375" s="165" t="s">
        <v>24307</v>
      </c>
      <c r="C1375" s="164" t="s">
        <v>12403</v>
      </c>
      <c r="D1375" s="166">
        <v>0</v>
      </c>
    </row>
    <row r="1376" spans="1:4" ht="38.25">
      <c r="A1376" s="164">
        <v>104301</v>
      </c>
      <c r="B1376" s="165" t="s">
        <v>36809</v>
      </c>
      <c r="C1376" s="164" t="s">
        <v>12404</v>
      </c>
      <c r="D1376" s="166">
        <v>0</v>
      </c>
    </row>
    <row r="1377" spans="1:4" ht="38.25">
      <c r="A1377" s="164">
        <v>104302</v>
      </c>
      <c r="B1377" s="165" t="s">
        <v>36810</v>
      </c>
      <c r="C1377" s="164" t="s">
        <v>12404</v>
      </c>
      <c r="D1377" s="166">
        <v>0</v>
      </c>
    </row>
    <row r="1378" spans="1:4" ht="38.25">
      <c r="A1378" s="164">
        <v>104303</v>
      </c>
      <c r="B1378" s="165" t="s">
        <v>36811</v>
      </c>
      <c r="C1378" s="164" t="s">
        <v>12404</v>
      </c>
      <c r="D1378" s="166">
        <v>0</v>
      </c>
    </row>
    <row r="1379" spans="1:4" ht="38.25">
      <c r="A1379" s="164">
        <v>104304</v>
      </c>
      <c r="B1379" s="165" t="s">
        <v>36812</v>
      </c>
      <c r="C1379" s="164" t="s">
        <v>12404</v>
      </c>
      <c r="D1379" s="166">
        <v>0</v>
      </c>
    </row>
    <row r="1380" spans="1:4" ht="38.25">
      <c r="A1380" s="164">
        <v>104293</v>
      </c>
      <c r="B1380" s="165" t="s">
        <v>36813</v>
      </c>
      <c r="C1380" s="164" t="s">
        <v>12404</v>
      </c>
      <c r="D1380" s="166">
        <v>0</v>
      </c>
    </row>
    <row r="1381" spans="1:4" ht="38.25">
      <c r="A1381" s="164">
        <v>104297</v>
      </c>
      <c r="B1381" s="165" t="s">
        <v>36814</v>
      </c>
      <c r="C1381" s="164" t="s">
        <v>12404</v>
      </c>
      <c r="D1381" s="166">
        <v>0</v>
      </c>
    </row>
    <row r="1382" spans="1:4" ht="38.25">
      <c r="A1382" s="164">
        <v>104295</v>
      </c>
      <c r="B1382" s="165" t="s">
        <v>36815</v>
      </c>
      <c r="C1382" s="164" t="s">
        <v>12404</v>
      </c>
      <c r="D1382" s="166">
        <v>0</v>
      </c>
    </row>
    <row r="1383" spans="1:4" ht="38.25">
      <c r="A1383" s="164">
        <v>104299</v>
      </c>
      <c r="B1383" s="165" t="s">
        <v>36816</v>
      </c>
      <c r="C1383" s="164" t="s">
        <v>12404</v>
      </c>
      <c r="D1383" s="166">
        <v>0</v>
      </c>
    </row>
    <row r="1384" spans="1:4" ht="38.25">
      <c r="A1384" s="164">
        <v>104294</v>
      </c>
      <c r="B1384" s="165" t="s">
        <v>36817</v>
      </c>
      <c r="C1384" s="164" t="s">
        <v>12404</v>
      </c>
      <c r="D1384" s="166">
        <v>0</v>
      </c>
    </row>
    <row r="1385" spans="1:4" ht="38.25">
      <c r="A1385" s="164">
        <v>104298</v>
      </c>
      <c r="B1385" s="165" t="s">
        <v>36818</v>
      </c>
      <c r="C1385" s="164" t="s">
        <v>12404</v>
      </c>
      <c r="D1385" s="166">
        <v>0</v>
      </c>
    </row>
    <row r="1386" spans="1:4" ht="38.25">
      <c r="A1386" s="164">
        <v>104296</v>
      </c>
      <c r="B1386" s="165" t="s">
        <v>36819</v>
      </c>
      <c r="C1386" s="164" t="s">
        <v>12404</v>
      </c>
      <c r="D1386" s="166">
        <v>0</v>
      </c>
    </row>
    <row r="1387" spans="1:4" ht="38.25">
      <c r="A1387" s="164">
        <v>104300</v>
      </c>
      <c r="B1387" s="165" t="s">
        <v>36820</v>
      </c>
      <c r="C1387" s="164" t="s">
        <v>12404</v>
      </c>
      <c r="D1387" s="166">
        <v>0</v>
      </c>
    </row>
    <row r="1388" spans="1:4" ht="38.25">
      <c r="A1388" s="164">
        <v>90944</v>
      </c>
      <c r="B1388" s="165" t="s">
        <v>17385</v>
      </c>
      <c r="C1388" s="164" t="s">
        <v>12416</v>
      </c>
      <c r="D1388" s="166">
        <v>169.93</v>
      </c>
    </row>
    <row r="1389" spans="1:4" ht="38.25">
      <c r="A1389" s="164">
        <v>90934</v>
      </c>
      <c r="B1389" s="165" t="s">
        <v>17381</v>
      </c>
      <c r="C1389" s="164" t="s">
        <v>12416</v>
      </c>
      <c r="D1389" s="166">
        <v>157.49</v>
      </c>
    </row>
    <row r="1390" spans="1:4" ht="38.25">
      <c r="A1390" s="164">
        <v>90954</v>
      </c>
      <c r="B1390" s="165" t="s">
        <v>17389</v>
      </c>
      <c r="C1390" s="164" t="s">
        <v>12416</v>
      </c>
      <c r="D1390" s="166">
        <v>192.68</v>
      </c>
    </row>
    <row r="1391" spans="1:4" ht="38.25">
      <c r="A1391" s="164">
        <v>90933</v>
      </c>
      <c r="B1391" s="165" t="s">
        <v>17380</v>
      </c>
      <c r="C1391" s="164" t="s">
        <v>12416</v>
      </c>
      <c r="D1391" s="166">
        <v>144.97</v>
      </c>
    </row>
    <row r="1392" spans="1:4" ht="38.25">
      <c r="A1392" s="164">
        <v>90943</v>
      </c>
      <c r="B1392" s="165" t="s">
        <v>17384</v>
      </c>
      <c r="C1392" s="164" t="s">
        <v>12416</v>
      </c>
      <c r="D1392" s="166">
        <v>156.29</v>
      </c>
    </row>
    <row r="1393" spans="1:4" ht="38.25">
      <c r="A1393" s="164">
        <v>90953</v>
      </c>
      <c r="B1393" s="165" t="s">
        <v>17388</v>
      </c>
      <c r="C1393" s="164" t="s">
        <v>12416</v>
      </c>
      <c r="D1393" s="166">
        <v>176.99</v>
      </c>
    </row>
    <row r="1394" spans="1:4" ht="38.25">
      <c r="A1394" s="164">
        <v>90932</v>
      </c>
      <c r="B1394" s="165" t="s">
        <v>17379</v>
      </c>
      <c r="C1394" s="164" t="s">
        <v>12416</v>
      </c>
      <c r="D1394" s="166">
        <v>90.38</v>
      </c>
    </row>
    <row r="1395" spans="1:4" ht="38.25">
      <c r="A1395" s="164">
        <v>90942</v>
      </c>
      <c r="B1395" s="165" t="s">
        <v>17383</v>
      </c>
      <c r="C1395" s="164" t="s">
        <v>12416</v>
      </c>
      <c r="D1395" s="166">
        <v>96.85</v>
      </c>
    </row>
    <row r="1396" spans="1:4" ht="38.25">
      <c r="A1396" s="164">
        <v>90952</v>
      </c>
      <c r="B1396" s="165" t="s">
        <v>17387</v>
      </c>
      <c r="C1396" s="164" t="s">
        <v>12416</v>
      </c>
      <c r="D1396" s="166">
        <v>108.65</v>
      </c>
    </row>
    <row r="1397" spans="1:4" ht="38.25">
      <c r="A1397" s="164">
        <v>90930</v>
      </c>
      <c r="B1397" s="165" t="s">
        <v>17378</v>
      </c>
      <c r="C1397" s="164" t="s">
        <v>12416</v>
      </c>
      <c r="D1397" s="166">
        <v>84.21</v>
      </c>
    </row>
    <row r="1398" spans="1:4" ht="38.25">
      <c r="A1398" s="164">
        <v>90940</v>
      </c>
      <c r="B1398" s="165" t="s">
        <v>17382</v>
      </c>
      <c r="C1398" s="164" t="s">
        <v>12416</v>
      </c>
      <c r="D1398" s="166">
        <v>90.12</v>
      </c>
    </row>
    <row r="1399" spans="1:4" ht="38.25">
      <c r="A1399" s="164">
        <v>90950</v>
      </c>
      <c r="B1399" s="165" t="s">
        <v>17386</v>
      </c>
      <c r="C1399" s="164" t="s">
        <v>12416</v>
      </c>
      <c r="D1399" s="166">
        <v>100.92</v>
      </c>
    </row>
    <row r="1400" spans="1:4" ht="25.5">
      <c r="A1400" s="164">
        <v>88476</v>
      </c>
      <c r="B1400" s="165" t="s">
        <v>17375</v>
      </c>
      <c r="C1400" s="164" t="s">
        <v>12416</v>
      </c>
      <c r="D1400" s="166">
        <v>22.64</v>
      </c>
    </row>
    <row r="1401" spans="1:4" ht="25.5">
      <c r="A1401" s="164">
        <v>88477</v>
      </c>
      <c r="B1401" s="165" t="s">
        <v>17376</v>
      </c>
      <c r="C1401" s="164" t="s">
        <v>12416</v>
      </c>
      <c r="D1401" s="166">
        <v>31.47</v>
      </c>
    </row>
    <row r="1402" spans="1:4" ht="25.5">
      <c r="A1402" s="164">
        <v>88478</v>
      </c>
      <c r="B1402" s="165" t="s">
        <v>17377</v>
      </c>
      <c r="C1402" s="164" t="s">
        <v>12416</v>
      </c>
      <c r="D1402" s="166">
        <v>38.76</v>
      </c>
    </row>
    <row r="1403" spans="1:4" ht="25.5">
      <c r="A1403" s="164">
        <v>88470</v>
      </c>
      <c r="B1403" s="165" t="s">
        <v>17372</v>
      </c>
      <c r="C1403" s="164" t="s">
        <v>12416</v>
      </c>
      <c r="D1403" s="166">
        <v>27.93</v>
      </c>
    </row>
    <row r="1404" spans="1:4" ht="25.5">
      <c r="A1404" s="164">
        <v>88471</v>
      </c>
      <c r="B1404" s="165" t="s">
        <v>17373</v>
      </c>
      <c r="C1404" s="164" t="s">
        <v>12416</v>
      </c>
      <c r="D1404" s="166">
        <v>34.96</v>
      </c>
    </row>
    <row r="1405" spans="1:4" ht="25.5">
      <c r="A1405" s="164">
        <v>88472</v>
      </c>
      <c r="B1405" s="165" t="s">
        <v>17374</v>
      </c>
      <c r="C1405" s="164" t="s">
        <v>12416</v>
      </c>
      <c r="D1405" s="166">
        <v>40.549999999999997</v>
      </c>
    </row>
    <row r="1406" spans="1:4" ht="38.25">
      <c r="A1406" s="164">
        <v>87759</v>
      </c>
      <c r="B1406" s="165" t="s">
        <v>17367</v>
      </c>
      <c r="C1406" s="164" t="s">
        <v>12416</v>
      </c>
      <c r="D1406" s="166">
        <v>108.3</v>
      </c>
    </row>
    <row r="1407" spans="1:4" ht="38.25">
      <c r="A1407" s="164">
        <v>87769</v>
      </c>
      <c r="B1407" s="165" t="s">
        <v>17371</v>
      </c>
      <c r="C1407" s="164" t="s">
        <v>12416</v>
      </c>
      <c r="D1407" s="166">
        <v>128.5</v>
      </c>
    </row>
    <row r="1408" spans="1:4" ht="38.25">
      <c r="A1408" s="164">
        <v>87739</v>
      </c>
      <c r="B1408" s="165" t="s">
        <v>17359</v>
      </c>
      <c r="C1408" s="164" t="s">
        <v>12416</v>
      </c>
      <c r="D1408" s="166">
        <v>85.33</v>
      </c>
    </row>
    <row r="1409" spans="1:4" ht="38.25">
      <c r="A1409" s="164">
        <v>87749</v>
      </c>
      <c r="B1409" s="165" t="s">
        <v>17363</v>
      </c>
      <c r="C1409" s="164" t="s">
        <v>12416</v>
      </c>
      <c r="D1409" s="166">
        <v>109.93</v>
      </c>
    </row>
    <row r="1410" spans="1:4" ht="38.25">
      <c r="A1410" s="164">
        <v>87624</v>
      </c>
      <c r="B1410" s="165" t="s">
        <v>17335</v>
      </c>
      <c r="C1410" s="164" t="s">
        <v>12416</v>
      </c>
      <c r="D1410" s="166">
        <v>71.92</v>
      </c>
    </row>
    <row r="1411" spans="1:4" ht="38.25">
      <c r="A1411" s="164">
        <v>87634</v>
      </c>
      <c r="B1411" s="165" t="s">
        <v>17339</v>
      </c>
      <c r="C1411" s="164" t="s">
        <v>12416</v>
      </c>
      <c r="D1411" s="166">
        <v>96.52</v>
      </c>
    </row>
    <row r="1412" spans="1:4" ht="38.25">
      <c r="A1412" s="164">
        <v>87644</v>
      </c>
      <c r="B1412" s="165" t="s">
        <v>17343</v>
      </c>
      <c r="C1412" s="164" t="s">
        <v>12416</v>
      </c>
      <c r="D1412" s="166">
        <v>116.66</v>
      </c>
    </row>
    <row r="1413" spans="1:4" ht="38.25">
      <c r="A1413" s="164">
        <v>87684</v>
      </c>
      <c r="B1413" s="165" t="s">
        <v>17347</v>
      </c>
      <c r="C1413" s="164" t="s">
        <v>12416</v>
      </c>
      <c r="D1413" s="166">
        <v>112.47</v>
      </c>
    </row>
    <row r="1414" spans="1:4" ht="38.25">
      <c r="A1414" s="164">
        <v>87694</v>
      </c>
      <c r="B1414" s="165" t="s">
        <v>17351</v>
      </c>
      <c r="C1414" s="164" t="s">
        <v>12416</v>
      </c>
      <c r="D1414" s="166">
        <v>128.84</v>
      </c>
    </row>
    <row r="1415" spans="1:4" ht="38.25">
      <c r="A1415" s="164">
        <v>87704</v>
      </c>
      <c r="B1415" s="165" t="s">
        <v>17355</v>
      </c>
      <c r="C1415" s="164" t="s">
        <v>12416</v>
      </c>
      <c r="D1415" s="166">
        <v>139.83000000000001</v>
      </c>
    </row>
    <row r="1416" spans="1:4" ht="51">
      <c r="A1416" s="164">
        <v>87758</v>
      </c>
      <c r="B1416" s="165" t="s">
        <v>17366</v>
      </c>
      <c r="C1416" s="164" t="s">
        <v>12416</v>
      </c>
      <c r="D1416" s="166">
        <v>99.41</v>
      </c>
    </row>
    <row r="1417" spans="1:4" ht="51">
      <c r="A1417" s="164">
        <v>87768</v>
      </c>
      <c r="B1417" s="165" t="s">
        <v>17370</v>
      </c>
      <c r="C1417" s="164" t="s">
        <v>12416</v>
      </c>
      <c r="D1417" s="166">
        <v>117.56</v>
      </c>
    </row>
    <row r="1418" spans="1:4" ht="38.25">
      <c r="A1418" s="164">
        <v>87738</v>
      </c>
      <c r="B1418" s="165" t="s">
        <v>17358</v>
      </c>
      <c r="C1418" s="164" t="s">
        <v>12416</v>
      </c>
      <c r="D1418" s="166">
        <v>78.930000000000007</v>
      </c>
    </row>
    <row r="1419" spans="1:4" ht="38.25">
      <c r="A1419" s="164">
        <v>87748</v>
      </c>
      <c r="B1419" s="165" t="s">
        <v>17362</v>
      </c>
      <c r="C1419" s="164" t="s">
        <v>12416</v>
      </c>
      <c r="D1419" s="166">
        <v>101.04</v>
      </c>
    </row>
    <row r="1420" spans="1:4" ht="38.25">
      <c r="A1420" s="164">
        <v>87623</v>
      </c>
      <c r="B1420" s="165" t="s">
        <v>17334</v>
      </c>
      <c r="C1420" s="164" t="s">
        <v>12416</v>
      </c>
      <c r="D1420" s="166">
        <v>65.52</v>
      </c>
    </row>
    <row r="1421" spans="1:4" ht="38.25">
      <c r="A1421" s="164">
        <v>87633</v>
      </c>
      <c r="B1421" s="165" t="s">
        <v>17338</v>
      </c>
      <c r="C1421" s="164" t="s">
        <v>12416</v>
      </c>
      <c r="D1421" s="166">
        <v>87.63</v>
      </c>
    </row>
    <row r="1422" spans="1:4" ht="38.25">
      <c r="A1422" s="164">
        <v>87643</v>
      </c>
      <c r="B1422" s="165" t="s">
        <v>17342</v>
      </c>
      <c r="C1422" s="164" t="s">
        <v>12416</v>
      </c>
      <c r="D1422" s="166">
        <v>105.72</v>
      </c>
    </row>
    <row r="1423" spans="1:4" ht="38.25">
      <c r="A1423" s="164">
        <v>87683</v>
      </c>
      <c r="B1423" s="165" t="s">
        <v>17346</v>
      </c>
      <c r="C1423" s="164" t="s">
        <v>12416</v>
      </c>
      <c r="D1423" s="166">
        <v>101.53</v>
      </c>
    </row>
    <row r="1424" spans="1:4" ht="38.25">
      <c r="A1424" s="164">
        <v>87703</v>
      </c>
      <c r="B1424" s="165" t="s">
        <v>17354</v>
      </c>
      <c r="C1424" s="164" t="s">
        <v>12416</v>
      </c>
      <c r="D1424" s="166">
        <v>126.19</v>
      </c>
    </row>
    <row r="1425" spans="1:4" ht="38.25">
      <c r="A1425" s="164">
        <v>87693</v>
      </c>
      <c r="B1425" s="165" t="s">
        <v>17350</v>
      </c>
      <c r="C1425" s="164" t="s">
        <v>12416</v>
      </c>
      <c r="D1425" s="166">
        <v>116.32</v>
      </c>
    </row>
    <row r="1426" spans="1:4" ht="38.25">
      <c r="A1426" s="164">
        <v>87757</v>
      </c>
      <c r="B1426" s="165" t="s">
        <v>17365</v>
      </c>
      <c r="C1426" s="164" t="s">
        <v>12416</v>
      </c>
      <c r="D1426" s="166">
        <v>60.65</v>
      </c>
    </row>
    <row r="1427" spans="1:4" ht="38.25">
      <c r="A1427" s="164">
        <v>87767</v>
      </c>
      <c r="B1427" s="165" t="s">
        <v>17369</v>
      </c>
      <c r="C1427" s="164" t="s">
        <v>12416</v>
      </c>
      <c r="D1427" s="166">
        <v>69.900000000000006</v>
      </c>
    </row>
    <row r="1428" spans="1:4" ht="38.25">
      <c r="A1428" s="164">
        <v>87737</v>
      </c>
      <c r="B1428" s="165" t="s">
        <v>17357</v>
      </c>
      <c r="C1428" s="164" t="s">
        <v>12416</v>
      </c>
      <c r="D1428" s="166">
        <v>51.05</v>
      </c>
    </row>
    <row r="1429" spans="1:4" ht="38.25">
      <c r="A1429" s="164">
        <v>87747</v>
      </c>
      <c r="B1429" s="165" t="s">
        <v>17361</v>
      </c>
      <c r="C1429" s="164" t="s">
        <v>12416</v>
      </c>
      <c r="D1429" s="166">
        <v>62.28</v>
      </c>
    </row>
    <row r="1430" spans="1:4" ht="38.25">
      <c r="A1430" s="164">
        <v>87622</v>
      </c>
      <c r="B1430" s="165" t="s">
        <v>17333</v>
      </c>
      <c r="C1430" s="164" t="s">
        <v>12416</v>
      </c>
      <c r="D1430" s="166">
        <v>37.64</v>
      </c>
    </row>
    <row r="1431" spans="1:4" ht="38.25">
      <c r="A1431" s="164">
        <v>87632</v>
      </c>
      <c r="B1431" s="165" t="s">
        <v>17337</v>
      </c>
      <c r="C1431" s="164" t="s">
        <v>12416</v>
      </c>
      <c r="D1431" s="166">
        <v>48.87</v>
      </c>
    </row>
    <row r="1432" spans="1:4" ht="38.25">
      <c r="A1432" s="164">
        <v>87642</v>
      </c>
      <c r="B1432" s="165" t="s">
        <v>17341</v>
      </c>
      <c r="C1432" s="164" t="s">
        <v>12416</v>
      </c>
      <c r="D1432" s="166">
        <v>58.06</v>
      </c>
    </row>
    <row r="1433" spans="1:4" ht="38.25">
      <c r="A1433" s="164">
        <v>87682</v>
      </c>
      <c r="B1433" s="165" t="s">
        <v>17345</v>
      </c>
      <c r="C1433" s="164" t="s">
        <v>12416</v>
      </c>
      <c r="D1433" s="166">
        <v>53.87</v>
      </c>
    </row>
    <row r="1434" spans="1:4" ht="38.25">
      <c r="A1434" s="164">
        <v>87692</v>
      </c>
      <c r="B1434" s="165" t="s">
        <v>17349</v>
      </c>
      <c r="C1434" s="164" t="s">
        <v>12416</v>
      </c>
      <c r="D1434" s="166">
        <v>61.73</v>
      </c>
    </row>
    <row r="1435" spans="1:4" ht="38.25">
      <c r="A1435" s="164">
        <v>87702</v>
      </c>
      <c r="B1435" s="165" t="s">
        <v>17353</v>
      </c>
      <c r="C1435" s="164" t="s">
        <v>12416</v>
      </c>
      <c r="D1435" s="166">
        <v>66.75</v>
      </c>
    </row>
    <row r="1436" spans="1:4" ht="51">
      <c r="A1436" s="164">
        <v>87755</v>
      </c>
      <c r="B1436" s="165" t="s">
        <v>17364</v>
      </c>
      <c r="C1436" s="164" t="s">
        <v>12416</v>
      </c>
      <c r="D1436" s="166">
        <v>56.27</v>
      </c>
    </row>
    <row r="1437" spans="1:4" ht="51">
      <c r="A1437" s="164">
        <v>87765</v>
      </c>
      <c r="B1437" s="165" t="s">
        <v>17368</v>
      </c>
      <c r="C1437" s="164" t="s">
        <v>12416</v>
      </c>
      <c r="D1437" s="166">
        <v>64.510000000000005</v>
      </c>
    </row>
    <row r="1438" spans="1:4" ht="51">
      <c r="A1438" s="164">
        <v>87735</v>
      </c>
      <c r="B1438" s="165" t="s">
        <v>17356</v>
      </c>
      <c r="C1438" s="164" t="s">
        <v>12416</v>
      </c>
      <c r="D1438" s="166">
        <v>47.9</v>
      </c>
    </row>
    <row r="1439" spans="1:4" ht="51">
      <c r="A1439" s="164">
        <v>87745</v>
      </c>
      <c r="B1439" s="165" t="s">
        <v>17360</v>
      </c>
      <c r="C1439" s="164" t="s">
        <v>12416</v>
      </c>
      <c r="D1439" s="166">
        <v>57.9</v>
      </c>
    </row>
    <row r="1440" spans="1:4" ht="51">
      <c r="A1440" s="164">
        <v>87620</v>
      </c>
      <c r="B1440" s="165" t="s">
        <v>17332</v>
      </c>
      <c r="C1440" s="164" t="s">
        <v>12416</v>
      </c>
      <c r="D1440" s="166">
        <v>34.49</v>
      </c>
    </row>
    <row r="1441" spans="1:4" ht="51">
      <c r="A1441" s="164">
        <v>87630</v>
      </c>
      <c r="B1441" s="165" t="s">
        <v>17336</v>
      </c>
      <c r="C1441" s="164" t="s">
        <v>12416</v>
      </c>
      <c r="D1441" s="166">
        <v>44.49</v>
      </c>
    </row>
    <row r="1442" spans="1:4" ht="51">
      <c r="A1442" s="164">
        <v>87640</v>
      </c>
      <c r="B1442" s="165" t="s">
        <v>17340</v>
      </c>
      <c r="C1442" s="164" t="s">
        <v>12416</v>
      </c>
      <c r="D1442" s="166">
        <v>52.67</v>
      </c>
    </row>
    <row r="1443" spans="1:4" ht="51">
      <c r="A1443" s="164">
        <v>87680</v>
      </c>
      <c r="B1443" s="165" t="s">
        <v>17344</v>
      </c>
      <c r="C1443" s="164" t="s">
        <v>12416</v>
      </c>
      <c r="D1443" s="166">
        <v>48.48</v>
      </c>
    </row>
    <row r="1444" spans="1:4" ht="51">
      <c r="A1444" s="164">
        <v>87690</v>
      </c>
      <c r="B1444" s="165" t="s">
        <v>17348</v>
      </c>
      <c r="C1444" s="164" t="s">
        <v>12416</v>
      </c>
      <c r="D1444" s="166">
        <v>55.56</v>
      </c>
    </row>
    <row r="1445" spans="1:4" ht="51">
      <c r="A1445" s="164">
        <v>87700</v>
      </c>
      <c r="B1445" s="165" t="s">
        <v>17352</v>
      </c>
      <c r="C1445" s="164" t="s">
        <v>12416</v>
      </c>
      <c r="D1445" s="166">
        <v>60.02</v>
      </c>
    </row>
    <row r="1446" spans="1:4" ht="25.5">
      <c r="A1446" s="164">
        <v>102803</v>
      </c>
      <c r="B1446" s="165" t="s">
        <v>17390</v>
      </c>
      <c r="C1446" s="164" t="s">
        <v>12416</v>
      </c>
      <c r="D1446" s="166">
        <v>2.58</v>
      </c>
    </row>
    <row r="1447" spans="1:4" ht="25.5">
      <c r="A1447" s="164">
        <v>92717</v>
      </c>
      <c r="B1447" s="165" t="s">
        <v>13044</v>
      </c>
      <c r="C1447" s="164" t="s">
        <v>12977</v>
      </c>
      <c r="D1447" s="166">
        <v>0.28000000000000003</v>
      </c>
    </row>
    <row r="1448" spans="1:4" ht="25.5">
      <c r="A1448" s="164">
        <v>92716</v>
      </c>
      <c r="B1448" s="165" t="s">
        <v>12941</v>
      </c>
      <c r="C1448" s="164" t="s">
        <v>12873</v>
      </c>
      <c r="D1448" s="166">
        <v>84.01</v>
      </c>
    </row>
    <row r="1449" spans="1:4" ht="38.25">
      <c r="A1449" s="164">
        <v>103668</v>
      </c>
      <c r="B1449" s="165" t="s">
        <v>24308</v>
      </c>
      <c r="C1449" s="164" t="s">
        <v>12977</v>
      </c>
      <c r="D1449" s="166">
        <v>0</v>
      </c>
    </row>
    <row r="1450" spans="1:4" ht="38.25">
      <c r="A1450" s="164">
        <v>103667</v>
      </c>
      <c r="B1450" s="165" t="s">
        <v>24309</v>
      </c>
      <c r="C1450" s="164" t="s">
        <v>12873</v>
      </c>
      <c r="D1450" s="166">
        <v>0</v>
      </c>
    </row>
    <row r="1451" spans="1:4" ht="25.5">
      <c r="A1451" s="164">
        <v>89218</v>
      </c>
      <c r="B1451" s="165" t="s">
        <v>13008</v>
      </c>
      <c r="C1451" s="164" t="s">
        <v>12977</v>
      </c>
      <c r="D1451" s="166">
        <v>100.36</v>
      </c>
    </row>
    <row r="1452" spans="1:4" ht="25.5">
      <c r="A1452" s="164">
        <v>89843</v>
      </c>
      <c r="B1452" s="165" t="s">
        <v>12913</v>
      </c>
      <c r="C1452" s="164" t="s">
        <v>12873</v>
      </c>
      <c r="D1452" s="166">
        <v>218</v>
      </c>
    </row>
    <row r="1453" spans="1:4" ht="38.25">
      <c r="A1453" s="164">
        <v>87446</v>
      </c>
      <c r="B1453" s="165" t="s">
        <v>13001</v>
      </c>
      <c r="C1453" s="164" t="s">
        <v>12977</v>
      </c>
      <c r="D1453" s="166">
        <v>0.65</v>
      </c>
    </row>
    <row r="1454" spans="1:4" ht="38.25">
      <c r="A1454" s="164">
        <v>87445</v>
      </c>
      <c r="B1454" s="165" t="s">
        <v>12899</v>
      </c>
      <c r="C1454" s="164" t="s">
        <v>12873</v>
      </c>
      <c r="D1454" s="166">
        <v>5.36</v>
      </c>
    </row>
    <row r="1455" spans="1:4" ht="38.25">
      <c r="A1455" s="164">
        <v>93234</v>
      </c>
      <c r="B1455" s="165" t="s">
        <v>13047</v>
      </c>
      <c r="C1455" s="164" t="s">
        <v>12977</v>
      </c>
      <c r="D1455" s="166">
        <v>0.6</v>
      </c>
    </row>
    <row r="1456" spans="1:4" ht="38.25">
      <c r="A1456" s="164">
        <v>93233</v>
      </c>
      <c r="B1456" s="165" t="s">
        <v>12944</v>
      </c>
      <c r="C1456" s="164" t="s">
        <v>12873</v>
      </c>
      <c r="D1456" s="166">
        <v>5.84</v>
      </c>
    </row>
    <row r="1457" spans="1:4" ht="38.25">
      <c r="A1457" s="164">
        <v>102953</v>
      </c>
      <c r="B1457" s="165" t="s">
        <v>24310</v>
      </c>
      <c r="C1457" s="164" t="s">
        <v>12977</v>
      </c>
      <c r="D1457" s="166">
        <v>0</v>
      </c>
    </row>
    <row r="1458" spans="1:4" ht="38.25">
      <c r="A1458" s="164">
        <v>102952</v>
      </c>
      <c r="B1458" s="165" t="s">
        <v>24311</v>
      </c>
      <c r="C1458" s="164" t="s">
        <v>12873</v>
      </c>
      <c r="D1458" s="166">
        <v>0</v>
      </c>
    </row>
    <row r="1459" spans="1:4" ht="38.25">
      <c r="A1459" s="164">
        <v>88831</v>
      </c>
      <c r="B1459" s="165" t="s">
        <v>13005</v>
      </c>
      <c r="C1459" s="164" t="s">
        <v>12977</v>
      </c>
      <c r="D1459" s="166">
        <v>0.48</v>
      </c>
    </row>
    <row r="1460" spans="1:4" ht="38.25">
      <c r="A1460" s="164">
        <v>88830</v>
      </c>
      <c r="B1460" s="165" t="s">
        <v>12903</v>
      </c>
      <c r="C1460" s="164" t="s">
        <v>12873</v>
      </c>
      <c r="D1460" s="166">
        <v>2.37</v>
      </c>
    </row>
    <row r="1461" spans="1:4" ht="38.25">
      <c r="A1461" s="164">
        <v>89226</v>
      </c>
      <c r="B1461" s="165" t="s">
        <v>13009</v>
      </c>
      <c r="C1461" s="164" t="s">
        <v>12977</v>
      </c>
      <c r="D1461" s="166">
        <v>1.98</v>
      </c>
    </row>
    <row r="1462" spans="1:4" ht="38.25">
      <c r="A1462" s="164">
        <v>89225</v>
      </c>
      <c r="B1462" s="165" t="s">
        <v>12906</v>
      </c>
      <c r="C1462" s="164" t="s">
        <v>12873</v>
      </c>
      <c r="D1462" s="166">
        <v>6.66</v>
      </c>
    </row>
    <row r="1463" spans="1:4" ht="38.25">
      <c r="A1463" s="164">
        <v>89279</v>
      </c>
      <c r="B1463" s="165" t="s">
        <v>13015</v>
      </c>
      <c r="C1463" s="164" t="s">
        <v>12977</v>
      </c>
      <c r="D1463" s="166">
        <v>2.4</v>
      </c>
    </row>
    <row r="1464" spans="1:4" ht="38.25">
      <c r="A1464" s="164">
        <v>89278</v>
      </c>
      <c r="B1464" s="165" t="s">
        <v>12912</v>
      </c>
      <c r="C1464" s="164" t="s">
        <v>12873</v>
      </c>
      <c r="D1464" s="166">
        <v>12.93</v>
      </c>
    </row>
    <row r="1465" spans="1:4" ht="38.25">
      <c r="A1465" s="164">
        <v>90651</v>
      </c>
      <c r="B1465" s="165" t="s">
        <v>34323</v>
      </c>
      <c r="C1465" s="164" t="s">
        <v>12977</v>
      </c>
      <c r="D1465" s="166">
        <v>1.4</v>
      </c>
    </row>
    <row r="1466" spans="1:4" ht="38.25">
      <c r="A1466" s="164">
        <v>90650</v>
      </c>
      <c r="B1466" s="165" t="s">
        <v>34324</v>
      </c>
      <c r="C1466" s="164" t="s">
        <v>12873</v>
      </c>
      <c r="D1466" s="166">
        <v>13.95</v>
      </c>
    </row>
    <row r="1467" spans="1:4" ht="25.5">
      <c r="A1467" s="164">
        <v>106101</v>
      </c>
      <c r="B1467" s="165" t="s">
        <v>36523</v>
      </c>
      <c r="C1467" s="164" t="s">
        <v>12977</v>
      </c>
      <c r="D1467" s="166">
        <v>0</v>
      </c>
    </row>
    <row r="1468" spans="1:4" ht="25.5">
      <c r="A1468" s="164">
        <v>106100</v>
      </c>
      <c r="B1468" s="165" t="s">
        <v>36524</v>
      </c>
      <c r="C1468" s="164" t="s">
        <v>12873</v>
      </c>
      <c r="D1468" s="166">
        <v>0</v>
      </c>
    </row>
    <row r="1469" spans="1:4" ht="25.5">
      <c r="A1469" s="164">
        <v>90657</v>
      </c>
      <c r="B1469" s="165" t="s">
        <v>34325</v>
      </c>
      <c r="C1469" s="164" t="s">
        <v>12977</v>
      </c>
      <c r="D1469" s="166">
        <v>5.93</v>
      </c>
    </row>
    <row r="1470" spans="1:4" ht="25.5">
      <c r="A1470" s="164">
        <v>90656</v>
      </c>
      <c r="B1470" s="165" t="s">
        <v>34326</v>
      </c>
      <c r="C1470" s="164" t="s">
        <v>12873</v>
      </c>
      <c r="D1470" s="166">
        <v>18.64</v>
      </c>
    </row>
    <row r="1471" spans="1:4" ht="25.5">
      <c r="A1471" s="164">
        <v>90663</v>
      </c>
      <c r="B1471" s="165" t="s">
        <v>34327</v>
      </c>
      <c r="C1471" s="164" t="s">
        <v>12977</v>
      </c>
      <c r="D1471" s="166">
        <v>6.35</v>
      </c>
    </row>
    <row r="1472" spans="1:4" ht="25.5">
      <c r="A1472" s="164">
        <v>90662</v>
      </c>
      <c r="B1472" s="165" t="s">
        <v>34328</v>
      </c>
      <c r="C1472" s="164" t="s">
        <v>12873</v>
      </c>
      <c r="D1472" s="166">
        <v>19.440000000000001</v>
      </c>
    </row>
    <row r="1473" spans="1:4" ht="38.25">
      <c r="A1473" s="164">
        <v>89022</v>
      </c>
      <c r="B1473" s="165" t="s">
        <v>34329</v>
      </c>
      <c r="C1473" s="164" t="s">
        <v>12977</v>
      </c>
      <c r="D1473" s="166">
        <v>0.6</v>
      </c>
    </row>
    <row r="1474" spans="1:4" ht="38.25">
      <c r="A1474" s="164">
        <v>89021</v>
      </c>
      <c r="B1474" s="165" t="s">
        <v>34330</v>
      </c>
      <c r="C1474" s="164" t="s">
        <v>12873</v>
      </c>
      <c r="D1474" s="166">
        <v>3.36</v>
      </c>
    </row>
    <row r="1475" spans="1:4" ht="38.25">
      <c r="A1475" s="164">
        <v>90644</v>
      </c>
      <c r="B1475" s="165" t="s">
        <v>13020</v>
      </c>
      <c r="C1475" s="164" t="s">
        <v>12977</v>
      </c>
      <c r="D1475" s="166">
        <v>9.1199999999999992</v>
      </c>
    </row>
    <row r="1476" spans="1:4" ht="38.25">
      <c r="A1476" s="164">
        <v>90643</v>
      </c>
      <c r="B1476" s="165" t="s">
        <v>12918</v>
      </c>
      <c r="C1476" s="164" t="s">
        <v>12873</v>
      </c>
      <c r="D1476" s="166">
        <v>29.35</v>
      </c>
    </row>
    <row r="1477" spans="1:4" ht="25.5">
      <c r="A1477" s="164">
        <v>102811</v>
      </c>
      <c r="B1477" s="165" t="s">
        <v>24312</v>
      </c>
      <c r="C1477" s="164" t="s">
        <v>12977</v>
      </c>
      <c r="D1477" s="166">
        <v>0</v>
      </c>
    </row>
    <row r="1478" spans="1:4" ht="25.5">
      <c r="A1478" s="164">
        <v>102810</v>
      </c>
      <c r="B1478" s="165" t="s">
        <v>24313</v>
      </c>
      <c r="C1478" s="164" t="s">
        <v>12873</v>
      </c>
      <c r="D1478" s="166">
        <v>0</v>
      </c>
    </row>
    <row r="1479" spans="1:4" ht="25.5">
      <c r="A1479" s="164">
        <v>92146</v>
      </c>
      <c r="B1479" s="165" t="s">
        <v>13042</v>
      </c>
      <c r="C1479" s="164" t="s">
        <v>12977</v>
      </c>
      <c r="D1479" s="166">
        <v>37.340000000000003</v>
      </c>
    </row>
    <row r="1480" spans="1:4" ht="25.5">
      <c r="A1480" s="164">
        <v>92145</v>
      </c>
      <c r="B1480" s="165" t="s">
        <v>12939</v>
      </c>
      <c r="C1480" s="164" t="s">
        <v>12873</v>
      </c>
      <c r="D1480" s="166">
        <v>83.86</v>
      </c>
    </row>
    <row r="1481" spans="1:4" ht="25.5">
      <c r="A1481" s="164">
        <v>92139</v>
      </c>
      <c r="B1481" s="165" t="s">
        <v>13041</v>
      </c>
      <c r="C1481" s="164" t="s">
        <v>12977</v>
      </c>
      <c r="D1481" s="166">
        <v>49.73</v>
      </c>
    </row>
    <row r="1482" spans="1:4" ht="25.5">
      <c r="A1482" s="164">
        <v>92138</v>
      </c>
      <c r="B1482" s="165" t="s">
        <v>12938</v>
      </c>
      <c r="C1482" s="164" t="s">
        <v>12873</v>
      </c>
      <c r="D1482" s="166">
        <v>100.83</v>
      </c>
    </row>
    <row r="1483" spans="1:4" ht="51">
      <c r="A1483" s="164">
        <v>91387</v>
      </c>
      <c r="B1483" s="165" t="s">
        <v>34331</v>
      </c>
      <c r="C1483" s="164" t="s">
        <v>12977</v>
      </c>
      <c r="D1483" s="166">
        <v>80.91</v>
      </c>
    </row>
    <row r="1484" spans="1:4" ht="51">
      <c r="A1484" s="164">
        <v>91386</v>
      </c>
      <c r="B1484" s="165" t="s">
        <v>34332</v>
      </c>
      <c r="C1484" s="164" t="s">
        <v>12873</v>
      </c>
      <c r="D1484" s="166">
        <v>271.83</v>
      </c>
    </row>
    <row r="1485" spans="1:4" ht="38.25">
      <c r="A1485" s="164">
        <v>96036</v>
      </c>
      <c r="B1485" s="165" t="s">
        <v>34333</v>
      </c>
      <c r="C1485" s="164" t="s">
        <v>12977</v>
      </c>
      <c r="D1485" s="166">
        <v>90.98</v>
      </c>
    </row>
    <row r="1486" spans="1:4" ht="38.25">
      <c r="A1486" s="164">
        <v>96035</v>
      </c>
      <c r="B1486" s="165" t="s">
        <v>34334</v>
      </c>
      <c r="C1486" s="164" t="s">
        <v>12873</v>
      </c>
      <c r="D1486" s="166">
        <v>288.43</v>
      </c>
    </row>
    <row r="1487" spans="1:4" ht="51">
      <c r="A1487" s="164">
        <v>89877</v>
      </c>
      <c r="B1487" s="165" t="s">
        <v>34335</v>
      </c>
      <c r="C1487" s="164" t="s">
        <v>12977</v>
      </c>
      <c r="D1487" s="166">
        <v>94.77</v>
      </c>
    </row>
    <row r="1488" spans="1:4" ht="51">
      <c r="A1488" s="164">
        <v>89876</v>
      </c>
      <c r="B1488" s="165" t="s">
        <v>34336</v>
      </c>
      <c r="C1488" s="164" t="s">
        <v>12873</v>
      </c>
      <c r="D1488" s="166">
        <v>333.57</v>
      </c>
    </row>
    <row r="1489" spans="1:4" ht="51">
      <c r="A1489" s="164">
        <v>89884</v>
      </c>
      <c r="B1489" s="165" t="s">
        <v>34337</v>
      </c>
      <c r="C1489" s="164" t="s">
        <v>12977</v>
      </c>
      <c r="D1489" s="166">
        <v>98.94</v>
      </c>
    </row>
    <row r="1490" spans="1:4" ht="51">
      <c r="A1490" s="164">
        <v>89883</v>
      </c>
      <c r="B1490" s="165" t="s">
        <v>34338</v>
      </c>
      <c r="C1490" s="164" t="s">
        <v>12873</v>
      </c>
      <c r="D1490" s="166">
        <v>368.38</v>
      </c>
    </row>
    <row r="1491" spans="1:4" ht="51">
      <c r="A1491" s="164">
        <v>67827</v>
      </c>
      <c r="B1491" s="165" t="s">
        <v>34339</v>
      </c>
      <c r="C1491" s="164" t="s">
        <v>12977</v>
      </c>
      <c r="D1491" s="166">
        <v>71.06</v>
      </c>
    </row>
    <row r="1492" spans="1:4" ht="51">
      <c r="A1492" s="164">
        <v>67826</v>
      </c>
      <c r="B1492" s="165" t="s">
        <v>34340</v>
      </c>
      <c r="C1492" s="164" t="s">
        <v>12873</v>
      </c>
      <c r="D1492" s="166">
        <v>192.24</v>
      </c>
    </row>
    <row r="1493" spans="1:4" ht="38.25">
      <c r="A1493" s="164">
        <v>5961</v>
      </c>
      <c r="B1493" s="165" t="s">
        <v>34341</v>
      </c>
      <c r="C1493" s="164" t="s">
        <v>12977</v>
      </c>
      <c r="D1493" s="166">
        <v>69.83</v>
      </c>
    </row>
    <row r="1494" spans="1:4" ht="38.25">
      <c r="A1494" s="164">
        <v>5811</v>
      </c>
      <c r="B1494" s="165" t="s">
        <v>34342</v>
      </c>
      <c r="C1494" s="164" t="s">
        <v>12873</v>
      </c>
      <c r="D1494" s="166">
        <v>208.73</v>
      </c>
    </row>
    <row r="1495" spans="1:4" ht="51">
      <c r="A1495" s="164">
        <v>92243</v>
      </c>
      <c r="B1495" s="165" t="s">
        <v>13043</v>
      </c>
      <c r="C1495" s="164" t="s">
        <v>12977</v>
      </c>
      <c r="D1495" s="166">
        <v>85.68</v>
      </c>
    </row>
    <row r="1496" spans="1:4" ht="51">
      <c r="A1496" s="164">
        <v>92242</v>
      </c>
      <c r="B1496" s="165" t="s">
        <v>12940</v>
      </c>
      <c r="C1496" s="164" t="s">
        <v>12873</v>
      </c>
      <c r="D1496" s="166">
        <v>404.14</v>
      </c>
    </row>
    <row r="1497" spans="1:4" ht="51">
      <c r="A1497" s="164">
        <v>91646</v>
      </c>
      <c r="B1497" s="165" t="s">
        <v>13036</v>
      </c>
      <c r="C1497" s="164" t="s">
        <v>12977</v>
      </c>
      <c r="D1497" s="166">
        <v>102.57</v>
      </c>
    </row>
    <row r="1498" spans="1:4" ht="51">
      <c r="A1498" s="164">
        <v>91645</v>
      </c>
      <c r="B1498" s="165" t="s">
        <v>12933</v>
      </c>
      <c r="C1498" s="164" t="s">
        <v>12873</v>
      </c>
      <c r="D1498" s="166">
        <v>464.85</v>
      </c>
    </row>
    <row r="1499" spans="1:4" ht="51">
      <c r="A1499" s="164">
        <v>92107</v>
      </c>
      <c r="B1499" s="165" t="s">
        <v>13038</v>
      </c>
      <c r="C1499" s="164" t="s">
        <v>12977</v>
      </c>
      <c r="D1499" s="166">
        <v>98.76</v>
      </c>
    </row>
    <row r="1500" spans="1:4" ht="51">
      <c r="A1500" s="164">
        <v>92106</v>
      </c>
      <c r="B1500" s="165" t="s">
        <v>12935</v>
      </c>
      <c r="C1500" s="164" t="s">
        <v>12873</v>
      </c>
      <c r="D1500" s="166">
        <v>356.07</v>
      </c>
    </row>
    <row r="1501" spans="1:4" ht="51">
      <c r="A1501" s="164">
        <v>5903</v>
      </c>
      <c r="B1501" s="165" t="s">
        <v>12989</v>
      </c>
      <c r="C1501" s="164" t="s">
        <v>12977</v>
      </c>
      <c r="D1501" s="166">
        <v>79.12</v>
      </c>
    </row>
    <row r="1502" spans="1:4" ht="51">
      <c r="A1502" s="164">
        <v>5901</v>
      </c>
      <c r="B1502" s="165" t="s">
        <v>12886</v>
      </c>
      <c r="C1502" s="164" t="s">
        <v>12873</v>
      </c>
      <c r="D1502" s="166">
        <v>317.32</v>
      </c>
    </row>
    <row r="1503" spans="1:4" ht="38.25">
      <c r="A1503" s="164">
        <v>6260</v>
      </c>
      <c r="B1503" s="165" t="s">
        <v>34343</v>
      </c>
      <c r="C1503" s="164" t="s">
        <v>12977</v>
      </c>
      <c r="D1503" s="166">
        <v>66.31</v>
      </c>
    </row>
    <row r="1504" spans="1:4" ht="38.25">
      <c r="A1504" s="164">
        <v>6259</v>
      </c>
      <c r="B1504" s="165" t="s">
        <v>34344</v>
      </c>
      <c r="C1504" s="164" t="s">
        <v>12873</v>
      </c>
      <c r="D1504" s="166">
        <v>256.44</v>
      </c>
    </row>
    <row r="1505" spans="1:4" ht="38.25">
      <c r="A1505" s="164">
        <v>104705</v>
      </c>
      <c r="B1505" s="165" t="s">
        <v>24314</v>
      </c>
      <c r="C1505" s="164" t="s">
        <v>12977</v>
      </c>
      <c r="D1505" s="166">
        <v>0</v>
      </c>
    </row>
    <row r="1506" spans="1:4" ht="38.25">
      <c r="A1506" s="164">
        <v>104704</v>
      </c>
      <c r="B1506" s="165" t="s">
        <v>24315</v>
      </c>
      <c r="C1506" s="164" t="s">
        <v>12873</v>
      </c>
      <c r="D1506" s="166">
        <v>0</v>
      </c>
    </row>
    <row r="1507" spans="1:4" ht="51">
      <c r="A1507" s="164">
        <v>91395</v>
      </c>
      <c r="B1507" s="165" t="s">
        <v>13033</v>
      </c>
      <c r="C1507" s="164" t="s">
        <v>12977</v>
      </c>
      <c r="D1507" s="166">
        <v>64.31</v>
      </c>
    </row>
    <row r="1508" spans="1:4" ht="51">
      <c r="A1508" s="164">
        <v>73467</v>
      </c>
      <c r="B1508" s="165" t="s">
        <v>12897</v>
      </c>
      <c r="C1508" s="164" t="s">
        <v>12873</v>
      </c>
      <c r="D1508" s="166">
        <v>249.63</v>
      </c>
    </row>
    <row r="1509" spans="1:4" ht="51">
      <c r="A1509" s="164">
        <v>5826</v>
      </c>
      <c r="B1509" s="165" t="s">
        <v>12980</v>
      </c>
      <c r="C1509" s="164" t="s">
        <v>12977</v>
      </c>
      <c r="D1509" s="166">
        <v>67.25</v>
      </c>
    </row>
    <row r="1510" spans="1:4" ht="51">
      <c r="A1510" s="164">
        <v>5824</v>
      </c>
      <c r="B1510" s="165" t="s">
        <v>12877</v>
      </c>
      <c r="C1510" s="164" t="s">
        <v>12873</v>
      </c>
      <c r="D1510" s="166">
        <v>219.03</v>
      </c>
    </row>
    <row r="1511" spans="1:4" ht="38.25">
      <c r="A1511" s="164">
        <v>5892</v>
      </c>
      <c r="B1511" s="165" t="s">
        <v>12987</v>
      </c>
      <c r="C1511" s="164" t="s">
        <v>12977</v>
      </c>
      <c r="D1511" s="166">
        <v>61.84</v>
      </c>
    </row>
    <row r="1512" spans="1:4" ht="38.25">
      <c r="A1512" s="164">
        <v>5890</v>
      </c>
      <c r="B1512" s="165" t="s">
        <v>12884</v>
      </c>
      <c r="C1512" s="164" t="s">
        <v>12873</v>
      </c>
      <c r="D1512" s="166">
        <v>205.53</v>
      </c>
    </row>
    <row r="1513" spans="1:4" ht="38.25">
      <c r="A1513" s="164">
        <v>5896</v>
      </c>
      <c r="B1513" s="165" t="s">
        <v>12988</v>
      </c>
      <c r="C1513" s="164" t="s">
        <v>12977</v>
      </c>
      <c r="D1513" s="166">
        <v>64.61</v>
      </c>
    </row>
    <row r="1514" spans="1:4" ht="38.25">
      <c r="A1514" s="164">
        <v>5894</v>
      </c>
      <c r="B1514" s="165" t="s">
        <v>12885</v>
      </c>
      <c r="C1514" s="164" t="s">
        <v>12873</v>
      </c>
      <c r="D1514" s="166">
        <v>213.95</v>
      </c>
    </row>
    <row r="1515" spans="1:4" ht="38.25">
      <c r="A1515" s="164">
        <v>91032</v>
      </c>
      <c r="B1515" s="165" t="s">
        <v>13030</v>
      </c>
      <c r="C1515" s="164" t="s">
        <v>12977</v>
      </c>
      <c r="D1515" s="166">
        <v>73.13</v>
      </c>
    </row>
    <row r="1516" spans="1:4" ht="38.25">
      <c r="A1516" s="164">
        <v>91031</v>
      </c>
      <c r="B1516" s="165" t="s">
        <v>12928</v>
      </c>
      <c r="C1516" s="164" t="s">
        <v>12873</v>
      </c>
      <c r="D1516" s="166">
        <v>261.12</v>
      </c>
    </row>
    <row r="1517" spans="1:4" ht="51">
      <c r="A1517" s="164">
        <v>102817</v>
      </c>
      <c r="B1517" s="165" t="s">
        <v>24316</v>
      </c>
      <c r="C1517" s="164" t="s">
        <v>12977</v>
      </c>
      <c r="D1517" s="166">
        <v>0</v>
      </c>
    </row>
    <row r="1518" spans="1:4" ht="51">
      <c r="A1518" s="164">
        <v>102816</v>
      </c>
      <c r="B1518" s="165" t="s">
        <v>24317</v>
      </c>
      <c r="C1518" s="164" t="s">
        <v>12873</v>
      </c>
      <c r="D1518" s="166">
        <v>0</v>
      </c>
    </row>
    <row r="1519" spans="1:4" ht="25.5">
      <c r="A1519" s="164">
        <v>91534</v>
      </c>
      <c r="B1519" s="165" t="s">
        <v>13034</v>
      </c>
      <c r="C1519" s="164" t="s">
        <v>12977</v>
      </c>
      <c r="D1519" s="166">
        <v>39.01</v>
      </c>
    </row>
    <row r="1520" spans="1:4" ht="25.5">
      <c r="A1520" s="164">
        <v>91533</v>
      </c>
      <c r="B1520" s="165" t="s">
        <v>12931</v>
      </c>
      <c r="C1520" s="164" t="s">
        <v>12873</v>
      </c>
      <c r="D1520" s="166">
        <v>46.02</v>
      </c>
    </row>
    <row r="1521" spans="1:4" ht="25.5">
      <c r="A1521" s="164">
        <v>95265</v>
      </c>
      <c r="B1521" s="165" t="s">
        <v>13062</v>
      </c>
      <c r="C1521" s="164" t="s">
        <v>12977</v>
      </c>
      <c r="D1521" s="166">
        <v>0.66</v>
      </c>
    </row>
    <row r="1522" spans="1:4" ht="25.5">
      <c r="A1522" s="164">
        <v>95264</v>
      </c>
      <c r="B1522" s="165" t="s">
        <v>12959</v>
      </c>
      <c r="C1522" s="164" t="s">
        <v>12873</v>
      </c>
      <c r="D1522" s="166">
        <v>6.01</v>
      </c>
    </row>
    <row r="1523" spans="1:4" ht="38.25">
      <c r="A1523" s="164">
        <v>90973</v>
      </c>
      <c r="B1523" s="165" t="s">
        <v>13027</v>
      </c>
      <c r="C1523" s="164" t="s">
        <v>12977</v>
      </c>
      <c r="D1523" s="166">
        <v>8.93</v>
      </c>
    </row>
    <row r="1524" spans="1:4" ht="38.25">
      <c r="A1524" s="164">
        <v>90972</v>
      </c>
      <c r="B1524" s="165" t="s">
        <v>12925</v>
      </c>
      <c r="C1524" s="164" t="s">
        <v>12873</v>
      </c>
      <c r="D1524" s="166">
        <v>76.290000000000006</v>
      </c>
    </row>
    <row r="1525" spans="1:4" ht="38.25">
      <c r="A1525" s="164">
        <v>91001</v>
      </c>
      <c r="B1525" s="165" t="s">
        <v>13029</v>
      </c>
      <c r="C1525" s="164" t="s">
        <v>12977</v>
      </c>
      <c r="D1525" s="166">
        <v>10.59</v>
      </c>
    </row>
    <row r="1526" spans="1:4" ht="38.25">
      <c r="A1526" s="164">
        <v>90999</v>
      </c>
      <c r="B1526" s="165" t="s">
        <v>12927</v>
      </c>
      <c r="C1526" s="164" t="s">
        <v>12873</v>
      </c>
      <c r="D1526" s="166">
        <v>100.57</v>
      </c>
    </row>
    <row r="1527" spans="1:4" ht="38.25">
      <c r="A1527" s="164">
        <v>5954</v>
      </c>
      <c r="B1527" s="165" t="s">
        <v>12995</v>
      </c>
      <c r="C1527" s="164" t="s">
        <v>12977</v>
      </c>
      <c r="D1527" s="166">
        <v>6.67</v>
      </c>
    </row>
    <row r="1528" spans="1:4" ht="38.25">
      <c r="A1528" s="164">
        <v>5953</v>
      </c>
      <c r="B1528" s="165" t="s">
        <v>12891</v>
      </c>
      <c r="C1528" s="164" t="s">
        <v>12873</v>
      </c>
      <c r="D1528" s="166">
        <v>58.79</v>
      </c>
    </row>
    <row r="1529" spans="1:4" ht="38.25">
      <c r="A1529" s="164">
        <v>90982</v>
      </c>
      <c r="B1529" s="165" t="s">
        <v>13028</v>
      </c>
      <c r="C1529" s="164" t="s">
        <v>12977</v>
      </c>
      <c r="D1529" s="166">
        <v>22.69</v>
      </c>
    </row>
    <row r="1530" spans="1:4" ht="38.25">
      <c r="A1530" s="164">
        <v>90979</v>
      </c>
      <c r="B1530" s="165" t="s">
        <v>12926</v>
      </c>
      <c r="C1530" s="164" t="s">
        <v>12873</v>
      </c>
      <c r="D1530" s="166">
        <v>196.97</v>
      </c>
    </row>
    <row r="1531" spans="1:4" ht="38.25">
      <c r="A1531" s="164">
        <v>90965</v>
      </c>
      <c r="B1531" s="165" t="s">
        <v>13026</v>
      </c>
      <c r="C1531" s="164" t="s">
        <v>12977</v>
      </c>
      <c r="D1531" s="166">
        <v>8.9</v>
      </c>
    </row>
    <row r="1532" spans="1:4" ht="38.25">
      <c r="A1532" s="164">
        <v>90964</v>
      </c>
      <c r="B1532" s="165" t="s">
        <v>12924</v>
      </c>
      <c r="C1532" s="164" t="s">
        <v>12873</v>
      </c>
      <c r="D1532" s="166">
        <v>32.14</v>
      </c>
    </row>
    <row r="1533" spans="1:4" ht="38.25">
      <c r="A1533" s="164">
        <v>102970</v>
      </c>
      <c r="B1533" s="165" t="s">
        <v>33545</v>
      </c>
      <c r="C1533" s="164" t="s">
        <v>12977</v>
      </c>
      <c r="D1533" s="166">
        <v>0</v>
      </c>
    </row>
    <row r="1534" spans="1:4" ht="38.25">
      <c r="A1534" s="164">
        <v>102971</v>
      </c>
      <c r="B1534" s="165" t="s">
        <v>24318</v>
      </c>
      <c r="C1534" s="164" t="s">
        <v>12873</v>
      </c>
      <c r="D1534" s="166">
        <v>0</v>
      </c>
    </row>
    <row r="1535" spans="1:4" ht="38.25">
      <c r="A1535" s="164">
        <v>102822</v>
      </c>
      <c r="B1535" s="165" t="s">
        <v>33546</v>
      </c>
      <c r="C1535" s="164" t="s">
        <v>12977</v>
      </c>
      <c r="D1535" s="166">
        <v>0</v>
      </c>
    </row>
    <row r="1536" spans="1:4" ht="38.25">
      <c r="A1536" s="164">
        <v>102821</v>
      </c>
      <c r="B1536" s="165" t="s">
        <v>33547</v>
      </c>
      <c r="C1536" s="164" t="s">
        <v>12873</v>
      </c>
      <c r="D1536" s="166">
        <v>0</v>
      </c>
    </row>
    <row r="1537" spans="1:4" ht="38.25">
      <c r="A1537" s="164">
        <v>102828</v>
      </c>
      <c r="B1537" s="165" t="s">
        <v>24319</v>
      </c>
      <c r="C1537" s="164" t="s">
        <v>12977</v>
      </c>
      <c r="D1537" s="166">
        <v>0</v>
      </c>
    </row>
    <row r="1538" spans="1:4" ht="38.25">
      <c r="A1538" s="164">
        <v>102827</v>
      </c>
      <c r="B1538" s="165" t="s">
        <v>24320</v>
      </c>
      <c r="C1538" s="164" t="s">
        <v>12873</v>
      </c>
      <c r="D1538" s="166">
        <v>0</v>
      </c>
    </row>
    <row r="1539" spans="1:4" ht="51">
      <c r="A1539" s="164">
        <v>103939</v>
      </c>
      <c r="B1539" s="165" t="s">
        <v>33548</v>
      </c>
      <c r="C1539" s="164" t="s">
        <v>12977</v>
      </c>
      <c r="D1539" s="166">
        <v>0</v>
      </c>
    </row>
    <row r="1540" spans="1:4" ht="51">
      <c r="A1540" s="164">
        <v>103938</v>
      </c>
      <c r="B1540" s="165" t="s">
        <v>33549</v>
      </c>
      <c r="C1540" s="164" t="s">
        <v>12873</v>
      </c>
      <c r="D1540" s="166">
        <v>0</v>
      </c>
    </row>
    <row r="1541" spans="1:4" ht="51">
      <c r="A1541" s="164">
        <v>103945</v>
      </c>
      <c r="B1541" s="165" t="s">
        <v>33550</v>
      </c>
      <c r="C1541" s="164" t="s">
        <v>12977</v>
      </c>
      <c r="D1541" s="166">
        <v>0</v>
      </c>
    </row>
    <row r="1542" spans="1:4" ht="51">
      <c r="A1542" s="164">
        <v>103944</v>
      </c>
      <c r="B1542" s="165" t="s">
        <v>33551</v>
      </c>
      <c r="C1542" s="164" t="s">
        <v>12873</v>
      </c>
      <c r="D1542" s="166">
        <v>0</v>
      </c>
    </row>
    <row r="1543" spans="1:4" ht="51">
      <c r="A1543" s="164">
        <v>91285</v>
      </c>
      <c r="B1543" s="165" t="s">
        <v>13032</v>
      </c>
      <c r="C1543" s="164" t="s">
        <v>12977</v>
      </c>
      <c r="D1543" s="166">
        <v>0.56000000000000005</v>
      </c>
    </row>
    <row r="1544" spans="1:4" ht="51">
      <c r="A1544" s="164">
        <v>91283</v>
      </c>
      <c r="B1544" s="165" t="s">
        <v>12930</v>
      </c>
      <c r="C1544" s="164" t="s">
        <v>12873</v>
      </c>
      <c r="D1544" s="166">
        <v>9.85</v>
      </c>
    </row>
    <row r="1545" spans="1:4" ht="25.5">
      <c r="A1545" s="164">
        <v>95283</v>
      </c>
      <c r="B1545" s="165" t="s">
        <v>13065</v>
      </c>
      <c r="C1545" s="164" t="s">
        <v>12977</v>
      </c>
      <c r="D1545" s="166">
        <v>0.87</v>
      </c>
    </row>
    <row r="1546" spans="1:4" ht="25.5">
      <c r="A1546" s="164">
        <v>95282</v>
      </c>
      <c r="B1546" s="165" t="s">
        <v>12962</v>
      </c>
      <c r="C1546" s="164" t="s">
        <v>12873</v>
      </c>
      <c r="D1546" s="166">
        <v>10.23</v>
      </c>
    </row>
    <row r="1547" spans="1:4" ht="25.5">
      <c r="A1547" s="164">
        <v>95128</v>
      </c>
      <c r="B1547" s="165" t="s">
        <v>34345</v>
      </c>
      <c r="C1547" s="164" t="s">
        <v>12977</v>
      </c>
      <c r="D1547" s="166">
        <v>66.5</v>
      </c>
    </row>
    <row r="1548" spans="1:4" ht="25.5">
      <c r="A1548" s="164">
        <v>95127</v>
      </c>
      <c r="B1548" s="165" t="s">
        <v>34346</v>
      </c>
      <c r="C1548" s="164" t="s">
        <v>12873</v>
      </c>
      <c r="D1548" s="166">
        <v>232.41</v>
      </c>
    </row>
    <row r="1549" spans="1:4" ht="25.5">
      <c r="A1549" s="164">
        <v>92044</v>
      </c>
      <c r="B1549" s="165" t="s">
        <v>37019</v>
      </c>
      <c r="C1549" s="164" t="s">
        <v>12977</v>
      </c>
      <c r="D1549" s="166">
        <v>9.4499999999999993</v>
      </c>
    </row>
    <row r="1550" spans="1:4" ht="25.5">
      <c r="A1550" s="164">
        <v>92043</v>
      </c>
      <c r="B1550" s="165" t="s">
        <v>37020</v>
      </c>
      <c r="C1550" s="164" t="s">
        <v>12873</v>
      </c>
      <c r="D1550" s="166">
        <v>15.98</v>
      </c>
    </row>
    <row r="1551" spans="1:4">
      <c r="A1551" s="164">
        <v>102834</v>
      </c>
      <c r="B1551" s="165" t="s">
        <v>24321</v>
      </c>
      <c r="C1551" s="164" t="s">
        <v>12977</v>
      </c>
      <c r="D1551" s="166">
        <v>0</v>
      </c>
    </row>
    <row r="1552" spans="1:4">
      <c r="A1552" s="164">
        <v>102833</v>
      </c>
      <c r="B1552" s="165" t="s">
        <v>24322</v>
      </c>
      <c r="C1552" s="164" t="s">
        <v>12873</v>
      </c>
      <c r="D1552" s="166">
        <v>0</v>
      </c>
    </row>
    <row r="1553" spans="1:4" ht="25.5">
      <c r="A1553" s="164">
        <v>92119</v>
      </c>
      <c r="B1553" s="165" t="s">
        <v>13040</v>
      </c>
      <c r="C1553" s="164" t="s">
        <v>12977</v>
      </c>
      <c r="D1553" s="166">
        <v>0.35</v>
      </c>
    </row>
    <row r="1554" spans="1:4" ht="25.5">
      <c r="A1554" s="164">
        <v>92118</v>
      </c>
      <c r="B1554" s="165" t="s">
        <v>12937</v>
      </c>
      <c r="C1554" s="164" t="s">
        <v>12873</v>
      </c>
      <c r="D1554" s="166">
        <v>0.55000000000000004</v>
      </c>
    </row>
    <row r="1555" spans="1:4">
      <c r="A1555" s="164">
        <v>102917</v>
      </c>
      <c r="B1555" s="165" t="s">
        <v>24323</v>
      </c>
      <c r="C1555" s="164" t="s">
        <v>12977</v>
      </c>
      <c r="D1555" s="166">
        <v>0</v>
      </c>
    </row>
    <row r="1556" spans="1:4">
      <c r="A1556" s="164">
        <v>102916</v>
      </c>
      <c r="B1556" s="165" t="s">
        <v>24324</v>
      </c>
      <c r="C1556" s="164" t="s">
        <v>12873</v>
      </c>
      <c r="D1556" s="166">
        <v>0</v>
      </c>
    </row>
    <row r="1557" spans="1:4" ht="51">
      <c r="A1557" s="164">
        <v>95721</v>
      </c>
      <c r="B1557" s="165" t="s">
        <v>34347</v>
      </c>
      <c r="C1557" s="164" t="s">
        <v>12977</v>
      </c>
      <c r="D1557" s="166">
        <v>118.9</v>
      </c>
    </row>
    <row r="1558" spans="1:4" ht="51">
      <c r="A1558" s="164">
        <v>95720</v>
      </c>
      <c r="B1558" s="165" t="s">
        <v>34348</v>
      </c>
      <c r="C1558" s="164" t="s">
        <v>12873</v>
      </c>
      <c r="D1558" s="166">
        <v>282.58</v>
      </c>
    </row>
    <row r="1559" spans="1:4" ht="38.25">
      <c r="A1559" s="164">
        <v>104717</v>
      </c>
      <c r="B1559" s="165" t="s">
        <v>34349</v>
      </c>
      <c r="C1559" s="164" t="s">
        <v>12977</v>
      </c>
      <c r="D1559" s="166">
        <v>114.23</v>
      </c>
    </row>
    <row r="1560" spans="1:4" ht="38.25">
      <c r="A1560" s="164">
        <v>104716</v>
      </c>
      <c r="B1560" s="165" t="s">
        <v>34350</v>
      </c>
      <c r="C1560" s="164" t="s">
        <v>12873</v>
      </c>
      <c r="D1560" s="166">
        <v>273.3</v>
      </c>
    </row>
    <row r="1561" spans="1:4" ht="38.25">
      <c r="A1561" s="164">
        <v>102899</v>
      </c>
      <c r="B1561" s="165" t="s">
        <v>24325</v>
      </c>
      <c r="C1561" s="164" t="s">
        <v>12977</v>
      </c>
      <c r="D1561" s="166">
        <v>0</v>
      </c>
    </row>
    <row r="1562" spans="1:4" ht="38.25">
      <c r="A1562" s="164">
        <v>102898</v>
      </c>
      <c r="B1562" s="165" t="s">
        <v>24326</v>
      </c>
      <c r="C1562" s="164" t="s">
        <v>12873</v>
      </c>
      <c r="D1562" s="166">
        <v>0</v>
      </c>
    </row>
    <row r="1563" spans="1:4" ht="25.5">
      <c r="A1563" s="164">
        <v>5632</v>
      </c>
      <c r="B1563" s="165" t="s">
        <v>34351</v>
      </c>
      <c r="C1563" s="164" t="s">
        <v>12977</v>
      </c>
      <c r="D1563" s="166">
        <v>97.31</v>
      </c>
    </row>
    <row r="1564" spans="1:4" ht="25.5">
      <c r="A1564" s="164">
        <v>5631</v>
      </c>
      <c r="B1564" s="165" t="s">
        <v>34352</v>
      </c>
      <c r="C1564" s="164" t="s">
        <v>12873</v>
      </c>
      <c r="D1564" s="166">
        <v>215.03</v>
      </c>
    </row>
    <row r="1565" spans="1:4" ht="25.5">
      <c r="A1565" s="164">
        <v>88908</v>
      </c>
      <c r="B1565" s="165" t="s">
        <v>34353</v>
      </c>
      <c r="C1565" s="164" t="s">
        <v>12977</v>
      </c>
      <c r="D1565" s="166">
        <v>104.69</v>
      </c>
    </row>
    <row r="1566" spans="1:4" ht="25.5">
      <c r="A1566" s="164">
        <v>88907</v>
      </c>
      <c r="B1566" s="165" t="s">
        <v>34354</v>
      </c>
      <c r="C1566" s="164" t="s">
        <v>12873</v>
      </c>
      <c r="D1566" s="166">
        <v>254.33</v>
      </c>
    </row>
    <row r="1567" spans="1:4" ht="38.25">
      <c r="A1567" s="164">
        <v>5911</v>
      </c>
      <c r="B1567" s="165" t="s">
        <v>12990</v>
      </c>
      <c r="C1567" s="164" t="s">
        <v>12977</v>
      </c>
      <c r="D1567" s="166">
        <v>28.68</v>
      </c>
    </row>
    <row r="1568" spans="1:4" ht="38.25">
      <c r="A1568" s="164">
        <v>5909</v>
      </c>
      <c r="B1568" s="165" t="s">
        <v>12887</v>
      </c>
      <c r="C1568" s="164" t="s">
        <v>12873</v>
      </c>
      <c r="D1568" s="166">
        <v>37.17</v>
      </c>
    </row>
    <row r="1569" spans="1:4" ht="51">
      <c r="A1569" s="164">
        <v>91486</v>
      </c>
      <c r="B1569" s="165" t="s">
        <v>34355</v>
      </c>
      <c r="C1569" s="164" t="s">
        <v>12977</v>
      </c>
      <c r="D1569" s="166">
        <v>76.010000000000005</v>
      </c>
    </row>
    <row r="1570" spans="1:4" ht="51">
      <c r="A1570" s="164">
        <v>83362</v>
      </c>
      <c r="B1570" s="165" t="s">
        <v>34356</v>
      </c>
      <c r="C1570" s="164" t="s">
        <v>12873</v>
      </c>
      <c r="D1570" s="166">
        <v>270.93</v>
      </c>
    </row>
    <row r="1571" spans="1:4" ht="38.25">
      <c r="A1571" s="164">
        <v>102839</v>
      </c>
      <c r="B1571" s="165" t="s">
        <v>33552</v>
      </c>
      <c r="C1571" s="164" t="s">
        <v>12977</v>
      </c>
      <c r="D1571" s="166">
        <v>0</v>
      </c>
    </row>
    <row r="1572" spans="1:4" ht="38.25">
      <c r="A1572" s="164">
        <v>102838</v>
      </c>
      <c r="B1572" s="165" t="s">
        <v>33553</v>
      </c>
      <c r="C1572" s="164" t="s">
        <v>12873</v>
      </c>
      <c r="D1572" s="166">
        <v>0</v>
      </c>
    </row>
    <row r="1573" spans="1:4" ht="25.5">
      <c r="A1573" s="164">
        <v>89235</v>
      </c>
      <c r="B1573" s="165" t="s">
        <v>13010</v>
      </c>
      <c r="C1573" s="164" t="s">
        <v>12977</v>
      </c>
      <c r="D1573" s="166">
        <v>175.59</v>
      </c>
    </row>
    <row r="1574" spans="1:4" ht="25.5">
      <c r="A1574" s="164">
        <v>89234</v>
      </c>
      <c r="B1574" s="165" t="s">
        <v>12907</v>
      </c>
      <c r="C1574" s="164" t="s">
        <v>12873</v>
      </c>
      <c r="D1574" s="166">
        <v>530.91</v>
      </c>
    </row>
    <row r="1575" spans="1:4" ht="25.5">
      <c r="A1575" s="164">
        <v>89243</v>
      </c>
      <c r="B1575" s="165" t="s">
        <v>13011</v>
      </c>
      <c r="C1575" s="164" t="s">
        <v>12977</v>
      </c>
      <c r="D1575" s="166">
        <v>365.29</v>
      </c>
    </row>
    <row r="1576" spans="1:4" ht="25.5">
      <c r="A1576" s="164">
        <v>89242</v>
      </c>
      <c r="B1576" s="165" t="s">
        <v>12908</v>
      </c>
      <c r="C1576" s="164" t="s">
        <v>12873</v>
      </c>
      <c r="D1576" s="166">
        <v>1245.1199999999999</v>
      </c>
    </row>
    <row r="1577" spans="1:4" ht="51">
      <c r="A1577" s="164">
        <v>102935</v>
      </c>
      <c r="B1577" s="165" t="s">
        <v>24327</v>
      </c>
      <c r="C1577" s="164" t="s">
        <v>12977</v>
      </c>
      <c r="D1577" s="166">
        <v>0</v>
      </c>
    </row>
    <row r="1578" spans="1:4" ht="51">
      <c r="A1578" s="164">
        <v>102934</v>
      </c>
      <c r="B1578" s="165" t="s">
        <v>24328</v>
      </c>
      <c r="C1578" s="164" t="s">
        <v>12873</v>
      </c>
      <c r="D1578" s="166">
        <v>0</v>
      </c>
    </row>
    <row r="1579" spans="1:4" ht="25.5">
      <c r="A1579" s="164">
        <v>93416</v>
      </c>
      <c r="B1579" s="165" t="s">
        <v>13053</v>
      </c>
      <c r="C1579" s="164" t="s">
        <v>12977</v>
      </c>
      <c r="D1579" s="166">
        <v>0.51</v>
      </c>
    </row>
    <row r="1580" spans="1:4" ht="25.5">
      <c r="A1580" s="164">
        <v>93415</v>
      </c>
      <c r="B1580" s="165" t="s">
        <v>12949</v>
      </c>
      <c r="C1580" s="164" t="s">
        <v>12873</v>
      </c>
      <c r="D1580" s="166">
        <v>11.8</v>
      </c>
    </row>
    <row r="1581" spans="1:4" ht="25.5">
      <c r="A1581" s="164">
        <v>5689</v>
      </c>
      <c r="B1581" s="165" t="s">
        <v>12875</v>
      </c>
      <c r="C1581" s="164" t="s">
        <v>12873</v>
      </c>
      <c r="D1581" s="166">
        <v>6.32</v>
      </c>
    </row>
    <row r="1582" spans="1:4" ht="25.5">
      <c r="A1582" s="164">
        <v>5690</v>
      </c>
      <c r="B1582" s="165" t="s">
        <v>12979</v>
      </c>
      <c r="C1582" s="164" t="s">
        <v>12977</v>
      </c>
      <c r="D1582" s="166">
        <v>4.09</v>
      </c>
    </row>
    <row r="1583" spans="1:4" ht="25.5">
      <c r="A1583" s="164">
        <v>5923</v>
      </c>
      <c r="B1583" s="165" t="s">
        <v>12991</v>
      </c>
      <c r="C1583" s="164" t="s">
        <v>12977</v>
      </c>
      <c r="D1583" s="166">
        <v>3.21</v>
      </c>
    </row>
    <row r="1584" spans="1:4" ht="25.5">
      <c r="A1584" s="164">
        <v>5921</v>
      </c>
      <c r="B1584" s="165" t="s">
        <v>12888</v>
      </c>
      <c r="C1584" s="164" t="s">
        <v>12873</v>
      </c>
      <c r="D1584" s="166">
        <v>4.96</v>
      </c>
    </row>
    <row r="1585" spans="1:4" ht="25.5">
      <c r="A1585" s="164">
        <v>95212</v>
      </c>
      <c r="B1585" s="165" t="s">
        <v>12957</v>
      </c>
      <c r="C1585" s="164" t="s">
        <v>12873</v>
      </c>
      <c r="D1585" s="166">
        <v>175.62</v>
      </c>
    </row>
    <row r="1586" spans="1:4" ht="25.5">
      <c r="A1586" s="164">
        <v>95213</v>
      </c>
      <c r="B1586" s="165" t="s">
        <v>13060</v>
      </c>
      <c r="C1586" s="164" t="s">
        <v>12977</v>
      </c>
      <c r="D1586" s="166">
        <v>105.95</v>
      </c>
    </row>
    <row r="1587" spans="1:4" ht="25.5">
      <c r="A1587" s="164">
        <v>93272</v>
      </c>
      <c r="B1587" s="165" t="s">
        <v>12945</v>
      </c>
      <c r="C1587" s="164" t="s">
        <v>12873</v>
      </c>
      <c r="D1587" s="166">
        <v>113.33</v>
      </c>
    </row>
    <row r="1588" spans="1:4" ht="25.5">
      <c r="A1588" s="164">
        <v>93274</v>
      </c>
      <c r="B1588" s="165" t="s">
        <v>13049</v>
      </c>
      <c r="C1588" s="164" t="s">
        <v>12977</v>
      </c>
      <c r="D1588" s="166">
        <v>76.48</v>
      </c>
    </row>
    <row r="1589" spans="1:4" ht="38.25">
      <c r="A1589" s="164">
        <v>83766</v>
      </c>
      <c r="B1589" s="165" t="s">
        <v>13000</v>
      </c>
      <c r="C1589" s="164" t="s">
        <v>12977</v>
      </c>
      <c r="D1589" s="166">
        <v>49.54</v>
      </c>
    </row>
    <row r="1590" spans="1:4" ht="38.25">
      <c r="A1590" s="164">
        <v>83765</v>
      </c>
      <c r="B1590" s="165" t="s">
        <v>12898</v>
      </c>
      <c r="C1590" s="164" t="s">
        <v>12873</v>
      </c>
      <c r="D1590" s="166">
        <v>107.46</v>
      </c>
    </row>
    <row r="1591" spans="1:4" ht="25.5">
      <c r="A1591" s="164">
        <v>95873</v>
      </c>
      <c r="B1591" s="165" t="s">
        <v>13068</v>
      </c>
      <c r="C1591" s="164" t="s">
        <v>12977</v>
      </c>
      <c r="D1591" s="166">
        <v>15.27</v>
      </c>
    </row>
    <row r="1592" spans="1:4" ht="25.5">
      <c r="A1592" s="164">
        <v>95872</v>
      </c>
      <c r="B1592" s="165" t="s">
        <v>12965</v>
      </c>
      <c r="C1592" s="164" t="s">
        <v>12873</v>
      </c>
      <c r="D1592" s="166">
        <v>289.13</v>
      </c>
    </row>
    <row r="1593" spans="1:4" ht="38.25">
      <c r="A1593" s="164">
        <v>104689</v>
      </c>
      <c r="B1593" s="165" t="s">
        <v>24329</v>
      </c>
      <c r="C1593" s="164" t="s">
        <v>12977</v>
      </c>
      <c r="D1593" s="166">
        <v>0</v>
      </c>
    </row>
    <row r="1594" spans="1:4" ht="38.25">
      <c r="A1594" s="164">
        <v>104688</v>
      </c>
      <c r="B1594" s="165" t="s">
        <v>24330</v>
      </c>
      <c r="C1594" s="164" t="s">
        <v>12873</v>
      </c>
      <c r="D1594" s="166">
        <v>0</v>
      </c>
    </row>
    <row r="1595" spans="1:4" ht="25.5">
      <c r="A1595" s="164">
        <v>73395</v>
      </c>
      <c r="B1595" s="165" t="s">
        <v>12999</v>
      </c>
      <c r="C1595" s="164" t="s">
        <v>12977</v>
      </c>
      <c r="D1595" s="166">
        <v>10.72</v>
      </c>
    </row>
    <row r="1596" spans="1:4" ht="25.5">
      <c r="A1596" s="164">
        <v>73417</v>
      </c>
      <c r="B1596" s="165" t="s">
        <v>12895</v>
      </c>
      <c r="C1596" s="164" t="s">
        <v>12873</v>
      </c>
      <c r="D1596" s="166">
        <v>187.08</v>
      </c>
    </row>
    <row r="1597" spans="1:4" ht="25.5">
      <c r="A1597" s="164">
        <v>93428</v>
      </c>
      <c r="B1597" s="165" t="s">
        <v>13055</v>
      </c>
      <c r="C1597" s="164" t="s">
        <v>12977</v>
      </c>
      <c r="D1597" s="166">
        <v>9.5500000000000007</v>
      </c>
    </row>
    <row r="1598" spans="1:4" ht="25.5">
      <c r="A1598" s="164">
        <v>93427</v>
      </c>
      <c r="B1598" s="165" t="s">
        <v>12951</v>
      </c>
      <c r="C1598" s="164" t="s">
        <v>12873</v>
      </c>
      <c r="D1598" s="166">
        <v>170.69</v>
      </c>
    </row>
    <row r="1599" spans="1:4" ht="25.5">
      <c r="A1599" s="164">
        <v>93422</v>
      </c>
      <c r="B1599" s="165" t="s">
        <v>13054</v>
      </c>
      <c r="C1599" s="164" t="s">
        <v>12977</v>
      </c>
      <c r="D1599" s="166">
        <v>6.75</v>
      </c>
    </row>
    <row r="1600" spans="1:4" ht="25.5">
      <c r="A1600" s="164">
        <v>93421</v>
      </c>
      <c r="B1600" s="165" t="s">
        <v>12950</v>
      </c>
      <c r="C1600" s="164" t="s">
        <v>12873</v>
      </c>
      <c r="D1600" s="166">
        <v>75.989999999999995</v>
      </c>
    </row>
    <row r="1601" spans="1:4" ht="25.5">
      <c r="A1601" s="164">
        <v>93282</v>
      </c>
      <c r="B1601" s="165" t="s">
        <v>13050</v>
      </c>
      <c r="C1601" s="164" t="s">
        <v>12977</v>
      </c>
      <c r="D1601" s="166">
        <v>28.86</v>
      </c>
    </row>
    <row r="1602" spans="1:4" ht="25.5">
      <c r="A1602" s="164">
        <v>93281</v>
      </c>
      <c r="B1602" s="165" t="s">
        <v>12946</v>
      </c>
      <c r="C1602" s="164" t="s">
        <v>12873</v>
      </c>
      <c r="D1602" s="166">
        <v>29.98</v>
      </c>
    </row>
    <row r="1603" spans="1:4" ht="25.5">
      <c r="A1603" s="164">
        <v>104914</v>
      </c>
      <c r="B1603" s="165" t="s">
        <v>24331</v>
      </c>
      <c r="C1603" s="164" t="s">
        <v>12977</v>
      </c>
      <c r="D1603" s="166">
        <v>0</v>
      </c>
    </row>
    <row r="1604" spans="1:4" ht="25.5">
      <c r="A1604" s="164">
        <v>104913</v>
      </c>
      <c r="B1604" s="165" t="s">
        <v>24332</v>
      </c>
      <c r="C1604" s="164" t="s">
        <v>12873</v>
      </c>
      <c r="D1604" s="166">
        <v>0</v>
      </c>
    </row>
    <row r="1605" spans="1:4" ht="38.25">
      <c r="A1605" s="164">
        <v>102845</v>
      </c>
      <c r="B1605" s="165" t="s">
        <v>24333</v>
      </c>
      <c r="C1605" s="164" t="s">
        <v>12977</v>
      </c>
      <c r="D1605" s="166">
        <v>0</v>
      </c>
    </row>
    <row r="1606" spans="1:4" ht="38.25">
      <c r="A1606" s="164">
        <v>102844</v>
      </c>
      <c r="B1606" s="165" t="s">
        <v>24334</v>
      </c>
      <c r="C1606" s="164" t="s">
        <v>12873</v>
      </c>
      <c r="D1606" s="166">
        <v>0</v>
      </c>
    </row>
    <row r="1607" spans="1:4" ht="38.25">
      <c r="A1607" s="164">
        <v>89273</v>
      </c>
      <c r="B1607" s="165" t="s">
        <v>13014</v>
      </c>
      <c r="C1607" s="164" t="s">
        <v>12977</v>
      </c>
      <c r="D1607" s="166">
        <v>117.27</v>
      </c>
    </row>
    <row r="1608" spans="1:4" ht="38.25">
      <c r="A1608" s="164">
        <v>89272</v>
      </c>
      <c r="B1608" s="165" t="s">
        <v>12911</v>
      </c>
      <c r="C1608" s="164" t="s">
        <v>12873</v>
      </c>
      <c r="D1608" s="166">
        <v>228.59</v>
      </c>
    </row>
    <row r="1609" spans="1:4" ht="25.5">
      <c r="A1609" s="164">
        <v>93288</v>
      </c>
      <c r="B1609" s="165" t="s">
        <v>13051</v>
      </c>
      <c r="C1609" s="164" t="s">
        <v>12977</v>
      </c>
      <c r="D1609" s="166">
        <v>188.77</v>
      </c>
    </row>
    <row r="1610" spans="1:4" ht="38.25">
      <c r="A1610" s="164">
        <v>93287</v>
      </c>
      <c r="B1610" s="165" t="s">
        <v>12947</v>
      </c>
      <c r="C1610" s="164" t="s">
        <v>12873</v>
      </c>
      <c r="D1610" s="166">
        <v>364.15</v>
      </c>
    </row>
    <row r="1611" spans="1:4" ht="51">
      <c r="A1611" s="164">
        <v>104711</v>
      </c>
      <c r="B1611" s="165" t="s">
        <v>34357</v>
      </c>
      <c r="C1611" s="164" t="s">
        <v>12977</v>
      </c>
      <c r="D1611" s="166">
        <v>0</v>
      </c>
    </row>
    <row r="1612" spans="1:4" ht="51">
      <c r="A1612" s="164">
        <v>104710</v>
      </c>
      <c r="B1612" s="165" t="s">
        <v>34358</v>
      </c>
      <c r="C1612" s="164" t="s">
        <v>12873</v>
      </c>
      <c r="D1612" s="166">
        <v>0</v>
      </c>
    </row>
    <row r="1613" spans="1:4" ht="38.25">
      <c r="A1613" s="164">
        <v>104908</v>
      </c>
      <c r="B1613" s="165" t="s">
        <v>24335</v>
      </c>
      <c r="C1613" s="164" t="s">
        <v>12977</v>
      </c>
      <c r="D1613" s="166">
        <v>0</v>
      </c>
    </row>
    <row r="1614" spans="1:4" ht="38.25">
      <c r="A1614" s="164">
        <v>104907</v>
      </c>
      <c r="B1614" s="165" t="s">
        <v>24336</v>
      </c>
      <c r="C1614" s="164" t="s">
        <v>12873</v>
      </c>
      <c r="D1614" s="166">
        <v>0</v>
      </c>
    </row>
    <row r="1615" spans="1:4" ht="25.5">
      <c r="A1615" s="164">
        <v>102851</v>
      </c>
      <c r="B1615" s="165" t="s">
        <v>24337</v>
      </c>
      <c r="C1615" s="164" t="s">
        <v>12977</v>
      </c>
      <c r="D1615" s="166">
        <v>0</v>
      </c>
    </row>
    <row r="1616" spans="1:4" ht="25.5">
      <c r="A1616" s="164">
        <v>102850</v>
      </c>
      <c r="B1616" s="165" t="s">
        <v>24338</v>
      </c>
      <c r="C1616" s="164" t="s">
        <v>12873</v>
      </c>
      <c r="D1616" s="166">
        <v>0</v>
      </c>
    </row>
    <row r="1617" spans="1:4" ht="38.25">
      <c r="A1617" s="164">
        <v>102857</v>
      </c>
      <c r="B1617" s="165" t="s">
        <v>24339</v>
      </c>
      <c r="C1617" s="164" t="s">
        <v>12977</v>
      </c>
      <c r="D1617" s="166">
        <v>0</v>
      </c>
    </row>
    <row r="1618" spans="1:4" ht="38.25">
      <c r="A1618" s="164">
        <v>102856</v>
      </c>
      <c r="B1618" s="165" t="s">
        <v>24340</v>
      </c>
      <c r="C1618" s="164" t="s">
        <v>12873</v>
      </c>
      <c r="D1618" s="166">
        <v>0</v>
      </c>
    </row>
    <row r="1619" spans="1:4" ht="51">
      <c r="A1619" s="164">
        <v>93403</v>
      </c>
      <c r="B1619" s="165" t="s">
        <v>13052</v>
      </c>
      <c r="C1619" s="164" t="s">
        <v>12977</v>
      </c>
      <c r="D1619" s="166">
        <v>76.08</v>
      </c>
    </row>
    <row r="1620" spans="1:4" ht="51">
      <c r="A1620" s="164">
        <v>93402</v>
      </c>
      <c r="B1620" s="165" t="s">
        <v>12948</v>
      </c>
      <c r="C1620" s="164" t="s">
        <v>12873</v>
      </c>
      <c r="D1620" s="166">
        <v>272.69</v>
      </c>
    </row>
    <row r="1621" spans="1:4" ht="51">
      <c r="A1621" s="164">
        <v>5930</v>
      </c>
      <c r="B1621" s="165" t="s">
        <v>12992</v>
      </c>
      <c r="C1621" s="164" t="s">
        <v>12977</v>
      </c>
      <c r="D1621" s="166">
        <v>79.209999999999994</v>
      </c>
    </row>
    <row r="1622" spans="1:4" ht="51">
      <c r="A1622" s="164">
        <v>5928</v>
      </c>
      <c r="B1622" s="165" t="s">
        <v>12889</v>
      </c>
      <c r="C1622" s="164" t="s">
        <v>12873</v>
      </c>
      <c r="D1622" s="166">
        <v>278.68</v>
      </c>
    </row>
    <row r="1623" spans="1:4" ht="51">
      <c r="A1623" s="164">
        <v>105845</v>
      </c>
      <c r="B1623" s="165" t="s">
        <v>24341</v>
      </c>
      <c r="C1623" s="164" t="s">
        <v>12977</v>
      </c>
      <c r="D1623" s="166">
        <v>0</v>
      </c>
    </row>
    <row r="1624" spans="1:4" ht="51">
      <c r="A1624" s="164">
        <v>105844</v>
      </c>
      <c r="B1624" s="165" t="s">
        <v>24342</v>
      </c>
      <c r="C1624" s="164" t="s">
        <v>12873</v>
      </c>
      <c r="D1624" s="166">
        <v>0</v>
      </c>
    </row>
    <row r="1625" spans="1:4" ht="51">
      <c r="A1625" s="164">
        <v>91635</v>
      </c>
      <c r="B1625" s="165" t="s">
        <v>13035</v>
      </c>
      <c r="C1625" s="164" t="s">
        <v>12977</v>
      </c>
      <c r="D1625" s="166">
        <v>70.67</v>
      </c>
    </row>
    <row r="1626" spans="1:4" ht="51">
      <c r="A1626" s="164">
        <v>91634</v>
      </c>
      <c r="B1626" s="165" t="s">
        <v>12932</v>
      </c>
      <c r="C1626" s="164" t="s">
        <v>12873</v>
      </c>
      <c r="D1626" s="166">
        <v>237.39</v>
      </c>
    </row>
    <row r="1627" spans="1:4" ht="63.75">
      <c r="A1627" s="164">
        <v>105985</v>
      </c>
      <c r="B1627" s="165" t="s">
        <v>33554</v>
      </c>
      <c r="C1627" s="164" t="s">
        <v>12977</v>
      </c>
      <c r="D1627" s="166">
        <v>102.86</v>
      </c>
    </row>
    <row r="1628" spans="1:4" ht="63.75">
      <c r="A1628" s="164">
        <v>105984</v>
      </c>
      <c r="B1628" s="165" t="s">
        <v>33555</v>
      </c>
      <c r="C1628" s="164" t="s">
        <v>12873</v>
      </c>
      <c r="D1628" s="166">
        <v>325.29000000000002</v>
      </c>
    </row>
    <row r="1629" spans="1:4" ht="38.25">
      <c r="A1629" s="164">
        <v>98765</v>
      </c>
      <c r="B1629" s="165" t="s">
        <v>36525</v>
      </c>
      <c r="C1629" s="164" t="s">
        <v>12977</v>
      </c>
      <c r="D1629" s="166">
        <v>7.0000000000000007E-2</v>
      </c>
    </row>
    <row r="1630" spans="1:4" ht="38.25">
      <c r="A1630" s="164">
        <v>98764</v>
      </c>
      <c r="B1630" s="165" t="s">
        <v>36526</v>
      </c>
      <c r="C1630" s="164" t="s">
        <v>12873</v>
      </c>
      <c r="D1630" s="166">
        <v>7.11</v>
      </c>
    </row>
    <row r="1631" spans="1:4" ht="38.25">
      <c r="A1631" s="164">
        <v>99834</v>
      </c>
      <c r="B1631" s="165" t="s">
        <v>13075</v>
      </c>
      <c r="C1631" s="164" t="s">
        <v>12977</v>
      </c>
      <c r="D1631" s="166">
        <v>0.24</v>
      </c>
    </row>
    <row r="1632" spans="1:4" ht="38.25">
      <c r="A1632" s="164">
        <v>99833</v>
      </c>
      <c r="B1632" s="165" t="s">
        <v>12971</v>
      </c>
      <c r="C1632" s="164" t="s">
        <v>12873</v>
      </c>
      <c r="D1632" s="166">
        <v>5.55</v>
      </c>
    </row>
    <row r="1633" spans="1:4" ht="38.25">
      <c r="A1633" s="164">
        <v>104521</v>
      </c>
      <c r="B1633" s="165" t="s">
        <v>24343</v>
      </c>
      <c r="C1633" s="164" t="s">
        <v>12977</v>
      </c>
      <c r="D1633" s="166">
        <v>0</v>
      </c>
    </row>
    <row r="1634" spans="1:4" ht="38.25">
      <c r="A1634" s="164">
        <v>104520</v>
      </c>
      <c r="B1634" s="165" t="s">
        <v>24344</v>
      </c>
      <c r="C1634" s="164" t="s">
        <v>12873</v>
      </c>
      <c r="D1634" s="166">
        <v>0</v>
      </c>
    </row>
    <row r="1635" spans="1:4" ht="38.25">
      <c r="A1635" s="164">
        <v>90687</v>
      </c>
      <c r="B1635" s="165" t="s">
        <v>13024</v>
      </c>
      <c r="C1635" s="164" t="s">
        <v>12977</v>
      </c>
      <c r="D1635" s="166">
        <v>81.64</v>
      </c>
    </row>
    <row r="1636" spans="1:4" ht="38.25">
      <c r="A1636" s="164">
        <v>90686</v>
      </c>
      <c r="B1636" s="165" t="s">
        <v>12922</v>
      </c>
      <c r="C1636" s="164" t="s">
        <v>12873</v>
      </c>
      <c r="D1636" s="166">
        <v>179.26</v>
      </c>
    </row>
    <row r="1637" spans="1:4" ht="25.5">
      <c r="A1637" s="164">
        <v>5952</v>
      </c>
      <c r="B1637" s="165" t="s">
        <v>12994</v>
      </c>
      <c r="C1637" s="164" t="s">
        <v>12977</v>
      </c>
      <c r="D1637" s="166">
        <v>28.53</v>
      </c>
    </row>
    <row r="1638" spans="1:4" ht="25.5">
      <c r="A1638" s="164">
        <v>5795</v>
      </c>
      <c r="B1638" s="165" t="s">
        <v>12876</v>
      </c>
      <c r="C1638" s="164" t="s">
        <v>12873</v>
      </c>
      <c r="D1638" s="166">
        <v>29.09</v>
      </c>
    </row>
    <row r="1639" spans="1:4" ht="25.5">
      <c r="A1639" s="164">
        <v>104657</v>
      </c>
      <c r="B1639" s="165" t="s">
        <v>24345</v>
      </c>
      <c r="C1639" s="164" t="s">
        <v>12977</v>
      </c>
      <c r="D1639" s="166">
        <v>0</v>
      </c>
    </row>
    <row r="1640" spans="1:4" ht="25.5">
      <c r="A1640" s="164">
        <v>104656</v>
      </c>
      <c r="B1640" s="165" t="s">
        <v>24346</v>
      </c>
      <c r="C1640" s="164" t="s">
        <v>12873</v>
      </c>
      <c r="D1640" s="166">
        <v>0</v>
      </c>
    </row>
    <row r="1641" spans="1:4" ht="25.5">
      <c r="A1641" s="164">
        <v>102274</v>
      </c>
      <c r="B1641" s="165" t="s">
        <v>33556</v>
      </c>
      <c r="C1641" s="164" t="s">
        <v>12977</v>
      </c>
      <c r="D1641" s="166">
        <v>28.91</v>
      </c>
    </row>
    <row r="1642" spans="1:4" ht="25.5">
      <c r="A1642" s="164">
        <v>102275</v>
      </c>
      <c r="B1642" s="165" t="s">
        <v>12974</v>
      </c>
      <c r="C1642" s="164" t="s">
        <v>12873</v>
      </c>
      <c r="D1642" s="166">
        <v>31.85</v>
      </c>
    </row>
    <row r="1643" spans="1:4" ht="25.5">
      <c r="A1643" s="164">
        <v>95259</v>
      </c>
      <c r="B1643" s="165" t="s">
        <v>13061</v>
      </c>
      <c r="C1643" s="164" t="s">
        <v>12977</v>
      </c>
      <c r="D1643" s="166">
        <v>29.1</v>
      </c>
    </row>
    <row r="1644" spans="1:4" ht="25.5">
      <c r="A1644" s="164">
        <v>95258</v>
      </c>
      <c r="B1644" s="165" t="s">
        <v>12958</v>
      </c>
      <c r="C1644" s="164" t="s">
        <v>12873</v>
      </c>
      <c r="D1644" s="166">
        <v>30.24</v>
      </c>
    </row>
    <row r="1645" spans="1:4" ht="25.5">
      <c r="A1645" s="164">
        <v>105917</v>
      </c>
      <c r="B1645" s="165" t="s">
        <v>30456</v>
      </c>
      <c r="C1645" s="164" t="s">
        <v>12977</v>
      </c>
      <c r="D1645" s="166">
        <v>28.93</v>
      </c>
    </row>
    <row r="1646" spans="1:4" ht="25.5">
      <c r="A1646" s="164">
        <v>105916</v>
      </c>
      <c r="B1646" s="165" t="s">
        <v>30457</v>
      </c>
      <c r="C1646" s="164" t="s">
        <v>12873</v>
      </c>
      <c r="D1646" s="166">
        <v>29.9</v>
      </c>
    </row>
    <row r="1647" spans="1:4" ht="51">
      <c r="A1647" s="164">
        <v>103794</v>
      </c>
      <c r="B1647" s="165" t="s">
        <v>24347</v>
      </c>
      <c r="C1647" s="164" t="s">
        <v>12977</v>
      </c>
      <c r="D1647" s="166">
        <v>0</v>
      </c>
    </row>
    <row r="1648" spans="1:4" ht="51">
      <c r="A1648" s="164">
        <v>103793</v>
      </c>
      <c r="B1648" s="165" t="s">
        <v>24348</v>
      </c>
      <c r="C1648" s="164" t="s">
        <v>12873</v>
      </c>
      <c r="D1648" s="166">
        <v>0</v>
      </c>
    </row>
    <row r="1649" spans="1:4" ht="38.25">
      <c r="A1649" s="164">
        <v>96156</v>
      </c>
      <c r="B1649" s="165" t="s">
        <v>13073</v>
      </c>
      <c r="C1649" s="164" t="s">
        <v>12977</v>
      </c>
      <c r="D1649" s="166">
        <v>67.05</v>
      </c>
    </row>
    <row r="1650" spans="1:4" ht="38.25">
      <c r="A1650" s="164">
        <v>96158</v>
      </c>
      <c r="B1650" s="165" t="s">
        <v>12970</v>
      </c>
      <c r="C1650" s="164" t="s">
        <v>12873</v>
      </c>
      <c r="D1650" s="166">
        <v>140.18</v>
      </c>
    </row>
    <row r="1651" spans="1:4" ht="38.25">
      <c r="A1651" s="164">
        <v>90693</v>
      </c>
      <c r="B1651" s="165" t="s">
        <v>13025</v>
      </c>
      <c r="C1651" s="164" t="s">
        <v>12977</v>
      </c>
      <c r="D1651" s="166">
        <v>62.36</v>
      </c>
    </row>
    <row r="1652" spans="1:4" ht="38.25">
      <c r="A1652" s="164">
        <v>90692</v>
      </c>
      <c r="B1652" s="165" t="s">
        <v>12923</v>
      </c>
      <c r="C1652" s="164" t="s">
        <v>12873</v>
      </c>
      <c r="D1652" s="166">
        <v>130.85</v>
      </c>
    </row>
    <row r="1653" spans="1:4" ht="25.5">
      <c r="A1653" s="164">
        <v>96246</v>
      </c>
      <c r="B1653" s="165" t="s">
        <v>23514</v>
      </c>
      <c r="C1653" s="164" t="s">
        <v>12977</v>
      </c>
      <c r="D1653" s="166">
        <v>73.44</v>
      </c>
    </row>
    <row r="1654" spans="1:4" ht="25.5">
      <c r="A1654" s="164">
        <v>96245</v>
      </c>
      <c r="B1654" s="165" t="s">
        <v>23504</v>
      </c>
      <c r="C1654" s="164" t="s">
        <v>12873</v>
      </c>
      <c r="D1654" s="166">
        <v>122.12</v>
      </c>
    </row>
    <row r="1655" spans="1:4" ht="38.25">
      <c r="A1655" s="164">
        <v>88404</v>
      </c>
      <c r="B1655" s="165" t="s">
        <v>13004</v>
      </c>
      <c r="C1655" s="164" t="s">
        <v>12977</v>
      </c>
      <c r="D1655" s="166">
        <v>1.21</v>
      </c>
    </row>
    <row r="1656" spans="1:4" ht="38.25">
      <c r="A1656" s="164">
        <v>88399</v>
      </c>
      <c r="B1656" s="165" t="s">
        <v>12902</v>
      </c>
      <c r="C1656" s="164" t="s">
        <v>12873</v>
      </c>
      <c r="D1656" s="166">
        <v>4.4800000000000004</v>
      </c>
    </row>
    <row r="1657" spans="1:4" ht="38.25">
      <c r="A1657" s="164">
        <v>88392</v>
      </c>
      <c r="B1657" s="165" t="s">
        <v>13002</v>
      </c>
      <c r="C1657" s="164" t="s">
        <v>12977</v>
      </c>
      <c r="D1657" s="166">
        <v>1.28</v>
      </c>
    </row>
    <row r="1658" spans="1:4" ht="38.25">
      <c r="A1658" s="164">
        <v>88386</v>
      </c>
      <c r="B1658" s="165" t="s">
        <v>12900</v>
      </c>
      <c r="C1658" s="164" t="s">
        <v>12873</v>
      </c>
      <c r="D1658" s="166">
        <v>6.08</v>
      </c>
    </row>
    <row r="1659" spans="1:4" ht="38.25">
      <c r="A1659" s="164">
        <v>88398</v>
      </c>
      <c r="B1659" s="165" t="s">
        <v>13003</v>
      </c>
      <c r="C1659" s="164" t="s">
        <v>12977</v>
      </c>
      <c r="D1659" s="166">
        <v>1.52</v>
      </c>
    </row>
    <row r="1660" spans="1:4" ht="38.25">
      <c r="A1660" s="164">
        <v>88393</v>
      </c>
      <c r="B1660" s="165" t="s">
        <v>12901</v>
      </c>
      <c r="C1660" s="164" t="s">
        <v>12873</v>
      </c>
      <c r="D1660" s="166">
        <v>8.36</v>
      </c>
    </row>
    <row r="1661" spans="1:4" ht="38.25">
      <c r="A1661" s="164">
        <v>90638</v>
      </c>
      <c r="B1661" s="165" t="s">
        <v>13019</v>
      </c>
      <c r="C1661" s="164" t="s">
        <v>12977</v>
      </c>
      <c r="D1661" s="166">
        <v>6.1</v>
      </c>
    </row>
    <row r="1662" spans="1:4" ht="38.25">
      <c r="A1662" s="164">
        <v>90637</v>
      </c>
      <c r="B1662" s="165" t="s">
        <v>12917</v>
      </c>
      <c r="C1662" s="164" t="s">
        <v>12873</v>
      </c>
      <c r="D1662" s="166">
        <v>18.850000000000001</v>
      </c>
    </row>
    <row r="1663" spans="1:4" ht="38.25">
      <c r="A1663" s="164">
        <v>103243</v>
      </c>
      <c r="B1663" s="165" t="s">
        <v>24349</v>
      </c>
      <c r="C1663" s="164" t="s">
        <v>12977</v>
      </c>
      <c r="D1663" s="166">
        <v>0</v>
      </c>
    </row>
    <row r="1664" spans="1:4" ht="38.25">
      <c r="A1664" s="164">
        <v>103242</v>
      </c>
      <c r="B1664" s="165" t="s">
        <v>24350</v>
      </c>
      <c r="C1664" s="164" t="s">
        <v>12873</v>
      </c>
      <c r="D1664" s="166">
        <v>0</v>
      </c>
    </row>
    <row r="1665" spans="1:4" ht="38.25">
      <c r="A1665" s="164">
        <v>5806</v>
      </c>
      <c r="B1665" s="165" t="s">
        <v>34359</v>
      </c>
      <c r="C1665" s="164" t="s">
        <v>12977</v>
      </c>
      <c r="D1665" s="166">
        <v>0.39</v>
      </c>
    </row>
    <row r="1666" spans="1:4" ht="38.25">
      <c r="A1666" s="164">
        <v>73536</v>
      </c>
      <c r="B1666" s="165" t="s">
        <v>34360</v>
      </c>
      <c r="C1666" s="164" t="s">
        <v>12873</v>
      </c>
      <c r="D1666" s="166">
        <v>21.44</v>
      </c>
    </row>
    <row r="1667" spans="1:4" ht="38.25">
      <c r="A1667" s="164">
        <v>7043</v>
      </c>
      <c r="B1667" s="165" t="s">
        <v>34361</v>
      </c>
      <c r="C1667" s="164" t="s">
        <v>12977</v>
      </c>
      <c r="D1667" s="166">
        <v>0.49</v>
      </c>
    </row>
    <row r="1668" spans="1:4" ht="38.25">
      <c r="A1668" s="164">
        <v>7042</v>
      </c>
      <c r="B1668" s="165" t="s">
        <v>34362</v>
      </c>
      <c r="C1668" s="164" t="s">
        <v>12873</v>
      </c>
      <c r="D1668" s="166">
        <v>25.37</v>
      </c>
    </row>
    <row r="1669" spans="1:4" ht="38.25">
      <c r="A1669" s="164">
        <v>5934</v>
      </c>
      <c r="B1669" s="165" t="s">
        <v>12993</v>
      </c>
      <c r="C1669" s="164" t="s">
        <v>12977</v>
      </c>
      <c r="D1669" s="166">
        <v>106.09</v>
      </c>
    </row>
    <row r="1670" spans="1:4" ht="38.25">
      <c r="A1670" s="164">
        <v>5932</v>
      </c>
      <c r="B1670" s="165" t="s">
        <v>12890</v>
      </c>
      <c r="C1670" s="164" t="s">
        <v>12873</v>
      </c>
      <c r="D1670" s="166">
        <v>261.85000000000002</v>
      </c>
    </row>
    <row r="1671" spans="1:4" ht="25.5">
      <c r="A1671" s="164">
        <v>96159</v>
      </c>
      <c r="B1671" s="165" t="s">
        <v>13074</v>
      </c>
      <c r="C1671" s="164" t="s">
        <v>12977</v>
      </c>
      <c r="D1671" s="166">
        <v>112.61</v>
      </c>
    </row>
    <row r="1672" spans="1:4" ht="25.5">
      <c r="A1672" s="164">
        <v>95133</v>
      </c>
      <c r="B1672" s="165" t="s">
        <v>12955</v>
      </c>
      <c r="C1672" s="164" t="s">
        <v>12873</v>
      </c>
      <c r="D1672" s="166">
        <v>212</v>
      </c>
    </row>
    <row r="1673" spans="1:4" ht="38.25">
      <c r="A1673" s="164">
        <v>102986</v>
      </c>
      <c r="B1673" s="165" t="s">
        <v>32818</v>
      </c>
      <c r="C1673" s="164" t="s">
        <v>12977</v>
      </c>
      <c r="D1673" s="166">
        <v>0</v>
      </c>
    </row>
    <row r="1674" spans="1:4" ht="38.25">
      <c r="A1674" s="164">
        <v>102987</v>
      </c>
      <c r="B1674" s="165" t="s">
        <v>32819</v>
      </c>
      <c r="C1674" s="164" t="s">
        <v>12873</v>
      </c>
      <c r="D1674" s="166">
        <v>0</v>
      </c>
    </row>
    <row r="1675" spans="1:4" ht="25.5">
      <c r="A1675" s="164">
        <v>92961</v>
      </c>
      <c r="B1675" s="165" t="s">
        <v>13045</v>
      </c>
      <c r="C1675" s="164" t="s">
        <v>12977</v>
      </c>
      <c r="D1675" s="166">
        <v>5.38</v>
      </c>
    </row>
    <row r="1676" spans="1:4" ht="25.5">
      <c r="A1676" s="164">
        <v>92960</v>
      </c>
      <c r="B1676" s="165" t="s">
        <v>12942</v>
      </c>
      <c r="C1676" s="164" t="s">
        <v>12873</v>
      </c>
      <c r="D1676" s="166">
        <v>19.12</v>
      </c>
    </row>
    <row r="1677" spans="1:4" ht="38.25">
      <c r="A1677" s="164">
        <v>102863</v>
      </c>
      <c r="B1677" s="165" t="s">
        <v>24351</v>
      </c>
      <c r="C1677" s="164" t="s">
        <v>12977</v>
      </c>
      <c r="D1677" s="166">
        <v>0</v>
      </c>
    </row>
    <row r="1678" spans="1:4" ht="38.25">
      <c r="A1678" s="164">
        <v>102862</v>
      </c>
      <c r="B1678" s="165" t="s">
        <v>24352</v>
      </c>
      <c r="C1678" s="164" t="s">
        <v>12873</v>
      </c>
      <c r="D1678" s="166">
        <v>0</v>
      </c>
    </row>
    <row r="1679" spans="1:4" ht="51">
      <c r="A1679" s="164">
        <v>93409</v>
      </c>
      <c r="B1679" s="165" t="s">
        <v>33557</v>
      </c>
      <c r="C1679" s="164" t="s">
        <v>12977</v>
      </c>
      <c r="D1679" s="166">
        <v>40.64</v>
      </c>
    </row>
    <row r="1680" spans="1:4" ht="51">
      <c r="A1680" s="164">
        <v>93408</v>
      </c>
      <c r="B1680" s="165" t="s">
        <v>33558</v>
      </c>
      <c r="C1680" s="164" t="s">
        <v>12873</v>
      </c>
      <c r="D1680" s="166">
        <v>95.48</v>
      </c>
    </row>
    <row r="1681" spans="1:4" ht="25.5">
      <c r="A1681" s="164">
        <v>102941</v>
      </c>
      <c r="B1681" s="165" t="s">
        <v>24353</v>
      </c>
      <c r="C1681" s="164" t="s">
        <v>12977</v>
      </c>
      <c r="D1681" s="166">
        <v>0</v>
      </c>
    </row>
    <row r="1682" spans="1:4" ht="25.5">
      <c r="A1682" s="164">
        <v>102940</v>
      </c>
      <c r="B1682" s="165" t="s">
        <v>24354</v>
      </c>
      <c r="C1682" s="164" t="s">
        <v>12873</v>
      </c>
      <c r="D1682" s="166">
        <v>0</v>
      </c>
    </row>
    <row r="1683" spans="1:4" ht="38.25">
      <c r="A1683" s="164">
        <v>103164</v>
      </c>
      <c r="B1683" s="165" t="s">
        <v>24355</v>
      </c>
      <c r="C1683" s="164" t="s">
        <v>12977</v>
      </c>
      <c r="D1683" s="166">
        <v>0</v>
      </c>
    </row>
    <row r="1684" spans="1:4" ht="38.25">
      <c r="A1684" s="164">
        <v>103163</v>
      </c>
      <c r="B1684" s="165" t="s">
        <v>24356</v>
      </c>
      <c r="C1684" s="164" t="s">
        <v>12873</v>
      </c>
      <c r="D1684" s="166">
        <v>0</v>
      </c>
    </row>
    <row r="1685" spans="1:4" ht="38.25">
      <c r="A1685" s="164">
        <v>103158</v>
      </c>
      <c r="B1685" s="165" t="s">
        <v>24357</v>
      </c>
      <c r="C1685" s="164" t="s">
        <v>12977</v>
      </c>
      <c r="D1685" s="166">
        <v>0</v>
      </c>
    </row>
    <row r="1686" spans="1:4" ht="38.25">
      <c r="A1686" s="164">
        <v>103157</v>
      </c>
      <c r="B1686" s="165" t="s">
        <v>24358</v>
      </c>
      <c r="C1686" s="164" t="s">
        <v>12873</v>
      </c>
      <c r="D1686" s="166">
        <v>0</v>
      </c>
    </row>
    <row r="1687" spans="1:4" ht="38.25">
      <c r="A1687" s="164">
        <v>103176</v>
      </c>
      <c r="B1687" s="165" t="s">
        <v>24359</v>
      </c>
      <c r="C1687" s="164" t="s">
        <v>12977</v>
      </c>
      <c r="D1687" s="166">
        <v>0</v>
      </c>
    </row>
    <row r="1688" spans="1:4" ht="38.25">
      <c r="A1688" s="164">
        <v>103175</v>
      </c>
      <c r="B1688" s="165" t="s">
        <v>24360</v>
      </c>
      <c r="C1688" s="164" t="s">
        <v>12873</v>
      </c>
      <c r="D1688" s="166">
        <v>0</v>
      </c>
    </row>
    <row r="1689" spans="1:4" ht="38.25">
      <c r="A1689" s="164">
        <v>103182</v>
      </c>
      <c r="B1689" s="165" t="s">
        <v>24361</v>
      </c>
      <c r="C1689" s="164" t="s">
        <v>12977</v>
      </c>
      <c r="D1689" s="166">
        <v>0</v>
      </c>
    </row>
    <row r="1690" spans="1:4" ht="38.25">
      <c r="A1690" s="164">
        <v>103181</v>
      </c>
      <c r="B1690" s="165" t="s">
        <v>24362</v>
      </c>
      <c r="C1690" s="164" t="s">
        <v>12873</v>
      </c>
      <c r="D1690" s="166">
        <v>0</v>
      </c>
    </row>
    <row r="1691" spans="1:4" ht="38.25">
      <c r="A1691" s="164">
        <v>103170</v>
      </c>
      <c r="B1691" s="165" t="s">
        <v>24363</v>
      </c>
      <c r="C1691" s="164" t="s">
        <v>12977</v>
      </c>
      <c r="D1691" s="166">
        <v>0</v>
      </c>
    </row>
    <row r="1692" spans="1:4" ht="38.25">
      <c r="A1692" s="164">
        <v>103169</v>
      </c>
      <c r="B1692" s="165" t="s">
        <v>24364</v>
      </c>
      <c r="C1692" s="164" t="s">
        <v>12873</v>
      </c>
      <c r="D1692" s="166">
        <v>0</v>
      </c>
    </row>
    <row r="1693" spans="1:4" ht="25.5">
      <c r="A1693" s="164">
        <v>102869</v>
      </c>
      <c r="B1693" s="165" t="s">
        <v>24365</v>
      </c>
      <c r="C1693" s="164" t="s">
        <v>12977</v>
      </c>
      <c r="D1693" s="166">
        <v>0</v>
      </c>
    </row>
    <row r="1694" spans="1:4" ht="25.5">
      <c r="A1694" s="164">
        <v>102868</v>
      </c>
      <c r="B1694" s="165" t="s">
        <v>24366</v>
      </c>
      <c r="C1694" s="164" t="s">
        <v>12873</v>
      </c>
      <c r="D1694" s="166">
        <v>0</v>
      </c>
    </row>
    <row r="1695" spans="1:4" ht="25.5">
      <c r="A1695" s="164">
        <v>92113</v>
      </c>
      <c r="B1695" s="165" t="s">
        <v>13039</v>
      </c>
      <c r="C1695" s="164" t="s">
        <v>12977</v>
      </c>
      <c r="D1695" s="166">
        <v>1.42</v>
      </c>
    </row>
    <row r="1696" spans="1:4" ht="25.5">
      <c r="A1696" s="164">
        <v>92112</v>
      </c>
      <c r="B1696" s="165" t="s">
        <v>12936</v>
      </c>
      <c r="C1696" s="164" t="s">
        <v>12873</v>
      </c>
      <c r="D1696" s="166">
        <v>4.33</v>
      </c>
    </row>
    <row r="1697" spans="1:4" ht="51">
      <c r="A1697" s="164">
        <v>90675</v>
      </c>
      <c r="B1697" s="165" t="s">
        <v>13022</v>
      </c>
      <c r="C1697" s="164" t="s">
        <v>12977</v>
      </c>
      <c r="D1697" s="166">
        <v>327.76</v>
      </c>
    </row>
    <row r="1698" spans="1:4" ht="51">
      <c r="A1698" s="164">
        <v>90674</v>
      </c>
      <c r="B1698" s="165" t="s">
        <v>12920</v>
      </c>
      <c r="C1698" s="164" t="s">
        <v>12873</v>
      </c>
      <c r="D1698" s="166">
        <v>729.02</v>
      </c>
    </row>
    <row r="1699" spans="1:4" ht="51">
      <c r="A1699" s="164">
        <v>93225</v>
      </c>
      <c r="B1699" s="165" t="s">
        <v>13046</v>
      </c>
      <c r="C1699" s="164" t="s">
        <v>12977</v>
      </c>
      <c r="D1699" s="166">
        <v>482.2</v>
      </c>
    </row>
    <row r="1700" spans="1:4" ht="51">
      <c r="A1700" s="164">
        <v>93224</v>
      </c>
      <c r="B1700" s="165" t="s">
        <v>12943</v>
      </c>
      <c r="C1700" s="164" t="s">
        <v>12873</v>
      </c>
      <c r="D1700" s="166">
        <v>1071.22</v>
      </c>
    </row>
    <row r="1701" spans="1:4" ht="38.25">
      <c r="A1701" s="164">
        <v>104696</v>
      </c>
      <c r="B1701" s="165" t="s">
        <v>23523</v>
      </c>
      <c r="C1701" s="164" t="s">
        <v>12977</v>
      </c>
      <c r="D1701" s="166">
        <v>39.31</v>
      </c>
    </row>
    <row r="1702" spans="1:4" ht="38.25">
      <c r="A1702" s="164">
        <v>104695</v>
      </c>
      <c r="B1702" s="165" t="s">
        <v>23513</v>
      </c>
      <c r="C1702" s="164" t="s">
        <v>12873</v>
      </c>
      <c r="D1702" s="166">
        <v>42.93</v>
      </c>
    </row>
    <row r="1703" spans="1:4" ht="51">
      <c r="A1703" s="164">
        <v>90681</v>
      </c>
      <c r="B1703" s="165" t="s">
        <v>13023</v>
      </c>
      <c r="C1703" s="164" t="s">
        <v>12977</v>
      </c>
      <c r="D1703" s="166">
        <v>173.29</v>
      </c>
    </row>
    <row r="1704" spans="1:4" ht="51">
      <c r="A1704" s="164">
        <v>90680</v>
      </c>
      <c r="B1704" s="165" t="s">
        <v>12921</v>
      </c>
      <c r="C1704" s="164" t="s">
        <v>12873</v>
      </c>
      <c r="D1704" s="166">
        <v>395.03</v>
      </c>
    </row>
    <row r="1705" spans="1:4" ht="38.25">
      <c r="A1705" s="164">
        <v>102875</v>
      </c>
      <c r="B1705" s="165" t="s">
        <v>23516</v>
      </c>
      <c r="C1705" s="164" t="s">
        <v>12977</v>
      </c>
      <c r="D1705" s="166">
        <v>461.13</v>
      </c>
    </row>
    <row r="1706" spans="1:4" ht="38.25">
      <c r="A1706" s="164">
        <v>102874</v>
      </c>
      <c r="B1706" s="165" t="s">
        <v>23506</v>
      </c>
      <c r="C1706" s="164" t="s">
        <v>12873</v>
      </c>
      <c r="D1706" s="166">
        <v>993.36</v>
      </c>
    </row>
    <row r="1707" spans="1:4" ht="38.25">
      <c r="A1707" s="164">
        <v>102965</v>
      </c>
      <c r="B1707" s="165" t="s">
        <v>23518</v>
      </c>
      <c r="C1707" s="164" t="s">
        <v>12977</v>
      </c>
      <c r="D1707" s="166">
        <v>243.45</v>
      </c>
    </row>
    <row r="1708" spans="1:4" ht="38.25">
      <c r="A1708" s="164">
        <v>102964</v>
      </c>
      <c r="B1708" s="165" t="s">
        <v>23508</v>
      </c>
      <c r="C1708" s="164" t="s">
        <v>12873</v>
      </c>
      <c r="D1708" s="166">
        <v>476.94</v>
      </c>
    </row>
    <row r="1709" spans="1:4" ht="25.5">
      <c r="A1709" s="164">
        <v>90626</v>
      </c>
      <c r="B1709" s="165" t="s">
        <v>13017</v>
      </c>
      <c r="C1709" s="164" t="s">
        <v>12977</v>
      </c>
      <c r="D1709" s="166">
        <v>3.51</v>
      </c>
    </row>
    <row r="1710" spans="1:4" ht="25.5">
      <c r="A1710" s="164">
        <v>90625</v>
      </c>
      <c r="B1710" s="165" t="s">
        <v>12915</v>
      </c>
      <c r="C1710" s="164" t="s">
        <v>12873</v>
      </c>
      <c r="D1710" s="166">
        <v>10.74</v>
      </c>
    </row>
    <row r="1711" spans="1:4" ht="38.25">
      <c r="A1711" s="164">
        <v>102881</v>
      </c>
      <c r="B1711" s="165" t="s">
        <v>23517</v>
      </c>
      <c r="C1711" s="164" t="s">
        <v>12977</v>
      </c>
      <c r="D1711" s="166">
        <v>625.94000000000005</v>
      </c>
    </row>
    <row r="1712" spans="1:4" ht="38.25">
      <c r="A1712" s="164">
        <v>102880</v>
      </c>
      <c r="B1712" s="165" t="s">
        <v>23507</v>
      </c>
      <c r="C1712" s="164" t="s">
        <v>12873</v>
      </c>
      <c r="D1712" s="166">
        <v>1378.41</v>
      </c>
    </row>
    <row r="1713" spans="1:4" ht="38.25">
      <c r="A1713" s="164">
        <v>103225</v>
      </c>
      <c r="B1713" s="165" t="s">
        <v>23520</v>
      </c>
      <c r="C1713" s="164" t="s">
        <v>12977</v>
      </c>
      <c r="D1713" s="166">
        <v>217.93</v>
      </c>
    </row>
    <row r="1714" spans="1:4" ht="38.25">
      <c r="A1714" s="164">
        <v>103224</v>
      </c>
      <c r="B1714" s="165" t="s">
        <v>23510</v>
      </c>
      <c r="C1714" s="164" t="s">
        <v>12873</v>
      </c>
      <c r="D1714" s="166">
        <v>428.89</v>
      </c>
    </row>
    <row r="1715" spans="1:4" ht="38.25">
      <c r="A1715" s="164">
        <v>103237</v>
      </c>
      <c r="B1715" s="165" t="s">
        <v>23522</v>
      </c>
      <c r="C1715" s="164" t="s">
        <v>12977</v>
      </c>
      <c r="D1715" s="166">
        <v>602.12</v>
      </c>
    </row>
    <row r="1716" spans="1:4" ht="38.25">
      <c r="A1716" s="164">
        <v>103236</v>
      </c>
      <c r="B1716" s="165" t="s">
        <v>23512</v>
      </c>
      <c r="C1716" s="164" t="s">
        <v>12873</v>
      </c>
      <c r="D1716" s="166">
        <v>1284.3800000000001</v>
      </c>
    </row>
    <row r="1717" spans="1:4" ht="38.25">
      <c r="A1717" s="164">
        <v>103231</v>
      </c>
      <c r="B1717" s="165" t="s">
        <v>23521</v>
      </c>
      <c r="C1717" s="164" t="s">
        <v>12977</v>
      </c>
      <c r="D1717" s="166">
        <v>450.56</v>
      </c>
    </row>
    <row r="1718" spans="1:4" ht="38.25">
      <c r="A1718" s="164">
        <v>103230</v>
      </c>
      <c r="B1718" s="165" t="s">
        <v>23511</v>
      </c>
      <c r="C1718" s="164" t="s">
        <v>12873</v>
      </c>
      <c r="D1718" s="166">
        <v>940.93</v>
      </c>
    </row>
    <row r="1719" spans="1:4" ht="25.5">
      <c r="A1719" s="164">
        <v>102975</v>
      </c>
      <c r="B1719" s="165" t="s">
        <v>23519</v>
      </c>
      <c r="C1719" s="164" t="s">
        <v>12977</v>
      </c>
      <c r="D1719" s="166">
        <v>148.38999999999999</v>
      </c>
    </row>
    <row r="1720" spans="1:4" ht="25.5">
      <c r="A1720" s="164">
        <v>102976</v>
      </c>
      <c r="B1720" s="165" t="s">
        <v>23509</v>
      </c>
      <c r="C1720" s="164" t="s">
        <v>12873</v>
      </c>
      <c r="D1720" s="166">
        <v>276.75</v>
      </c>
    </row>
    <row r="1721" spans="1:4" ht="38.25">
      <c r="A1721" s="164">
        <v>90632</v>
      </c>
      <c r="B1721" s="165" t="s">
        <v>13018</v>
      </c>
      <c r="C1721" s="164" t="s">
        <v>12977</v>
      </c>
      <c r="D1721" s="166">
        <v>102.37</v>
      </c>
    </row>
    <row r="1722" spans="1:4" ht="38.25">
      <c r="A1722" s="164">
        <v>90631</v>
      </c>
      <c r="B1722" s="165" t="s">
        <v>12916</v>
      </c>
      <c r="C1722" s="164" t="s">
        <v>12873</v>
      </c>
      <c r="D1722" s="166">
        <v>167.44</v>
      </c>
    </row>
    <row r="1723" spans="1:4" ht="25.5">
      <c r="A1723" s="164">
        <v>95709</v>
      </c>
      <c r="B1723" s="165" t="s">
        <v>13067</v>
      </c>
      <c r="C1723" s="164" t="s">
        <v>12977</v>
      </c>
      <c r="D1723" s="166">
        <v>103</v>
      </c>
    </row>
    <row r="1724" spans="1:4" ht="25.5">
      <c r="A1724" s="164">
        <v>95708</v>
      </c>
      <c r="B1724" s="165" t="s">
        <v>12964</v>
      </c>
      <c r="C1724" s="164" t="s">
        <v>12873</v>
      </c>
      <c r="D1724" s="166">
        <v>171.74</v>
      </c>
    </row>
    <row r="1725" spans="1:4" ht="38.25">
      <c r="A1725" s="164">
        <v>91278</v>
      </c>
      <c r="B1725" s="165" t="s">
        <v>13031</v>
      </c>
      <c r="C1725" s="164" t="s">
        <v>12977</v>
      </c>
      <c r="D1725" s="166">
        <v>0.55000000000000004</v>
      </c>
    </row>
    <row r="1726" spans="1:4" ht="38.25">
      <c r="A1726" s="164">
        <v>91277</v>
      </c>
      <c r="B1726" s="165" t="s">
        <v>12929</v>
      </c>
      <c r="C1726" s="164" t="s">
        <v>12873</v>
      </c>
      <c r="D1726" s="166">
        <v>9.76</v>
      </c>
    </row>
    <row r="1727" spans="1:4">
      <c r="A1727" s="164">
        <v>102887</v>
      </c>
      <c r="B1727" s="165" t="s">
        <v>24367</v>
      </c>
      <c r="C1727" s="164" t="s">
        <v>12977</v>
      </c>
      <c r="D1727" s="166">
        <v>0</v>
      </c>
    </row>
    <row r="1728" spans="1:4">
      <c r="A1728" s="164">
        <v>102886</v>
      </c>
      <c r="B1728" s="165" t="s">
        <v>24368</v>
      </c>
      <c r="C1728" s="164" t="s">
        <v>12873</v>
      </c>
      <c r="D1728" s="166">
        <v>0</v>
      </c>
    </row>
    <row r="1729" spans="1:4" ht="25.5">
      <c r="A1729" s="164">
        <v>95277</v>
      </c>
      <c r="B1729" s="165" t="s">
        <v>13064</v>
      </c>
      <c r="C1729" s="164" t="s">
        <v>12977</v>
      </c>
      <c r="D1729" s="166">
        <v>0.72</v>
      </c>
    </row>
    <row r="1730" spans="1:4" ht="25.5">
      <c r="A1730" s="164">
        <v>95276</v>
      </c>
      <c r="B1730" s="165" t="s">
        <v>12961</v>
      </c>
      <c r="C1730" s="164" t="s">
        <v>12873</v>
      </c>
      <c r="D1730" s="166">
        <v>4.1500000000000004</v>
      </c>
    </row>
    <row r="1731" spans="1:4" ht="38.25">
      <c r="A1731" s="164">
        <v>88430</v>
      </c>
      <c r="B1731" s="165" t="s">
        <v>34363</v>
      </c>
      <c r="C1731" s="164" t="s">
        <v>12977</v>
      </c>
      <c r="D1731" s="166">
        <v>7.94</v>
      </c>
    </row>
    <row r="1732" spans="1:4" ht="38.25">
      <c r="A1732" s="164">
        <v>88418</v>
      </c>
      <c r="B1732" s="165" t="s">
        <v>34364</v>
      </c>
      <c r="C1732" s="164" t="s">
        <v>12873</v>
      </c>
      <c r="D1732" s="166">
        <v>17.239999999999998</v>
      </c>
    </row>
    <row r="1733" spans="1:4" ht="38.25">
      <c r="A1733" s="164">
        <v>88438</v>
      </c>
      <c r="B1733" s="165" t="s">
        <v>34365</v>
      </c>
      <c r="C1733" s="164" t="s">
        <v>12977</v>
      </c>
      <c r="D1733" s="166">
        <v>10.52</v>
      </c>
    </row>
    <row r="1734" spans="1:4" ht="38.25">
      <c r="A1734" s="164">
        <v>88433</v>
      </c>
      <c r="B1734" s="165" t="s">
        <v>34366</v>
      </c>
      <c r="C1734" s="164" t="s">
        <v>12873</v>
      </c>
      <c r="D1734" s="166">
        <v>22.45</v>
      </c>
    </row>
    <row r="1735" spans="1:4" ht="51">
      <c r="A1735" s="164">
        <v>90669</v>
      </c>
      <c r="B1735" s="165" t="s">
        <v>13021</v>
      </c>
      <c r="C1735" s="164" t="s">
        <v>12977</v>
      </c>
      <c r="D1735" s="166">
        <v>8.9499999999999993</v>
      </c>
    </row>
    <row r="1736" spans="1:4" ht="51">
      <c r="A1736" s="164">
        <v>90668</v>
      </c>
      <c r="B1736" s="165" t="s">
        <v>12919</v>
      </c>
      <c r="C1736" s="164" t="s">
        <v>12873</v>
      </c>
      <c r="D1736" s="166">
        <v>32.25</v>
      </c>
    </row>
    <row r="1737" spans="1:4" ht="25.5">
      <c r="A1737" s="164">
        <v>102980</v>
      </c>
      <c r="B1737" s="165" t="s">
        <v>24369</v>
      </c>
      <c r="C1737" s="164" t="s">
        <v>12977</v>
      </c>
      <c r="D1737" s="166">
        <v>0</v>
      </c>
    </row>
    <row r="1738" spans="1:4" ht="25.5">
      <c r="A1738" s="164">
        <v>102981</v>
      </c>
      <c r="B1738" s="165" t="s">
        <v>24370</v>
      </c>
      <c r="C1738" s="164" t="s">
        <v>12873</v>
      </c>
      <c r="D1738" s="166">
        <v>0</v>
      </c>
    </row>
    <row r="1739" spans="1:4" ht="38.25">
      <c r="A1739" s="164">
        <v>5946</v>
      </c>
      <c r="B1739" s="165" t="s">
        <v>34367</v>
      </c>
      <c r="C1739" s="164" t="s">
        <v>12977</v>
      </c>
      <c r="D1739" s="166">
        <v>99.6</v>
      </c>
    </row>
    <row r="1740" spans="1:4" ht="38.25">
      <c r="A1740" s="164">
        <v>5944</v>
      </c>
      <c r="B1740" s="165" t="s">
        <v>34368</v>
      </c>
      <c r="C1740" s="164" t="s">
        <v>12873</v>
      </c>
      <c r="D1740" s="166">
        <v>232.81</v>
      </c>
    </row>
    <row r="1741" spans="1:4" ht="38.25">
      <c r="A1741" s="164">
        <v>5942</v>
      </c>
      <c r="B1741" s="165" t="s">
        <v>34369</v>
      </c>
      <c r="C1741" s="164" t="s">
        <v>12977</v>
      </c>
      <c r="D1741" s="166">
        <v>81.2</v>
      </c>
    </row>
    <row r="1742" spans="1:4" ht="38.25">
      <c r="A1742" s="164">
        <v>5940</v>
      </c>
      <c r="B1742" s="165" t="s">
        <v>34370</v>
      </c>
      <c r="C1742" s="164" t="s">
        <v>12873</v>
      </c>
      <c r="D1742" s="166">
        <v>172.4</v>
      </c>
    </row>
    <row r="1743" spans="1:4" ht="25.5">
      <c r="A1743" s="164">
        <v>102893</v>
      </c>
      <c r="B1743" s="165" t="s">
        <v>33559</v>
      </c>
      <c r="C1743" s="164" t="s">
        <v>12977</v>
      </c>
      <c r="D1743" s="166">
        <v>0</v>
      </c>
    </row>
    <row r="1744" spans="1:4" ht="25.5">
      <c r="A1744" s="164">
        <v>102892</v>
      </c>
      <c r="B1744" s="165" t="s">
        <v>33560</v>
      </c>
      <c r="C1744" s="164" t="s">
        <v>12873</v>
      </c>
      <c r="D1744" s="166">
        <v>0</v>
      </c>
    </row>
    <row r="1745" spans="1:4" ht="25.5">
      <c r="A1745" s="164">
        <v>89251</v>
      </c>
      <c r="B1745" s="165" t="s">
        <v>13012</v>
      </c>
      <c r="C1745" s="164" t="s">
        <v>12977</v>
      </c>
      <c r="D1745" s="166">
        <v>321.82</v>
      </c>
    </row>
    <row r="1746" spans="1:4" ht="25.5">
      <c r="A1746" s="164">
        <v>89250</v>
      </c>
      <c r="B1746" s="165" t="s">
        <v>12909</v>
      </c>
      <c r="C1746" s="164" t="s">
        <v>12873</v>
      </c>
      <c r="D1746" s="166">
        <v>1079.28</v>
      </c>
    </row>
    <row r="1747" spans="1:4" ht="38.25">
      <c r="A1747" s="164">
        <v>102959</v>
      </c>
      <c r="B1747" s="165" t="s">
        <v>33561</v>
      </c>
      <c r="C1747" s="164" t="s">
        <v>12977</v>
      </c>
      <c r="D1747" s="166">
        <v>0</v>
      </c>
    </row>
    <row r="1748" spans="1:4" ht="38.25">
      <c r="A1748" s="164">
        <v>102958</v>
      </c>
      <c r="B1748" s="165" t="s">
        <v>33562</v>
      </c>
      <c r="C1748" s="164" t="s">
        <v>12873</v>
      </c>
      <c r="D1748" s="166">
        <v>0</v>
      </c>
    </row>
    <row r="1749" spans="1:4" ht="51">
      <c r="A1749" s="164">
        <v>5681</v>
      </c>
      <c r="B1749" s="165" t="s">
        <v>34371</v>
      </c>
      <c r="C1749" s="164" t="s">
        <v>12977</v>
      </c>
      <c r="D1749" s="166">
        <v>71.88</v>
      </c>
    </row>
    <row r="1750" spans="1:4" ht="51">
      <c r="A1750" s="164">
        <v>5680</v>
      </c>
      <c r="B1750" s="165" t="s">
        <v>34372</v>
      </c>
      <c r="C1750" s="164" t="s">
        <v>12873</v>
      </c>
      <c r="D1750" s="166">
        <v>146.47999999999999</v>
      </c>
    </row>
    <row r="1751" spans="1:4" ht="51">
      <c r="A1751" s="164">
        <v>5877</v>
      </c>
      <c r="B1751" s="165" t="s">
        <v>34373</v>
      </c>
      <c r="C1751" s="164" t="s">
        <v>12977</v>
      </c>
      <c r="D1751" s="166">
        <v>74.48</v>
      </c>
    </row>
    <row r="1752" spans="1:4" ht="51">
      <c r="A1752" s="164">
        <v>5875</v>
      </c>
      <c r="B1752" s="165" t="s">
        <v>34374</v>
      </c>
      <c r="C1752" s="164" t="s">
        <v>12873</v>
      </c>
      <c r="D1752" s="166">
        <v>147.72</v>
      </c>
    </row>
    <row r="1753" spans="1:4" ht="51">
      <c r="A1753" s="164">
        <v>5679</v>
      </c>
      <c r="B1753" s="165" t="s">
        <v>34375</v>
      </c>
      <c r="C1753" s="164" t="s">
        <v>12977</v>
      </c>
      <c r="D1753" s="166">
        <v>75.7</v>
      </c>
    </row>
    <row r="1754" spans="1:4" ht="51">
      <c r="A1754" s="164">
        <v>5678</v>
      </c>
      <c r="B1754" s="165" t="s">
        <v>34376</v>
      </c>
      <c r="C1754" s="164" t="s">
        <v>12873</v>
      </c>
      <c r="D1754" s="166">
        <v>159.1</v>
      </c>
    </row>
    <row r="1755" spans="1:4" ht="38.25">
      <c r="A1755" s="164">
        <v>6880</v>
      </c>
      <c r="B1755" s="165" t="s">
        <v>12996</v>
      </c>
      <c r="C1755" s="164" t="s">
        <v>12977</v>
      </c>
      <c r="D1755" s="166">
        <v>90.15</v>
      </c>
    </row>
    <row r="1756" spans="1:4" ht="38.25">
      <c r="A1756" s="164">
        <v>6879</v>
      </c>
      <c r="B1756" s="165" t="s">
        <v>12892</v>
      </c>
      <c r="C1756" s="164" t="s">
        <v>12873</v>
      </c>
      <c r="D1756" s="166">
        <v>215.09</v>
      </c>
    </row>
    <row r="1757" spans="1:4" ht="38.25">
      <c r="A1757" s="164">
        <v>96464</v>
      </c>
      <c r="B1757" s="165" t="s">
        <v>23515</v>
      </c>
      <c r="C1757" s="164" t="s">
        <v>12977</v>
      </c>
      <c r="D1757" s="166">
        <v>94.05</v>
      </c>
    </row>
    <row r="1758" spans="1:4" ht="38.25">
      <c r="A1758" s="164">
        <v>96463</v>
      </c>
      <c r="B1758" s="165" t="s">
        <v>23505</v>
      </c>
      <c r="C1758" s="164" t="s">
        <v>12873</v>
      </c>
      <c r="D1758" s="166">
        <v>222.27</v>
      </c>
    </row>
    <row r="1759" spans="1:4" ht="51">
      <c r="A1759" s="164">
        <v>7050</v>
      </c>
      <c r="B1759" s="165" t="s">
        <v>12998</v>
      </c>
      <c r="C1759" s="164" t="s">
        <v>12977</v>
      </c>
      <c r="D1759" s="166">
        <v>83.04</v>
      </c>
    </row>
    <row r="1760" spans="1:4" ht="51">
      <c r="A1760" s="164">
        <v>7049</v>
      </c>
      <c r="B1760" s="165" t="s">
        <v>12894</v>
      </c>
      <c r="C1760" s="164" t="s">
        <v>12873</v>
      </c>
      <c r="D1760" s="166">
        <v>224.88</v>
      </c>
    </row>
    <row r="1761" spans="1:4" ht="38.25">
      <c r="A1761" s="164">
        <v>95632</v>
      </c>
      <c r="B1761" s="165" t="s">
        <v>13066</v>
      </c>
      <c r="C1761" s="164" t="s">
        <v>12977</v>
      </c>
      <c r="D1761" s="166">
        <v>87.42</v>
      </c>
    </row>
    <row r="1762" spans="1:4" ht="38.25">
      <c r="A1762" s="164">
        <v>95631</v>
      </c>
      <c r="B1762" s="165" t="s">
        <v>12963</v>
      </c>
      <c r="C1762" s="164" t="s">
        <v>12873</v>
      </c>
      <c r="D1762" s="166">
        <v>233.66</v>
      </c>
    </row>
    <row r="1763" spans="1:4" ht="38.25">
      <c r="A1763" s="164">
        <v>5685</v>
      </c>
      <c r="B1763" s="165" t="s">
        <v>12978</v>
      </c>
      <c r="C1763" s="164" t="s">
        <v>12977</v>
      </c>
      <c r="D1763" s="166">
        <v>67.260000000000005</v>
      </c>
    </row>
    <row r="1764" spans="1:4" ht="38.25">
      <c r="A1764" s="164">
        <v>5684</v>
      </c>
      <c r="B1764" s="165" t="s">
        <v>12874</v>
      </c>
      <c r="C1764" s="164" t="s">
        <v>12873</v>
      </c>
      <c r="D1764" s="166">
        <v>162.56</v>
      </c>
    </row>
    <row r="1765" spans="1:4" ht="38.25">
      <c r="A1765" s="164">
        <v>93244</v>
      </c>
      <c r="B1765" s="165" t="s">
        <v>13048</v>
      </c>
      <c r="C1765" s="164" t="s">
        <v>12977</v>
      </c>
      <c r="D1765" s="166">
        <v>68.94</v>
      </c>
    </row>
    <row r="1766" spans="1:4" ht="38.25">
      <c r="A1766" s="164">
        <v>73436</v>
      </c>
      <c r="B1766" s="165" t="s">
        <v>12896</v>
      </c>
      <c r="C1766" s="164" t="s">
        <v>12873</v>
      </c>
      <c r="D1766" s="166">
        <v>165.84</v>
      </c>
    </row>
    <row r="1767" spans="1:4" ht="38.25">
      <c r="A1767" s="164">
        <v>5881</v>
      </c>
      <c r="B1767" s="165" t="s">
        <v>12986</v>
      </c>
      <c r="C1767" s="164" t="s">
        <v>12977</v>
      </c>
      <c r="D1767" s="166">
        <v>82.16</v>
      </c>
    </row>
    <row r="1768" spans="1:4" ht="38.25">
      <c r="A1768" s="164">
        <v>5879</v>
      </c>
      <c r="B1768" s="165" t="s">
        <v>12883</v>
      </c>
      <c r="C1768" s="164" t="s">
        <v>12873</v>
      </c>
      <c r="D1768" s="166">
        <v>148.53</v>
      </c>
    </row>
    <row r="1769" spans="1:4" ht="38.25">
      <c r="A1769" s="164">
        <v>5865</v>
      </c>
      <c r="B1769" s="165" t="s">
        <v>12984</v>
      </c>
      <c r="C1769" s="164" t="s">
        <v>12977</v>
      </c>
      <c r="D1769" s="166">
        <v>12.26</v>
      </c>
    </row>
    <row r="1770" spans="1:4" ht="38.25">
      <c r="A1770" s="164">
        <v>5863</v>
      </c>
      <c r="B1770" s="165" t="s">
        <v>12881</v>
      </c>
      <c r="C1770" s="164" t="s">
        <v>12873</v>
      </c>
      <c r="D1770" s="166">
        <v>24.36</v>
      </c>
    </row>
    <row r="1771" spans="1:4" ht="38.25">
      <c r="A1771" s="164">
        <v>5869</v>
      </c>
      <c r="B1771" s="165" t="s">
        <v>12985</v>
      </c>
      <c r="C1771" s="164" t="s">
        <v>12977</v>
      </c>
      <c r="D1771" s="166">
        <v>76.53</v>
      </c>
    </row>
    <row r="1772" spans="1:4" ht="38.25">
      <c r="A1772" s="164">
        <v>5867</v>
      </c>
      <c r="B1772" s="165" t="s">
        <v>12882</v>
      </c>
      <c r="C1772" s="164" t="s">
        <v>12873</v>
      </c>
      <c r="D1772" s="166">
        <v>165.26</v>
      </c>
    </row>
    <row r="1773" spans="1:4" ht="38.25">
      <c r="A1773" s="164">
        <v>95271</v>
      </c>
      <c r="B1773" s="165" t="s">
        <v>13063</v>
      </c>
      <c r="C1773" s="164" t="s">
        <v>12977</v>
      </c>
      <c r="D1773" s="166">
        <v>0.73</v>
      </c>
    </row>
    <row r="1774" spans="1:4" ht="38.25">
      <c r="A1774" s="164">
        <v>95270</v>
      </c>
      <c r="B1774" s="165" t="s">
        <v>12960</v>
      </c>
      <c r="C1774" s="164" t="s">
        <v>12873</v>
      </c>
      <c r="D1774" s="166">
        <v>9.98</v>
      </c>
    </row>
    <row r="1775" spans="1:4" ht="25.5">
      <c r="A1775" s="164">
        <v>91693</v>
      </c>
      <c r="B1775" s="165" t="s">
        <v>13037</v>
      </c>
      <c r="C1775" s="164" t="s">
        <v>12977</v>
      </c>
      <c r="D1775" s="166">
        <v>38.31</v>
      </c>
    </row>
    <row r="1776" spans="1:4" ht="25.5">
      <c r="A1776" s="164">
        <v>91692</v>
      </c>
      <c r="B1776" s="165" t="s">
        <v>12934</v>
      </c>
      <c r="C1776" s="164" t="s">
        <v>12873</v>
      </c>
      <c r="D1776" s="166">
        <v>39.97</v>
      </c>
    </row>
    <row r="1777" spans="1:4" ht="38.25">
      <c r="A1777" s="164">
        <v>102929</v>
      </c>
      <c r="B1777" s="165" t="s">
        <v>24371</v>
      </c>
      <c r="C1777" s="164" t="s">
        <v>12977</v>
      </c>
      <c r="D1777" s="166">
        <v>0</v>
      </c>
    </row>
    <row r="1778" spans="1:4" ht="38.25">
      <c r="A1778" s="164">
        <v>102928</v>
      </c>
      <c r="B1778" s="165" t="s">
        <v>24372</v>
      </c>
      <c r="C1778" s="164" t="s">
        <v>12873</v>
      </c>
      <c r="D1778" s="166">
        <v>0</v>
      </c>
    </row>
    <row r="1779" spans="1:4" ht="25.5">
      <c r="A1779" s="164">
        <v>95140</v>
      </c>
      <c r="B1779" s="165" t="s">
        <v>13059</v>
      </c>
      <c r="C1779" s="164" t="s">
        <v>12977</v>
      </c>
      <c r="D1779" s="166">
        <v>0.03</v>
      </c>
    </row>
    <row r="1780" spans="1:4" ht="25.5">
      <c r="A1780" s="164">
        <v>95139</v>
      </c>
      <c r="B1780" s="165" t="s">
        <v>12956</v>
      </c>
      <c r="C1780" s="164" t="s">
        <v>12873</v>
      </c>
      <c r="D1780" s="166">
        <v>0.05</v>
      </c>
    </row>
    <row r="1781" spans="1:4" ht="25.5">
      <c r="A1781" s="164">
        <v>89027</v>
      </c>
      <c r="B1781" s="165" t="s">
        <v>13006</v>
      </c>
      <c r="C1781" s="164" t="s">
        <v>12977</v>
      </c>
      <c r="D1781" s="166">
        <v>5.14</v>
      </c>
    </row>
    <row r="1782" spans="1:4" ht="25.5">
      <c r="A1782" s="164">
        <v>89028</v>
      </c>
      <c r="B1782" s="165" t="s">
        <v>12904</v>
      </c>
      <c r="C1782" s="164" t="s">
        <v>12873</v>
      </c>
      <c r="D1782" s="166">
        <v>175.08</v>
      </c>
    </row>
    <row r="1783" spans="1:4" ht="25.5">
      <c r="A1783" s="164">
        <v>7031</v>
      </c>
      <c r="B1783" s="165" t="s">
        <v>12997</v>
      </c>
      <c r="C1783" s="164" t="s">
        <v>12977</v>
      </c>
      <c r="D1783" s="166">
        <v>6.33</v>
      </c>
    </row>
    <row r="1784" spans="1:4" ht="25.5">
      <c r="A1784" s="164">
        <v>7030</v>
      </c>
      <c r="B1784" s="165" t="s">
        <v>12893</v>
      </c>
      <c r="C1784" s="164" t="s">
        <v>12873</v>
      </c>
      <c r="D1784" s="166">
        <v>259.95</v>
      </c>
    </row>
    <row r="1785" spans="1:4" ht="38.25">
      <c r="A1785" s="164">
        <v>102947</v>
      </c>
      <c r="B1785" s="165" t="s">
        <v>24373</v>
      </c>
      <c r="C1785" s="164" t="s">
        <v>12977</v>
      </c>
      <c r="D1785" s="166">
        <v>0</v>
      </c>
    </row>
    <row r="1786" spans="1:4" ht="38.25">
      <c r="A1786" s="164">
        <v>102946</v>
      </c>
      <c r="B1786" s="165" t="s">
        <v>24374</v>
      </c>
      <c r="C1786" s="164" t="s">
        <v>12873</v>
      </c>
      <c r="D1786" s="166">
        <v>0</v>
      </c>
    </row>
    <row r="1787" spans="1:4" ht="25.5">
      <c r="A1787" s="164">
        <v>104092</v>
      </c>
      <c r="B1787" s="165" t="s">
        <v>13078</v>
      </c>
      <c r="C1787" s="164" t="s">
        <v>12977</v>
      </c>
      <c r="D1787" s="166">
        <v>0.03</v>
      </c>
    </row>
    <row r="1788" spans="1:4" ht="38.25">
      <c r="A1788" s="164">
        <v>104091</v>
      </c>
      <c r="B1788" s="165" t="s">
        <v>12975</v>
      </c>
      <c r="C1788" s="164" t="s">
        <v>12873</v>
      </c>
      <c r="D1788" s="166">
        <v>0.86</v>
      </c>
    </row>
    <row r="1789" spans="1:4" ht="38.25">
      <c r="A1789" s="164">
        <v>104098</v>
      </c>
      <c r="B1789" s="165" t="s">
        <v>13079</v>
      </c>
      <c r="C1789" s="164" t="s">
        <v>12977</v>
      </c>
      <c r="D1789" s="166">
        <v>0.06</v>
      </c>
    </row>
    <row r="1790" spans="1:4" ht="38.25">
      <c r="A1790" s="164">
        <v>104097</v>
      </c>
      <c r="B1790" s="165" t="s">
        <v>12976</v>
      </c>
      <c r="C1790" s="164" t="s">
        <v>12873</v>
      </c>
      <c r="D1790" s="166">
        <v>1.21</v>
      </c>
    </row>
    <row r="1791" spans="1:4" ht="25.5">
      <c r="A1791" s="164">
        <v>102905</v>
      </c>
      <c r="B1791" s="165" t="s">
        <v>33563</v>
      </c>
      <c r="C1791" s="164" t="s">
        <v>12977</v>
      </c>
      <c r="D1791" s="166">
        <v>0</v>
      </c>
    </row>
    <row r="1792" spans="1:4" ht="25.5">
      <c r="A1792" s="164">
        <v>102904</v>
      </c>
      <c r="B1792" s="165" t="s">
        <v>33564</v>
      </c>
      <c r="C1792" s="164" t="s">
        <v>12873</v>
      </c>
      <c r="D1792" s="166">
        <v>0</v>
      </c>
    </row>
    <row r="1793" spans="1:4" ht="25.5">
      <c r="A1793" s="164">
        <v>89031</v>
      </c>
      <c r="B1793" s="165" t="s">
        <v>34377</v>
      </c>
      <c r="C1793" s="164" t="s">
        <v>12977</v>
      </c>
      <c r="D1793" s="166">
        <v>87.6</v>
      </c>
    </row>
    <row r="1794" spans="1:4" ht="25.5">
      <c r="A1794" s="164">
        <v>89032</v>
      </c>
      <c r="B1794" s="165" t="s">
        <v>34378</v>
      </c>
      <c r="C1794" s="164" t="s">
        <v>12873</v>
      </c>
      <c r="D1794" s="166">
        <v>209.27</v>
      </c>
    </row>
    <row r="1795" spans="1:4" ht="25.5">
      <c r="A1795" s="164">
        <v>88844</v>
      </c>
      <c r="B1795" s="165" t="s">
        <v>34379</v>
      </c>
      <c r="C1795" s="164" t="s">
        <v>12977</v>
      </c>
      <c r="D1795" s="166">
        <v>89.9</v>
      </c>
    </row>
    <row r="1796" spans="1:4" ht="25.5">
      <c r="A1796" s="164">
        <v>88843</v>
      </c>
      <c r="B1796" s="165" t="s">
        <v>34380</v>
      </c>
      <c r="C1796" s="164" t="s">
        <v>12873</v>
      </c>
      <c r="D1796" s="166">
        <v>229.56</v>
      </c>
    </row>
    <row r="1797" spans="1:4" ht="25.5">
      <c r="A1797" s="164">
        <v>5853</v>
      </c>
      <c r="B1797" s="165" t="s">
        <v>34381</v>
      </c>
      <c r="C1797" s="164" t="s">
        <v>12977</v>
      </c>
      <c r="D1797" s="166">
        <v>102.25</v>
      </c>
    </row>
    <row r="1798" spans="1:4" ht="25.5">
      <c r="A1798" s="164">
        <v>5851</v>
      </c>
      <c r="B1798" s="165" t="s">
        <v>34382</v>
      </c>
      <c r="C1798" s="164" t="s">
        <v>12873</v>
      </c>
      <c r="D1798" s="166">
        <v>272.32</v>
      </c>
    </row>
    <row r="1799" spans="1:4" ht="25.5">
      <c r="A1799" s="164">
        <v>5849</v>
      </c>
      <c r="B1799" s="165" t="s">
        <v>34383</v>
      </c>
      <c r="C1799" s="164" t="s">
        <v>12977</v>
      </c>
      <c r="D1799" s="166">
        <v>101.86</v>
      </c>
    </row>
    <row r="1800" spans="1:4" ht="25.5">
      <c r="A1800" s="164">
        <v>5847</v>
      </c>
      <c r="B1800" s="165" t="s">
        <v>34384</v>
      </c>
      <c r="C1800" s="164" t="s">
        <v>12873</v>
      </c>
      <c r="D1800" s="166">
        <v>283.52999999999997</v>
      </c>
    </row>
    <row r="1801" spans="1:4" ht="25.5">
      <c r="A1801" s="164">
        <v>5857</v>
      </c>
      <c r="B1801" s="165" t="s">
        <v>34385</v>
      </c>
      <c r="C1801" s="164" t="s">
        <v>12977</v>
      </c>
      <c r="D1801" s="166">
        <v>248.03</v>
      </c>
    </row>
    <row r="1802" spans="1:4" ht="25.5">
      <c r="A1802" s="164">
        <v>5855</v>
      </c>
      <c r="B1802" s="165" t="s">
        <v>34386</v>
      </c>
      <c r="C1802" s="164" t="s">
        <v>12873</v>
      </c>
      <c r="D1802" s="166">
        <v>717.92</v>
      </c>
    </row>
    <row r="1803" spans="1:4" ht="25.5">
      <c r="A1803" s="164">
        <v>96021</v>
      </c>
      <c r="B1803" s="165" t="s">
        <v>13070</v>
      </c>
      <c r="C1803" s="164" t="s">
        <v>12977</v>
      </c>
      <c r="D1803" s="166">
        <v>69.98</v>
      </c>
    </row>
    <row r="1804" spans="1:4" ht="25.5">
      <c r="A1804" s="164">
        <v>96020</v>
      </c>
      <c r="B1804" s="165" t="s">
        <v>12967</v>
      </c>
      <c r="C1804" s="164" t="s">
        <v>12873</v>
      </c>
      <c r="D1804" s="166">
        <v>190.81</v>
      </c>
    </row>
    <row r="1805" spans="1:4" ht="25.5">
      <c r="A1805" s="164">
        <v>96014</v>
      </c>
      <c r="B1805" s="165" t="s">
        <v>13069</v>
      </c>
      <c r="C1805" s="164" t="s">
        <v>12977</v>
      </c>
      <c r="D1805" s="166">
        <v>70.23</v>
      </c>
    </row>
    <row r="1806" spans="1:4" ht="25.5">
      <c r="A1806" s="164">
        <v>96013</v>
      </c>
      <c r="B1806" s="165" t="s">
        <v>12966</v>
      </c>
      <c r="C1806" s="164" t="s">
        <v>12873</v>
      </c>
      <c r="D1806" s="166">
        <v>191.28</v>
      </c>
    </row>
    <row r="1807" spans="1:4" ht="25.5">
      <c r="A1807" s="164">
        <v>96029</v>
      </c>
      <c r="B1807" s="165" t="s">
        <v>13071</v>
      </c>
      <c r="C1807" s="164" t="s">
        <v>12977</v>
      </c>
      <c r="D1807" s="166">
        <v>62.61</v>
      </c>
    </row>
    <row r="1808" spans="1:4" ht="25.5">
      <c r="A1808" s="164">
        <v>96028</v>
      </c>
      <c r="B1808" s="165" t="s">
        <v>12968</v>
      </c>
      <c r="C1808" s="164" t="s">
        <v>12873</v>
      </c>
      <c r="D1808" s="166">
        <v>148.77000000000001</v>
      </c>
    </row>
    <row r="1809" spans="1:4" ht="25.5">
      <c r="A1809" s="164">
        <v>96155</v>
      </c>
      <c r="B1809" s="165" t="s">
        <v>13072</v>
      </c>
      <c r="C1809" s="164" t="s">
        <v>12977</v>
      </c>
      <c r="D1809" s="166">
        <v>62.86</v>
      </c>
    </row>
    <row r="1810" spans="1:4" ht="25.5">
      <c r="A1810" s="164">
        <v>96157</v>
      </c>
      <c r="B1810" s="165" t="s">
        <v>12969</v>
      </c>
      <c r="C1810" s="164" t="s">
        <v>12873</v>
      </c>
      <c r="D1810" s="166">
        <v>149.24</v>
      </c>
    </row>
    <row r="1811" spans="1:4" ht="25.5">
      <c r="A1811" s="164">
        <v>5845</v>
      </c>
      <c r="B1811" s="165" t="s">
        <v>12983</v>
      </c>
      <c r="C1811" s="164" t="s">
        <v>12977</v>
      </c>
      <c r="D1811" s="166">
        <v>65.8</v>
      </c>
    </row>
    <row r="1812" spans="1:4" ht="25.5">
      <c r="A1812" s="164">
        <v>5843</v>
      </c>
      <c r="B1812" s="165" t="s">
        <v>12880</v>
      </c>
      <c r="C1812" s="164" t="s">
        <v>12873</v>
      </c>
      <c r="D1812" s="166">
        <v>182.98</v>
      </c>
    </row>
    <row r="1813" spans="1:4" ht="25.5">
      <c r="A1813" s="164">
        <v>89036</v>
      </c>
      <c r="B1813" s="165" t="s">
        <v>13007</v>
      </c>
      <c r="C1813" s="164" t="s">
        <v>12977</v>
      </c>
      <c r="D1813" s="166">
        <v>58.39</v>
      </c>
    </row>
    <row r="1814" spans="1:4" ht="25.5">
      <c r="A1814" s="164">
        <v>89035</v>
      </c>
      <c r="B1814" s="165" t="s">
        <v>12905</v>
      </c>
      <c r="C1814" s="164" t="s">
        <v>12873</v>
      </c>
      <c r="D1814" s="166">
        <v>140.9</v>
      </c>
    </row>
    <row r="1815" spans="1:4">
      <c r="A1815" s="164">
        <v>102911</v>
      </c>
      <c r="B1815" s="165" t="s">
        <v>24375</v>
      </c>
      <c r="C1815" s="164" t="s">
        <v>12977</v>
      </c>
      <c r="D1815" s="166">
        <v>0</v>
      </c>
    </row>
    <row r="1816" spans="1:4" ht="25.5">
      <c r="A1816" s="164">
        <v>102910</v>
      </c>
      <c r="B1816" s="165" t="s">
        <v>24376</v>
      </c>
      <c r="C1816" s="164" t="s">
        <v>12873</v>
      </c>
      <c r="D1816" s="166">
        <v>0</v>
      </c>
    </row>
    <row r="1817" spans="1:4" ht="25.5">
      <c r="A1817" s="164">
        <v>93440</v>
      </c>
      <c r="B1817" s="165" t="s">
        <v>13057</v>
      </c>
      <c r="C1817" s="164" t="s">
        <v>12977</v>
      </c>
      <c r="D1817" s="166">
        <v>145.66</v>
      </c>
    </row>
    <row r="1818" spans="1:4" ht="25.5">
      <c r="A1818" s="164">
        <v>93439</v>
      </c>
      <c r="B1818" s="165" t="s">
        <v>12953</v>
      </c>
      <c r="C1818" s="164" t="s">
        <v>12873</v>
      </c>
      <c r="D1818" s="166">
        <v>264.20999999999998</v>
      </c>
    </row>
    <row r="1819" spans="1:4" ht="25.5">
      <c r="A1819" s="164">
        <v>100648</v>
      </c>
      <c r="B1819" s="165" t="s">
        <v>13077</v>
      </c>
      <c r="C1819" s="164" t="s">
        <v>12977</v>
      </c>
      <c r="D1819" s="166">
        <v>601.03</v>
      </c>
    </row>
    <row r="1820" spans="1:4" ht="25.5">
      <c r="A1820" s="164">
        <v>100647</v>
      </c>
      <c r="B1820" s="165" t="s">
        <v>12973</v>
      </c>
      <c r="C1820" s="164" t="s">
        <v>12873</v>
      </c>
      <c r="D1820" s="166">
        <v>6466.2</v>
      </c>
    </row>
    <row r="1821" spans="1:4" ht="25.5">
      <c r="A1821" s="164">
        <v>5829</v>
      </c>
      <c r="B1821" s="165" t="s">
        <v>34387</v>
      </c>
      <c r="C1821" s="164" t="s">
        <v>12977</v>
      </c>
      <c r="D1821" s="166">
        <v>176.22</v>
      </c>
    </row>
    <row r="1822" spans="1:4" ht="25.5">
      <c r="A1822" s="164">
        <v>5823</v>
      </c>
      <c r="B1822" s="165" t="s">
        <v>34388</v>
      </c>
      <c r="C1822" s="164" t="s">
        <v>12873</v>
      </c>
      <c r="D1822" s="166">
        <v>239.68</v>
      </c>
    </row>
    <row r="1823" spans="1:4" ht="51">
      <c r="A1823" s="164">
        <v>5884</v>
      </c>
      <c r="B1823" s="165" t="s">
        <v>34389</v>
      </c>
      <c r="C1823" s="164" t="s">
        <v>12977</v>
      </c>
      <c r="D1823" s="166">
        <v>61.61</v>
      </c>
    </row>
    <row r="1824" spans="1:4" ht="51">
      <c r="A1824" s="164">
        <v>5882</v>
      </c>
      <c r="B1824" s="165" t="s">
        <v>34390</v>
      </c>
      <c r="C1824" s="164" t="s">
        <v>12873</v>
      </c>
      <c r="D1824" s="166">
        <v>140.02000000000001</v>
      </c>
    </row>
    <row r="1825" spans="1:4" ht="63.75">
      <c r="A1825" s="164">
        <v>106095</v>
      </c>
      <c r="B1825" s="165" t="s">
        <v>36527</v>
      </c>
      <c r="C1825" s="164" t="s">
        <v>12977</v>
      </c>
      <c r="D1825" s="166">
        <v>116.22</v>
      </c>
    </row>
    <row r="1826" spans="1:4" ht="63.75">
      <c r="A1826" s="164">
        <v>106094</v>
      </c>
      <c r="B1826" s="165" t="s">
        <v>36528</v>
      </c>
      <c r="C1826" s="164" t="s">
        <v>12873</v>
      </c>
      <c r="D1826" s="166">
        <v>336.03</v>
      </c>
    </row>
    <row r="1827" spans="1:4" ht="25.5">
      <c r="A1827" s="164">
        <v>100642</v>
      </c>
      <c r="B1827" s="165" t="s">
        <v>13076</v>
      </c>
      <c r="C1827" s="164" t="s">
        <v>12977</v>
      </c>
      <c r="D1827" s="166">
        <v>306.3</v>
      </c>
    </row>
    <row r="1828" spans="1:4" ht="25.5">
      <c r="A1828" s="164">
        <v>100641</v>
      </c>
      <c r="B1828" s="165" t="s">
        <v>12972</v>
      </c>
      <c r="C1828" s="164" t="s">
        <v>12873</v>
      </c>
      <c r="D1828" s="166">
        <v>4719.7700000000004</v>
      </c>
    </row>
    <row r="1829" spans="1:4" ht="25.5">
      <c r="A1829" s="164">
        <v>93434</v>
      </c>
      <c r="B1829" s="165" t="s">
        <v>13056</v>
      </c>
      <c r="C1829" s="164" t="s">
        <v>12977</v>
      </c>
      <c r="D1829" s="166">
        <v>347.92</v>
      </c>
    </row>
    <row r="1830" spans="1:4" ht="25.5">
      <c r="A1830" s="164">
        <v>93433</v>
      </c>
      <c r="B1830" s="165" t="s">
        <v>12952</v>
      </c>
      <c r="C1830" s="164" t="s">
        <v>12873</v>
      </c>
      <c r="D1830" s="166">
        <v>2633.77</v>
      </c>
    </row>
    <row r="1831" spans="1:4" ht="25.5">
      <c r="A1831" s="164">
        <v>95122</v>
      </c>
      <c r="B1831" s="165" t="s">
        <v>13058</v>
      </c>
      <c r="C1831" s="164" t="s">
        <v>12977</v>
      </c>
      <c r="D1831" s="166">
        <v>231.99</v>
      </c>
    </row>
    <row r="1832" spans="1:4" ht="25.5">
      <c r="A1832" s="164">
        <v>95121</v>
      </c>
      <c r="B1832" s="165" t="s">
        <v>12954</v>
      </c>
      <c r="C1832" s="164" t="s">
        <v>12873</v>
      </c>
      <c r="D1832" s="166">
        <v>388.82</v>
      </c>
    </row>
    <row r="1833" spans="1:4" ht="25.5">
      <c r="A1833" s="164">
        <v>103662</v>
      </c>
      <c r="B1833" s="165" t="s">
        <v>24377</v>
      </c>
      <c r="C1833" s="164" t="s">
        <v>12977</v>
      </c>
      <c r="D1833" s="166">
        <v>0</v>
      </c>
    </row>
    <row r="1834" spans="1:4" ht="25.5">
      <c r="A1834" s="164">
        <v>103661</v>
      </c>
      <c r="B1834" s="165" t="s">
        <v>24378</v>
      </c>
      <c r="C1834" s="164" t="s">
        <v>12873</v>
      </c>
      <c r="D1834" s="166">
        <v>0</v>
      </c>
    </row>
    <row r="1835" spans="1:4" ht="25.5">
      <c r="A1835" s="164">
        <v>5841</v>
      </c>
      <c r="B1835" s="165" t="s">
        <v>12982</v>
      </c>
      <c r="C1835" s="164" t="s">
        <v>12977</v>
      </c>
      <c r="D1835" s="166">
        <v>4.6900000000000004</v>
      </c>
    </row>
    <row r="1836" spans="1:4" ht="25.5">
      <c r="A1836" s="164">
        <v>5839</v>
      </c>
      <c r="B1836" s="165" t="s">
        <v>12879</v>
      </c>
      <c r="C1836" s="164" t="s">
        <v>12873</v>
      </c>
      <c r="D1836" s="166">
        <v>9.33</v>
      </c>
    </row>
    <row r="1837" spans="1:4" ht="25.5">
      <c r="A1837" s="164">
        <v>90587</v>
      </c>
      <c r="B1837" s="165" t="s">
        <v>13016</v>
      </c>
      <c r="C1837" s="164" t="s">
        <v>12977</v>
      </c>
      <c r="D1837" s="166">
        <v>0.56000000000000005</v>
      </c>
    </row>
    <row r="1838" spans="1:4" ht="25.5">
      <c r="A1838" s="164">
        <v>90586</v>
      </c>
      <c r="B1838" s="165" t="s">
        <v>12914</v>
      </c>
      <c r="C1838" s="164" t="s">
        <v>12873</v>
      </c>
      <c r="D1838" s="166">
        <v>1.52</v>
      </c>
    </row>
    <row r="1839" spans="1:4" ht="38.25">
      <c r="A1839" s="164">
        <v>5837</v>
      </c>
      <c r="B1839" s="165" t="s">
        <v>12981</v>
      </c>
      <c r="C1839" s="164" t="s">
        <v>12977</v>
      </c>
      <c r="D1839" s="166">
        <v>139</v>
      </c>
    </row>
    <row r="1840" spans="1:4" ht="38.25">
      <c r="A1840" s="164">
        <v>5835</v>
      </c>
      <c r="B1840" s="165" t="s">
        <v>12878</v>
      </c>
      <c r="C1840" s="164" t="s">
        <v>12873</v>
      </c>
      <c r="D1840" s="166">
        <v>350.26</v>
      </c>
    </row>
    <row r="1841" spans="1:4" ht="38.25">
      <c r="A1841" s="164">
        <v>89257</v>
      </c>
      <c r="B1841" s="165" t="s">
        <v>12910</v>
      </c>
      <c r="C1841" s="164" t="s">
        <v>12873</v>
      </c>
      <c r="D1841" s="166">
        <v>304.52999999999997</v>
      </c>
    </row>
    <row r="1842" spans="1:4" ht="38.25">
      <c r="A1842" s="164">
        <v>89258</v>
      </c>
      <c r="B1842" s="165" t="s">
        <v>13013</v>
      </c>
      <c r="C1842" s="164" t="s">
        <v>12977</v>
      </c>
      <c r="D1842" s="166">
        <v>119.98</v>
      </c>
    </row>
    <row r="1843" spans="1:4" ht="25.5">
      <c r="A1843" s="164">
        <v>97621</v>
      </c>
      <c r="B1843" s="165" t="s">
        <v>17820</v>
      </c>
      <c r="C1843" s="164" t="s">
        <v>34306</v>
      </c>
      <c r="D1843" s="166">
        <v>124.65</v>
      </c>
    </row>
    <row r="1844" spans="1:4" ht="25.5">
      <c r="A1844" s="164">
        <v>97622</v>
      </c>
      <c r="B1844" s="165" t="s">
        <v>17821</v>
      </c>
      <c r="C1844" s="164" t="s">
        <v>34306</v>
      </c>
      <c r="D1844" s="166">
        <v>60.76</v>
      </c>
    </row>
    <row r="1845" spans="1:4" ht="25.5">
      <c r="A1845" s="164">
        <v>97623</v>
      </c>
      <c r="B1845" s="165" t="s">
        <v>17822</v>
      </c>
      <c r="C1845" s="164" t="s">
        <v>34306</v>
      </c>
      <c r="D1845" s="166">
        <v>186.11</v>
      </c>
    </row>
    <row r="1846" spans="1:4" ht="25.5">
      <c r="A1846" s="164">
        <v>97624</v>
      </c>
      <c r="B1846" s="165" t="s">
        <v>17823</v>
      </c>
      <c r="C1846" s="164" t="s">
        <v>34306</v>
      </c>
      <c r="D1846" s="166">
        <v>114.22</v>
      </c>
    </row>
    <row r="1847" spans="1:4" ht="25.5">
      <c r="A1847" s="164">
        <v>97625</v>
      </c>
      <c r="B1847" s="165" t="s">
        <v>17824</v>
      </c>
      <c r="C1847" s="164" t="s">
        <v>34306</v>
      </c>
      <c r="D1847" s="166">
        <v>52.68</v>
      </c>
    </row>
    <row r="1848" spans="1:4" ht="25.5">
      <c r="A1848" s="164">
        <v>104791</v>
      </c>
      <c r="B1848" s="165" t="s">
        <v>17865</v>
      </c>
      <c r="C1848" s="164" t="s">
        <v>12416</v>
      </c>
      <c r="D1848" s="166">
        <v>6.93</v>
      </c>
    </row>
    <row r="1849" spans="1:4" ht="25.5">
      <c r="A1849" s="164">
        <v>97631</v>
      </c>
      <c r="B1849" s="165" t="s">
        <v>17829</v>
      </c>
      <c r="C1849" s="164" t="s">
        <v>12416</v>
      </c>
      <c r="D1849" s="166">
        <v>12.35</v>
      </c>
    </row>
    <row r="1850" spans="1:4" ht="38.25">
      <c r="A1850" s="164">
        <v>97630</v>
      </c>
      <c r="B1850" s="165" t="s">
        <v>24379</v>
      </c>
      <c r="C1850" s="164" t="s">
        <v>34306</v>
      </c>
      <c r="D1850" s="166">
        <v>0</v>
      </c>
    </row>
    <row r="1851" spans="1:4" ht="25.5">
      <c r="A1851" s="164">
        <v>104796</v>
      </c>
      <c r="B1851" s="165" t="s">
        <v>17866</v>
      </c>
      <c r="C1851" s="164" t="s">
        <v>12403</v>
      </c>
      <c r="D1851" s="166">
        <v>15.09</v>
      </c>
    </row>
    <row r="1852" spans="1:4" ht="25.5">
      <c r="A1852" s="164">
        <v>97628</v>
      </c>
      <c r="B1852" s="165" t="s">
        <v>17827</v>
      </c>
      <c r="C1852" s="164" t="s">
        <v>34306</v>
      </c>
      <c r="D1852" s="166">
        <v>284.36</v>
      </c>
    </row>
    <row r="1853" spans="1:4" ht="25.5">
      <c r="A1853" s="164">
        <v>97629</v>
      </c>
      <c r="B1853" s="165" t="s">
        <v>17828</v>
      </c>
      <c r="C1853" s="164" t="s">
        <v>34306</v>
      </c>
      <c r="D1853" s="166">
        <v>98.11</v>
      </c>
    </row>
    <row r="1854" spans="1:4" ht="25.5">
      <c r="A1854" s="164">
        <v>97626</v>
      </c>
      <c r="B1854" s="165" t="s">
        <v>17825</v>
      </c>
      <c r="C1854" s="164" t="s">
        <v>34306</v>
      </c>
      <c r="D1854" s="166">
        <v>610.57000000000005</v>
      </c>
    </row>
    <row r="1855" spans="1:4" ht="25.5">
      <c r="A1855" s="164">
        <v>97627</v>
      </c>
      <c r="B1855" s="165" t="s">
        <v>17826</v>
      </c>
      <c r="C1855" s="164" t="s">
        <v>34306</v>
      </c>
      <c r="D1855" s="166">
        <v>210.68</v>
      </c>
    </row>
    <row r="1856" spans="1:4" ht="25.5">
      <c r="A1856" s="164">
        <v>104789</v>
      </c>
      <c r="B1856" s="165" t="s">
        <v>17863</v>
      </c>
      <c r="C1856" s="164" t="s">
        <v>34306</v>
      </c>
      <c r="D1856" s="166">
        <v>213.81</v>
      </c>
    </row>
    <row r="1857" spans="1:4" ht="25.5">
      <c r="A1857" s="164">
        <v>104790</v>
      </c>
      <c r="B1857" s="165" t="s">
        <v>17864</v>
      </c>
      <c r="C1857" s="164" t="s">
        <v>34306</v>
      </c>
      <c r="D1857" s="166">
        <v>114.53</v>
      </c>
    </row>
    <row r="1858" spans="1:4" ht="25.5">
      <c r="A1858" s="164">
        <v>97633</v>
      </c>
      <c r="B1858" s="165" t="s">
        <v>17831</v>
      </c>
      <c r="C1858" s="164" t="s">
        <v>12416</v>
      </c>
      <c r="D1858" s="166">
        <v>25.13</v>
      </c>
    </row>
    <row r="1859" spans="1:4" ht="25.5">
      <c r="A1859" s="164">
        <v>97634</v>
      </c>
      <c r="B1859" s="165" t="s">
        <v>17832</v>
      </c>
      <c r="C1859" s="164" t="s">
        <v>12416</v>
      </c>
      <c r="D1859" s="166">
        <v>7.75</v>
      </c>
    </row>
    <row r="1860" spans="1:4" ht="25.5">
      <c r="A1860" s="164">
        <v>97632</v>
      </c>
      <c r="B1860" s="165" t="s">
        <v>17830</v>
      </c>
      <c r="C1860" s="164" t="s">
        <v>12403</v>
      </c>
      <c r="D1860" s="166">
        <v>2.88</v>
      </c>
    </row>
    <row r="1861" spans="1:4" ht="25.5">
      <c r="A1861" s="164">
        <v>97636</v>
      </c>
      <c r="B1861" s="165" t="s">
        <v>17834</v>
      </c>
      <c r="C1861" s="164" t="s">
        <v>12416</v>
      </c>
      <c r="D1861" s="166">
        <v>23.85</v>
      </c>
    </row>
    <row r="1862" spans="1:4" ht="25.5">
      <c r="A1862" s="164">
        <v>104797</v>
      </c>
      <c r="B1862" s="165" t="s">
        <v>17867</v>
      </c>
      <c r="C1862" s="164" t="s">
        <v>12403</v>
      </c>
      <c r="D1862" s="166">
        <v>18.88</v>
      </c>
    </row>
    <row r="1863" spans="1:4" ht="25.5">
      <c r="A1863" s="164">
        <v>104803</v>
      </c>
      <c r="B1863" s="165" t="s">
        <v>17873</v>
      </c>
      <c r="C1863" s="164" t="s">
        <v>12403</v>
      </c>
      <c r="D1863" s="166">
        <v>5.03</v>
      </c>
    </row>
    <row r="1864" spans="1:4" ht="25.5">
      <c r="A1864" s="164">
        <v>97664</v>
      </c>
      <c r="B1864" s="165" t="s">
        <v>17860</v>
      </c>
      <c r="C1864" s="164" t="s">
        <v>12402</v>
      </c>
      <c r="D1864" s="166">
        <v>1.7</v>
      </c>
    </row>
    <row r="1865" spans="1:4" ht="51">
      <c r="A1865" s="164">
        <v>104801</v>
      </c>
      <c r="B1865" s="165" t="s">
        <v>17871</v>
      </c>
      <c r="C1865" s="164" t="s">
        <v>12416</v>
      </c>
      <c r="D1865" s="166">
        <v>15.66</v>
      </c>
    </row>
    <row r="1866" spans="1:4" ht="25.5">
      <c r="A1866" s="164">
        <v>97661</v>
      </c>
      <c r="B1866" s="165" t="s">
        <v>36821</v>
      </c>
      <c r="C1866" s="164" t="s">
        <v>12403</v>
      </c>
      <c r="D1866" s="166">
        <v>0.77</v>
      </c>
    </row>
    <row r="1867" spans="1:4" ht="25.5">
      <c r="A1867" s="164">
        <v>104794</v>
      </c>
      <c r="B1867" s="165" t="s">
        <v>36822</v>
      </c>
      <c r="C1867" s="164" t="s">
        <v>12403</v>
      </c>
      <c r="D1867" s="166">
        <v>1.04</v>
      </c>
    </row>
    <row r="1868" spans="1:4" ht="25.5">
      <c r="A1868" s="164">
        <v>104795</v>
      </c>
      <c r="B1868" s="165" t="s">
        <v>36823</v>
      </c>
      <c r="C1868" s="164" t="s">
        <v>12403</v>
      </c>
      <c r="D1868" s="166">
        <v>1.46</v>
      </c>
    </row>
    <row r="1869" spans="1:4" ht="25.5">
      <c r="A1869" s="164">
        <v>104792</v>
      </c>
      <c r="B1869" s="165" t="s">
        <v>36824</v>
      </c>
      <c r="C1869" s="164" t="s">
        <v>12403</v>
      </c>
      <c r="D1869" s="166">
        <v>0.42</v>
      </c>
    </row>
    <row r="1870" spans="1:4" ht="38.25">
      <c r="A1870" s="164">
        <v>104793</v>
      </c>
      <c r="B1870" s="165" t="s">
        <v>36825</v>
      </c>
      <c r="C1870" s="164" t="s">
        <v>12403</v>
      </c>
      <c r="D1870" s="166">
        <v>0.57999999999999996</v>
      </c>
    </row>
    <row r="1871" spans="1:4" ht="25.5">
      <c r="A1871" s="164">
        <v>104800</v>
      </c>
      <c r="B1871" s="165" t="s">
        <v>17870</v>
      </c>
      <c r="C1871" s="164" t="s">
        <v>12403</v>
      </c>
      <c r="D1871" s="166">
        <v>10.32</v>
      </c>
    </row>
    <row r="1872" spans="1:4" ht="25.5">
      <c r="A1872" s="164">
        <v>97638</v>
      </c>
      <c r="B1872" s="165" t="s">
        <v>17836</v>
      </c>
      <c r="C1872" s="164" t="s">
        <v>12416</v>
      </c>
      <c r="D1872" s="166">
        <v>8.93</v>
      </c>
    </row>
    <row r="1873" spans="1:4" ht="25.5">
      <c r="A1873" s="164">
        <v>97641</v>
      </c>
      <c r="B1873" s="165" t="s">
        <v>17839</v>
      </c>
      <c r="C1873" s="164" t="s">
        <v>12416</v>
      </c>
      <c r="D1873" s="166">
        <v>3.21</v>
      </c>
    </row>
    <row r="1874" spans="1:4" ht="25.5">
      <c r="A1874" s="164">
        <v>97640</v>
      </c>
      <c r="B1874" s="165" t="s">
        <v>17838</v>
      </c>
      <c r="C1874" s="164" t="s">
        <v>12416</v>
      </c>
      <c r="D1874" s="166">
        <v>2.08</v>
      </c>
    </row>
    <row r="1875" spans="1:4" ht="25.5">
      <c r="A1875" s="164">
        <v>97660</v>
      </c>
      <c r="B1875" s="165" t="s">
        <v>17857</v>
      </c>
      <c r="C1875" s="164" t="s">
        <v>12402</v>
      </c>
      <c r="D1875" s="166">
        <v>0.72</v>
      </c>
    </row>
    <row r="1876" spans="1:4" ht="25.5">
      <c r="A1876" s="164">
        <v>97645</v>
      </c>
      <c r="B1876" s="165" t="s">
        <v>17843</v>
      </c>
      <c r="C1876" s="164" t="s">
        <v>12416</v>
      </c>
      <c r="D1876" s="166">
        <v>26.72</v>
      </c>
    </row>
    <row r="1877" spans="1:4" ht="25.5">
      <c r="A1877" s="164">
        <v>97663</v>
      </c>
      <c r="B1877" s="165" t="s">
        <v>17859</v>
      </c>
      <c r="C1877" s="164" t="s">
        <v>12402</v>
      </c>
      <c r="D1877" s="166">
        <v>13.68</v>
      </c>
    </row>
    <row r="1878" spans="1:4" ht="25.5">
      <c r="A1878" s="164">
        <v>97665</v>
      </c>
      <c r="B1878" s="165" t="s">
        <v>17861</v>
      </c>
      <c r="C1878" s="164" t="s">
        <v>12402</v>
      </c>
      <c r="D1878" s="166">
        <v>1.95</v>
      </c>
    </row>
    <row r="1879" spans="1:4" ht="25.5">
      <c r="A1879" s="164">
        <v>97666</v>
      </c>
      <c r="B1879" s="165" t="s">
        <v>17862</v>
      </c>
      <c r="C1879" s="164" t="s">
        <v>12402</v>
      </c>
      <c r="D1879" s="166">
        <v>9.9700000000000006</v>
      </c>
    </row>
    <row r="1880" spans="1:4" ht="38.25">
      <c r="A1880" s="164">
        <v>97635</v>
      </c>
      <c r="B1880" s="165" t="s">
        <v>17833</v>
      </c>
      <c r="C1880" s="164" t="s">
        <v>12416</v>
      </c>
      <c r="D1880" s="166">
        <v>16.32</v>
      </c>
    </row>
    <row r="1881" spans="1:4" ht="25.5">
      <c r="A1881" s="164">
        <v>97643</v>
      </c>
      <c r="B1881" s="165" t="s">
        <v>17841</v>
      </c>
      <c r="C1881" s="164" t="s">
        <v>12416</v>
      </c>
      <c r="D1881" s="166">
        <v>27.38</v>
      </c>
    </row>
    <row r="1882" spans="1:4" ht="25.5">
      <c r="A1882" s="164">
        <v>104799</v>
      </c>
      <c r="B1882" s="165" t="s">
        <v>17869</v>
      </c>
      <c r="C1882" s="164" t="s">
        <v>12416</v>
      </c>
      <c r="D1882" s="166">
        <v>11.53</v>
      </c>
    </row>
    <row r="1883" spans="1:4" ht="25.5">
      <c r="A1883" s="164">
        <v>97639</v>
      </c>
      <c r="B1883" s="165" t="s">
        <v>17837</v>
      </c>
      <c r="C1883" s="164" t="s">
        <v>12416</v>
      </c>
      <c r="D1883" s="166">
        <v>22.34</v>
      </c>
    </row>
    <row r="1884" spans="1:4" ht="25.5">
      <c r="A1884" s="164">
        <v>97644</v>
      </c>
      <c r="B1884" s="165" t="s">
        <v>17842</v>
      </c>
      <c r="C1884" s="164" t="s">
        <v>12416</v>
      </c>
      <c r="D1884" s="166">
        <v>10.35</v>
      </c>
    </row>
    <row r="1885" spans="1:4" ht="25.5">
      <c r="A1885" s="164">
        <v>97648</v>
      </c>
      <c r="B1885" s="165" t="s">
        <v>17845</v>
      </c>
      <c r="C1885" s="164" t="s">
        <v>12416</v>
      </c>
      <c r="D1885" s="166">
        <v>2.21</v>
      </c>
    </row>
    <row r="1886" spans="1:4" ht="38.25">
      <c r="A1886" s="164">
        <v>104798</v>
      </c>
      <c r="B1886" s="165" t="s">
        <v>17868</v>
      </c>
      <c r="C1886" s="164" t="s">
        <v>12402</v>
      </c>
      <c r="D1886" s="166">
        <v>14.68</v>
      </c>
    </row>
    <row r="1887" spans="1:4" ht="25.5">
      <c r="A1887" s="164">
        <v>97637</v>
      </c>
      <c r="B1887" s="165" t="s">
        <v>17835</v>
      </c>
      <c r="C1887" s="164" t="s">
        <v>12416</v>
      </c>
      <c r="D1887" s="166">
        <v>3.07</v>
      </c>
    </row>
    <row r="1888" spans="1:4" ht="38.25">
      <c r="A1888" s="164">
        <v>104802</v>
      </c>
      <c r="B1888" s="165" t="s">
        <v>17872</v>
      </c>
      <c r="C1888" s="164" t="s">
        <v>12416</v>
      </c>
      <c r="D1888" s="166">
        <v>10.42</v>
      </c>
    </row>
    <row r="1889" spans="1:4" ht="25.5">
      <c r="A1889" s="164">
        <v>97647</v>
      </c>
      <c r="B1889" s="165" t="s">
        <v>17844</v>
      </c>
      <c r="C1889" s="164" t="s">
        <v>12416</v>
      </c>
      <c r="D1889" s="166">
        <v>3.85</v>
      </c>
    </row>
    <row r="1890" spans="1:4" ht="38.25">
      <c r="A1890" s="164">
        <v>97649</v>
      </c>
      <c r="B1890" s="165" t="s">
        <v>17846</v>
      </c>
      <c r="C1890" s="164" t="s">
        <v>12416</v>
      </c>
      <c r="D1890" s="166">
        <v>4.8600000000000003</v>
      </c>
    </row>
    <row r="1891" spans="1:4" ht="25.5">
      <c r="A1891" s="164">
        <v>97652</v>
      </c>
      <c r="B1891" s="165" t="s">
        <v>17849</v>
      </c>
      <c r="C1891" s="164" t="s">
        <v>12402</v>
      </c>
      <c r="D1891" s="166">
        <v>204.97</v>
      </c>
    </row>
    <row r="1892" spans="1:4" ht="25.5">
      <c r="A1892" s="164">
        <v>97654</v>
      </c>
      <c r="B1892" s="165" t="s">
        <v>17851</v>
      </c>
      <c r="C1892" s="164" t="s">
        <v>12402</v>
      </c>
      <c r="D1892" s="166">
        <v>188.2</v>
      </c>
    </row>
    <row r="1893" spans="1:4" ht="25.5">
      <c r="A1893" s="164">
        <v>97651</v>
      </c>
      <c r="B1893" s="165" t="s">
        <v>17848</v>
      </c>
      <c r="C1893" s="164" t="s">
        <v>12402</v>
      </c>
      <c r="D1893" s="166">
        <v>90.41</v>
      </c>
    </row>
    <row r="1894" spans="1:4" ht="25.5">
      <c r="A1894" s="164">
        <v>97653</v>
      </c>
      <c r="B1894" s="165" t="s">
        <v>17850</v>
      </c>
      <c r="C1894" s="164" t="s">
        <v>12402</v>
      </c>
      <c r="D1894" s="166">
        <v>150.71</v>
      </c>
    </row>
    <row r="1895" spans="1:4" ht="25.5">
      <c r="A1895" s="164">
        <v>97657</v>
      </c>
      <c r="B1895" s="165" t="s">
        <v>17854</v>
      </c>
      <c r="C1895" s="164" t="s">
        <v>12402</v>
      </c>
      <c r="D1895" s="166">
        <v>635.08000000000004</v>
      </c>
    </row>
    <row r="1896" spans="1:4" ht="25.5">
      <c r="A1896" s="164">
        <v>97659</v>
      </c>
      <c r="B1896" s="165" t="s">
        <v>17856</v>
      </c>
      <c r="C1896" s="164" t="s">
        <v>12402</v>
      </c>
      <c r="D1896" s="166">
        <v>309.33999999999997</v>
      </c>
    </row>
    <row r="1897" spans="1:4" ht="25.5">
      <c r="A1897" s="164">
        <v>97656</v>
      </c>
      <c r="B1897" s="165" t="s">
        <v>17853</v>
      </c>
      <c r="C1897" s="164" t="s">
        <v>12402</v>
      </c>
      <c r="D1897" s="166">
        <v>320.41000000000003</v>
      </c>
    </row>
    <row r="1898" spans="1:4" ht="25.5">
      <c r="A1898" s="164">
        <v>97658</v>
      </c>
      <c r="B1898" s="165" t="s">
        <v>17855</v>
      </c>
      <c r="C1898" s="164" t="s">
        <v>12402</v>
      </c>
      <c r="D1898" s="166">
        <v>225.36</v>
      </c>
    </row>
    <row r="1899" spans="1:4" ht="25.5">
      <c r="A1899" s="164">
        <v>97650</v>
      </c>
      <c r="B1899" s="165" t="s">
        <v>17847</v>
      </c>
      <c r="C1899" s="164" t="s">
        <v>12416</v>
      </c>
      <c r="D1899" s="166">
        <v>8.3000000000000007</v>
      </c>
    </row>
    <row r="1900" spans="1:4" ht="25.5">
      <c r="A1900" s="164">
        <v>97642</v>
      </c>
      <c r="B1900" s="165" t="s">
        <v>17840</v>
      </c>
      <c r="C1900" s="164" t="s">
        <v>12416</v>
      </c>
      <c r="D1900" s="166">
        <v>2.98</v>
      </c>
    </row>
    <row r="1901" spans="1:4" ht="25.5">
      <c r="A1901" s="164">
        <v>97655</v>
      </c>
      <c r="B1901" s="165" t="s">
        <v>17852</v>
      </c>
      <c r="C1901" s="164" t="s">
        <v>12416</v>
      </c>
      <c r="D1901" s="166">
        <v>34.44</v>
      </c>
    </row>
    <row r="1902" spans="1:4" ht="25.5">
      <c r="A1902" s="164">
        <v>97662</v>
      </c>
      <c r="B1902" s="165" t="s">
        <v>17858</v>
      </c>
      <c r="C1902" s="164" t="s">
        <v>12403</v>
      </c>
      <c r="D1902" s="166">
        <v>0.54</v>
      </c>
    </row>
    <row r="1903" spans="1:4" ht="38.25">
      <c r="A1903" s="164">
        <v>97646</v>
      </c>
      <c r="B1903" s="165" t="s">
        <v>24380</v>
      </c>
      <c r="C1903" s="164" t="s">
        <v>12416</v>
      </c>
      <c r="D1903" s="166">
        <v>0</v>
      </c>
    </row>
    <row r="1904" spans="1:4" ht="25.5">
      <c r="A1904" s="164">
        <v>92712</v>
      </c>
      <c r="B1904" s="165" t="s">
        <v>13352</v>
      </c>
      <c r="C1904" s="164" t="s">
        <v>12406</v>
      </c>
      <c r="D1904" s="166">
        <v>0.23</v>
      </c>
    </row>
    <row r="1905" spans="1:4" ht="25.5">
      <c r="A1905" s="164">
        <v>92713</v>
      </c>
      <c r="B1905" s="165" t="s">
        <v>13353</v>
      </c>
      <c r="C1905" s="164" t="s">
        <v>12406</v>
      </c>
      <c r="D1905" s="166">
        <v>0.05</v>
      </c>
    </row>
    <row r="1906" spans="1:4" ht="25.5">
      <c r="A1906" s="164">
        <v>92714</v>
      </c>
      <c r="B1906" s="165" t="s">
        <v>13354</v>
      </c>
      <c r="C1906" s="164" t="s">
        <v>12406</v>
      </c>
      <c r="D1906" s="166">
        <v>0.28999999999999998</v>
      </c>
    </row>
    <row r="1907" spans="1:4" ht="38.25">
      <c r="A1907" s="164">
        <v>92715</v>
      </c>
      <c r="B1907" s="165" t="s">
        <v>13355</v>
      </c>
      <c r="C1907" s="164" t="s">
        <v>12406</v>
      </c>
      <c r="D1907" s="166">
        <v>83.44</v>
      </c>
    </row>
    <row r="1908" spans="1:4" ht="38.25">
      <c r="A1908" s="164">
        <v>103663</v>
      </c>
      <c r="B1908" s="165" t="s">
        <v>24381</v>
      </c>
      <c r="C1908" s="164" t="s">
        <v>12406</v>
      </c>
      <c r="D1908" s="166">
        <v>0</v>
      </c>
    </row>
    <row r="1909" spans="1:4" ht="38.25">
      <c r="A1909" s="164">
        <v>104390</v>
      </c>
      <c r="B1909" s="165" t="s">
        <v>24382</v>
      </c>
      <c r="C1909" s="164" t="s">
        <v>12406</v>
      </c>
      <c r="D1909" s="166">
        <v>0</v>
      </c>
    </row>
    <row r="1910" spans="1:4" ht="38.25">
      <c r="A1910" s="164">
        <v>103664</v>
      </c>
      <c r="B1910" s="165" t="s">
        <v>24383</v>
      </c>
      <c r="C1910" s="164" t="s">
        <v>12406</v>
      </c>
      <c r="D1910" s="166">
        <v>0</v>
      </c>
    </row>
    <row r="1911" spans="1:4" ht="38.25">
      <c r="A1911" s="164">
        <v>104451</v>
      </c>
      <c r="B1911" s="165" t="s">
        <v>24384</v>
      </c>
      <c r="C1911" s="164" t="s">
        <v>12406</v>
      </c>
      <c r="D1911" s="166">
        <v>0</v>
      </c>
    </row>
    <row r="1912" spans="1:4" ht="38.25">
      <c r="A1912" s="164">
        <v>103666</v>
      </c>
      <c r="B1912" s="165" t="s">
        <v>13518</v>
      </c>
      <c r="C1912" s="164" t="s">
        <v>12406</v>
      </c>
      <c r="D1912" s="166">
        <v>131.09</v>
      </c>
    </row>
    <row r="1913" spans="1:4" ht="25.5">
      <c r="A1913" s="164">
        <v>89212</v>
      </c>
      <c r="B1913" s="165" t="s">
        <v>13176</v>
      </c>
      <c r="C1913" s="164" t="s">
        <v>12406</v>
      </c>
      <c r="D1913" s="166">
        <v>29.76</v>
      </c>
    </row>
    <row r="1914" spans="1:4" ht="25.5">
      <c r="A1914" s="164">
        <v>89213</v>
      </c>
      <c r="B1914" s="165" t="s">
        <v>13177</v>
      </c>
      <c r="C1914" s="164" t="s">
        <v>12406</v>
      </c>
      <c r="D1914" s="166">
        <v>9.18</v>
      </c>
    </row>
    <row r="1915" spans="1:4" ht="25.5">
      <c r="A1915" s="164">
        <v>89214</v>
      </c>
      <c r="B1915" s="165" t="s">
        <v>13178</v>
      </c>
      <c r="C1915" s="164" t="s">
        <v>12406</v>
      </c>
      <c r="D1915" s="166">
        <v>27.94</v>
      </c>
    </row>
    <row r="1916" spans="1:4" ht="25.5">
      <c r="A1916" s="164">
        <v>89215</v>
      </c>
      <c r="B1916" s="165" t="s">
        <v>13179</v>
      </c>
      <c r="C1916" s="164" t="s">
        <v>12406</v>
      </c>
      <c r="D1916" s="166">
        <v>89.7</v>
      </c>
    </row>
    <row r="1917" spans="1:4" ht="38.25">
      <c r="A1917" s="164">
        <v>87441</v>
      </c>
      <c r="B1917" s="165" t="s">
        <v>13142</v>
      </c>
      <c r="C1917" s="164" t="s">
        <v>12406</v>
      </c>
      <c r="D1917" s="166">
        <v>0.53</v>
      </c>
    </row>
    <row r="1918" spans="1:4" ht="38.25">
      <c r="A1918" s="164">
        <v>87442</v>
      </c>
      <c r="B1918" s="165" t="s">
        <v>13143</v>
      </c>
      <c r="C1918" s="164" t="s">
        <v>12406</v>
      </c>
      <c r="D1918" s="166">
        <v>0.12</v>
      </c>
    </row>
    <row r="1919" spans="1:4" ht="38.25">
      <c r="A1919" s="164">
        <v>87443</v>
      </c>
      <c r="B1919" s="165" t="s">
        <v>13144</v>
      </c>
      <c r="C1919" s="164" t="s">
        <v>12406</v>
      </c>
      <c r="D1919" s="166">
        <v>0.67</v>
      </c>
    </row>
    <row r="1920" spans="1:4" ht="38.25">
      <c r="A1920" s="164">
        <v>87444</v>
      </c>
      <c r="B1920" s="165" t="s">
        <v>13145</v>
      </c>
      <c r="C1920" s="164" t="s">
        <v>12406</v>
      </c>
      <c r="D1920" s="166">
        <v>4.04</v>
      </c>
    </row>
    <row r="1921" spans="1:4" ht="38.25">
      <c r="A1921" s="164">
        <v>93229</v>
      </c>
      <c r="B1921" s="165" t="s">
        <v>13364</v>
      </c>
      <c r="C1921" s="164" t="s">
        <v>12406</v>
      </c>
      <c r="D1921" s="166">
        <v>0.49</v>
      </c>
    </row>
    <row r="1922" spans="1:4" ht="38.25">
      <c r="A1922" s="164">
        <v>93230</v>
      </c>
      <c r="B1922" s="165" t="s">
        <v>13365</v>
      </c>
      <c r="C1922" s="164" t="s">
        <v>12406</v>
      </c>
      <c r="D1922" s="166">
        <v>0.11</v>
      </c>
    </row>
    <row r="1923" spans="1:4" ht="38.25">
      <c r="A1923" s="164">
        <v>93231</v>
      </c>
      <c r="B1923" s="165" t="s">
        <v>13366</v>
      </c>
      <c r="C1923" s="164" t="s">
        <v>12406</v>
      </c>
      <c r="D1923" s="166">
        <v>0.61</v>
      </c>
    </row>
    <row r="1924" spans="1:4" ht="38.25">
      <c r="A1924" s="164">
        <v>93232</v>
      </c>
      <c r="B1924" s="165" t="s">
        <v>13367</v>
      </c>
      <c r="C1924" s="164" t="s">
        <v>12406</v>
      </c>
      <c r="D1924" s="166">
        <v>4.63</v>
      </c>
    </row>
    <row r="1925" spans="1:4" ht="38.25">
      <c r="A1925" s="164">
        <v>102948</v>
      </c>
      <c r="B1925" s="165" t="s">
        <v>24385</v>
      </c>
      <c r="C1925" s="164" t="s">
        <v>12406</v>
      </c>
      <c r="D1925" s="166">
        <v>0</v>
      </c>
    </row>
    <row r="1926" spans="1:4" ht="38.25">
      <c r="A1926" s="164">
        <v>102949</v>
      </c>
      <c r="B1926" s="165" t="s">
        <v>24386</v>
      </c>
      <c r="C1926" s="164" t="s">
        <v>12406</v>
      </c>
      <c r="D1926" s="166">
        <v>0</v>
      </c>
    </row>
    <row r="1927" spans="1:4" ht="38.25">
      <c r="A1927" s="164">
        <v>102950</v>
      </c>
      <c r="B1927" s="165" t="s">
        <v>24387</v>
      </c>
      <c r="C1927" s="164" t="s">
        <v>12406</v>
      </c>
      <c r="D1927" s="166">
        <v>0</v>
      </c>
    </row>
    <row r="1928" spans="1:4" ht="38.25">
      <c r="A1928" s="164">
        <v>102951</v>
      </c>
      <c r="B1928" s="165" t="s">
        <v>13504</v>
      </c>
      <c r="C1928" s="164" t="s">
        <v>12406</v>
      </c>
      <c r="D1928" s="166">
        <v>0.73</v>
      </c>
    </row>
    <row r="1929" spans="1:4" ht="38.25">
      <c r="A1929" s="164">
        <v>88826</v>
      </c>
      <c r="B1929" s="165" t="s">
        <v>13160</v>
      </c>
      <c r="C1929" s="164" t="s">
        <v>12406</v>
      </c>
      <c r="D1929" s="166">
        <v>0.39</v>
      </c>
    </row>
    <row r="1930" spans="1:4" ht="38.25">
      <c r="A1930" s="164">
        <v>88827</v>
      </c>
      <c r="B1930" s="165" t="s">
        <v>13161</v>
      </c>
      <c r="C1930" s="164" t="s">
        <v>12406</v>
      </c>
      <c r="D1930" s="166">
        <v>0.09</v>
      </c>
    </row>
    <row r="1931" spans="1:4" ht="38.25">
      <c r="A1931" s="164">
        <v>88828</v>
      </c>
      <c r="B1931" s="165" t="s">
        <v>13162</v>
      </c>
      <c r="C1931" s="164" t="s">
        <v>12406</v>
      </c>
      <c r="D1931" s="166">
        <v>0.43</v>
      </c>
    </row>
    <row r="1932" spans="1:4" ht="38.25">
      <c r="A1932" s="164">
        <v>88829</v>
      </c>
      <c r="B1932" s="165" t="s">
        <v>13163</v>
      </c>
      <c r="C1932" s="164" t="s">
        <v>12406</v>
      </c>
      <c r="D1932" s="166">
        <v>1.46</v>
      </c>
    </row>
    <row r="1933" spans="1:4" ht="38.25">
      <c r="A1933" s="164">
        <v>89221</v>
      </c>
      <c r="B1933" s="165" t="s">
        <v>13180</v>
      </c>
      <c r="C1933" s="164" t="s">
        <v>12406</v>
      </c>
      <c r="D1933" s="166">
        <v>1.61</v>
      </c>
    </row>
    <row r="1934" spans="1:4" ht="38.25">
      <c r="A1934" s="164">
        <v>89222</v>
      </c>
      <c r="B1934" s="165" t="s">
        <v>13181</v>
      </c>
      <c r="C1934" s="164" t="s">
        <v>12406</v>
      </c>
      <c r="D1934" s="166">
        <v>0.37</v>
      </c>
    </row>
    <row r="1935" spans="1:4" ht="38.25">
      <c r="A1935" s="164">
        <v>89223</v>
      </c>
      <c r="B1935" s="165" t="s">
        <v>13182</v>
      </c>
      <c r="C1935" s="164" t="s">
        <v>12406</v>
      </c>
      <c r="D1935" s="166">
        <v>1.76</v>
      </c>
    </row>
    <row r="1936" spans="1:4" ht="38.25">
      <c r="A1936" s="164">
        <v>89224</v>
      </c>
      <c r="B1936" s="165" t="s">
        <v>13183</v>
      </c>
      <c r="C1936" s="164" t="s">
        <v>12406</v>
      </c>
      <c r="D1936" s="166">
        <v>2.92</v>
      </c>
    </row>
    <row r="1937" spans="1:4" ht="38.25">
      <c r="A1937" s="164">
        <v>89274</v>
      </c>
      <c r="B1937" s="165" t="s">
        <v>13215</v>
      </c>
      <c r="C1937" s="164" t="s">
        <v>12406</v>
      </c>
      <c r="D1937" s="166">
        <v>1.95</v>
      </c>
    </row>
    <row r="1938" spans="1:4" ht="38.25">
      <c r="A1938" s="164">
        <v>89275</v>
      </c>
      <c r="B1938" s="165" t="s">
        <v>13216</v>
      </c>
      <c r="C1938" s="164" t="s">
        <v>12406</v>
      </c>
      <c r="D1938" s="166">
        <v>0.45</v>
      </c>
    </row>
    <row r="1939" spans="1:4" ht="38.25">
      <c r="A1939" s="164">
        <v>89276</v>
      </c>
      <c r="B1939" s="165" t="s">
        <v>13217</v>
      </c>
      <c r="C1939" s="164" t="s">
        <v>12406</v>
      </c>
      <c r="D1939" s="166">
        <v>2.44</v>
      </c>
    </row>
    <row r="1940" spans="1:4" ht="38.25">
      <c r="A1940" s="164">
        <v>89277</v>
      </c>
      <c r="B1940" s="165" t="s">
        <v>13218</v>
      </c>
      <c r="C1940" s="164" t="s">
        <v>12406</v>
      </c>
      <c r="D1940" s="166">
        <v>8.09</v>
      </c>
    </row>
    <row r="1941" spans="1:4" ht="38.25">
      <c r="A1941" s="164">
        <v>90646</v>
      </c>
      <c r="B1941" s="165" t="s">
        <v>34391</v>
      </c>
      <c r="C1941" s="164" t="s">
        <v>12406</v>
      </c>
      <c r="D1941" s="166">
        <v>1.1399999999999999</v>
      </c>
    </row>
    <row r="1942" spans="1:4" ht="38.25">
      <c r="A1942" s="164">
        <v>90647</v>
      </c>
      <c r="B1942" s="165" t="s">
        <v>34392</v>
      </c>
      <c r="C1942" s="164" t="s">
        <v>12406</v>
      </c>
      <c r="D1942" s="166">
        <v>0.26</v>
      </c>
    </row>
    <row r="1943" spans="1:4" ht="38.25">
      <c r="A1943" s="164">
        <v>90648</v>
      </c>
      <c r="B1943" s="165" t="s">
        <v>34393</v>
      </c>
      <c r="C1943" s="164" t="s">
        <v>12406</v>
      </c>
      <c r="D1943" s="166">
        <v>1.24</v>
      </c>
    </row>
    <row r="1944" spans="1:4" ht="38.25">
      <c r="A1944" s="164">
        <v>90649</v>
      </c>
      <c r="B1944" s="165" t="s">
        <v>34394</v>
      </c>
      <c r="C1944" s="164" t="s">
        <v>12406</v>
      </c>
      <c r="D1944" s="166">
        <v>11.31</v>
      </c>
    </row>
    <row r="1945" spans="1:4" ht="25.5">
      <c r="A1945" s="164">
        <v>106096</v>
      </c>
      <c r="B1945" s="165" t="s">
        <v>36529</v>
      </c>
      <c r="C1945" s="164" t="s">
        <v>12406</v>
      </c>
      <c r="D1945" s="166">
        <v>0</v>
      </c>
    </row>
    <row r="1946" spans="1:4" ht="25.5">
      <c r="A1946" s="164">
        <v>106097</v>
      </c>
      <c r="B1946" s="165" t="s">
        <v>36530</v>
      </c>
      <c r="C1946" s="164" t="s">
        <v>12406</v>
      </c>
      <c r="D1946" s="166">
        <v>0</v>
      </c>
    </row>
    <row r="1947" spans="1:4" ht="25.5">
      <c r="A1947" s="164">
        <v>106098</v>
      </c>
      <c r="B1947" s="165" t="s">
        <v>36531</v>
      </c>
      <c r="C1947" s="164" t="s">
        <v>12406</v>
      </c>
      <c r="D1947" s="166">
        <v>0</v>
      </c>
    </row>
    <row r="1948" spans="1:4" ht="25.5">
      <c r="A1948" s="164">
        <v>106099</v>
      </c>
      <c r="B1948" s="165" t="s">
        <v>36532</v>
      </c>
      <c r="C1948" s="164" t="s">
        <v>12406</v>
      </c>
      <c r="D1948" s="166">
        <v>1.22</v>
      </c>
    </row>
    <row r="1949" spans="1:4" ht="25.5">
      <c r="A1949" s="164">
        <v>90652</v>
      </c>
      <c r="B1949" s="165" t="s">
        <v>34395</v>
      </c>
      <c r="C1949" s="164" t="s">
        <v>12406</v>
      </c>
      <c r="D1949" s="166">
        <v>4.82</v>
      </c>
    </row>
    <row r="1950" spans="1:4" ht="25.5">
      <c r="A1950" s="164">
        <v>90653</v>
      </c>
      <c r="B1950" s="165" t="s">
        <v>34396</v>
      </c>
      <c r="C1950" s="164" t="s">
        <v>12406</v>
      </c>
      <c r="D1950" s="166">
        <v>1.1100000000000001</v>
      </c>
    </row>
    <row r="1951" spans="1:4" ht="25.5">
      <c r="A1951" s="164">
        <v>90654</v>
      </c>
      <c r="B1951" s="165" t="s">
        <v>34397</v>
      </c>
      <c r="C1951" s="164" t="s">
        <v>12406</v>
      </c>
      <c r="D1951" s="166">
        <v>5.27</v>
      </c>
    </row>
    <row r="1952" spans="1:4" ht="25.5">
      <c r="A1952" s="164">
        <v>90655</v>
      </c>
      <c r="B1952" s="165" t="s">
        <v>34398</v>
      </c>
      <c r="C1952" s="164" t="s">
        <v>12406</v>
      </c>
      <c r="D1952" s="166">
        <v>7.44</v>
      </c>
    </row>
    <row r="1953" spans="1:4" ht="25.5">
      <c r="A1953" s="164">
        <v>90658</v>
      </c>
      <c r="B1953" s="165" t="s">
        <v>34399</v>
      </c>
      <c r="C1953" s="164" t="s">
        <v>12406</v>
      </c>
      <c r="D1953" s="166">
        <v>5.16</v>
      </c>
    </row>
    <row r="1954" spans="1:4" ht="25.5">
      <c r="A1954" s="164">
        <v>90659</v>
      </c>
      <c r="B1954" s="165" t="s">
        <v>34400</v>
      </c>
      <c r="C1954" s="164" t="s">
        <v>12406</v>
      </c>
      <c r="D1954" s="166">
        <v>1.19</v>
      </c>
    </row>
    <row r="1955" spans="1:4" ht="25.5">
      <c r="A1955" s="164">
        <v>90660</v>
      </c>
      <c r="B1955" s="165" t="s">
        <v>34401</v>
      </c>
      <c r="C1955" s="164" t="s">
        <v>12406</v>
      </c>
      <c r="D1955" s="166">
        <v>5.65</v>
      </c>
    </row>
    <row r="1956" spans="1:4" ht="25.5">
      <c r="A1956" s="164">
        <v>90661</v>
      </c>
      <c r="B1956" s="165" t="s">
        <v>34402</v>
      </c>
      <c r="C1956" s="164" t="s">
        <v>12406</v>
      </c>
      <c r="D1956" s="166">
        <v>7.44</v>
      </c>
    </row>
    <row r="1957" spans="1:4" ht="38.25">
      <c r="A1957" s="164">
        <v>89019</v>
      </c>
      <c r="B1957" s="165" t="s">
        <v>34403</v>
      </c>
      <c r="C1957" s="164" t="s">
        <v>12406</v>
      </c>
      <c r="D1957" s="166">
        <v>0.49</v>
      </c>
    </row>
    <row r="1958" spans="1:4" ht="38.25">
      <c r="A1958" s="164">
        <v>89020</v>
      </c>
      <c r="B1958" s="165" t="s">
        <v>34404</v>
      </c>
      <c r="C1958" s="164" t="s">
        <v>12406</v>
      </c>
      <c r="D1958" s="166">
        <v>0.11</v>
      </c>
    </row>
    <row r="1959" spans="1:4" ht="38.25">
      <c r="A1959" s="164">
        <v>5800</v>
      </c>
      <c r="B1959" s="165" t="s">
        <v>34405</v>
      </c>
      <c r="C1959" s="164" t="s">
        <v>12406</v>
      </c>
      <c r="D1959" s="166">
        <v>0.53</v>
      </c>
    </row>
    <row r="1960" spans="1:4" ht="38.25">
      <c r="A1960" s="164">
        <v>53866</v>
      </c>
      <c r="B1960" s="165" t="s">
        <v>34406</v>
      </c>
      <c r="C1960" s="164" t="s">
        <v>12406</v>
      </c>
      <c r="D1960" s="166">
        <v>2.23</v>
      </c>
    </row>
    <row r="1961" spans="1:4" ht="38.25">
      <c r="A1961" s="164">
        <v>90639</v>
      </c>
      <c r="B1961" s="165" t="s">
        <v>13237</v>
      </c>
      <c r="C1961" s="164" t="s">
        <v>12406</v>
      </c>
      <c r="D1961" s="166">
        <v>7.41</v>
      </c>
    </row>
    <row r="1962" spans="1:4" ht="38.25">
      <c r="A1962" s="164">
        <v>90640</v>
      </c>
      <c r="B1962" s="165" t="s">
        <v>13238</v>
      </c>
      <c r="C1962" s="164" t="s">
        <v>12406</v>
      </c>
      <c r="D1962" s="166">
        <v>1.71</v>
      </c>
    </row>
    <row r="1963" spans="1:4" ht="38.25">
      <c r="A1963" s="164">
        <v>90641</v>
      </c>
      <c r="B1963" s="165" t="s">
        <v>13239</v>
      </c>
      <c r="C1963" s="164" t="s">
        <v>12406</v>
      </c>
      <c r="D1963" s="166">
        <v>8.1</v>
      </c>
    </row>
    <row r="1964" spans="1:4" ht="38.25">
      <c r="A1964" s="164">
        <v>90642</v>
      </c>
      <c r="B1964" s="165" t="s">
        <v>13240</v>
      </c>
      <c r="C1964" s="164" t="s">
        <v>12406</v>
      </c>
      <c r="D1964" s="166">
        <v>12.13</v>
      </c>
    </row>
    <row r="1965" spans="1:4" ht="25.5">
      <c r="A1965" s="164">
        <v>102806</v>
      </c>
      <c r="B1965" s="165" t="s">
        <v>24388</v>
      </c>
      <c r="C1965" s="164" t="s">
        <v>12406</v>
      </c>
      <c r="D1965" s="166">
        <v>0</v>
      </c>
    </row>
    <row r="1966" spans="1:4" ht="25.5">
      <c r="A1966" s="164">
        <v>102807</v>
      </c>
      <c r="B1966" s="165" t="s">
        <v>24389</v>
      </c>
      <c r="C1966" s="164" t="s">
        <v>12406</v>
      </c>
      <c r="D1966" s="166">
        <v>0</v>
      </c>
    </row>
    <row r="1967" spans="1:4" ht="25.5">
      <c r="A1967" s="164">
        <v>102808</v>
      </c>
      <c r="B1967" s="165" t="s">
        <v>24390</v>
      </c>
      <c r="C1967" s="164" t="s">
        <v>12406</v>
      </c>
      <c r="D1967" s="166">
        <v>0</v>
      </c>
    </row>
    <row r="1968" spans="1:4" ht="25.5">
      <c r="A1968" s="164">
        <v>102809</v>
      </c>
      <c r="B1968" s="165" t="s">
        <v>13486</v>
      </c>
      <c r="C1968" s="164" t="s">
        <v>12406</v>
      </c>
      <c r="D1968" s="166">
        <v>17.57</v>
      </c>
    </row>
    <row r="1969" spans="1:4" ht="25.5">
      <c r="A1969" s="164">
        <v>92140</v>
      </c>
      <c r="B1969" s="165" t="s">
        <v>13342</v>
      </c>
      <c r="C1969" s="164" t="s">
        <v>12406</v>
      </c>
      <c r="D1969" s="166">
        <v>5</v>
      </c>
    </row>
    <row r="1970" spans="1:4" ht="25.5">
      <c r="A1970" s="164">
        <v>92142</v>
      </c>
      <c r="B1970" s="165" t="s">
        <v>13344</v>
      </c>
      <c r="C1970" s="164" t="s">
        <v>12406</v>
      </c>
      <c r="D1970" s="166">
        <v>0.62</v>
      </c>
    </row>
    <row r="1971" spans="1:4" ht="25.5">
      <c r="A1971" s="164">
        <v>92141</v>
      </c>
      <c r="B1971" s="165" t="s">
        <v>13343</v>
      </c>
      <c r="C1971" s="164" t="s">
        <v>12406</v>
      </c>
      <c r="D1971" s="166">
        <v>1.54</v>
      </c>
    </row>
    <row r="1972" spans="1:4" ht="25.5">
      <c r="A1972" s="164">
        <v>92143</v>
      </c>
      <c r="B1972" s="165" t="s">
        <v>13345</v>
      </c>
      <c r="C1972" s="164" t="s">
        <v>12406</v>
      </c>
      <c r="D1972" s="166">
        <v>6.25</v>
      </c>
    </row>
    <row r="1973" spans="1:4" ht="25.5">
      <c r="A1973" s="164">
        <v>92144</v>
      </c>
      <c r="B1973" s="165" t="s">
        <v>13346</v>
      </c>
      <c r="C1973" s="164" t="s">
        <v>12406</v>
      </c>
      <c r="D1973" s="166">
        <v>40.270000000000003</v>
      </c>
    </row>
    <row r="1974" spans="1:4" ht="25.5">
      <c r="A1974" s="164">
        <v>92133</v>
      </c>
      <c r="B1974" s="165" t="s">
        <v>13337</v>
      </c>
      <c r="C1974" s="164" t="s">
        <v>12406</v>
      </c>
      <c r="D1974" s="166">
        <v>13.65</v>
      </c>
    </row>
    <row r="1975" spans="1:4" ht="25.5">
      <c r="A1975" s="164">
        <v>92135</v>
      </c>
      <c r="B1975" s="165" t="s">
        <v>13339</v>
      </c>
      <c r="C1975" s="164" t="s">
        <v>12406</v>
      </c>
      <c r="D1975" s="166">
        <v>1.7</v>
      </c>
    </row>
    <row r="1976" spans="1:4" ht="25.5">
      <c r="A1976" s="164">
        <v>92134</v>
      </c>
      <c r="B1976" s="165" t="s">
        <v>13338</v>
      </c>
      <c r="C1976" s="164" t="s">
        <v>12406</v>
      </c>
      <c r="D1976" s="166">
        <v>4.2</v>
      </c>
    </row>
    <row r="1977" spans="1:4" ht="25.5">
      <c r="A1977" s="164">
        <v>92136</v>
      </c>
      <c r="B1977" s="165" t="s">
        <v>13340</v>
      </c>
      <c r="C1977" s="164" t="s">
        <v>12406</v>
      </c>
      <c r="D1977" s="166">
        <v>17.059999999999999</v>
      </c>
    </row>
    <row r="1978" spans="1:4" ht="25.5">
      <c r="A1978" s="164">
        <v>92137</v>
      </c>
      <c r="B1978" s="165" t="s">
        <v>13341</v>
      </c>
      <c r="C1978" s="164" t="s">
        <v>12406</v>
      </c>
      <c r="D1978" s="166">
        <v>34.04</v>
      </c>
    </row>
    <row r="1979" spans="1:4" ht="51">
      <c r="A1979" s="164">
        <v>91380</v>
      </c>
      <c r="B1979" s="165" t="s">
        <v>34407</v>
      </c>
      <c r="C1979" s="164" t="s">
        <v>12406</v>
      </c>
      <c r="D1979" s="166">
        <v>30.08</v>
      </c>
    </row>
    <row r="1980" spans="1:4" ht="51">
      <c r="A1980" s="164">
        <v>91382</v>
      </c>
      <c r="B1980" s="165" t="s">
        <v>34408</v>
      </c>
      <c r="C1980" s="164" t="s">
        <v>12406</v>
      </c>
      <c r="D1980" s="166">
        <v>4.63</v>
      </c>
    </row>
    <row r="1981" spans="1:4" ht="51">
      <c r="A1981" s="164">
        <v>91381</v>
      </c>
      <c r="B1981" s="165" t="s">
        <v>34409</v>
      </c>
      <c r="C1981" s="164" t="s">
        <v>12406</v>
      </c>
      <c r="D1981" s="166">
        <v>11.47</v>
      </c>
    </row>
    <row r="1982" spans="1:4" ht="51">
      <c r="A1982" s="164">
        <v>91383</v>
      </c>
      <c r="B1982" s="165" t="s">
        <v>34410</v>
      </c>
      <c r="C1982" s="164" t="s">
        <v>12406</v>
      </c>
      <c r="D1982" s="166">
        <v>53.94</v>
      </c>
    </row>
    <row r="1983" spans="1:4" ht="51">
      <c r="A1983" s="164">
        <v>91384</v>
      </c>
      <c r="B1983" s="165" t="s">
        <v>34411</v>
      </c>
      <c r="C1983" s="164" t="s">
        <v>12406</v>
      </c>
      <c r="D1983" s="166">
        <v>136.97999999999999</v>
      </c>
    </row>
    <row r="1984" spans="1:4" ht="38.25">
      <c r="A1984" s="164">
        <v>96030</v>
      </c>
      <c r="B1984" s="165" t="s">
        <v>34412</v>
      </c>
      <c r="C1984" s="164" t="s">
        <v>12406</v>
      </c>
      <c r="D1984" s="166">
        <v>37.92</v>
      </c>
    </row>
    <row r="1985" spans="1:4" ht="38.25">
      <c r="A1985" s="164">
        <v>96032</v>
      </c>
      <c r="B1985" s="165" t="s">
        <v>34413</v>
      </c>
      <c r="C1985" s="164" t="s">
        <v>12406</v>
      </c>
      <c r="D1985" s="166">
        <v>5.25</v>
      </c>
    </row>
    <row r="1986" spans="1:4" ht="38.25">
      <c r="A1986" s="164">
        <v>96031</v>
      </c>
      <c r="B1986" s="165" t="s">
        <v>34414</v>
      </c>
      <c r="C1986" s="164" t="s">
        <v>12406</v>
      </c>
      <c r="D1986" s="166">
        <v>13.08</v>
      </c>
    </row>
    <row r="1987" spans="1:4" ht="38.25">
      <c r="A1987" s="164">
        <v>96033</v>
      </c>
      <c r="B1987" s="165" t="s">
        <v>34415</v>
      </c>
      <c r="C1987" s="164" t="s">
        <v>12406</v>
      </c>
      <c r="D1987" s="166">
        <v>60.47</v>
      </c>
    </row>
    <row r="1988" spans="1:4" ht="38.25">
      <c r="A1988" s="164">
        <v>96034</v>
      </c>
      <c r="B1988" s="165" t="s">
        <v>34416</v>
      </c>
      <c r="C1988" s="164" t="s">
        <v>12406</v>
      </c>
      <c r="D1988" s="166">
        <v>136.97999999999999</v>
      </c>
    </row>
    <row r="1989" spans="1:4" ht="51">
      <c r="A1989" s="164">
        <v>89870</v>
      </c>
      <c r="B1989" s="165" t="s">
        <v>34417</v>
      </c>
      <c r="C1989" s="164" t="s">
        <v>12406</v>
      </c>
      <c r="D1989" s="166">
        <v>40.409999999999997</v>
      </c>
    </row>
    <row r="1990" spans="1:4" ht="51">
      <c r="A1990" s="164">
        <v>89872</v>
      </c>
      <c r="B1990" s="165" t="s">
        <v>34418</v>
      </c>
      <c r="C1990" s="164" t="s">
        <v>12406</v>
      </c>
      <c r="D1990" s="166">
        <v>5.65</v>
      </c>
    </row>
    <row r="1991" spans="1:4" ht="51">
      <c r="A1991" s="164">
        <v>89871</v>
      </c>
      <c r="B1991" s="165" t="s">
        <v>34419</v>
      </c>
      <c r="C1991" s="164" t="s">
        <v>12406</v>
      </c>
      <c r="D1991" s="166">
        <v>13.98</v>
      </c>
    </row>
    <row r="1992" spans="1:4" ht="51">
      <c r="A1992" s="164">
        <v>89873</v>
      </c>
      <c r="B1992" s="165" t="s">
        <v>34420</v>
      </c>
      <c r="C1992" s="164" t="s">
        <v>12406</v>
      </c>
      <c r="D1992" s="166">
        <v>68.47</v>
      </c>
    </row>
    <row r="1993" spans="1:4" ht="51">
      <c r="A1993" s="164">
        <v>89874</v>
      </c>
      <c r="B1993" s="165" t="s">
        <v>34421</v>
      </c>
      <c r="C1993" s="164" t="s">
        <v>12406</v>
      </c>
      <c r="D1993" s="166">
        <v>170.33</v>
      </c>
    </row>
    <row r="1994" spans="1:4" ht="51">
      <c r="A1994" s="164">
        <v>89878</v>
      </c>
      <c r="B1994" s="165" t="s">
        <v>34422</v>
      </c>
      <c r="C1994" s="164" t="s">
        <v>12406</v>
      </c>
      <c r="D1994" s="166">
        <v>43.47</v>
      </c>
    </row>
    <row r="1995" spans="1:4" ht="51">
      <c r="A1995" s="164">
        <v>89880</v>
      </c>
      <c r="B1995" s="165" t="s">
        <v>34423</v>
      </c>
      <c r="C1995" s="164" t="s">
        <v>12406</v>
      </c>
      <c r="D1995" s="166">
        <v>5.97</v>
      </c>
    </row>
    <row r="1996" spans="1:4" ht="51">
      <c r="A1996" s="164">
        <v>89879</v>
      </c>
      <c r="B1996" s="165" t="s">
        <v>34424</v>
      </c>
      <c r="C1996" s="164" t="s">
        <v>12406</v>
      </c>
      <c r="D1996" s="166">
        <v>14.77</v>
      </c>
    </row>
    <row r="1997" spans="1:4" ht="51">
      <c r="A1997" s="164">
        <v>89881</v>
      </c>
      <c r="B1997" s="165" t="s">
        <v>34425</v>
      </c>
      <c r="C1997" s="164" t="s">
        <v>12406</v>
      </c>
      <c r="D1997" s="166">
        <v>72.92</v>
      </c>
    </row>
    <row r="1998" spans="1:4" ht="51">
      <c r="A1998" s="164">
        <v>89882</v>
      </c>
      <c r="B1998" s="165" t="s">
        <v>34426</v>
      </c>
      <c r="C1998" s="164" t="s">
        <v>12406</v>
      </c>
      <c r="D1998" s="166">
        <v>196.52</v>
      </c>
    </row>
    <row r="1999" spans="1:4" ht="51">
      <c r="A1999" s="164">
        <v>7058</v>
      </c>
      <c r="B1999" s="165" t="s">
        <v>34427</v>
      </c>
      <c r="C1999" s="164" t="s">
        <v>12406</v>
      </c>
      <c r="D1999" s="166">
        <v>23.63</v>
      </c>
    </row>
    <row r="2000" spans="1:4" ht="51">
      <c r="A2000" s="164">
        <v>91402</v>
      </c>
      <c r="B2000" s="165" t="s">
        <v>34428</v>
      </c>
      <c r="C2000" s="164" t="s">
        <v>12406</v>
      </c>
      <c r="D2000" s="166">
        <v>3.65</v>
      </c>
    </row>
    <row r="2001" spans="1:4" ht="38.25">
      <c r="A2001" s="164">
        <v>7059</v>
      </c>
      <c r="B2001" s="165" t="s">
        <v>34429</v>
      </c>
      <c r="C2001" s="164" t="s">
        <v>12406</v>
      </c>
      <c r="D2001" s="166">
        <v>9.0500000000000007</v>
      </c>
    </row>
    <row r="2002" spans="1:4" ht="51">
      <c r="A2002" s="164">
        <v>7060</v>
      </c>
      <c r="B2002" s="165" t="s">
        <v>34430</v>
      </c>
      <c r="C2002" s="164" t="s">
        <v>12406</v>
      </c>
      <c r="D2002" s="166">
        <v>42.46</v>
      </c>
    </row>
    <row r="2003" spans="1:4" ht="51">
      <c r="A2003" s="164">
        <v>7061</v>
      </c>
      <c r="B2003" s="165" t="s">
        <v>34431</v>
      </c>
      <c r="C2003" s="164" t="s">
        <v>12406</v>
      </c>
      <c r="D2003" s="166">
        <v>78.72</v>
      </c>
    </row>
    <row r="2004" spans="1:4" ht="38.25">
      <c r="A2004" s="164">
        <v>91367</v>
      </c>
      <c r="B2004" s="165" t="s">
        <v>34432</v>
      </c>
      <c r="C2004" s="164" t="s">
        <v>12406</v>
      </c>
      <c r="D2004" s="166">
        <v>22.85</v>
      </c>
    </row>
    <row r="2005" spans="1:4" ht="38.25">
      <c r="A2005" s="164">
        <v>91369</v>
      </c>
      <c r="B2005" s="165" t="s">
        <v>34433</v>
      </c>
      <c r="C2005" s="164" t="s">
        <v>12406</v>
      </c>
      <c r="D2005" s="166">
        <v>3.52</v>
      </c>
    </row>
    <row r="2006" spans="1:4" ht="38.25">
      <c r="A2006" s="164">
        <v>91368</v>
      </c>
      <c r="B2006" s="165" t="s">
        <v>34434</v>
      </c>
      <c r="C2006" s="164" t="s">
        <v>12406</v>
      </c>
      <c r="D2006" s="166">
        <v>8.73</v>
      </c>
    </row>
    <row r="2007" spans="1:4" ht="38.25">
      <c r="A2007" s="164">
        <v>5695</v>
      </c>
      <c r="B2007" s="165" t="s">
        <v>34435</v>
      </c>
      <c r="C2007" s="164" t="s">
        <v>12406</v>
      </c>
      <c r="D2007" s="166">
        <v>41.05</v>
      </c>
    </row>
    <row r="2008" spans="1:4" ht="38.25">
      <c r="A2008" s="164">
        <v>53792</v>
      </c>
      <c r="B2008" s="165" t="s">
        <v>34436</v>
      </c>
      <c r="C2008" s="164" t="s">
        <v>12406</v>
      </c>
      <c r="D2008" s="166">
        <v>97.85</v>
      </c>
    </row>
    <row r="2009" spans="1:4" ht="51">
      <c r="A2009" s="164">
        <v>92237</v>
      </c>
      <c r="B2009" s="165" t="s">
        <v>13347</v>
      </c>
      <c r="C2009" s="164" t="s">
        <v>12406</v>
      </c>
      <c r="D2009" s="166">
        <v>28.86</v>
      </c>
    </row>
    <row r="2010" spans="1:4" ht="51">
      <c r="A2010" s="164">
        <v>92239</v>
      </c>
      <c r="B2010" s="165" t="s">
        <v>13349</v>
      </c>
      <c r="C2010" s="164" t="s">
        <v>12406</v>
      </c>
      <c r="D2010" s="166">
        <v>4.6900000000000004</v>
      </c>
    </row>
    <row r="2011" spans="1:4" ht="51">
      <c r="A2011" s="164">
        <v>92238</v>
      </c>
      <c r="B2011" s="165" t="s">
        <v>13348</v>
      </c>
      <c r="C2011" s="164" t="s">
        <v>12406</v>
      </c>
      <c r="D2011" s="166">
        <v>11.61</v>
      </c>
    </row>
    <row r="2012" spans="1:4" ht="51">
      <c r="A2012" s="164">
        <v>92240</v>
      </c>
      <c r="B2012" s="165" t="s">
        <v>13350</v>
      </c>
      <c r="C2012" s="164" t="s">
        <v>12406</v>
      </c>
      <c r="D2012" s="166">
        <v>51.72</v>
      </c>
    </row>
    <row r="2013" spans="1:4" ht="51">
      <c r="A2013" s="164">
        <v>92241</v>
      </c>
      <c r="B2013" s="165" t="s">
        <v>13351</v>
      </c>
      <c r="C2013" s="164" t="s">
        <v>12406</v>
      </c>
      <c r="D2013" s="166">
        <v>266.74</v>
      </c>
    </row>
    <row r="2014" spans="1:4" ht="51">
      <c r="A2014" s="164">
        <v>91640</v>
      </c>
      <c r="B2014" s="165" t="s">
        <v>13316</v>
      </c>
      <c r="C2014" s="164" t="s">
        <v>12406</v>
      </c>
      <c r="D2014" s="166">
        <v>39.61</v>
      </c>
    </row>
    <row r="2015" spans="1:4" ht="51">
      <c r="A2015" s="164">
        <v>91642</v>
      </c>
      <c r="B2015" s="165" t="s">
        <v>13318</v>
      </c>
      <c r="C2015" s="164" t="s">
        <v>12406</v>
      </c>
      <c r="D2015" s="166">
        <v>6.46</v>
      </c>
    </row>
    <row r="2016" spans="1:4" ht="51">
      <c r="A2016" s="164">
        <v>91641</v>
      </c>
      <c r="B2016" s="165" t="s">
        <v>13317</v>
      </c>
      <c r="C2016" s="164" t="s">
        <v>12406</v>
      </c>
      <c r="D2016" s="166">
        <v>15.98</v>
      </c>
    </row>
    <row r="2017" spans="1:4" ht="51">
      <c r="A2017" s="164">
        <v>91643</v>
      </c>
      <c r="B2017" s="165" t="s">
        <v>13319</v>
      </c>
      <c r="C2017" s="164" t="s">
        <v>12406</v>
      </c>
      <c r="D2017" s="166">
        <v>71.319999999999993</v>
      </c>
    </row>
    <row r="2018" spans="1:4" ht="51">
      <c r="A2018" s="164">
        <v>91644</v>
      </c>
      <c r="B2018" s="165" t="s">
        <v>13320</v>
      </c>
      <c r="C2018" s="164" t="s">
        <v>12406</v>
      </c>
      <c r="D2018" s="166">
        <v>290.95999999999998</v>
      </c>
    </row>
    <row r="2019" spans="1:4" ht="63.75">
      <c r="A2019" s="164">
        <v>92105</v>
      </c>
      <c r="B2019" s="165" t="s">
        <v>13329</v>
      </c>
      <c r="C2019" s="164" t="s">
        <v>12406</v>
      </c>
      <c r="D2019" s="166">
        <v>185.88</v>
      </c>
    </row>
    <row r="2020" spans="1:4" ht="51">
      <c r="A2020" s="164">
        <v>92101</v>
      </c>
      <c r="B2020" s="165" t="s">
        <v>13325</v>
      </c>
      <c r="C2020" s="164" t="s">
        <v>12406</v>
      </c>
      <c r="D2020" s="166">
        <v>45.18</v>
      </c>
    </row>
    <row r="2021" spans="1:4" ht="63.75">
      <c r="A2021" s="164">
        <v>92103</v>
      </c>
      <c r="B2021" s="165" t="s">
        <v>13327</v>
      </c>
      <c r="C2021" s="164" t="s">
        <v>12406</v>
      </c>
      <c r="D2021" s="166">
        <v>5.74</v>
      </c>
    </row>
    <row r="2022" spans="1:4" ht="51">
      <c r="A2022" s="164">
        <v>92102</v>
      </c>
      <c r="B2022" s="165" t="s">
        <v>13326</v>
      </c>
      <c r="C2022" s="164" t="s">
        <v>12406</v>
      </c>
      <c r="D2022" s="166">
        <v>14.2</v>
      </c>
    </row>
    <row r="2023" spans="1:4" ht="51">
      <c r="A2023" s="164">
        <v>92104</v>
      </c>
      <c r="B2023" s="165" t="s">
        <v>13328</v>
      </c>
      <c r="C2023" s="164" t="s">
        <v>12406</v>
      </c>
      <c r="D2023" s="166">
        <v>71.430000000000007</v>
      </c>
    </row>
    <row r="2024" spans="1:4" ht="51">
      <c r="A2024" s="164">
        <v>91396</v>
      </c>
      <c r="B2024" s="165" t="s">
        <v>13302</v>
      </c>
      <c r="C2024" s="164" t="s">
        <v>12406</v>
      </c>
      <c r="D2024" s="166">
        <v>29.48</v>
      </c>
    </row>
    <row r="2025" spans="1:4" ht="51">
      <c r="A2025" s="164">
        <v>91398</v>
      </c>
      <c r="B2025" s="165" t="s">
        <v>13304</v>
      </c>
      <c r="C2025" s="164" t="s">
        <v>12406</v>
      </c>
      <c r="D2025" s="166">
        <v>4.5999999999999996</v>
      </c>
    </row>
    <row r="2026" spans="1:4" ht="51">
      <c r="A2026" s="164">
        <v>91397</v>
      </c>
      <c r="B2026" s="165" t="s">
        <v>13303</v>
      </c>
      <c r="C2026" s="164" t="s">
        <v>12406</v>
      </c>
      <c r="D2026" s="166">
        <v>11.4</v>
      </c>
    </row>
    <row r="2027" spans="1:4" ht="51">
      <c r="A2027" s="164">
        <v>5763</v>
      </c>
      <c r="B2027" s="165" t="s">
        <v>13096</v>
      </c>
      <c r="C2027" s="164" t="s">
        <v>12406</v>
      </c>
      <c r="D2027" s="166">
        <v>52.32</v>
      </c>
    </row>
    <row r="2028" spans="1:4" ht="51">
      <c r="A2028" s="164">
        <v>53831</v>
      </c>
      <c r="B2028" s="165" t="s">
        <v>13122</v>
      </c>
      <c r="C2028" s="164" t="s">
        <v>12406</v>
      </c>
      <c r="D2028" s="166">
        <v>185.88</v>
      </c>
    </row>
    <row r="2029" spans="1:4" ht="38.25">
      <c r="A2029" s="164">
        <v>91359</v>
      </c>
      <c r="B2029" s="165" t="s">
        <v>34437</v>
      </c>
      <c r="C2029" s="164" t="s">
        <v>12406</v>
      </c>
      <c r="D2029" s="166">
        <v>21.25</v>
      </c>
    </row>
    <row r="2030" spans="1:4" ht="51">
      <c r="A2030" s="164">
        <v>91361</v>
      </c>
      <c r="B2030" s="165" t="s">
        <v>34438</v>
      </c>
      <c r="C2030" s="164" t="s">
        <v>12406</v>
      </c>
      <c r="D2030" s="166">
        <v>3.28</v>
      </c>
    </row>
    <row r="2031" spans="1:4" ht="38.25">
      <c r="A2031" s="164">
        <v>91360</v>
      </c>
      <c r="B2031" s="165" t="s">
        <v>34439</v>
      </c>
      <c r="C2031" s="164" t="s">
        <v>12406</v>
      </c>
      <c r="D2031" s="166">
        <v>8.14</v>
      </c>
    </row>
    <row r="2032" spans="1:4" ht="38.25">
      <c r="A2032" s="164">
        <v>53882</v>
      </c>
      <c r="B2032" s="165" t="s">
        <v>34440</v>
      </c>
      <c r="C2032" s="164" t="s">
        <v>12406</v>
      </c>
      <c r="D2032" s="166">
        <v>37.369999999999997</v>
      </c>
    </row>
    <row r="2033" spans="1:4" ht="51">
      <c r="A2033" s="164">
        <v>5747</v>
      </c>
      <c r="B2033" s="165" t="s">
        <v>34441</v>
      </c>
      <c r="C2033" s="164" t="s">
        <v>12406</v>
      </c>
      <c r="D2033" s="166">
        <v>152.76</v>
      </c>
    </row>
    <row r="2034" spans="1:4" ht="38.25">
      <c r="A2034" s="164">
        <v>104699</v>
      </c>
      <c r="B2034" s="165" t="s">
        <v>24391</v>
      </c>
      <c r="C2034" s="164" t="s">
        <v>12406</v>
      </c>
      <c r="D2034" s="166">
        <v>0</v>
      </c>
    </row>
    <row r="2035" spans="1:4" ht="38.25">
      <c r="A2035" s="164">
        <v>104702</v>
      </c>
      <c r="B2035" s="165" t="s">
        <v>24392</v>
      </c>
      <c r="C2035" s="164" t="s">
        <v>12406</v>
      </c>
      <c r="D2035" s="166">
        <v>0</v>
      </c>
    </row>
    <row r="2036" spans="1:4" ht="38.25">
      <c r="A2036" s="164">
        <v>104700</v>
      </c>
      <c r="B2036" s="165" t="s">
        <v>24393</v>
      </c>
      <c r="C2036" s="164" t="s">
        <v>12406</v>
      </c>
      <c r="D2036" s="166">
        <v>0</v>
      </c>
    </row>
    <row r="2037" spans="1:4" ht="38.25">
      <c r="A2037" s="164">
        <v>104701</v>
      </c>
      <c r="B2037" s="165" t="s">
        <v>24394</v>
      </c>
      <c r="C2037" s="164" t="s">
        <v>12406</v>
      </c>
      <c r="D2037" s="166">
        <v>0</v>
      </c>
    </row>
    <row r="2038" spans="1:4" ht="51">
      <c r="A2038" s="164">
        <v>104703</v>
      </c>
      <c r="B2038" s="165" t="s">
        <v>13532</v>
      </c>
      <c r="C2038" s="164" t="s">
        <v>12406</v>
      </c>
      <c r="D2038" s="166">
        <v>89.35</v>
      </c>
    </row>
    <row r="2039" spans="1:4" ht="51">
      <c r="A2039" s="164">
        <v>91390</v>
      </c>
      <c r="B2039" s="165" t="s">
        <v>13299</v>
      </c>
      <c r="C2039" s="164" t="s">
        <v>12406</v>
      </c>
      <c r="D2039" s="166">
        <v>19.690000000000001</v>
      </c>
    </row>
    <row r="2040" spans="1:4" ht="51">
      <c r="A2040" s="164">
        <v>91392</v>
      </c>
      <c r="B2040" s="165" t="s">
        <v>13301</v>
      </c>
      <c r="C2040" s="164" t="s">
        <v>12406</v>
      </c>
      <c r="D2040" s="166">
        <v>3.16</v>
      </c>
    </row>
    <row r="2041" spans="1:4" ht="51">
      <c r="A2041" s="164">
        <v>91391</v>
      </c>
      <c r="B2041" s="165" t="s">
        <v>13300</v>
      </c>
      <c r="C2041" s="164" t="s">
        <v>12406</v>
      </c>
      <c r="D2041" s="166">
        <v>7.82</v>
      </c>
    </row>
    <row r="2042" spans="1:4" ht="51">
      <c r="A2042" s="164">
        <v>73335</v>
      </c>
      <c r="B2042" s="165" t="s">
        <v>13135</v>
      </c>
      <c r="C2042" s="164" t="s">
        <v>12406</v>
      </c>
      <c r="D2042" s="166">
        <v>35.799999999999997</v>
      </c>
    </row>
    <row r="2043" spans="1:4" ht="51">
      <c r="A2043" s="164">
        <v>73340</v>
      </c>
      <c r="B2043" s="165" t="s">
        <v>13136</v>
      </c>
      <c r="C2043" s="164" t="s">
        <v>12406</v>
      </c>
      <c r="D2043" s="166">
        <v>149.52000000000001</v>
      </c>
    </row>
    <row r="2044" spans="1:4" ht="51">
      <c r="A2044" s="164">
        <v>89264</v>
      </c>
      <c r="B2044" s="165" t="s">
        <v>13207</v>
      </c>
      <c r="C2044" s="164" t="s">
        <v>12406</v>
      </c>
      <c r="D2044" s="166">
        <v>21.58</v>
      </c>
    </row>
    <row r="2045" spans="1:4" ht="51">
      <c r="A2045" s="164">
        <v>89266</v>
      </c>
      <c r="B2045" s="165" t="s">
        <v>13209</v>
      </c>
      <c r="C2045" s="164" t="s">
        <v>12406</v>
      </c>
      <c r="D2045" s="166">
        <v>3.46</v>
      </c>
    </row>
    <row r="2046" spans="1:4" ht="51">
      <c r="A2046" s="164">
        <v>89265</v>
      </c>
      <c r="B2046" s="165" t="s">
        <v>13208</v>
      </c>
      <c r="C2046" s="164" t="s">
        <v>12406</v>
      </c>
      <c r="D2046" s="166">
        <v>8.57</v>
      </c>
    </row>
    <row r="2047" spans="1:4" ht="51">
      <c r="A2047" s="164">
        <v>5705</v>
      </c>
      <c r="B2047" s="165" t="s">
        <v>13083</v>
      </c>
      <c r="C2047" s="164" t="s">
        <v>12406</v>
      </c>
      <c r="D2047" s="166">
        <v>39.25</v>
      </c>
    </row>
    <row r="2048" spans="1:4" ht="51">
      <c r="A2048" s="164">
        <v>53797</v>
      </c>
      <c r="B2048" s="165" t="s">
        <v>13117</v>
      </c>
      <c r="C2048" s="164" t="s">
        <v>12406</v>
      </c>
      <c r="D2048" s="166">
        <v>112.53</v>
      </c>
    </row>
    <row r="2049" spans="1:4" ht="38.25">
      <c r="A2049" s="164">
        <v>91354</v>
      </c>
      <c r="B2049" s="165" t="s">
        <v>13293</v>
      </c>
      <c r="C2049" s="164" t="s">
        <v>12406</v>
      </c>
      <c r="D2049" s="166">
        <v>17.88</v>
      </c>
    </row>
    <row r="2050" spans="1:4" ht="38.25">
      <c r="A2050" s="164">
        <v>91356</v>
      </c>
      <c r="B2050" s="165" t="s">
        <v>13295</v>
      </c>
      <c r="C2050" s="164" t="s">
        <v>12406</v>
      </c>
      <c r="D2050" s="166">
        <v>2.97</v>
      </c>
    </row>
    <row r="2051" spans="1:4" ht="38.25">
      <c r="A2051" s="164">
        <v>91355</v>
      </c>
      <c r="B2051" s="165" t="s">
        <v>13294</v>
      </c>
      <c r="C2051" s="164" t="s">
        <v>12406</v>
      </c>
      <c r="D2051" s="166">
        <v>7.35</v>
      </c>
    </row>
    <row r="2052" spans="1:4" ht="38.25">
      <c r="A2052" s="164">
        <v>5751</v>
      </c>
      <c r="B2052" s="165" t="s">
        <v>13094</v>
      </c>
      <c r="C2052" s="164" t="s">
        <v>12406</v>
      </c>
      <c r="D2052" s="166">
        <v>33.53</v>
      </c>
    </row>
    <row r="2053" spans="1:4" ht="38.25">
      <c r="A2053" s="164">
        <v>53827</v>
      </c>
      <c r="B2053" s="165" t="s">
        <v>13120</v>
      </c>
      <c r="C2053" s="164" t="s">
        <v>12406</v>
      </c>
      <c r="D2053" s="166">
        <v>110.16</v>
      </c>
    </row>
    <row r="2054" spans="1:4" ht="38.25">
      <c r="A2054" s="164">
        <v>91375</v>
      </c>
      <c r="B2054" s="165" t="s">
        <v>13296</v>
      </c>
      <c r="C2054" s="164" t="s">
        <v>12406</v>
      </c>
      <c r="D2054" s="166">
        <v>19.64</v>
      </c>
    </row>
    <row r="2055" spans="1:4" ht="38.25">
      <c r="A2055" s="164">
        <v>91377</v>
      </c>
      <c r="B2055" s="165" t="s">
        <v>13298</v>
      </c>
      <c r="C2055" s="164" t="s">
        <v>12406</v>
      </c>
      <c r="D2055" s="166">
        <v>3.26</v>
      </c>
    </row>
    <row r="2056" spans="1:4" ht="38.25">
      <c r="A2056" s="164">
        <v>91376</v>
      </c>
      <c r="B2056" s="165" t="s">
        <v>13297</v>
      </c>
      <c r="C2056" s="164" t="s">
        <v>12406</v>
      </c>
      <c r="D2056" s="166">
        <v>8.07</v>
      </c>
    </row>
    <row r="2057" spans="1:4" ht="38.25">
      <c r="A2057" s="164">
        <v>5754</v>
      </c>
      <c r="B2057" s="165" t="s">
        <v>13095</v>
      </c>
      <c r="C2057" s="164" t="s">
        <v>12406</v>
      </c>
      <c r="D2057" s="166">
        <v>36.81</v>
      </c>
    </row>
    <row r="2058" spans="1:4" ht="38.25">
      <c r="A2058" s="164">
        <v>53829</v>
      </c>
      <c r="B2058" s="165" t="s">
        <v>13121</v>
      </c>
      <c r="C2058" s="164" t="s">
        <v>12406</v>
      </c>
      <c r="D2058" s="166">
        <v>112.53</v>
      </c>
    </row>
    <row r="2059" spans="1:4" ht="38.25">
      <c r="A2059" s="164">
        <v>91026</v>
      </c>
      <c r="B2059" s="165" t="s">
        <v>13280</v>
      </c>
      <c r="C2059" s="164" t="s">
        <v>12406</v>
      </c>
      <c r="D2059" s="166">
        <v>25.28</v>
      </c>
    </row>
    <row r="2060" spans="1:4" ht="38.25">
      <c r="A2060" s="164">
        <v>91028</v>
      </c>
      <c r="B2060" s="165" t="s">
        <v>13282</v>
      </c>
      <c r="C2060" s="164" t="s">
        <v>12406</v>
      </c>
      <c r="D2060" s="166">
        <v>4.09</v>
      </c>
    </row>
    <row r="2061" spans="1:4" ht="38.25">
      <c r="A2061" s="164">
        <v>91027</v>
      </c>
      <c r="B2061" s="165" t="s">
        <v>13281</v>
      </c>
      <c r="C2061" s="164" t="s">
        <v>12406</v>
      </c>
      <c r="D2061" s="166">
        <v>10.119999999999999</v>
      </c>
    </row>
    <row r="2062" spans="1:4" ht="38.25">
      <c r="A2062" s="164">
        <v>91029</v>
      </c>
      <c r="B2062" s="165" t="s">
        <v>13283</v>
      </c>
      <c r="C2062" s="164" t="s">
        <v>12406</v>
      </c>
      <c r="D2062" s="166">
        <v>46.27</v>
      </c>
    </row>
    <row r="2063" spans="1:4" ht="38.25">
      <c r="A2063" s="164">
        <v>91030</v>
      </c>
      <c r="B2063" s="165" t="s">
        <v>13284</v>
      </c>
      <c r="C2063" s="164" t="s">
        <v>12406</v>
      </c>
      <c r="D2063" s="166">
        <v>141.72</v>
      </c>
    </row>
    <row r="2064" spans="1:4" ht="51">
      <c r="A2064" s="164">
        <v>102812</v>
      </c>
      <c r="B2064" s="165" t="s">
        <v>24395</v>
      </c>
      <c r="C2064" s="164" t="s">
        <v>12406</v>
      </c>
      <c r="D2064" s="166">
        <v>0</v>
      </c>
    </row>
    <row r="2065" spans="1:4" ht="51">
      <c r="A2065" s="164">
        <v>102813</v>
      </c>
      <c r="B2065" s="165" t="s">
        <v>24396</v>
      </c>
      <c r="C2065" s="164" t="s">
        <v>12406</v>
      </c>
      <c r="D2065" s="166">
        <v>0</v>
      </c>
    </row>
    <row r="2066" spans="1:4" ht="51">
      <c r="A2066" s="164">
        <v>102814</v>
      </c>
      <c r="B2066" s="165" t="s">
        <v>24397</v>
      </c>
      <c r="C2066" s="164" t="s">
        <v>12406</v>
      </c>
      <c r="D2066" s="166">
        <v>0</v>
      </c>
    </row>
    <row r="2067" spans="1:4" ht="51">
      <c r="A2067" s="164">
        <v>102815</v>
      </c>
      <c r="B2067" s="165" t="s">
        <v>13487</v>
      </c>
      <c r="C2067" s="164" t="s">
        <v>12406</v>
      </c>
      <c r="D2067" s="166">
        <v>3.97</v>
      </c>
    </row>
    <row r="2068" spans="1:4" ht="25.5">
      <c r="A2068" s="164">
        <v>91529</v>
      </c>
      <c r="B2068" s="165" t="s">
        <v>13307</v>
      </c>
      <c r="C2068" s="164" t="s">
        <v>12406</v>
      </c>
      <c r="D2068" s="166">
        <v>0.65</v>
      </c>
    </row>
    <row r="2069" spans="1:4" ht="25.5">
      <c r="A2069" s="164">
        <v>91530</v>
      </c>
      <c r="B2069" s="165" t="s">
        <v>13308</v>
      </c>
      <c r="C2069" s="164" t="s">
        <v>12406</v>
      </c>
      <c r="D2069" s="166">
        <v>0.17</v>
      </c>
    </row>
    <row r="2070" spans="1:4" ht="25.5">
      <c r="A2070" s="164">
        <v>91531</v>
      </c>
      <c r="B2070" s="165" t="s">
        <v>13309</v>
      </c>
      <c r="C2070" s="164" t="s">
        <v>12406</v>
      </c>
      <c r="D2070" s="166">
        <v>0.81</v>
      </c>
    </row>
    <row r="2071" spans="1:4" ht="38.25">
      <c r="A2071" s="164">
        <v>91532</v>
      </c>
      <c r="B2071" s="165" t="s">
        <v>13310</v>
      </c>
      <c r="C2071" s="164" t="s">
        <v>12406</v>
      </c>
      <c r="D2071" s="166">
        <v>6.2</v>
      </c>
    </row>
    <row r="2072" spans="1:4" ht="25.5">
      <c r="A2072" s="164">
        <v>95260</v>
      </c>
      <c r="B2072" s="165" t="s">
        <v>13422</v>
      </c>
      <c r="C2072" s="164" t="s">
        <v>12406</v>
      </c>
      <c r="D2072" s="166">
        <v>0.52</v>
      </c>
    </row>
    <row r="2073" spans="1:4" ht="25.5">
      <c r="A2073" s="164">
        <v>95261</v>
      </c>
      <c r="B2073" s="165" t="s">
        <v>13423</v>
      </c>
      <c r="C2073" s="164" t="s">
        <v>12406</v>
      </c>
      <c r="D2073" s="166">
        <v>0.14000000000000001</v>
      </c>
    </row>
    <row r="2074" spans="1:4" ht="25.5">
      <c r="A2074" s="164">
        <v>95262</v>
      </c>
      <c r="B2074" s="165" t="s">
        <v>13424</v>
      </c>
      <c r="C2074" s="164" t="s">
        <v>12406</v>
      </c>
      <c r="D2074" s="166">
        <v>0.66</v>
      </c>
    </row>
    <row r="2075" spans="1:4" ht="25.5">
      <c r="A2075" s="164">
        <v>95263</v>
      </c>
      <c r="B2075" s="165" t="s">
        <v>13425</v>
      </c>
      <c r="C2075" s="164" t="s">
        <v>12406</v>
      </c>
      <c r="D2075" s="166">
        <v>4.6900000000000004</v>
      </c>
    </row>
    <row r="2076" spans="1:4" ht="38.25">
      <c r="A2076" s="164">
        <v>90968</v>
      </c>
      <c r="B2076" s="165" t="s">
        <v>13267</v>
      </c>
      <c r="C2076" s="164" t="s">
        <v>12406</v>
      </c>
      <c r="D2076" s="166">
        <v>7.04</v>
      </c>
    </row>
    <row r="2077" spans="1:4" ht="38.25">
      <c r="A2077" s="164">
        <v>90969</v>
      </c>
      <c r="B2077" s="165" t="s">
        <v>13268</v>
      </c>
      <c r="C2077" s="164" t="s">
        <v>12406</v>
      </c>
      <c r="D2077" s="166">
        <v>1.89</v>
      </c>
    </row>
    <row r="2078" spans="1:4" ht="38.25">
      <c r="A2078" s="164">
        <v>90970</v>
      </c>
      <c r="B2078" s="165" t="s">
        <v>13269</v>
      </c>
      <c r="C2078" s="164" t="s">
        <v>12406</v>
      </c>
      <c r="D2078" s="166">
        <v>8.81</v>
      </c>
    </row>
    <row r="2079" spans="1:4" ht="38.25">
      <c r="A2079" s="164">
        <v>90971</v>
      </c>
      <c r="B2079" s="165" t="s">
        <v>13270</v>
      </c>
      <c r="C2079" s="164" t="s">
        <v>12406</v>
      </c>
      <c r="D2079" s="166">
        <v>58.55</v>
      </c>
    </row>
    <row r="2080" spans="1:4" ht="38.25">
      <c r="A2080" s="164">
        <v>90992</v>
      </c>
      <c r="B2080" s="165" t="s">
        <v>13275</v>
      </c>
      <c r="C2080" s="164" t="s">
        <v>12406</v>
      </c>
      <c r="D2080" s="166">
        <v>8.35</v>
      </c>
    </row>
    <row r="2081" spans="1:4" ht="38.25">
      <c r="A2081" s="164">
        <v>90993</v>
      </c>
      <c r="B2081" s="165" t="s">
        <v>13276</v>
      </c>
      <c r="C2081" s="164" t="s">
        <v>12406</v>
      </c>
      <c r="D2081" s="166">
        <v>2.2400000000000002</v>
      </c>
    </row>
    <row r="2082" spans="1:4" ht="38.25">
      <c r="A2082" s="164">
        <v>90994</v>
      </c>
      <c r="B2082" s="165" t="s">
        <v>13277</v>
      </c>
      <c r="C2082" s="164" t="s">
        <v>12406</v>
      </c>
      <c r="D2082" s="166">
        <v>10.45</v>
      </c>
    </row>
    <row r="2083" spans="1:4" ht="38.25">
      <c r="A2083" s="164">
        <v>90995</v>
      </c>
      <c r="B2083" s="165" t="s">
        <v>13278</v>
      </c>
      <c r="C2083" s="164" t="s">
        <v>12406</v>
      </c>
      <c r="D2083" s="166">
        <v>79.53</v>
      </c>
    </row>
    <row r="2084" spans="1:4" ht="38.25">
      <c r="A2084" s="164">
        <v>90957</v>
      </c>
      <c r="B2084" s="165" t="s">
        <v>13261</v>
      </c>
      <c r="C2084" s="164" t="s">
        <v>12406</v>
      </c>
      <c r="D2084" s="166">
        <v>5.26</v>
      </c>
    </row>
    <row r="2085" spans="1:4" ht="38.25">
      <c r="A2085" s="164">
        <v>90958</v>
      </c>
      <c r="B2085" s="165" t="s">
        <v>13262</v>
      </c>
      <c r="C2085" s="164" t="s">
        <v>12406</v>
      </c>
      <c r="D2085" s="166">
        <v>1.41</v>
      </c>
    </row>
    <row r="2086" spans="1:4" ht="38.25">
      <c r="A2086" s="164">
        <v>5797</v>
      </c>
      <c r="B2086" s="165" t="s">
        <v>13100</v>
      </c>
      <c r="C2086" s="164" t="s">
        <v>12406</v>
      </c>
      <c r="D2086" s="166">
        <v>6.58</v>
      </c>
    </row>
    <row r="2087" spans="1:4" ht="38.25">
      <c r="A2087" s="164">
        <v>53865</v>
      </c>
      <c r="B2087" s="165" t="s">
        <v>13127</v>
      </c>
      <c r="C2087" s="164" t="s">
        <v>12406</v>
      </c>
      <c r="D2087" s="166">
        <v>45.54</v>
      </c>
    </row>
    <row r="2088" spans="1:4" ht="38.25">
      <c r="A2088" s="164">
        <v>90975</v>
      </c>
      <c r="B2088" s="165" t="s">
        <v>13271</v>
      </c>
      <c r="C2088" s="164" t="s">
        <v>12406</v>
      </c>
      <c r="D2088" s="166">
        <v>17.89</v>
      </c>
    </row>
    <row r="2089" spans="1:4" ht="38.25">
      <c r="A2089" s="164">
        <v>90976</v>
      </c>
      <c r="B2089" s="165" t="s">
        <v>13272</v>
      </c>
      <c r="C2089" s="164" t="s">
        <v>12406</v>
      </c>
      <c r="D2089" s="166">
        <v>4.8</v>
      </c>
    </row>
    <row r="2090" spans="1:4" ht="38.25">
      <c r="A2090" s="164">
        <v>90977</v>
      </c>
      <c r="B2090" s="165" t="s">
        <v>13273</v>
      </c>
      <c r="C2090" s="164" t="s">
        <v>12406</v>
      </c>
      <c r="D2090" s="166">
        <v>22.39</v>
      </c>
    </row>
    <row r="2091" spans="1:4" ht="38.25">
      <c r="A2091" s="164">
        <v>90978</v>
      </c>
      <c r="B2091" s="165" t="s">
        <v>13274</v>
      </c>
      <c r="C2091" s="164" t="s">
        <v>12406</v>
      </c>
      <c r="D2091" s="166">
        <v>151.88999999999999</v>
      </c>
    </row>
    <row r="2092" spans="1:4" ht="38.25">
      <c r="A2092" s="164">
        <v>90960</v>
      </c>
      <c r="B2092" s="165" t="s">
        <v>13263</v>
      </c>
      <c r="C2092" s="164" t="s">
        <v>12406</v>
      </c>
      <c r="D2092" s="166">
        <v>7.02</v>
      </c>
    </row>
    <row r="2093" spans="1:4" ht="38.25">
      <c r="A2093" s="164">
        <v>90961</v>
      </c>
      <c r="B2093" s="165" t="s">
        <v>13264</v>
      </c>
      <c r="C2093" s="164" t="s">
        <v>12406</v>
      </c>
      <c r="D2093" s="166">
        <v>1.88</v>
      </c>
    </row>
    <row r="2094" spans="1:4" ht="38.25">
      <c r="A2094" s="164">
        <v>90962</v>
      </c>
      <c r="B2094" s="165" t="s">
        <v>13265</v>
      </c>
      <c r="C2094" s="164" t="s">
        <v>12406</v>
      </c>
      <c r="D2094" s="166">
        <v>8.7899999999999991</v>
      </c>
    </row>
    <row r="2095" spans="1:4" ht="38.25">
      <c r="A2095" s="164">
        <v>90963</v>
      </c>
      <c r="B2095" s="165" t="s">
        <v>13266</v>
      </c>
      <c r="C2095" s="164" t="s">
        <v>12406</v>
      </c>
      <c r="D2095" s="166">
        <v>14.45</v>
      </c>
    </row>
    <row r="2096" spans="1:4" ht="38.25">
      <c r="A2096" s="164">
        <v>102966</v>
      </c>
      <c r="B2096" s="165" t="s">
        <v>33565</v>
      </c>
      <c r="C2096" s="164" t="s">
        <v>12406</v>
      </c>
      <c r="D2096" s="166">
        <v>0</v>
      </c>
    </row>
    <row r="2097" spans="1:4" ht="38.25">
      <c r="A2097" s="164">
        <v>102967</v>
      </c>
      <c r="B2097" s="165" t="s">
        <v>33566</v>
      </c>
      <c r="C2097" s="164" t="s">
        <v>12406</v>
      </c>
      <c r="D2097" s="166">
        <v>0</v>
      </c>
    </row>
    <row r="2098" spans="1:4" ht="38.25">
      <c r="A2098" s="164">
        <v>102968</v>
      </c>
      <c r="B2098" s="165" t="s">
        <v>33567</v>
      </c>
      <c r="C2098" s="164" t="s">
        <v>12406</v>
      </c>
      <c r="D2098" s="166">
        <v>0</v>
      </c>
    </row>
    <row r="2099" spans="1:4" ht="38.25">
      <c r="A2099" s="164">
        <v>102969</v>
      </c>
      <c r="B2099" s="165" t="s">
        <v>13506</v>
      </c>
      <c r="C2099" s="164" t="s">
        <v>12406</v>
      </c>
      <c r="D2099" s="166">
        <v>0.17</v>
      </c>
    </row>
    <row r="2100" spans="1:4" ht="38.25">
      <c r="A2100" s="164">
        <v>102818</v>
      </c>
      <c r="B2100" s="165" t="s">
        <v>33568</v>
      </c>
      <c r="C2100" s="164" t="s">
        <v>12406</v>
      </c>
      <c r="D2100" s="166">
        <v>0</v>
      </c>
    </row>
    <row r="2101" spans="1:4" ht="38.25">
      <c r="A2101" s="164">
        <v>102819</v>
      </c>
      <c r="B2101" s="165" t="s">
        <v>33569</v>
      </c>
      <c r="C2101" s="164" t="s">
        <v>12406</v>
      </c>
      <c r="D2101" s="166">
        <v>0</v>
      </c>
    </row>
    <row r="2102" spans="1:4" ht="38.25">
      <c r="A2102" s="164">
        <v>102820</v>
      </c>
      <c r="B2102" s="165" t="s">
        <v>33570</v>
      </c>
      <c r="C2102" s="164" t="s">
        <v>12406</v>
      </c>
      <c r="D2102" s="166">
        <v>0</v>
      </c>
    </row>
    <row r="2103" spans="1:4" ht="38.25">
      <c r="A2103" s="164">
        <v>102832</v>
      </c>
      <c r="B2103" s="165" t="s">
        <v>33571</v>
      </c>
      <c r="C2103" s="164" t="s">
        <v>12406</v>
      </c>
      <c r="D2103" s="166">
        <v>9.94</v>
      </c>
    </row>
    <row r="2104" spans="1:4" ht="38.25">
      <c r="A2104" s="164">
        <v>102823</v>
      </c>
      <c r="B2104" s="165" t="s">
        <v>24398</v>
      </c>
      <c r="C2104" s="164" t="s">
        <v>12406</v>
      </c>
      <c r="D2104" s="166">
        <v>0</v>
      </c>
    </row>
    <row r="2105" spans="1:4" ht="38.25">
      <c r="A2105" s="164">
        <v>102824</v>
      </c>
      <c r="B2105" s="165" t="s">
        <v>24399</v>
      </c>
      <c r="C2105" s="164" t="s">
        <v>12406</v>
      </c>
      <c r="D2105" s="166">
        <v>0</v>
      </c>
    </row>
    <row r="2106" spans="1:4" ht="38.25">
      <c r="A2106" s="164">
        <v>102825</v>
      </c>
      <c r="B2106" s="165" t="s">
        <v>24400</v>
      </c>
      <c r="C2106" s="164" t="s">
        <v>12406</v>
      </c>
      <c r="D2106" s="166">
        <v>0</v>
      </c>
    </row>
    <row r="2107" spans="1:4" ht="38.25">
      <c r="A2107" s="164">
        <v>102826</v>
      </c>
      <c r="B2107" s="165" t="s">
        <v>13488</v>
      </c>
      <c r="C2107" s="164" t="s">
        <v>12406</v>
      </c>
      <c r="D2107" s="166">
        <v>7.46</v>
      </c>
    </row>
    <row r="2108" spans="1:4" ht="51">
      <c r="A2108" s="164">
        <v>103934</v>
      </c>
      <c r="B2108" s="165" t="s">
        <v>33572</v>
      </c>
      <c r="C2108" s="164" t="s">
        <v>12406</v>
      </c>
      <c r="D2108" s="166">
        <v>0</v>
      </c>
    </row>
    <row r="2109" spans="1:4" ht="51">
      <c r="A2109" s="164">
        <v>103935</v>
      </c>
      <c r="B2109" s="165" t="s">
        <v>33573</v>
      </c>
      <c r="C2109" s="164" t="s">
        <v>12406</v>
      </c>
      <c r="D2109" s="166">
        <v>0</v>
      </c>
    </row>
    <row r="2110" spans="1:4" ht="51">
      <c r="A2110" s="164">
        <v>103936</v>
      </c>
      <c r="B2110" s="165" t="s">
        <v>33574</v>
      </c>
      <c r="C2110" s="164" t="s">
        <v>12406</v>
      </c>
      <c r="D2110" s="166">
        <v>0</v>
      </c>
    </row>
    <row r="2111" spans="1:4" ht="51">
      <c r="A2111" s="164">
        <v>103937</v>
      </c>
      <c r="B2111" s="165" t="s">
        <v>33575</v>
      </c>
      <c r="C2111" s="164" t="s">
        <v>12406</v>
      </c>
      <c r="D2111" s="166">
        <v>1.79</v>
      </c>
    </row>
    <row r="2112" spans="1:4" ht="51">
      <c r="A2112" s="164">
        <v>103940</v>
      </c>
      <c r="B2112" s="165" t="s">
        <v>33576</v>
      </c>
      <c r="C2112" s="164" t="s">
        <v>12406</v>
      </c>
      <c r="D2112" s="166">
        <v>0</v>
      </c>
    </row>
    <row r="2113" spans="1:4" ht="51">
      <c r="A2113" s="164">
        <v>103941</v>
      </c>
      <c r="B2113" s="165" t="s">
        <v>33577</v>
      </c>
      <c r="C2113" s="164" t="s">
        <v>12406</v>
      </c>
      <c r="D2113" s="166">
        <v>0</v>
      </c>
    </row>
    <row r="2114" spans="1:4" ht="51">
      <c r="A2114" s="164">
        <v>103942</v>
      </c>
      <c r="B2114" s="165" t="s">
        <v>33578</v>
      </c>
      <c r="C2114" s="164" t="s">
        <v>12406</v>
      </c>
      <c r="D2114" s="166">
        <v>0</v>
      </c>
    </row>
    <row r="2115" spans="1:4" ht="51">
      <c r="A2115" s="164">
        <v>103943</v>
      </c>
      <c r="B2115" s="165" t="s">
        <v>33579</v>
      </c>
      <c r="C2115" s="164" t="s">
        <v>12406</v>
      </c>
      <c r="D2115" s="166">
        <v>1.79</v>
      </c>
    </row>
    <row r="2116" spans="1:4" ht="51">
      <c r="A2116" s="164">
        <v>91279</v>
      </c>
      <c r="B2116" s="165" t="s">
        <v>13289</v>
      </c>
      <c r="C2116" s="164" t="s">
        <v>12406</v>
      </c>
      <c r="D2116" s="166">
        <v>0.46</v>
      </c>
    </row>
    <row r="2117" spans="1:4" ht="51">
      <c r="A2117" s="164">
        <v>91280</v>
      </c>
      <c r="B2117" s="165" t="s">
        <v>13290</v>
      </c>
      <c r="C2117" s="164" t="s">
        <v>12406</v>
      </c>
      <c r="D2117" s="166">
        <v>0.1</v>
      </c>
    </row>
    <row r="2118" spans="1:4" ht="51">
      <c r="A2118" s="164">
        <v>91281</v>
      </c>
      <c r="B2118" s="165" t="s">
        <v>13291</v>
      </c>
      <c r="C2118" s="164" t="s">
        <v>12406</v>
      </c>
      <c r="D2118" s="166">
        <v>0.56999999999999995</v>
      </c>
    </row>
    <row r="2119" spans="1:4" ht="51">
      <c r="A2119" s="164">
        <v>91282</v>
      </c>
      <c r="B2119" s="165" t="s">
        <v>13292</v>
      </c>
      <c r="C2119" s="164" t="s">
        <v>12406</v>
      </c>
      <c r="D2119" s="166">
        <v>8.7200000000000006</v>
      </c>
    </row>
    <row r="2120" spans="1:4" ht="25.5">
      <c r="A2120" s="164">
        <v>95278</v>
      </c>
      <c r="B2120" s="165" t="s">
        <v>13434</v>
      </c>
      <c r="C2120" s="164" t="s">
        <v>12406</v>
      </c>
      <c r="D2120" s="166">
        <v>0.72</v>
      </c>
    </row>
    <row r="2121" spans="1:4" ht="25.5">
      <c r="A2121" s="164">
        <v>95279</v>
      </c>
      <c r="B2121" s="165" t="s">
        <v>13435</v>
      </c>
      <c r="C2121" s="164" t="s">
        <v>12406</v>
      </c>
      <c r="D2121" s="166">
        <v>0.15</v>
      </c>
    </row>
    <row r="2122" spans="1:4" ht="25.5">
      <c r="A2122" s="164">
        <v>95280</v>
      </c>
      <c r="B2122" s="165" t="s">
        <v>13436</v>
      </c>
      <c r="C2122" s="164" t="s">
        <v>12406</v>
      </c>
      <c r="D2122" s="166">
        <v>0.7</v>
      </c>
    </row>
    <row r="2123" spans="1:4" ht="25.5">
      <c r="A2123" s="164">
        <v>95281</v>
      </c>
      <c r="B2123" s="165" t="s">
        <v>33580</v>
      </c>
      <c r="C2123" s="164" t="s">
        <v>12406</v>
      </c>
      <c r="D2123" s="166">
        <v>8.66</v>
      </c>
    </row>
    <row r="2124" spans="1:4" ht="25.5">
      <c r="A2124" s="164">
        <v>95124</v>
      </c>
      <c r="B2124" s="165" t="s">
        <v>34442</v>
      </c>
      <c r="C2124" s="164" t="s">
        <v>12406</v>
      </c>
      <c r="D2124" s="166">
        <v>6.67</v>
      </c>
    </row>
    <row r="2125" spans="1:4" ht="25.5">
      <c r="A2125" s="164">
        <v>95123</v>
      </c>
      <c r="B2125" s="165" t="s">
        <v>34443</v>
      </c>
      <c r="C2125" s="164" t="s">
        <v>12406</v>
      </c>
      <c r="D2125" s="166">
        <v>21.64</v>
      </c>
    </row>
    <row r="2126" spans="1:4" ht="25.5">
      <c r="A2126" s="164">
        <v>95125</v>
      </c>
      <c r="B2126" s="165" t="s">
        <v>34444</v>
      </c>
      <c r="C2126" s="164" t="s">
        <v>12406</v>
      </c>
      <c r="D2126" s="166">
        <v>23.67</v>
      </c>
    </row>
    <row r="2127" spans="1:4" ht="25.5">
      <c r="A2127" s="164">
        <v>95126</v>
      </c>
      <c r="B2127" s="165" t="s">
        <v>34445</v>
      </c>
      <c r="C2127" s="164" t="s">
        <v>12406</v>
      </c>
      <c r="D2127" s="166">
        <v>142.24</v>
      </c>
    </row>
    <row r="2128" spans="1:4" ht="25.5">
      <c r="A2128" s="164">
        <v>92040</v>
      </c>
      <c r="B2128" s="165" t="s">
        <v>37021</v>
      </c>
      <c r="C2128" s="164" t="s">
        <v>12406</v>
      </c>
      <c r="D2128" s="166">
        <v>7.84</v>
      </c>
    </row>
    <row r="2129" spans="1:4" ht="25.5">
      <c r="A2129" s="164">
        <v>92041</v>
      </c>
      <c r="B2129" s="165" t="s">
        <v>37022</v>
      </c>
      <c r="C2129" s="164" t="s">
        <v>12406</v>
      </c>
      <c r="D2129" s="166">
        <v>1.61</v>
      </c>
    </row>
    <row r="2130" spans="1:4" ht="25.5">
      <c r="A2130" s="164">
        <v>92042</v>
      </c>
      <c r="B2130" s="165" t="s">
        <v>37023</v>
      </c>
      <c r="C2130" s="164" t="s">
        <v>12406</v>
      </c>
      <c r="D2130" s="166">
        <v>6.53</v>
      </c>
    </row>
    <row r="2131" spans="1:4">
      <c r="A2131" s="164">
        <v>102829</v>
      </c>
      <c r="B2131" s="165" t="s">
        <v>24401</v>
      </c>
      <c r="C2131" s="164" t="s">
        <v>12406</v>
      </c>
      <c r="D2131" s="166">
        <v>0</v>
      </c>
    </row>
    <row r="2132" spans="1:4">
      <c r="A2132" s="164">
        <v>102830</v>
      </c>
      <c r="B2132" s="165" t="s">
        <v>24402</v>
      </c>
      <c r="C2132" s="164" t="s">
        <v>12406</v>
      </c>
      <c r="D2132" s="166">
        <v>0</v>
      </c>
    </row>
    <row r="2133" spans="1:4">
      <c r="A2133" s="164">
        <v>102831</v>
      </c>
      <c r="B2133" s="165" t="s">
        <v>24403</v>
      </c>
      <c r="C2133" s="164" t="s">
        <v>12406</v>
      </c>
      <c r="D2133" s="166">
        <v>0</v>
      </c>
    </row>
    <row r="2134" spans="1:4" ht="25.5">
      <c r="A2134" s="164">
        <v>92114</v>
      </c>
      <c r="B2134" s="165" t="s">
        <v>13334</v>
      </c>
      <c r="C2134" s="164" t="s">
        <v>12406</v>
      </c>
      <c r="D2134" s="166">
        <v>0.28999999999999998</v>
      </c>
    </row>
    <row r="2135" spans="1:4">
      <c r="A2135" s="164">
        <v>92115</v>
      </c>
      <c r="B2135" s="165" t="s">
        <v>13335</v>
      </c>
      <c r="C2135" s="164" t="s">
        <v>12406</v>
      </c>
      <c r="D2135" s="166">
        <v>0.06</v>
      </c>
    </row>
    <row r="2136" spans="1:4" ht="25.5">
      <c r="A2136" s="164">
        <v>92116</v>
      </c>
      <c r="B2136" s="165" t="s">
        <v>13336</v>
      </c>
      <c r="C2136" s="164" t="s">
        <v>12406</v>
      </c>
      <c r="D2136" s="166">
        <v>0.2</v>
      </c>
    </row>
    <row r="2137" spans="1:4" ht="25.5">
      <c r="A2137" s="164">
        <v>102912</v>
      </c>
      <c r="B2137" s="165" t="s">
        <v>24404</v>
      </c>
      <c r="C2137" s="164" t="s">
        <v>12406</v>
      </c>
      <c r="D2137" s="166">
        <v>0</v>
      </c>
    </row>
    <row r="2138" spans="1:4">
      <c r="A2138" s="164">
        <v>102913</v>
      </c>
      <c r="B2138" s="165" t="s">
        <v>24405</v>
      </c>
      <c r="C2138" s="164" t="s">
        <v>12406</v>
      </c>
      <c r="D2138" s="166">
        <v>0</v>
      </c>
    </row>
    <row r="2139" spans="1:4" ht="25.5">
      <c r="A2139" s="164">
        <v>102914</v>
      </c>
      <c r="B2139" s="165" t="s">
        <v>24406</v>
      </c>
      <c r="C2139" s="164" t="s">
        <v>12406</v>
      </c>
      <c r="D2139" s="166">
        <v>0</v>
      </c>
    </row>
    <row r="2140" spans="1:4" ht="25.5">
      <c r="A2140" s="164">
        <v>102915</v>
      </c>
      <c r="B2140" s="165" t="s">
        <v>13499</v>
      </c>
      <c r="C2140" s="164" t="s">
        <v>12406</v>
      </c>
      <c r="D2140" s="166">
        <v>0.73</v>
      </c>
    </row>
    <row r="2141" spans="1:4" ht="51">
      <c r="A2141" s="164">
        <v>95716</v>
      </c>
      <c r="B2141" s="165" t="s">
        <v>34446</v>
      </c>
      <c r="C2141" s="164" t="s">
        <v>12406</v>
      </c>
      <c r="D2141" s="166">
        <v>61.45</v>
      </c>
    </row>
    <row r="2142" spans="1:4" ht="51">
      <c r="A2142" s="164">
        <v>95717</v>
      </c>
      <c r="B2142" s="165" t="s">
        <v>34447</v>
      </c>
      <c r="C2142" s="164" t="s">
        <v>12406</v>
      </c>
      <c r="D2142" s="166">
        <v>16.239999999999998</v>
      </c>
    </row>
    <row r="2143" spans="1:4" ht="51">
      <c r="A2143" s="164">
        <v>95718</v>
      </c>
      <c r="B2143" s="165" t="s">
        <v>34448</v>
      </c>
      <c r="C2143" s="164" t="s">
        <v>12406</v>
      </c>
      <c r="D2143" s="166">
        <v>76.81</v>
      </c>
    </row>
    <row r="2144" spans="1:4" ht="51">
      <c r="A2144" s="164">
        <v>95719</v>
      </c>
      <c r="B2144" s="165" t="s">
        <v>34449</v>
      </c>
      <c r="C2144" s="164" t="s">
        <v>12406</v>
      </c>
      <c r="D2144" s="166">
        <v>86.87</v>
      </c>
    </row>
    <row r="2145" spans="1:4" ht="38.25">
      <c r="A2145" s="164">
        <v>104712</v>
      </c>
      <c r="B2145" s="165" t="s">
        <v>34450</v>
      </c>
      <c r="C2145" s="164" t="s">
        <v>12406</v>
      </c>
      <c r="D2145" s="166">
        <v>57.76</v>
      </c>
    </row>
    <row r="2146" spans="1:4" ht="38.25">
      <c r="A2146" s="164">
        <v>104713</v>
      </c>
      <c r="B2146" s="165" t="s">
        <v>34451</v>
      </c>
      <c r="C2146" s="164" t="s">
        <v>12406</v>
      </c>
      <c r="D2146" s="166">
        <v>15.26</v>
      </c>
    </row>
    <row r="2147" spans="1:4" ht="38.25">
      <c r="A2147" s="164">
        <v>104714</v>
      </c>
      <c r="B2147" s="165" t="s">
        <v>34452</v>
      </c>
      <c r="C2147" s="164" t="s">
        <v>12406</v>
      </c>
      <c r="D2147" s="166">
        <v>72.2</v>
      </c>
    </row>
    <row r="2148" spans="1:4" ht="38.25">
      <c r="A2148" s="164">
        <v>104715</v>
      </c>
      <c r="B2148" s="165" t="s">
        <v>34453</v>
      </c>
      <c r="C2148" s="164" t="s">
        <v>12406</v>
      </c>
      <c r="D2148" s="166">
        <v>86.87</v>
      </c>
    </row>
    <row r="2149" spans="1:4" ht="38.25">
      <c r="A2149" s="164">
        <v>102894</v>
      </c>
      <c r="B2149" s="165" t="s">
        <v>24407</v>
      </c>
      <c r="C2149" s="164" t="s">
        <v>12406</v>
      </c>
      <c r="D2149" s="166">
        <v>0</v>
      </c>
    </row>
    <row r="2150" spans="1:4" ht="38.25">
      <c r="A2150" s="164">
        <v>104161</v>
      </c>
      <c r="B2150" s="165" t="s">
        <v>24408</v>
      </c>
      <c r="C2150" s="164" t="s">
        <v>12406</v>
      </c>
      <c r="D2150" s="166">
        <v>0</v>
      </c>
    </row>
    <row r="2151" spans="1:4" ht="38.25">
      <c r="A2151" s="164">
        <v>102896</v>
      </c>
      <c r="B2151" s="165" t="s">
        <v>24409</v>
      </c>
      <c r="C2151" s="164" t="s">
        <v>12406</v>
      </c>
      <c r="D2151" s="166">
        <v>0</v>
      </c>
    </row>
    <row r="2152" spans="1:4" ht="38.25">
      <c r="A2152" s="164">
        <v>102897</v>
      </c>
      <c r="B2152" s="165" t="s">
        <v>13497</v>
      </c>
      <c r="C2152" s="164" t="s">
        <v>12406</v>
      </c>
      <c r="D2152" s="166">
        <v>86.87</v>
      </c>
    </row>
    <row r="2153" spans="1:4" ht="25.5">
      <c r="A2153" s="164">
        <v>5627</v>
      </c>
      <c r="B2153" s="165" t="s">
        <v>34454</v>
      </c>
      <c r="C2153" s="164" t="s">
        <v>12406</v>
      </c>
      <c r="D2153" s="166">
        <v>44.38</v>
      </c>
    </row>
    <row r="2154" spans="1:4" ht="25.5">
      <c r="A2154" s="164">
        <v>5628</v>
      </c>
      <c r="B2154" s="165" t="s">
        <v>34455</v>
      </c>
      <c r="C2154" s="164" t="s">
        <v>12406</v>
      </c>
      <c r="D2154" s="166">
        <v>11.72</v>
      </c>
    </row>
    <row r="2155" spans="1:4" ht="25.5">
      <c r="A2155" s="164">
        <v>5629</v>
      </c>
      <c r="B2155" s="165" t="s">
        <v>34456</v>
      </c>
      <c r="C2155" s="164" t="s">
        <v>12406</v>
      </c>
      <c r="D2155" s="166">
        <v>55.47</v>
      </c>
    </row>
    <row r="2156" spans="1:4" ht="38.25">
      <c r="A2156" s="164">
        <v>5630</v>
      </c>
      <c r="B2156" s="165" t="s">
        <v>34457</v>
      </c>
      <c r="C2156" s="164" t="s">
        <v>12406</v>
      </c>
      <c r="D2156" s="166">
        <v>62.25</v>
      </c>
    </row>
    <row r="2157" spans="1:4" ht="25.5">
      <c r="A2157" s="164">
        <v>88900</v>
      </c>
      <c r="B2157" s="165" t="s">
        <v>34458</v>
      </c>
      <c r="C2157" s="164" t="s">
        <v>12406</v>
      </c>
      <c r="D2157" s="166">
        <v>50.21</v>
      </c>
    </row>
    <row r="2158" spans="1:4" ht="25.5">
      <c r="A2158" s="164">
        <v>88902</v>
      </c>
      <c r="B2158" s="165" t="s">
        <v>34459</v>
      </c>
      <c r="C2158" s="164" t="s">
        <v>12406</v>
      </c>
      <c r="D2158" s="166">
        <v>13.27</v>
      </c>
    </row>
    <row r="2159" spans="1:4" ht="25.5">
      <c r="A2159" s="164">
        <v>88903</v>
      </c>
      <c r="B2159" s="165" t="s">
        <v>34460</v>
      </c>
      <c r="C2159" s="164" t="s">
        <v>12406</v>
      </c>
      <c r="D2159" s="166">
        <v>62.77</v>
      </c>
    </row>
    <row r="2160" spans="1:4" ht="38.25">
      <c r="A2160" s="164">
        <v>88904</v>
      </c>
      <c r="B2160" s="165" t="s">
        <v>34461</v>
      </c>
      <c r="C2160" s="164" t="s">
        <v>12406</v>
      </c>
      <c r="D2160" s="166">
        <v>86.87</v>
      </c>
    </row>
    <row r="2161" spans="1:4" ht="38.25">
      <c r="A2161" s="164">
        <v>88569</v>
      </c>
      <c r="B2161" s="165" t="s">
        <v>13158</v>
      </c>
      <c r="C2161" s="164" t="s">
        <v>12406</v>
      </c>
      <c r="D2161" s="166">
        <v>4.49</v>
      </c>
    </row>
    <row r="2162" spans="1:4" ht="38.25">
      <c r="A2162" s="164">
        <v>88570</v>
      </c>
      <c r="B2162" s="165" t="s">
        <v>13159</v>
      </c>
      <c r="C2162" s="164" t="s">
        <v>12406</v>
      </c>
      <c r="D2162" s="166">
        <v>1.55</v>
      </c>
    </row>
    <row r="2163" spans="1:4" ht="38.25">
      <c r="A2163" s="164">
        <v>5765</v>
      </c>
      <c r="B2163" s="165" t="s">
        <v>13097</v>
      </c>
      <c r="C2163" s="164" t="s">
        <v>12406</v>
      </c>
      <c r="D2163" s="166">
        <v>5.61</v>
      </c>
    </row>
    <row r="2164" spans="1:4" ht="38.25">
      <c r="A2164" s="164">
        <v>5766</v>
      </c>
      <c r="B2164" s="165" t="s">
        <v>13098</v>
      </c>
      <c r="C2164" s="164" t="s">
        <v>12406</v>
      </c>
      <c r="D2164" s="166">
        <v>2.88</v>
      </c>
    </row>
    <row r="2165" spans="1:4" ht="51">
      <c r="A2165" s="164">
        <v>91468</v>
      </c>
      <c r="B2165" s="165" t="s">
        <v>34462</v>
      </c>
      <c r="C2165" s="164" t="s">
        <v>12406</v>
      </c>
      <c r="D2165" s="166">
        <v>27.41</v>
      </c>
    </row>
    <row r="2166" spans="1:4" ht="51">
      <c r="A2166" s="164">
        <v>91484</v>
      </c>
      <c r="B2166" s="165" t="s">
        <v>34463</v>
      </c>
      <c r="C2166" s="164" t="s">
        <v>12406</v>
      </c>
      <c r="D2166" s="166">
        <v>4.3099999999999996</v>
      </c>
    </row>
    <row r="2167" spans="1:4" ht="51">
      <c r="A2167" s="164">
        <v>91469</v>
      </c>
      <c r="B2167" s="165" t="s">
        <v>34464</v>
      </c>
      <c r="C2167" s="164" t="s">
        <v>12406</v>
      </c>
      <c r="D2167" s="166">
        <v>10.65</v>
      </c>
    </row>
    <row r="2168" spans="1:4" ht="51">
      <c r="A2168" s="164">
        <v>83361</v>
      </c>
      <c r="B2168" s="165" t="s">
        <v>34465</v>
      </c>
      <c r="C2168" s="164" t="s">
        <v>12406</v>
      </c>
      <c r="D2168" s="166">
        <v>45.4</v>
      </c>
    </row>
    <row r="2169" spans="1:4" ht="51">
      <c r="A2169" s="164">
        <v>91485</v>
      </c>
      <c r="B2169" s="165" t="s">
        <v>34466</v>
      </c>
      <c r="C2169" s="164" t="s">
        <v>12406</v>
      </c>
      <c r="D2169" s="166">
        <v>149.52000000000001</v>
      </c>
    </row>
    <row r="2170" spans="1:4" ht="38.25">
      <c r="A2170" s="164">
        <v>102835</v>
      </c>
      <c r="B2170" s="165" t="s">
        <v>33581</v>
      </c>
      <c r="C2170" s="164" t="s">
        <v>12406</v>
      </c>
      <c r="D2170" s="166">
        <v>0</v>
      </c>
    </row>
    <row r="2171" spans="1:4" ht="38.25">
      <c r="A2171" s="164">
        <v>102836</v>
      </c>
      <c r="B2171" s="165" t="s">
        <v>33582</v>
      </c>
      <c r="C2171" s="164" t="s">
        <v>12406</v>
      </c>
      <c r="D2171" s="166">
        <v>0</v>
      </c>
    </row>
    <row r="2172" spans="1:4" ht="38.25">
      <c r="A2172" s="164">
        <v>102837</v>
      </c>
      <c r="B2172" s="165" t="s">
        <v>33583</v>
      </c>
      <c r="C2172" s="164" t="s">
        <v>12406</v>
      </c>
      <c r="D2172" s="166">
        <v>0</v>
      </c>
    </row>
    <row r="2173" spans="1:4" ht="25.5">
      <c r="A2173" s="164">
        <v>89230</v>
      </c>
      <c r="B2173" s="165" t="s">
        <v>13186</v>
      </c>
      <c r="C2173" s="164" t="s">
        <v>12406</v>
      </c>
      <c r="D2173" s="166">
        <v>108.69</v>
      </c>
    </row>
    <row r="2174" spans="1:4" ht="25.5">
      <c r="A2174" s="164">
        <v>89231</v>
      </c>
      <c r="B2174" s="165" t="s">
        <v>13187</v>
      </c>
      <c r="C2174" s="164" t="s">
        <v>12406</v>
      </c>
      <c r="D2174" s="166">
        <v>33.28</v>
      </c>
    </row>
    <row r="2175" spans="1:4" ht="25.5">
      <c r="A2175" s="164">
        <v>89232</v>
      </c>
      <c r="B2175" s="165" t="s">
        <v>13188</v>
      </c>
      <c r="C2175" s="164" t="s">
        <v>12406</v>
      </c>
      <c r="D2175" s="166">
        <v>193.89</v>
      </c>
    </row>
    <row r="2176" spans="1:4" ht="25.5">
      <c r="A2176" s="164">
        <v>89233</v>
      </c>
      <c r="B2176" s="165" t="s">
        <v>13189</v>
      </c>
      <c r="C2176" s="164" t="s">
        <v>12406</v>
      </c>
      <c r="D2176" s="166">
        <v>161.43</v>
      </c>
    </row>
    <row r="2177" spans="1:4" ht="25.5">
      <c r="A2177" s="164">
        <v>89236</v>
      </c>
      <c r="B2177" s="165" t="s">
        <v>13190</v>
      </c>
      <c r="C2177" s="164" t="s">
        <v>12406</v>
      </c>
      <c r="D2177" s="166">
        <v>253.92</v>
      </c>
    </row>
    <row r="2178" spans="1:4" ht="25.5">
      <c r="A2178" s="164">
        <v>89237</v>
      </c>
      <c r="B2178" s="165" t="s">
        <v>13191</v>
      </c>
      <c r="C2178" s="164" t="s">
        <v>12406</v>
      </c>
      <c r="D2178" s="166">
        <v>77.75</v>
      </c>
    </row>
    <row r="2179" spans="1:4" ht="25.5">
      <c r="A2179" s="164">
        <v>89238</v>
      </c>
      <c r="B2179" s="165" t="s">
        <v>13192</v>
      </c>
      <c r="C2179" s="164" t="s">
        <v>12406</v>
      </c>
      <c r="D2179" s="166">
        <v>452.92</v>
      </c>
    </row>
    <row r="2180" spans="1:4" ht="25.5">
      <c r="A2180" s="164">
        <v>89239</v>
      </c>
      <c r="B2180" s="165" t="s">
        <v>13193</v>
      </c>
      <c r="C2180" s="164" t="s">
        <v>12406</v>
      </c>
      <c r="D2180" s="166">
        <v>426.91</v>
      </c>
    </row>
    <row r="2181" spans="1:4" ht="51">
      <c r="A2181" s="164">
        <v>102930</v>
      </c>
      <c r="B2181" s="165" t="s">
        <v>24410</v>
      </c>
      <c r="C2181" s="164" t="s">
        <v>12406</v>
      </c>
      <c r="D2181" s="166">
        <v>0</v>
      </c>
    </row>
    <row r="2182" spans="1:4" ht="51">
      <c r="A2182" s="164">
        <v>102931</v>
      </c>
      <c r="B2182" s="165" t="s">
        <v>24411</v>
      </c>
      <c r="C2182" s="164" t="s">
        <v>12406</v>
      </c>
      <c r="D2182" s="166">
        <v>0</v>
      </c>
    </row>
    <row r="2183" spans="1:4" ht="51">
      <c r="A2183" s="164">
        <v>102932</v>
      </c>
      <c r="B2183" s="165" t="s">
        <v>24412</v>
      </c>
      <c r="C2183" s="164" t="s">
        <v>12406</v>
      </c>
      <c r="D2183" s="166">
        <v>0</v>
      </c>
    </row>
    <row r="2184" spans="1:4" ht="63.75">
      <c r="A2184" s="164">
        <v>102933</v>
      </c>
      <c r="B2184" s="165" t="s">
        <v>13501</v>
      </c>
      <c r="C2184" s="164" t="s">
        <v>12406</v>
      </c>
      <c r="D2184" s="166">
        <v>1.0900000000000001</v>
      </c>
    </row>
    <row r="2185" spans="1:4" ht="25.5">
      <c r="A2185" s="164">
        <v>93411</v>
      </c>
      <c r="B2185" s="165" t="s">
        <v>13386</v>
      </c>
      <c r="C2185" s="164" t="s">
        <v>12406</v>
      </c>
      <c r="D2185" s="166">
        <v>0.38</v>
      </c>
    </row>
    <row r="2186" spans="1:4" ht="25.5">
      <c r="A2186" s="164">
        <v>93412</v>
      </c>
      <c r="B2186" s="165" t="s">
        <v>13387</v>
      </c>
      <c r="C2186" s="164" t="s">
        <v>12406</v>
      </c>
      <c r="D2186" s="166">
        <v>0.13</v>
      </c>
    </row>
    <row r="2187" spans="1:4" ht="25.5">
      <c r="A2187" s="164">
        <v>93413</v>
      </c>
      <c r="B2187" s="165" t="s">
        <v>13388</v>
      </c>
      <c r="C2187" s="164" t="s">
        <v>12406</v>
      </c>
      <c r="D2187" s="166">
        <v>0.34</v>
      </c>
    </row>
    <row r="2188" spans="1:4" ht="38.25">
      <c r="A2188" s="164">
        <v>93414</v>
      </c>
      <c r="B2188" s="165" t="s">
        <v>13389</v>
      </c>
      <c r="C2188" s="164" t="s">
        <v>12406</v>
      </c>
      <c r="D2188" s="166">
        <v>10.95</v>
      </c>
    </row>
    <row r="2189" spans="1:4" ht="25.5">
      <c r="A2189" s="164">
        <v>88855</v>
      </c>
      <c r="B2189" s="165" t="s">
        <v>13164</v>
      </c>
      <c r="C2189" s="164" t="s">
        <v>12406</v>
      </c>
      <c r="D2189" s="166">
        <v>3.21</v>
      </c>
    </row>
    <row r="2190" spans="1:4" ht="25.5">
      <c r="A2190" s="164">
        <v>88856</v>
      </c>
      <c r="B2190" s="165" t="s">
        <v>13165</v>
      </c>
      <c r="C2190" s="164" t="s">
        <v>12406</v>
      </c>
      <c r="D2190" s="166">
        <v>0.88</v>
      </c>
    </row>
    <row r="2191" spans="1:4" ht="25.5">
      <c r="A2191" s="164">
        <v>5658</v>
      </c>
      <c r="B2191" s="165" t="s">
        <v>13081</v>
      </c>
      <c r="C2191" s="164" t="s">
        <v>12406</v>
      </c>
      <c r="D2191" s="166">
        <v>2.23</v>
      </c>
    </row>
    <row r="2192" spans="1:4" ht="25.5">
      <c r="A2192" s="164">
        <v>53840</v>
      </c>
      <c r="B2192" s="165" t="s">
        <v>13123</v>
      </c>
      <c r="C2192" s="164" t="s">
        <v>12406</v>
      </c>
      <c r="D2192" s="166">
        <v>2.52</v>
      </c>
    </row>
    <row r="2193" spans="1:4" ht="25.5">
      <c r="A2193" s="164">
        <v>87026</v>
      </c>
      <c r="B2193" s="165" t="s">
        <v>13141</v>
      </c>
      <c r="C2193" s="164" t="s">
        <v>12406</v>
      </c>
      <c r="D2193" s="166">
        <v>0.69</v>
      </c>
    </row>
    <row r="2194" spans="1:4" ht="25.5">
      <c r="A2194" s="164">
        <v>53841</v>
      </c>
      <c r="B2194" s="165" t="s">
        <v>13124</v>
      </c>
      <c r="C2194" s="164" t="s">
        <v>12406</v>
      </c>
      <c r="D2194" s="166">
        <v>1.75</v>
      </c>
    </row>
    <row r="2195" spans="1:4" ht="25.5">
      <c r="A2195" s="164">
        <v>95209</v>
      </c>
      <c r="B2195" s="165" t="s">
        <v>33584</v>
      </c>
      <c r="C2195" s="164" t="s">
        <v>12406</v>
      </c>
      <c r="D2195" s="166">
        <v>12.42</v>
      </c>
    </row>
    <row r="2196" spans="1:4" ht="25.5">
      <c r="A2196" s="164">
        <v>95210</v>
      </c>
      <c r="B2196" s="165" t="s">
        <v>33585</v>
      </c>
      <c r="C2196" s="164" t="s">
        <v>12406</v>
      </c>
      <c r="D2196" s="166">
        <v>58.74</v>
      </c>
    </row>
    <row r="2197" spans="1:4" ht="25.5">
      <c r="A2197" s="164">
        <v>95211</v>
      </c>
      <c r="B2197" s="165" t="s">
        <v>33586</v>
      </c>
      <c r="C2197" s="164" t="s">
        <v>12406</v>
      </c>
      <c r="D2197" s="166">
        <v>10.93</v>
      </c>
    </row>
    <row r="2198" spans="1:4" ht="25.5">
      <c r="A2198" s="164">
        <v>93267</v>
      </c>
      <c r="B2198" s="165" t="s">
        <v>33587</v>
      </c>
      <c r="C2198" s="164" t="s">
        <v>12406</v>
      </c>
      <c r="D2198" s="166">
        <v>26.66</v>
      </c>
    </row>
    <row r="2199" spans="1:4" ht="25.5">
      <c r="A2199" s="164">
        <v>93269</v>
      </c>
      <c r="B2199" s="165" t="s">
        <v>33588</v>
      </c>
      <c r="C2199" s="164" t="s">
        <v>12406</v>
      </c>
      <c r="D2199" s="166">
        <v>10</v>
      </c>
    </row>
    <row r="2200" spans="1:4" ht="25.5">
      <c r="A2200" s="164">
        <v>93270</v>
      </c>
      <c r="B2200" s="165" t="s">
        <v>33589</v>
      </c>
      <c r="C2200" s="164" t="s">
        <v>12406</v>
      </c>
      <c r="D2200" s="166">
        <v>25.92</v>
      </c>
    </row>
    <row r="2201" spans="1:4" ht="25.5">
      <c r="A2201" s="164">
        <v>93271</v>
      </c>
      <c r="B2201" s="165" t="s">
        <v>33590</v>
      </c>
      <c r="C2201" s="164" t="s">
        <v>12406</v>
      </c>
      <c r="D2201" s="166">
        <v>10.93</v>
      </c>
    </row>
    <row r="2202" spans="1:4" ht="25.5">
      <c r="A2202" s="164">
        <v>95208</v>
      </c>
      <c r="B2202" s="165" t="s">
        <v>33591</v>
      </c>
      <c r="C2202" s="164" t="s">
        <v>12406</v>
      </c>
      <c r="D2202" s="166">
        <v>53.71</v>
      </c>
    </row>
    <row r="2203" spans="1:4" ht="38.25">
      <c r="A2203" s="164">
        <v>83761</v>
      </c>
      <c r="B2203" s="165" t="s">
        <v>13137</v>
      </c>
      <c r="C2203" s="164" t="s">
        <v>12406</v>
      </c>
      <c r="D2203" s="166">
        <v>10.57</v>
      </c>
    </row>
    <row r="2204" spans="1:4" ht="38.25">
      <c r="A2204" s="164">
        <v>83764</v>
      </c>
      <c r="B2204" s="165" t="s">
        <v>13140</v>
      </c>
      <c r="C2204" s="164" t="s">
        <v>12406</v>
      </c>
      <c r="D2204" s="166">
        <v>3.72</v>
      </c>
    </row>
    <row r="2205" spans="1:4" ht="38.25">
      <c r="A2205" s="164">
        <v>83762</v>
      </c>
      <c r="B2205" s="165" t="s">
        <v>13138</v>
      </c>
      <c r="C2205" s="164" t="s">
        <v>12406</v>
      </c>
      <c r="D2205" s="166">
        <v>9.43</v>
      </c>
    </row>
    <row r="2206" spans="1:4" ht="38.25">
      <c r="A2206" s="164">
        <v>83763</v>
      </c>
      <c r="B2206" s="165" t="s">
        <v>13139</v>
      </c>
      <c r="C2206" s="164" t="s">
        <v>12406</v>
      </c>
      <c r="D2206" s="166">
        <v>48.49</v>
      </c>
    </row>
    <row r="2207" spans="1:4" ht="25.5">
      <c r="A2207" s="164">
        <v>95874</v>
      </c>
      <c r="B2207" s="165" t="s">
        <v>13448</v>
      </c>
      <c r="C2207" s="164" t="s">
        <v>12406</v>
      </c>
      <c r="D2207" s="166">
        <v>11.29</v>
      </c>
    </row>
    <row r="2208" spans="1:4" ht="25.5">
      <c r="A2208" s="164">
        <v>95869</v>
      </c>
      <c r="B2208" s="165" t="s">
        <v>13445</v>
      </c>
      <c r="C2208" s="164" t="s">
        <v>12406</v>
      </c>
      <c r="D2208" s="166">
        <v>3.98</v>
      </c>
    </row>
    <row r="2209" spans="1:4" ht="25.5">
      <c r="A2209" s="164">
        <v>95870</v>
      </c>
      <c r="B2209" s="165" t="s">
        <v>13446</v>
      </c>
      <c r="C2209" s="164" t="s">
        <v>12406</v>
      </c>
      <c r="D2209" s="166">
        <v>10.07</v>
      </c>
    </row>
    <row r="2210" spans="1:4" ht="25.5">
      <c r="A2210" s="164">
        <v>95871</v>
      </c>
      <c r="B2210" s="165" t="s">
        <v>13447</v>
      </c>
      <c r="C2210" s="164" t="s">
        <v>12406</v>
      </c>
      <c r="D2210" s="166">
        <v>263.79000000000002</v>
      </c>
    </row>
    <row r="2211" spans="1:4" ht="38.25">
      <c r="A2211" s="164">
        <v>104684</v>
      </c>
      <c r="B2211" s="165" t="s">
        <v>24413</v>
      </c>
      <c r="C2211" s="164" t="s">
        <v>12406</v>
      </c>
      <c r="D2211" s="166">
        <v>0</v>
      </c>
    </row>
    <row r="2212" spans="1:4" ht="38.25">
      <c r="A2212" s="164">
        <v>104685</v>
      </c>
      <c r="B2212" s="165" t="s">
        <v>24414</v>
      </c>
      <c r="C2212" s="164" t="s">
        <v>12406</v>
      </c>
      <c r="D2212" s="166">
        <v>0</v>
      </c>
    </row>
    <row r="2213" spans="1:4" ht="38.25">
      <c r="A2213" s="164">
        <v>104686</v>
      </c>
      <c r="B2213" s="165" t="s">
        <v>24415</v>
      </c>
      <c r="C2213" s="164" t="s">
        <v>12406</v>
      </c>
      <c r="D2213" s="166">
        <v>0</v>
      </c>
    </row>
    <row r="2214" spans="1:4" ht="38.25">
      <c r="A2214" s="164">
        <v>104687</v>
      </c>
      <c r="B2214" s="165" t="s">
        <v>13530</v>
      </c>
      <c r="C2214" s="164" t="s">
        <v>12406</v>
      </c>
      <c r="D2214" s="166">
        <v>434.19</v>
      </c>
    </row>
    <row r="2215" spans="1:4" ht="25.5">
      <c r="A2215" s="164">
        <v>73303</v>
      </c>
      <c r="B2215" s="165" t="s">
        <v>13129</v>
      </c>
      <c r="C2215" s="164" t="s">
        <v>12406</v>
      </c>
      <c r="D2215" s="166">
        <v>7.93</v>
      </c>
    </row>
    <row r="2216" spans="1:4" ht="25.5">
      <c r="A2216" s="164">
        <v>93235</v>
      </c>
      <c r="B2216" s="165" t="s">
        <v>13368</v>
      </c>
      <c r="C2216" s="164" t="s">
        <v>12406</v>
      </c>
      <c r="D2216" s="166">
        <v>2.79</v>
      </c>
    </row>
    <row r="2217" spans="1:4" ht="25.5">
      <c r="A2217" s="164">
        <v>73307</v>
      </c>
      <c r="B2217" s="165" t="s">
        <v>13130</v>
      </c>
      <c r="C2217" s="164" t="s">
        <v>12406</v>
      </c>
      <c r="D2217" s="166">
        <v>7.08</v>
      </c>
    </row>
    <row r="2218" spans="1:4" ht="25.5">
      <c r="A2218" s="164">
        <v>73311</v>
      </c>
      <c r="B2218" s="165" t="s">
        <v>13132</v>
      </c>
      <c r="C2218" s="164" t="s">
        <v>12406</v>
      </c>
      <c r="D2218" s="166">
        <v>172.07</v>
      </c>
    </row>
    <row r="2219" spans="1:4" ht="25.5">
      <c r="A2219" s="164">
        <v>93423</v>
      </c>
      <c r="B2219" s="165" t="s">
        <v>13394</v>
      </c>
      <c r="C2219" s="164" t="s">
        <v>12406</v>
      </c>
      <c r="D2219" s="166">
        <v>7.06</v>
      </c>
    </row>
    <row r="2220" spans="1:4" ht="25.5">
      <c r="A2220" s="164">
        <v>93424</v>
      </c>
      <c r="B2220" s="165" t="s">
        <v>13395</v>
      </c>
      <c r="C2220" s="164" t="s">
        <v>12406</v>
      </c>
      <c r="D2220" s="166">
        <v>2.4900000000000002</v>
      </c>
    </row>
    <row r="2221" spans="1:4" ht="25.5">
      <c r="A2221" s="164">
        <v>93425</v>
      </c>
      <c r="B2221" s="165" t="s">
        <v>13396</v>
      </c>
      <c r="C2221" s="164" t="s">
        <v>12406</v>
      </c>
      <c r="D2221" s="166">
        <v>6.3</v>
      </c>
    </row>
    <row r="2222" spans="1:4" ht="25.5">
      <c r="A2222" s="164">
        <v>93426</v>
      </c>
      <c r="B2222" s="165" t="s">
        <v>13397</v>
      </c>
      <c r="C2222" s="164" t="s">
        <v>12406</v>
      </c>
      <c r="D2222" s="166">
        <v>154.84</v>
      </c>
    </row>
    <row r="2223" spans="1:4" ht="25.5">
      <c r="A2223" s="164">
        <v>93417</v>
      </c>
      <c r="B2223" s="165" t="s">
        <v>13390</v>
      </c>
      <c r="C2223" s="164" t="s">
        <v>12406</v>
      </c>
      <c r="D2223" s="166">
        <v>4.99</v>
      </c>
    </row>
    <row r="2224" spans="1:4" ht="25.5">
      <c r="A2224" s="164">
        <v>93418</v>
      </c>
      <c r="B2224" s="165" t="s">
        <v>13391</v>
      </c>
      <c r="C2224" s="164" t="s">
        <v>12406</v>
      </c>
      <c r="D2224" s="166">
        <v>1.76</v>
      </c>
    </row>
    <row r="2225" spans="1:4" ht="25.5">
      <c r="A2225" s="164">
        <v>93419</v>
      </c>
      <c r="B2225" s="165" t="s">
        <v>13392</v>
      </c>
      <c r="C2225" s="164" t="s">
        <v>12406</v>
      </c>
      <c r="D2225" s="166">
        <v>4.45</v>
      </c>
    </row>
    <row r="2226" spans="1:4" ht="25.5">
      <c r="A2226" s="164">
        <v>93420</v>
      </c>
      <c r="B2226" s="165" t="s">
        <v>13393</v>
      </c>
      <c r="C2226" s="164" t="s">
        <v>12406</v>
      </c>
      <c r="D2226" s="166">
        <v>64.790000000000006</v>
      </c>
    </row>
    <row r="2227" spans="1:4" ht="25.5">
      <c r="A2227" s="164">
        <v>93277</v>
      </c>
      <c r="B2227" s="165" t="s">
        <v>13372</v>
      </c>
      <c r="C2227" s="164" t="s">
        <v>12406</v>
      </c>
      <c r="D2227" s="166">
        <v>0.23</v>
      </c>
    </row>
    <row r="2228" spans="1:4" ht="25.5">
      <c r="A2228" s="164">
        <v>93278</v>
      </c>
      <c r="B2228" s="165" t="s">
        <v>13373</v>
      </c>
      <c r="C2228" s="164" t="s">
        <v>12406</v>
      </c>
      <c r="D2228" s="166">
        <v>0.05</v>
      </c>
    </row>
    <row r="2229" spans="1:4" ht="25.5">
      <c r="A2229" s="164">
        <v>93279</v>
      </c>
      <c r="B2229" s="165" t="s">
        <v>13374</v>
      </c>
      <c r="C2229" s="164" t="s">
        <v>12406</v>
      </c>
      <c r="D2229" s="166">
        <v>0.21</v>
      </c>
    </row>
    <row r="2230" spans="1:4" ht="25.5">
      <c r="A2230" s="164">
        <v>93280</v>
      </c>
      <c r="B2230" s="165" t="s">
        <v>13375</v>
      </c>
      <c r="C2230" s="164" t="s">
        <v>12406</v>
      </c>
      <c r="D2230" s="166">
        <v>0.91</v>
      </c>
    </row>
    <row r="2231" spans="1:4" ht="25.5">
      <c r="A2231" s="164">
        <v>104909</v>
      </c>
      <c r="B2231" s="165" t="s">
        <v>24416</v>
      </c>
      <c r="C2231" s="164" t="s">
        <v>12406</v>
      </c>
      <c r="D2231" s="166">
        <v>0</v>
      </c>
    </row>
    <row r="2232" spans="1:4" ht="25.5">
      <c r="A2232" s="164">
        <v>104910</v>
      </c>
      <c r="B2232" s="165" t="s">
        <v>24417</v>
      </c>
      <c r="C2232" s="164" t="s">
        <v>12406</v>
      </c>
      <c r="D2232" s="166">
        <v>0</v>
      </c>
    </row>
    <row r="2233" spans="1:4" ht="25.5">
      <c r="A2233" s="164">
        <v>104911</v>
      </c>
      <c r="B2233" s="165" t="s">
        <v>24418</v>
      </c>
      <c r="C2233" s="164" t="s">
        <v>12406</v>
      </c>
      <c r="D2233" s="166">
        <v>0</v>
      </c>
    </row>
    <row r="2234" spans="1:4" ht="25.5">
      <c r="A2234" s="164">
        <v>104912</v>
      </c>
      <c r="B2234" s="165" t="s">
        <v>13534</v>
      </c>
      <c r="C2234" s="164" t="s">
        <v>12406</v>
      </c>
      <c r="D2234" s="166">
        <v>44.75</v>
      </c>
    </row>
    <row r="2235" spans="1:4" ht="38.25">
      <c r="A2235" s="164">
        <v>102840</v>
      </c>
      <c r="B2235" s="165" t="s">
        <v>24419</v>
      </c>
      <c r="C2235" s="164" t="s">
        <v>12406</v>
      </c>
      <c r="D2235" s="166">
        <v>0</v>
      </c>
    </row>
    <row r="2236" spans="1:4" ht="38.25">
      <c r="A2236" s="164">
        <v>102841</v>
      </c>
      <c r="B2236" s="165" t="s">
        <v>24420</v>
      </c>
      <c r="C2236" s="164" t="s">
        <v>12406</v>
      </c>
      <c r="D2236" s="166">
        <v>0</v>
      </c>
    </row>
    <row r="2237" spans="1:4" ht="38.25">
      <c r="A2237" s="164">
        <v>102842</v>
      </c>
      <c r="B2237" s="165" t="s">
        <v>24421</v>
      </c>
      <c r="C2237" s="164" t="s">
        <v>12406</v>
      </c>
      <c r="D2237" s="166">
        <v>0</v>
      </c>
    </row>
    <row r="2238" spans="1:4" ht="38.25">
      <c r="A2238" s="164">
        <v>102843</v>
      </c>
      <c r="B2238" s="165" t="s">
        <v>13489</v>
      </c>
      <c r="C2238" s="164" t="s">
        <v>12406</v>
      </c>
      <c r="D2238" s="166">
        <v>130.05000000000001</v>
      </c>
    </row>
    <row r="2239" spans="1:4" ht="38.25">
      <c r="A2239" s="164">
        <v>89267</v>
      </c>
      <c r="B2239" s="165" t="s">
        <v>13210</v>
      </c>
      <c r="C2239" s="164" t="s">
        <v>12406</v>
      </c>
      <c r="D2239" s="166">
        <v>51.81</v>
      </c>
    </row>
    <row r="2240" spans="1:4" ht="38.25">
      <c r="A2240" s="164">
        <v>89269</v>
      </c>
      <c r="B2240" s="165" t="s">
        <v>13212</v>
      </c>
      <c r="C2240" s="164" t="s">
        <v>12406</v>
      </c>
      <c r="D2240" s="166">
        <v>7.38</v>
      </c>
    </row>
    <row r="2241" spans="1:4" ht="38.25">
      <c r="A2241" s="164">
        <v>89268</v>
      </c>
      <c r="B2241" s="165" t="s">
        <v>13211</v>
      </c>
      <c r="C2241" s="164" t="s">
        <v>12406</v>
      </c>
      <c r="D2241" s="166">
        <v>18.260000000000002</v>
      </c>
    </row>
    <row r="2242" spans="1:4" ht="38.25">
      <c r="A2242" s="164">
        <v>89270</v>
      </c>
      <c r="B2242" s="165" t="s">
        <v>13213</v>
      </c>
      <c r="C2242" s="164" t="s">
        <v>12406</v>
      </c>
      <c r="D2242" s="166">
        <v>83.29</v>
      </c>
    </row>
    <row r="2243" spans="1:4" ht="38.25">
      <c r="A2243" s="164">
        <v>89271</v>
      </c>
      <c r="B2243" s="165" t="s">
        <v>13214</v>
      </c>
      <c r="C2243" s="164" t="s">
        <v>12406</v>
      </c>
      <c r="D2243" s="166">
        <v>28.03</v>
      </c>
    </row>
    <row r="2244" spans="1:4" ht="38.25">
      <c r="A2244" s="164">
        <v>93283</v>
      </c>
      <c r="B2244" s="165" t="s">
        <v>13376</v>
      </c>
      <c r="C2244" s="164" t="s">
        <v>12406</v>
      </c>
      <c r="D2244" s="166">
        <v>99.64</v>
      </c>
    </row>
    <row r="2245" spans="1:4" ht="38.25">
      <c r="A2245" s="164">
        <v>93296</v>
      </c>
      <c r="B2245" s="165" t="s">
        <v>13380</v>
      </c>
      <c r="C2245" s="164" t="s">
        <v>12406</v>
      </c>
      <c r="D2245" s="166">
        <v>14.19</v>
      </c>
    </row>
    <row r="2246" spans="1:4" ht="25.5">
      <c r="A2246" s="164">
        <v>93284</v>
      </c>
      <c r="B2246" s="165" t="s">
        <v>13377</v>
      </c>
      <c r="C2246" s="164" t="s">
        <v>12406</v>
      </c>
      <c r="D2246" s="166">
        <v>35.119999999999997</v>
      </c>
    </row>
    <row r="2247" spans="1:4" ht="38.25">
      <c r="A2247" s="164">
        <v>93285</v>
      </c>
      <c r="B2247" s="165" t="s">
        <v>13378</v>
      </c>
      <c r="C2247" s="164" t="s">
        <v>12406</v>
      </c>
      <c r="D2247" s="166">
        <v>160.16999999999999</v>
      </c>
    </row>
    <row r="2248" spans="1:4" ht="38.25">
      <c r="A2248" s="164">
        <v>93286</v>
      </c>
      <c r="B2248" s="165" t="s">
        <v>13379</v>
      </c>
      <c r="C2248" s="164" t="s">
        <v>12406</v>
      </c>
      <c r="D2248" s="166">
        <v>15.21</v>
      </c>
    </row>
    <row r="2249" spans="1:4" ht="51">
      <c r="A2249" s="164">
        <v>104706</v>
      </c>
      <c r="B2249" s="165" t="s">
        <v>34467</v>
      </c>
      <c r="C2249" s="164" t="s">
        <v>12406</v>
      </c>
      <c r="D2249" s="166">
        <v>0</v>
      </c>
    </row>
    <row r="2250" spans="1:4" ht="38.25">
      <c r="A2250" s="164">
        <v>104707</v>
      </c>
      <c r="B2250" s="165" t="s">
        <v>34468</v>
      </c>
      <c r="C2250" s="164" t="s">
        <v>12406</v>
      </c>
      <c r="D2250" s="166">
        <v>0</v>
      </c>
    </row>
    <row r="2251" spans="1:4" ht="51">
      <c r="A2251" s="164">
        <v>104708</v>
      </c>
      <c r="B2251" s="165" t="s">
        <v>34469</v>
      </c>
      <c r="C2251" s="164" t="s">
        <v>12406</v>
      </c>
      <c r="D2251" s="166">
        <v>0</v>
      </c>
    </row>
    <row r="2252" spans="1:4" ht="51">
      <c r="A2252" s="164">
        <v>104709</v>
      </c>
      <c r="B2252" s="165" t="s">
        <v>34470</v>
      </c>
      <c r="C2252" s="164" t="s">
        <v>12406</v>
      </c>
      <c r="D2252" s="166">
        <v>1129.99</v>
      </c>
    </row>
    <row r="2253" spans="1:4" ht="38.25">
      <c r="A2253" s="164">
        <v>104903</v>
      </c>
      <c r="B2253" s="165" t="s">
        <v>24422</v>
      </c>
      <c r="C2253" s="164" t="s">
        <v>12406</v>
      </c>
      <c r="D2253" s="166">
        <v>0</v>
      </c>
    </row>
    <row r="2254" spans="1:4" ht="38.25">
      <c r="A2254" s="164">
        <v>104904</v>
      </c>
      <c r="B2254" s="165" t="s">
        <v>24423</v>
      </c>
      <c r="C2254" s="164" t="s">
        <v>12406</v>
      </c>
      <c r="D2254" s="166">
        <v>0</v>
      </c>
    </row>
    <row r="2255" spans="1:4" ht="38.25">
      <c r="A2255" s="164">
        <v>104905</v>
      </c>
      <c r="B2255" s="165" t="s">
        <v>24424</v>
      </c>
      <c r="C2255" s="164" t="s">
        <v>12406</v>
      </c>
      <c r="D2255" s="166">
        <v>0</v>
      </c>
    </row>
    <row r="2256" spans="1:4" ht="38.25">
      <c r="A2256" s="164">
        <v>104906</v>
      </c>
      <c r="B2256" s="165" t="s">
        <v>13533</v>
      </c>
      <c r="C2256" s="164" t="s">
        <v>12406</v>
      </c>
      <c r="D2256" s="166">
        <v>95.37</v>
      </c>
    </row>
    <row r="2257" spans="1:4" ht="25.5">
      <c r="A2257" s="164">
        <v>102846</v>
      </c>
      <c r="B2257" s="165" t="s">
        <v>24425</v>
      </c>
      <c r="C2257" s="164" t="s">
        <v>12406</v>
      </c>
      <c r="D2257" s="166">
        <v>0</v>
      </c>
    </row>
    <row r="2258" spans="1:4" ht="25.5">
      <c r="A2258" s="164">
        <v>102847</v>
      </c>
      <c r="B2258" s="165" t="s">
        <v>24426</v>
      </c>
      <c r="C2258" s="164" t="s">
        <v>12406</v>
      </c>
      <c r="D2258" s="166">
        <v>0</v>
      </c>
    </row>
    <row r="2259" spans="1:4" ht="25.5">
      <c r="A2259" s="164">
        <v>102848</v>
      </c>
      <c r="B2259" s="165" t="s">
        <v>24427</v>
      </c>
      <c r="C2259" s="164" t="s">
        <v>12406</v>
      </c>
      <c r="D2259" s="166">
        <v>0</v>
      </c>
    </row>
    <row r="2260" spans="1:4" ht="25.5">
      <c r="A2260" s="164">
        <v>102849</v>
      </c>
      <c r="B2260" s="165" t="s">
        <v>13490</v>
      </c>
      <c r="C2260" s="164" t="s">
        <v>12406</v>
      </c>
      <c r="D2260" s="166">
        <v>63.58</v>
      </c>
    </row>
    <row r="2261" spans="1:4" ht="38.25">
      <c r="A2261" s="164">
        <v>102852</v>
      </c>
      <c r="B2261" s="165" t="s">
        <v>24428</v>
      </c>
      <c r="C2261" s="164" t="s">
        <v>12406</v>
      </c>
      <c r="D2261" s="166">
        <v>0</v>
      </c>
    </row>
    <row r="2262" spans="1:4" ht="38.25">
      <c r="A2262" s="164">
        <v>102853</v>
      </c>
      <c r="B2262" s="165" t="s">
        <v>24429</v>
      </c>
      <c r="C2262" s="164" t="s">
        <v>12406</v>
      </c>
      <c r="D2262" s="166">
        <v>0</v>
      </c>
    </row>
    <row r="2263" spans="1:4" ht="38.25">
      <c r="A2263" s="164">
        <v>102854</v>
      </c>
      <c r="B2263" s="165" t="s">
        <v>24430</v>
      </c>
      <c r="C2263" s="164" t="s">
        <v>12406</v>
      </c>
      <c r="D2263" s="166">
        <v>0</v>
      </c>
    </row>
    <row r="2264" spans="1:4" ht="38.25">
      <c r="A2264" s="164">
        <v>102855</v>
      </c>
      <c r="B2264" s="165" t="s">
        <v>13491</v>
      </c>
      <c r="C2264" s="164" t="s">
        <v>12406</v>
      </c>
      <c r="D2264" s="166">
        <v>63.58</v>
      </c>
    </row>
    <row r="2265" spans="1:4" ht="51">
      <c r="A2265" s="164">
        <v>93397</v>
      </c>
      <c r="B2265" s="165" t="s">
        <v>13381</v>
      </c>
      <c r="C2265" s="164" t="s">
        <v>12406</v>
      </c>
      <c r="D2265" s="166">
        <v>25.27</v>
      </c>
    </row>
    <row r="2266" spans="1:4" ht="51">
      <c r="A2266" s="164">
        <v>93399</v>
      </c>
      <c r="B2266" s="165" t="s">
        <v>13383</v>
      </c>
      <c r="C2266" s="164" t="s">
        <v>12406</v>
      </c>
      <c r="D2266" s="166">
        <v>3.85</v>
      </c>
    </row>
    <row r="2267" spans="1:4" ht="51">
      <c r="A2267" s="164">
        <v>93398</v>
      </c>
      <c r="B2267" s="165" t="s">
        <v>13382</v>
      </c>
      <c r="C2267" s="164" t="s">
        <v>12406</v>
      </c>
      <c r="D2267" s="166">
        <v>9.5399999999999991</v>
      </c>
    </row>
    <row r="2268" spans="1:4" ht="51">
      <c r="A2268" s="164">
        <v>93400</v>
      </c>
      <c r="B2268" s="165" t="s">
        <v>13384</v>
      </c>
      <c r="C2268" s="164" t="s">
        <v>12406</v>
      </c>
      <c r="D2268" s="166">
        <v>43.85</v>
      </c>
    </row>
    <row r="2269" spans="1:4" ht="51">
      <c r="A2269" s="164">
        <v>93401</v>
      </c>
      <c r="B2269" s="165" t="s">
        <v>13385</v>
      </c>
      <c r="C2269" s="164" t="s">
        <v>12406</v>
      </c>
      <c r="D2269" s="166">
        <v>152.76</v>
      </c>
    </row>
    <row r="2270" spans="1:4" ht="51">
      <c r="A2270" s="164">
        <v>89259</v>
      </c>
      <c r="B2270" s="165" t="s">
        <v>13204</v>
      </c>
      <c r="C2270" s="164" t="s">
        <v>12406</v>
      </c>
      <c r="D2270" s="166">
        <v>27.56</v>
      </c>
    </row>
    <row r="2271" spans="1:4" ht="51">
      <c r="A2271" s="164">
        <v>91466</v>
      </c>
      <c r="B2271" s="165" t="s">
        <v>13305</v>
      </c>
      <c r="C2271" s="164" t="s">
        <v>12406</v>
      </c>
      <c r="D2271" s="166">
        <v>4.09</v>
      </c>
    </row>
    <row r="2272" spans="1:4" ht="51">
      <c r="A2272" s="164">
        <v>89260</v>
      </c>
      <c r="B2272" s="165" t="s">
        <v>13205</v>
      </c>
      <c r="C2272" s="164" t="s">
        <v>12406</v>
      </c>
      <c r="D2272" s="166">
        <v>10.14</v>
      </c>
    </row>
    <row r="2273" spans="1:4" ht="51">
      <c r="A2273" s="164">
        <v>89262</v>
      </c>
      <c r="B2273" s="165" t="s">
        <v>13206</v>
      </c>
      <c r="C2273" s="164" t="s">
        <v>12406</v>
      </c>
      <c r="D2273" s="166">
        <v>46.71</v>
      </c>
    </row>
    <row r="2274" spans="1:4" ht="51">
      <c r="A2274" s="164">
        <v>91467</v>
      </c>
      <c r="B2274" s="165" t="s">
        <v>13306</v>
      </c>
      <c r="C2274" s="164" t="s">
        <v>12406</v>
      </c>
      <c r="D2274" s="166">
        <v>152.76</v>
      </c>
    </row>
    <row r="2275" spans="1:4" ht="63.75">
      <c r="A2275" s="164">
        <v>105839</v>
      </c>
      <c r="B2275" s="165" t="s">
        <v>24431</v>
      </c>
      <c r="C2275" s="164" t="s">
        <v>12406</v>
      </c>
      <c r="D2275" s="166">
        <v>0</v>
      </c>
    </row>
    <row r="2276" spans="1:4" ht="63.75">
      <c r="A2276" s="164">
        <v>105842</v>
      </c>
      <c r="B2276" s="165" t="s">
        <v>24432</v>
      </c>
      <c r="C2276" s="164" t="s">
        <v>12406</v>
      </c>
      <c r="D2276" s="166">
        <v>0</v>
      </c>
    </row>
    <row r="2277" spans="1:4" ht="51">
      <c r="A2277" s="164">
        <v>105840</v>
      </c>
      <c r="B2277" s="165" t="s">
        <v>24433</v>
      </c>
      <c r="C2277" s="164" t="s">
        <v>12406</v>
      </c>
      <c r="D2277" s="166">
        <v>0</v>
      </c>
    </row>
    <row r="2278" spans="1:4" ht="63.75">
      <c r="A2278" s="164">
        <v>105841</v>
      </c>
      <c r="B2278" s="165" t="s">
        <v>24434</v>
      </c>
      <c r="C2278" s="164" t="s">
        <v>12406</v>
      </c>
      <c r="D2278" s="166">
        <v>0</v>
      </c>
    </row>
    <row r="2279" spans="1:4" ht="63.75">
      <c r="A2279" s="164">
        <v>105843</v>
      </c>
      <c r="B2279" s="165" t="s">
        <v>30458</v>
      </c>
      <c r="C2279" s="164" t="s">
        <v>12406</v>
      </c>
      <c r="D2279" s="166">
        <v>80.39</v>
      </c>
    </row>
    <row r="2280" spans="1:4" ht="51">
      <c r="A2280" s="164">
        <v>91629</v>
      </c>
      <c r="B2280" s="165" t="s">
        <v>13311</v>
      </c>
      <c r="C2280" s="164" t="s">
        <v>12406</v>
      </c>
      <c r="D2280" s="166">
        <v>21.84</v>
      </c>
    </row>
    <row r="2281" spans="1:4" ht="51">
      <c r="A2281" s="164">
        <v>91631</v>
      </c>
      <c r="B2281" s="165" t="s">
        <v>13313</v>
      </c>
      <c r="C2281" s="164" t="s">
        <v>12406</v>
      </c>
      <c r="D2281" s="166">
        <v>3.28</v>
      </c>
    </row>
    <row r="2282" spans="1:4" ht="51">
      <c r="A2282" s="164">
        <v>91630</v>
      </c>
      <c r="B2282" s="165" t="s">
        <v>13312</v>
      </c>
      <c r="C2282" s="164" t="s">
        <v>12406</v>
      </c>
      <c r="D2282" s="166">
        <v>8.1300000000000008</v>
      </c>
    </row>
    <row r="2283" spans="1:4" ht="51">
      <c r="A2283" s="164">
        <v>91632</v>
      </c>
      <c r="B2283" s="165" t="s">
        <v>13314</v>
      </c>
      <c r="C2283" s="164" t="s">
        <v>12406</v>
      </c>
      <c r="D2283" s="166">
        <v>37.43</v>
      </c>
    </row>
    <row r="2284" spans="1:4" ht="51">
      <c r="A2284" s="164">
        <v>91633</v>
      </c>
      <c r="B2284" s="165" t="s">
        <v>13315</v>
      </c>
      <c r="C2284" s="164" t="s">
        <v>12406</v>
      </c>
      <c r="D2284" s="166">
        <v>129.29</v>
      </c>
    </row>
    <row r="2285" spans="1:4" ht="63.75">
      <c r="A2285" s="164">
        <v>105979</v>
      </c>
      <c r="B2285" s="165" t="s">
        <v>33592</v>
      </c>
      <c r="C2285" s="164" t="s">
        <v>12406</v>
      </c>
      <c r="D2285" s="166">
        <v>44.23</v>
      </c>
    </row>
    <row r="2286" spans="1:4" ht="63.75">
      <c r="A2286" s="164">
        <v>105982</v>
      </c>
      <c r="B2286" s="165" t="s">
        <v>33593</v>
      </c>
      <c r="C2286" s="164" t="s">
        <v>12406</v>
      </c>
      <c r="D2286" s="166">
        <v>6.11</v>
      </c>
    </row>
    <row r="2287" spans="1:4" ht="51">
      <c r="A2287" s="164">
        <v>105980</v>
      </c>
      <c r="B2287" s="165" t="s">
        <v>33594</v>
      </c>
      <c r="C2287" s="164" t="s">
        <v>12406</v>
      </c>
      <c r="D2287" s="166">
        <v>15.1</v>
      </c>
    </row>
    <row r="2288" spans="1:4" ht="63.75">
      <c r="A2288" s="164">
        <v>105981</v>
      </c>
      <c r="B2288" s="165" t="s">
        <v>33595</v>
      </c>
      <c r="C2288" s="164" t="s">
        <v>12406</v>
      </c>
      <c r="D2288" s="166">
        <v>69.959999999999994</v>
      </c>
    </row>
    <row r="2289" spans="1:4" ht="63.75">
      <c r="A2289" s="164">
        <v>105983</v>
      </c>
      <c r="B2289" s="165" t="s">
        <v>33596</v>
      </c>
      <c r="C2289" s="164" t="s">
        <v>12406</v>
      </c>
      <c r="D2289" s="166">
        <v>152.47</v>
      </c>
    </row>
    <row r="2290" spans="1:4" ht="38.25">
      <c r="A2290" s="164">
        <v>98760</v>
      </c>
      <c r="B2290" s="165" t="s">
        <v>36533</v>
      </c>
      <c r="C2290" s="164" t="s">
        <v>12406</v>
      </c>
      <c r="D2290" s="166">
        <v>0.06</v>
      </c>
    </row>
    <row r="2291" spans="1:4" ht="38.25">
      <c r="A2291" s="164">
        <v>98761</v>
      </c>
      <c r="B2291" s="165" t="s">
        <v>36534</v>
      </c>
      <c r="C2291" s="164" t="s">
        <v>12406</v>
      </c>
      <c r="D2291" s="166">
        <v>0.01</v>
      </c>
    </row>
    <row r="2292" spans="1:4" ht="38.25">
      <c r="A2292" s="164">
        <v>98762</v>
      </c>
      <c r="B2292" s="165" t="s">
        <v>36535</v>
      </c>
      <c r="C2292" s="164" t="s">
        <v>12406</v>
      </c>
      <c r="D2292" s="166">
        <v>0.08</v>
      </c>
    </row>
    <row r="2293" spans="1:4" ht="51">
      <c r="A2293" s="164">
        <v>98763</v>
      </c>
      <c r="B2293" s="165" t="s">
        <v>36536</v>
      </c>
      <c r="C2293" s="164" t="s">
        <v>12406</v>
      </c>
      <c r="D2293" s="166">
        <v>6.96</v>
      </c>
    </row>
    <row r="2294" spans="1:4" ht="38.25">
      <c r="A2294" s="164">
        <v>99829</v>
      </c>
      <c r="B2294" s="165" t="s">
        <v>13470</v>
      </c>
      <c r="C2294" s="164" t="s">
        <v>12406</v>
      </c>
      <c r="D2294" s="166">
        <v>0.2</v>
      </c>
    </row>
    <row r="2295" spans="1:4" ht="38.25">
      <c r="A2295" s="164">
        <v>99830</v>
      </c>
      <c r="B2295" s="165" t="s">
        <v>13471</v>
      </c>
      <c r="C2295" s="164" t="s">
        <v>12406</v>
      </c>
      <c r="D2295" s="166">
        <v>0.04</v>
      </c>
    </row>
    <row r="2296" spans="1:4" ht="38.25">
      <c r="A2296" s="164">
        <v>99831</v>
      </c>
      <c r="B2296" s="165" t="s">
        <v>13472</v>
      </c>
      <c r="C2296" s="164" t="s">
        <v>12406</v>
      </c>
      <c r="D2296" s="166">
        <v>0.14000000000000001</v>
      </c>
    </row>
    <row r="2297" spans="1:4" ht="38.25">
      <c r="A2297" s="164">
        <v>99832</v>
      </c>
      <c r="B2297" s="165" t="s">
        <v>13473</v>
      </c>
      <c r="C2297" s="164" t="s">
        <v>12406</v>
      </c>
      <c r="D2297" s="166">
        <v>5.17</v>
      </c>
    </row>
    <row r="2298" spans="1:4" ht="38.25">
      <c r="A2298" s="164">
        <v>104516</v>
      </c>
      <c r="B2298" s="165" t="s">
        <v>24435</v>
      </c>
      <c r="C2298" s="164" t="s">
        <v>12406</v>
      </c>
      <c r="D2298" s="166">
        <v>0</v>
      </c>
    </row>
    <row r="2299" spans="1:4" ht="38.25">
      <c r="A2299" s="164">
        <v>104517</v>
      </c>
      <c r="B2299" s="165" t="s">
        <v>24436</v>
      </c>
      <c r="C2299" s="164" t="s">
        <v>12406</v>
      </c>
      <c r="D2299" s="166">
        <v>0</v>
      </c>
    </row>
    <row r="2300" spans="1:4" ht="38.25">
      <c r="A2300" s="164">
        <v>104518</v>
      </c>
      <c r="B2300" s="165" t="s">
        <v>24437</v>
      </c>
      <c r="C2300" s="164" t="s">
        <v>12406</v>
      </c>
      <c r="D2300" s="166">
        <v>0</v>
      </c>
    </row>
    <row r="2301" spans="1:4" ht="38.25">
      <c r="A2301" s="164">
        <v>104519</v>
      </c>
      <c r="B2301" s="165" t="s">
        <v>13528</v>
      </c>
      <c r="C2301" s="164" t="s">
        <v>12406</v>
      </c>
      <c r="D2301" s="166">
        <v>0.74</v>
      </c>
    </row>
    <row r="2302" spans="1:4" ht="38.25">
      <c r="A2302" s="164">
        <v>90682</v>
      </c>
      <c r="B2302" s="165" t="s">
        <v>13253</v>
      </c>
      <c r="C2302" s="164" t="s">
        <v>12406</v>
      </c>
      <c r="D2302" s="166">
        <v>39</v>
      </c>
    </row>
    <row r="2303" spans="1:4" ht="38.25">
      <c r="A2303" s="164">
        <v>90683</v>
      </c>
      <c r="B2303" s="165" t="s">
        <v>13254</v>
      </c>
      <c r="C2303" s="164" t="s">
        <v>12406</v>
      </c>
      <c r="D2303" s="166">
        <v>9.02</v>
      </c>
    </row>
    <row r="2304" spans="1:4" ht="38.25">
      <c r="A2304" s="164">
        <v>90684</v>
      </c>
      <c r="B2304" s="165" t="s">
        <v>13255</v>
      </c>
      <c r="C2304" s="164" t="s">
        <v>12406</v>
      </c>
      <c r="D2304" s="166">
        <v>42.66</v>
      </c>
    </row>
    <row r="2305" spans="1:4" ht="38.25">
      <c r="A2305" s="164">
        <v>90685</v>
      </c>
      <c r="B2305" s="165" t="s">
        <v>13256</v>
      </c>
      <c r="C2305" s="164" t="s">
        <v>12406</v>
      </c>
      <c r="D2305" s="166">
        <v>54.96</v>
      </c>
    </row>
    <row r="2306" spans="1:4" ht="25.5">
      <c r="A2306" s="164">
        <v>95114</v>
      </c>
      <c r="B2306" s="165" t="s">
        <v>13406</v>
      </c>
      <c r="C2306" s="164" t="s">
        <v>12406</v>
      </c>
      <c r="D2306" s="166">
        <v>0.45</v>
      </c>
    </row>
    <row r="2307" spans="1:4" ht="25.5">
      <c r="A2307" s="164">
        <v>95115</v>
      </c>
      <c r="B2307" s="165" t="s">
        <v>13407</v>
      </c>
      <c r="C2307" s="164" t="s">
        <v>12406</v>
      </c>
      <c r="D2307" s="166">
        <v>0.1</v>
      </c>
    </row>
    <row r="2308" spans="1:4" ht="25.5">
      <c r="A2308" s="164">
        <v>53863</v>
      </c>
      <c r="B2308" s="165" t="s">
        <v>13126</v>
      </c>
      <c r="C2308" s="164" t="s">
        <v>12406</v>
      </c>
      <c r="D2308" s="166">
        <v>0.56000000000000005</v>
      </c>
    </row>
    <row r="2309" spans="1:4" ht="25.5">
      <c r="A2309" s="164">
        <v>104652</v>
      </c>
      <c r="B2309" s="165" t="s">
        <v>24438</v>
      </c>
      <c r="C2309" s="164" t="s">
        <v>12406</v>
      </c>
      <c r="D2309" s="166">
        <v>0</v>
      </c>
    </row>
    <row r="2310" spans="1:4" ht="25.5">
      <c r="A2310" s="164">
        <v>104653</v>
      </c>
      <c r="B2310" s="165" t="s">
        <v>24439</v>
      </c>
      <c r="C2310" s="164" t="s">
        <v>12406</v>
      </c>
      <c r="D2310" s="166">
        <v>0</v>
      </c>
    </row>
    <row r="2311" spans="1:4" ht="25.5">
      <c r="A2311" s="164">
        <v>104654</v>
      </c>
      <c r="B2311" s="165" t="s">
        <v>24440</v>
      </c>
      <c r="C2311" s="164" t="s">
        <v>12406</v>
      </c>
      <c r="D2311" s="166">
        <v>0</v>
      </c>
    </row>
    <row r="2312" spans="1:4" ht="25.5">
      <c r="A2312" s="164">
        <v>104655</v>
      </c>
      <c r="B2312" s="165" t="s">
        <v>13529</v>
      </c>
      <c r="C2312" s="164" t="s">
        <v>12406</v>
      </c>
      <c r="D2312" s="166">
        <v>0.79</v>
      </c>
    </row>
    <row r="2313" spans="1:4" ht="25.5">
      <c r="A2313" s="164">
        <v>102270</v>
      </c>
      <c r="B2313" s="165" t="s">
        <v>13482</v>
      </c>
      <c r="C2313" s="164" t="s">
        <v>12406</v>
      </c>
      <c r="D2313" s="166">
        <v>0.76</v>
      </c>
    </row>
    <row r="2314" spans="1:4" ht="25.5">
      <c r="A2314" s="164">
        <v>102271</v>
      </c>
      <c r="B2314" s="165" t="s">
        <v>13483</v>
      </c>
      <c r="C2314" s="164" t="s">
        <v>12406</v>
      </c>
      <c r="D2314" s="166">
        <v>0.17</v>
      </c>
    </row>
    <row r="2315" spans="1:4" ht="25.5">
      <c r="A2315" s="164">
        <v>102272</v>
      </c>
      <c r="B2315" s="165" t="s">
        <v>13484</v>
      </c>
      <c r="C2315" s="164" t="s">
        <v>12406</v>
      </c>
      <c r="D2315" s="166">
        <v>0.96</v>
      </c>
    </row>
    <row r="2316" spans="1:4" ht="38.25">
      <c r="A2316" s="164">
        <v>102273</v>
      </c>
      <c r="B2316" s="165" t="s">
        <v>13485</v>
      </c>
      <c r="C2316" s="164" t="s">
        <v>12406</v>
      </c>
      <c r="D2316" s="166">
        <v>1.98</v>
      </c>
    </row>
    <row r="2317" spans="1:4" ht="25.5">
      <c r="A2317" s="164">
        <v>95255</v>
      </c>
      <c r="B2317" s="165" t="s">
        <v>13419</v>
      </c>
      <c r="C2317" s="164" t="s">
        <v>12406</v>
      </c>
      <c r="D2317" s="166">
        <v>0.91</v>
      </c>
    </row>
    <row r="2318" spans="1:4">
      <c r="A2318" s="164">
        <v>95256</v>
      </c>
      <c r="B2318" s="165" t="s">
        <v>13420</v>
      </c>
      <c r="C2318" s="164" t="s">
        <v>12406</v>
      </c>
      <c r="D2318" s="166">
        <v>0.21</v>
      </c>
    </row>
    <row r="2319" spans="1:4" ht="25.5">
      <c r="A2319" s="164">
        <v>95257</v>
      </c>
      <c r="B2319" s="165" t="s">
        <v>13421</v>
      </c>
      <c r="C2319" s="164" t="s">
        <v>12406</v>
      </c>
      <c r="D2319" s="166">
        <v>1.1399999999999999</v>
      </c>
    </row>
    <row r="2320" spans="1:4" ht="25.5">
      <c r="A2320" s="164">
        <v>105913</v>
      </c>
      <c r="B2320" s="165" t="s">
        <v>30459</v>
      </c>
      <c r="C2320" s="164" t="s">
        <v>12406</v>
      </c>
      <c r="D2320" s="166">
        <v>0.77</v>
      </c>
    </row>
    <row r="2321" spans="1:4" ht="25.5">
      <c r="A2321" s="164">
        <v>105914</v>
      </c>
      <c r="B2321" s="165" t="s">
        <v>30460</v>
      </c>
      <c r="C2321" s="164" t="s">
        <v>12406</v>
      </c>
      <c r="D2321" s="166">
        <v>0.18</v>
      </c>
    </row>
    <row r="2322" spans="1:4" ht="25.5">
      <c r="A2322" s="164">
        <v>105915</v>
      </c>
      <c r="B2322" s="165" t="s">
        <v>30461</v>
      </c>
      <c r="C2322" s="164" t="s">
        <v>12406</v>
      </c>
      <c r="D2322" s="166">
        <v>0.97</v>
      </c>
    </row>
    <row r="2323" spans="1:4" ht="51">
      <c r="A2323" s="164">
        <v>103792</v>
      </c>
      <c r="B2323" s="165" t="s">
        <v>13519</v>
      </c>
      <c r="C2323" s="164" t="s">
        <v>12406</v>
      </c>
      <c r="D2323" s="166">
        <v>5.47</v>
      </c>
    </row>
    <row r="2324" spans="1:4" ht="51">
      <c r="A2324" s="164">
        <v>103789</v>
      </c>
      <c r="B2324" s="165" t="s">
        <v>24441</v>
      </c>
      <c r="C2324" s="164" t="s">
        <v>12406</v>
      </c>
      <c r="D2324" s="166">
        <v>0</v>
      </c>
    </row>
    <row r="2325" spans="1:4" ht="51">
      <c r="A2325" s="164">
        <v>103790</v>
      </c>
      <c r="B2325" s="165" t="s">
        <v>24442</v>
      </c>
      <c r="C2325" s="164" t="s">
        <v>12406</v>
      </c>
      <c r="D2325" s="166">
        <v>0</v>
      </c>
    </row>
    <row r="2326" spans="1:4" ht="51">
      <c r="A2326" s="164">
        <v>103791</v>
      </c>
      <c r="B2326" s="165" t="s">
        <v>24443</v>
      </c>
      <c r="C2326" s="164" t="s">
        <v>12406</v>
      </c>
      <c r="D2326" s="166">
        <v>0</v>
      </c>
    </row>
    <row r="2327" spans="1:4" ht="38.25">
      <c r="A2327" s="164">
        <v>96054</v>
      </c>
      <c r="B2327" s="165" t="s">
        <v>13462</v>
      </c>
      <c r="C2327" s="164" t="s">
        <v>12406</v>
      </c>
      <c r="D2327" s="166">
        <v>27.71</v>
      </c>
    </row>
    <row r="2328" spans="1:4" ht="38.25">
      <c r="A2328" s="164">
        <v>96060</v>
      </c>
      <c r="B2328" s="165" t="s">
        <v>13466</v>
      </c>
      <c r="C2328" s="164" t="s">
        <v>12406</v>
      </c>
      <c r="D2328" s="166">
        <v>5.72</v>
      </c>
    </row>
    <row r="2329" spans="1:4" ht="38.25">
      <c r="A2329" s="164">
        <v>96061</v>
      </c>
      <c r="B2329" s="165" t="s">
        <v>13467</v>
      </c>
      <c r="C2329" s="164" t="s">
        <v>12406</v>
      </c>
      <c r="D2329" s="166">
        <v>34.64</v>
      </c>
    </row>
    <row r="2330" spans="1:4" ht="38.25">
      <c r="A2330" s="164">
        <v>96062</v>
      </c>
      <c r="B2330" s="165" t="s">
        <v>13468</v>
      </c>
      <c r="C2330" s="164" t="s">
        <v>12406</v>
      </c>
      <c r="D2330" s="166">
        <v>38.49</v>
      </c>
    </row>
    <row r="2331" spans="1:4" ht="38.25">
      <c r="A2331" s="164">
        <v>90688</v>
      </c>
      <c r="B2331" s="165" t="s">
        <v>13257</v>
      </c>
      <c r="C2331" s="164" t="s">
        <v>12406</v>
      </c>
      <c r="D2331" s="166">
        <v>24</v>
      </c>
    </row>
    <row r="2332" spans="1:4" ht="25.5">
      <c r="A2332" s="164">
        <v>90689</v>
      </c>
      <c r="B2332" s="165" t="s">
        <v>13258</v>
      </c>
      <c r="C2332" s="164" t="s">
        <v>12406</v>
      </c>
      <c r="D2332" s="166">
        <v>4.74</v>
      </c>
    </row>
    <row r="2333" spans="1:4" ht="38.25">
      <c r="A2333" s="164">
        <v>90690</v>
      </c>
      <c r="B2333" s="165" t="s">
        <v>13259</v>
      </c>
      <c r="C2333" s="164" t="s">
        <v>12406</v>
      </c>
      <c r="D2333" s="166">
        <v>30</v>
      </c>
    </row>
    <row r="2334" spans="1:4" ht="38.25">
      <c r="A2334" s="164">
        <v>90691</v>
      </c>
      <c r="B2334" s="165" t="s">
        <v>13260</v>
      </c>
      <c r="C2334" s="164" t="s">
        <v>12406</v>
      </c>
      <c r="D2334" s="166">
        <v>38.49</v>
      </c>
    </row>
    <row r="2335" spans="1:4" ht="25.5">
      <c r="A2335" s="164">
        <v>96241</v>
      </c>
      <c r="B2335" s="165" t="s">
        <v>23524</v>
      </c>
      <c r="C2335" s="164" t="s">
        <v>12406</v>
      </c>
      <c r="D2335" s="166">
        <v>25.5</v>
      </c>
    </row>
    <row r="2336" spans="1:4" ht="25.5">
      <c r="A2336" s="164">
        <v>96242</v>
      </c>
      <c r="B2336" s="165" t="s">
        <v>23525</v>
      </c>
      <c r="C2336" s="164" t="s">
        <v>12406</v>
      </c>
      <c r="D2336" s="166">
        <v>6.73</v>
      </c>
    </row>
    <row r="2337" spans="1:4" ht="25.5">
      <c r="A2337" s="164">
        <v>96243</v>
      </c>
      <c r="B2337" s="165" t="s">
        <v>23526</v>
      </c>
      <c r="C2337" s="164" t="s">
        <v>12406</v>
      </c>
      <c r="D2337" s="166">
        <v>31.87</v>
      </c>
    </row>
    <row r="2338" spans="1:4" ht="38.25">
      <c r="A2338" s="164">
        <v>96244</v>
      </c>
      <c r="B2338" s="165" t="s">
        <v>23527</v>
      </c>
      <c r="C2338" s="164" t="s">
        <v>12406</v>
      </c>
      <c r="D2338" s="166">
        <v>16.809999999999999</v>
      </c>
    </row>
    <row r="2339" spans="1:4" ht="38.25">
      <c r="A2339" s="164">
        <v>88400</v>
      </c>
      <c r="B2339" s="165" t="s">
        <v>13154</v>
      </c>
      <c r="C2339" s="164" t="s">
        <v>12406</v>
      </c>
      <c r="D2339" s="166">
        <v>0.99</v>
      </c>
    </row>
    <row r="2340" spans="1:4" ht="25.5">
      <c r="A2340" s="164">
        <v>88401</v>
      </c>
      <c r="B2340" s="165" t="s">
        <v>13155</v>
      </c>
      <c r="C2340" s="164" t="s">
        <v>12406</v>
      </c>
      <c r="D2340" s="166">
        <v>0.22</v>
      </c>
    </row>
    <row r="2341" spans="1:4" ht="38.25">
      <c r="A2341" s="164">
        <v>88402</v>
      </c>
      <c r="B2341" s="165" t="s">
        <v>13156</v>
      </c>
      <c r="C2341" s="164" t="s">
        <v>12406</v>
      </c>
      <c r="D2341" s="166">
        <v>1.08</v>
      </c>
    </row>
    <row r="2342" spans="1:4" ht="38.25">
      <c r="A2342" s="164">
        <v>88403</v>
      </c>
      <c r="B2342" s="165" t="s">
        <v>13157</v>
      </c>
      <c r="C2342" s="164" t="s">
        <v>12406</v>
      </c>
      <c r="D2342" s="166">
        <v>2.19</v>
      </c>
    </row>
    <row r="2343" spans="1:4" ht="38.25">
      <c r="A2343" s="164">
        <v>88387</v>
      </c>
      <c r="B2343" s="165" t="s">
        <v>13146</v>
      </c>
      <c r="C2343" s="164" t="s">
        <v>12406</v>
      </c>
      <c r="D2343" s="166">
        <v>1.04</v>
      </c>
    </row>
    <row r="2344" spans="1:4" ht="25.5">
      <c r="A2344" s="164">
        <v>88389</v>
      </c>
      <c r="B2344" s="165" t="s">
        <v>13147</v>
      </c>
      <c r="C2344" s="164" t="s">
        <v>12406</v>
      </c>
      <c r="D2344" s="166">
        <v>0.24</v>
      </c>
    </row>
    <row r="2345" spans="1:4" ht="38.25">
      <c r="A2345" s="164">
        <v>88390</v>
      </c>
      <c r="B2345" s="165" t="s">
        <v>13148</v>
      </c>
      <c r="C2345" s="164" t="s">
        <v>12406</v>
      </c>
      <c r="D2345" s="166">
        <v>1.1399999999999999</v>
      </c>
    </row>
    <row r="2346" spans="1:4" ht="38.25">
      <c r="A2346" s="164">
        <v>88391</v>
      </c>
      <c r="B2346" s="165" t="s">
        <v>13149</v>
      </c>
      <c r="C2346" s="164" t="s">
        <v>12406</v>
      </c>
      <c r="D2346" s="166">
        <v>3.66</v>
      </c>
    </row>
    <row r="2347" spans="1:4" ht="38.25">
      <c r="A2347" s="164">
        <v>88394</v>
      </c>
      <c r="B2347" s="165" t="s">
        <v>13150</v>
      </c>
      <c r="C2347" s="164" t="s">
        <v>12406</v>
      </c>
      <c r="D2347" s="166">
        <v>1.24</v>
      </c>
    </row>
    <row r="2348" spans="1:4" ht="25.5">
      <c r="A2348" s="164">
        <v>88395</v>
      </c>
      <c r="B2348" s="165" t="s">
        <v>13151</v>
      </c>
      <c r="C2348" s="164" t="s">
        <v>12406</v>
      </c>
      <c r="D2348" s="166">
        <v>0.28000000000000003</v>
      </c>
    </row>
    <row r="2349" spans="1:4" ht="38.25">
      <c r="A2349" s="164">
        <v>88396</v>
      </c>
      <c r="B2349" s="165" t="s">
        <v>13152</v>
      </c>
      <c r="C2349" s="164" t="s">
        <v>12406</v>
      </c>
      <c r="D2349" s="166">
        <v>1.36</v>
      </c>
    </row>
    <row r="2350" spans="1:4" ht="38.25">
      <c r="A2350" s="164">
        <v>88397</v>
      </c>
      <c r="B2350" s="165" t="s">
        <v>13153</v>
      </c>
      <c r="C2350" s="164" t="s">
        <v>12406</v>
      </c>
      <c r="D2350" s="166">
        <v>5.48</v>
      </c>
    </row>
    <row r="2351" spans="1:4" ht="38.25">
      <c r="A2351" s="164">
        <v>90633</v>
      </c>
      <c r="B2351" s="165" t="s">
        <v>13233</v>
      </c>
      <c r="C2351" s="164" t="s">
        <v>12406</v>
      </c>
      <c r="D2351" s="166">
        <v>4.96</v>
      </c>
    </row>
    <row r="2352" spans="1:4" ht="38.25">
      <c r="A2352" s="164">
        <v>90634</v>
      </c>
      <c r="B2352" s="165" t="s">
        <v>13234</v>
      </c>
      <c r="C2352" s="164" t="s">
        <v>12406</v>
      </c>
      <c r="D2352" s="166">
        <v>1.1399999999999999</v>
      </c>
    </row>
    <row r="2353" spans="1:4" ht="38.25">
      <c r="A2353" s="164">
        <v>90635</v>
      </c>
      <c r="B2353" s="165" t="s">
        <v>13235</v>
      </c>
      <c r="C2353" s="164" t="s">
        <v>12406</v>
      </c>
      <c r="D2353" s="166">
        <v>5.43</v>
      </c>
    </row>
    <row r="2354" spans="1:4" ht="51">
      <c r="A2354" s="164">
        <v>90636</v>
      </c>
      <c r="B2354" s="165" t="s">
        <v>13236</v>
      </c>
      <c r="C2354" s="164" t="s">
        <v>12406</v>
      </c>
      <c r="D2354" s="166">
        <v>7.32</v>
      </c>
    </row>
    <row r="2355" spans="1:4" ht="38.25">
      <c r="A2355" s="164">
        <v>103238</v>
      </c>
      <c r="B2355" s="165" t="s">
        <v>24444</v>
      </c>
      <c r="C2355" s="164" t="s">
        <v>12406</v>
      </c>
      <c r="D2355" s="166">
        <v>0</v>
      </c>
    </row>
    <row r="2356" spans="1:4" ht="38.25">
      <c r="A2356" s="164">
        <v>103239</v>
      </c>
      <c r="B2356" s="165" t="s">
        <v>24445</v>
      </c>
      <c r="C2356" s="164" t="s">
        <v>12406</v>
      </c>
      <c r="D2356" s="166">
        <v>0</v>
      </c>
    </row>
    <row r="2357" spans="1:4" ht="38.25">
      <c r="A2357" s="164">
        <v>103240</v>
      </c>
      <c r="B2357" s="165" t="s">
        <v>24446</v>
      </c>
      <c r="C2357" s="164" t="s">
        <v>12406</v>
      </c>
      <c r="D2357" s="166">
        <v>0</v>
      </c>
    </row>
    <row r="2358" spans="1:4" ht="51">
      <c r="A2358" s="164">
        <v>103241</v>
      </c>
      <c r="B2358" s="165" t="s">
        <v>13516</v>
      </c>
      <c r="C2358" s="164" t="s">
        <v>12406</v>
      </c>
      <c r="D2358" s="166">
        <v>13.72</v>
      </c>
    </row>
    <row r="2359" spans="1:4" ht="38.25">
      <c r="A2359" s="164">
        <v>88853</v>
      </c>
      <c r="B2359" s="165" t="s">
        <v>34471</v>
      </c>
      <c r="C2359" s="164" t="s">
        <v>12406</v>
      </c>
      <c r="D2359" s="166">
        <v>0.32</v>
      </c>
    </row>
    <row r="2360" spans="1:4" ht="38.25">
      <c r="A2360" s="164">
        <v>88854</v>
      </c>
      <c r="B2360" s="165" t="s">
        <v>34472</v>
      </c>
      <c r="C2360" s="164" t="s">
        <v>12406</v>
      </c>
      <c r="D2360" s="166">
        <v>7.0000000000000007E-2</v>
      </c>
    </row>
    <row r="2361" spans="1:4" ht="38.25">
      <c r="A2361" s="164">
        <v>5692</v>
      </c>
      <c r="B2361" s="165" t="s">
        <v>34473</v>
      </c>
      <c r="C2361" s="164" t="s">
        <v>12406</v>
      </c>
      <c r="D2361" s="166">
        <v>0.35</v>
      </c>
    </row>
    <row r="2362" spans="1:4" ht="38.25">
      <c r="A2362" s="164">
        <v>5693</v>
      </c>
      <c r="B2362" s="165" t="s">
        <v>34474</v>
      </c>
      <c r="C2362" s="164" t="s">
        <v>12406</v>
      </c>
      <c r="D2362" s="166">
        <v>20.7</v>
      </c>
    </row>
    <row r="2363" spans="1:4" ht="38.25">
      <c r="A2363" s="164">
        <v>7044</v>
      </c>
      <c r="B2363" s="165" t="s">
        <v>34475</v>
      </c>
      <c r="C2363" s="164" t="s">
        <v>12406</v>
      </c>
      <c r="D2363" s="166">
        <v>0.4</v>
      </c>
    </row>
    <row r="2364" spans="1:4" ht="38.25">
      <c r="A2364" s="164">
        <v>7045</v>
      </c>
      <c r="B2364" s="165" t="s">
        <v>34476</v>
      </c>
      <c r="C2364" s="164" t="s">
        <v>12406</v>
      </c>
      <c r="D2364" s="166">
        <v>0.09</v>
      </c>
    </row>
    <row r="2365" spans="1:4" ht="38.25">
      <c r="A2365" s="164">
        <v>7046</v>
      </c>
      <c r="B2365" s="165" t="s">
        <v>34477</v>
      </c>
      <c r="C2365" s="164" t="s">
        <v>12406</v>
      </c>
      <c r="D2365" s="166">
        <v>0.44</v>
      </c>
    </row>
    <row r="2366" spans="1:4" ht="51">
      <c r="A2366" s="164">
        <v>7047</v>
      </c>
      <c r="B2366" s="165" t="s">
        <v>34478</v>
      </c>
      <c r="C2366" s="164" t="s">
        <v>12406</v>
      </c>
      <c r="D2366" s="166">
        <v>24.44</v>
      </c>
    </row>
    <row r="2367" spans="1:4" ht="38.25">
      <c r="A2367" s="164">
        <v>89228</v>
      </c>
      <c r="B2367" s="165" t="s">
        <v>13184</v>
      </c>
      <c r="C2367" s="164" t="s">
        <v>12406</v>
      </c>
      <c r="D2367" s="166">
        <v>46.6</v>
      </c>
    </row>
    <row r="2368" spans="1:4" ht="38.25">
      <c r="A2368" s="164">
        <v>89229</v>
      </c>
      <c r="B2368" s="165" t="s">
        <v>13185</v>
      </c>
      <c r="C2368" s="164" t="s">
        <v>12406</v>
      </c>
      <c r="D2368" s="166">
        <v>16.420000000000002</v>
      </c>
    </row>
    <row r="2369" spans="1:4" ht="38.25">
      <c r="A2369" s="164">
        <v>5779</v>
      </c>
      <c r="B2369" s="165" t="s">
        <v>13099</v>
      </c>
      <c r="C2369" s="164" t="s">
        <v>12406</v>
      </c>
      <c r="D2369" s="166">
        <v>74.900000000000006</v>
      </c>
    </row>
    <row r="2370" spans="1:4" ht="38.25">
      <c r="A2370" s="164">
        <v>53849</v>
      </c>
      <c r="B2370" s="165" t="s">
        <v>13125</v>
      </c>
      <c r="C2370" s="164" t="s">
        <v>12406</v>
      </c>
      <c r="D2370" s="166">
        <v>80.86</v>
      </c>
    </row>
    <row r="2371" spans="1:4" ht="25.5">
      <c r="A2371" s="164">
        <v>95129</v>
      </c>
      <c r="B2371" s="165" t="s">
        <v>13411</v>
      </c>
      <c r="C2371" s="164" t="s">
        <v>12406</v>
      </c>
      <c r="D2371" s="166">
        <v>57.97</v>
      </c>
    </row>
    <row r="2372" spans="1:4" ht="25.5">
      <c r="A2372" s="164">
        <v>95130</v>
      </c>
      <c r="B2372" s="165" t="s">
        <v>13412</v>
      </c>
      <c r="C2372" s="164" t="s">
        <v>12406</v>
      </c>
      <c r="D2372" s="166">
        <v>21.02</v>
      </c>
    </row>
    <row r="2373" spans="1:4" ht="25.5">
      <c r="A2373" s="164">
        <v>95131</v>
      </c>
      <c r="B2373" s="165" t="s">
        <v>13413</v>
      </c>
      <c r="C2373" s="164" t="s">
        <v>12406</v>
      </c>
      <c r="D2373" s="166">
        <v>68.239999999999995</v>
      </c>
    </row>
    <row r="2374" spans="1:4" ht="38.25">
      <c r="A2374" s="164">
        <v>95132</v>
      </c>
      <c r="B2374" s="165" t="s">
        <v>13414</v>
      </c>
      <c r="C2374" s="164" t="s">
        <v>12406</v>
      </c>
      <c r="D2374" s="166">
        <v>31.15</v>
      </c>
    </row>
    <row r="2375" spans="1:4" ht="38.25">
      <c r="A2375" s="164">
        <v>102982</v>
      </c>
      <c r="B2375" s="165" t="s">
        <v>24447</v>
      </c>
      <c r="C2375" s="164" t="s">
        <v>12406</v>
      </c>
      <c r="D2375" s="166">
        <v>0</v>
      </c>
    </row>
    <row r="2376" spans="1:4" ht="25.5">
      <c r="A2376" s="164">
        <v>102983</v>
      </c>
      <c r="B2376" s="165" t="s">
        <v>24448</v>
      </c>
      <c r="C2376" s="164" t="s">
        <v>12406</v>
      </c>
      <c r="D2376" s="166">
        <v>0</v>
      </c>
    </row>
    <row r="2377" spans="1:4" ht="38.25">
      <c r="A2377" s="164">
        <v>102984</v>
      </c>
      <c r="B2377" s="165" t="s">
        <v>24449</v>
      </c>
      <c r="C2377" s="164" t="s">
        <v>12406</v>
      </c>
      <c r="D2377" s="166">
        <v>0</v>
      </c>
    </row>
    <row r="2378" spans="1:4" ht="38.25">
      <c r="A2378" s="164">
        <v>102985</v>
      </c>
      <c r="B2378" s="165" t="s">
        <v>13507</v>
      </c>
      <c r="C2378" s="164" t="s">
        <v>12406</v>
      </c>
      <c r="D2378" s="166">
        <v>14.45</v>
      </c>
    </row>
    <row r="2379" spans="1:4" ht="25.5">
      <c r="A2379" s="164">
        <v>92956</v>
      </c>
      <c r="B2379" s="165" t="s">
        <v>13356</v>
      </c>
      <c r="C2379" s="164" t="s">
        <v>12406</v>
      </c>
      <c r="D2379" s="166">
        <v>4.37</v>
      </c>
    </row>
    <row r="2380" spans="1:4" ht="25.5">
      <c r="A2380" s="164">
        <v>92957</v>
      </c>
      <c r="B2380" s="165" t="s">
        <v>13357</v>
      </c>
      <c r="C2380" s="164" t="s">
        <v>12406</v>
      </c>
      <c r="D2380" s="166">
        <v>1.01</v>
      </c>
    </row>
    <row r="2381" spans="1:4" ht="25.5">
      <c r="A2381" s="164">
        <v>92958</v>
      </c>
      <c r="B2381" s="165" t="s">
        <v>13358</v>
      </c>
      <c r="C2381" s="164" t="s">
        <v>12406</v>
      </c>
      <c r="D2381" s="166">
        <v>4.79</v>
      </c>
    </row>
    <row r="2382" spans="1:4" ht="25.5">
      <c r="A2382" s="164">
        <v>92959</v>
      </c>
      <c r="B2382" s="165" t="s">
        <v>13359</v>
      </c>
      <c r="C2382" s="164" t="s">
        <v>12406</v>
      </c>
      <c r="D2382" s="166">
        <v>8.9499999999999993</v>
      </c>
    </row>
    <row r="2383" spans="1:4" ht="38.25">
      <c r="A2383" s="164">
        <v>102858</v>
      </c>
      <c r="B2383" s="165" t="s">
        <v>24450</v>
      </c>
      <c r="C2383" s="164" t="s">
        <v>12406</v>
      </c>
      <c r="D2383" s="166">
        <v>0</v>
      </c>
    </row>
    <row r="2384" spans="1:4" ht="25.5">
      <c r="A2384" s="164">
        <v>102859</v>
      </c>
      <c r="B2384" s="165" t="s">
        <v>24451</v>
      </c>
      <c r="C2384" s="164" t="s">
        <v>12406</v>
      </c>
      <c r="D2384" s="166">
        <v>0</v>
      </c>
    </row>
    <row r="2385" spans="1:4" ht="38.25">
      <c r="A2385" s="164">
        <v>102860</v>
      </c>
      <c r="B2385" s="165" t="s">
        <v>24452</v>
      </c>
      <c r="C2385" s="164" t="s">
        <v>12406</v>
      </c>
      <c r="D2385" s="166">
        <v>0</v>
      </c>
    </row>
    <row r="2386" spans="1:4" ht="38.25">
      <c r="A2386" s="164">
        <v>102861</v>
      </c>
      <c r="B2386" s="165" t="s">
        <v>13492</v>
      </c>
      <c r="C2386" s="164" t="s">
        <v>12406</v>
      </c>
      <c r="D2386" s="166">
        <v>1.46</v>
      </c>
    </row>
    <row r="2387" spans="1:4" ht="51">
      <c r="A2387" s="164">
        <v>93404</v>
      </c>
      <c r="B2387" s="165" t="s">
        <v>33597</v>
      </c>
      <c r="C2387" s="164" t="s">
        <v>12406</v>
      </c>
      <c r="D2387" s="166">
        <v>7.75</v>
      </c>
    </row>
    <row r="2388" spans="1:4" ht="51">
      <c r="A2388" s="164">
        <v>93405</v>
      </c>
      <c r="B2388" s="165" t="s">
        <v>33598</v>
      </c>
      <c r="C2388" s="164" t="s">
        <v>12406</v>
      </c>
      <c r="D2388" s="166">
        <v>1.98</v>
      </c>
    </row>
    <row r="2389" spans="1:4" ht="51">
      <c r="A2389" s="164">
        <v>93406</v>
      </c>
      <c r="B2389" s="165" t="s">
        <v>33599</v>
      </c>
      <c r="C2389" s="164" t="s">
        <v>12406</v>
      </c>
      <c r="D2389" s="166">
        <v>9.3000000000000007</v>
      </c>
    </row>
    <row r="2390" spans="1:4" ht="51">
      <c r="A2390" s="164">
        <v>93407</v>
      </c>
      <c r="B2390" s="165" t="s">
        <v>33600</v>
      </c>
      <c r="C2390" s="164" t="s">
        <v>12406</v>
      </c>
      <c r="D2390" s="166">
        <v>45.54</v>
      </c>
    </row>
    <row r="2391" spans="1:4" ht="25.5">
      <c r="A2391" s="164">
        <v>102936</v>
      </c>
      <c r="B2391" s="165" t="s">
        <v>24453</v>
      </c>
      <c r="C2391" s="164" t="s">
        <v>12406</v>
      </c>
      <c r="D2391" s="166">
        <v>0</v>
      </c>
    </row>
    <row r="2392" spans="1:4" ht="25.5">
      <c r="A2392" s="164">
        <v>102937</v>
      </c>
      <c r="B2392" s="165" t="s">
        <v>24454</v>
      </c>
      <c r="C2392" s="164" t="s">
        <v>12406</v>
      </c>
      <c r="D2392" s="166">
        <v>0</v>
      </c>
    </row>
    <row r="2393" spans="1:4" ht="25.5">
      <c r="A2393" s="164">
        <v>102938</v>
      </c>
      <c r="B2393" s="165" t="s">
        <v>24455</v>
      </c>
      <c r="C2393" s="164" t="s">
        <v>12406</v>
      </c>
      <c r="D2393" s="166">
        <v>0</v>
      </c>
    </row>
    <row r="2394" spans="1:4" ht="25.5">
      <c r="A2394" s="164">
        <v>102939</v>
      </c>
      <c r="B2394" s="165" t="s">
        <v>13502</v>
      </c>
      <c r="C2394" s="164" t="s">
        <v>12406</v>
      </c>
      <c r="D2394" s="166">
        <v>10.93</v>
      </c>
    </row>
    <row r="2395" spans="1:4" ht="38.25">
      <c r="A2395" s="164">
        <v>103159</v>
      </c>
      <c r="B2395" s="165" t="s">
        <v>24456</v>
      </c>
      <c r="C2395" s="164" t="s">
        <v>12406</v>
      </c>
      <c r="D2395" s="166">
        <v>0</v>
      </c>
    </row>
    <row r="2396" spans="1:4" ht="38.25">
      <c r="A2396" s="164">
        <v>103160</v>
      </c>
      <c r="B2396" s="165" t="s">
        <v>24457</v>
      </c>
      <c r="C2396" s="164" t="s">
        <v>12406</v>
      </c>
      <c r="D2396" s="166">
        <v>0</v>
      </c>
    </row>
    <row r="2397" spans="1:4" ht="38.25">
      <c r="A2397" s="164">
        <v>103161</v>
      </c>
      <c r="B2397" s="165" t="s">
        <v>24458</v>
      </c>
      <c r="C2397" s="164" t="s">
        <v>12406</v>
      </c>
      <c r="D2397" s="166">
        <v>0</v>
      </c>
    </row>
    <row r="2398" spans="1:4" ht="51">
      <c r="A2398" s="164">
        <v>103162</v>
      </c>
      <c r="B2398" s="165" t="s">
        <v>13509</v>
      </c>
      <c r="C2398" s="164" t="s">
        <v>12406</v>
      </c>
      <c r="D2398" s="166">
        <v>0.78</v>
      </c>
    </row>
    <row r="2399" spans="1:4" ht="51">
      <c r="A2399" s="164">
        <v>103153</v>
      </c>
      <c r="B2399" s="165" t="s">
        <v>24459</v>
      </c>
      <c r="C2399" s="164" t="s">
        <v>12406</v>
      </c>
      <c r="D2399" s="166">
        <v>0</v>
      </c>
    </row>
    <row r="2400" spans="1:4" ht="38.25">
      <c r="A2400" s="164">
        <v>103154</v>
      </c>
      <c r="B2400" s="165" t="s">
        <v>24460</v>
      </c>
      <c r="C2400" s="164" t="s">
        <v>12406</v>
      </c>
      <c r="D2400" s="166">
        <v>0</v>
      </c>
    </row>
    <row r="2401" spans="1:4" ht="38.25">
      <c r="A2401" s="164">
        <v>103155</v>
      </c>
      <c r="B2401" s="165" t="s">
        <v>24461</v>
      </c>
      <c r="C2401" s="164" t="s">
        <v>12406</v>
      </c>
      <c r="D2401" s="166">
        <v>0</v>
      </c>
    </row>
    <row r="2402" spans="1:4" ht="51">
      <c r="A2402" s="164">
        <v>103156</v>
      </c>
      <c r="B2402" s="165" t="s">
        <v>13508</v>
      </c>
      <c r="C2402" s="164" t="s">
        <v>12406</v>
      </c>
      <c r="D2402" s="166">
        <v>2.78</v>
      </c>
    </row>
    <row r="2403" spans="1:4" ht="38.25">
      <c r="A2403" s="164">
        <v>103171</v>
      </c>
      <c r="B2403" s="165" t="s">
        <v>24462</v>
      </c>
      <c r="C2403" s="164" t="s">
        <v>12406</v>
      </c>
      <c r="D2403" s="166">
        <v>0</v>
      </c>
    </row>
    <row r="2404" spans="1:4" ht="38.25">
      <c r="A2404" s="164">
        <v>103172</v>
      </c>
      <c r="B2404" s="165" t="s">
        <v>24463</v>
      </c>
      <c r="C2404" s="164" t="s">
        <v>12406</v>
      </c>
      <c r="D2404" s="166">
        <v>0</v>
      </c>
    </row>
    <row r="2405" spans="1:4" ht="38.25">
      <c r="A2405" s="164">
        <v>103173</v>
      </c>
      <c r="B2405" s="165" t="s">
        <v>24464</v>
      </c>
      <c r="C2405" s="164" t="s">
        <v>12406</v>
      </c>
      <c r="D2405" s="166">
        <v>0</v>
      </c>
    </row>
    <row r="2406" spans="1:4" ht="38.25">
      <c r="A2406" s="164">
        <v>103174</v>
      </c>
      <c r="B2406" s="165" t="s">
        <v>13511</v>
      </c>
      <c r="C2406" s="164" t="s">
        <v>12406</v>
      </c>
      <c r="D2406" s="166">
        <v>2.2200000000000002</v>
      </c>
    </row>
    <row r="2407" spans="1:4" ht="38.25">
      <c r="A2407" s="164">
        <v>103177</v>
      </c>
      <c r="B2407" s="165" t="s">
        <v>24465</v>
      </c>
      <c r="C2407" s="164" t="s">
        <v>12406</v>
      </c>
      <c r="D2407" s="166">
        <v>0</v>
      </c>
    </row>
    <row r="2408" spans="1:4" ht="38.25">
      <c r="A2408" s="164">
        <v>103178</v>
      </c>
      <c r="B2408" s="165" t="s">
        <v>24466</v>
      </c>
      <c r="C2408" s="164" t="s">
        <v>12406</v>
      </c>
      <c r="D2408" s="166">
        <v>0</v>
      </c>
    </row>
    <row r="2409" spans="1:4" ht="38.25">
      <c r="A2409" s="164">
        <v>103179</v>
      </c>
      <c r="B2409" s="165" t="s">
        <v>24467</v>
      </c>
      <c r="C2409" s="164" t="s">
        <v>12406</v>
      </c>
      <c r="D2409" s="166">
        <v>0</v>
      </c>
    </row>
    <row r="2410" spans="1:4" ht="51">
      <c r="A2410" s="164">
        <v>103180</v>
      </c>
      <c r="B2410" s="165" t="s">
        <v>13512</v>
      </c>
      <c r="C2410" s="164" t="s">
        <v>12406</v>
      </c>
      <c r="D2410" s="166">
        <v>5.1100000000000003</v>
      </c>
    </row>
    <row r="2411" spans="1:4" ht="38.25">
      <c r="A2411" s="164">
        <v>103165</v>
      </c>
      <c r="B2411" s="165" t="s">
        <v>24468</v>
      </c>
      <c r="C2411" s="164" t="s">
        <v>12406</v>
      </c>
      <c r="D2411" s="166">
        <v>0</v>
      </c>
    </row>
    <row r="2412" spans="1:4" ht="38.25">
      <c r="A2412" s="164">
        <v>103166</v>
      </c>
      <c r="B2412" s="165" t="s">
        <v>24469</v>
      </c>
      <c r="C2412" s="164" t="s">
        <v>12406</v>
      </c>
      <c r="D2412" s="166">
        <v>0</v>
      </c>
    </row>
    <row r="2413" spans="1:4" ht="38.25">
      <c r="A2413" s="164">
        <v>103167</v>
      </c>
      <c r="B2413" s="165" t="s">
        <v>24470</v>
      </c>
      <c r="C2413" s="164" t="s">
        <v>12406</v>
      </c>
      <c r="D2413" s="166">
        <v>0</v>
      </c>
    </row>
    <row r="2414" spans="1:4" ht="38.25">
      <c r="A2414" s="164">
        <v>103168</v>
      </c>
      <c r="B2414" s="165" t="s">
        <v>13510</v>
      </c>
      <c r="C2414" s="164" t="s">
        <v>12406</v>
      </c>
      <c r="D2414" s="166">
        <v>0.88</v>
      </c>
    </row>
    <row r="2415" spans="1:4" ht="25.5">
      <c r="A2415" s="164">
        <v>102864</v>
      </c>
      <c r="B2415" s="165" t="s">
        <v>24471</v>
      </c>
      <c r="C2415" s="164" t="s">
        <v>12406</v>
      </c>
      <c r="D2415" s="166">
        <v>0</v>
      </c>
    </row>
    <row r="2416" spans="1:4" ht="25.5">
      <c r="A2416" s="164">
        <v>102865</v>
      </c>
      <c r="B2416" s="165" t="s">
        <v>24472</v>
      </c>
      <c r="C2416" s="164" t="s">
        <v>12406</v>
      </c>
      <c r="D2416" s="166">
        <v>0</v>
      </c>
    </row>
    <row r="2417" spans="1:4" ht="25.5">
      <c r="A2417" s="164">
        <v>102866</v>
      </c>
      <c r="B2417" s="165" t="s">
        <v>24473</v>
      </c>
      <c r="C2417" s="164" t="s">
        <v>12406</v>
      </c>
      <c r="D2417" s="166">
        <v>0</v>
      </c>
    </row>
    <row r="2418" spans="1:4" ht="25.5">
      <c r="A2418" s="164">
        <v>102867</v>
      </c>
      <c r="B2418" s="165" t="s">
        <v>13493</v>
      </c>
      <c r="C2418" s="164" t="s">
        <v>12406</v>
      </c>
      <c r="D2418" s="166">
        <v>0.79</v>
      </c>
    </row>
    <row r="2419" spans="1:4" ht="25.5">
      <c r="A2419" s="164">
        <v>92108</v>
      </c>
      <c r="B2419" s="165" t="s">
        <v>13330</v>
      </c>
      <c r="C2419" s="164" t="s">
        <v>12406</v>
      </c>
      <c r="D2419" s="166">
        <v>1.1599999999999999</v>
      </c>
    </row>
    <row r="2420" spans="1:4" ht="25.5">
      <c r="A2420" s="164">
        <v>92109</v>
      </c>
      <c r="B2420" s="165" t="s">
        <v>13331</v>
      </c>
      <c r="C2420" s="164" t="s">
        <v>12406</v>
      </c>
      <c r="D2420" s="166">
        <v>0.26</v>
      </c>
    </row>
    <row r="2421" spans="1:4" ht="25.5">
      <c r="A2421" s="164">
        <v>92110</v>
      </c>
      <c r="B2421" s="165" t="s">
        <v>13332</v>
      </c>
      <c r="C2421" s="164" t="s">
        <v>12406</v>
      </c>
      <c r="D2421" s="166">
        <v>1.45</v>
      </c>
    </row>
    <row r="2422" spans="1:4" ht="38.25">
      <c r="A2422" s="164">
        <v>92111</v>
      </c>
      <c r="B2422" s="165" t="s">
        <v>13333</v>
      </c>
      <c r="C2422" s="164" t="s">
        <v>12406</v>
      </c>
      <c r="D2422" s="166">
        <v>1.46</v>
      </c>
    </row>
    <row r="2423" spans="1:4" ht="51">
      <c r="A2423" s="164">
        <v>90670</v>
      </c>
      <c r="B2423" s="165" t="s">
        <v>13245</v>
      </c>
      <c r="C2423" s="164" t="s">
        <v>12406</v>
      </c>
      <c r="D2423" s="166">
        <v>228.32</v>
      </c>
    </row>
    <row r="2424" spans="1:4" ht="51">
      <c r="A2424" s="164">
        <v>90671</v>
      </c>
      <c r="B2424" s="165" t="s">
        <v>13246</v>
      </c>
      <c r="C2424" s="164" t="s">
        <v>12406</v>
      </c>
      <c r="D2424" s="166">
        <v>61.25</v>
      </c>
    </row>
    <row r="2425" spans="1:4" ht="51">
      <c r="A2425" s="164">
        <v>90672</v>
      </c>
      <c r="B2425" s="165" t="s">
        <v>13247</v>
      </c>
      <c r="C2425" s="164" t="s">
        <v>12406</v>
      </c>
      <c r="D2425" s="166">
        <v>285.72000000000003</v>
      </c>
    </row>
    <row r="2426" spans="1:4" ht="51">
      <c r="A2426" s="164">
        <v>90673</v>
      </c>
      <c r="B2426" s="165" t="s">
        <v>13248</v>
      </c>
      <c r="C2426" s="164" t="s">
        <v>12406</v>
      </c>
      <c r="D2426" s="166">
        <v>115.54</v>
      </c>
    </row>
    <row r="2427" spans="1:4" ht="51">
      <c r="A2427" s="164">
        <v>93220</v>
      </c>
      <c r="B2427" s="165" t="s">
        <v>13360</v>
      </c>
      <c r="C2427" s="164" t="s">
        <v>12406</v>
      </c>
      <c r="D2427" s="166">
        <v>350.09</v>
      </c>
    </row>
    <row r="2428" spans="1:4" ht="51">
      <c r="A2428" s="164">
        <v>93221</v>
      </c>
      <c r="B2428" s="165" t="s">
        <v>13361</v>
      </c>
      <c r="C2428" s="164" t="s">
        <v>12406</v>
      </c>
      <c r="D2428" s="166">
        <v>93.92</v>
      </c>
    </row>
    <row r="2429" spans="1:4" ht="51">
      <c r="A2429" s="164">
        <v>93222</v>
      </c>
      <c r="B2429" s="165" t="s">
        <v>13362</v>
      </c>
      <c r="C2429" s="164" t="s">
        <v>12406</v>
      </c>
      <c r="D2429" s="166">
        <v>438.11</v>
      </c>
    </row>
    <row r="2430" spans="1:4" ht="51">
      <c r="A2430" s="164">
        <v>93223</v>
      </c>
      <c r="B2430" s="165" t="s">
        <v>13363</v>
      </c>
      <c r="C2430" s="164" t="s">
        <v>12406</v>
      </c>
      <c r="D2430" s="166">
        <v>150.91</v>
      </c>
    </row>
    <row r="2431" spans="1:4" ht="38.25">
      <c r="A2431" s="164">
        <v>104691</v>
      </c>
      <c r="B2431" s="165" t="s">
        <v>23553</v>
      </c>
      <c r="C2431" s="164" t="s">
        <v>12406</v>
      </c>
      <c r="D2431" s="166">
        <v>0.91</v>
      </c>
    </row>
    <row r="2432" spans="1:4" ht="25.5">
      <c r="A2432" s="164">
        <v>104692</v>
      </c>
      <c r="B2432" s="165" t="s">
        <v>23554</v>
      </c>
      <c r="C2432" s="164" t="s">
        <v>12406</v>
      </c>
      <c r="D2432" s="166">
        <v>0.21</v>
      </c>
    </row>
    <row r="2433" spans="1:4" ht="38.25">
      <c r="A2433" s="164">
        <v>104693</v>
      </c>
      <c r="B2433" s="165" t="s">
        <v>23555</v>
      </c>
      <c r="C2433" s="164" t="s">
        <v>12406</v>
      </c>
      <c r="D2433" s="166">
        <v>1.1299999999999999</v>
      </c>
    </row>
    <row r="2434" spans="1:4" ht="38.25">
      <c r="A2434" s="164">
        <v>104694</v>
      </c>
      <c r="B2434" s="165" t="s">
        <v>13531</v>
      </c>
      <c r="C2434" s="164" t="s">
        <v>12406</v>
      </c>
      <c r="D2434" s="166">
        <v>2.4900000000000002</v>
      </c>
    </row>
    <row r="2435" spans="1:4" ht="51">
      <c r="A2435" s="164">
        <v>90676</v>
      </c>
      <c r="B2435" s="165" t="s">
        <v>13249</v>
      </c>
      <c r="C2435" s="164" t="s">
        <v>12406</v>
      </c>
      <c r="D2435" s="166">
        <v>94.68</v>
      </c>
    </row>
    <row r="2436" spans="1:4" ht="51">
      <c r="A2436" s="164">
        <v>91021</v>
      </c>
      <c r="B2436" s="165" t="s">
        <v>13279</v>
      </c>
      <c r="C2436" s="164" t="s">
        <v>12406</v>
      </c>
      <c r="D2436" s="166">
        <v>11.65</v>
      </c>
    </row>
    <row r="2437" spans="1:4" ht="51">
      <c r="A2437" s="164">
        <v>90677</v>
      </c>
      <c r="B2437" s="165" t="s">
        <v>13250</v>
      </c>
      <c r="C2437" s="164" t="s">
        <v>12406</v>
      </c>
      <c r="D2437" s="166">
        <v>28.77</v>
      </c>
    </row>
    <row r="2438" spans="1:4" ht="51">
      <c r="A2438" s="164">
        <v>90678</v>
      </c>
      <c r="B2438" s="165" t="s">
        <v>13251</v>
      </c>
      <c r="C2438" s="164" t="s">
        <v>12406</v>
      </c>
      <c r="D2438" s="166">
        <v>133.13999999999999</v>
      </c>
    </row>
    <row r="2439" spans="1:4" ht="51">
      <c r="A2439" s="164">
        <v>90679</v>
      </c>
      <c r="B2439" s="165" t="s">
        <v>13252</v>
      </c>
      <c r="C2439" s="164" t="s">
        <v>12406</v>
      </c>
      <c r="D2439" s="166">
        <v>88.6</v>
      </c>
    </row>
    <row r="2440" spans="1:4" ht="38.25">
      <c r="A2440" s="164">
        <v>102870</v>
      </c>
      <c r="B2440" s="165" t="s">
        <v>23532</v>
      </c>
      <c r="C2440" s="164" t="s">
        <v>12406</v>
      </c>
      <c r="D2440" s="166">
        <v>332.98</v>
      </c>
    </row>
    <row r="2441" spans="1:4" ht="38.25">
      <c r="A2441" s="164">
        <v>102871</v>
      </c>
      <c r="B2441" s="165" t="s">
        <v>23533</v>
      </c>
      <c r="C2441" s="164" t="s">
        <v>12406</v>
      </c>
      <c r="D2441" s="166">
        <v>89.96</v>
      </c>
    </row>
    <row r="2442" spans="1:4" ht="38.25">
      <c r="A2442" s="164">
        <v>102872</v>
      </c>
      <c r="B2442" s="165" t="s">
        <v>23534</v>
      </c>
      <c r="C2442" s="164" t="s">
        <v>12406</v>
      </c>
      <c r="D2442" s="166">
        <v>416.69</v>
      </c>
    </row>
    <row r="2443" spans="1:4" ht="38.25">
      <c r="A2443" s="164">
        <v>102873</v>
      </c>
      <c r="B2443" s="165" t="s">
        <v>13494</v>
      </c>
      <c r="C2443" s="164" t="s">
        <v>12406</v>
      </c>
      <c r="D2443" s="166">
        <v>115.54</v>
      </c>
    </row>
    <row r="2444" spans="1:4" ht="38.25">
      <c r="A2444" s="164">
        <v>102960</v>
      </c>
      <c r="B2444" s="165" t="s">
        <v>23538</v>
      </c>
      <c r="C2444" s="164" t="s">
        <v>12406</v>
      </c>
      <c r="D2444" s="166">
        <v>161.6</v>
      </c>
    </row>
    <row r="2445" spans="1:4" ht="38.25">
      <c r="A2445" s="164">
        <v>102961</v>
      </c>
      <c r="B2445" s="165" t="s">
        <v>23539</v>
      </c>
      <c r="C2445" s="164" t="s">
        <v>12406</v>
      </c>
      <c r="D2445" s="166">
        <v>43.66</v>
      </c>
    </row>
    <row r="2446" spans="1:4" ht="38.25">
      <c r="A2446" s="164">
        <v>102962</v>
      </c>
      <c r="B2446" s="165" t="s">
        <v>23540</v>
      </c>
      <c r="C2446" s="164" t="s">
        <v>12406</v>
      </c>
      <c r="D2446" s="166">
        <v>151.59</v>
      </c>
    </row>
    <row r="2447" spans="1:4" ht="38.25">
      <c r="A2447" s="164">
        <v>102963</v>
      </c>
      <c r="B2447" s="165" t="s">
        <v>13505</v>
      </c>
      <c r="C2447" s="164" t="s">
        <v>12406</v>
      </c>
      <c r="D2447" s="166">
        <v>81.900000000000006</v>
      </c>
    </row>
    <row r="2448" spans="1:4" ht="25.5">
      <c r="A2448" s="164">
        <v>90621</v>
      </c>
      <c r="B2448" s="165" t="s">
        <v>13225</v>
      </c>
      <c r="C2448" s="164" t="s">
        <v>12406</v>
      </c>
      <c r="D2448" s="166">
        <v>2.85</v>
      </c>
    </row>
    <row r="2449" spans="1:4" ht="25.5">
      <c r="A2449" s="164">
        <v>90622</v>
      </c>
      <c r="B2449" s="165" t="s">
        <v>13226</v>
      </c>
      <c r="C2449" s="164" t="s">
        <v>12406</v>
      </c>
      <c r="D2449" s="166">
        <v>0.66</v>
      </c>
    </row>
    <row r="2450" spans="1:4" ht="25.5">
      <c r="A2450" s="164">
        <v>90623</v>
      </c>
      <c r="B2450" s="165" t="s">
        <v>13227</v>
      </c>
      <c r="C2450" s="164" t="s">
        <v>12406</v>
      </c>
      <c r="D2450" s="166">
        <v>3.57</v>
      </c>
    </row>
    <row r="2451" spans="1:4" ht="25.5">
      <c r="A2451" s="164">
        <v>90624</v>
      </c>
      <c r="B2451" s="165" t="s">
        <v>13228</v>
      </c>
      <c r="C2451" s="164" t="s">
        <v>12406</v>
      </c>
      <c r="D2451" s="166">
        <v>3.66</v>
      </c>
    </row>
    <row r="2452" spans="1:4" ht="38.25">
      <c r="A2452" s="164">
        <v>102876</v>
      </c>
      <c r="B2452" s="165" t="s">
        <v>23535</v>
      </c>
      <c r="C2452" s="164" t="s">
        <v>12406</v>
      </c>
      <c r="D2452" s="166">
        <v>462.74</v>
      </c>
    </row>
    <row r="2453" spans="1:4" ht="38.25">
      <c r="A2453" s="164">
        <v>102877</v>
      </c>
      <c r="B2453" s="165" t="s">
        <v>23536</v>
      </c>
      <c r="C2453" s="164" t="s">
        <v>12406</v>
      </c>
      <c r="D2453" s="166">
        <v>125.01</v>
      </c>
    </row>
    <row r="2454" spans="1:4" ht="38.25">
      <c r="A2454" s="164">
        <v>102878</v>
      </c>
      <c r="B2454" s="165" t="s">
        <v>23537</v>
      </c>
      <c r="C2454" s="164" t="s">
        <v>12406</v>
      </c>
      <c r="D2454" s="166">
        <v>579.07000000000005</v>
      </c>
    </row>
    <row r="2455" spans="1:4" ht="38.25">
      <c r="A2455" s="164">
        <v>102879</v>
      </c>
      <c r="B2455" s="165" t="s">
        <v>13495</v>
      </c>
      <c r="C2455" s="164" t="s">
        <v>12406</v>
      </c>
      <c r="D2455" s="166">
        <v>173.4</v>
      </c>
    </row>
    <row r="2456" spans="1:4" ht="38.25">
      <c r="A2456" s="164">
        <v>103220</v>
      </c>
      <c r="B2456" s="165" t="s">
        <v>23544</v>
      </c>
      <c r="C2456" s="164" t="s">
        <v>12406</v>
      </c>
      <c r="D2456" s="166">
        <v>141.51</v>
      </c>
    </row>
    <row r="2457" spans="1:4" ht="38.25">
      <c r="A2457" s="164">
        <v>103221</v>
      </c>
      <c r="B2457" s="165" t="s">
        <v>23545</v>
      </c>
      <c r="C2457" s="164" t="s">
        <v>12406</v>
      </c>
      <c r="D2457" s="166">
        <v>38.229999999999997</v>
      </c>
    </row>
    <row r="2458" spans="1:4" ht="38.25">
      <c r="A2458" s="164">
        <v>103222</v>
      </c>
      <c r="B2458" s="165" t="s">
        <v>23546</v>
      </c>
      <c r="C2458" s="164" t="s">
        <v>12406</v>
      </c>
      <c r="D2458" s="166">
        <v>177.09</v>
      </c>
    </row>
    <row r="2459" spans="1:4" ht="38.25">
      <c r="A2459" s="164">
        <v>103223</v>
      </c>
      <c r="B2459" s="165" t="s">
        <v>13513</v>
      </c>
      <c r="C2459" s="164" t="s">
        <v>12406</v>
      </c>
      <c r="D2459" s="166">
        <v>33.869999999999997</v>
      </c>
    </row>
    <row r="2460" spans="1:4" ht="38.25">
      <c r="A2460" s="164">
        <v>103232</v>
      </c>
      <c r="B2460" s="165" t="s">
        <v>23550</v>
      </c>
      <c r="C2460" s="164" t="s">
        <v>12406</v>
      </c>
      <c r="D2460" s="166">
        <v>443.98</v>
      </c>
    </row>
    <row r="2461" spans="1:4" ht="38.25">
      <c r="A2461" s="164">
        <v>103233</v>
      </c>
      <c r="B2461" s="165" t="s">
        <v>23551</v>
      </c>
      <c r="C2461" s="164" t="s">
        <v>12406</v>
      </c>
      <c r="D2461" s="166">
        <v>119.95</v>
      </c>
    </row>
    <row r="2462" spans="1:4" ht="38.25">
      <c r="A2462" s="164">
        <v>103234</v>
      </c>
      <c r="B2462" s="165" t="s">
        <v>23552</v>
      </c>
      <c r="C2462" s="164" t="s">
        <v>12406</v>
      </c>
      <c r="D2462" s="166">
        <v>583.09</v>
      </c>
    </row>
    <row r="2463" spans="1:4" ht="38.25">
      <c r="A2463" s="164">
        <v>103235</v>
      </c>
      <c r="B2463" s="165" t="s">
        <v>13515</v>
      </c>
      <c r="C2463" s="164" t="s">
        <v>12406</v>
      </c>
      <c r="D2463" s="166">
        <v>99.17</v>
      </c>
    </row>
    <row r="2464" spans="1:4" ht="38.25">
      <c r="A2464" s="164">
        <v>103228</v>
      </c>
      <c r="B2464" s="165" t="s">
        <v>23549</v>
      </c>
      <c r="C2464" s="164" t="s">
        <v>12406</v>
      </c>
      <c r="D2464" s="166">
        <v>406.28</v>
      </c>
    </row>
    <row r="2465" spans="1:4" ht="38.25">
      <c r="A2465" s="164">
        <v>103226</v>
      </c>
      <c r="B2465" s="165" t="s">
        <v>23547</v>
      </c>
      <c r="C2465" s="164" t="s">
        <v>12406</v>
      </c>
      <c r="D2465" s="166">
        <v>324.66000000000003</v>
      </c>
    </row>
    <row r="2466" spans="1:4" ht="38.25">
      <c r="A2466" s="164">
        <v>103227</v>
      </c>
      <c r="B2466" s="165" t="s">
        <v>23548</v>
      </c>
      <c r="C2466" s="164" t="s">
        <v>12406</v>
      </c>
      <c r="D2466" s="166">
        <v>87.71</v>
      </c>
    </row>
    <row r="2467" spans="1:4" ht="38.25">
      <c r="A2467" s="164">
        <v>103229</v>
      </c>
      <c r="B2467" s="165" t="s">
        <v>13514</v>
      </c>
      <c r="C2467" s="164" t="s">
        <v>12406</v>
      </c>
      <c r="D2467" s="166">
        <v>84.09</v>
      </c>
    </row>
    <row r="2468" spans="1:4" ht="25.5">
      <c r="A2468" s="164">
        <v>102972</v>
      </c>
      <c r="B2468" s="165" t="s">
        <v>23541</v>
      </c>
      <c r="C2468" s="164" t="s">
        <v>12406</v>
      </c>
      <c r="D2468" s="166">
        <v>86.25</v>
      </c>
    </row>
    <row r="2469" spans="1:4" ht="25.5">
      <c r="A2469" s="164">
        <v>102973</v>
      </c>
      <c r="B2469" s="165" t="s">
        <v>23542</v>
      </c>
      <c r="C2469" s="164" t="s">
        <v>12406</v>
      </c>
      <c r="D2469" s="166">
        <v>23.95</v>
      </c>
    </row>
    <row r="2470" spans="1:4" ht="25.5">
      <c r="A2470" s="164">
        <v>102974</v>
      </c>
      <c r="B2470" s="165" t="s">
        <v>23543</v>
      </c>
      <c r="C2470" s="164" t="s">
        <v>12406</v>
      </c>
      <c r="D2470" s="166">
        <v>80.91</v>
      </c>
    </row>
    <row r="2471" spans="1:4" ht="38.25">
      <c r="A2471" s="164">
        <v>96301</v>
      </c>
      <c r="B2471" s="165" t="s">
        <v>13469</v>
      </c>
      <c r="C2471" s="164" t="s">
        <v>12406</v>
      </c>
      <c r="D2471" s="166">
        <v>47.45</v>
      </c>
    </row>
    <row r="2472" spans="1:4" ht="38.25">
      <c r="A2472" s="164">
        <v>90627</v>
      </c>
      <c r="B2472" s="165" t="s">
        <v>13229</v>
      </c>
      <c r="C2472" s="164" t="s">
        <v>12406</v>
      </c>
      <c r="D2472" s="166">
        <v>50.61</v>
      </c>
    </row>
    <row r="2473" spans="1:4" ht="25.5">
      <c r="A2473" s="164">
        <v>90628</v>
      </c>
      <c r="B2473" s="165" t="s">
        <v>13230</v>
      </c>
      <c r="C2473" s="164" t="s">
        <v>12406</v>
      </c>
      <c r="D2473" s="166">
        <v>13.57</v>
      </c>
    </row>
    <row r="2474" spans="1:4" ht="38.25">
      <c r="A2474" s="164">
        <v>90629</v>
      </c>
      <c r="B2474" s="165" t="s">
        <v>13231</v>
      </c>
      <c r="C2474" s="164" t="s">
        <v>12406</v>
      </c>
      <c r="D2474" s="166">
        <v>63.33</v>
      </c>
    </row>
    <row r="2475" spans="1:4" ht="38.25">
      <c r="A2475" s="164">
        <v>90630</v>
      </c>
      <c r="B2475" s="165" t="s">
        <v>13232</v>
      </c>
      <c r="C2475" s="164" t="s">
        <v>12406</v>
      </c>
      <c r="D2475" s="166">
        <v>1.74</v>
      </c>
    </row>
    <row r="2476" spans="1:4" ht="25.5">
      <c r="A2476" s="164">
        <v>95704</v>
      </c>
      <c r="B2476" s="165" t="s">
        <v>13441</v>
      </c>
      <c r="C2476" s="164" t="s">
        <v>12406</v>
      </c>
      <c r="D2476" s="166">
        <v>51.1</v>
      </c>
    </row>
    <row r="2477" spans="1:4" ht="25.5">
      <c r="A2477" s="164">
        <v>95705</v>
      </c>
      <c r="B2477" s="165" t="s">
        <v>13442</v>
      </c>
      <c r="C2477" s="164" t="s">
        <v>12406</v>
      </c>
      <c r="D2477" s="166">
        <v>13.71</v>
      </c>
    </row>
    <row r="2478" spans="1:4" ht="25.5">
      <c r="A2478" s="164">
        <v>95706</v>
      </c>
      <c r="B2478" s="165" t="s">
        <v>13443</v>
      </c>
      <c r="C2478" s="164" t="s">
        <v>12406</v>
      </c>
      <c r="D2478" s="166">
        <v>63.95</v>
      </c>
    </row>
    <row r="2479" spans="1:4" ht="38.25">
      <c r="A2479" s="164">
        <v>95707</v>
      </c>
      <c r="B2479" s="165" t="s">
        <v>13444</v>
      </c>
      <c r="C2479" s="164" t="s">
        <v>12406</v>
      </c>
      <c r="D2479" s="166">
        <v>4.79</v>
      </c>
    </row>
    <row r="2480" spans="1:4" ht="38.25">
      <c r="A2480" s="164">
        <v>91273</v>
      </c>
      <c r="B2480" s="165" t="s">
        <v>13285</v>
      </c>
      <c r="C2480" s="164" t="s">
        <v>12406</v>
      </c>
      <c r="D2480" s="166">
        <v>0.44</v>
      </c>
    </row>
    <row r="2481" spans="1:4" ht="38.25">
      <c r="A2481" s="164">
        <v>91274</v>
      </c>
      <c r="B2481" s="165" t="s">
        <v>13286</v>
      </c>
      <c r="C2481" s="164" t="s">
        <v>12406</v>
      </c>
      <c r="D2481" s="166">
        <v>0.11</v>
      </c>
    </row>
    <row r="2482" spans="1:4" ht="38.25">
      <c r="A2482" s="164">
        <v>91275</v>
      </c>
      <c r="B2482" s="165" t="s">
        <v>13287</v>
      </c>
      <c r="C2482" s="164" t="s">
        <v>12406</v>
      </c>
      <c r="D2482" s="166">
        <v>0.55000000000000004</v>
      </c>
    </row>
    <row r="2483" spans="1:4" ht="38.25">
      <c r="A2483" s="164">
        <v>91276</v>
      </c>
      <c r="B2483" s="165" t="s">
        <v>13288</v>
      </c>
      <c r="C2483" s="164" t="s">
        <v>12406</v>
      </c>
      <c r="D2483" s="166">
        <v>8.66</v>
      </c>
    </row>
    <row r="2484" spans="1:4">
      <c r="A2484" s="164">
        <v>102882</v>
      </c>
      <c r="B2484" s="165" t="s">
        <v>24474</v>
      </c>
      <c r="C2484" s="164" t="s">
        <v>12406</v>
      </c>
      <c r="D2484" s="166">
        <v>0</v>
      </c>
    </row>
    <row r="2485" spans="1:4">
      <c r="A2485" s="164">
        <v>102883</v>
      </c>
      <c r="B2485" s="165" t="s">
        <v>24475</v>
      </c>
      <c r="C2485" s="164" t="s">
        <v>12406</v>
      </c>
      <c r="D2485" s="166">
        <v>0</v>
      </c>
    </row>
    <row r="2486" spans="1:4">
      <c r="A2486" s="164">
        <v>102884</v>
      </c>
      <c r="B2486" s="165" t="s">
        <v>24476</v>
      </c>
      <c r="C2486" s="164" t="s">
        <v>12406</v>
      </c>
      <c r="D2486" s="166">
        <v>0</v>
      </c>
    </row>
    <row r="2487" spans="1:4">
      <c r="A2487" s="164">
        <v>102885</v>
      </c>
      <c r="B2487" s="165" t="s">
        <v>13496</v>
      </c>
      <c r="C2487" s="164" t="s">
        <v>12406</v>
      </c>
      <c r="D2487" s="166">
        <v>1.49</v>
      </c>
    </row>
    <row r="2488" spans="1:4" ht="25.5">
      <c r="A2488" s="164">
        <v>95272</v>
      </c>
      <c r="B2488" s="165" t="s">
        <v>13430</v>
      </c>
      <c r="C2488" s="164" t="s">
        <v>12406</v>
      </c>
      <c r="D2488" s="166">
        <v>0.59</v>
      </c>
    </row>
    <row r="2489" spans="1:4" ht="25.5">
      <c r="A2489" s="164">
        <v>95273</v>
      </c>
      <c r="B2489" s="165" t="s">
        <v>13431</v>
      </c>
      <c r="C2489" s="164" t="s">
        <v>12406</v>
      </c>
      <c r="D2489" s="166">
        <v>0.13</v>
      </c>
    </row>
    <row r="2490" spans="1:4" ht="25.5">
      <c r="A2490" s="164">
        <v>95274</v>
      </c>
      <c r="B2490" s="165" t="s">
        <v>13432</v>
      </c>
      <c r="C2490" s="164" t="s">
        <v>12406</v>
      </c>
      <c r="D2490" s="166">
        <v>0.46</v>
      </c>
    </row>
    <row r="2491" spans="1:4" ht="38.25">
      <c r="A2491" s="164">
        <v>95275</v>
      </c>
      <c r="B2491" s="165" t="s">
        <v>13433</v>
      </c>
      <c r="C2491" s="164" t="s">
        <v>12406</v>
      </c>
      <c r="D2491" s="166">
        <v>2.97</v>
      </c>
    </row>
    <row r="2492" spans="1:4" ht="38.25">
      <c r="A2492" s="164">
        <v>88419</v>
      </c>
      <c r="B2492" s="165" t="s">
        <v>34479</v>
      </c>
      <c r="C2492" s="164" t="s">
        <v>12406</v>
      </c>
      <c r="D2492" s="166">
        <v>6.45</v>
      </c>
    </row>
    <row r="2493" spans="1:4" ht="38.25">
      <c r="A2493" s="164">
        <v>88422</v>
      </c>
      <c r="B2493" s="165" t="s">
        <v>34480</v>
      </c>
      <c r="C2493" s="164" t="s">
        <v>12406</v>
      </c>
      <c r="D2493" s="166">
        <v>1.49</v>
      </c>
    </row>
    <row r="2494" spans="1:4" ht="38.25">
      <c r="A2494" s="164">
        <v>88425</v>
      </c>
      <c r="B2494" s="165" t="s">
        <v>34481</v>
      </c>
      <c r="C2494" s="164" t="s">
        <v>12406</v>
      </c>
      <c r="D2494" s="166">
        <v>8.06</v>
      </c>
    </row>
    <row r="2495" spans="1:4" ht="38.25">
      <c r="A2495" s="164">
        <v>88427</v>
      </c>
      <c r="B2495" s="165" t="s">
        <v>34482</v>
      </c>
      <c r="C2495" s="164" t="s">
        <v>12406</v>
      </c>
      <c r="D2495" s="166">
        <v>1.24</v>
      </c>
    </row>
    <row r="2496" spans="1:4" ht="38.25">
      <c r="A2496" s="164">
        <v>88434</v>
      </c>
      <c r="B2496" s="165" t="s">
        <v>34483</v>
      </c>
      <c r="C2496" s="164" t="s">
        <v>12406</v>
      </c>
      <c r="D2496" s="166">
        <v>8.5500000000000007</v>
      </c>
    </row>
    <row r="2497" spans="1:4" ht="38.25">
      <c r="A2497" s="164">
        <v>88435</v>
      </c>
      <c r="B2497" s="165" t="s">
        <v>34484</v>
      </c>
      <c r="C2497" s="164" t="s">
        <v>12406</v>
      </c>
      <c r="D2497" s="166">
        <v>1.97</v>
      </c>
    </row>
    <row r="2498" spans="1:4" ht="38.25">
      <c r="A2498" s="164">
        <v>88436</v>
      </c>
      <c r="B2498" s="165" t="s">
        <v>34485</v>
      </c>
      <c r="C2498" s="164" t="s">
        <v>12406</v>
      </c>
      <c r="D2498" s="166">
        <v>10.69</v>
      </c>
    </row>
    <row r="2499" spans="1:4" ht="38.25">
      <c r="A2499" s="164">
        <v>88437</v>
      </c>
      <c r="B2499" s="165" t="s">
        <v>34486</v>
      </c>
      <c r="C2499" s="164" t="s">
        <v>12406</v>
      </c>
      <c r="D2499" s="166">
        <v>1.24</v>
      </c>
    </row>
    <row r="2500" spans="1:4" ht="51">
      <c r="A2500" s="164">
        <v>90664</v>
      </c>
      <c r="B2500" s="165" t="s">
        <v>13241</v>
      </c>
      <c r="C2500" s="164" t="s">
        <v>12406</v>
      </c>
      <c r="D2500" s="166">
        <v>7.07</v>
      </c>
    </row>
    <row r="2501" spans="1:4" ht="51">
      <c r="A2501" s="164">
        <v>90665</v>
      </c>
      <c r="B2501" s="165" t="s">
        <v>13242</v>
      </c>
      <c r="C2501" s="164" t="s">
        <v>12406</v>
      </c>
      <c r="D2501" s="166">
        <v>1.88</v>
      </c>
    </row>
    <row r="2502" spans="1:4" ht="51">
      <c r="A2502" s="164">
        <v>90666</v>
      </c>
      <c r="B2502" s="165" t="s">
        <v>13243</v>
      </c>
      <c r="C2502" s="164" t="s">
        <v>12406</v>
      </c>
      <c r="D2502" s="166">
        <v>8.85</v>
      </c>
    </row>
    <row r="2503" spans="1:4" ht="51">
      <c r="A2503" s="164">
        <v>90667</v>
      </c>
      <c r="B2503" s="165" t="s">
        <v>13244</v>
      </c>
      <c r="C2503" s="164" t="s">
        <v>12406</v>
      </c>
      <c r="D2503" s="166">
        <v>14.45</v>
      </c>
    </row>
    <row r="2504" spans="1:4" ht="25.5">
      <c r="A2504" s="164">
        <v>102977</v>
      </c>
      <c r="B2504" s="165" t="s">
        <v>24477</v>
      </c>
      <c r="C2504" s="164" t="s">
        <v>12406</v>
      </c>
      <c r="D2504" s="166">
        <v>0</v>
      </c>
    </row>
    <row r="2505" spans="1:4" ht="25.5">
      <c r="A2505" s="164">
        <v>102978</v>
      </c>
      <c r="B2505" s="165" t="s">
        <v>24478</v>
      </c>
      <c r="C2505" s="164" t="s">
        <v>12406</v>
      </c>
      <c r="D2505" s="166">
        <v>0</v>
      </c>
    </row>
    <row r="2506" spans="1:4" ht="25.5">
      <c r="A2506" s="164">
        <v>102979</v>
      </c>
      <c r="B2506" s="165" t="s">
        <v>24479</v>
      </c>
      <c r="C2506" s="164" t="s">
        <v>12406</v>
      </c>
      <c r="D2506" s="166">
        <v>0</v>
      </c>
    </row>
    <row r="2507" spans="1:4" ht="25.5">
      <c r="A2507" s="164">
        <v>95217</v>
      </c>
      <c r="B2507" s="165" t="s">
        <v>13418</v>
      </c>
      <c r="C2507" s="164" t="s">
        <v>12406</v>
      </c>
      <c r="D2507" s="166">
        <v>0.73</v>
      </c>
    </row>
    <row r="2508" spans="1:4" ht="38.25">
      <c r="A2508" s="164">
        <v>89130</v>
      </c>
      <c r="B2508" s="165" t="s">
        <v>34487</v>
      </c>
      <c r="C2508" s="164" t="s">
        <v>12406</v>
      </c>
      <c r="D2508" s="166">
        <v>52.19</v>
      </c>
    </row>
    <row r="2509" spans="1:4" ht="38.25">
      <c r="A2509" s="164">
        <v>89131</v>
      </c>
      <c r="B2509" s="165" t="s">
        <v>34488</v>
      </c>
      <c r="C2509" s="164" t="s">
        <v>12406</v>
      </c>
      <c r="D2509" s="166">
        <v>13.79</v>
      </c>
    </row>
    <row r="2510" spans="1:4" ht="38.25">
      <c r="A2510" s="164">
        <v>53861</v>
      </c>
      <c r="B2510" s="165" t="s">
        <v>34489</v>
      </c>
      <c r="C2510" s="164" t="s">
        <v>12406</v>
      </c>
      <c r="D2510" s="166">
        <v>65.239999999999995</v>
      </c>
    </row>
    <row r="2511" spans="1:4" ht="38.25">
      <c r="A2511" s="164">
        <v>5787</v>
      </c>
      <c r="B2511" s="165" t="s">
        <v>34490</v>
      </c>
      <c r="C2511" s="164" t="s">
        <v>12406</v>
      </c>
      <c r="D2511" s="166">
        <v>67.97</v>
      </c>
    </row>
    <row r="2512" spans="1:4" ht="38.25">
      <c r="A2512" s="164">
        <v>89128</v>
      </c>
      <c r="B2512" s="165" t="s">
        <v>34491</v>
      </c>
      <c r="C2512" s="164" t="s">
        <v>12406</v>
      </c>
      <c r="D2512" s="166">
        <v>37.64</v>
      </c>
    </row>
    <row r="2513" spans="1:4" ht="38.25">
      <c r="A2513" s="164">
        <v>89129</v>
      </c>
      <c r="B2513" s="165" t="s">
        <v>34492</v>
      </c>
      <c r="C2513" s="164" t="s">
        <v>12406</v>
      </c>
      <c r="D2513" s="166">
        <v>9.94</v>
      </c>
    </row>
    <row r="2514" spans="1:4" ht="38.25">
      <c r="A2514" s="164">
        <v>53857</v>
      </c>
      <c r="B2514" s="165" t="s">
        <v>34493</v>
      </c>
      <c r="C2514" s="164" t="s">
        <v>12406</v>
      </c>
      <c r="D2514" s="166">
        <v>47.05</v>
      </c>
    </row>
    <row r="2515" spans="1:4" ht="38.25">
      <c r="A2515" s="164">
        <v>53858</v>
      </c>
      <c r="B2515" s="165" t="s">
        <v>34494</v>
      </c>
      <c r="C2515" s="164" t="s">
        <v>12406</v>
      </c>
      <c r="D2515" s="166">
        <v>44.15</v>
      </c>
    </row>
    <row r="2516" spans="1:4" ht="25.5">
      <c r="A2516" s="164">
        <v>102888</v>
      </c>
      <c r="B2516" s="165" t="s">
        <v>33601</v>
      </c>
      <c r="C2516" s="164" t="s">
        <v>12406</v>
      </c>
      <c r="D2516" s="166">
        <v>0</v>
      </c>
    </row>
    <row r="2517" spans="1:4" ht="25.5">
      <c r="A2517" s="164">
        <v>102889</v>
      </c>
      <c r="B2517" s="165" t="s">
        <v>33602</v>
      </c>
      <c r="C2517" s="164" t="s">
        <v>12406</v>
      </c>
      <c r="D2517" s="166">
        <v>0</v>
      </c>
    </row>
    <row r="2518" spans="1:4" ht="25.5">
      <c r="A2518" s="164">
        <v>102890</v>
      </c>
      <c r="B2518" s="165" t="s">
        <v>33603</v>
      </c>
      <c r="C2518" s="164" t="s">
        <v>12406</v>
      </c>
      <c r="D2518" s="166">
        <v>0</v>
      </c>
    </row>
    <row r="2519" spans="1:4" ht="25.5">
      <c r="A2519" s="164">
        <v>102891</v>
      </c>
      <c r="B2519" s="165" t="s">
        <v>33604</v>
      </c>
      <c r="C2519" s="164" t="s">
        <v>12406</v>
      </c>
      <c r="D2519" s="166">
        <v>1.49</v>
      </c>
    </row>
    <row r="2520" spans="1:4" ht="25.5">
      <c r="A2520" s="164">
        <v>89246</v>
      </c>
      <c r="B2520" s="165" t="s">
        <v>13196</v>
      </c>
      <c r="C2520" s="164" t="s">
        <v>12406</v>
      </c>
      <c r="D2520" s="166">
        <v>220.64</v>
      </c>
    </row>
    <row r="2521" spans="1:4" ht="25.5">
      <c r="A2521" s="164">
        <v>89247</v>
      </c>
      <c r="B2521" s="165" t="s">
        <v>13197</v>
      </c>
      <c r="C2521" s="164" t="s">
        <v>12406</v>
      </c>
      <c r="D2521" s="166">
        <v>67.56</v>
      </c>
    </row>
    <row r="2522" spans="1:4" ht="25.5">
      <c r="A2522" s="164">
        <v>89248</v>
      </c>
      <c r="B2522" s="165" t="s">
        <v>13198</v>
      </c>
      <c r="C2522" s="164" t="s">
        <v>12406</v>
      </c>
      <c r="D2522" s="166">
        <v>393.56</v>
      </c>
    </row>
    <row r="2523" spans="1:4" ht="25.5">
      <c r="A2523" s="164">
        <v>89249</v>
      </c>
      <c r="B2523" s="165" t="s">
        <v>13199</v>
      </c>
      <c r="C2523" s="164" t="s">
        <v>12406</v>
      </c>
      <c r="D2523" s="166">
        <v>363.9</v>
      </c>
    </row>
    <row r="2524" spans="1:4" ht="38.25">
      <c r="A2524" s="164">
        <v>102954</v>
      </c>
      <c r="B2524" s="165" t="s">
        <v>33605</v>
      </c>
      <c r="C2524" s="164" t="s">
        <v>12406</v>
      </c>
      <c r="D2524" s="166">
        <v>0</v>
      </c>
    </row>
    <row r="2525" spans="1:4" ht="38.25">
      <c r="A2525" s="164">
        <v>104727</v>
      </c>
      <c r="B2525" s="165" t="s">
        <v>24480</v>
      </c>
      <c r="C2525" s="164" t="s">
        <v>12406</v>
      </c>
      <c r="D2525" s="166">
        <v>0</v>
      </c>
    </row>
    <row r="2526" spans="1:4" ht="38.25">
      <c r="A2526" s="164">
        <v>102956</v>
      </c>
      <c r="B2526" s="165" t="s">
        <v>33606</v>
      </c>
      <c r="C2526" s="164" t="s">
        <v>12406</v>
      </c>
      <c r="D2526" s="166">
        <v>0</v>
      </c>
    </row>
    <row r="2527" spans="1:4" ht="51">
      <c r="A2527" s="164">
        <v>102957</v>
      </c>
      <c r="B2527" s="165" t="s">
        <v>33607</v>
      </c>
      <c r="C2527" s="164" t="s">
        <v>12406</v>
      </c>
      <c r="D2527" s="166">
        <v>37.97</v>
      </c>
    </row>
    <row r="2528" spans="1:4" ht="51">
      <c r="A2528" s="164">
        <v>88859</v>
      </c>
      <c r="B2528" s="165" t="s">
        <v>34495</v>
      </c>
      <c r="C2528" s="164" t="s">
        <v>12406</v>
      </c>
      <c r="D2528" s="166">
        <v>24.26</v>
      </c>
    </row>
    <row r="2529" spans="1:4" ht="51">
      <c r="A2529" s="164">
        <v>88860</v>
      </c>
      <c r="B2529" s="165" t="s">
        <v>34496</v>
      </c>
      <c r="C2529" s="164" t="s">
        <v>12406</v>
      </c>
      <c r="D2529" s="166">
        <v>6.41</v>
      </c>
    </row>
    <row r="2530" spans="1:4" ht="51">
      <c r="A2530" s="164">
        <v>5667</v>
      </c>
      <c r="B2530" s="165" t="s">
        <v>34497</v>
      </c>
      <c r="C2530" s="164" t="s">
        <v>12406</v>
      </c>
      <c r="D2530" s="166">
        <v>30.33</v>
      </c>
    </row>
    <row r="2531" spans="1:4" ht="51">
      <c r="A2531" s="164">
        <v>5668</v>
      </c>
      <c r="B2531" s="165" t="s">
        <v>34498</v>
      </c>
      <c r="C2531" s="164" t="s">
        <v>12406</v>
      </c>
      <c r="D2531" s="166">
        <v>44.27</v>
      </c>
    </row>
    <row r="2532" spans="1:4" ht="51">
      <c r="A2532" s="164">
        <v>89011</v>
      </c>
      <c r="B2532" s="165" t="s">
        <v>34499</v>
      </c>
      <c r="C2532" s="164" t="s">
        <v>12406</v>
      </c>
      <c r="D2532" s="166">
        <v>26.32</v>
      </c>
    </row>
    <row r="2533" spans="1:4" ht="51">
      <c r="A2533" s="164">
        <v>89012</v>
      </c>
      <c r="B2533" s="165" t="s">
        <v>34500</v>
      </c>
      <c r="C2533" s="164" t="s">
        <v>12406</v>
      </c>
      <c r="D2533" s="166">
        <v>6.95</v>
      </c>
    </row>
    <row r="2534" spans="1:4" ht="51">
      <c r="A2534" s="164">
        <v>5735</v>
      </c>
      <c r="B2534" s="165" t="s">
        <v>34501</v>
      </c>
      <c r="C2534" s="164" t="s">
        <v>12406</v>
      </c>
      <c r="D2534" s="166">
        <v>32.9</v>
      </c>
    </row>
    <row r="2535" spans="1:4" ht="51">
      <c r="A2535" s="164">
        <v>5736</v>
      </c>
      <c r="B2535" s="165" t="s">
        <v>34502</v>
      </c>
      <c r="C2535" s="164" t="s">
        <v>12406</v>
      </c>
      <c r="D2535" s="166">
        <v>40.340000000000003</v>
      </c>
    </row>
    <row r="2536" spans="1:4" ht="51">
      <c r="A2536" s="164">
        <v>88857</v>
      </c>
      <c r="B2536" s="165" t="s">
        <v>34503</v>
      </c>
      <c r="C2536" s="164" t="s">
        <v>12406</v>
      </c>
      <c r="D2536" s="166">
        <v>27.28</v>
      </c>
    </row>
    <row r="2537" spans="1:4" ht="51">
      <c r="A2537" s="164">
        <v>88858</v>
      </c>
      <c r="B2537" s="165" t="s">
        <v>34504</v>
      </c>
      <c r="C2537" s="164" t="s">
        <v>12406</v>
      </c>
      <c r="D2537" s="166">
        <v>7.21</v>
      </c>
    </row>
    <row r="2538" spans="1:4" ht="51">
      <c r="A2538" s="164">
        <v>5664</v>
      </c>
      <c r="B2538" s="165" t="s">
        <v>34505</v>
      </c>
      <c r="C2538" s="164" t="s">
        <v>12406</v>
      </c>
      <c r="D2538" s="166">
        <v>34.1</v>
      </c>
    </row>
    <row r="2539" spans="1:4" ht="51">
      <c r="A2539" s="164">
        <v>53786</v>
      </c>
      <c r="B2539" s="165" t="s">
        <v>34506</v>
      </c>
      <c r="C2539" s="164" t="s">
        <v>12406</v>
      </c>
      <c r="D2539" s="166">
        <v>49.3</v>
      </c>
    </row>
    <row r="2540" spans="1:4" ht="38.25">
      <c r="A2540" s="164">
        <v>7038</v>
      </c>
      <c r="B2540" s="165" t="s">
        <v>13105</v>
      </c>
      <c r="C2540" s="164" t="s">
        <v>12406</v>
      </c>
      <c r="D2540" s="166">
        <v>50.1</v>
      </c>
    </row>
    <row r="2541" spans="1:4" ht="38.25">
      <c r="A2541" s="164">
        <v>7039</v>
      </c>
      <c r="B2541" s="165" t="s">
        <v>13106</v>
      </c>
      <c r="C2541" s="164" t="s">
        <v>12406</v>
      </c>
      <c r="D2541" s="166">
        <v>13.44</v>
      </c>
    </row>
    <row r="2542" spans="1:4" ht="38.25">
      <c r="A2542" s="164">
        <v>7040</v>
      </c>
      <c r="B2542" s="165" t="s">
        <v>13107</v>
      </c>
      <c r="C2542" s="164" t="s">
        <v>12406</v>
      </c>
      <c r="D2542" s="166">
        <v>62.69</v>
      </c>
    </row>
    <row r="2543" spans="1:4" ht="38.25">
      <c r="A2543" s="164">
        <v>55263</v>
      </c>
      <c r="B2543" s="165" t="s">
        <v>13128</v>
      </c>
      <c r="C2543" s="164" t="s">
        <v>12406</v>
      </c>
      <c r="D2543" s="166">
        <v>62.25</v>
      </c>
    </row>
    <row r="2544" spans="1:4" ht="38.25">
      <c r="A2544" s="164">
        <v>96460</v>
      </c>
      <c r="B2544" s="165" t="s">
        <v>23531</v>
      </c>
      <c r="C2544" s="164" t="s">
        <v>12406</v>
      </c>
      <c r="D2544" s="166">
        <v>53.18</v>
      </c>
    </row>
    <row r="2545" spans="1:4" ht="38.25">
      <c r="A2545" s="164">
        <v>96459</v>
      </c>
      <c r="B2545" s="165" t="s">
        <v>23530</v>
      </c>
      <c r="C2545" s="164" t="s">
        <v>12406</v>
      </c>
      <c r="D2545" s="166">
        <v>14.26</v>
      </c>
    </row>
    <row r="2546" spans="1:4" ht="38.25">
      <c r="A2546" s="164">
        <v>96458</v>
      </c>
      <c r="B2546" s="165" t="s">
        <v>23529</v>
      </c>
      <c r="C2546" s="164" t="s">
        <v>12406</v>
      </c>
      <c r="D2546" s="166">
        <v>66.55</v>
      </c>
    </row>
    <row r="2547" spans="1:4" ht="38.25">
      <c r="A2547" s="164">
        <v>96457</v>
      </c>
      <c r="B2547" s="165" t="s">
        <v>23528</v>
      </c>
      <c r="C2547" s="164" t="s">
        <v>12406</v>
      </c>
      <c r="D2547" s="166">
        <v>61.67</v>
      </c>
    </row>
    <row r="2548" spans="1:4" ht="51">
      <c r="A2548" s="164">
        <v>7051</v>
      </c>
      <c r="B2548" s="165" t="s">
        <v>13108</v>
      </c>
      <c r="C2548" s="164" t="s">
        <v>12406</v>
      </c>
      <c r="D2548" s="166">
        <v>44.43</v>
      </c>
    </row>
    <row r="2549" spans="1:4" ht="51">
      <c r="A2549" s="164">
        <v>7052</v>
      </c>
      <c r="B2549" s="165" t="s">
        <v>13109</v>
      </c>
      <c r="C2549" s="164" t="s">
        <v>12406</v>
      </c>
      <c r="D2549" s="166">
        <v>12</v>
      </c>
    </row>
    <row r="2550" spans="1:4" ht="51">
      <c r="A2550" s="164">
        <v>7053</v>
      </c>
      <c r="B2550" s="165" t="s">
        <v>13110</v>
      </c>
      <c r="C2550" s="164" t="s">
        <v>12406</v>
      </c>
      <c r="D2550" s="166">
        <v>55.61</v>
      </c>
    </row>
    <row r="2551" spans="1:4" ht="51">
      <c r="A2551" s="164">
        <v>7054</v>
      </c>
      <c r="B2551" s="165" t="s">
        <v>13111</v>
      </c>
      <c r="C2551" s="164" t="s">
        <v>12406</v>
      </c>
      <c r="D2551" s="166">
        <v>86.23</v>
      </c>
    </row>
    <row r="2552" spans="1:4" ht="38.25">
      <c r="A2552" s="164">
        <v>95627</v>
      </c>
      <c r="B2552" s="165" t="s">
        <v>13437</v>
      </c>
      <c r="C2552" s="164" t="s">
        <v>12406</v>
      </c>
      <c r="D2552" s="166">
        <v>47.95</v>
      </c>
    </row>
    <row r="2553" spans="1:4" ht="38.25">
      <c r="A2553" s="164">
        <v>95628</v>
      </c>
      <c r="B2553" s="165" t="s">
        <v>13438</v>
      </c>
      <c r="C2553" s="164" t="s">
        <v>12406</v>
      </c>
      <c r="D2553" s="166">
        <v>12.86</v>
      </c>
    </row>
    <row r="2554" spans="1:4" ht="38.25">
      <c r="A2554" s="164">
        <v>95629</v>
      </c>
      <c r="B2554" s="165" t="s">
        <v>13439</v>
      </c>
      <c r="C2554" s="164" t="s">
        <v>12406</v>
      </c>
      <c r="D2554" s="166">
        <v>60.01</v>
      </c>
    </row>
    <row r="2555" spans="1:4" ht="38.25">
      <c r="A2555" s="164">
        <v>95630</v>
      </c>
      <c r="B2555" s="165" t="s">
        <v>13440</v>
      </c>
      <c r="C2555" s="164" t="s">
        <v>12406</v>
      </c>
      <c r="D2555" s="166">
        <v>86.23</v>
      </c>
    </row>
    <row r="2556" spans="1:4" ht="38.25">
      <c r="A2556" s="164">
        <v>89210</v>
      </c>
      <c r="B2556" s="165" t="s">
        <v>13174</v>
      </c>
      <c r="C2556" s="164" t="s">
        <v>12406</v>
      </c>
      <c r="D2556" s="166">
        <v>32.049999999999997</v>
      </c>
    </row>
    <row r="2557" spans="1:4" ht="38.25">
      <c r="A2557" s="164">
        <v>89211</v>
      </c>
      <c r="B2557" s="165" t="s">
        <v>13175</v>
      </c>
      <c r="C2557" s="164" t="s">
        <v>12406</v>
      </c>
      <c r="D2557" s="166">
        <v>8.6</v>
      </c>
    </row>
    <row r="2558" spans="1:4" ht="38.25">
      <c r="A2558" s="164">
        <v>5674</v>
      </c>
      <c r="B2558" s="165" t="s">
        <v>13082</v>
      </c>
      <c r="C2558" s="164" t="s">
        <v>12406</v>
      </c>
      <c r="D2558" s="166">
        <v>40.11</v>
      </c>
    </row>
    <row r="2559" spans="1:4" ht="51">
      <c r="A2559" s="164">
        <v>53788</v>
      </c>
      <c r="B2559" s="165" t="s">
        <v>13116</v>
      </c>
      <c r="C2559" s="164" t="s">
        <v>12406</v>
      </c>
      <c r="D2559" s="166">
        <v>55.19</v>
      </c>
    </row>
    <row r="2560" spans="1:4" ht="38.25">
      <c r="A2560" s="164">
        <v>73309</v>
      </c>
      <c r="B2560" s="165" t="s">
        <v>13131</v>
      </c>
      <c r="C2560" s="164" t="s">
        <v>12406</v>
      </c>
      <c r="D2560" s="166">
        <v>33.33</v>
      </c>
    </row>
    <row r="2561" spans="1:4" ht="38.25">
      <c r="A2561" s="164">
        <v>73313</v>
      </c>
      <c r="B2561" s="165" t="s">
        <v>13133</v>
      </c>
      <c r="C2561" s="164" t="s">
        <v>12406</v>
      </c>
      <c r="D2561" s="166">
        <v>9</v>
      </c>
    </row>
    <row r="2562" spans="1:4" ht="38.25">
      <c r="A2562" s="164">
        <v>5089</v>
      </c>
      <c r="B2562" s="165" t="s">
        <v>13080</v>
      </c>
      <c r="C2562" s="164" t="s">
        <v>12406</v>
      </c>
      <c r="D2562" s="166">
        <v>41.71</v>
      </c>
    </row>
    <row r="2563" spans="1:4" ht="38.25">
      <c r="A2563" s="164">
        <v>73315</v>
      </c>
      <c r="B2563" s="165" t="s">
        <v>13134</v>
      </c>
      <c r="C2563" s="164" t="s">
        <v>12406</v>
      </c>
      <c r="D2563" s="166">
        <v>55.19</v>
      </c>
    </row>
    <row r="2564" spans="1:4" ht="38.25">
      <c r="A2564" s="164">
        <v>5738</v>
      </c>
      <c r="B2564" s="165" t="s">
        <v>13092</v>
      </c>
      <c r="C2564" s="164" t="s">
        <v>12406</v>
      </c>
      <c r="D2564" s="166">
        <v>43.8</v>
      </c>
    </row>
    <row r="2565" spans="1:4" ht="38.25">
      <c r="A2565" s="164">
        <v>93239</v>
      </c>
      <c r="B2565" s="165" t="s">
        <v>13370</v>
      </c>
      <c r="C2565" s="164" t="s">
        <v>12406</v>
      </c>
      <c r="D2565" s="166">
        <v>11.75</v>
      </c>
    </row>
    <row r="2566" spans="1:4" ht="38.25">
      <c r="A2566" s="164">
        <v>5739</v>
      </c>
      <c r="B2566" s="165" t="s">
        <v>13093</v>
      </c>
      <c r="C2566" s="164" t="s">
        <v>12406</v>
      </c>
      <c r="D2566" s="166">
        <v>54.81</v>
      </c>
    </row>
    <row r="2567" spans="1:4" ht="38.25">
      <c r="A2567" s="164">
        <v>93240</v>
      </c>
      <c r="B2567" s="165" t="s">
        <v>13371</v>
      </c>
      <c r="C2567" s="164" t="s">
        <v>12406</v>
      </c>
      <c r="D2567" s="166">
        <v>11.56</v>
      </c>
    </row>
    <row r="2568" spans="1:4" ht="38.25">
      <c r="A2568" s="164">
        <v>53818</v>
      </c>
      <c r="B2568" s="165" t="s">
        <v>13119</v>
      </c>
      <c r="C2568" s="164" t="s">
        <v>12406</v>
      </c>
      <c r="D2568" s="166">
        <v>9.67</v>
      </c>
    </row>
    <row r="2569" spans="1:4" ht="38.25">
      <c r="A2569" s="164">
        <v>93238</v>
      </c>
      <c r="B2569" s="165" t="s">
        <v>13369</v>
      </c>
      <c r="C2569" s="164" t="s">
        <v>12406</v>
      </c>
      <c r="D2569" s="166">
        <v>2.59</v>
      </c>
    </row>
    <row r="2570" spans="1:4" ht="38.25">
      <c r="A2570" s="164">
        <v>5727</v>
      </c>
      <c r="B2570" s="165" t="s">
        <v>13089</v>
      </c>
      <c r="C2570" s="164" t="s">
        <v>12406</v>
      </c>
      <c r="D2570" s="166">
        <v>12.1</v>
      </c>
    </row>
    <row r="2571" spans="1:4" ht="38.25">
      <c r="A2571" s="164">
        <v>89280</v>
      </c>
      <c r="B2571" s="165" t="s">
        <v>13219</v>
      </c>
      <c r="C2571" s="164" t="s">
        <v>12406</v>
      </c>
      <c r="D2571" s="166">
        <v>39.36</v>
      </c>
    </row>
    <row r="2572" spans="1:4" ht="38.25">
      <c r="A2572" s="164">
        <v>89281</v>
      </c>
      <c r="B2572" s="165" t="s">
        <v>13220</v>
      </c>
      <c r="C2572" s="164" t="s">
        <v>12406</v>
      </c>
      <c r="D2572" s="166">
        <v>10.56</v>
      </c>
    </row>
    <row r="2573" spans="1:4" ht="38.25">
      <c r="A2573" s="164">
        <v>5729</v>
      </c>
      <c r="B2573" s="165" t="s">
        <v>13090</v>
      </c>
      <c r="C2573" s="164" t="s">
        <v>12406</v>
      </c>
      <c r="D2573" s="166">
        <v>49.26</v>
      </c>
    </row>
    <row r="2574" spans="1:4" ht="38.25">
      <c r="A2574" s="164">
        <v>5730</v>
      </c>
      <c r="B2574" s="165" t="s">
        <v>13091</v>
      </c>
      <c r="C2574" s="164" t="s">
        <v>12406</v>
      </c>
      <c r="D2574" s="166">
        <v>39.47</v>
      </c>
    </row>
    <row r="2575" spans="1:4" ht="38.25">
      <c r="A2575" s="164">
        <v>95266</v>
      </c>
      <c r="B2575" s="165" t="s">
        <v>13426</v>
      </c>
      <c r="C2575" s="164" t="s">
        <v>12406</v>
      </c>
      <c r="D2575" s="166">
        <v>0.61</v>
      </c>
    </row>
    <row r="2576" spans="1:4" ht="38.25">
      <c r="A2576" s="164">
        <v>95267</v>
      </c>
      <c r="B2576" s="165" t="s">
        <v>13427</v>
      </c>
      <c r="C2576" s="164" t="s">
        <v>12406</v>
      </c>
      <c r="D2576" s="166">
        <v>0.12</v>
      </c>
    </row>
    <row r="2577" spans="1:4" ht="38.25">
      <c r="A2577" s="164">
        <v>95268</v>
      </c>
      <c r="B2577" s="165" t="s">
        <v>13428</v>
      </c>
      <c r="C2577" s="164" t="s">
        <v>12406</v>
      </c>
      <c r="D2577" s="166">
        <v>0.59</v>
      </c>
    </row>
    <row r="2578" spans="1:4" ht="38.25">
      <c r="A2578" s="164">
        <v>95269</v>
      </c>
      <c r="B2578" s="165" t="s">
        <v>13429</v>
      </c>
      <c r="C2578" s="164" t="s">
        <v>12406</v>
      </c>
      <c r="D2578" s="166">
        <v>8.66</v>
      </c>
    </row>
    <row r="2579" spans="1:4" ht="25.5">
      <c r="A2579" s="164">
        <v>91688</v>
      </c>
      <c r="B2579" s="165" t="s">
        <v>13321</v>
      </c>
      <c r="C2579" s="164" t="s">
        <v>12406</v>
      </c>
      <c r="D2579" s="166">
        <v>0.1</v>
      </c>
    </row>
    <row r="2580" spans="1:4" ht="25.5">
      <c r="A2580" s="164">
        <v>91689</v>
      </c>
      <c r="B2580" s="165" t="s">
        <v>13322</v>
      </c>
      <c r="C2580" s="164" t="s">
        <v>12406</v>
      </c>
      <c r="D2580" s="166">
        <v>0.02</v>
      </c>
    </row>
    <row r="2581" spans="1:4" ht="25.5">
      <c r="A2581" s="164">
        <v>91690</v>
      </c>
      <c r="B2581" s="165" t="s">
        <v>13323</v>
      </c>
      <c r="C2581" s="164" t="s">
        <v>12406</v>
      </c>
      <c r="D2581" s="166">
        <v>7.0000000000000007E-2</v>
      </c>
    </row>
    <row r="2582" spans="1:4" ht="25.5">
      <c r="A2582" s="164">
        <v>91691</v>
      </c>
      <c r="B2582" s="165" t="s">
        <v>13324</v>
      </c>
      <c r="C2582" s="164" t="s">
        <v>12406</v>
      </c>
      <c r="D2582" s="166">
        <v>1.59</v>
      </c>
    </row>
    <row r="2583" spans="1:4" ht="38.25">
      <c r="A2583" s="164">
        <v>102924</v>
      </c>
      <c r="B2583" s="165" t="s">
        <v>24481</v>
      </c>
      <c r="C2583" s="164" t="s">
        <v>12406</v>
      </c>
      <c r="D2583" s="166">
        <v>0</v>
      </c>
    </row>
    <row r="2584" spans="1:4" ht="38.25">
      <c r="A2584" s="164">
        <v>102925</v>
      </c>
      <c r="B2584" s="165" t="s">
        <v>24482</v>
      </c>
      <c r="C2584" s="164" t="s">
        <v>12406</v>
      </c>
      <c r="D2584" s="166">
        <v>0</v>
      </c>
    </row>
    <row r="2585" spans="1:4" ht="38.25">
      <c r="A2585" s="164">
        <v>102926</v>
      </c>
      <c r="B2585" s="165" t="s">
        <v>24483</v>
      </c>
      <c r="C2585" s="164" t="s">
        <v>12406</v>
      </c>
      <c r="D2585" s="166">
        <v>0</v>
      </c>
    </row>
    <row r="2586" spans="1:4" ht="51">
      <c r="A2586" s="164">
        <v>102927</v>
      </c>
      <c r="B2586" s="165" t="s">
        <v>13500</v>
      </c>
      <c r="C2586" s="164" t="s">
        <v>12406</v>
      </c>
      <c r="D2586" s="166">
        <v>1.0900000000000001</v>
      </c>
    </row>
    <row r="2587" spans="1:4" ht="25.5">
      <c r="A2587" s="164">
        <v>95136</v>
      </c>
      <c r="B2587" s="165" t="s">
        <v>13415</v>
      </c>
      <c r="C2587" s="164" t="s">
        <v>12406</v>
      </c>
      <c r="D2587" s="166">
        <v>0.02</v>
      </c>
    </row>
    <row r="2588" spans="1:4" ht="25.5">
      <c r="A2588" s="164">
        <v>95137</v>
      </c>
      <c r="B2588" s="165" t="s">
        <v>13416</v>
      </c>
      <c r="C2588" s="164" t="s">
        <v>12406</v>
      </c>
      <c r="D2588" s="166">
        <v>0.01</v>
      </c>
    </row>
    <row r="2589" spans="1:4" ht="25.5">
      <c r="A2589" s="164">
        <v>95138</v>
      </c>
      <c r="B2589" s="165" t="s">
        <v>13417</v>
      </c>
      <c r="C2589" s="164" t="s">
        <v>12406</v>
      </c>
      <c r="D2589" s="166">
        <v>0.02</v>
      </c>
    </row>
    <row r="2590" spans="1:4" ht="25.5">
      <c r="A2590" s="164">
        <v>89023</v>
      </c>
      <c r="B2590" s="165" t="s">
        <v>13168</v>
      </c>
      <c r="C2590" s="164" t="s">
        <v>12406</v>
      </c>
      <c r="D2590" s="166">
        <v>3.82</v>
      </c>
    </row>
    <row r="2591" spans="1:4" ht="25.5">
      <c r="A2591" s="164">
        <v>89024</v>
      </c>
      <c r="B2591" s="165" t="s">
        <v>13169</v>
      </c>
      <c r="C2591" s="164" t="s">
        <v>12406</v>
      </c>
      <c r="D2591" s="166">
        <v>1.32</v>
      </c>
    </row>
    <row r="2592" spans="1:4" ht="25.5">
      <c r="A2592" s="164">
        <v>89025</v>
      </c>
      <c r="B2592" s="165" t="s">
        <v>13170</v>
      </c>
      <c r="C2592" s="164" t="s">
        <v>12406</v>
      </c>
      <c r="D2592" s="166">
        <v>4.78</v>
      </c>
    </row>
    <row r="2593" spans="1:4" ht="25.5">
      <c r="A2593" s="164">
        <v>89026</v>
      </c>
      <c r="B2593" s="165" t="s">
        <v>13171</v>
      </c>
      <c r="C2593" s="164" t="s">
        <v>12406</v>
      </c>
      <c r="D2593" s="166">
        <v>165.16</v>
      </c>
    </row>
    <row r="2594" spans="1:4" ht="25.5">
      <c r="A2594" s="164">
        <v>7032</v>
      </c>
      <c r="B2594" s="165" t="s">
        <v>13101</v>
      </c>
      <c r="C2594" s="164" t="s">
        <v>12406</v>
      </c>
      <c r="D2594" s="166">
        <v>4.7</v>
      </c>
    </row>
    <row r="2595" spans="1:4" ht="25.5">
      <c r="A2595" s="164">
        <v>7033</v>
      </c>
      <c r="B2595" s="165" t="s">
        <v>13102</v>
      </c>
      <c r="C2595" s="164" t="s">
        <v>12406</v>
      </c>
      <c r="D2595" s="166">
        <v>1.63</v>
      </c>
    </row>
    <row r="2596" spans="1:4" ht="25.5">
      <c r="A2596" s="164">
        <v>7034</v>
      </c>
      <c r="B2596" s="165" t="s">
        <v>13103</v>
      </c>
      <c r="C2596" s="164" t="s">
        <v>12406</v>
      </c>
      <c r="D2596" s="166">
        <v>5.88</v>
      </c>
    </row>
    <row r="2597" spans="1:4" ht="25.5">
      <c r="A2597" s="164">
        <v>7035</v>
      </c>
      <c r="B2597" s="165" t="s">
        <v>13104</v>
      </c>
      <c r="C2597" s="164" t="s">
        <v>12406</v>
      </c>
      <c r="D2597" s="166">
        <v>247.74</v>
      </c>
    </row>
    <row r="2598" spans="1:4" ht="38.25">
      <c r="A2598" s="164">
        <v>102942</v>
      </c>
      <c r="B2598" s="165" t="s">
        <v>24484</v>
      </c>
      <c r="C2598" s="164" t="s">
        <v>12406</v>
      </c>
      <c r="D2598" s="166">
        <v>0</v>
      </c>
    </row>
    <row r="2599" spans="1:4" ht="38.25">
      <c r="A2599" s="164">
        <v>102943</v>
      </c>
      <c r="B2599" s="165" t="s">
        <v>24485</v>
      </c>
      <c r="C2599" s="164" t="s">
        <v>12406</v>
      </c>
      <c r="D2599" s="166">
        <v>0</v>
      </c>
    </row>
    <row r="2600" spans="1:4" ht="38.25">
      <c r="A2600" s="164">
        <v>102944</v>
      </c>
      <c r="B2600" s="165" t="s">
        <v>24486</v>
      </c>
      <c r="C2600" s="164" t="s">
        <v>12406</v>
      </c>
      <c r="D2600" s="166">
        <v>0</v>
      </c>
    </row>
    <row r="2601" spans="1:4" ht="38.25">
      <c r="A2601" s="164">
        <v>102945</v>
      </c>
      <c r="B2601" s="165" t="s">
        <v>13503</v>
      </c>
      <c r="C2601" s="164" t="s">
        <v>12406</v>
      </c>
      <c r="D2601" s="166">
        <v>0.02</v>
      </c>
    </row>
    <row r="2602" spans="1:4" ht="38.25">
      <c r="A2602" s="164">
        <v>104087</v>
      </c>
      <c r="B2602" s="165" t="s">
        <v>13520</v>
      </c>
      <c r="C2602" s="164" t="s">
        <v>12406</v>
      </c>
      <c r="D2602" s="166">
        <v>0.03</v>
      </c>
    </row>
    <row r="2603" spans="1:4" ht="25.5">
      <c r="A2603" s="164">
        <v>104088</v>
      </c>
      <c r="B2603" s="165" t="s">
        <v>13521</v>
      </c>
      <c r="C2603" s="164" t="s">
        <v>12406</v>
      </c>
      <c r="D2603" s="166">
        <v>0</v>
      </c>
    </row>
    <row r="2604" spans="1:4" ht="38.25">
      <c r="A2604" s="164">
        <v>104089</v>
      </c>
      <c r="B2604" s="165" t="s">
        <v>13522</v>
      </c>
      <c r="C2604" s="164" t="s">
        <v>12406</v>
      </c>
      <c r="D2604" s="166">
        <v>0.04</v>
      </c>
    </row>
    <row r="2605" spans="1:4" ht="38.25">
      <c r="A2605" s="164">
        <v>104090</v>
      </c>
      <c r="B2605" s="165" t="s">
        <v>13523</v>
      </c>
      <c r="C2605" s="164" t="s">
        <v>12406</v>
      </c>
      <c r="D2605" s="166">
        <v>0.79</v>
      </c>
    </row>
    <row r="2606" spans="1:4" ht="38.25">
      <c r="A2606" s="164">
        <v>104093</v>
      </c>
      <c r="B2606" s="165" t="s">
        <v>13524</v>
      </c>
      <c r="C2606" s="164" t="s">
        <v>12406</v>
      </c>
      <c r="D2606" s="166">
        <v>0.05</v>
      </c>
    </row>
    <row r="2607" spans="1:4" ht="25.5">
      <c r="A2607" s="164">
        <v>104094</v>
      </c>
      <c r="B2607" s="165" t="s">
        <v>13525</v>
      </c>
      <c r="C2607" s="164" t="s">
        <v>12406</v>
      </c>
      <c r="D2607" s="166">
        <v>0.01</v>
      </c>
    </row>
    <row r="2608" spans="1:4" ht="38.25">
      <c r="A2608" s="164">
        <v>104095</v>
      </c>
      <c r="B2608" s="165" t="s">
        <v>13526</v>
      </c>
      <c r="C2608" s="164" t="s">
        <v>12406</v>
      </c>
      <c r="D2608" s="166">
        <v>0.06</v>
      </c>
    </row>
    <row r="2609" spans="1:4" ht="38.25">
      <c r="A2609" s="164">
        <v>104096</v>
      </c>
      <c r="B2609" s="165" t="s">
        <v>13527</v>
      </c>
      <c r="C2609" s="164" t="s">
        <v>12406</v>
      </c>
      <c r="D2609" s="166">
        <v>1.0900000000000001</v>
      </c>
    </row>
    <row r="2610" spans="1:4" ht="25.5">
      <c r="A2610" s="164">
        <v>102900</v>
      </c>
      <c r="B2610" s="165" t="s">
        <v>33608</v>
      </c>
      <c r="C2610" s="164" t="s">
        <v>12406</v>
      </c>
      <c r="D2610" s="166">
        <v>0</v>
      </c>
    </row>
    <row r="2611" spans="1:4" ht="25.5">
      <c r="A2611" s="164">
        <v>102901</v>
      </c>
      <c r="B2611" s="165" t="s">
        <v>33609</v>
      </c>
      <c r="C2611" s="164" t="s">
        <v>12406</v>
      </c>
      <c r="D2611" s="166">
        <v>0</v>
      </c>
    </row>
    <row r="2612" spans="1:4" ht="25.5">
      <c r="A2612" s="164">
        <v>102902</v>
      </c>
      <c r="B2612" s="165" t="s">
        <v>33610</v>
      </c>
      <c r="C2612" s="164" t="s">
        <v>12406</v>
      </c>
      <c r="D2612" s="166">
        <v>0</v>
      </c>
    </row>
    <row r="2613" spans="1:4" ht="25.5">
      <c r="A2613" s="164">
        <v>102903</v>
      </c>
      <c r="B2613" s="165" t="s">
        <v>33611</v>
      </c>
      <c r="C2613" s="164" t="s">
        <v>12406</v>
      </c>
      <c r="D2613" s="166">
        <v>11.27</v>
      </c>
    </row>
    <row r="2614" spans="1:4" ht="25.5">
      <c r="A2614" s="164">
        <v>89029</v>
      </c>
      <c r="B2614" s="165" t="s">
        <v>34507</v>
      </c>
      <c r="C2614" s="164" t="s">
        <v>12406</v>
      </c>
      <c r="D2614" s="166">
        <v>34.299999999999997</v>
      </c>
    </row>
    <row r="2615" spans="1:4" ht="25.5">
      <c r="A2615" s="164">
        <v>89030</v>
      </c>
      <c r="B2615" s="165" t="s">
        <v>34508</v>
      </c>
      <c r="C2615" s="164" t="s">
        <v>12406</v>
      </c>
      <c r="D2615" s="166">
        <v>15.11</v>
      </c>
    </row>
    <row r="2616" spans="1:4" ht="25.5">
      <c r="A2616" s="164">
        <v>5724</v>
      </c>
      <c r="B2616" s="165" t="s">
        <v>34509</v>
      </c>
      <c r="C2616" s="164" t="s">
        <v>12406</v>
      </c>
      <c r="D2616" s="166">
        <v>61.33</v>
      </c>
    </row>
    <row r="2617" spans="1:4" ht="25.5">
      <c r="A2617" s="164">
        <v>53817</v>
      </c>
      <c r="B2617" s="165" t="s">
        <v>34510</v>
      </c>
      <c r="C2617" s="164" t="s">
        <v>12406</v>
      </c>
      <c r="D2617" s="166">
        <v>60.34</v>
      </c>
    </row>
    <row r="2618" spans="1:4" ht="25.5">
      <c r="A2618" s="164">
        <v>88839</v>
      </c>
      <c r="B2618" s="165" t="s">
        <v>34511</v>
      </c>
      <c r="C2618" s="164" t="s">
        <v>12406</v>
      </c>
      <c r="D2618" s="166">
        <v>35.9</v>
      </c>
    </row>
    <row r="2619" spans="1:4" ht="25.5">
      <c r="A2619" s="164">
        <v>88840</v>
      </c>
      <c r="B2619" s="165" t="s">
        <v>34512</v>
      </c>
      <c r="C2619" s="164" t="s">
        <v>12406</v>
      </c>
      <c r="D2619" s="166">
        <v>15.81</v>
      </c>
    </row>
    <row r="2620" spans="1:4" ht="25.5">
      <c r="A2620" s="164">
        <v>88841</v>
      </c>
      <c r="B2620" s="165" t="s">
        <v>34513</v>
      </c>
      <c r="C2620" s="164" t="s">
        <v>12406</v>
      </c>
      <c r="D2620" s="166">
        <v>64.180000000000007</v>
      </c>
    </row>
    <row r="2621" spans="1:4" ht="25.5">
      <c r="A2621" s="164">
        <v>88842</v>
      </c>
      <c r="B2621" s="165" t="s">
        <v>34514</v>
      </c>
      <c r="C2621" s="164" t="s">
        <v>12406</v>
      </c>
      <c r="D2621" s="166">
        <v>75.48</v>
      </c>
    </row>
    <row r="2622" spans="1:4" ht="38.25">
      <c r="A2622" s="164">
        <v>89009</v>
      </c>
      <c r="B2622" s="165" t="s">
        <v>34515</v>
      </c>
      <c r="C2622" s="164" t="s">
        <v>12406</v>
      </c>
      <c r="D2622" s="166">
        <v>44.47</v>
      </c>
    </row>
    <row r="2623" spans="1:4" ht="25.5">
      <c r="A2623" s="164">
        <v>89010</v>
      </c>
      <c r="B2623" s="165" t="s">
        <v>34516</v>
      </c>
      <c r="C2623" s="164" t="s">
        <v>12406</v>
      </c>
      <c r="D2623" s="166">
        <v>19.59</v>
      </c>
    </row>
    <row r="2624" spans="1:4" ht="38.25">
      <c r="A2624" s="164">
        <v>53810</v>
      </c>
      <c r="B2624" s="165" t="s">
        <v>34517</v>
      </c>
      <c r="C2624" s="164" t="s">
        <v>12406</v>
      </c>
      <c r="D2624" s="166">
        <v>79.5</v>
      </c>
    </row>
    <row r="2625" spans="1:4" ht="38.25">
      <c r="A2625" s="164">
        <v>5721</v>
      </c>
      <c r="B2625" s="165" t="s">
        <v>34518</v>
      </c>
      <c r="C2625" s="164" t="s">
        <v>12406</v>
      </c>
      <c r="D2625" s="166">
        <v>90.57</v>
      </c>
    </row>
    <row r="2626" spans="1:4" ht="25.5">
      <c r="A2626" s="164">
        <v>89017</v>
      </c>
      <c r="B2626" s="165" t="s">
        <v>34519</v>
      </c>
      <c r="C2626" s="164" t="s">
        <v>12406</v>
      </c>
      <c r="D2626" s="166">
        <v>44.2</v>
      </c>
    </row>
    <row r="2627" spans="1:4" ht="25.5">
      <c r="A2627" s="164">
        <v>89018</v>
      </c>
      <c r="B2627" s="165" t="s">
        <v>34520</v>
      </c>
      <c r="C2627" s="164" t="s">
        <v>12406</v>
      </c>
      <c r="D2627" s="166">
        <v>19.47</v>
      </c>
    </row>
    <row r="2628" spans="1:4" ht="25.5">
      <c r="A2628" s="164">
        <v>53806</v>
      </c>
      <c r="B2628" s="165" t="s">
        <v>34521</v>
      </c>
      <c r="C2628" s="164" t="s">
        <v>12406</v>
      </c>
      <c r="D2628" s="166">
        <v>79.02</v>
      </c>
    </row>
    <row r="2629" spans="1:4" ht="25.5">
      <c r="A2629" s="164">
        <v>5718</v>
      </c>
      <c r="B2629" s="165" t="s">
        <v>34522</v>
      </c>
      <c r="C2629" s="164" t="s">
        <v>12406</v>
      </c>
      <c r="D2629" s="166">
        <v>102.65</v>
      </c>
    </row>
    <row r="2630" spans="1:4" ht="25.5">
      <c r="A2630" s="164">
        <v>89013</v>
      </c>
      <c r="B2630" s="165" t="s">
        <v>34523</v>
      </c>
      <c r="C2630" s="164" t="s">
        <v>12406</v>
      </c>
      <c r="D2630" s="166">
        <v>145.66999999999999</v>
      </c>
    </row>
    <row r="2631" spans="1:4" ht="25.5">
      <c r="A2631" s="164">
        <v>89014</v>
      </c>
      <c r="B2631" s="165" t="s">
        <v>34524</v>
      </c>
      <c r="C2631" s="164" t="s">
        <v>12406</v>
      </c>
      <c r="D2631" s="166">
        <v>64.17</v>
      </c>
    </row>
    <row r="2632" spans="1:4" ht="25.5">
      <c r="A2632" s="164">
        <v>53814</v>
      </c>
      <c r="B2632" s="165" t="s">
        <v>34525</v>
      </c>
      <c r="C2632" s="164" t="s">
        <v>12406</v>
      </c>
      <c r="D2632" s="166">
        <v>260.43</v>
      </c>
    </row>
    <row r="2633" spans="1:4" ht="25.5">
      <c r="A2633" s="164">
        <v>5722</v>
      </c>
      <c r="B2633" s="165" t="s">
        <v>34526</v>
      </c>
      <c r="C2633" s="164" t="s">
        <v>12406</v>
      </c>
      <c r="D2633" s="166">
        <v>209.46</v>
      </c>
    </row>
    <row r="2634" spans="1:4" ht="25.5">
      <c r="A2634" s="164">
        <v>96015</v>
      </c>
      <c r="B2634" s="165" t="s">
        <v>13453</v>
      </c>
      <c r="C2634" s="164" t="s">
        <v>12406</v>
      </c>
      <c r="D2634" s="166">
        <v>25.07</v>
      </c>
    </row>
    <row r="2635" spans="1:4" ht="25.5">
      <c r="A2635" s="164">
        <v>96016</v>
      </c>
      <c r="B2635" s="165" t="s">
        <v>13454</v>
      </c>
      <c r="C2635" s="164" t="s">
        <v>12406</v>
      </c>
      <c r="D2635" s="166">
        <v>6.72</v>
      </c>
    </row>
    <row r="2636" spans="1:4" ht="25.5">
      <c r="A2636" s="164">
        <v>96018</v>
      </c>
      <c r="B2636" s="165" t="s">
        <v>13455</v>
      </c>
      <c r="C2636" s="164" t="s">
        <v>12406</v>
      </c>
      <c r="D2636" s="166">
        <v>27.43</v>
      </c>
    </row>
    <row r="2637" spans="1:4" ht="25.5">
      <c r="A2637" s="164">
        <v>96019</v>
      </c>
      <c r="B2637" s="165" t="s">
        <v>13456</v>
      </c>
      <c r="C2637" s="164" t="s">
        <v>12406</v>
      </c>
      <c r="D2637" s="166">
        <v>93.4</v>
      </c>
    </row>
    <row r="2638" spans="1:4" ht="25.5">
      <c r="A2638" s="164">
        <v>96008</v>
      </c>
      <c r="B2638" s="165" t="s">
        <v>13449</v>
      </c>
      <c r="C2638" s="164" t="s">
        <v>12406</v>
      </c>
      <c r="D2638" s="166">
        <v>25.27</v>
      </c>
    </row>
    <row r="2639" spans="1:4" ht="25.5">
      <c r="A2639" s="164">
        <v>96009</v>
      </c>
      <c r="B2639" s="165" t="s">
        <v>13450</v>
      </c>
      <c r="C2639" s="164" t="s">
        <v>12406</v>
      </c>
      <c r="D2639" s="166">
        <v>6.77</v>
      </c>
    </row>
    <row r="2640" spans="1:4" ht="25.5">
      <c r="A2640" s="164">
        <v>96011</v>
      </c>
      <c r="B2640" s="165" t="s">
        <v>13451</v>
      </c>
      <c r="C2640" s="164" t="s">
        <v>12406</v>
      </c>
      <c r="D2640" s="166">
        <v>27.65</v>
      </c>
    </row>
    <row r="2641" spans="1:4" ht="38.25">
      <c r="A2641" s="164">
        <v>96012</v>
      </c>
      <c r="B2641" s="165" t="s">
        <v>13452</v>
      </c>
      <c r="C2641" s="164" t="s">
        <v>12406</v>
      </c>
      <c r="D2641" s="166">
        <v>93.4</v>
      </c>
    </row>
    <row r="2642" spans="1:4" ht="25.5">
      <c r="A2642" s="164">
        <v>96023</v>
      </c>
      <c r="B2642" s="165" t="s">
        <v>13457</v>
      </c>
      <c r="C2642" s="164" t="s">
        <v>12406</v>
      </c>
      <c r="D2642" s="166">
        <v>19.260000000000002</v>
      </c>
    </row>
    <row r="2643" spans="1:4" ht="25.5">
      <c r="A2643" s="164">
        <v>96024</v>
      </c>
      <c r="B2643" s="165" t="s">
        <v>13458</v>
      </c>
      <c r="C2643" s="164" t="s">
        <v>12406</v>
      </c>
      <c r="D2643" s="166">
        <v>5.16</v>
      </c>
    </row>
    <row r="2644" spans="1:4" ht="25.5">
      <c r="A2644" s="164">
        <v>96026</v>
      </c>
      <c r="B2644" s="165" t="s">
        <v>13459</v>
      </c>
      <c r="C2644" s="164" t="s">
        <v>12406</v>
      </c>
      <c r="D2644" s="166">
        <v>21.08</v>
      </c>
    </row>
    <row r="2645" spans="1:4" ht="25.5">
      <c r="A2645" s="164">
        <v>96027</v>
      </c>
      <c r="B2645" s="165" t="s">
        <v>13460</v>
      </c>
      <c r="C2645" s="164" t="s">
        <v>12406</v>
      </c>
      <c r="D2645" s="166">
        <v>65.08</v>
      </c>
    </row>
    <row r="2646" spans="1:4" ht="25.5">
      <c r="A2646" s="164">
        <v>96053</v>
      </c>
      <c r="B2646" s="165" t="s">
        <v>13461</v>
      </c>
      <c r="C2646" s="164" t="s">
        <v>12406</v>
      </c>
      <c r="D2646" s="166">
        <v>19.46</v>
      </c>
    </row>
    <row r="2647" spans="1:4" ht="25.5">
      <c r="A2647" s="164">
        <v>96055</v>
      </c>
      <c r="B2647" s="165" t="s">
        <v>13463</v>
      </c>
      <c r="C2647" s="164" t="s">
        <v>12406</v>
      </c>
      <c r="D2647" s="166">
        <v>5.21</v>
      </c>
    </row>
    <row r="2648" spans="1:4" ht="25.5">
      <c r="A2648" s="164">
        <v>96056</v>
      </c>
      <c r="B2648" s="165" t="s">
        <v>13464</v>
      </c>
      <c r="C2648" s="164" t="s">
        <v>12406</v>
      </c>
      <c r="D2648" s="166">
        <v>21.3</v>
      </c>
    </row>
    <row r="2649" spans="1:4" ht="38.25">
      <c r="A2649" s="164">
        <v>96057</v>
      </c>
      <c r="B2649" s="165" t="s">
        <v>13465</v>
      </c>
      <c r="C2649" s="164" t="s">
        <v>12406</v>
      </c>
      <c r="D2649" s="166">
        <v>65.08</v>
      </c>
    </row>
    <row r="2650" spans="1:4" ht="25.5">
      <c r="A2650" s="164">
        <v>7063</v>
      </c>
      <c r="B2650" s="165" t="s">
        <v>13112</v>
      </c>
      <c r="C2650" s="164" t="s">
        <v>12406</v>
      </c>
      <c r="D2650" s="166">
        <v>21.74</v>
      </c>
    </row>
    <row r="2651" spans="1:4" ht="25.5">
      <c r="A2651" s="164">
        <v>7064</v>
      </c>
      <c r="B2651" s="165" t="s">
        <v>13113</v>
      </c>
      <c r="C2651" s="164" t="s">
        <v>12406</v>
      </c>
      <c r="D2651" s="166">
        <v>5.87</v>
      </c>
    </row>
    <row r="2652" spans="1:4" ht="25.5">
      <c r="A2652" s="164">
        <v>7065</v>
      </c>
      <c r="B2652" s="165" t="s">
        <v>13114</v>
      </c>
      <c r="C2652" s="164" t="s">
        <v>12406</v>
      </c>
      <c r="D2652" s="166">
        <v>23.78</v>
      </c>
    </row>
    <row r="2653" spans="1:4" ht="25.5">
      <c r="A2653" s="164">
        <v>7066</v>
      </c>
      <c r="B2653" s="165" t="s">
        <v>13115</v>
      </c>
      <c r="C2653" s="164" t="s">
        <v>12406</v>
      </c>
      <c r="D2653" s="166">
        <v>93.4</v>
      </c>
    </row>
    <row r="2654" spans="1:4" ht="25.5">
      <c r="A2654" s="164">
        <v>89033</v>
      </c>
      <c r="B2654" s="165" t="s">
        <v>13172</v>
      </c>
      <c r="C2654" s="164" t="s">
        <v>12406</v>
      </c>
      <c r="D2654" s="166">
        <v>15.93</v>
      </c>
    </row>
    <row r="2655" spans="1:4" ht="25.5">
      <c r="A2655" s="164">
        <v>89034</v>
      </c>
      <c r="B2655" s="165" t="s">
        <v>13173</v>
      </c>
      <c r="C2655" s="164" t="s">
        <v>12406</v>
      </c>
      <c r="D2655" s="166">
        <v>4.2699999999999996</v>
      </c>
    </row>
    <row r="2656" spans="1:4" ht="25.5">
      <c r="A2656" s="164">
        <v>5714</v>
      </c>
      <c r="B2656" s="165" t="s">
        <v>13087</v>
      </c>
      <c r="C2656" s="164" t="s">
        <v>12406</v>
      </c>
      <c r="D2656" s="166">
        <v>17.43</v>
      </c>
    </row>
    <row r="2657" spans="1:4" ht="25.5">
      <c r="A2657" s="164">
        <v>5715</v>
      </c>
      <c r="B2657" s="165" t="s">
        <v>13088</v>
      </c>
      <c r="C2657" s="164" t="s">
        <v>12406</v>
      </c>
      <c r="D2657" s="166">
        <v>65.08</v>
      </c>
    </row>
    <row r="2658" spans="1:4" ht="25.5">
      <c r="A2658" s="164">
        <v>102906</v>
      </c>
      <c r="B2658" s="165" t="s">
        <v>24487</v>
      </c>
      <c r="C2658" s="164" t="s">
        <v>12406</v>
      </c>
      <c r="D2658" s="166">
        <v>0</v>
      </c>
    </row>
    <row r="2659" spans="1:4">
      <c r="A2659" s="164">
        <v>102907</v>
      </c>
      <c r="B2659" s="165" t="s">
        <v>24488</v>
      </c>
      <c r="C2659" s="164" t="s">
        <v>12406</v>
      </c>
      <c r="D2659" s="166">
        <v>0</v>
      </c>
    </row>
    <row r="2660" spans="1:4" ht="25.5">
      <c r="A2660" s="164">
        <v>102908</v>
      </c>
      <c r="B2660" s="165" t="s">
        <v>24489</v>
      </c>
      <c r="C2660" s="164" t="s">
        <v>12406</v>
      </c>
      <c r="D2660" s="166">
        <v>0</v>
      </c>
    </row>
    <row r="2661" spans="1:4" ht="25.5">
      <c r="A2661" s="164">
        <v>102909</v>
      </c>
      <c r="B2661" s="165" t="s">
        <v>13498</v>
      </c>
      <c r="C2661" s="164" t="s">
        <v>12406</v>
      </c>
      <c r="D2661" s="166">
        <v>4.7699999999999996</v>
      </c>
    </row>
    <row r="2662" spans="1:4" ht="25.5">
      <c r="A2662" s="164">
        <v>93435</v>
      </c>
      <c r="B2662" s="165" t="s">
        <v>13402</v>
      </c>
      <c r="C2662" s="164" t="s">
        <v>12406</v>
      </c>
      <c r="D2662" s="166">
        <v>9.1999999999999993</v>
      </c>
    </row>
    <row r="2663" spans="1:4" ht="25.5">
      <c r="A2663" s="164">
        <v>93436</v>
      </c>
      <c r="B2663" s="165" t="s">
        <v>13403</v>
      </c>
      <c r="C2663" s="164" t="s">
        <v>12406</v>
      </c>
      <c r="D2663" s="166">
        <v>2.83</v>
      </c>
    </row>
    <row r="2664" spans="1:4" ht="25.5">
      <c r="A2664" s="164">
        <v>93437</v>
      </c>
      <c r="B2664" s="165" t="s">
        <v>13404</v>
      </c>
      <c r="C2664" s="164" t="s">
        <v>12406</v>
      </c>
      <c r="D2664" s="166">
        <v>10.06</v>
      </c>
    </row>
    <row r="2665" spans="1:4" ht="25.5">
      <c r="A2665" s="164">
        <v>93438</v>
      </c>
      <c r="B2665" s="165" t="s">
        <v>13405</v>
      </c>
      <c r="C2665" s="164" t="s">
        <v>12406</v>
      </c>
      <c r="D2665" s="166">
        <v>108.49</v>
      </c>
    </row>
    <row r="2666" spans="1:4" ht="25.5">
      <c r="A2666" s="164">
        <v>100643</v>
      </c>
      <c r="B2666" s="165" t="s">
        <v>13478</v>
      </c>
      <c r="C2666" s="164" t="s">
        <v>12406</v>
      </c>
      <c r="D2666" s="166">
        <v>412.54</v>
      </c>
    </row>
    <row r="2667" spans="1:4" ht="25.5">
      <c r="A2667" s="164">
        <v>100644</v>
      </c>
      <c r="B2667" s="165" t="s">
        <v>13479</v>
      </c>
      <c r="C2667" s="164" t="s">
        <v>12406</v>
      </c>
      <c r="D2667" s="166">
        <v>145.41999999999999</v>
      </c>
    </row>
    <row r="2668" spans="1:4" ht="25.5">
      <c r="A2668" s="164">
        <v>100645</v>
      </c>
      <c r="B2668" s="165" t="s">
        <v>13480</v>
      </c>
      <c r="C2668" s="164" t="s">
        <v>12406</v>
      </c>
      <c r="D2668" s="166">
        <v>663.17</v>
      </c>
    </row>
    <row r="2669" spans="1:4" ht="25.5">
      <c r="A2669" s="164">
        <v>100646</v>
      </c>
      <c r="B2669" s="165" t="s">
        <v>13481</v>
      </c>
      <c r="C2669" s="164" t="s">
        <v>12406</v>
      </c>
      <c r="D2669" s="166">
        <v>5202</v>
      </c>
    </row>
    <row r="2670" spans="1:4" ht="25.5">
      <c r="A2670" s="164">
        <v>95116</v>
      </c>
      <c r="B2670" s="165" t="s">
        <v>34527</v>
      </c>
      <c r="C2670" s="164" t="s">
        <v>12406</v>
      </c>
      <c r="D2670" s="166">
        <v>32.549999999999997</v>
      </c>
    </row>
    <row r="2671" spans="1:4" ht="25.5">
      <c r="A2671" s="164">
        <v>95117</v>
      </c>
      <c r="B2671" s="165" t="s">
        <v>34528</v>
      </c>
      <c r="C2671" s="164" t="s">
        <v>12406</v>
      </c>
      <c r="D2671" s="166">
        <v>10.039999999999999</v>
      </c>
    </row>
    <row r="2672" spans="1:4" ht="25.5">
      <c r="A2672" s="164">
        <v>53794</v>
      </c>
      <c r="B2672" s="165" t="s">
        <v>34529</v>
      </c>
      <c r="C2672" s="164" t="s">
        <v>12406</v>
      </c>
      <c r="D2672" s="166">
        <v>35.619999999999997</v>
      </c>
    </row>
    <row r="2673" spans="1:4" ht="25.5">
      <c r="A2673" s="164">
        <v>5703</v>
      </c>
      <c r="B2673" s="165" t="s">
        <v>34530</v>
      </c>
      <c r="C2673" s="164" t="s">
        <v>12406</v>
      </c>
      <c r="D2673" s="166">
        <v>27.84</v>
      </c>
    </row>
    <row r="2674" spans="1:4" ht="51">
      <c r="A2674" s="164">
        <v>88847</v>
      </c>
      <c r="B2674" s="165" t="s">
        <v>34531</v>
      </c>
      <c r="C2674" s="164" t="s">
        <v>12406</v>
      </c>
      <c r="D2674" s="166">
        <v>27.62</v>
      </c>
    </row>
    <row r="2675" spans="1:4" ht="38.25">
      <c r="A2675" s="164">
        <v>88848</v>
      </c>
      <c r="B2675" s="165" t="s">
        <v>34532</v>
      </c>
      <c r="C2675" s="164" t="s">
        <v>12406</v>
      </c>
      <c r="D2675" s="166">
        <v>11.35</v>
      </c>
    </row>
    <row r="2676" spans="1:4" ht="51">
      <c r="A2676" s="164">
        <v>5741</v>
      </c>
      <c r="B2676" s="165" t="s">
        <v>34533</v>
      </c>
      <c r="C2676" s="164" t="s">
        <v>12406</v>
      </c>
      <c r="D2676" s="166">
        <v>51.77</v>
      </c>
    </row>
    <row r="2677" spans="1:4" ht="51">
      <c r="A2677" s="164">
        <v>5742</v>
      </c>
      <c r="B2677" s="165" t="s">
        <v>34534</v>
      </c>
      <c r="C2677" s="164" t="s">
        <v>12406</v>
      </c>
      <c r="D2677" s="166">
        <v>26.64</v>
      </c>
    </row>
    <row r="2678" spans="1:4" ht="76.5">
      <c r="A2678" s="164">
        <v>106089</v>
      </c>
      <c r="B2678" s="165" t="s">
        <v>36537</v>
      </c>
      <c r="C2678" s="164" t="s">
        <v>12406</v>
      </c>
      <c r="D2678" s="166">
        <v>52.36</v>
      </c>
    </row>
    <row r="2679" spans="1:4" ht="76.5">
      <c r="A2679" s="164">
        <v>106092</v>
      </c>
      <c r="B2679" s="165" t="s">
        <v>36538</v>
      </c>
      <c r="C2679" s="164" t="s">
        <v>12406</v>
      </c>
      <c r="D2679" s="166">
        <v>8.6999999999999993</v>
      </c>
    </row>
    <row r="2680" spans="1:4" ht="63.75">
      <c r="A2680" s="164">
        <v>106090</v>
      </c>
      <c r="B2680" s="165" t="s">
        <v>36539</v>
      </c>
      <c r="C2680" s="164" t="s">
        <v>12406</v>
      </c>
      <c r="D2680" s="166">
        <v>21.52</v>
      </c>
    </row>
    <row r="2681" spans="1:4" ht="63.75">
      <c r="A2681" s="164">
        <v>106091</v>
      </c>
      <c r="B2681" s="165" t="s">
        <v>36540</v>
      </c>
      <c r="C2681" s="164" t="s">
        <v>12406</v>
      </c>
      <c r="D2681" s="166">
        <v>98.15</v>
      </c>
    </row>
    <row r="2682" spans="1:4" ht="76.5">
      <c r="A2682" s="164">
        <v>106093</v>
      </c>
      <c r="B2682" s="165" t="s">
        <v>36541</v>
      </c>
      <c r="C2682" s="164" t="s">
        <v>12406</v>
      </c>
      <c r="D2682" s="166">
        <v>121.66</v>
      </c>
    </row>
    <row r="2683" spans="1:4" ht="25.5">
      <c r="A2683" s="164">
        <v>100637</v>
      </c>
      <c r="B2683" s="165" t="s">
        <v>13474</v>
      </c>
      <c r="C2683" s="164" t="s">
        <v>12406</v>
      </c>
      <c r="D2683" s="166">
        <v>201.34</v>
      </c>
    </row>
    <row r="2684" spans="1:4" ht="25.5">
      <c r="A2684" s="164">
        <v>100638</v>
      </c>
      <c r="B2684" s="165" t="s">
        <v>13475</v>
      </c>
      <c r="C2684" s="164" t="s">
        <v>12406</v>
      </c>
      <c r="D2684" s="166">
        <v>61.89</v>
      </c>
    </row>
    <row r="2685" spans="1:4" ht="25.5">
      <c r="A2685" s="164">
        <v>100639</v>
      </c>
      <c r="B2685" s="165" t="s">
        <v>13476</v>
      </c>
      <c r="C2685" s="164" t="s">
        <v>12406</v>
      </c>
      <c r="D2685" s="166">
        <v>251.87</v>
      </c>
    </row>
    <row r="2686" spans="1:4" ht="25.5">
      <c r="A2686" s="164">
        <v>100640</v>
      </c>
      <c r="B2686" s="165" t="s">
        <v>13477</v>
      </c>
      <c r="C2686" s="164" t="s">
        <v>12406</v>
      </c>
      <c r="D2686" s="166">
        <v>4161.6000000000004</v>
      </c>
    </row>
    <row r="2687" spans="1:4" ht="25.5">
      <c r="A2687" s="164">
        <v>93429</v>
      </c>
      <c r="B2687" s="165" t="s">
        <v>13398</v>
      </c>
      <c r="C2687" s="164" t="s">
        <v>12406</v>
      </c>
      <c r="D2687" s="166">
        <v>163.91</v>
      </c>
    </row>
    <row r="2688" spans="1:4" ht="25.5">
      <c r="A2688" s="164">
        <v>93430</v>
      </c>
      <c r="B2688" s="165" t="s">
        <v>13399</v>
      </c>
      <c r="C2688" s="164" t="s">
        <v>12406</v>
      </c>
      <c r="D2688" s="166">
        <v>50.38</v>
      </c>
    </row>
    <row r="2689" spans="1:4" ht="25.5">
      <c r="A2689" s="164">
        <v>93431</v>
      </c>
      <c r="B2689" s="165" t="s">
        <v>13400</v>
      </c>
      <c r="C2689" s="164" t="s">
        <v>12406</v>
      </c>
      <c r="D2689" s="166">
        <v>205.05</v>
      </c>
    </row>
    <row r="2690" spans="1:4" ht="25.5">
      <c r="A2690" s="164">
        <v>93432</v>
      </c>
      <c r="B2690" s="165" t="s">
        <v>13401</v>
      </c>
      <c r="C2690" s="164" t="s">
        <v>12406</v>
      </c>
      <c r="D2690" s="166">
        <v>2080.8000000000002</v>
      </c>
    </row>
    <row r="2691" spans="1:4" ht="25.5">
      <c r="A2691" s="164">
        <v>95118</v>
      </c>
      <c r="B2691" s="165" t="s">
        <v>13408</v>
      </c>
      <c r="C2691" s="164" t="s">
        <v>12406</v>
      </c>
      <c r="D2691" s="166">
        <v>75.17</v>
      </c>
    </row>
    <row r="2692" spans="1:4" ht="25.5">
      <c r="A2692" s="164">
        <v>95119</v>
      </c>
      <c r="B2692" s="165" t="s">
        <v>13409</v>
      </c>
      <c r="C2692" s="164" t="s">
        <v>12406</v>
      </c>
      <c r="D2692" s="166">
        <v>23.19</v>
      </c>
    </row>
    <row r="2693" spans="1:4" ht="25.5">
      <c r="A2693" s="164">
        <v>5707</v>
      </c>
      <c r="B2693" s="165" t="s">
        <v>13084</v>
      </c>
      <c r="C2693" s="164" t="s">
        <v>12406</v>
      </c>
      <c r="D2693" s="166">
        <v>82.25</v>
      </c>
    </row>
    <row r="2694" spans="1:4" ht="25.5">
      <c r="A2694" s="164">
        <v>95120</v>
      </c>
      <c r="B2694" s="165" t="s">
        <v>13410</v>
      </c>
      <c r="C2694" s="164" t="s">
        <v>12406</v>
      </c>
      <c r="D2694" s="166">
        <v>74.58</v>
      </c>
    </row>
    <row r="2695" spans="1:4" ht="25.5">
      <c r="A2695" s="164">
        <v>103657</v>
      </c>
      <c r="B2695" s="165" t="s">
        <v>24490</v>
      </c>
      <c r="C2695" s="164" t="s">
        <v>12406</v>
      </c>
      <c r="D2695" s="166">
        <v>0</v>
      </c>
    </row>
    <row r="2696" spans="1:4" ht="25.5">
      <c r="A2696" s="164">
        <v>103658</v>
      </c>
      <c r="B2696" s="165" t="s">
        <v>24491</v>
      </c>
      <c r="C2696" s="164" t="s">
        <v>12406</v>
      </c>
      <c r="D2696" s="166">
        <v>0</v>
      </c>
    </row>
    <row r="2697" spans="1:4" ht="25.5">
      <c r="A2697" s="164">
        <v>103659</v>
      </c>
      <c r="B2697" s="165" t="s">
        <v>24492</v>
      </c>
      <c r="C2697" s="164" t="s">
        <v>12406</v>
      </c>
      <c r="D2697" s="166">
        <v>0</v>
      </c>
    </row>
    <row r="2698" spans="1:4" ht="25.5">
      <c r="A2698" s="164">
        <v>103660</v>
      </c>
      <c r="B2698" s="165" t="s">
        <v>13517</v>
      </c>
      <c r="C2698" s="164" t="s">
        <v>12406</v>
      </c>
      <c r="D2698" s="166">
        <v>11.67</v>
      </c>
    </row>
    <row r="2699" spans="1:4" ht="25.5">
      <c r="A2699" s="164">
        <v>89015</v>
      </c>
      <c r="B2699" s="165" t="s">
        <v>13166</v>
      </c>
      <c r="C2699" s="164" t="s">
        <v>12406</v>
      </c>
      <c r="D2699" s="166">
        <v>3.71</v>
      </c>
    </row>
    <row r="2700" spans="1:4" ht="25.5">
      <c r="A2700" s="164">
        <v>89016</v>
      </c>
      <c r="B2700" s="165" t="s">
        <v>13167</v>
      </c>
      <c r="C2700" s="164" t="s">
        <v>12406</v>
      </c>
      <c r="D2700" s="166">
        <v>0.98</v>
      </c>
    </row>
    <row r="2701" spans="1:4" ht="25.5">
      <c r="A2701" s="164">
        <v>53804</v>
      </c>
      <c r="B2701" s="165" t="s">
        <v>13118</v>
      </c>
      <c r="C2701" s="164" t="s">
        <v>12406</v>
      </c>
      <c r="D2701" s="166">
        <v>4.6399999999999997</v>
      </c>
    </row>
    <row r="2702" spans="1:4" ht="25.5">
      <c r="A2702" s="164">
        <v>90582</v>
      </c>
      <c r="B2702" s="165" t="s">
        <v>13221</v>
      </c>
      <c r="C2702" s="164" t="s">
        <v>12406</v>
      </c>
      <c r="D2702" s="166">
        <v>0.46</v>
      </c>
    </row>
    <row r="2703" spans="1:4" ht="25.5">
      <c r="A2703" s="164">
        <v>90583</v>
      </c>
      <c r="B2703" s="165" t="s">
        <v>13222</v>
      </c>
      <c r="C2703" s="164" t="s">
        <v>12406</v>
      </c>
      <c r="D2703" s="166">
        <v>0.1</v>
      </c>
    </row>
    <row r="2704" spans="1:4" ht="25.5">
      <c r="A2704" s="164">
        <v>90584</v>
      </c>
      <c r="B2704" s="165" t="s">
        <v>13223</v>
      </c>
      <c r="C2704" s="164" t="s">
        <v>12406</v>
      </c>
      <c r="D2704" s="166">
        <v>0.36</v>
      </c>
    </row>
    <row r="2705" spans="1:4" ht="38.25">
      <c r="A2705" s="164">
        <v>90585</v>
      </c>
      <c r="B2705" s="165" t="s">
        <v>13224</v>
      </c>
      <c r="C2705" s="164" t="s">
        <v>12406</v>
      </c>
      <c r="D2705" s="166">
        <v>0.6</v>
      </c>
    </row>
    <row r="2706" spans="1:4" ht="38.25">
      <c r="A2706" s="164">
        <v>89240</v>
      </c>
      <c r="B2706" s="165" t="s">
        <v>13194</v>
      </c>
      <c r="C2706" s="164" t="s">
        <v>12406</v>
      </c>
      <c r="D2706" s="166">
        <v>77.92</v>
      </c>
    </row>
    <row r="2707" spans="1:4" ht="38.25">
      <c r="A2707" s="164">
        <v>89241</v>
      </c>
      <c r="B2707" s="165" t="s">
        <v>13195</v>
      </c>
      <c r="C2707" s="164" t="s">
        <v>12406</v>
      </c>
      <c r="D2707" s="166">
        <v>27.46</v>
      </c>
    </row>
    <row r="2708" spans="1:4" ht="38.25">
      <c r="A2708" s="164">
        <v>5710</v>
      </c>
      <c r="B2708" s="165" t="s">
        <v>13085</v>
      </c>
      <c r="C2708" s="164" t="s">
        <v>12406</v>
      </c>
      <c r="D2708" s="166">
        <v>125.26</v>
      </c>
    </row>
    <row r="2709" spans="1:4" ht="38.25">
      <c r="A2709" s="164">
        <v>5711</v>
      </c>
      <c r="B2709" s="165" t="s">
        <v>13086</v>
      </c>
      <c r="C2709" s="164" t="s">
        <v>12406</v>
      </c>
      <c r="D2709" s="166">
        <v>86</v>
      </c>
    </row>
    <row r="2710" spans="1:4" ht="38.25">
      <c r="A2710" s="164">
        <v>89253</v>
      </c>
      <c r="B2710" s="165" t="s">
        <v>13200</v>
      </c>
      <c r="C2710" s="164" t="s">
        <v>12406</v>
      </c>
      <c r="D2710" s="166">
        <v>63.85</v>
      </c>
    </row>
    <row r="2711" spans="1:4" ht="38.25">
      <c r="A2711" s="164">
        <v>89254</v>
      </c>
      <c r="B2711" s="165" t="s">
        <v>13201</v>
      </c>
      <c r="C2711" s="164" t="s">
        <v>12406</v>
      </c>
      <c r="D2711" s="166">
        <v>22.51</v>
      </c>
    </row>
    <row r="2712" spans="1:4" ht="38.25">
      <c r="A2712" s="164">
        <v>89255</v>
      </c>
      <c r="B2712" s="165" t="s">
        <v>13202</v>
      </c>
      <c r="C2712" s="164" t="s">
        <v>12406</v>
      </c>
      <c r="D2712" s="166">
        <v>102.65</v>
      </c>
    </row>
    <row r="2713" spans="1:4" ht="38.25">
      <c r="A2713" s="164">
        <v>89256</v>
      </c>
      <c r="B2713" s="165" t="s">
        <v>13203</v>
      </c>
      <c r="C2713" s="164" t="s">
        <v>12406</v>
      </c>
      <c r="D2713" s="166">
        <v>81.900000000000006</v>
      </c>
    </row>
    <row r="2714" spans="1:4" ht="25.5">
      <c r="A2714" s="164">
        <v>103797</v>
      </c>
      <c r="B2714" s="165" t="s">
        <v>14631</v>
      </c>
      <c r="C2714" s="164" t="s">
        <v>12404</v>
      </c>
      <c r="D2714" s="166">
        <v>16.579999999999998</v>
      </c>
    </row>
    <row r="2715" spans="1:4" ht="51">
      <c r="A2715" s="164">
        <v>103930</v>
      </c>
      <c r="B2715" s="165" t="s">
        <v>14640</v>
      </c>
      <c r="C2715" s="164" t="s">
        <v>34306</v>
      </c>
      <c r="D2715" s="166">
        <v>839.53</v>
      </c>
    </row>
    <row r="2716" spans="1:4" ht="51">
      <c r="A2716" s="164">
        <v>103931</v>
      </c>
      <c r="B2716" s="165" t="s">
        <v>14641</v>
      </c>
      <c r="C2716" s="164" t="s">
        <v>34306</v>
      </c>
      <c r="D2716" s="166">
        <v>637.22</v>
      </c>
    </row>
    <row r="2717" spans="1:4" ht="51">
      <c r="A2717" s="164">
        <v>103932</v>
      </c>
      <c r="B2717" s="165" t="s">
        <v>14642</v>
      </c>
      <c r="C2717" s="164" t="s">
        <v>34306</v>
      </c>
      <c r="D2717" s="166">
        <v>607.58000000000004</v>
      </c>
    </row>
    <row r="2718" spans="1:4" ht="38.25">
      <c r="A2718" s="164">
        <v>103929</v>
      </c>
      <c r="B2718" s="165" t="s">
        <v>14639</v>
      </c>
      <c r="C2718" s="164" t="s">
        <v>34306</v>
      </c>
      <c r="D2718" s="166">
        <v>1316.8</v>
      </c>
    </row>
    <row r="2719" spans="1:4" ht="38.25">
      <c r="A2719" s="164">
        <v>103928</v>
      </c>
      <c r="B2719" s="165" t="s">
        <v>14638</v>
      </c>
      <c r="C2719" s="164" t="s">
        <v>34306</v>
      </c>
      <c r="D2719" s="166">
        <v>573.20000000000005</v>
      </c>
    </row>
    <row r="2720" spans="1:4" ht="38.25">
      <c r="A2720" s="164">
        <v>103798</v>
      </c>
      <c r="B2720" s="165" t="s">
        <v>14632</v>
      </c>
      <c r="C2720" s="164" t="s">
        <v>34306</v>
      </c>
      <c r="D2720" s="166">
        <v>687.75</v>
      </c>
    </row>
    <row r="2721" spans="1:4" ht="51">
      <c r="A2721" s="164">
        <v>103801</v>
      </c>
      <c r="B2721" s="165" t="s">
        <v>14635</v>
      </c>
      <c r="C2721" s="164" t="s">
        <v>34306</v>
      </c>
      <c r="D2721" s="166">
        <v>732.54</v>
      </c>
    </row>
    <row r="2722" spans="1:4" ht="38.25">
      <c r="A2722" s="164">
        <v>103933</v>
      </c>
      <c r="B2722" s="165" t="s">
        <v>14643</v>
      </c>
      <c r="C2722" s="164" t="s">
        <v>34306</v>
      </c>
      <c r="D2722" s="166">
        <v>1575.08</v>
      </c>
    </row>
    <row r="2723" spans="1:4" ht="51">
      <c r="A2723" s="164">
        <v>103925</v>
      </c>
      <c r="B2723" s="165" t="s">
        <v>14636</v>
      </c>
      <c r="C2723" s="164" t="s">
        <v>34306</v>
      </c>
      <c r="D2723" s="166">
        <v>1765.58</v>
      </c>
    </row>
    <row r="2724" spans="1:4" ht="51">
      <c r="A2724" s="164">
        <v>103926</v>
      </c>
      <c r="B2724" s="165" t="s">
        <v>14637</v>
      </c>
      <c r="C2724" s="164" t="s">
        <v>34306</v>
      </c>
      <c r="D2724" s="166">
        <v>1430.24</v>
      </c>
    </row>
    <row r="2725" spans="1:4" ht="38.25">
      <c r="A2725" s="164">
        <v>103796</v>
      </c>
      <c r="B2725" s="165" t="s">
        <v>14630</v>
      </c>
      <c r="C2725" s="164" t="s">
        <v>12416</v>
      </c>
      <c r="D2725" s="166">
        <v>58.42</v>
      </c>
    </row>
    <row r="2726" spans="1:4" ht="38.25">
      <c r="A2726" s="164">
        <v>103795</v>
      </c>
      <c r="B2726" s="165" t="s">
        <v>14629</v>
      </c>
      <c r="C2726" s="164" t="s">
        <v>12416</v>
      </c>
      <c r="D2726" s="166">
        <v>88.72</v>
      </c>
    </row>
    <row r="2727" spans="1:4" ht="38.25">
      <c r="A2727" s="164">
        <v>103800</v>
      </c>
      <c r="B2727" s="165" t="s">
        <v>14634</v>
      </c>
      <c r="C2727" s="164" t="s">
        <v>34306</v>
      </c>
      <c r="D2727" s="166">
        <v>573.20000000000005</v>
      </c>
    </row>
    <row r="2728" spans="1:4" ht="63.75">
      <c r="A2728" s="164">
        <v>103799</v>
      </c>
      <c r="B2728" s="165" t="s">
        <v>14633</v>
      </c>
      <c r="C2728" s="164" t="s">
        <v>34306</v>
      </c>
      <c r="D2728" s="166">
        <v>483.98</v>
      </c>
    </row>
    <row r="2729" spans="1:4" ht="38.25">
      <c r="A2729" s="164">
        <v>104950</v>
      </c>
      <c r="B2729" s="165" t="s">
        <v>34535</v>
      </c>
      <c r="C2729" s="164" t="s">
        <v>34306</v>
      </c>
      <c r="D2729" s="166">
        <v>0</v>
      </c>
    </row>
    <row r="2730" spans="1:4" ht="38.25">
      <c r="A2730" s="164">
        <v>104948</v>
      </c>
      <c r="B2730" s="165" t="s">
        <v>34536</v>
      </c>
      <c r="C2730" s="164" t="s">
        <v>34306</v>
      </c>
      <c r="D2730" s="166">
        <v>5.36</v>
      </c>
    </row>
    <row r="2731" spans="1:4" ht="38.25">
      <c r="A2731" s="164">
        <v>104949</v>
      </c>
      <c r="B2731" s="165" t="s">
        <v>34537</v>
      </c>
      <c r="C2731" s="164" t="s">
        <v>34306</v>
      </c>
      <c r="D2731" s="166">
        <v>9.92</v>
      </c>
    </row>
    <row r="2732" spans="1:4" ht="38.25">
      <c r="A2732" s="164">
        <v>104947</v>
      </c>
      <c r="B2732" s="165" t="s">
        <v>34538</v>
      </c>
      <c r="C2732" s="164" t="s">
        <v>34306</v>
      </c>
      <c r="D2732" s="166">
        <v>13.06</v>
      </c>
    </row>
    <row r="2733" spans="1:4" ht="25.5">
      <c r="A2733" s="164">
        <v>104325</v>
      </c>
      <c r="B2733" s="165" t="s">
        <v>24493</v>
      </c>
      <c r="C2733" s="164" t="s">
        <v>12402</v>
      </c>
      <c r="D2733" s="166">
        <v>0</v>
      </c>
    </row>
    <row r="2734" spans="1:4" ht="25.5">
      <c r="A2734" s="164">
        <v>104318</v>
      </c>
      <c r="B2734" s="165" t="s">
        <v>16282</v>
      </c>
      <c r="C2734" s="164" t="s">
        <v>12402</v>
      </c>
      <c r="D2734" s="166">
        <v>7.88</v>
      </c>
    </row>
    <row r="2735" spans="1:4" ht="25.5">
      <c r="A2735" s="164">
        <v>89867</v>
      </c>
      <c r="B2735" s="165" t="s">
        <v>15528</v>
      </c>
      <c r="C2735" s="164" t="s">
        <v>12402</v>
      </c>
      <c r="D2735" s="166">
        <v>8.81</v>
      </c>
    </row>
    <row r="2736" spans="1:4" ht="25.5">
      <c r="A2736" s="164">
        <v>104320</v>
      </c>
      <c r="B2736" s="165" t="s">
        <v>16284</v>
      </c>
      <c r="C2736" s="164" t="s">
        <v>12402</v>
      </c>
      <c r="D2736" s="166">
        <v>12.37</v>
      </c>
    </row>
    <row r="2737" spans="1:4" ht="25.5">
      <c r="A2737" s="164">
        <v>104317</v>
      </c>
      <c r="B2737" s="165" t="s">
        <v>16281</v>
      </c>
      <c r="C2737" s="164" t="s">
        <v>12402</v>
      </c>
      <c r="D2737" s="166">
        <v>7.32</v>
      </c>
    </row>
    <row r="2738" spans="1:4" ht="25.5">
      <c r="A2738" s="164">
        <v>89866</v>
      </c>
      <c r="B2738" s="165" t="s">
        <v>15527</v>
      </c>
      <c r="C2738" s="164" t="s">
        <v>12402</v>
      </c>
      <c r="D2738" s="166">
        <v>8.01</v>
      </c>
    </row>
    <row r="2739" spans="1:4" ht="25.5">
      <c r="A2739" s="164">
        <v>104319</v>
      </c>
      <c r="B2739" s="165" t="s">
        <v>16283</v>
      </c>
      <c r="C2739" s="164" t="s">
        <v>12402</v>
      </c>
      <c r="D2739" s="166">
        <v>10.6</v>
      </c>
    </row>
    <row r="2740" spans="1:4" ht="25.5">
      <c r="A2740" s="164">
        <v>104321</v>
      </c>
      <c r="B2740" s="165" t="s">
        <v>16285</v>
      </c>
      <c r="C2740" s="164" t="s">
        <v>12402</v>
      </c>
      <c r="D2740" s="166">
        <v>5.57</v>
      </c>
    </row>
    <row r="2741" spans="1:4" ht="25.5">
      <c r="A2741" s="164">
        <v>89868</v>
      </c>
      <c r="B2741" s="165" t="s">
        <v>15529</v>
      </c>
      <c r="C2741" s="164" t="s">
        <v>12402</v>
      </c>
      <c r="D2741" s="166">
        <v>6.07</v>
      </c>
    </row>
    <row r="2742" spans="1:4" ht="25.5">
      <c r="A2742" s="164">
        <v>104322</v>
      </c>
      <c r="B2742" s="165" t="s">
        <v>16286</v>
      </c>
      <c r="C2742" s="164" t="s">
        <v>12402</v>
      </c>
      <c r="D2742" s="166">
        <v>7.99</v>
      </c>
    </row>
    <row r="2743" spans="1:4" ht="25.5">
      <c r="A2743" s="164">
        <v>104323</v>
      </c>
      <c r="B2743" s="165" t="s">
        <v>16287</v>
      </c>
      <c r="C2743" s="164" t="s">
        <v>12402</v>
      </c>
      <c r="D2743" s="166">
        <v>10.19</v>
      </c>
    </row>
    <row r="2744" spans="1:4" ht="25.5">
      <c r="A2744" s="164">
        <v>89869</v>
      </c>
      <c r="B2744" s="165" t="s">
        <v>15530</v>
      </c>
      <c r="C2744" s="164" t="s">
        <v>12402</v>
      </c>
      <c r="D2744" s="166">
        <v>11.13</v>
      </c>
    </row>
    <row r="2745" spans="1:4" ht="25.5">
      <c r="A2745" s="164">
        <v>104324</v>
      </c>
      <c r="B2745" s="165" t="s">
        <v>16288</v>
      </c>
      <c r="C2745" s="164" t="s">
        <v>12402</v>
      </c>
      <c r="D2745" s="166">
        <v>14.96</v>
      </c>
    </row>
    <row r="2746" spans="1:4" ht="25.5">
      <c r="A2746" s="164">
        <v>104315</v>
      </c>
      <c r="B2746" s="165" t="s">
        <v>15243</v>
      </c>
      <c r="C2746" s="164" t="s">
        <v>12403</v>
      </c>
      <c r="D2746" s="166">
        <v>17.34</v>
      </c>
    </row>
    <row r="2747" spans="1:4" ht="25.5">
      <c r="A2747" s="164">
        <v>89865</v>
      </c>
      <c r="B2747" s="165" t="s">
        <v>15099</v>
      </c>
      <c r="C2747" s="164" t="s">
        <v>12403</v>
      </c>
      <c r="D2747" s="166">
        <v>18.55</v>
      </c>
    </row>
    <row r="2748" spans="1:4" ht="25.5">
      <c r="A2748" s="164">
        <v>104316</v>
      </c>
      <c r="B2748" s="165" t="s">
        <v>15244</v>
      </c>
      <c r="C2748" s="164" t="s">
        <v>12403</v>
      </c>
      <c r="D2748" s="166">
        <v>24.75</v>
      </c>
    </row>
    <row r="2749" spans="1:4">
      <c r="A2749" s="164">
        <v>102724</v>
      </c>
      <c r="B2749" s="165" t="s">
        <v>13729</v>
      </c>
      <c r="C2749" s="164" t="s">
        <v>12402</v>
      </c>
      <c r="D2749" s="166">
        <v>31.05</v>
      </c>
    </row>
    <row r="2750" spans="1:4">
      <c r="A2750" s="164">
        <v>102726</v>
      </c>
      <c r="B2750" s="165" t="s">
        <v>13731</v>
      </c>
      <c r="C2750" s="164" t="s">
        <v>12402</v>
      </c>
      <c r="D2750" s="166">
        <v>28.35</v>
      </c>
    </row>
    <row r="2751" spans="1:4">
      <c r="A2751" s="164">
        <v>102725</v>
      </c>
      <c r="B2751" s="165" t="s">
        <v>13730</v>
      </c>
      <c r="C2751" s="164" t="s">
        <v>12402</v>
      </c>
      <c r="D2751" s="166">
        <v>30.42</v>
      </c>
    </row>
    <row r="2752" spans="1:4" ht="38.25">
      <c r="A2752" s="164">
        <v>102722</v>
      </c>
      <c r="B2752" s="165" t="s">
        <v>13727</v>
      </c>
      <c r="C2752" s="164" t="s">
        <v>12403</v>
      </c>
      <c r="D2752" s="166">
        <v>54.27</v>
      </c>
    </row>
    <row r="2753" spans="1:4" ht="38.25">
      <c r="A2753" s="164">
        <v>102721</v>
      </c>
      <c r="B2753" s="165" t="s">
        <v>24494</v>
      </c>
      <c r="C2753" s="164" t="s">
        <v>12403</v>
      </c>
      <c r="D2753" s="166">
        <v>0</v>
      </c>
    </row>
    <row r="2754" spans="1:4" ht="38.25">
      <c r="A2754" s="164">
        <v>102723</v>
      </c>
      <c r="B2754" s="165" t="s">
        <v>13728</v>
      </c>
      <c r="C2754" s="164" t="s">
        <v>12403</v>
      </c>
      <c r="D2754" s="166">
        <v>111.98</v>
      </c>
    </row>
    <row r="2755" spans="1:4" ht="38.25">
      <c r="A2755" s="164">
        <v>102690</v>
      </c>
      <c r="B2755" s="165" t="s">
        <v>13710</v>
      </c>
      <c r="C2755" s="164" t="s">
        <v>12403</v>
      </c>
      <c r="D2755" s="166">
        <v>68.02</v>
      </c>
    </row>
    <row r="2756" spans="1:4" ht="38.25">
      <c r="A2756" s="164">
        <v>102688</v>
      </c>
      <c r="B2756" s="165" t="s">
        <v>13708</v>
      </c>
      <c r="C2756" s="164" t="s">
        <v>12403</v>
      </c>
      <c r="D2756" s="166">
        <v>53.15</v>
      </c>
    </row>
    <row r="2757" spans="1:4" ht="38.25">
      <c r="A2757" s="164">
        <v>102689</v>
      </c>
      <c r="B2757" s="165" t="s">
        <v>13709</v>
      </c>
      <c r="C2757" s="164" t="s">
        <v>12403</v>
      </c>
      <c r="D2757" s="166">
        <v>112.1</v>
      </c>
    </row>
    <row r="2758" spans="1:4" ht="38.25">
      <c r="A2758" s="164">
        <v>102693</v>
      </c>
      <c r="B2758" s="165" t="s">
        <v>13711</v>
      </c>
      <c r="C2758" s="164" t="s">
        <v>12403</v>
      </c>
      <c r="D2758" s="166">
        <v>126.98</v>
      </c>
    </row>
    <row r="2759" spans="1:4" ht="38.25">
      <c r="A2759" s="164">
        <v>102694</v>
      </c>
      <c r="B2759" s="165" t="s">
        <v>13712</v>
      </c>
      <c r="C2759" s="164" t="s">
        <v>12403</v>
      </c>
      <c r="D2759" s="166">
        <v>108.94</v>
      </c>
    </row>
    <row r="2760" spans="1:4" ht="38.25">
      <c r="A2760" s="164">
        <v>102697</v>
      </c>
      <c r="B2760" s="165" t="s">
        <v>13714</v>
      </c>
      <c r="C2760" s="164" t="s">
        <v>12403</v>
      </c>
      <c r="D2760" s="166">
        <v>121.52</v>
      </c>
    </row>
    <row r="2761" spans="1:4" ht="38.25">
      <c r="A2761" s="164">
        <v>102696</v>
      </c>
      <c r="B2761" s="165" t="s">
        <v>13713</v>
      </c>
      <c r="C2761" s="164" t="s">
        <v>12403</v>
      </c>
      <c r="D2761" s="166">
        <v>167.97</v>
      </c>
    </row>
    <row r="2762" spans="1:4" ht="38.25">
      <c r="A2762" s="164">
        <v>102703</v>
      </c>
      <c r="B2762" s="165" t="s">
        <v>13715</v>
      </c>
      <c r="C2762" s="164" t="s">
        <v>12403</v>
      </c>
      <c r="D2762" s="166">
        <v>180.55</v>
      </c>
    </row>
    <row r="2763" spans="1:4" ht="25.5">
      <c r="A2763" s="164">
        <v>102678</v>
      </c>
      <c r="B2763" s="165" t="s">
        <v>13700</v>
      </c>
      <c r="C2763" s="164" t="s">
        <v>12403</v>
      </c>
      <c r="D2763" s="166">
        <v>154.28</v>
      </c>
    </row>
    <row r="2764" spans="1:4" ht="25.5">
      <c r="A2764" s="164">
        <v>102679</v>
      </c>
      <c r="B2764" s="165" t="s">
        <v>13701</v>
      </c>
      <c r="C2764" s="164" t="s">
        <v>12403</v>
      </c>
      <c r="D2764" s="166">
        <v>170.87</v>
      </c>
    </row>
    <row r="2765" spans="1:4" ht="38.25">
      <c r="A2765" s="164">
        <v>102673</v>
      </c>
      <c r="B2765" s="165" t="s">
        <v>13696</v>
      </c>
      <c r="C2765" s="164" t="s">
        <v>12403</v>
      </c>
      <c r="D2765" s="166">
        <v>237.58</v>
      </c>
    </row>
    <row r="2766" spans="1:4" ht="25.5">
      <c r="A2766" s="164">
        <v>102677</v>
      </c>
      <c r="B2766" s="165" t="s">
        <v>13699</v>
      </c>
      <c r="C2766" s="164" t="s">
        <v>12403</v>
      </c>
      <c r="D2766" s="166">
        <v>231.96</v>
      </c>
    </row>
    <row r="2767" spans="1:4" ht="38.25">
      <c r="A2767" s="164">
        <v>102683</v>
      </c>
      <c r="B2767" s="165" t="s">
        <v>13704</v>
      </c>
      <c r="C2767" s="164" t="s">
        <v>12403</v>
      </c>
      <c r="D2767" s="166">
        <v>232.71</v>
      </c>
    </row>
    <row r="2768" spans="1:4" ht="38.25">
      <c r="A2768" s="164">
        <v>102687</v>
      </c>
      <c r="B2768" s="165" t="s">
        <v>13707</v>
      </c>
      <c r="C2768" s="164" t="s">
        <v>12403</v>
      </c>
      <c r="D2768" s="166">
        <v>243.97</v>
      </c>
    </row>
    <row r="2769" spans="1:4" ht="38.25">
      <c r="A2769" s="164">
        <v>102670</v>
      </c>
      <c r="B2769" s="165" t="s">
        <v>13694</v>
      </c>
      <c r="C2769" s="164" t="s">
        <v>12403</v>
      </c>
      <c r="D2769" s="166">
        <v>153.93</v>
      </c>
    </row>
    <row r="2770" spans="1:4" ht="38.25">
      <c r="A2770" s="164">
        <v>102674</v>
      </c>
      <c r="B2770" s="165" t="s">
        <v>13697</v>
      </c>
      <c r="C2770" s="164" t="s">
        <v>12403</v>
      </c>
      <c r="D2770" s="166">
        <v>171.56</v>
      </c>
    </row>
    <row r="2771" spans="1:4" ht="38.25">
      <c r="A2771" s="164">
        <v>102680</v>
      </c>
      <c r="B2771" s="165" t="s">
        <v>13702</v>
      </c>
      <c r="C2771" s="164" t="s">
        <v>12403</v>
      </c>
      <c r="D2771" s="166">
        <v>165.96</v>
      </c>
    </row>
    <row r="2772" spans="1:4" ht="38.25">
      <c r="A2772" s="164">
        <v>102684</v>
      </c>
      <c r="B2772" s="165" t="s">
        <v>13705</v>
      </c>
      <c r="C2772" s="164" t="s">
        <v>12403</v>
      </c>
      <c r="D2772" s="166">
        <v>182.53</v>
      </c>
    </row>
    <row r="2773" spans="1:4" ht="38.25">
      <c r="A2773" s="164">
        <v>102672</v>
      </c>
      <c r="B2773" s="165" t="s">
        <v>13695</v>
      </c>
      <c r="C2773" s="164" t="s">
        <v>12403</v>
      </c>
      <c r="D2773" s="166">
        <v>230.24</v>
      </c>
    </row>
    <row r="2774" spans="1:4" ht="38.25">
      <c r="A2774" s="164">
        <v>102676</v>
      </c>
      <c r="B2774" s="165" t="s">
        <v>13698</v>
      </c>
      <c r="C2774" s="164" t="s">
        <v>12403</v>
      </c>
      <c r="D2774" s="166">
        <v>237.51</v>
      </c>
    </row>
    <row r="2775" spans="1:4" ht="38.25">
      <c r="A2775" s="164">
        <v>102681</v>
      </c>
      <c r="B2775" s="165" t="s">
        <v>13703</v>
      </c>
      <c r="C2775" s="164" t="s">
        <v>12403</v>
      </c>
      <c r="D2775" s="166">
        <v>231.91</v>
      </c>
    </row>
    <row r="2776" spans="1:4" ht="38.25">
      <c r="A2776" s="164">
        <v>102685</v>
      </c>
      <c r="B2776" s="165" t="s">
        <v>13706</v>
      </c>
      <c r="C2776" s="164" t="s">
        <v>12403</v>
      </c>
      <c r="D2776" s="166">
        <v>248.5</v>
      </c>
    </row>
    <row r="2777" spans="1:4" ht="25.5">
      <c r="A2777" s="164">
        <v>102664</v>
      </c>
      <c r="B2777" s="165" t="s">
        <v>13689</v>
      </c>
      <c r="C2777" s="164" t="s">
        <v>12403</v>
      </c>
      <c r="D2777" s="166">
        <v>51.26</v>
      </c>
    </row>
    <row r="2778" spans="1:4" ht="25.5">
      <c r="A2778" s="164">
        <v>102665</v>
      </c>
      <c r="B2778" s="165" t="s">
        <v>13690</v>
      </c>
      <c r="C2778" s="164" t="s">
        <v>12403</v>
      </c>
      <c r="D2778" s="166">
        <v>29.76</v>
      </c>
    </row>
    <row r="2779" spans="1:4" ht="38.25">
      <c r="A2779" s="164">
        <v>102663</v>
      </c>
      <c r="B2779" s="165" t="s">
        <v>13688</v>
      </c>
      <c r="C2779" s="164" t="s">
        <v>12403</v>
      </c>
      <c r="D2779" s="166">
        <v>99.76</v>
      </c>
    </row>
    <row r="2780" spans="1:4" ht="38.25">
      <c r="A2780" s="164">
        <v>102669</v>
      </c>
      <c r="B2780" s="165" t="s">
        <v>13693</v>
      </c>
      <c r="C2780" s="164" t="s">
        <v>12403</v>
      </c>
      <c r="D2780" s="166">
        <v>115.68</v>
      </c>
    </row>
    <row r="2781" spans="1:4" ht="38.25">
      <c r="A2781" s="164">
        <v>102661</v>
      </c>
      <c r="B2781" s="165" t="s">
        <v>13686</v>
      </c>
      <c r="C2781" s="164" t="s">
        <v>12403</v>
      </c>
      <c r="D2781" s="166">
        <v>46.6</v>
      </c>
    </row>
    <row r="2782" spans="1:4" ht="38.25">
      <c r="A2782" s="164">
        <v>102666</v>
      </c>
      <c r="B2782" s="165" t="s">
        <v>13691</v>
      </c>
      <c r="C2782" s="164" t="s">
        <v>12403</v>
      </c>
      <c r="D2782" s="166">
        <v>61.48</v>
      </c>
    </row>
    <row r="2783" spans="1:4" ht="38.25">
      <c r="A2783" s="164">
        <v>102662</v>
      </c>
      <c r="B2783" s="165" t="s">
        <v>13687</v>
      </c>
      <c r="C2783" s="164" t="s">
        <v>12403</v>
      </c>
      <c r="D2783" s="166">
        <v>108.31</v>
      </c>
    </row>
    <row r="2784" spans="1:4" ht="38.25">
      <c r="A2784" s="164">
        <v>102668</v>
      </c>
      <c r="B2784" s="165" t="s">
        <v>13692</v>
      </c>
      <c r="C2784" s="164" t="s">
        <v>12403</v>
      </c>
      <c r="D2784" s="166">
        <v>123.18</v>
      </c>
    </row>
    <row r="2785" spans="1:4">
      <c r="A2785" s="164">
        <v>102718</v>
      </c>
      <c r="B2785" s="165" t="s">
        <v>13725</v>
      </c>
      <c r="C2785" s="164" t="s">
        <v>34306</v>
      </c>
      <c r="D2785" s="166">
        <v>220.64</v>
      </c>
    </row>
    <row r="2786" spans="1:4" ht="25.5">
      <c r="A2786" s="164">
        <v>102716</v>
      </c>
      <c r="B2786" s="165" t="s">
        <v>13723</v>
      </c>
      <c r="C2786" s="164" t="s">
        <v>34306</v>
      </c>
      <c r="D2786" s="166">
        <v>212.01</v>
      </c>
    </row>
    <row r="2787" spans="1:4">
      <c r="A2787" s="164">
        <v>102719</v>
      </c>
      <c r="B2787" s="165" t="s">
        <v>13726</v>
      </c>
      <c r="C2787" s="164" t="s">
        <v>34306</v>
      </c>
      <c r="D2787" s="166">
        <v>177.12</v>
      </c>
    </row>
    <row r="2788" spans="1:4" ht="25.5">
      <c r="A2788" s="164">
        <v>102717</v>
      </c>
      <c r="B2788" s="165" t="s">
        <v>13724</v>
      </c>
      <c r="C2788" s="164" t="s">
        <v>34306</v>
      </c>
      <c r="D2788" s="166">
        <v>168.49</v>
      </c>
    </row>
    <row r="2789" spans="1:4" ht="25.5">
      <c r="A2789" s="164">
        <v>102720</v>
      </c>
      <c r="B2789" s="165" t="s">
        <v>24495</v>
      </c>
      <c r="C2789" s="164" t="s">
        <v>12416</v>
      </c>
      <c r="D2789" s="166">
        <v>0</v>
      </c>
    </row>
    <row r="2790" spans="1:4" ht="38.25">
      <c r="A2790" s="164">
        <v>102713</v>
      </c>
      <c r="B2790" s="165" t="s">
        <v>13721</v>
      </c>
      <c r="C2790" s="164" t="s">
        <v>12416</v>
      </c>
      <c r="D2790" s="166">
        <v>11.54</v>
      </c>
    </row>
    <row r="2791" spans="1:4" ht="38.25">
      <c r="A2791" s="164">
        <v>102715</v>
      </c>
      <c r="B2791" s="165" t="s">
        <v>13722</v>
      </c>
      <c r="C2791" s="164" t="s">
        <v>12416</v>
      </c>
      <c r="D2791" s="166">
        <v>22.75</v>
      </c>
    </row>
    <row r="2792" spans="1:4" ht="38.25">
      <c r="A2792" s="164">
        <v>103653</v>
      </c>
      <c r="B2792" s="165" t="s">
        <v>13732</v>
      </c>
      <c r="C2792" s="164" t="s">
        <v>12416</v>
      </c>
      <c r="D2792" s="166">
        <v>27.17</v>
      </c>
    </row>
    <row r="2793" spans="1:4" ht="38.25">
      <c r="A2793" s="164">
        <v>102712</v>
      </c>
      <c r="B2793" s="165" t="s">
        <v>13720</v>
      </c>
      <c r="C2793" s="164" t="s">
        <v>12416</v>
      </c>
      <c r="D2793" s="166">
        <v>8.42</v>
      </c>
    </row>
    <row r="2794" spans="1:4" ht="38.25">
      <c r="A2794" s="164">
        <v>102711</v>
      </c>
      <c r="B2794" s="165" t="s">
        <v>33612</v>
      </c>
      <c r="C2794" s="164" t="s">
        <v>12402</v>
      </c>
      <c r="D2794" s="166">
        <v>84.66</v>
      </c>
    </row>
    <row r="2795" spans="1:4" ht="38.25">
      <c r="A2795" s="164">
        <v>102710</v>
      </c>
      <c r="B2795" s="165" t="s">
        <v>13719</v>
      </c>
      <c r="C2795" s="164" t="s">
        <v>12402</v>
      </c>
      <c r="D2795" s="166">
        <v>64.709999999999994</v>
      </c>
    </row>
    <row r="2796" spans="1:4" ht="25.5">
      <c r="A2796" s="164">
        <v>102709</v>
      </c>
      <c r="B2796" s="165" t="s">
        <v>33613</v>
      </c>
      <c r="C2796" s="164" t="s">
        <v>12402</v>
      </c>
      <c r="D2796" s="166">
        <v>0</v>
      </c>
    </row>
    <row r="2797" spans="1:4" ht="25.5">
      <c r="A2797" s="164">
        <v>102708</v>
      </c>
      <c r="B2797" s="165" t="s">
        <v>33614</v>
      </c>
      <c r="C2797" s="164" t="s">
        <v>12402</v>
      </c>
      <c r="D2797" s="166">
        <v>26.25</v>
      </c>
    </row>
    <row r="2798" spans="1:4" ht="25.5">
      <c r="A2798" s="164">
        <v>102707</v>
      </c>
      <c r="B2798" s="165" t="s">
        <v>13718</v>
      </c>
      <c r="C2798" s="164" t="s">
        <v>12403</v>
      </c>
      <c r="D2798" s="166">
        <v>69.97</v>
      </c>
    </row>
    <row r="2799" spans="1:4" ht="25.5">
      <c r="A2799" s="164">
        <v>102704</v>
      </c>
      <c r="B2799" s="165" t="s">
        <v>13716</v>
      </c>
      <c r="C2799" s="164" t="s">
        <v>12403</v>
      </c>
      <c r="D2799" s="166">
        <v>11.21</v>
      </c>
    </row>
    <row r="2800" spans="1:4" ht="25.5">
      <c r="A2800" s="164">
        <v>102705</v>
      </c>
      <c r="B2800" s="165" t="s">
        <v>13717</v>
      </c>
      <c r="C2800" s="164" t="s">
        <v>12403</v>
      </c>
      <c r="D2800" s="166">
        <v>68.92</v>
      </c>
    </row>
    <row r="2801" spans="1:4" ht="25.5">
      <c r="A2801" s="164">
        <v>98333</v>
      </c>
      <c r="B2801" s="165" t="s">
        <v>24496</v>
      </c>
      <c r="C2801" s="164" t="s">
        <v>12416</v>
      </c>
      <c r="D2801" s="166">
        <v>0</v>
      </c>
    </row>
    <row r="2802" spans="1:4" ht="25.5">
      <c r="A2802" s="164">
        <v>98332</v>
      </c>
      <c r="B2802" s="165" t="s">
        <v>24497</v>
      </c>
      <c r="C2802" s="164" t="s">
        <v>12416</v>
      </c>
      <c r="D2802" s="166">
        <v>0</v>
      </c>
    </row>
    <row r="2803" spans="1:4" ht="25.5">
      <c r="A2803" s="164">
        <v>98331</v>
      </c>
      <c r="B2803" s="165" t="s">
        <v>24498</v>
      </c>
      <c r="C2803" s="164" t="s">
        <v>12416</v>
      </c>
      <c r="D2803" s="166">
        <v>0</v>
      </c>
    </row>
    <row r="2804" spans="1:4" ht="25.5">
      <c r="A2804" s="164">
        <v>98327</v>
      </c>
      <c r="B2804" s="165" t="s">
        <v>24499</v>
      </c>
      <c r="C2804" s="164" t="s">
        <v>12416</v>
      </c>
      <c r="D2804" s="166">
        <v>0</v>
      </c>
    </row>
    <row r="2805" spans="1:4" ht="25.5">
      <c r="A2805" s="164">
        <v>98326</v>
      </c>
      <c r="B2805" s="165" t="s">
        <v>24500</v>
      </c>
      <c r="C2805" s="164" t="s">
        <v>12416</v>
      </c>
      <c r="D2805" s="166">
        <v>0</v>
      </c>
    </row>
    <row r="2806" spans="1:4" ht="25.5">
      <c r="A2806" s="164">
        <v>98325</v>
      </c>
      <c r="B2806" s="165" t="s">
        <v>24501</v>
      </c>
      <c r="C2806" s="164" t="s">
        <v>12416</v>
      </c>
      <c r="D2806" s="166">
        <v>0</v>
      </c>
    </row>
    <row r="2807" spans="1:4" ht="25.5">
      <c r="A2807" s="164">
        <v>98370</v>
      </c>
      <c r="B2807" s="165" t="s">
        <v>24502</v>
      </c>
      <c r="C2807" s="164" t="s">
        <v>12416</v>
      </c>
      <c r="D2807" s="166">
        <v>0</v>
      </c>
    </row>
    <row r="2808" spans="1:4" ht="25.5">
      <c r="A2808" s="164">
        <v>98389</v>
      </c>
      <c r="B2808" s="165" t="s">
        <v>24503</v>
      </c>
      <c r="C2808" s="164" t="s">
        <v>12402</v>
      </c>
      <c r="D2808" s="166">
        <v>0</v>
      </c>
    </row>
    <row r="2809" spans="1:4" ht="25.5">
      <c r="A2809" s="164">
        <v>98390</v>
      </c>
      <c r="B2809" s="165" t="s">
        <v>24504</v>
      </c>
      <c r="C2809" s="164" t="s">
        <v>12402</v>
      </c>
      <c r="D2809" s="166">
        <v>0</v>
      </c>
    </row>
    <row r="2810" spans="1:4" ht="25.5">
      <c r="A2810" s="164">
        <v>98391</v>
      </c>
      <c r="B2810" s="165" t="s">
        <v>24505</v>
      </c>
      <c r="C2810" s="164" t="s">
        <v>12402</v>
      </c>
      <c r="D2810" s="166">
        <v>0</v>
      </c>
    </row>
    <row r="2811" spans="1:4" ht="25.5">
      <c r="A2811" s="164">
        <v>98392</v>
      </c>
      <c r="B2811" s="165" t="s">
        <v>24506</v>
      </c>
      <c r="C2811" s="164" t="s">
        <v>12402</v>
      </c>
      <c r="D2811" s="166">
        <v>0</v>
      </c>
    </row>
    <row r="2812" spans="1:4" ht="25.5">
      <c r="A2812" s="164">
        <v>98393</v>
      </c>
      <c r="B2812" s="165" t="s">
        <v>24507</v>
      </c>
      <c r="C2812" s="164" t="s">
        <v>12402</v>
      </c>
      <c r="D2812" s="166">
        <v>0</v>
      </c>
    </row>
    <row r="2813" spans="1:4" ht="25.5">
      <c r="A2813" s="164">
        <v>98394</v>
      </c>
      <c r="B2813" s="165" t="s">
        <v>24508</v>
      </c>
      <c r="C2813" s="164" t="s">
        <v>12402</v>
      </c>
      <c r="D2813" s="166">
        <v>0</v>
      </c>
    </row>
    <row r="2814" spans="1:4" ht="25.5">
      <c r="A2814" s="164">
        <v>98395</v>
      </c>
      <c r="B2814" s="165" t="s">
        <v>24509</v>
      </c>
      <c r="C2814" s="164" t="s">
        <v>12402</v>
      </c>
      <c r="D2814" s="166">
        <v>0</v>
      </c>
    </row>
    <row r="2815" spans="1:4" ht="25.5">
      <c r="A2815" s="164">
        <v>98396</v>
      </c>
      <c r="B2815" s="165" t="s">
        <v>24510</v>
      </c>
      <c r="C2815" s="164" t="s">
        <v>12402</v>
      </c>
      <c r="D2815" s="166">
        <v>0</v>
      </c>
    </row>
    <row r="2816" spans="1:4" ht="51">
      <c r="A2816" s="164">
        <v>98369</v>
      </c>
      <c r="B2816" s="165" t="s">
        <v>24511</v>
      </c>
      <c r="C2816" s="164" t="s">
        <v>12416</v>
      </c>
      <c r="D2816" s="166">
        <v>0</v>
      </c>
    </row>
    <row r="2817" spans="1:4" ht="51">
      <c r="A2817" s="164">
        <v>98360</v>
      </c>
      <c r="B2817" s="165" t="s">
        <v>24512</v>
      </c>
      <c r="C2817" s="164" t="s">
        <v>12416</v>
      </c>
      <c r="D2817" s="166">
        <v>0</v>
      </c>
    </row>
    <row r="2818" spans="1:4" ht="51">
      <c r="A2818" s="164">
        <v>98368</v>
      </c>
      <c r="B2818" s="165" t="s">
        <v>24513</v>
      </c>
      <c r="C2818" s="164" t="s">
        <v>12416</v>
      </c>
      <c r="D2818" s="166">
        <v>0</v>
      </c>
    </row>
    <row r="2819" spans="1:4" ht="51">
      <c r="A2819" s="164">
        <v>98359</v>
      </c>
      <c r="B2819" s="165" t="s">
        <v>24514</v>
      </c>
      <c r="C2819" s="164" t="s">
        <v>12416</v>
      </c>
      <c r="D2819" s="166">
        <v>0</v>
      </c>
    </row>
    <row r="2820" spans="1:4" ht="51">
      <c r="A2820" s="164">
        <v>98367</v>
      </c>
      <c r="B2820" s="165" t="s">
        <v>24515</v>
      </c>
      <c r="C2820" s="164" t="s">
        <v>12416</v>
      </c>
      <c r="D2820" s="166">
        <v>0</v>
      </c>
    </row>
    <row r="2821" spans="1:4" ht="51">
      <c r="A2821" s="164">
        <v>98358</v>
      </c>
      <c r="B2821" s="165" t="s">
        <v>24516</v>
      </c>
      <c r="C2821" s="164" t="s">
        <v>12416</v>
      </c>
      <c r="D2821" s="166">
        <v>0</v>
      </c>
    </row>
    <row r="2822" spans="1:4" ht="38.25">
      <c r="A2822" s="164">
        <v>98352</v>
      </c>
      <c r="B2822" s="165" t="s">
        <v>24517</v>
      </c>
      <c r="C2822" s="164" t="s">
        <v>12416</v>
      </c>
      <c r="D2822" s="166">
        <v>0</v>
      </c>
    </row>
    <row r="2823" spans="1:4" ht="38.25">
      <c r="A2823" s="164">
        <v>98343</v>
      </c>
      <c r="B2823" s="165" t="s">
        <v>24518</v>
      </c>
      <c r="C2823" s="164" t="s">
        <v>12416</v>
      </c>
      <c r="D2823" s="166">
        <v>0</v>
      </c>
    </row>
    <row r="2824" spans="1:4" ht="38.25">
      <c r="A2824" s="164">
        <v>98351</v>
      </c>
      <c r="B2824" s="165" t="s">
        <v>24519</v>
      </c>
      <c r="C2824" s="164" t="s">
        <v>12416</v>
      </c>
      <c r="D2824" s="166">
        <v>0</v>
      </c>
    </row>
    <row r="2825" spans="1:4" ht="38.25">
      <c r="A2825" s="164">
        <v>98342</v>
      </c>
      <c r="B2825" s="165" t="s">
        <v>24520</v>
      </c>
      <c r="C2825" s="164" t="s">
        <v>12416</v>
      </c>
      <c r="D2825" s="166">
        <v>0</v>
      </c>
    </row>
    <row r="2826" spans="1:4" ht="38.25">
      <c r="A2826" s="164">
        <v>98350</v>
      </c>
      <c r="B2826" s="165" t="s">
        <v>24521</v>
      </c>
      <c r="C2826" s="164" t="s">
        <v>12416</v>
      </c>
      <c r="D2826" s="166">
        <v>0</v>
      </c>
    </row>
    <row r="2827" spans="1:4" ht="38.25">
      <c r="A2827" s="164">
        <v>98341</v>
      </c>
      <c r="B2827" s="165" t="s">
        <v>24522</v>
      </c>
      <c r="C2827" s="164" t="s">
        <v>12416</v>
      </c>
      <c r="D2827" s="166">
        <v>0</v>
      </c>
    </row>
    <row r="2828" spans="1:4" ht="25.5">
      <c r="A2828" s="164">
        <v>98381</v>
      </c>
      <c r="B2828" s="165" t="s">
        <v>24523</v>
      </c>
      <c r="C2828" s="164" t="s">
        <v>12403</v>
      </c>
      <c r="D2828" s="166">
        <v>0</v>
      </c>
    </row>
    <row r="2829" spans="1:4" ht="25.5">
      <c r="A2829" s="164">
        <v>98382</v>
      </c>
      <c r="B2829" s="165" t="s">
        <v>24524</v>
      </c>
      <c r="C2829" s="164" t="s">
        <v>12403</v>
      </c>
      <c r="D2829" s="166">
        <v>0</v>
      </c>
    </row>
    <row r="2830" spans="1:4" ht="25.5">
      <c r="A2830" s="164">
        <v>98383</v>
      </c>
      <c r="B2830" s="165" t="s">
        <v>24525</v>
      </c>
      <c r="C2830" s="164" t="s">
        <v>12403</v>
      </c>
      <c r="D2830" s="166">
        <v>0</v>
      </c>
    </row>
    <row r="2831" spans="1:4" ht="25.5">
      <c r="A2831" s="164">
        <v>98384</v>
      </c>
      <c r="B2831" s="165" t="s">
        <v>24526</v>
      </c>
      <c r="C2831" s="164" t="s">
        <v>12403</v>
      </c>
      <c r="D2831" s="166">
        <v>0</v>
      </c>
    </row>
    <row r="2832" spans="1:4" ht="25.5">
      <c r="A2832" s="164">
        <v>98385</v>
      </c>
      <c r="B2832" s="165" t="s">
        <v>24527</v>
      </c>
      <c r="C2832" s="164" t="s">
        <v>12403</v>
      </c>
      <c r="D2832" s="166">
        <v>0</v>
      </c>
    </row>
    <row r="2833" spans="1:4" ht="25.5">
      <c r="A2833" s="164">
        <v>98386</v>
      </c>
      <c r="B2833" s="165" t="s">
        <v>24528</v>
      </c>
      <c r="C2833" s="164" t="s">
        <v>12403</v>
      </c>
      <c r="D2833" s="166">
        <v>0</v>
      </c>
    </row>
    <row r="2834" spans="1:4" ht="25.5">
      <c r="A2834" s="164">
        <v>98387</v>
      </c>
      <c r="B2834" s="165" t="s">
        <v>24529</v>
      </c>
      <c r="C2834" s="164" t="s">
        <v>12403</v>
      </c>
      <c r="D2834" s="166">
        <v>0</v>
      </c>
    </row>
    <row r="2835" spans="1:4" ht="25.5">
      <c r="A2835" s="164">
        <v>98388</v>
      </c>
      <c r="B2835" s="165" t="s">
        <v>24530</v>
      </c>
      <c r="C2835" s="164" t="s">
        <v>12403</v>
      </c>
      <c r="D2835" s="166">
        <v>0</v>
      </c>
    </row>
    <row r="2836" spans="1:4" ht="38.25">
      <c r="A2836" s="164">
        <v>98346</v>
      </c>
      <c r="B2836" s="165" t="s">
        <v>24531</v>
      </c>
      <c r="C2836" s="164" t="s">
        <v>12416</v>
      </c>
      <c r="D2836" s="166">
        <v>0</v>
      </c>
    </row>
    <row r="2837" spans="1:4" ht="38.25">
      <c r="A2837" s="164">
        <v>98363</v>
      </c>
      <c r="B2837" s="165" t="s">
        <v>24532</v>
      </c>
      <c r="C2837" s="164" t="s">
        <v>12416</v>
      </c>
      <c r="D2837" s="166">
        <v>0</v>
      </c>
    </row>
    <row r="2838" spans="1:4" ht="51">
      <c r="A2838" s="164">
        <v>98354</v>
      </c>
      <c r="B2838" s="165" t="s">
        <v>24533</v>
      </c>
      <c r="C2838" s="164" t="s">
        <v>12416</v>
      </c>
      <c r="D2838" s="166">
        <v>0</v>
      </c>
    </row>
    <row r="2839" spans="1:4" ht="38.25">
      <c r="A2839" s="164">
        <v>98337</v>
      </c>
      <c r="B2839" s="165" t="s">
        <v>24534</v>
      </c>
      <c r="C2839" s="164" t="s">
        <v>12416</v>
      </c>
      <c r="D2839" s="166">
        <v>0</v>
      </c>
    </row>
    <row r="2840" spans="1:4" ht="38.25">
      <c r="A2840" s="164">
        <v>98345</v>
      </c>
      <c r="B2840" s="165" t="s">
        <v>24535</v>
      </c>
      <c r="C2840" s="164" t="s">
        <v>12416</v>
      </c>
      <c r="D2840" s="166">
        <v>0</v>
      </c>
    </row>
    <row r="2841" spans="1:4" ht="38.25">
      <c r="A2841" s="164">
        <v>98362</v>
      </c>
      <c r="B2841" s="165" t="s">
        <v>24536</v>
      </c>
      <c r="C2841" s="164" t="s">
        <v>12416</v>
      </c>
      <c r="D2841" s="166">
        <v>0</v>
      </c>
    </row>
    <row r="2842" spans="1:4" ht="51">
      <c r="A2842" s="164">
        <v>98403</v>
      </c>
      <c r="B2842" s="165" t="s">
        <v>24537</v>
      </c>
      <c r="C2842" s="164" t="s">
        <v>12416</v>
      </c>
      <c r="D2842" s="166">
        <v>0</v>
      </c>
    </row>
    <row r="2843" spans="1:4" ht="38.25">
      <c r="A2843" s="164">
        <v>98335</v>
      </c>
      <c r="B2843" s="165" t="s">
        <v>24538</v>
      </c>
      <c r="C2843" s="164" t="s">
        <v>12416</v>
      </c>
      <c r="D2843" s="166">
        <v>0</v>
      </c>
    </row>
    <row r="2844" spans="1:4" ht="38.25">
      <c r="A2844" s="164">
        <v>98344</v>
      </c>
      <c r="B2844" s="165" t="s">
        <v>24539</v>
      </c>
      <c r="C2844" s="164" t="s">
        <v>12416</v>
      </c>
      <c r="D2844" s="166">
        <v>0</v>
      </c>
    </row>
    <row r="2845" spans="1:4" ht="38.25">
      <c r="A2845" s="164">
        <v>98361</v>
      </c>
      <c r="B2845" s="165" t="s">
        <v>24540</v>
      </c>
      <c r="C2845" s="164" t="s">
        <v>12416</v>
      </c>
      <c r="D2845" s="166">
        <v>0</v>
      </c>
    </row>
    <row r="2846" spans="1:4" ht="51">
      <c r="A2846" s="164">
        <v>98353</v>
      </c>
      <c r="B2846" s="165" t="s">
        <v>24541</v>
      </c>
      <c r="C2846" s="164" t="s">
        <v>12416</v>
      </c>
      <c r="D2846" s="166">
        <v>0</v>
      </c>
    </row>
    <row r="2847" spans="1:4" ht="38.25">
      <c r="A2847" s="164">
        <v>98334</v>
      </c>
      <c r="B2847" s="165" t="s">
        <v>24542</v>
      </c>
      <c r="C2847" s="164" t="s">
        <v>12416</v>
      </c>
      <c r="D2847" s="166">
        <v>0</v>
      </c>
    </row>
    <row r="2848" spans="1:4" ht="25.5">
      <c r="A2848" s="164">
        <v>98371</v>
      </c>
      <c r="B2848" s="165" t="s">
        <v>24543</v>
      </c>
      <c r="C2848" s="164" t="s">
        <v>12416</v>
      </c>
      <c r="D2848" s="166">
        <v>0</v>
      </c>
    </row>
    <row r="2849" spans="1:4">
      <c r="A2849" s="164">
        <v>98397</v>
      </c>
      <c r="B2849" s="165" t="s">
        <v>15026</v>
      </c>
      <c r="C2849" s="164" t="s">
        <v>12416</v>
      </c>
      <c r="D2849" s="166">
        <v>14.39</v>
      </c>
    </row>
    <row r="2850" spans="1:4" ht="38.25">
      <c r="A2850" s="164">
        <v>97280</v>
      </c>
      <c r="B2850" s="165" t="s">
        <v>24544</v>
      </c>
      <c r="C2850" s="164" t="s">
        <v>12402</v>
      </c>
      <c r="D2850" s="166">
        <v>0</v>
      </c>
    </row>
    <row r="2851" spans="1:4" ht="38.25">
      <c r="A2851" s="164">
        <v>97275</v>
      </c>
      <c r="B2851" s="165" t="s">
        <v>24545</v>
      </c>
      <c r="C2851" s="164" t="s">
        <v>12402</v>
      </c>
      <c r="D2851" s="166">
        <v>0</v>
      </c>
    </row>
    <row r="2852" spans="1:4" ht="38.25">
      <c r="A2852" s="164">
        <v>97279</v>
      </c>
      <c r="B2852" s="165" t="s">
        <v>24546</v>
      </c>
      <c r="C2852" s="164" t="s">
        <v>12402</v>
      </c>
      <c r="D2852" s="166">
        <v>0</v>
      </c>
    </row>
    <row r="2853" spans="1:4" ht="38.25">
      <c r="A2853" s="164">
        <v>97285</v>
      </c>
      <c r="B2853" s="165" t="s">
        <v>24547</v>
      </c>
      <c r="C2853" s="164" t="s">
        <v>12402</v>
      </c>
      <c r="D2853" s="166">
        <v>0</v>
      </c>
    </row>
    <row r="2854" spans="1:4" ht="38.25">
      <c r="A2854" s="164">
        <v>97286</v>
      </c>
      <c r="B2854" s="165" t="s">
        <v>24548</v>
      </c>
      <c r="C2854" s="164" t="s">
        <v>12402</v>
      </c>
      <c r="D2854" s="166">
        <v>0</v>
      </c>
    </row>
    <row r="2855" spans="1:4" ht="38.25">
      <c r="A2855" s="164">
        <v>97291</v>
      </c>
      <c r="B2855" s="165" t="s">
        <v>24549</v>
      </c>
      <c r="C2855" s="164" t="s">
        <v>12402</v>
      </c>
      <c r="D2855" s="166">
        <v>0</v>
      </c>
    </row>
    <row r="2856" spans="1:4" ht="38.25">
      <c r="A2856" s="164">
        <v>97292</v>
      </c>
      <c r="B2856" s="165" t="s">
        <v>24550</v>
      </c>
      <c r="C2856" s="164" t="s">
        <v>12402</v>
      </c>
      <c r="D2856" s="166">
        <v>0</v>
      </c>
    </row>
    <row r="2857" spans="1:4" ht="38.25">
      <c r="A2857" s="164">
        <v>97297</v>
      </c>
      <c r="B2857" s="165" t="s">
        <v>24551</v>
      </c>
      <c r="C2857" s="164" t="s">
        <v>12402</v>
      </c>
      <c r="D2857" s="166">
        <v>0</v>
      </c>
    </row>
    <row r="2858" spans="1:4" ht="38.25">
      <c r="A2858" s="164">
        <v>97298</v>
      </c>
      <c r="B2858" s="165" t="s">
        <v>24552</v>
      </c>
      <c r="C2858" s="164" t="s">
        <v>12402</v>
      </c>
      <c r="D2858" s="166">
        <v>0</v>
      </c>
    </row>
    <row r="2859" spans="1:4" ht="38.25">
      <c r="A2859" s="164">
        <v>97303</v>
      </c>
      <c r="B2859" s="165" t="s">
        <v>24553</v>
      </c>
      <c r="C2859" s="164" t="s">
        <v>12402</v>
      </c>
      <c r="D2859" s="166">
        <v>0</v>
      </c>
    </row>
    <row r="2860" spans="1:4" ht="38.25">
      <c r="A2860" s="164">
        <v>97304</v>
      </c>
      <c r="B2860" s="165" t="s">
        <v>24554</v>
      </c>
      <c r="C2860" s="164" t="s">
        <v>12402</v>
      </c>
      <c r="D2860" s="166">
        <v>0</v>
      </c>
    </row>
    <row r="2861" spans="1:4" ht="38.25">
      <c r="A2861" s="164">
        <v>97309</v>
      </c>
      <c r="B2861" s="165" t="s">
        <v>24555</v>
      </c>
      <c r="C2861" s="164" t="s">
        <v>12402</v>
      </c>
      <c r="D2861" s="166">
        <v>0</v>
      </c>
    </row>
    <row r="2862" spans="1:4" ht="38.25">
      <c r="A2862" s="164">
        <v>97310</v>
      </c>
      <c r="B2862" s="165" t="s">
        <v>24556</v>
      </c>
      <c r="C2862" s="164" t="s">
        <v>12402</v>
      </c>
      <c r="D2862" s="166">
        <v>0</v>
      </c>
    </row>
    <row r="2863" spans="1:4" ht="38.25">
      <c r="A2863" s="164">
        <v>97282</v>
      </c>
      <c r="B2863" s="165" t="s">
        <v>24557</v>
      </c>
      <c r="C2863" s="164" t="s">
        <v>12402</v>
      </c>
      <c r="D2863" s="166">
        <v>0</v>
      </c>
    </row>
    <row r="2864" spans="1:4" ht="38.25">
      <c r="A2864" s="164">
        <v>97276</v>
      </c>
      <c r="B2864" s="165" t="s">
        <v>24558</v>
      </c>
      <c r="C2864" s="164" t="s">
        <v>12402</v>
      </c>
      <c r="D2864" s="166">
        <v>0</v>
      </c>
    </row>
    <row r="2865" spans="1:4" ht="38.25">
      <c r="A2865" s="164">
        <v>97281</v>
      </c>
      <c r="B2865" s="165" t="s">
        <v>24559</v>
      </c>
      <c r="C2865" s="164" t="s">
        <v>12402</v>
      </c>
      <c r="D2865" s="166">
        <v>0</v>
      </c>
    </row>
    <row r="2866" spans="1:4" ht="38.25">
      <c r="A2866" s="164">
        <v>97287</v>
      </c>
      <c r="B2866" s="165" t="s">
        <v>24560</v>
      </c>
      <c r="C2866" s="164" t="s">
        <v>12402</v>
      </c>
      <c r="D2866" s="166">
        <v>0</v>
      </c>
    </row>
    <row r="2867" spans="1:4" ht="38.25">
      <c r="A2867" s="164">
        <v>97288</v>
      </c>
      <c r="B2867" s="165" t="s">
        <v>24561</v>
      </c>
      <c r="C2867" s="164" t="s">
        <v>12402</v>
      </c>
      <c r="D2867" s="166">
        <v>0</v>
      </c>
    </row>
    <row r="2868" spans="1:4" ht="38.25">
      <c r="A2868" s="164">
        <v>97293</v>
      </c>
      <c r="B2868" s="165" t="s">
        <v>24562</v>
      </c>
      <c r="C2868" s="164" t="s">
        <v>12402</v>
      </c>
      <c r="D2868" s="166">
        <v>0</v>
      </c>
    </row>
    <row r="2869" spans="1:4" ht="38.25">
      <c r="A2869" s="164">
        <v>97294</v>
      </c>
      <c r="B2869" s="165" t="s">
        <v>24563</v>
      </c>
      <c r="C2869" s="164" t="s">
        <v>12402</v>
      </c>
      <c r="D2869" s="166">
        <v>0</v>
      </c>
    </row>
    <row r="2870" spans="1:4" ht="38.25">
      <c r="A2870" s="164">
        <v>97299</v>
      </c>
      <c r="B2870" s="165" t="s">
        <v>24564</v>
      </c>
      <c r="C2870" s="164" t="s">
        <v>12402</v>
      </c>
      <c r="D2870" s="166">
        <v>0</v>
      </c>
    </row>
    <row r="2871" spans="1:4" ht="38.25">
      <c r="A2871" s="164">
        <v>97300</v>
      </c>
      <c r="B2871" s="165" t="s">
        <v>24565</v>
      </c>
      <c r="C2871" s="164" t="s">
        <v>12402</v>
      </c>
      <c r="D2871" s="166">
        <v>0</v>
      </c>
    </row>
    <row r="2872" spans="1:4" ht="38.25">
      <c r="A2872" s="164">
        <v>97305</v>
      </c>
      <c r="B2872" s="165" t="s">
        <v>24566</v>
      </c>
      <c r="C2872" s="164" t="s">
        <v>12402</v>
      </c>
      <c r="D2872" s="166">
        <v>0</v>
      </c>
    </row>
    <row r="2873" spans="1:4" ht="38.25">
      <c r="A2873" s="164">
        <v>97306</v>
      </c>
      <c r="B2873" s="165" t="s">
        <v>24567</v>
      </c>
      <c r="C2873" s="164" t="s">
        <v>12402</v>
      </c>
      <c r="D2873" s="166">
        <v>0</v>
      </c>
    </row>
    <row r="2874" spans="1:4" ht="38.25">
      <c r="A2874" s="164">
        <v>97311</v>
      </c>
      <c r="B2874" s="165" t="s">
        <v>24568</v>
      </c>
      <c r="C2874" s="164" t="s">
        <v>12402</v>
      </c>
      <c r="D2874" s="166">
        <v>0</v>
      </c>
    </row>
    <row r="2875" spans="1:4" ht="38.25">
      <c r="A2875" s="164">
        <v>97312</v>
      </c>
      <c r="B2875" s="165" t="s">
        <v>24569</v>
      </c>
      <c r="C2875" s="164" t="s">
        <v>12402</v>
      </c>
      <c r="D2875" s="166">
        <v>0</v>
      </c>
    </row>
    <row r="2876" spans="1:4" ht="38.25">
      <c r="A2876" s="164">
        <v>97278</v>
      </c>
      <c r="B2876" s="165" t="s">
        <v>24570</v>
      </c>
      <c r="C2876" s="164" t="s">
        <v>12402</v>
      </c>
      <c r="D2876" s="166">
        <v>0</v>
      </c>
    </row>
    <row r="2877" spans="1:4" ht="38.25">
      <c r="A2877" s="164">
        <v>97274</v>
      </c>
      <c r="B2877" s="165" t="s">
        <v>24571</v>
      </c>
      <c r="C2877" s="164" t="s">
        <v>12402</v>
      </c>
      <c r="D2877" s="166">
        <v>0</v>
      </c>
    </row>
    <row r="2878" spans="1:4" ht="38.25">
      <c r="A2878" s="164">
        <v>97283</v>
      </c>
      <c r="B2878" s="165" t="s">
        <v>24572</v>
      </c>
      <c r="C2878" s="164" t="s">
        <v>12402</v>
      </c>
      <c r="D2878" s="166">
        <v>0</v>
      </c>
    </row>
    <row r="2879" spans="1:4" ht="38.25">
      <c r="A2879" s="164">
        <v>97284</v>
      </c>
      <c r="B2879" s="165" t="s">
        <v>24573</v>
      </c>
      <c r="C2879" s="164" t="s">
        <v>12402</v>
      </c>
      <c r="D2879" s="166">
        <v>0</v>
      </c>
    </row>
    <row r="2880" spans="1:4" ht="38.25">
      <c r="A2880" s="164">
        <v>97289</v>
      </c>
      <c r="B2880" s="165" t="s">
        <v>24574</v>
      </c>
      <c r="C2880" s="164" t="s">
        <v>12402</v>
      </c>
      <c r="D2880" s="166">
        <v>0</v>
      </c>
    </row>
    <row r="2881" spans="1:4" ht="38.25">
      <c r="A2881" s="164">
        <v>97290</v>
      </c>
      <c r="B2881" s="165" t="s">
        <v>24575</v>
      </c>
      <c r="C2881" s="164" t="s">
        <v>12402</v>
      </c>
      <c r="D2881" s="166">
        <v>0</v>
      </c>
    </row>
    <row r="2882" spans="1:4" ht="38.25">
      <c r="A2882" s="164">
        <v>97295</v>
      </c>
      <c r="B2882" s="165" t="s">
        <v>24576</v>
      </c>
      <c r="C2882" s="164" t="s">
        <v>12402</v>
      </c>
      <c r="D2882" s="166">
        <v>0</v>
      </c>
    </row>
    <row r="2883" spans="1:4" ht="38.25">
      <c r="A2883" s="164">
        <v>97296</v>
      </c>
      <c r="B2883" s="165" t="s">
        <v>24577</v>
      </c>
      <c r="C2883" s="164" t="s">
        <v>12402</v>
      </c>
      <c r="D2883" s="166">
        <v>0</v>
      </c>
    </row>
    <row r="2884" spans="1:4" ht="38.25">
      <c r="A2884" s="164">
        <v>97301</v>
      </c>
      <c r="B2884" s="165" t="s">
        <v>24578</v>
      </c>
      <c r="C2884" s="164" t="s">
        <v>12402</v>
      </c>
      <c r="D2884" s="166">
        <v>0</v>
      </c>
    </row>
    <row r="2885" spans="1:4" ht="38.25">
      <c r="A2885" s="164">
        <v>97302</v>
      </c>
      <c r="B2885" s="165" t="s">
        <v>24579</v>
      </c>
      <c r="C2885" s="164" t="s">
        <v>12402</v>
      </c>
      <c r="D2885" s="166">
        <v>0</v>
      </c>
    </row>
    <row r="2886" spans="1:4" ht="38.25">
      <c r="A2886" s="164">
        <v>97307</v>
      </c>
      <c r="B2886" s="165" t="s">
        <v>24580</v>
      </c>
      <c r="C2886" s="164" t="s">
        <v>12402</v>
      </c>
      <c r="D2886" s="166">
        <v>0</v>
      </c>
    </row>
    <row r="2887" spans="1:4" ht="38.25">
      <c r="A2887" s="164">
        <v>97277</v>
      </c>
      <c r="B2887" s="165" t="s">
        <v>24581</v>
      </c>
      <c r="C2887" s="164" t="s">
        <v>12402</v>
      </c>
      <c r="D2887" s="166">
        <v>0</v>
      </c>
    </row>
    <row r="2888" spans="1:4" ht="38.25">
      <c r="A2888" s="164">
        <v>97308</v>
      </c>
      <c r="B2888" s="165" t="s">
        <v>24582</v>
      </c>
      <c r="C2888" s="164" t="s">
        <v>12402</v>
      </c>
      <c r="D2888" s="166">
        <v>0</v>
      </c>
    </row>
    <row r="2889" spans="1:4" ht="38.25">
      <c r="A2889" s="164">
        <v>97238</v>
      </c>
      <c r="B2889" s="165" t="s">
        <v>33615</v>
      </c>
      <c r="C2889" s="164" t="s">
        <v>12403</v>
      </c>
      <c r="D2889" s="166">
        <v>0</v>
      </c>
    </row>
    <row r="2890" spans="1:4" ht="38.25">
      <c r="A2890" s="164">
        <v>97239</v>
      </c>
      <c r="B2890" s="165" t="s">
        <v>24583</v>
      </c>
      <c r="C2890" s="164" t="s">
        <v>12403</v>
      </c>
      <c r="D2890" s="166">
        <v>0</v>
      </c>
    </row>
    <row r="2891" spans="1:4" ht="38.25">
      <c r="A2891" s="164">
        <v>97240</v>
      </c>
      <c r="B2891" s="165" t="s">
        <v>24584</v>
      </c>
      <c r="C2891" s="164" t="s">
        <v>12403</v>
      </c>
      <c r="D2891" s="166">
        <v>0</v>
      </c>
    </row>
    <row r="2892" spans="1:4" ht="38.25">
      <c r="A2892" s="164">
        <v>97241</v>
      </c>
      <c r="B2892" s="165" t="s">
        <v>24585</v>
      </c>
      <c r="C2892" s="164" t="s">
        <v>12403</v>
      </c>
      <c r="D2892" s="166">
        <v>0</v>
      </c>
    </row>
    <row r="2893" spans="1:4" ht="38.25">
      <c r="A2893" s="164">
        <v>97242</v>
      </c>
      <c r="B2893" s="165" t="s">
        <v>24586</v>
      </c>
      <c r="C2893" s="164" t="s">
        <v>12403</v>
      </c>
      <c r="D2893" s="166">
        <v>0</v>
      </c>
    </row>
    <row r="2894" spans="1:4" ht="38.25">
      <c r="A2894" s="164">
        <v>97243</v>
      </c>
      <c r="B2894" s="165" t="s">
        <v>24587</v>
      </c>
      <c r="C2894" s="164" t="s">
        <v>12403</v>
      </c>
      <c r="D2894" s="166">
        <v>0</v>
      </c>
    </row>
    <row r="2895" spans="1:4" ht="38.25">
      <c r="A2895" s="164">
        <v>97244</v>
      </c>
      <c r="B2895" s="165" t="s">
        <v>24588</v>
      </c>
      <c r="C2895" s="164" t="s">
        <v>12403</v>
      </c>
      <c r="D2895" s="166">
        <v>0</v>
      </c>
    </row>
    <row r="2896" spans="1:4" ht="38.25">
      <c r="A2896" s="164">
        <v>97245</v>
      </c>
      <c r="B2896" s="165" t="s">
        <v>24589</v>
      </c>
      <c r="C2896" s="164" t="s">
        <v>12403</v>
      </c>
      <c r="D2896" s="166">
        <v>0</v>
      </c>
    </row>
    <row r="2897" spans="1:4" ht="38.25">
      <c r="A2897" s="164">
        <v>97236</v>
      </c>
      <c r="B2897" s="165" t="s">
        <v>24590</v>
      </c>
      <c r="C2897" s="164" t="s">
        <v>12403</v>
      </c>
      <c r="D2897" s="166">
        <v>0</v>
      </c>
    </row>
    <row r="2898" spans="1:4" ht="38.25">
      <c r="A2898" s="164">
        <v>97246</v>
      </c>
      <c r="B2898" s="165" t="s">
        <v>24591</v>
      </c>
      <c r="C2898" s="164" t="s">
        <v>12403</v>
      </c>
      <c r="D2898" s="166">
        <v>0</v>
      </c>
    </row>
    <row r="2899" spans="1:4" ht="38.25">
      <c r="A2899" s="164">
        <v>97247</v>
      </c>
      <c r="B2899" s="165" t="s">
        <v>24592</v>
      </c>
      <c r="C2899" s="164" t="s">
        <v>12403</v>
      </c>
      <c r="D2899" s="166">
        <v>0</v>
      </c>
    </row>
    <row r="2900" spans="1:4" ht="38.25">
      <c r="A2900" s="164">
        <v>97237</v>
      </c>
      <c r="B2900" s="165" t="s">
        <v>24593</v>
      </c>
      <c r="C2900" s="164" t="s">
        <v>12403</v>
      </c>
      <c r="D2900" s="166">
        <v>0</v>
      </c>
    </row>
    <row r="2901" spans="1:4" ht="38.25">
      <c r="A2901" s="164">
        <v>97248</v>
      </c>
      <c r="B2901" s="165" t="s">
        <v>24594</v>
      </c>
      <c r="C2901" s="164" t="s">
        <v>12403</v>
      </c>
      <c r="D2901" s="166">
        <v>0</v>
      </c>
    </row>
    <row r="2902" spans="1:4" ht="38.25">
      <c r="A2902" s="164">
        <v>97251</v>
      </c>
      <c r="B2902" s="165" t="s">
        <v>24595</v>
      </c>
      <c r="C2902" s="164" t="s">
        <v>12402</v>
      </c>
      <c r="D2902" s="166">
        <v>0</v>
      </c>
    </row>
    <row r="2903" spans="1:4" ht="38.25">
      <c r="A2903" s="164">
        <v>97254</v>
      </c>
      <c r="B2903" s="165" t="s">
        <v>24596</v>
      </c>
      <c r="C2903" s="164" t="s">
        <v>12402</v>
      </c>
      <c r="D2903" s="166">
        <v>0</v>
      </c>
    </row>
    <row r="2904" spans="1:4" ht="38.25">
      <c r="A2904" s="164">
        <v>97255</v>
      </c>
      <c r="B2904" s="165" t="s">
        <v>24597</v>
      </c>
      <c r="C2904" s="164" t="s">
        <v>12402</v>
      </c>
      <c r="D2904" s="166">
        <v>0</v>
      </c>
    </row>
    <row r="2905" spans="1:4" ht="38.25">
      <c r="A2905" s="164">
        <v>97249</v>
      </c>
      <c r="B2905" s="165" t="s">
        <v>24598</v>
      </c>
      <c r="C2905" s="164" t="s">
        <v>12402</v>
      </c>
      <c r="D2905" s="166">
        <v>0</v>
      </c>
    </row>
    <row r="2906" spans="1:4" ht="38.25">
      <c r="A2906" s="164">
        <v>97250</v>
      </c>
      <c r="B2906" s="165" t="s">
        <v>24599</v>
      </c>
      <c r="C2906" s="164" t="s">
        <v>12402</v>
      </c>
      <c r="D2906" s="166">
        <v>0</v>
      </c>
    </row>
    <row r="2907" spans="1:4" ht="38.25">
      <c r="A2907" s="164">
        <v>97258</v>
      </c>
      <c r="B2907" s="165" t="s">
        <v>24600</v>
      </c>
      <c r="C2907" s="164" t="s">
        <v>12402</v>
      </c>
      <c r="D2907" s="166">
        <v>0</v>
      </c>
    </row>
    <row r="2908" spans="1:4" ht="38.25">
      <c r="A2908" s="164">
        <v>97259</v>
      </c>
      <c r="B2908" s="165" t="s">
        <v>24601</v>
      </c>
      <c r="C2908" s="164" t="s">
        <v>12402</v>
      </c>
      <c r="D2908" s="166">
        <v>0</v>
      </c>
    </row>
    <row r="2909" spans="1:4" ht="38.25">
      <c r="A2909" s="164">
        <v>97262</v>
      </c>
      <c r="B2909" s="165" t="s">
        <v>24602</v>
      </c>
      <c r="C2909" s="164" t="s">
        <v>12402</v>
      </c>
      <c r="D2909" s="166">
        <v>0</v>
      </c>
    </row>
    <row r="2910" spans="1:4" ht="38.25">
      <c r="A2910" s="164">
        <v>97263</v>
      </c>
      <c r="B2910" s="165" t="s">
        <v>24603</v>
      </c>
      <c r="C2910" s="164" t="s">
        <v>12402</v>
      </c>
      <c r="D2910" s="166">
        <v>0</v>
      </c>
    </row>
    <row r="2911" spans="1:4" ht="38.25">
      <c r="A2911" s="164">
        <v>97266</v>
      </c>
      <c r="B2911" s="165" t="s">
        <v>24604</v>
      </c>
      <c r="C2911" s="164" t="s">
        <v>12402</v>
      </c>
      <c r="D2911" s="166">
        <v>0</v>
      </c>
    </row>
    <row r="2912" spans="1:4" ht="38.25">
      <c r="A2912" s="164">
        <v>97267</v>
      </c>
      <c r="B2912" s="165" t="s">
        <v>24605</v>
      </c>
      <c r="C2912" s="164" t="s">
        <v>12402</v>
      </c>
      <c r="D2912" s="166">
        <v>0</v>
      </c>
    </row>
    <row r="2913" spans="1:4" ht="38.25">
      <c r="A2913" s="164">
        <v>97270</v>
      </c>
      <c r="B2913" s="165" t="s">
        <v>24606</v>
      </c>
      <c r="C2913" s="164" t="s">
        <v>12402</v>
      </c>
      <c r="D2913" s="166">
        <v>0</v>
      </c>
    </row>
    <row r="2914" spans="1:4" ht="38.25">
      <c r="A2914" s="164">
        <v>97271</v>
      </c>
      <c r="B2914" s="165" t="s">
        <v>24607</v>
      </c>
      <c r="C2914" s="164" t="s">
        <v>12402</v>
      </c>
      <c r="D2914" s="166">
        <v>0</v>
      </c>
    </row>
    <row r="2915" spans="1:4" ht="38.25">
      <c r="A2915" s="164">
        <v>97252</v>
      </c>
      <c r="B2915" s="165" t="s">
        <v>24608</v>
      </c>
      <c r="C2915" s="164" t="s">
        <v>12402</v>
      </c>
      <c r="D2915" s="166">
        <v>0</v>
      </c>
    </row>
    <row r="2916" spans="1:4" ht="38.25">
      <c r="A2916" s="164">
        <v>97257</v>
      </c>
      <c r="B2916" s="165" t="s">
        <v>24609</v>
      </c>
      <c r="C2916" s="164" t="s">
        <v>12402</v>
      </c>
      <c r="D2916" s="166">
        <v>0</v>
      </c>
    </row>
    <row r="2917" spans="1:4" ht="38.25">
      <c r="A2917" s="164">
        <v>97256</v>
      </c>
      <c r="B2917" s="165" t="s">
        <v>24610</v>
      </c>
      <c r="C2917" s="164" t="s">
        <v>12402</v>
      </c>
      <c r="D2917" s="166">
        <v>0</v>
      </c>
    </row>
    <row r="2918" spans="1:4" ht="38.25">
      <c r="A2918" s="164">
        <v>97253</v>
      </c>
      <c r="B2918" s="165" t="s">
        <v>24611</v>
      </c>
      <c r="C2918" s="164" t="s">
        <v>12402</v>
      </c>
      <c r="D2918" s="166">
        <v>0</v>
      </c>
    </row>
    <row r="2919" spans="1:4" ht="38.25">
      <c r="A2919" s="164">
        <v>97261</v>
      </c>
      <c r="B2919" s="165" t="s">
        <v>24612</v>
      </c>
      <c r="C2919" s="164" t="s">
        <v>12402</v>
      </c>
      <c r="D2919" s="166">
        <v>0</v>
      </c>
    </row>
    <row r="2920" spans="1:4" ht="38.25">
      <c r="A2920" s="164">
        <v>97260</v>
      </c>
      <c r="B2920" s="165" t="s">
        <v>24613</v>
      </c>
      <c r="C2920" s="164" t="s">
        <v>12402</v>
      </c>
      <c r="D2920" s="166">
        <v>0</v>
      </c>
    </row>
    <row r="2921" spans="1:4" ht="38.25">
      <c r="A2921" s="164">
        <v>97265</v>
      </c>
      <c r="B2921" s="165" t="s">
        <v>24614</v>
      </c>
      <c r="C2921" s="164" t="s">
        <v>12402</v>
      </c>
      <c r="D2921" s="166">
        <v>0</v>
      </c>
    </row>
    <row r="2922" spans="1:4" ht="38.25">
      <c r="A2922" s="164">
        <v>97264</v>
      </c>
      <c r="B2922" s="165" t="s">
        <v>24615</v>
      </c>
      <c r="C2922" s="164" t="s">
        <v>12402</v>
      </c>
      <c r="D2922" s="166">
        <v>0</v>
      </c>
    </row>
    <row r="2923" spans="1:4" ht="38.25">
      <c r="A2923" s="164">
        <v>97269</v>
      </c>
      <c r="B2923" s="165" t="s">
        <v>24616</v>
      </c>
      <c r="C2923" s="164" t="s">
        <v>12402</v>
      </c>
      <c r="D2923" s="166">
        <v>0</v>
      </c>
    </row>
    <row r="2924" spans="1:4" ht="38.25">
      <c r="A2924" s="164">
        <v>97268</v>
      </c>
      <c r="B2924" s="165" t="s">
        <v>24617</v>
      </c>
      <c r="C2924" s="164" t="s">
        <v>12402</v>
      </c>
      <c r="D2924" s="166">
        <v>0</v>
      </c>
    </row>
    <row r="2925" spans="1:4" ht="38.25">
      <c r="A2925" s="164">
        <v>97273</v>
      </c>
      <c r="B2925" s="165" t="s">
        <v>24618</v>
      </c>
      <c r="C2925" s="164" t="s">
        <v>12402</v>
      </c>
      <c r="D2925" s="166">
        <v>0</v>
      </c>
    </row>
    <row r="2926" spans="1:4" ht="38.25">
      <c r="A2926" s="164">
        <v>97272</v>
      </c>
      <c r="B2926" s="165" t="s">
        <v>24619</v>
      </c>
      <c r="C2926" s="164" t="s">
        <v>12402</v>
      </c>
      <c r="D2926" s="166">
        <v>0</v>
      </c>
    </row>
    <row r="2927" spans="1:4" ht="38.25">
      <c r="A2927" s="164">
        <v>97315</v>
      </c>
      <c r="B2927" s="165" t="s">
        <v>24620</v>
      </c>
      <c r="C2927" s="164" t="s">
        <v>12402</v>
      </c>
      <c r="D2927" s="166">
        <v>0</v>
      </c>
    </row>
    <row r="2928" spans="1:4" ht="38.25">
      <c r="A2928" s="164">
        <v>97316</v>
      </c>
      <c r="B2928" s="165" t="s">
        <v>24621</v>
      </c>
      <c r="C2928" s="164" t="s">
        <v>12402</v>
      </c>
      <c r="D2928" s="166">
        <v>0</v>
      </c>
    </row>
    <row r="2929" spans="1:4" ht="38.25">
      <c r="A2929" s="164">
        <v>97317</v>
      </c>
      <c r="B2929" s="165" t="s">
        <v>24622</v>
      </c>
      <c r="C2929" s="164" t="s">
        <v>12402</v>
      </c>
      <c r="D2929" s="166">
        <v>0</v>
      </c>
    </row>
    <row r="2930" spans="1:4" ht="38.25">
      <c r="A2930" s="164">
        <v>97318</v>
      </c>
      <c r="B2930" s="165" t="s">
        <v>24623</v>
      </c>
      <c r="C2930" s="164" t="s">
        <v>12402</v>
      </c>
      <c r="D2930" s="166">
        <v>0</v>
      </c>
    </row>
    <row r="2931" spans="1:4" ht="38.25">
      <c r="A2931" s="164">
        <v>97319</v>
      </c>
      <c r="B2931" s="165" t="s">
        <v>24624</v>
      </c>
      <c r="C2931" s="164" t="s">
        <v>12402</v>
      </c>
      <c r="D2931" s="166">
        <v>0</v>
      </c>
    </row>
    <row r="2932" spans="1:4" ht="38.25">
      <c r="A2932" s="164">
        <v>97320</v>
      </c>
      <c r="B2932" s="165" t="s">
        <v>24625</v>
      </c>
      <c r="C2932" s="164" t="s">
        <v>12402</v>
      </c>
      <c r="D2932" s="166">
        <v>0</v>
      </c>
    </row>
    <row r="2933" spans="1:4" ht="38.25">
      <c r="A2933" s="164">
        <v>97321</v>
      </c>
      <c r="B2933" s="165" t="s">
        <v>24626</v>
      </c>
      <c r="C2933" s="164" t="s">
        <v>12402</v>
      </c>
      <c r="D2933" s="166">
        <v>0</v>
      </c>
    </row>
    <row r="2934" spans="1:4" ht="38.25">
      <c r="A2934" s="164">
        <v>97322</v>
      </c>
      <c r="B2934" s="165" t="s">
        <v>24627</v>
      </c>
      <c r="C2934" s="164" t="s">
        <v>12402</v>
      </c>
      <c r="D2934" s="166">
        <v>0</v>
      </c>
    </row>
    <row r="2935" spans="1:4" ht="38.25">
      <c r="A2935" s="164">
        <v>97313</v>
      </c>
      <c r="B2935" s="165" t="s">
        <v>24628</v>
      </c>
      <c r="C2935" s="164" t="s">
        <v>12402</v>
      </c>
      <c r="D2935" s="166">
        <v>0</v>
      </c>
    </row>
    <row r="2936" spans="1:4" ht="38.25">
      <c r="A2936" s="164">
        <v>97323</v>
      </c>
      <c r="B2936" s="165" t="s">
        <v>24629</v>
      </c>
      <c r="C2936" s="164" t="s">
        <v>12402</v>
      </c>
      <c r="D2936" s="166">
        <v>0</v>
      </c>
    </row>
    <row r="2937" spans="1:4" ht="38.25">
      <c r="A2937" s="164">
        <v>97324</v>
      </c>
      <c r="B2937" s="165" t="s">
        <v>24630</v>
      </c>
      <c r="C2937" s="164" t="s">
        <v>12402</v>
      </c>
      <c r="D2937" s="166">
        <v>0</v>
      </c>
    </row>
    <row r="2938" spans="1:4" ht="38.25">
      <c r="A2938" s="164">
        <v>97314</v>
      </c>
      <c r="B2938" s="165" t="s">
        <v>24631</v>
      </c>
      <c r="C2938" s="164" t="s">
        <v>12402</v>
      </c>
      <c r="D2938" s="166">
        <v>0</v>
      </c>
    </row>
    <row r="2939" spans="1:4" ht="38.25">
      <c r="A2939" s="164">
        <v>97325</v>
      </c>
      <c r="B2939" s="165" t="s">
        <v>24632</v>
      </c>
      <c r="C2939" s="164" t="s">
        <v>12402</v>
      </c>
      <c r="D2939" s="166">
        <v>0</v>
      </c>
    </row>
    <row r="2940" spans="1:4" ht="51">
      <c r="A2940" s="164">
        <v>103517</v>
      </c>
      <c r="B2940" s="165" t="s">
        <v>16749</v>
      </c>
      <c r="C2940" s="164" t="s">
        <v>12402</v>
      </c>
      <c r="D2940" s="166">
        <v>3179.37</v>
      </c>
    </row>
    <row r="2941" spans="1:4" ht="38.25">
      <c r="A2941" s="164">
        <v>103518</v>
      </c>
      <c r="B2941" s="165" t="s">
        <v>24633</v>
      </c>
      <c r="C2941" s="164" t="s">
        <v>12402</v>
      </c>
      <c r="D2941" s="166">
        <v>0</v>
      </c>
    </row>
    <row r="2942" spans="1:4" ht="38.25">
      <c r="A2942" s="164">
        <v>103519</v>
      </c>
      <c r="B2942" s="165" t="s">
        <v>16750</v>
      </c>
      <c r="C2942" s="164" t="s">
        <v>12402</v>
      </c>
      <c r="D2942" s="166">
        <v>11.51</v>
      </c>
    </row>
    <row r="2943" spans="1:4" ht="25.5">
      <c r="A2943" s="164">
        <v>103515</v>
      </c>
      <c r="B2943" s="165" t="s">
        <v>24634</v>
      </c>
      <c r="C2943" s="164" t="s">
        <v>12402</v>
      </c>
      <c r="D2943" s="166">
        <v>0</v>
      </c>
    </row>
    <row r="2944" spans="1:4" ht="25.5">
      <c r="A2944" s="164">
        <v>103502</v>
      </c>
      <c r="B2944" s="165" t="s">
        <v>36826</v>
      </c>
      <c r="C2944" s="164" t="s">
        <v>12403</v>
      </c>
      <c r="D2944" s="166">
        <v>0</v>
      </c>
    </row>
    <row r="2945" spans="1:4" ht="25.5">
      <c r="A2945" s="164">
        <v>103504</v>
      </c>
      <c r="B2945" s="165" t="s">
        <v>36827</v>
      </c>
      <c r="C2945" s="164" t="s">
        <v>12403</v>
      </c>
      <c r="D2945" s="166">
        <v>0</v>
      </c>
    </row>
    <row r="2946" spans="1:4" ht="25.5">
      <c r="A2946" s="164">
        <v>103503</v>
      </c>
      <c r="B2946" s="165" t="s">
        <v>36828</v>
      </c>
      <c r="C2946" s="164" t="s">
        <v>12403</v>
      </c>
      <c r="D2946" s="166">
        <v>0</v>
      </c>
    </row>
    <row r="2947" spans="1:4" ht="25.5">
      <c r="A2947" s="164">
        <v>103505</v>
      </c>
      <c r="B2947" s="165" t="s">
        <v>36829</v>
      </c>
      <c r="C2947" s="164" t="s">
        <v>12403</v>
      </c>
      <c r="D2947" s="166">
        <v>0</v>
      </c>
    </row>
    <row r="2948" spans="1:4" ht="25.5">
      <c r="A2948" s="164">
        <v>103499</v>
      </c>
      <c r="B2948" s="165" t="s">
        <v>24635</v>
      </c>
      <c r="C2948" s="164" t="s">
        <v>12402</v>
      </c>
      <c r="D2948" s="166">
        <v>0</v>
      </c>
    </row>
    <row r="2949" spans="1:4" ht="25.5">
      <c r="A2949" s="164">
        <v>103501</v>
      </c>
      <c r="B2949" s="165" t="s">
        <v>24636</v>
      </c>
      <c r="C2949" s="164" t="s">
        <v>12402</v>
      </c>
      <c r="D2949" s="166">
        <v>0</v>
      </c>
    </row>
    <row r="2950" spans="1:4" ht="25.5">
      <c r="A2950" s="164">
        <v>103500</v>
      </c>
      <c r="B2950" s="165" t="s">
        <v>24637</v>
      </c>
      <c r="C2950" s="164" t="s">
        <v>12402</v>
      </c>
      <c r="D2950" s="166">
        <v>0</v>
      </c>
    </row>
    <row r="2951" spans="1:4" ht="38.25">
      <c r="A2951" s="164">
        <v>103496</v>
      </c>
      <c r="B2951" s="165" t="s">
        <v>24638</v>
      </c>
      <c r="C2951" s="164" t="s">
        <v>12402</v>
      </c>
      <c r="D2951" s="166">
        <v>0</v>
      </c>
    </row>
    <row r="2952" spans="1:4" ht="38.25">
      <c r="A2952" s="164">
        <v>103498</v>
      </c>
      <c r="B2952" s="165" t="s">
        <v>24639</v>
      </c>
      <c r="C2952" s="164" t="s">
        <v>12402</v>
      </c>
      <c r="D2952" s="166">
        <v>0</v>
      </c>
    </row>
    <row r="2953" spans="1:4" ht="38.25">
      <c r="A2953" s="164">
        <v>103497</v>
      </c>
      <c r="B2953" s="165" t="s">
        <v>24640</v>
      </c>
      <c r="C2953" s="164" t="s">
        <v>12402</v>
      </c>
      <c r="D2953" s="166">
        <v>0</v>
      </c>
    </row>
    <row r="2954" spans="1:4" ht="25.5">
      <c r="A2954" s="164">
        <v>103516</v>
      </c>
      <c r="B2954" s="165" t="s">
        <v>24641</v>
      </c>
      <c r="C2954" s="164" t="s">
        <v>12402</v>
      </c>
      <c r="D2954" s="166">
        <v>0</v>
      </c>
    </row>
    <row r="2955" spans="1:4" ht="25.5">
      <c r="A2955" s="164">
        <v>103506</v>
      </c>
      <c r="B2955" s="165" t="s">
        <v>24642</v>
      </c>
      <c r="C2955" s="164" t="s">
        <v>12402</v>
      </c>
      <c r="D2955" s="166">
        <v>0</v>
      </c>
    </row>
    <row r="2956" spans="1:4" ht="25.5">
      <c r="A2956" s="164">
        <v>103507</v>
      </c>
      <c r="B2956" s="165" t="s">
        <v>24643</v>
      </c>
      <c r="C2956" s="164" t="s">
        <v>12402</v>
      </c>
      <c r="D2956" s="166">
        <v>0</v>
      </c>
    </row>
    <row r="2957" spans="1:4" ht="25.5">
      <c r="A2957" s="164">
        <v>103493</v>
      </c>
      <c r="B2957" s="165" t="s">
        <v>24644</v>
      </c>
      <c r="C2957" s="164" t="s">
        <v>12402</v>
      </c>
      <c r="D2957" s="166">
        <v>0</v>
      </c>
    </row>
    <row r="2958" spans="1:4" ht="25.5">
      <c r="A2958" s="164">
        <v>103495</v>
      </c>
      <c r="B2958" s="165" t="s">
        <v>24645</v>
      </c>
      <c r="C2958" s="164" t="s">
        <v>12402</v>
      </c>
      <c r="D2958" s="166">
        <v>0</v>
      </c>
    </row>
    <row r="2959" spans="1:4" ht="25.5">
      <c r="A2959" s="164">
        <v>103494</v>
      </c>
      <c r="B2959" s="165" t="s">
        <v>24646</v>
      </c>
      <c r="C2959" s="164" t="s">
        <v>12402</v>
      </c>
      <c r="D2959" s="166">
        <v>0</v>
      </c>
    </row>
    <row r="2960" spans="1:4" ht="25.5">
      <c r="A2960" s="164">
        <v>103513</v>
      </c>
      <c r="B2960" s="165" t="s">
        <v>24647</v>
      </c>
      <c r="C2960" s="164" t="s">
        <v>12402</v>
      </c>
      <c r="D2960" s="166">
        <v>0</v>
      </c>
    </row>
    <row r="2961" spans="1:4" ht="38.25">
      <c r="A2961" s="164">
        <v>103523</v>
      </c>
      <c r="B2961" s="165" t="s">
        <v>16754</v>
      </c>
      <c r="C2961" s="164" t="s">
        <v>12402</v>
      </c>
      <c r="D2961" s="166">
        <v>10616.97</v>
      </c>
    </row>
    <row r="2962" spans="1:4" ht="25.5">
      <c r="A2962" s="164">
        <v>103509</v>
      </c>
      <c r="B2962" s="165" t="s">
        <v>24648</v>
      </c>
      <c r="C2962" s="164" t="s">
        <v>12402</v>
      </c>
      <c r="D2962" s="166">
        <v>0</v>
      </c>
    </row>
    <row r="2963" spans="1:4" ht="25.5">
      <c r="A2963" s="164">
        <v>103514</v>
      </c>
      <c r="B2963" s="165" t="s">
        <v>24649</v>
      </c>
      <c r="C2963" s="164" t="s">
        <v>12402</v>
      </c>
      <c r="D2963" s="166">
        <v>0</v>
      </c>
    </row>
    <row r="2964" spans="1:4" ht="25.5">
      <c r="A2964" s="164">
        <v>103510</v>
      </c>
      <c r="B2964" s="165" t="s">
        <v>24650</v>
      </c>
      <c r="C2964" s="164" t="s">
        <v>12402</v>
      </c>
      <c r="D2964" s="166">
        <v>0</v>
      </c>
    </row>
    <row r="2965" spans="1:4" ht="38.25">
      <c r="A2965" s="164">
        <v>103520</v>
      </c>
      <c r="B2965" s="165" t="s">
        <v>16751</v>
      </c>
      <c r="C2965" s="164" t="s">
        <v>12402</v>
      </c>
      <c r="D2965" s="166">
        <v>5213.24</v>
      </c>
    </row>
    <row r="2966" spans="1:4" ht="25.5">
      <c r="A2966" s="164">
        <v>103511</v>
      </c>
      <c r="B2966" s="165" t="s">
        <v>24651</v>
      </c>
      <c r="C2966" s="164" t="s">
        <v>12402</v>
      </c>
      <c r="D2966" s="166">
        <v>0</v>
      </c>
    </row>
    <row r="2967" spans="1:4" ht="38.25">
      <c r="A2967" s="164">
        <v>103521</v>
      </c>
      <c r="B2967" s="165" t="s">
        <v>16752</v>
      </c>
      <c r="C2967" s="164" t="s">
        <v>12402</v>
      </c>
      <c r="D2967" s="166">
        <v>6922.76</v>
      </c>
    </row>
    <row r="2968" spans="1:4" ht="25.5">
      <c r="A2968" s="164">
        <v>103512</v>
      </c>
      <c r="B2968" s="165" t="s">
        <v>24652</v>
      </c>
      <c r="C2968" s="164" t="s">
        <v>12402</v>
      </c>
      <c r="D2968" s="166">
        <v>0</v>
      </c>
    </row>
    <row r="2969" spans="1:4" ht="38.25">
      <c r="A2969" s="164">
        <v>103522</v>
      </c>
      <c r="B2969" s="165" t="s">
        <v>16753</v>
      </c>
      <c r="C2969" s="164" t="s">
        <v>12402</v>
      </c>
      <c r="D2969" s="166">
        <v>7096.74</v>
      </c>
    </row>
    <row r="2970" spans="1:4" ht="25.5">
      <c r="A2970" s="164">
        <v>103508</v>
      </c>
      <c r="B2970" s="165" t="s">
        <v>24653</v>
      </c>
      <c r="C2970" s="164" t="s">
        <v>12402</v>
      </c>
      <c r="D2970" s="166">
        <v>0</v>
      </c>
    </row>
    <row r="2971" spans="1:4" ht="25.5">
      <c r="A2971" s="164">
        <v>103524</v>
      </c>
      <c r="B2971" s="165" t="s">
        <v>24654</v>
      </c>
      <c r="C2971" s="164" t="s">
        <v>12402</v>
      </c>
      <c r="D2971" s="166">
        <v>0</v>
      </c>
    </row>
    <row r="2972" spans="1:4" ht="25.5">
      <c r="A2972" s="164">
        <v>103526</v>
      </c>
      <c r="B2972" s="165" t="s">
        <v>24655</v>
      </c>
      <c r="C2972" s="164" t="s">
        <v>12402</v>
      </c>
      <c r="D2972" s="166">
        <v>0</v>
      </c>
    </row>
    <row r="2973" spans="1:4" ht="25.5">
      <c r="A2973" s="164">
        <v>103525</v>
      </c>
      <c r="B2973" s="165" t="s">
        <v>24656</v>
      </c>
      <c r="C2973" s="164" t="s">
        <v>12402</v>
      </c>
      <c r="D2973" s="166">
        <v>0</v>
      </c>
    </row>
    <row r="2974" spans="1:4">
      <c r="A2974" s="164">
        <v>97062</v>
      </c>
      <c r="B2974" s="165" t="s">
        <v>17804</v>
      </c>
      <c r="C2974" s="164" t="s">
        <v>12416</v>
      </c>
      <c r="D2974" s="166">
        <v>6.35</v>
      </c>
    </row>
    <row r="2975" spans="1:4">
      <c r="A2975" s="164">
        <v>97061</v>
      </c>
      <c r="B2975" s="165" t="s">
        <v>24657</v>
      </c>
      <c r="C2975" s="164" t="s">
        <v>12416</v>
      </c>
      <c r="D2975" s="166">
        <v>0</v>
      </c>
    </row>
    <row r="2976" spans="1:4" ht="25.5">
      <c r="A2976" s="164">
        <v>104988</v>
      </c>
      <c r="B2976" s="165" t="s">
        <v>24658</v>
      </c>
      <c r="C2976" s="164" t="s">
        <v>12416</v>
      </c>
      <c r="D2976" s="166">
        <v>0</v>
      </c>
    </row>
    <row r="2977" spans="1:4" ht="25.5">
      <c r="A2977" s="164">
        <v>104979</v>
      </c>
      <c r="B2977" s="165" t="s">
        <v>24659</v>
      </c>
      <c r="C2977" s="164" t="s">
        <v>12416</v>
      </c>
      <c r="D2977" s="166">
        <v>0</v>
      </c>
    </row>
    <row r="2978" spans="1:4" ht="25.5">
      <c r="A2978" s="164">
        <v>97040</v>
      </c>
      <c r="B2978" s="165" t="s">
        <v>17799</v>
      </c>
      <c r="C2978" s="164" t="s">
        <v>12416</v>
      </c>
      <c r="D2978" s="166">
        <v>19.82</v>
      </c>
    </row>
    <row r="2979" spans="1:4" ht="25.5">
      <c r="A2979" s="164">
        <v>97041</v>
      </c>
      <c r="B2979" s="165" t="s">
        <v>17800</v>
      </c>
      <c r="C2979" s="164" t="s">
        <v>12416</v>
      </c>
      <c r="D2979" s="166">
        <v>144.79</v>
      </c>
    </row>
    <row r="2980" spans="1:4" ht="25.5">
      <c r="A2980" s="164">
        <v>97039</v>
      </c>
      <c r="B2980" s="165" t="s">
        <v>17798</v>
      </c>
      <c r="C2980" s="164" t="s">
        <v>12416</v>
      </c>
      <c r="D2980" s="166">
        <v>84.35</v>
      </c>
    </row>
    <row r="2981" spans="1:4">
      <c r="A2981" s="164">
        <v>102655</v>
      </c>
      <c r="B2981" s="165" t="s">
        <v>24660</v>
      </c>
      <c r="C2981" s="164" t="s">
        <v>12403</v>
      </c>
      <c r="D2981" s="166">
        <v>0</v>
      </c>
    </row>
    <row r="2982" spans="1:4" ht="38.25">
      <c r="A2982" s="164">
        <v>104987</v>
      </c>
      <c r="B2982" s="165" t="s">
        <v>24661</v>
      </c>
      <c r="C2982" s="164" t="s">
        <v>12403</v>
      </c>
      <c r="D2982" s="166">
        <v>0</v>
      </c>
    </row>
    <row r="2983" spans="1:4" ht="38.25">
      <c r="A2983" s="164">
        <v>104986</v>
      </c>
      <c r="B2983" s="165" t="s">
        <v>24662</v>
      </c>
      <c r="C2983" s="164" t="s">
        <v>12403</v>
      </c>
      <c r="D2983" s="166">
        <v>0</v>
      </c>
    </row>
    <row r="2984" spans="1:4" ht="38.25">
      <c r="A2984" s="164">
        <v>104984</v>
      </c>
      <c r="B2984" s="165" t="s">
        <v>24663</v>
      </c>
      <c r="C2984" s="164" t="s">
        <v>12403</v>
      </c>
      <c r="D2984" s="166">
        <v>0</v>
      </c>
    </row>
    <row r="2985" spans="1:4" ht="38.25">
      <c r="A2985" s="164">
        <v>104985</v>
      </c>
      <c r="B2985" s="165" t="s">
        <v>24664</v>
      </c>
      <c r="C2985" s="164" t="s">
        <v>12403</v>
      </c>
      <c r="D2985" s="166">
        <v>0</v>
      </c>
    </row>
    <row r="2986" spans="1:4" ht="51">
      <c r="A2986" s="164">
        <v>97026</v>
      </c>
      <c r="B2986" s="165" t="s">
        <v>24665</v>
      </c>
      <c r="C2986" s="164" t="s">
        <v>12403</v>
      </c>
      <c r="D2986" s="166">
        <v>0</v>
      </c>
    </row>
    <row r="2987" spans="1:4" ht="51">
      <c r="A2987" s="164">
        <v>97025</v>
      </c>
      <c r="B2987" s="165" t="s">
        <v>24666</v>
      </c>
      <c r="C2987" s="164" t="s">
        <v>12403</v>
      </c>
      <c r="D2987" s="166">
        <v>0</v>
      </c>
    </row>
    <row r="2988" spans="1:4" ht="51">
      <c r="A2988" s="164">
        <v>97032</v>
      </c>
      <c r="B2988" s="165" t="s">
        <v>17795</v>
      </c>
      <c r="C2988" s="164" t="s">
        <v>12403</v>
      </c>
      <c r="D2988" s="166">
        <v>67.930000000000007</v>
      </c>
    </row>
    <row r="2989" spans="1:4" ht="51">
      <c r="A2989" s="164">
        <v>97031</v>
      </c>
      <c r="B2989" s="165" t="s">
        <v>17794</v>
      </c>
      <c r="C2989" s="164" t="s">
        <v>12403</v>
      </c>
      <c r="D2989" s="166">
        <v>112.83</v>
      </c>
    </row>
    <row r="2990" spans="1:4" ht="51">
      <c r="A2990" s="164">
        <v>97036</v>
      </c>
      <c r="B2990" s="165" t="s">
        <v>24667</v>
      </c>
      <c r="C2990" s="164" t="s">
        <v>12403</v>
      </c>
      <c r="D2990" s="166">
        <v>0</v>
      </c>
    </row>
    <row r="2991" spans="1:4" ht="51">
      <c r="A2991" s="164">
        <v>97035</v>
      </c>
      <c r="B2991" s="165" t="s">
        <v>24668</v>
      </c>
      <c r="C2991" s="164" t="s">
        <v>12403</v>
      </c>
      <c r="D2991" s="166">
        <v>0</v>
      </c>
    </row>
    <row r="2992" spans="1:4" ht="51">
      <c r="A2992" s="164">
        <v>97034</v>
      </c>
      <c r="B2992" s="165" t="s">
        <v>17797</v>
      </c>
      <c r="C2992" s="164" t="s">
        <v>12403</v>
      </c>
      <c r="D2992" s="166">
        <v>67.87</v>
      </c>
    </row>
    <row r="2993" spans="1:4" ht="51">
      <c r="A2993" s="164">
        <v>97033</v>
      </c>
      <c r="B2993" s="165" t="s">
        <v>17796</v>
      </c>
      <c r="C2993" s="164" t="s">
        <v>12403</v>
      </c>
      <c r="D2993" s="166">
        <v>106.79</v>
      </c>
    </row>
    <row r="2994" spans="1:4" ht="51">
      <c r="A2994" s="164">
        <v>97030</v>
      </c>
      <c r="B2994" s="165" t="s">
        <v>24669</v>
      </c>
      <c r="C2994" s="164" t="s">
        <v>12403</v>
      </c>
      <c r="D2994" s="166">
        <v>0</v>
      </c>
    </row>
    <row r="2995" spans="1:4" ht="51">
      <c r="A2995" s="164">
        <v>97029</v>
      </c>
      <c r="B2995" s="165" t="s">
        <v>24670</v>
      </c>
      <c r="C2995" s="164" t="s">
        <v>12403</v>
      </c>
      <c r="D2995" s="166">
        <v>0</v>
      </c>
    </row>
    <row r="2996" spans="1:4" ht="51">
      <c r="A2996" s="164">
        <v>97028</v>
      </c>
      <c r="B2996" s="165" t="s">
        <v>24671</v>
      </c>
      <c r="C2996" s="164" t="s">
        <v>12403</v>
      </c>
      <c r="D2996" s="166">
        <v>0</v>
      </c>
    </row>
    <row r="2997" spans="1:4" ht="51">
      <c r="A2997" s="164">
        <v>97027</v>
      </c>
      <c r="B2997" s="165" t="s">
        <v>24672</v>
      </c>
      <c r="C2997" s="164" t="s">
        <v>12403</v>
      </c>
      <c r="D2997" s="166">
        <v>0</v>
      </c>
    </row>
    <row r="2998" spans="1:4" ht="51">
      <c r="A2998" s="164">
        <v>97038</v>
      </c>
      <c r="B2998" s="165" t="s">
        <v>24673</v>
      </c>
      <c r="C2998" s="164" t="s">
        <v>12403</v>
      </c>
      <c r="D2998" s="166">
        <v>0</v>
      </c>
    </row>
    <row r="2999" spans="1:4" ht="51">
      <c r="A2999" s="164">
        <v>97037</v>
      </c>
      <c r="B2999" s="165" t="s">
        <v>24674</v>
      </c>
      <c r="C2999" s="164" t="s">
        <v>12403</v>
      </c>
      <c r="D2999" s="166">
        <v>0</v>
      </c>
    </row>
    <row r="3000" spans="1:4" ht="38.25">
      <c r="A3000" s="164">
        <v>97014</v>
      </c>
      <c r="B3000" s="165" t="s">
        <v>17789</v>
      </c>
      <c r="C3000" s="164" t="s">
        <v>12403</v>
      </c>
      <c r="D3000" s="166">
        <v>74.290000000000006</v>
      </c>
    </row>
    <row r="3001" spans="1:4" ht="51">
      <c r="A3001" s="164">
        <v>97015</v>
      </c>
      <c r="B3001" s="165" t="s">
        <v>17790</v>
      </c>
      <c r="C3001" s="164" t="s">
        <v>12403</v>
      </c>
      <c r="D3001" s="166">
        <v>61.13</v>
      </c>
    </row>
    <row r="3002" spans="1:4" ht="38.25">
      <c r="A3002" s="164">
        <v>97013</v>
      </c>
      <c r="B3002" s="165" t="s">
        <v>17788</v>
      </c>
      <c r="C3002" s="164" t="s">
        <v>12403</v>
      </c>
      <c r="D3002" s="166">
        <v>100.68</v>
      </c>
    </row>
    <row r="3003" spans="1:4" ht="38.25">
      <c r="A3003" s="164">
        <v>97017</v>
      </c>
      <c r="B3003" s="165" t="s">
        <v>17792</v>
      </c>
      <c r="C3003" s="164" t="s">
        <v>12403</v>
      </c>
      <c r="D3003" s="166">
        <v>58.14</v>
      </c>
    </row>
    <row r="3004" spans="1:4" ht="38.25">
      <c r="A3004" s="164">
        <v>97018</v>
      </c>
      <c r="B3004" s="165" t="s">
        <v>17793</v>
      </c>
      <c r="C3004" s="164" t="s">
        <v>12403</v>
      </c>
      <c r="D3004" s="166">
        <v>47.88</v>
      </c>
    </row>
    <row r="3005" spans="1:4" ht="38.25">
      <c r="A3005" s="164">
        <v>97016</v>
      </c>
      <c r="B3005" s="165" t="s">
        <v>17791</v>
      </c>
      <c r="C3005" s="164" t="s">
        <v>12403</v>
      </c>
      <c r="D3005" s="166">
        <v>78.87</v>
      </c>
    </row>
    <row r="3006" spans="1:4" ht="38.25">
      <c r="A3006" s="164">
        <v>97024</v>
      </c>
      <c r="B3006" s="165" t="s">
        <v>24675</v>
      </c>
      <c r="C3006" s="164" t="s">
        <v>12403</v>
      </c>
      <c r="D3006" s="166">
        <v>0</v>
      </c>
    </row>
    <row r="3007" spans="1:4" ht="51">
      <c r="A3007" s="164">
        <v>97023</v>
      </c>
      <c r="B3007" s="165" t="s">
        <v>24676</v>
      </c>
      <c r="C3007" s="164" t="s">
        <v>12403</v>
      </c>
      <c r="D3007" s="166">
        <v>0</v>
      </c>
    </row>
    <row r="3008" spans="1:4" ht="38.25">
      <c r="A3008" s="164">
        <v>105804</v>
      </c>
      <c r="B3008" s="165" t="s">
        <v>24677</v>
      </c>
      <c r="C3008" s="164" t="s">
        <v>12403</v>
      </c>
      <c r="D3008" s="166">
        <v>0</v>
      </c>
    </row>
    <row r="3009" spans="1:4" ht="51">
      <c r="A3009" s="164">
        <v>104990</v>
      </c>
      <c r="B3009" s="165" t="s">
        <v>17811</v>
      </c>
      <c r="C3009" s="164" t="s">
        <v>12403</v>
      </c>
      <c r="D3009" s="166">
        <v>12.9</v>
      </c>
    </row>
    <row r="3010" spans="1:4" ht="25.5">
      <c r="A3010" s="164">
        <v>97052</v>
      </c>
      <c r="B3010" s="165" t="s">
        <v>24678</v>
      </c>
      <c r="C3010" s="164" t="s">
        <v>12402</v>
      </c>
      <c r="D3010" s="166">
        <v>0</v>
      </c>
    </row>
    <row r="3011" spans="1:4">
      <c r="A3011" s="164">
        <v>97054</v>
      </c>
      <c r="B3011" s="165" t="s">
        <v>17803</v>
      </c>
      <c r="C3011" s="164" t="s">
        <v>12402</v>
      </c>
      <c r="D3011" s="166">
        <v>26.95</v>
      </c>
    </row>
    <row r="3012" spans="1:4" ht="25.5">
      <c r="A3012" s="164">
        <v>104981</v>
      </c>
      <c r="B3012" s="165" t="s">
        <v>24679</v>
      </c>
      <c r="C3012" s="164" t="s">
        <v>12403</v>
      </c>
      <c r="D3012" s="166">
        <v>0</v>
      </c>
    </row>
    <row r="3013" spans="1:4" ht="25.5">
      <c r="A3013" s="164">
        <v>104980</v>
      </c>
      <c r="B3013" s="165" t="s">
        <v>24680</v>
      </c>
      <c r="C3013" s="164" t="s">
        <v>12403</v>
      </c>
      <c r="D3013" s="166">
        <v>0</v>
      </c>
    </row>
    <row r="3014" spans="1:4" ht="25.5">
      <c r="A3014" s="164">
        <v>97042</v>
      </c>
      <c r="B3014" s="165" t="s">
        <v>24681</v>
      </c>
      <c r="C3014" s="164" t="s">
        <v>12403</v>
      </c>
      <c r="D3014" s="166">
        <v>0</v>
      </c>
    </row>
    <row r="3015" spans="1:4" ht="38.25">
      <c r="A3015" s="164">
        <v>97045</v>
      </c>
      <c r="B3015" s="165" t="s">
        <v>24682</v>
      </c>
      <c r="C3015" s="164" t="s">
        <v>12403</v>
      </c>
      <c r="D3015" s="166">
        <v>0</v>
      </c>
    </row>
    <row r="3016" spans="1:4" ht="38.25">
      <c r="A3016" s="164">
        <v>97044</v>
      </c>
      <c r="B3016" s="165" t="s">
        <v>24683</v>
      </c>
      <c r="C3016" s="164" t="s">
        <v>12403</v>
      </c>
      <c r="D3016" s="166">
        <v>0</v>
      </c>
    </row>
    <row r="3017" spans="1:4" ht="38.25">
      <c r="A3017" s="164">
        <v>97043</v>
      </c>
      <c r="B3017" s="165" t="s">
        <v>24684</v>
      </c>
      <c r="C3017" s="164" t="s">
        <v>12403</v>
      </c>
      <c r="D3017" s="166">
        <v>0</v>
      </c>
    </row>
    <row r="3018" spans="1:4" ht="38.25">
      <c r="A3018" s="164">
        <v>97063</v>
      </c>
      <c r="B3018" s="165" t="s">
        <v>17805</v>
      </c>
      <c r="C3018" s="164" t="s">
        <v>12416</v>
      </c>
      <c r="D3018" s="166">
        <v>19.89</v>
      </c>
    </row>
    <row r="3019" spans="1:4" ht="25.5">
      <c r="A3019" s="164">
        <v>97065</v>
      </c>
      <c r="B3019" s="165" t="s">
        <v>17807</v>
      </c>
      <c r="C3019" s="164" t="s">
        <v>34306</v>
      </c>
      <c r="D3019" s="166">
        <v>13.25</v>
      </c>
    </row>
    <row r="3020" spans="1:4" ht="25.5">
      <c r="A3020" s="164">
        <v>97064</v>
      </c>
      <c r="B3020" s="165" t="s">
        <v>17806</v>
      </c>
      <c r="C3020" s="164" t="s">
        <v>12403</v>
      </c>
      <c r="D3020" s="166">
        <v>27.68</v>
      </c>
    </row>
    <row r="3021" spans="1:4" ht="25.5">
      <c r="A3021" s="164">
        <v>97049</v>
      </c>
      <c r="B3021" s="165" t="s">
        <v>24685</v>
      </c>
      <c r="C3021" s="164" t="s">
        <v>12416</v>
      </c>
      <c r="D3021" s="166">
        <v>0</v>
      </c>
    </row>
    <row r="3022" spans="1:4" ht="38.25">
      <c r="A3022" s="164">
        <v>96997</v>
      </c>
      <c r="B3022" s="165" t="s">
        <v>24686</v>
      </c>
      <c r="C3022" s="164" t="s">
        <v>12403</v>
      </c>
      <c r="D3022" s="166">
        <v>0</v>
      </c>
    </row>
    <row r="3023" spans="1:4" ht="38.25">
      <c r="A3023" s="164">
        <v>96999</v>
      </c>
      <c r="B3023" s="165" t="s">
        <v>24687</v>
      </c>
      <c r="C3023" s="164" t="s">
        <v>12403</v>
      </c>
      <c r="D3023" s="166">
        <v>0</v>
      </c>
    </row>
    <row r="3024" spans="1:4" ht="38.25">
      <c r="A3024" s="164">
        <v>96996</v>
      </c>
      <c r="B3024" s="165" t="s">
        <v>24688</v>
      </c>
      <c r="C3024" s="164" t="s">
        <v>12403</v>
      </c>
      <c r="D3024" s="166">
        <v>0</v>
      </c>
    </row>
    <row r="3025" spans="1:4" ht="38.25">
      <c r="A3025" s="164">
        <v>96998</v>
      </c>
      <c r="B3025" s="165" t="s">
        <v>24689</v>
      </c>
      <c r="C3025" s="164" t="s">
        <v>12403</v>
      </c>
      <c r="D3025" s="166">
        <v>0</v>
      </c>
    </row>
    <row r="3026" spans="1:4" ht="38.25">
      <c r="A3026" s="164">
        <v>97067</v>
      </c>
      <c r="B3026" s="165" t="s">
        <v>17809</v>
      </c>
      <c r="C3026" s="164" t="s">
        <v>12403</v>
      </c>
      <c r="D3026" s="166">
        <v>806.98</v>
      </c>
    </row>
    <row r="3027" spans="1:4" ht="38.25">
      <c r="A3027" s="164">
        <v>97001</v>
      </c>
      <c r="B3027" s="165" t="s">
        <v>24690</v>
      </c>
      <c r="C3027" s="164" t="s">
        <v>12403</v>
      </c>
      <c r="D3027" s="166">
        <v>0</v>
      </c>
    </row>
    <row r="3028" spans="1:4" ht="38.25">
      <c r="A3028" s="164">
        <v>97003</v>
      </c>
      <c r="B3028" s="165" t="s">
        <v>24691</v>
      </c>
      <c r="C3028" s="164" t="s">
        <v>12403</v>
      </c>
      <c r="D3028" s="166">
        <v>0</v>
      </c>
    </row>
    <row r="3029" spans="1:4" ht="38.25">
      <c r="A3029" s="164">
        <v>97005</v>
      </c>
      <c r="B3029" s="165" t="s">
        <v>24692</v>
      </c>
      <c r="C3029" s="164" t="s">
        <v>12403</v>
      </c>
      <c r="D3029" s="166">
        <v>0</v>
      </c>
    </row>
    <row r="3030" spans="1:4" ht="38.25">
      <c r="A3030" s="164">
        <v>97000</v>
      </c>
      <c r="B3030" s="165" t="s">
        <v>24693</v>
      </c>
      <c r="C3030" s="164" t="s">
        <v>12403</v>
      </c>
      <c r="D3030" s="166">
        <v>0</v>
      </c>
    </row>
    <row r="3031" spans="1:4" ht="38.25">
      <c r="A3031" s="164">
        <v>97002</v>
      </c>
      <c r="B3031" s="165" t="s">
        <v>24694</v>
      </c>
      <c r="C3031" s="164" t="s">
        <v>12403</v>
      </c>
      <c r="D3031" s="166">
        <v>0</v>
      </c>
    </row>
    <row r="3032" spans="1:4" ht="38.25">
      <c r="A3032" s="164">
        <v>97004</v>
      </c>
      <c r="B3032" s="165" t="s">
        <v>24695</v>
      </c>
      <c r="C3032" s="164" t="s">
        <v>12403</v>
      </c>
      <c r="D3032" s="166">
        <v>0</v>
      </c>
    </row>
    <row r="3033" spans="1:4" ht="38.25">
      <c r="A3033" s="164">
        <v>97007</v>
      </c>
      <c r="B3033" s="165" t="s">
        <v>24696</v>
      </c>
      <c r="C3033" s="164" t="s">
        <v>12403</v>
      </c>
      <c r="D3033" s="166">
        <v>0</v>
      </c>
    </row>
    <row r="3034" spans="1:4" ht="38.25">
      <c r="A3034" s="164">
        <v>97009</v>
      </c>
      <c r="B3034" s="165" t="s">
        <v>24697</v>
      </c>
      <c r="C3034" s="164" t="s">
        <v>12403</v>
      </c>
      <c r="D3034" s="166">
        <v>0</v>
      </c>
    </row>
    <row r="3035" spans="1:4" ht="38.25">
      <c r="A3035" s="164">
        <v>97006</v>
      </c>
      <c r="B3035" s="165" t="s">
        <v>24698</v>
      </c>
      <c r="C3035" s="164" t="s">
        <v>12403</v>
      </c>
      <c r="D3035" s="166">
        <v>0</v>
      </c>
    </row>
    <row r="3036" spans="1:4" ht="38.25">
      <c r="A3036" s="164">
        <v>97008</v>
      </c>
      <c r="B3036" s="165" t="s">
        <v>24699</v>
      </c>
      <c r="C3036" s="164" t="s">
        <v>12403</v>
      </c>
      <c r="D3036" s="166">
        <v>0</v>
      </c>
    </row>
    <row r="3037" spans="1:4" ht="25.5">
      <c r="A3037" s="164">
        <v>97048</v>
      </c>
      <c r="B3037" s="165" t="s">
        <v>17802</v>
      </c>
      <c r="C3037" s="164" t="s">
        <v>12416</v>
      </c>
      <c r="D3037" s="166">
        <v>0.09</v>
      </c>
    </row>
    <row r="3038" spans="1:4" ht="25.5">
      <c r="A3038" s="164">
        <v>97047</v>
      </c>
      <c r="B3038" s="165" t="s">
        <v>17801</v>
      </c>
      <c r="C3038" s="164" t="s">
        <v>12416</v>
      </c>
      <c r="D3038" s="166">
        <v>0.12</v>
      </c>
    </row>
    <row r="3039" spans="1:4" ht="25.5">
      <c r="A3039" s="164">
        <v>97046</v>
      </c>
      <c r="B3039" s="165" t="s">
        <v>23598</v>
      </c>
      <c r="C3039" s="164" t="s">
        <v>12416</v>
      </c>
      <c r="D3039" s="166">
        <v>0.33</v>
      </c>
    </row>
    <row r="3040" spans="1:4" ht="25.5">
      <c r="A3040" s="164">
        <v>104989</v>
      </c>
      <c r="B3040" s="165" t="s">
        <v>17810</v>
      </c>
      <c r="C3040" s="164" t="s">
        <v>12402</v>
      </c>
      <c r="D3040" s="166">
        <v>44.66</v>
      </c>
    </row>
    <row r="3041" spans="1:4" ht="25.5">
      <c r="A3041" s="164">
        <v>97066</v>
      </c>
      <c r="B3041" s="165" t="s">
        <v>17808</v>
      </c>
      <c r="C3041" s="164" t="s">
        <v>12416</v>
      </c>
      <c r="D3041" s="166">
        <v>397.26</v>
      </c>
    </row>
    <row r="3042" spans="1:4">
      <c r="A3042" s="164">
        <v>104982</v>
      </c>
      <c r="B3042" s="165" t="s">
        <v>24700</v>
      </c>
      <c r="C3042" s="164" t="s">
        <v>12403</v>
      </c>
      <c r="D3042" s="166">
        <v>0</v>
      </c>
    </row>
    <row r="3043" spans="1:4" ht="25.5">
      <c r="A3043" s="164">
        <v>97060</v>
      </c>
      <c r="B3043" s="165" t="s">
        <v>24701</v>
      </c>
      <c r="C3043" s="164" t="s">
        <v>12403</v>
      </c>
      <c r="D3043" s="166">
        <v>0</v>
      </c>
    </row>
    <row r="3044" spans="1:4" ht="25.5">
      <c r="A3044" s="164">
        <v>97059</v>
      </c>
      <c r="B3044" s="165" t="s">
        <v>24702</v>
      </c>
      <c r="C3044" s="164" t="s">
        <v>12403</v>
      </c>
      <c r="D3044" s="166">
        <v>0</v>
      </c>
    </row>
    <row r="3045" spans="1:4" ht="25.5">
      <c r="A3045" s="164">
        <v>97058</v>
      </c>
      <c r="B3045" s="165" t="s">
        <v>24703</v>
      </c>
      <c r="C3045" s="164" t="s">
        <v>12403</v>
      </c>
      <c r="D3045" s="166">
        <v>0</v>
      </c>
    </row>
    <row r="3046" spans="1:4" ht="25.5">
      <c r="A3046" s="164">
        <v>97056</v>
      </c>
      <c r="B3046" s="165" t="s">
        <v>24704</v>
      </c>
      <c r="C3046" s="164" t="s">
        <v>12403</v>
      </c>
      <c r="D3046" s="166">
        <v>0</v>
      </c>
    </row>
    <row r="3047" spans="1:4" ht="25.5">
      <c r="A3047" s="164">
        <v>97057</v>
      </c>
      <c r="B3047" s="165" t="s">
        <v>24705</v>
      </c>
      <c r="C3047" s="164" t="s">
        <v>12403</v>
      </c>
      <c r="D3047" s="166">
        <v>0</v>
      </c>
    </row>
    <row r="3048" spans="1:4" ht="25.5">
      <c r="A3048" s="164">
        <v>97055</v>
      </c>
      <c r="B3048" s="165" t="s">
        <v>24706</v>
      </c>
      <c r="C3048" s="164" t="s">
        <v>12403</v>
      </c>
      <c r="D3048" s="166">
        <v>0</v>
      </c>
    </row>
    <row r="3049" spans="1:4" ht="25.5">
      <c r="A3049" s="164">
        <v>102656</v>
      </c>
      <c r="B3049" s="165" t="s">
        <v>24707</v>
      </c>
      <c r="C3049" s="164" t="s">
        <v>12403</v>
      </c>
      <c r="D3049" s="166">
        <v>0</v>
      </c>
    </row>
    <row r="3050" spans="1:4">
      <c r="A3050" s="164">
        <v>104983</v>
      </c>
      <c r="B3050" s="165" t="s">
        <v>24708</v>
      </c>
      <c r="C3050" s="164" t="s">
        <v>12402</v>
      </c>
      <c r="D3050" s="166">
        <v>0</v>
      </c>
    </row>
    <row r="3051" spans="1:4" ht="25.5">
      <c r="A3051" s="164">
        <v>97050</v>
      </c>
      <c r="B3051" s="165" t="s">
        <v>24709</v>
      </c>
      <c r="C3051" s="164" t="s">
        <v>12416</v>
      </c>
      <c r="D3051" s="166">
        <v>0</v>
      </c>
    </row>
    <row r="3052" spans="1:4" ht="38.25">
      <c r="A3052" s="164">
        <v>95946</v>
      </c>
      <c r="B3052" s="165" t="s">
        <v>14486</v>
      </c>
      <c r="C3052" s="164" t="s">
        <v>12404</v>
      </c>
      <c r="D3052" s="166">
        <v>12.64</v>
      </c>
    </row>
    <row r="3053" spans="1:4" ht="38.25">
      <c r="A3053" s="164">
        <v>95947</v>
      </c>
      <c r="B3053" s="165" t="s">
        <v>14487</v>
      </c>
      <c r="C3053" s="164" t="s">
        <v>12404</v>
      </c>
      <c r="D3053" s="166">
        <v>9.51</v>
      </c>
    </row>
    <row r="3054" spans="1:4" ht="38.25">
      <c r="A3054" s="164">
        <v>95948</v>
      </c>
      <c r="B3054" s="165" t="s">
        <v>14488</v>
      </c>
      <c r="C3054" s="164" t="s">
        <v>12404</v>
      </c>
      <c r="D3054" s="166">
        <v>8.16</v>
      </c>
    </row>
    <row r="3055" spans="1:4" ht="38.25">
      <c r="A3055" s="164">
        <v>95944</v>
      </c>
      <c r="B3055" s="165" t="s">
        <v>14484</v>
      </c>
      <c r="C3055" s="164" t="s">
        <v>12404</v>
      </c>
      <c r="D3055" s="166">
        <v>20.72</v>
      </c>
    </row>
    <row r="3056" spans="1:4" ht="38.25">
      <c r="A3056" s="164">
        <v>95945</v>
      </c>
      <c r="B3056" s="165" t="s">
        <v>14485</v>
      </c>
      <c r="C3056" s="164" t="s">
        <v>12404</v>
      </c>
      <c r="D3056" s="166">
        <v>16.28</v>
      </c>
    </row>
    <row r="3057" spans="1:4" ht="38.25">
      <c r="A3057" s="164">
        <v>95943</v>
      </c>
      <c r="B3057" s="165" t="s">
        <v>14483</v>
      </c>
      <c r="C3057" s="164" t="s">
        <v>12404</v>
      </c>
      <c r="D3057" s="166">
        <v>23.23</v>
      </c>
    </row>
    <row r="3058" spans="1:4" ht="38.25">
      <c r="A3058" s="164">
        <v>102077</v>
      </c>
      <c r="B3058" s="165" t="s">
        <v>30462</v>
      </c>
      <c r="C3058" s="164" t="s">
        <v>34306</v>
      </c>
      <c r="D3058" s="166">
        <v>5295.32</v>
      </c>
    </row>
    <row r="3059" spans="1:4" ht="38.25">
      <c r="A3059" s="164">
        <v>102073</v>
      </c>
      <c r="B3059" s="165" t="s">
        <v>30463</v>
      </c>
      <c r="C3059" s="164" t="s">
        <v>34306</v>
      </c>
      <c r="D3059" s="166">
        <v>3821.02</v>
      </c>
    </row>
    <row r="3060" spans="1:4" ht="38.25">
      <c r="A3060" s="164">
        <v>102079</v>
      </c>
      <c r="B3060" s="165" t="s">
        <v>33616</v>
      </c>
      <c r="C3060" s="164" t="s">
        <v>34306</v>
      </c>
      <c r="D3060" s="166">
        <v>5182.3100000000004</v>
      </c>
    </row>
    <row r="3061" spans="1:4" ht="38.25">
      <c r="A3061" s="164">
        <v>102075</v>
      </c>
      <c r="B3061" s="165" t="s">
        <v>33617</v>
      </c>
      <c r="C3061" s="164" t="s">
        <v>34306</v>
      </c>
      <c r="D3061" s="166">
        <v>4688.21</v>
      </c>
    </row>
    <row r="3062" spans="1:4" ht="38.25">
      <c r="A3062" s="164">
        <v>102078</v>
      </c>
      <c r="B3062" s="165" t="s">
        <v>33618</v>
      </c>
      <c r="C3062" s="164" t="s">
        <v>34306</v>
      </c>
      <c r="D3062" s="166">
        <v>5416.54</v>
      </c>
    </row>
    <row r="3063" spans="1:4" ht="38.25">
      <c r="A3063" s="164">
        <v>102074</v>
      </c>
      <c r="B3063" s="165" t="s">
        <v>33619</v>
      </c>
      <c r="C3063" s="164" t="s">
        <v>34306</v>
      </c>
      <c r="D3063" s="166">
        <v>4521.8900000000003</v>
      </c>
    </row>
    <row r="3064" spans="1:4" ht="38.25">
      <c r="A3064" s="164">
        <v>102080</v>
      </c>
      <c r="B3064" s="165" t="s">
        <v>33620</v>
      </c>
      <c r="C3064" s="164" t="s">
        <v>34306</v>
      </c>
      <c r="D3064" s="166">
        <v>4515.8900000000003</v>
      </c>
    </row>
    <row r="3065" spans="1:4" ht="38.25">
      <c r="A3065" s="164">
        <v>102076</v>
      </c>
      <c r="B3065" s="165" t="s">
        <v>33621</v>
      </c>
      <c r="C3065" s="164" t="s">
        <v>34306</v>
      </c>
      <c r="D3065" s="166">
        <v>4805.09</v>
      </c>
    </row>
    <row r="3066" spans="1:4" ht="38.25">
      <c r="A3066" s="164">
        <v>102084</v>
      </c>
      <c r="B3066" s="165" t="s">
        <v>24710</v>
      </c>
      <c r="C3066" s="164" t="s">
        <v>12403</v>
      </c>
      <c r="D3066" s="166">
        <v>0</v>
      </c>
    </row>
    <row r="3067" spans="1:4" ht="38.25">
      <c r="A3067" s="164">
        <v>102082</v>
      </c>
      <c r="B3067" s="165" t="s">
        <v>24711</v>
      </c>
      <c r="C3067" s="164" t="s">
        <v>12403</v>
      </c>
      <c r="D3067" s="166">
        <v>0</v>
      </c>
    </row>
    <row r="3068" spans="1:4" ht="25.5">
      <c r="A3068" s="164">
        <v>102081</v>
      </c>
      <c r="B3068" s="165" t="s">
        <v>24712</v>
      </c>
      <c r="C3068" s="164" t="s">
        <v>12403</v>
      </c>
      <c r="D3068" s="166">
        <v>0</v>
      </c>
    </row>
    <row r="3069" spans="1:4" ht="38.25">
      <c r="A3069" s="164">
        <v>102092</v>
      </c>
      <c r="B3069" s="165" t="s">
        <v>24713</v>
      </c>
      <c r="C3069" s="164" t="s">
        <v>12403</v>
      </c>
      <c r="D3069" s="166">
        <v>0</v>
      </c>
    </row>
    <row r="3070" spans="1:4" ht="38.25">
      <c r="A3070" s="164">
        <v>102089</v>
      </c>
      <c r="B3070" s="165" t="s">
        <v>14406</v>
      </c>
      <c r="C3070" s="164" t="s">
        <v>12416</v>
      </c>
      <c r="D3070" s="166">
        <v>198.27</v>
      </c>
    </row>
    <row r="3071" spans="1:4" ht="38.25">
      <c r="A3071" s="164">
        <v>102090</v>
      </c>
      <c r="B3071" s="165" t="s">
        <v>14407</v>
      </c>
      <c r="C3071" s="164" t="s">
        <v>12416</v>
      </c>
      <c r="D3071" s="166">
        <v>147.32</v>
      </c>
    </row>
    <row r="3072" spans="1:4" ht="38.25">
      <c r="A3072" s="164">
        <v>102086</v>
      </c>
      <c r="B3072" s="165" t="s">
        <v>14403</v>
      </c>
      <c r="C3072" s="164" t="s">
        <v>12416</v>
      </c>
      <c r="D3072" s="166">
        <v>208.35</v>
      </c>
    </row>
    <row r="3073" spans="1:4" ht="38.25">
      <c r="A3073" s="164">
        <v>102087</v>
      </c>
      <c r="B3073" s="165" t="s">
        <v>14404</v>
      </c>
      <c r="C3073" s="164" t="s">
        <v>12416</v>
      </c>
      <c r="D3073" s="166">
        <v>163.44</v>
      </c>
    </row>
    <row r="3074" spans="1:4" ht="25.5">
      <c r="A3074" s="164">
        <v>102091</v>
      </c>
      <c r="B3074" s="165" t="s">
        <v>14408</v>
      </c>
      <c r="C3074" s="164" t="s">
        <v>12416</v>
      </c>
      <c r="D3074" s="166">
        <v>337.2</v>
      </c>
    </row>
    <row r="3075" spans="1:4" ht="25.5">
      <c r="A3075" s="164">
        <v>102088</v>
      </c>
      <c r="B3075" s="165" t="s">
        <v>14405</v>
      </c>
      <c r="C3075" s="164" t="s">
        <v>12416</v>
      </c>
      <c r="D3075" s="166">
        <v>286.35000000000002</v>
      </c>
    </row>
    <row r="3076" spans="1:4" ht="38.25">
      <c r="A3076" s="164">
        <v>101997</v>
      </c>
      <c r="B3076" s="165" t="s">
        <v>14351</v>
      </c>
      <c r="C3076" s="164" t="s">
        <v>12416</v>
      </c>
      <c r="D3076" s="166">
        <v>209.2</v>
      </c>
    </row>
    <row r="3077" spans="1:4" ht="38.25">
      <c r="A3077" s="164">
        <v>101998</v>
      </c>
      <c r="B3077" s="165" t="s">
        <v>14352</v>
      </c>
      <c r="C3077" s="164" t="s">
        <v>12416</v>
      </c>
      <c r="D3077" s="166">
        <v>155.36000000000001</v>
      </c>
    </row>
    <row r="3078" spans="1:4" ht="25.5">
      <c r="A3078" s="164">
        <v>101999</v>
      </c>
      <c r="B3078" s="165" t="s">
        <v>14353</v>
      </c>
      <c r="C3078" s="164" t="s">
        <v>12416</v>
      </c>
      <c r="D3078" s="166">
        <v>400.2</v>
      </c>
    </row>
    <row r="3079" spans="1:4" ht="38.25">
      <c r="A3079" s="164">
        <v>101994</v>
      </c>
      <c r="B3079" s="165" t="s">
        <v>14348</v>
      </c>
      <c r="C3079" s="164" t="s">
        <v>12416</v>
      </c>
      <c r="D3079" s="166">
        <v>217.19</v>
      </c>
    </row>
    <row r="3080" spans="1:4" ht="25.5">
      <c r="A3080" s="164">
        <v>101995</v>
      </c>
      <c r="B3080" s="165" t="s">
        <v>14349</v>
      </c>
      <c r="C3080" s="164" t="s">
        <v>12416</v>
      </c>
      <c r="D3080" s="166">
        <v>169.17</v>
      </c>
    </row>
    <row r="3081" spans="1:4" ht="25.5">
      <c r="A3081" s="164">
        <v>101996</v>
      </c>
      <c r="B3081" s="165" t="s">
        <v>14350</v>
      </c>
      <c r="C3081" s="164" t="s">
        <v>12416</v>
      </c>
      <c r="D3081" s="166">
        <v>308.3</v>
      </c>
    </row>
    <row r="3082" spans="1:4" ht="38.25">
      <c r="A3082" s="164">
        <v>101991</v>
      </c>
      <c r="B3082" s="165" t="s">
        <v>14345</v>
      </c>
      <c r="C3082" s="164" t="s">
        <v>12416</v>
      </c>
      <c r="D3082" s="166">
        <v>209.34</v>
      </c>
    </row>
    <row r="3083" spans="1:4" ht="38.25">
      <c r="A3083" s="164">
        <v>101992</v>
      </c>
      <c r="B3083" s="165" t="s">
        <v>14346</v>
      </c>
      <c r="C3083" s="164" t="s">
        <v>12416</v>
      </c>
      <c r="D3083" s="166">
        <v>156.69</v>
      </c>
    </row>
    <row r="3084" spans="1:4" ht="25.5">
      <c r="A3084" s="164">
        <v>101993</v>
      </c>
      <c r="B3084" s="165" t="s">
        <v>14347</v>
      </c>
      <c r="C3084" s="164" t="s">
        <v>12416</v>
      </c>
      <c r="D3084" s="166">
        <v>372.92</v>
      </c>
    </row>
    <row r="3085" spans="1:4" ht="38.25">
      <c r="A3085" s="164">
        <v>101988</v>
      </c>
      <c r="B3085" s="165" t="s">
        <v>14342</v>
      </c>
      <c r="C3085" s="164" t="s">
        <v>12416</v>
      </c>
      <c r="D3085" s="166">
        <v>205.16</v>
      </c>
    </row>
    <row r="3086" spans="1:4" ht="38.25">
      <c r="A3086" s="164">
        <v>101989</v>
      </c>
      <c r="B3086" s="165" t="s">
        <v>14343</v>
      </c>
      <c r="C3086" s="164" t="s">
        <v>12416</v>
      </c>
      <c r="D3086" s="166">
        <v>162.38999999999999</v>
      </c>
    </row>
    <row r="3087" spans="1:4" ht="25.5">
      <c r="A3087" s="164">
        <v>101990</v>
      </c>
      <c r="B3087" s="165" t="s">
        <v>14344</v>
      </c>
      <c r="C3087" s="164" t="s">
        <v>12416</v>
      </c>
      <c r="D3087" s="166">
        <v>286.19</v>
      </c>
    </row>
    <row r="3088" spans="1:4" ht="38.25">
      <c r="A3088" s="164">
        <v>101985</v>
      </c>
      <c r="B3088" s="165" t="s">
        <v>14339</v>
      </c>
      <c r="C3088" s="164" t="s">
        <v>12416</v>
      </c>
      <c r="D3088" s="166">
        <v>208.41</v>
      </c>
    </row>
    <row r="3089" spans="1:4" ht="38.25">
      <c r="A3089" s="164">
        <v>101986</v>
      </c>
      <c r="B3089" s="165" t="s">
        <v>14340</v>
      </c>
      <c r="C3089" s="164" t="s">
        <v>12416</v>
      </c>
      <c r="D3089" s="166">
        <v>153.33000000000001</v>
      </c>
    </row>
    <row r="3090" spans="1:4" ht="25.5">
      <c r="A3090" s="164">
        <v>101987</v>
      </c>
      <c r="B3090" s="165" t="s">
        <v>14341</v>
      </c>
      <c r="C3090" s="164" t="s">
        <v>12416</v>
      </c>
      <c r="D3090" s="166">
        <v>316.63</v>
      </c>
    </row>
    <row r="3091" spans="1:4" ht="38.25">
      <c r="A3091" s="164">
        <v>101969</v>
      </c>
      <c r="B3091" s="165" t="s">
        <v>14330</v>
      </c>
      <c r="C3091" s="164" t="s">
        <v>12416</v>
      </c>
      <c r="D3091" s="166">
        <v>196.9</v>
      </c>
    </row>
    <row r="3092" spans="1:4" ht="38.25">
      <c r="A3092" s="164">
        <v>101971</v>
      </c>
      <c r="B3092" s="165" t="s">
        <v>14331</v>
      </c>
      <c r="C3092" s="164" t="s">
        <v>12416</v>
      </c>
      <c r="D3092" s="166">
        <v>153.58000000000001</v>
      </c>
    </row>
    <row r="3093" spans="1:4" ht="25.5">
      <c r="A3093" s="164">
        <v>101973</v>
      </c>
      <c r="B3093" s="165" t="s">
        <v>14332</v>
      </c>
      <c r="C3093" s="164" t="s">
        <v>12416</v>
      </c>
      <c r="D3093" s="166">
        <v>265.8</v>
      </c>
    </row>
    <row r="3094" spans="1:4" ht="38.25">
      <c r="A3094" s="164">
        <v>102072</v>
      </c>
      <c r="B3094" s="165" t="s">
        <v>14402</v>
      </c>
      <c r="C3094" s="164" t="s">
        <v>12416</v>
      </c>
      <c r="D3094" s="166">
        <v>188.35</v>
      </c>
    </row>
    <row r="3095" spans="1:4" ht="38.25">
      <c r="A3095" s="164">
        <v>102070</v>
      </c>
      <c r="B3095" s="165" t="s">
        <v>14400</v>
      </c>
      <c r="C3095" s="164" t="s">
        <v>12416</v>
      </c>
      <c r="D3095" s="166">
        <v>226.63</v>
      </c>
    </row>
    <row r="3096" spans="1:4" ht="38.25">
      <c r="A3096" s="164">
        <v>102071</v>
      </c>
      <c r="B3096" s="165" t="s">
        <v>14401</v>
      </c>
      <c r="C3096" s="164" t="s">
        <v>12416</v>
      </c>
      <c r="D3096" s="166">
        <v>199.68</v>
      </c>
    </row>
    <row r="3097" spans="1:4" ht="38.25">
      <c r="A3097" s="164">
        <v>102068</v>
      </c>
      <c r="B3097" s="165" t="s">
        <v>14398</v>
      </c>
      <c r="C3097" s="164" t="s">
        <v>12416</v>
      </c>
      <c r="D3097" s="166">
        <v>284.18</v>
      </c>
    </row>
    <row r="3098" spans="1:4" ht="38.25">
      <c r="A3098" s="164">
        <v>102069</v>
      </c>
      <c r="B3098" s="165" t="s">
        <v>14399</v>
      </c>
      <c r="C3098" s="164" t="s">
        <v>12416</v>
      </c>
      <c r="D3098" s="166">
        <v>259.95999999999998</v>
      </c>
    </row>
    <row r="3099" spans="1:4" ht="38.25">
      <c r="A3099" s="164">
        <v>102066</v>
      </c>
      <c r="B3099" s="165" t="s">
        <v>14396</v>
      </c>
      <c r="C3099" s="164" t="s">
        <v>12416</v>
      </c>
      <c r="D3099" s="166">
        <v>588.54</v>
      </c>
    </row>
    <row r="3100" spans="1:4" ht="38.25">
      <c r="A3100" s="164">
        <v>102067</v>
      </c>
      <c r="B3100" s="165" t="s">
        <v>14397</v>
      </c>
      <c r="C3100" s="164" t="s">
        <v>12416</v>
      </c>
      <c r="D3100" s="166">
        <v>505.58</v>
      </c>
    </row>
    <row r="3101" spans="1:4" ht="38.25">
      <c r="A3101" s="164">
        <v>102065</v>
      </c>
      <c r="B3101" s="165" t="s">
        <v>14395</v>
      </c>
      <c r="C3101" s="164" t="s">
        <v>12416</v>
      </c>
      <c r="D3101" s="166">
        <v>194.9</v>
      </c>
    </row>
    <row r="3102" spans="1:4" ht="38.25">
      <c r="A3102" s="164">
        <v>102063</v>
      </c>
      <c r="B3102" s="165" t="s">
        <v>14393</v>
      </c>
      <c r="C3102" s="164" t="s">
        <v>12416</v>
      </c>
      <c r="D3102" s="166">
        <v>238.55</v>
      </c>
    </row>
    <row r="3103" spans="1:4" ht="38.25">
      <c r="A3103" s="164">
        <v>102064</v>
      </c>
      <c r="B3103" s="165" t="s">
        <v>14394</v>
      </c>
      <c r="C3103" s="164" t="s">
        <v>12416</v>
      </c>
      <c r="D3103" s="166">
        <v>210.5</v>
      </c>
    </row>
    <row r="3104" spans="1:4" ht="38.25">
      <c r="A3104" s="164">
        <v>102061</v>
      </c>
      <c r="B3104" s="165" t="s">
        <v>14391</v>
      </c>
      <c r="C3104" s="164" t="s">
        <v>12416</v>
      </c>
      <c r="D3104" s="166">
        <v>302.83</v>
      </c>
    </row>
    <row r="3105" spans="1:4" ht="38.25">
      <c r="A3105" s="164">
        <v>102062</v>
      </c>
      <c r="B3105" s="165" t="s">
        <v>14392</v>
      </c>
      <c r="C3105" s="164" t="s">
        <v>12416</v>
      </c>
      <c r="D3105" s="166">
        <v>278.54000000000002</v>
      </c>
    </row>
    <row r="3106" spans="1:4" ht="38.25">
      <c r="A3106" s="164">
        <v>102059</v>
      </c>
      <c r="B3106" s="165" t="s">
        <v>14389</v>
      </c>
      <c r="C3106" s="164" t="s">
        <v>12416</v>
      </c>
      <c r="D3106" s="166">
        <v>551.65</v>
      </c>
    </row>
    <row r="3107" spans="1:4" ht="38.25">
      <c r="A3107" s="164">
        <v>102060</v>
      </c>
      <c r="B3107" s="165" t="s">
        <v>14390</v>
      </c>
      <c r="C3107" s="164" t="s">
        <v>12416</v>
      </c>
      <c r="D3107" s="166">
        <v>463.8</v>
      </c>
    </row>
    <row r="3108" spans="1:4" ht="38.25">
      <c r="A3108" s="164">
        <v>102052</v>
      </c>
      <c r="B3108" s="165" t="s">
        <v>14388</v>
      </c>
      <c r="C3108" s="164" t="s">
        <v>12416</v>
      </c>
      <c r="D3108" s="166">
        <v>196.24</v>
      </c>
    </row>
    <row r="3109" spans="1:4" ht="38.25">
      <c r="A3109" s="164">
        <v>102050</v>
      </c>
      <c r="B3109" s="165" t="s">
        <v>14386</v>
      </c>
      <c r="C3109" s="164" t="s">
        <v>12416</v>
      </c>
      <c r="D3109" s="166">
        <v>241.62</v>
      </c>
    </row>
    <row r="3110" spans="1:4" ht="38.25">
      <c r="A3110" s="164">
        <v>102051</v>
      </c>
      <c r="B3110" s="165" t="s">
        <v>14387</v>
      </c>
      <c r="C3110" s="164" t="s">
        <v>12416</v>
      </c>
      <c r="D3110" s="166">
        <v>212.48</v>
      </c>
    </row>
    <row r="3111" spans="1:4" ht="38.25">
      <c r="A3111" s="164">
        <v>102048</v>
      </c>
      <c r="B3111" s="165" t="s">
        <v>14384</v>
      </c>
      <c r="C3111" s="164" t="s">
        <v>12416</v>
      </c>
      <c r="D3111" s="166">
        <v>311</v>
      </c>
    </row>
    <row r="3112" spans="1:4" ht="38.25">
      <c r="A3112" s="164">
        <v>102049</v>
      </c>
      <c r="B3112" s="165" t="s">
        <v>14385</v>
      </c>
      <c r="C3112" s="164" t="s">
        <v>12416</v>
      </c>
      <c r="D3112" s="166">
        <v>277.13</v>
      </c>
    </row>
    <row r="3113" spans="1:4" ht="25.5">
      <c r="A3113" s="164">
        <v>102046</v>
      </c>
      <c r="B3113" s="165" t="s">
        <v>14382</v>
      </c>
      <c r="C3113" s="164" t="s">
        <v>12416</v>
      </c>
      <c r="D3113" s="166">
        <v>667.26</v>
      </c>
    </row>
    <row r="3114" spans="1:4" ht="25.5">
      <c r="A3114" s="164">
        <v>102047</v>
      </c>
      <c r="B3114" s="165" t="s">
        <v>14383</v>
      </c>
      <c r="C3114" s="164" t="s">
        <v>12416</v>
      </c>
      <c r="D3114" s="166">
        <v>570.27</v>
      </c>
    </row>
    <row r="3115" spans="1:4" ht="38.25">
      <c r="A3115" s="164">
        <v>102045</v>
      </c>
      <c r="B3115" s="165" t="s">
        <v>14381</v>
      </c>
      <c r="C3115" s="164" t="s">
        <v>12416</v>
      </c>
      <c r="D3115" s="166">
        <v>208.72</v>
      </c>
    </row>
    <row r="3116" spans="1:4" ht="38.25">
      <c r="A3116" s="164">
        <v>102043</v>
      </c>
      <c r="B3116" s="165" t="s">
        <v>14379</v>
      </c>
      <c r="C3116" s="164" t="s">
        <v>12416</v>
      </c>
      <c r="D3116" s="166">
        <v>253.28</v>
      </c>
    </row>
    <row r="3117" spans="1:4" ht="38.25">
      <c r="A3117" s="164">
        <v>102044</v>
      </c>
      <c r="B3117" s="165" t="s">
        <v>14380</v>
      </c>
      <c r="C3117" s="164" t="s">
        <v>12416</v>
      </c>
      <c r="D3117" s="166">
        <v>225.44</v>
      </c>
    </row>
    <row r="3118" spans="1:4" ht="38.25">
      <c r="A3118" s="164">
        <v>102041</v>
      </c>
      <c r="B3118" s="165" t="s">
        <v>14377</v>
      </c>
      <c r="C3118" s="164" t="s">
        <v>12416</v>
      </c>
      <c r="D3118" s="166">
        <v>327.93</v>
      </c>
    </row>
    <row r="3119" spans="1:4" ht="38.25">
      <c r="A3119" s="164">
        <v>102042</v>
      </c>
      <c r="B3119" s="165" t="s">
        <v>14378</v>
      </c>
      <c r="C3119" s="164" t="s">
        <v>12416</v>
      </c>
      <c r="D3119" s="166">
        <v>294.75</v>
      </c>
    </row>
    <row r="3120" spans="1:4" ht="25.5">
      <c r="A3120" s="164">
        <v>102039</v>
      </c>
      <c r="B3120" s="165" t="s">
        <v>14375</v>
      </c>
      <c r="C3120" s="164" t="s">
        <v>12416</v>
      </c>
      <c r="D3120" s="166">
        <v>594.6</v>
      </c>
    </row>
    <row r="3121" spans="1:4" ht="25.5">
      <c r="A3121" s="164">
        <v>102040</v>
      </c>
      <c r="B3121" s="165" t="s">
        <v>14376</v>
      </c>
      <c r="C3121" s="164" t="s">
        <v>12416</v>
      </c>
      <c r="D3121" s="166">
        <v>495.54</v>
      </c>
    </row>
    <row r="3122" spans="1:4" ht="38.25">
      <c r="A3122" s="164">
        <v>102038</v>
      </c>
      <c r="B3122" s="165" t="s">
        <v>14374</v>
      </c>
      <c r="C3122" s="164" t="s">
        <v>12416</v>
      </c>
      <c r="D3122" s="166">
        <v>205.15</v>
      </c>
    </row>
    <row r="3123" spans="1:4" ht="38.25">
      <c r="A3123" s="164">
        <v>102036</v>
      </c>
      <c r="B3123" s="165" t="s">
        <v>14372</v>
      </c>
      <c r="C3123" s="164" t="s">
        <v>12416</v>
      </c>
      <c r="D3123" s="166">
        <v>250.55</v>
      </c>
    </row>
    <row r="3124" spans="1:4" ht="38.25">
      <c r="A3124" s="164">
        <v>102037</v>
      </c>
      <c r="B3124" s="165" t="s">
        <v>14373</v>
      </c>
      <c r="C3124" s="164" t="s">
        <v>12416</v>
      </c>
      <c r="D3124" s="166">
        <v>221.4</v>
      </c>
    </row>
    <row r="3125" spans="1:4" ht="38.25">
      <c r="A3125" s="164">
        <v>102016</v>
      </c>
      <c r="B3125" s="165" t="s">
        <v>14370</v>
      </c>
      <c r="C3125" s="164" t="s">
        <v>12416</v>
      </c>
      <c r="D3125" s="166">
        <v>318.41000000000003</v>
      </c>
    </row>
    <row r="3126" spans="1:4" ht="38.25">
      <c r="A3126" s="164">
        <v>102017</v>
      </c>
      <c r="B3126" s="165" t="s">
        <v>14371</v>
      </c>
      <c r="C3126" s="164" t="s">
        <v>12416</v>
      </c>
      <c r="D3126" s="166">
        <v>288.2</v>
      </c>
    </row>
    <row r="3127" spans="1:4" ht="38.25">
      <c r="A3127" s="164">
        <v>102014</v>
      </c>
      <c r="B3127" s="165" t="s">
        <v>14368</v>
      </c>
      <c r="C3127" s="164" t="s">
        <v>12416</v>
      </c>
      <c r="D3127" s="166">
        <v>650.79</v>
      </c>
    </row>
    <row r="3128" spans="1:4" ht="38.25">
      <c r="A3128" s="164">
        <v>102015</v>
      </c>
      <c r="B3128" s="165" t="s">
        <v>14369</v>
      </c>
      <c r="C3128" s="164" t="s">
        <v>12416</v>
      </c>
      <c r="D3128" s="166">
        <v>545.97</v>
      </c>
    </row>
    <row r="3129" spans="1:4" ht="38.25">
      <c r="A3129" s="164">
        <v>102013</v>
      </c>
      <c r="B3129" s="165" t="s">
        <v>14367</v>
      </c>
      <c r="C3129" s="164" t="s">
        <v>12416</v>
      </c>
      <c r="D3129" s="166">
        <v>209.84</v>
      </c>
    </row>
    <row r="3130" spans="1:4" ht="38.25">
      <c r="A3130" s="164">
        <v>102011</v>
      </c>
      <c r="B3130" s="165" t="s">
        <v>14365</v>
      </c>
      <c r="C3130" s="164" t="s">
        <v>12416</v>
      </c>
      <c r="D3130" s="166">
        <v>254.53</v>
      </c>
    </row>
    <row r="3131" spans="1:4" ht="38.25">
      <c r="A3131" s="164">
        <v>102012</v>
      </c>
      <c r="B3131" s="165" t="s">
        <v>14366</v>
      </c>
      <c r="C3131" s="164" t="s">
        <v>12416</v>
      </c>
      <c r="D3131" s="166">
        <v>225.84</v>
      </c>
    </row>
    <row r="3132" spans="1:4" ht="38.25">
      <c r="A3132" s="164">
        <v>102009</v>
      </c>
      <c r="B3132" s="165" t="s">
        <v>14363</v>
      </c>
      <c r="C3132" s="164" t="s">
        <v>12416</v>
      </c>
      <c r="D3132" s="166">
        <v>327.58</v>
      </c>
    </row>
    <row r="3133" spans="1:4" ht="38.25">
      <c r="A3133" s="164">
        <v>102010</v>
      </c>
      <c r="B3133" s="165" t="s">
        <v>14364</v>
      </c>
      <c r="C3133" s="164" t="s">
        <v>12416</v>
      </c>
      <c r="D3133" s="166">
        <v>297.32</v>
      </c>
    </row>
    <row r="3134" spans="1:4" ht="38.25">
      <c r="A3134" s="164">
        <v>102007</v>
      </c>
      <c r="B3134" s="165" t="s">
        <v>14361</v>
      </c>
      <c r="C3134" s="164" t="s">
        <v>12416</v>
      </c>
      <c r="D3134" s="166">
        <v>565.1</v>
      </c>
    </row>
    <row r="3135" spans="1:4" ht="38.25">
      <c r="A3135" s="164">
        <v>102008</v>
      </c>
      <c r="B3135" s="165" t="s">
        <v>14362</v>
      </c>
      <c r="C3135" s="164" t="s">
        <v>12416</v>
      </c>
      <c r="D3135" s="166">
        <v>472.44</v>
      </c>
    </row>
    <row r="3136" spans="1:4" ht="38.25">
      <c r="A3136" s="164">
        <v>102006</v>
      </c>
      <c r="B3136" s="165" t="s">
        <v>14360</v>
      </c>
      <c r="C3136" s="164" t="s">
        <v>12416</v>
      </c>
      <c r="D3136" s="166">
        <v>208.77</v>
      </c>
    </row>
    <row r="3137" spans="1:4" ht="38.25">
      <c r="A3137" s="164">
        <v>102004</v>
      </c>
      <c r="B3137" s="165" t="s">
        <v>14358</v>
      </c>
      <c r="C3137" s="164" t="s">
        <v>12416</v>
      </c>
      <c r="D3137" s="166">
        <v>256.08999999999997</v>
      </c>
    </row>
    <row r="3138" spans="1:4" ht="38.25">
      <c r="A3138" s="164">
        <v>102005</v>
      </c>
      <c r="B3138" s="165" t="s">
        <v>14359</v>
      </c>
      <c r="C3138" s="164" t="s">
        <v>12416</v>
      </c>
      <c r="D3138" s="166">
        <v>227.05</v>
      </c>
    </row>
    <row r="3139" spans="1:4" ht="38.25">
      <c r="A3139" s="164">
        <v>102002</v>
      </c>
      <c r="B3139" s="165" t="s">
        <v>14356</v>
      </c>
      <c r="C3139" s="164" t="s">
        <v>12416</v>
      </c>
      <c r="D3139" s="166">
        <v>319.7</v>
      </c>
    </row>
    <row r="3140" spans="1:4" ht="38.25">
      <c r="A3140" s="164">
        <v>102003</v>
      </c>
      <c r="B3140" s="165" t="s">
        <v>14357</v>
      </c>
      <c r="C3140" s="164" t="s">
        <v>12416</v>
      </c>
      <c r="D3140" s="166">
        <v>291.64999999999998</v>
      </c>
    </row>
    <row r="3141" spans="1:4" ht="38.25">
      <c r="A3141" s="164">
        <v>102000</v>
      </c>
      <c r="B3141" s="165" t="s">
        <v>14354</v>
      </c>
      <c r="C3141" s="164" t="s">
        <v>12416</v>
      </c>
      <c r="D3141" s="166">
        <v>594.22</v>
      </c>
    </row>
    <row r="3142" spans="1:4" ht="38.25">
      <c r="A3142" s="164">
        <v>102001</v>
      </c>
      <c r="B3142" s="165" t="s">
        <v>14355</v>
      </c>
      <c r="C3142" s="164" t="s">
        <v>12416</v>
      </c>
      <c r="D3142" s="166">
        <v>513.61</v>
      </c>
    </row>
    <row r="3143" spans="1:4" ht="38.25">
      <c r="A3143" s="164">
        <v>101983</v>
      </c>
      <c r="B3143" s="165" t="s">
        <v>14338</v>
      </c>
      <c r="C3143" s="164" t="s">
        <v>12416</v>
      </c>
      <c r="D3143" s="166">
        <v>212.33</v>
      </c>
    </row>
    <row r="3144" spans="1:4" ht="38.25">
      <c r="A3144" s="164">
        <v>101981</v>
      </c>
      <c r="B3144" s="165" t="s">
        <v>14336</v>
      </c>
      <c r="C3144" s="164" t="s">
        <v>12416</v>
      </c>
      <c r="D3144" s="166">
        <v>257.58</v>
      </c>
    </row>
    <row r="3145" spans="1:4" ht="38.25">
      <c r="A3145" s="164">
        <v>101982</v>
      </c>
      <c r="B3145" s="165" t="s">
        <v>14337</v>
      </c>
      <c r="C3145" s="164" t="s">
        <v>12416</v>
      </c>
      <c r="D3145" s="166">
        <v>229.8</v>
      </c>
    </row>
    <row r="3146" spans="1:4" ht="38.25">
      <c r="A3146" s="164">
        <v>101977</v>
      </c>
      <c r="B3146" s="165" t="s">
        <v>14334</v>
      </c>
      <c r="C3146" s="164" t="s">
        <v>12416</v>
      </c>
      <c r="D3146" s="166">
        <v>325.25</v>
      </c>
    </row>
    <row r="3147" spans="1:4" ht="38.25">
      <c r="A3147" s="164">
        <v>101980</v>
      </c>
      <c r="B3147" s="165" t="s">
        <v>14335</v>
      </c>
      <c r="C3147" s="164" t="s">
        <v>12416</v>
      </c>
      <c r="D3147" s="166">
        <v>297.83999999999997</v>
      </c>
    </row>
    <row r="3148" spans="1:4" ht="38.25">
      <c r="A3148" s="164">
        <v>101974</v>
      </c>
      <c r="B3148" s="165" t="s">
        <v>14333</v>
      </c>
      <c r="C3148" s="164" t="s">
        <v>12416</v>
      </c>
      <c r="D3148" s="166">
        <v>569.03</v>
      </c>
    </row>
    <row r="3149" spans="1:4" ht="38.25">
      <c r="A3149" s="164">
        <v>101975</v>
      </c>
      <c r="B3149" s="165" t="s">
        <v>33622</v>
      </c>
      <c r="C3149" s="164" t="s">
        <v>12416</v>
      </c>
      <c r="D3149" s="166">
        <v>484.73</v>
      </c>
    </row>
    <row r="3150" spans="1:4" ht="25.5">
      <c r="A3150" s="164">
        <v>101114</v>
      </c>
      <c r="B3150" s="165" t="s">
        <v>34539</v>
      </c>
      <c r="C3150" s="164" t="s">
        <v>34306</v>
      </c>
      <c r="D3150" s="166">
        <v>4.8</v>
      </c>
    </row>
    <row r="3151" spans="1:4" ht="25.5">
      <c r="A3151" s="164">
        <v>101118</v>
      </c>
      <c r="B3151" s="165" t="s">
        <v>34540</v>
      </c>
      <c r="C3151" s="164" t="s">
        <v>34306</v>
      </c>
      <c r="D3151" s="166">
        <v>4.1100000000000003</v>
      </c>
    </row>
    <row r="3152" spans="1:4" ht="25.5">
      <c r="A3152" s="164">
        <v>101115</v>
      </c>
      <c r="B3152" s="165" t="s">
        <v>34541</v>
      </c>
      <c r="C3152" s="164" t="s">
        <v>34306</v>
      </c>
      <c r="D3152" s="166">
        <v>4</v>
      </c>
    </row>
    <row r="3153" spans="1:4" ht="25.5">
      <c r="A3153" s="164">
        <v>101116</v>
      </c>
      <c r="B3153" s="165" t="s">
        <v>34542</v>
      </c>
      <c r="C3153" s="164" t="s">
        <v>34306</v>
      </c>
      <c r="D3153" s="166">
        <v>2.48</v>
      </c>
    </row>
    <row r="3154" spans="1:4" ht="25.5">
      <c r="A3154" s="164">
        <v>101117</v>
      </c>
      <c r="B3154" s="165" t="s">
        <v>34543</v>
      </c>
      <c r="C3154" s="164" t="s">
        <v>34306</v>
      </c>
      <c r="D3154" s="166">
        <v>3.46</v>
      </c>
    </row>
    <row r="3155" spans="1:4" ht="38.25">
      <c r="A3155" s="164">
        <v>101124</v>
      </c>
      <c r="B3155" s="165" t="s">
        <v>34544</v>
      </c>
      <c r="C3155" s="164" t="s">
        <v>34306</v>
      </c>
      <c r="D3155" s="166">
        <v>15.76</v>
      </c>
    </row>
    <row r="3156" spans="1:4" ht="38.25">
      <c r="A3156" s="164">
        <v>101128</v>
      </c>
      <c r="B3156" s="165" t="s">
        <v>34545</v>
      </c>
      <c r="C3156" s="164" t="s">
        <v>34306</v>
      </c>
      <c r="D3156" s="166">
        <v>15.07</v>
      </c>
    </row>
    <row r="3157" spans="1:4" ht="38.25">
      <c r="A3157" s="164">
        <v>101125</v>
      </c>
      <c r="B3157" s="165" t="s">
        <v>34546</v>
      </c>
      <c r="C3157" s="164" t="s">
        <v>34306</v>
      </c>
      <c r="D3157" s="166">
        <v>14.96</v>
      </c>
    </row>
    <row r="3158" spans="1:4" ht="38.25">
      <c r="A3158" s="164">
        <v>101126</v>
      </c>
      <c r="B3158" s="165" t="s">
        <v>34547</v>
      </c>
      <c r="C3158" s="164" t="s">
        <v>34306</v>
      </c>
      <c r="D3158" s="166">
        <v>13.44</v>
      </c>
    </row>
    <row r="3159" spans="1:4" ht="38.25">
      <c r="A3159" s="164">
        <v>101127</v>
      </c>
      <c r="B3159" s="165" t="s">
        <v>34548</v>
      </c>
      <c r="C3159" s="164" t="s">
        <v>34306</v>
      </c>
      <c r="D3159" s="166">
        <v>14.42</v>
      </c>
    </row>
    <row r="3160" spans="1:4" ht="51">
      <c r="A3160" s="164">
        <v>101134</v>
      </c>
      <c r="B3160" s="165" t="s">
        <v>34549</v>
      </c>
      <c r="C3160" s="164" t="s">
        <v>34306</v>
      </c>
      <c r="D3160" s="166">
        <v>16.440000000000001</v>
      </c>
    </row>
    <row r="3161" spans="1:4" ht="51">
      <c r="A3161" s="164">
        <v>101144</v>
      </c>
      <c r="B3161" s="165" t="s">
        <v>34550</v>
      </c>
      <c r="C3161" s="164" t="s">
        <v>34306</v>
      </c>
      <c r="D3161" s="166">
        <v>16.38</v>
      </c>
    </row>
    <row r="3162" spans="1:4" ht="51">
      <c r="A3162" s="164">
        <v>101138</v>
      </c>
      <c r="B3162" s="165" t="s">
        <v>34551</v>
      </c>
      <c r="C3162" s="164" t="s">
        <v>34306</v>
      </c>
      <c r="D3162" s="166">
        <v>15.75</v>
      </c>
    </row>
    <row r="3163" spans="1:4" ht="51">
      <c r="A3163" s="164">
        <v>101148</v>
      </c>
      <c r="B3163" s="165" t="s">
        <v>34552</v>
      </c>
      <c r="C3163" s="164" t="s">
        <v>34306</v>
      </c>
      <c r="D3163" s="166">
        <v>15.69</v>
      </c>
    </row>
    <row r="3164" spans="1:4" ht="51">
      <c r="A3164" s="164">
        <v>101135</v>
      </c>
      <c r="B3164" s="165" t="s">
        <v>34553</v>
      </c>
      <c r="C3164" s="164" t="s">
        <v>34306</v>
      </c>
      <c r="D3164" s="166">
        <v>15.64</v>
      </c>
    </row>
    <row r="3165" spans="1:4" ht="51">
      <c r="A3165" s="164">
        <v>101145</v>
      </c>
      <c r="B3165" s="165" t="s">
        <v>34554</v>
      </c>
      <c r="C3165" s="164" t="s">
        <v>34306</v>
      </c>
      <c r="D3165" s="166">
        <v>15.58</v>
      </c>
    </row>
    <row r="3166" spans="1:4" ht="51">
      <c r="A3166" s="164">
        <v>101136</v>
      </c>
      <c r="B3166" s="165" t="s">
        <v>34555</v>
      </c>
      <c r="C3166" s="164" t="s">
        <v>34306</v>
      </c>
      <c r="D3166" s="166">
        <v>14.12</v>
      </c>
    </row>
    <row r="3167" spans="1:4" ht="51">
      <c r="A3167" s="164">
        <v>101146</v>
      </c>
      <c r="B3167" s="165" t="s">
        <v>34556</v>
      </c>
      <c r="C3167" s="164" t="s">
        <v>34306</v>
      </c>
      <c r="D3167" s="166">
        <v>14.06</v>
      </c>
    </row>
    <row r="3168" spans="1:4" ht="51">
      <c r="A3168" s="164">
        <v>101137</v>
      </c>
      <c r="B3168" s="165" t="s">
        <v>34557</v>
      </c>
      <c r="C3168" s="164" t="s">
        <v>34306</v>
      </c>
      <c r="D3168" s="166">
        <v>15.1</v>
      </c>
    </row>
    <row r="3169" spans="1:4" ht="51">
      <c r="A3169" s="164">
        <v>101147</v>
      </c>
      <c r="B3169" s="165" t="s">
        <v>34558</v>
      </c>
      <c r="C3169" s="164" t="s">
        <v>34306</v>
      </c>
      <c r="D3169" s="166">
        <v>15.04</v>
      </c>
    </row>
    <row r="3170" spans="1:4" ht="38.25">
      <c r="A3170" s="164">
        <v>101119</v>
      </c>
      <c r="B3170" s="165" t="s">
        <v>34559</v>
      </c>
      <c r="C3170" s="164" t="s">
        <v>34306</v>
      </c>
      <c r="D3170" s="166">
        <v>9.16</v>
      </c>
    </row>
    <row r="3171" spans="1:4" ht="38.25">
      <c r="A3171" s="164">
        <v>101123</v>
      </c>
      <c r="B3171" s="165" t="s">
        <v>34560</v>
      </c>
      <c r="C3171" s="164" t="s">
        <v>34306</v>
      </c>
      <c r="D3171" s="166">
        <v>7.85</v>
      </c>
    </row>
    <row r="3172" spans="1:4" ht="38.25">
      <c r="A3172" s="164">
        <v>101120</v>
      </c>
      <c r="B3172" s="165" t="s">
        <v>34561</v>
      </c>
      <c r="C3172" s="164" t="s">
        <v>34306</v>
      </c>
      <c r="D3172" s="166">
        <v>7.64</v>
      </c>
    </row>
    <row r="3173" spans="1:4" ht="38.25">
      <c r="A3173" s="164">
        <v>101121</v>
      </c>
      <c r="B3173" s="165" t="s">
        <v>34562</v>
      </c>
      <c r="C3173" s="164" t="s">
        <v>34306</v>
      </c>
      <c r="D3173" s="166">
        <v>4.75</v>
      </c>
    </row>
    <row r="3174" spans="1:4" ht="38.25">
      <c r="A3174" s="164">
        <v>101122</v>
      </c>
      <c r="B3174" s="165" t="s">
        <v>34563</v>
      </c>
      <c r="C3174" s="164" t="s">
        <v>34306</v>
      </c>
      <c r="D3174" s="166">
        <v>6.6</v>
      </c>
    </row>
    <row r="3175" spans="1:4" ht="38.25">
      <c r="A3175" s="164">
        <v>101129</v>
      </c>
      <c r="B3175" s="165" t="s">
        <v>34564</v>
      </c>
      <c r="C3175" s="164" t="s">
        <v>34306</v>
      </c>
      <c r="D3175" s="166">
        <v>20.56</v>
      </c>
    </row>
    <row r="3176" spans="1:4" ht="38.25">
      <c r="A3176" s="164">
        <v>101133</v>
      </c>
      <c r="B3176" s="165" t="s">
        <v>34565</v>
      </c>
      <c r="C3176" s="164" t="s">
        <v>34306</v>
      </c>
      <c r="D3176" s="166">
        <v>19.25</v>
      </c>
    </row>
    <row r="3177" spans="1:4" ht="38.25">
      <c r="A3177" s="164">
        <v>101130</v>
      </c>
      <c r="B3177" s="165" t="s">
        <v>34566</v>
      </c>
      <c r="C3177" s="164" t="s">
        <v>34306</v>
      </c>
      <c r="D3177" s="166">
        <v>19.04</v>
      </c>
    </row>
    <row r="3178" spans="1:4" ht="38.25">
      <c r="A3178" s="164">
        <v>101131</v>
      </c>
      <c r="B3178" s="165" t="s">
        <v>34567</v>
      </c>
      <c r="C3178" s="164" t="s">
        <v>34306</v>
      </c>
      <c r="D3178" s="166">
        <v>16.149999999999999</v>
      </c>
    </row>
    <row r="3179" spans="1:4" ht="38.25">
      <c r="A3179" s="164">
        <v>101132</v>
      </c>
      <c r="B3179" s="165" t="s">
        <v>34568</v>
      </c>
      <c r="C3179" s="164" t="s">
        <v>34306</v>
      </c>
      <c r="D3179" s="166">
        <v>18</v>
      </c>
    </row>
    <row r="3180" spans="1:4" ht="51">
      <c r="A3180" s="164">
        <v>101139</v>
      </c>
      <c r="B3180" s="165" t="s">
        <v>34569</v>
      </c>
      <c r="C3180" s="164" t="s">
        <v>34306</v>
      </c>
      <c r="D3180" s="166">
        <v>21.27</v>
      </c>
    </row>
    <row r="3181" spans="1:4" ht="51">
      <c r="A3181" s="164">
        <v>101149</v>
      </c>
      <c r="B3181" s="165" t="s">
        <v>34570</v>
      </c>
      <c r="C3181" s="164" t="s">
        <v>34306</v>
      </c>
      <c r="D3181" s="166">
        <v>21.2</v>
      </c>
    </row>
    <row r="3182" spans="1:4" ht="51">
      <c r="A3182" s="164">
        <v>101143</v>
      </c>
      <c r="B3182" s="165" t="s">
        <v>34571</v>
      </c>
      <c r="C3182" s="164" t="s">
        <v>34306</v>
      </c>
      <c r="D3182" s="166">
        <v>19.96</v>
      </c>
    </row>
    <row r="3183" spans="1:4" ht="51">
      <c r="A3183" s="164">
        <v>101153</v>
      </c>
      <c r="B3183" s="165" t="s">
        <v>34572</v>
      </c>
      <c r="C3183" s="164" t="s">
        <v>34306</v>
      </c>
      <c r="D3183" s="166">
        <v>19.89</v>
      </c>
    </row>
    <row r="3184" spans="1:4" ht="51">
      <c r="A3184" s="164">
        <v>101140</v>
      </c>
      <c r="B3184" s="165" t="s">
        <v>34573</v>
      </c>
      <c r="C3184" s="164" t="s">
        <v>34306</v>
      </c>
      <c r="D3184" s="166">
        <v>19.75</v>
      </c>
    </row>
    <row r="3185" spans="1:4" ht="51">
      <c r="A3185" s="164">
        <v>101150</v>
      </c>
      <c r="B3185" s="165" t="s">
        <v>34574</v>
      </c>
      <c r="C3185" s="164" t="s">
        <v>34306</v>
      </c>
      <c r="D3185" s="166">
        <v>19.68</v>
      </c>
    </row>
    <row r="3186" spans="1:4" ht="51">
      <c r="A3186" s="164">
        <v>101141</v>
      </c>
      <c r="B3186" s="165" t="s">
        <v>34575</v>
      </c>
      <c r="C3186" s="164" t="s">
        <v>34306</v>
      </c>
      <c r="D3186" s="166">
        <v>16.86</v>
      </c>
    </row>
    <row r="3187" spans="1:4" ht="51">
      <c r="A3187" s="164">
        <v>101151</v>
      </c>
      <c r="B3187" s="165" t="s">
        <v>34576</v>
      </c>
      <c r="C3187" s="164" t="s">
        <v>34306</v>
      </c>
      <c r="D3187" s="166">
        <v>16.79</v>
      </c>
    </row>
    <row r="3188" spans="1:4" ht="51">
      <c r="A3188" s="164">
        <v>101142</v>
      </c>
      <c r="B3188" s="165" t="s">
        <v>34577</v>
      </c>
      <c r="C3188" s="164" t="s">
        <v>34306</v>
      </c>
      <c r="D3188" s="166">
        <v>18.71</v>
      </c>
    </row>
    <row r="3189" spans="1:4" ht="51">
      <c r="A3189" s="164">
        <v>101152</v>
      </c>
      <c r="B3189" s="165" t="s">
        <v>34578</v>
      </c>
      <c r="C3189" s="164" t="s">
        <v>34306</v>
      </c>
      <c r="D3189" s="166">
        <v>18.64</v>
      </c>
    </row>
    <row r="3190" spans="1:4" ht="63.75">
      <c r="A3190" s="164">
        <v>101207</v>
      </c>
      <c r="B3190" s="165" t="s">
        <v>37024</v>
      </c>
      <c r="C3190" s="164" t="s">
        <v>34306</v>
      </c>
      <c r="D3190" s="166">
        <v>11.12</v>
      </c>
    </row>
    <row r="3191" spans="1:4" ht="63.75">
      <c r="A3191" s="164">
        <v>101206</v>
      </c>
      <c r="B3191" s="165" t="s">
        <v>37025</v>
      </c>
      <c r="C3191" s="164" t="s">
        <v>34306</v>
      </c>
      <c r="D3191" s="166">
        <v>12.97</v>
      </c>
    </row>
    <row r="3192" spans="1:4" ht="63.75">
      <c r="A3192" s="164">
        <v>101210</v>
      </c>
      <c r="B3192" s="165" t="s">
        <v>37026</v>
      </c>
      <c r="C3192" s="164" t="s">
        <v>34306</v>
      </c>
      <c r="D3192" s="166">
        <v>18</v>
      </c>
    </row>
    <row r="3193" spans="1:4" ht="63.75">
      <c r="A3193" s="164">
        <v>101211</v>
      </c>
      <c r="B3193" s="165" t="s">
        <v>37027</v>
      </c>
      <c r="C3193" s="164" t="s">
        <v>34306</v>
      </c>
      <c r="D3193" s="166">
        <v>19.309999999999999</v>
      </c>
    </row>
    <row r="3194" spans="1:4" ht="63.75">
      <c r="A3194" s="164">
        <v>101215</v>
      </c>
      <c r="B3194" s="165" t="s">
        <v>37028</v>
      </c>
      <c r="C3194" s="164" t="s">
        <v>34306</v>
      </c>
      <c r="D3194" s="166">
        <v>17.350000000000001</v>
      </c>
    </row>
    <row r="3195" spans="1:4" ht="63.75">
      <c r="A3195" s="164">
        <v>101216</v>
      </c>
      <c r="B3195" s="165" t="s">
        <v>37029</v>
      </c>
      <c r="C3195" s="164" t="s">
        <v>34306</v>
      </c>
      <c r="D3195" s="166">
        <v>18.170000000000002</v>
      </c>
    </row>
    <row r="3196" spans="1:4" ht="63.75">
      <c r="A3196" s="164">
        <v>101212</v>
      </c>
      <c r="B3196" s="165" t="s">
        <v>37030</v>
      </c>
      <c r="C3196" s="164" t="s">
        <v>34306</v>
      </c>
      <c r="D3196" s="166">
        <v>22.57</v>
      </c>
    </row>
    <row r="3197" spans="1:4" ht="63.75">
      <c r="A3197" s="164">
        <v>101217</v>
      </c>
      <c r="B3197" s="165" t="s">
        <v>37031</v>
      </c>
      <c r="C3197" s="164" t="s">
        <v>34306</v>
      </c>
      <c r="D3197" s="166">
        <v>21.19</v>
      </c>
    </row>
    <row r="3198" spans="1:4" ht="63.75">
      <c r="A3198" s="164">
        <v>101218</v>
      </c>
      <c r="B3198" s="165" t="s">
        <v>37032</v>
      </c>
      <c r="C3198" s="164" t="s">
        <v>34306</v>
      </c>
      <c r="D3198" s="166">
        <v>22.37</v>
      </c>
    </row>
    <row r="3199" spans="1:4" ht="63.75">
      <c r="A3199" s="164">
        <v>101213</v>
      </c>
      <c r="B3199" s="165" t="s">
        <v>37033</v>
      </c>
      <c r="C3199" s="164" t="s">
        <v>34306</v>
      </c>
      <c r="D3199" s="166">
        <v>25.29</v>
      </c>
    </row>
    <row r="3200" spans="1:4" ht="63.75">
      <c r="A3200" s="164">
        <v>101219</v>
      </c>
      <c r="B3200" s="165" t="s">
        <v>37034</v>
      </c>
      <c r="C3200" s="164" t="s">
        <v>34306</v>
      </c>
      <c r="D3200" s="166">
        <v>27.09</v>
      </c>
    </row>
    <row r="3201" spans="1:4" ht="63.75">
      <c r="A3201" s="164">
        <v>101214</v>
      </c>
      <c r="B3201" s="165" t="s">
        <v>37035</v>
      </c>
      <c r="C3201" s="164" t="s">
        <v>34306</v>
      </c>
      <c r="D3201" s="166">
        <v>30.51</v>
      </c>
    </row>
    <row r="3202" spans="1:4" ht="63.75">
      <c r="A3202" s="164">
        <v>101254</v>
      </c>
      <c r="B3202" s="165" t="s">
        <v>37036</v>
      </c>
      <c r="C3202" s="164" t="s">
        <v>34306</v>
      </c>
      <c r="D3202" s="166">
        <v>13.17</v>
      </c>
    </row>
    <row r="3203" spans="1:4" ht="63.75">
      <c r="A3203" s="164">
        <v>101256</v>
      </c>
      <c r="B3203" s="165" t="s">
        <v>37037</v>
      </c>
      <c r="C3203" s="164" t="s">
        <v>34306</v>
      </c>
      <c r="D3203" s="166">
        <v>20.309999999999999</v>
      </c>
    </row>
    <row r="3204" spans="1:4" ht="63.75">
      <c r="A3204" s="164">
        <v>101257</v>
      </c>
      <c r="B3204" s="165" t="s">
        <v>37038</v>
      </c>
      <c r="C3204" s="164" t="s">
        <v>34306</v>
      </c>
      <c r="D3204" s="166">
        <v>21.35</v>
      </c>
    </row>
    <row r="3205" spans="1:4" ht="63.75">
      <c r="A3205" s="164">
        <v>101258</v>
      </c>
      <c r="B3205" s="165" t="s">
        <v>37039</v>
      </c>
      <c r="C3205" s="164" t="s">
        <v>34306</v>
      </c>
      <c r="D3205" s="166">
        <v>24.78</v>
      </c>
    </row>
    <row r="3206" spans="1:4" ht="63.75">
      <c r="A3206" s="164">
        <v>101259</v>
      </c>
      <c r="B3206" s="165" t="s">
        <v>37040</v>
      </c>
      <c r="C3206" s="164" t="s">
        <v>34306</v>
      </c>
      <c r="D3206" s="166">
        <v>27.56</v>
      </c>
    </row>
    <row r="3207" spans="1:4" ht="63.75">
      <c r="A3207" s="164">
        <v>101260</v>
      </c>
      <c r="B3207" s="165" t="s">
        <v>37041</v>
      </c>
      <c r="C3207" s="164" t="s">
        <v>34306</v>
      </c>
      <c r="D3207" s="166">
        <v>34.46</v>
      </c>
    </row>
    <row r="3208" spans="1:4" ht="63.75">
      <c r="A3208" s="164">
        <v>101208</v>
      </c>
      <c r="B3208" s="165" t="s">
        <v>37042</v>
      </c>
      <c r="C3208" s="164" t="s">
        <v>34306</v>
      </c>
      <c r="D3208" s="166">
        <v>10.91</v>
      </c>
    </row>
    <row r="3209" spans="1:4" ht="63.75">
      <c r="A3209" s="164">
        <v>101209</v>
      </c>
      <c r="B3209" s="165" t="s">
        <v>37043</v>
      </c>
      <c r="C3209" s="164" t="s">
        <v>34306</v>
      </c>
      <c r="D3209" s="166">
        <v>10.119999999999999</v>
      </c>
    </row>
    <row r="3210" spans="1:4" ht="63.75">
      <c r="A3210" s="164">
        <v>101220</v>
      </c>
      <c r="B3210" s="165" t="s">
        <v>37044</v>
      </c>
      <c r="C3210" s="164" t="s">
        <v>34306</v>
      </c>
      <c r="D3210" s="166">
        <v>17.010000000000002</v>
      </c>
    </row>
    <row r="3211" spans="1:4" ht="63.75">
      <c r="A3211" s="164">
        <v>101221</v>
      </c>
      <c r="B3211" s="165" t="s">
        <v>37045</v>
      </c>
      <c r="C3211" s="164" t="s">
        <v>34306</v>
      </c>
      <c r="D3211" s="166">
        <v>17.940000000000001</v>
      </c>
    </row>
    <row r="3212" spans="1:4" ht="63.75">
      <c r="A3212" s="164">
        <v>101225</v>
      </c>
      <c r="B3212" s="165" t="s">
        <v>37046</v>
      </c>
      <c r="C3212" s="164" t="s">
        <v>34306</v>
      </c>
      <c r="D3212" s="166">
        <v>15.63</v>
      </c>
    </row>
    <row r="3213" spans="1:4" ht="63.75">
      <c r="A3213" s="164">
        <v>101226</v>
      </c>
      <c r="B3213" s="165" t="s">
        <v>37047</v>
      </c>
      <c r="C3213" s="164" t="s">
        <v>34306</v>
      </c>
      <c r="D3213" s="166">
        <v>16.43</v>
      </c>
    </row>
    <row r="3214" spans="1:4" ht="63.75">
      <c r="A3214" s="164">
        <v>101222</v>
      </c>
      <c r="B3214" s="165" t="s">
        <v>37048</v>
      </c>
      <c r="C3214" s="164" t="s">
        <v>34306</v>
      </c>
      <c r="D3214" s="166">
        <v>20.86</v>
      </c>
    </row>
    <row r="3215" spans="1:4" ht="63.75">
      <c r="A3215" s="164">
        <v>101227</v>
      </c>
      <c r="B3215" s="165" t="s">
        <v>37049</v>
      </c>
      <c r="C3215" s="164" t="s">
        <v>34306</v>
      </c>
      <c r="D3215" s="166">
        <v>19.059999999999999</v>
      </c>
    </row>
    <row r="3216" spans="1:4" ht="63.75">
      <c r="A3216" s="164">
        <v>101228</v>
      </c>
      <c r="B3216" s="165" t="s">
        <v>37050</v>
      </c>
      <c r="C3216" s="164" t="s">
        <v>34306</v>
      </c>
      <c r="D3216" s="166">
        <v>20.28</v>
      </c>
    </row>
    <row r="3217" spans="1:4" ht="63.75">
      <c r="A3217" s="164">
        <v>101223</v>
      </c>
      <c r="B3217" s="165" t="s">
        <v>37051</v>
      </c>
      <c r="C3217" s="164" t="s">
        <v>34306</v>
      </c>
      <c r="D3217" s="166">
        <v>23.25</v>
      </c>
    </row>
    <row r="3218" spans="1:4" ht="63.75">
      <c r="A3218" s="164">
        <v>101229</v>
      </c>
      <c r="B3218" s="165" t="s">
        <v>37052</v>
      </c>
      <c r="C3218" s="164" t="s">
        <v>34306</v>
      </c>
      <c r="D3218" s="166">
        <v>25.6</v>
      </c>
    </row>
    <row r="3219" spans="1:4" ht="63.75">
      <c r="A3219" s="164">
        <v>101224</v>
      </c>
      <c r="B3219" s="165" t="s">
        <v>37053</v>
      </c>
      <c r="C3219" s="164" t="s">
        <v>34306</v>
      </c>
      <c r="D3219" s="166">
        <v>29.15</v>
      </c>
    </row>
    <row r="3220" spans="1:4" ht="63.75">
      <c r="A3220" s="164">
        <v>101265</v>
      </c>
      <c r="B3220" s="165" t="s">
        <v>37054</v>
      </c>
      <c r="C3220" s="164" t="s">
        <v>34306</v>
      </c>
      <c r="D3220" s="166">
        <v>32.31</v>
      </c>
    </row>
    <row r="3221" spans="1:4" ht="63.75">
      <c r="A3221" s="164">
        <v>101255</v>
      </c>
      <c r="B3221" s="165" t="s">
        <v>37055</v>
      </c>
      <c r="C3221" s="164" t="s">
        <v>34306</v>
      </c>
      <c r="D3221" s="166">
        <v>11.59</v>
      </c>
    </row>
    <row r="3222" spans="1:4" ht="63.75">
      <c r="A3222" s="164">
        <v>101261</v>
      </c>
      <c r="B3222" s="165" t="s">
        <v>37056</v>
      </c>
      <c r="C3222" s="164" t="s">
        <v>34306</v>
      </c>
      <c r="D3222" s="166">
        <v>19.21</v>
      </c>
    </row>
    <row r="3223" spans="1:4" ht="63.75">
      <c r="A3223" s="164">
        <v>101262</v>
      </c>
      <c r="B3223" s="165" t="s">
        <v>37057</v>
      </c>
      <c r="C3223" s="164" t="s">
        <v>34306</v>
      </c>
      <c r="D3223" s="166">
        <v>20.239999999999998</v>
      </c>
    </row>
    <row r="3224" spans="1:4" ht="63.75">
      <c r="A3224" s="164">
        <v>101263</v>
      </c>
      <c r="B3224" s="165" t="s">
        <v>37058</v>
      </c>
      <c r="C3224" s="164" t="s">
        <v>34306</v>
      </c>
      <c r="D3224" s="166">
        <v>23.39</v>
      </c>
    </row>
    <row r="3225" spans="1:4" ht="63.75">
      <c r="A3225" s="164">
        <v>101264</v>
      </c>
      <c r="B3225" s="165" t="s">
        <v>37059</v>
      </c>
      <c r="C3225" s="164" t="s">
        <v>34306</v>
      </c>
      <c r="D3225" s="166">
        <v>25.95</v>
      </c>
    </row>
    <row r="3226" spans="1:4" ht="63.75">
      <c r="A3226" s="164">
        <v>101230</v>
      </c>
      <c r="B3226" s="165" t="s">
        <v>37060</v>
      </c>
      <c r="C3226" s="164" t="s">
        <v>34306</v>
      </c>
      <c r="D3226" s="166">
        <v>11.41</v>
      </c>
    </row>
    <row r="3227" spans="1:4" ht="63.75">
      <c r="A3227" s="164">
        <v>101231</v>
      </c>
      <c r="B3227" s="165" t="s">
        <v>37061</v>
      </c>
      <c r="C3227" s="164" t="s">
        <v>34306</v>
      </c>
      <c r="D3227" s="166">
        <v>10.86</v>
      </c>
    </row>
    <row r="3228" spans="1:4" ht="63.75">
      <c r="A3228" s="164">
        <v>101272</v>
      </c>
      <c r="B3228" s="165" t="s">
        <v>37062</v>
      </c>
      <c r="C3228" s="164" t="s">
        <v>34306</v>
      </c>
      <c r="D3228" s="166">
        <v>32.89</v>
      </c>
    </row>
    <row r="3229" spans="1:4" ht="63.75">
      <c r="A3229" s="164">
        <v>101266</v>
      </c>
      <c r="B3229" s="165" t="s">
        <v>37063</v>
      </c>
      <c r="C3229" s="164" t="s">
        <v>34306</v>
      </c>
      <c r="D3229" s="166">
        <v>11.68</v>
      </c>
    </row>
    <row r="3230" spans="1:4" ht="63.75">
      <c r="A3230" s="164">
        <v>101239</v>
      </c>
      <c r="B3230" s="165" t="s">
        <v>37064</v>
      </c>
      <c r="C3230" s="164" t="s">
        <v>34306</v>
      </c>
      <c r="D3230" s="166">
        <v>15.51</v>
      </c>
    </row>
    <row r="3231" spans="1:4" ht="63.75">
      <c r="A3231" s="164">
        <v>101240</v>
      </c>
      <c r="B3231" s="165" t="s">
        <v>37065</v>
      </c>
      <c r="C3231" s="164" t="s">
        <v>34306</v>
      </c>
      <c r="D3231" s="166">
        <v>16.34</v>
      </c>
    </row>
    <row r="3232" spans="1:4" ht="63.75">
      <c r="A3232" s="164">
        <v>101268</v>
      </c>
      <c r="B3232" s="165" t="s">
        <v>37066</v>
      </c>
      <c r="C3232" s="164" t="s">
        <v>34306</v>
      </c>
      <c r="D3232" s="166">
        <v>18.399999999999999</v>
      </c>
    </row>
    <row r="3233" spans="1:4" ht="63.75">
      <c r="A3233" s="164">
        <v>101234</v>
      </c>
      <c r="B3233" s="165" t="s">
        <v>37067</v>
      </c>
      <c r="C3233" s="164" t="s">
        <v>34306</v>
      </c>
      <c r="D3233" s="166">
        <v>17.73</v>
      </c>
    </row>
    <row r="3234" spans="1:4" ht="63.75">
      <c r="A3234" s="164">
        <v>101235</v>
      </c>
      <c r="B3234" s="165" t="s">
        <v>37068</v>
      </c>
      <c r="C3234" s="164" t="s">
        <v>34306</v>
      </c>
      <c r="D3234" s="166">
        <v>18.63</v>
      </c>
    </row>
    <row r="3235" spans="1:4" ht="63.75">
      <c r="A3235" s="164">
        <v>101241</v>
      </c>
      <c r="B3235" s="165" t="s">
        <v>37069</v>
      </c>
      <c r="C3235" s="164" t="s">
        <v>34306</v>
      </c>
      <c r="D3235" s="166">
        <v>19.13</v>
      </c>
    </row>
    <row r="3236" spans="1:4" ht="63.75">
      <c r="A3236" s="164">
        <v>101269</v>
      </c>
      <c r="B3236" s="165" t="s">
        <v>37070</v>
      </c>
      <c r="C3236" s="164" t="s">
        <v>34306</v>
      </c>
      <c r="D3236" s="166">
        <v>20.53</v>
      </c>
    </row>
    <row r="3237" spans="1:4" ht="63.75">
      <c r="A3237" s="164">
        <v>101236</v>
      </c>
      <c r="B3237" s="165" t="s">
        <v>37071</v>
      </c>
      <c r="C3237" s="164" t="s">
        <v>34306</v>
      </c>
      <c r="D3237" s="166">
        <v>21.71</v>
      </c>
    </row>
    <row r="3238" spans="1:4" ht="63.75">
      <c r="A3238" s="164">
        <v>101237</v>
      </c>
      <c r="B3238" s="165" t="s">
        <v>37072</v>
      </c>
      <c r="C3238" s="164" t="s">
        <v>34306</v>
      </c>
      <c r="D3238" s="166">
        <v>23.07</v>
      </c>
    </row>
    <row r="3239" spans="1:4" ht="63.75">
      <c r="A3239" s="164">
        <v>101242</v>
      </c>
      <c r="B3239" s="165" t="s">
        <v>37073</v>
      </c>
      <c r="C3239" s="164" t="s">
        <v>34306</v>
      </c>
      <c r="D3239" s="166">
        <v>21.42</v>
      </c>
    </row>
    <row r="3240" spans="1:4" ht="63.75">
      <c r="A3240" s="164">
        <v>101270</v>
      </c>
      <c r="B3240" s="165" t="s">
        <v>37074</v>
      </c>
      <c r="C3240" s="164" t="s">
        <v>34306</v>
      </c>
      <c r="D3240" s="166">
        <v>23.76</v>
      </c>
    </row>
    <row r="3241" spans="1:4" ht="63.75">
      <c r="A3241" s="164">
        <v>101243</v>
      </c>
      <c r="B3241" s="165" t="s">
        <v>37075</v>
      </c>
      <c r="C3241" s="164" t="s">
        <v>34306</v>
      </c>
      <c r="D3241" s="166">
        <v>25.91</v>
      </c>
    </row>
    <row r="3242" spans="1:4" ht="63.75">
      <c r="A3242" s="164">
        <v>101271</v>
      </c>
      <c r="B3242" s="165" t="s">
        <v>37076</v>
      </c>
      <c r="C3242" s="164" t="s">
        <v>34306</v>
      </c>
      <c r="D3242" s="166">
        <v>26.38</v>
      </c>
    </row>
    <row r="3243" spans="1:4" ht="63.75">
      <c r="A3243" s="164">
        <v>101238</v>
      </c>
      <c r="B3243" s="165" t="s">
        <v>37077</v>
      </c>
      <c r="C3243" s="164" t="s">
        <v>34306</v>
      </c>
      <c r="D3243" s="166">
        <v>29.22</v>
      </c>
    </row>
    <row r="3244" spans="1:4" ht="63.75">
      <c r="A3244" s="164">
        <v>101232</v>
      </c>
      <c r="B3244" s="165" t="s">
        <v>37078</v>
      </c>
      <c r="C3244" s="164" t="s">
        <v>34306</v>
      </c>
      <c r="D3244" s="166">
        <v>9.7100000000000009</v>
      </c>
    </row>
    <row r="3245" spans="1:4" ht="63.75">
      <c r="A3245" s="164">
        <v>101233</v>
      </c>
      <c r="B3245" s="165" t="s">
        <v>37079</v>
      </c>
      <c r="C3245" s="164" t="s">
        <v>34306</v>
      </c>
      <c r="D3245" s="166">
        <v>8.9600000000000009</v>
      </c>
    </row>
    <row r="3246" spans="1:4" ht="63.75">
      <c r="A3246" s="164">
        <v>101248</v>
      </c>
      <c r="B3246" s="165" t="s">
        <v>37080</v>
      </c>
      <c r="C3246" s="164" t="s">
        <v>34306</v>
      </c>
      <c r="D3246" s="166">
        <v>27.88</v>
      </c>
    </row>
    <row r="3247" spans="1:4" ht="63.75">
      <c r="A3247" s="164">
        <v>101277</v>
      </c>
      <c r="B3247" s="165" t="s">
        <v>37081</v>
      </c>
      <c r="C3247" s="164" t="s">
        <v>34306</v>
      </c>
      <c r="D3247" s="166">
        <v>31.82</v>
      </c>
    </row>
    <row r="3248" spans="1:4" ht="63.75">
      <c r="A3248" s="164">
        <v>101267</v>
      </c>
      <c r="B3248" s="165" t="s">
        <v>37082</v>
      </c>
      <c r="C3248" s="164" t="s">
        <v>34306</v>
      </c>
      <c r="D3248" s="166">
        <v>11.26</v>
      </c>
    </row>
    <row r="3249" spans="1:4" ht="63.75">
      <c r="A3249" s="164">
        <v>101249</v>
      </c>
      <c r="B3249" s="165" t="s">
        <v>37083</v>
      </c>
      <c r="C3249" s="164" t="s">
        <v>34306</v>
      </c>
      <c r="D3249" s="166">
        <v>14.17</v>
      </c>
    </row>
    <row r="3250" spans="1:4" ht="63.75">
      <c r="A3250" s="164">
        <v>101273</v>
      </c>
      <c r="B3250" s="165" t="s">
        <v>37084</v>
      </c>
      <c r="C3250" s="164" t="s">
        <v>34306</v>
      </c>
      <c r="D3250" s="166">
        <v>17.579999999999998</v>
      </c>
    </row>
    <row r="3251" spans="1:4" ht="63.75">
      <c r="A3251" s="164">
        <v>101245</v>
      </c>
      <c r="B3251" s="165" t="s">
        <v>37085</v>
      </c>
      <c r="C3251" s="164" t="s">
        <v>34306</v>
      </c>
      <c r="D3251" s="166">
        <v>17.27</v>
      </c>
    </row>
    <row r="3252" spans="1:4" ht="63.75">
      <c r="A3252" s="164">
        <v>101250</v>
      </c>
      <c r="B3252" s="165" t="s">
        <v>37086</v>
      </c>
      <c r="C3252" s="164" t="s">
        <v>34306</v>
      </c>
      <c r="D3252" s="166">
        <v>15.78</v>
      </c>
    </row>
    <row r="3253" spans="1:4" ht="63.75">
      <c r="A3253" s="164">
        <v>101251</v>
      </c>
      <c r="B3253" s="165" t="s">
        <v>37087</v>
      </c>
      <c r="C3253" s="164" t="s">
        <v>34306</v>
      </c>
      <c r="D3253" s="166">
        <v>17.91</v>
      </c>
    </row>
    <row r="3254" spans="1:4" ht="63.75">
      <c r="A3254" s="164">
        <v>101274</v>
      </c>
      <c r="B3254" s="165" t="s">
        <v>37088</v>
      </c>
      <c r="C3254" s="164" t="s">
        <v>34306</v>
      </c>
      <c r="D3254" s="166">
        <v>19.46</v>
      </c>
    </row>
    <row r="3255" spans="1:4" ht="63.75">
      <c r="A3255" s="164">
        <v>101246</v>
      </c>
      <c r="B3255" s="165" t="s">
        <v>37089</v>
      </c>
      <c r="C3255" s="164" t="s">
        <v>34306</v>
      </c>
      <c r="D3255" s="166">
        <v>20.059999999999999</v>
      </c>
    </row>
    <row r="3256" spans="1:4" ht="63.75">
      <c r="A3256" s="164">
        <v>101252</v>
      </c>
      <c r="B3256" s="165" t="s">
        <v>37090</v>
      </c>
      <c r="C3256" s="164" t="s">
        <v>34306</v>
      </c>
      <c r="D3256" s="166">
        <v>19.45</v>
      </c>
    </row>
    <row r="3257" spans="1:4" ht="63.75">
      <c r="A3257" s="164">
        <v>101275</v>
      </c>
      <c r="B3257" s="165" t="s">
        <v>37091</v>
      </c>
      <c r="C3257" s="164" t="s">
        <v>34306</v>
      </c>
      <c r="D3257" s="166">
        <v>22.5</v>
      </c>
    </row>
    <row r="3258" spans="1:4" ht="63.75">
      <c r="A3258" s="164">
        <v>101247</v>
      </c>
      <c r="B3258" s="165" t="s">
        <v>37092</v>
      </c>
      <c r="C3258" s="164" t="s">
        <v>34306</v>
      </c>
      <c r="D3258" s="166">
        <v>22.28</v>
      </c>
    </row>
    <row r="3259" spans="1:4" ht="63.75">
      <c r="A3259" s="164">
        <v>101276</v>
      </c>
      <c r="B3259" s="165" t="s">
        <v>37093</v>
      </c>
      <c r="C3259" s="164" t="s">
        <v>34306</v>
      </c>
      <c r="D3259" s="166">
        <v>24.88</v>
      </c>
    </row>
    <row r="3260" spans="1:4" ht="63.75">
      <c r="A3260" s="164">
        <v>101253</v>
      </c>
      <c r="B3260" s="165" t="s">
        <v>37094</v>
      </c>
      <c r="C3260" s="164" t="s">
        <v>34306</v>
      </c>
      <c r="D3260" s="166">
        <v>24.51</v>
      </c>
    </row>
    <row r="3261" spans="1:4" ht="63.75">
      <c r="A3261" s="164">
        <v>101244</v>
      </c>
      <c r="B3261" s="165" t="s">
        <v>37095</v>
      </c>
      <c r="C3261" s="164" t="s">
        <v>34306</v>
      </c>
      <c r="D3261" s="166">
        <v>16.36</v>
      </c>
    </row>
    <row r="3262" spans="1:4">
      <c r="A3262" s="164">
        <v>93358</v>
      </c>
      <c r="B3262" s="165" t="s">
        <v>16817</v>
      </c>
      <c r="C3262" s="164" t="s">
        <v>34306</v>
      </c>
      <c r="D3262" s="166">
        <v>89.55</v>
      </c>
    </row>
    <row r="3263" spans="1:4" ht="51">
      <c r="A3263" s="164">
        <v>90082</v>
      </c>
      <c r="B3263" s="165" t="s">
        <v>34579</v>
      </c>
      <c r="C3263" s="164" t="s">
        <v>34306</v>
      </c>
      <c r="D3263" s="166">
        <v>9.7899999999999991</v>
      </c>
    </row>
    <row r="3264" spans="1:4" ht="51">
      <c r="A3264" s="164">
        <v>90091</v>
      </c>
      <c r="B3264" s="165" t="s">
        <v>34580</v>
      </c>
      <c r="C3264" s="164" t="s">
        <v>34306</v>
      </c>
      <c r="D3264" s="166">
        <v>6.17</v>
      </c>
    </row>
    <row r="3265" spans="1:4" ht="51">
      <c r="A3265" s="164">
        <v>102307</v>
      </c>
      <c r="B3265" s="165" t="s">
        <v>34581</v>
      </c>
      <c r="C3265" s="164" t="s">
        <v>34306</v>
      </c>
      <c r="D3265" s="166">
        <v>12.24</v>
      </c>
    </row>
    <row r="3266" spans="1:4" ht="51">
      <c r="A3266" s="164">
        <v>102315</v>
      </c>
      <c r="B3266" s="165" t="s">
        <v>34582</v>
      </c>
      <c r="C3266" s="164" t="s">
        <v>34306</v>
      </c>
      <c r="D3266" s="166">
        <v>7.72</v>
      </c>
    </row>
    <row r="3267" spans="1:4" ht="51">
      <c r="A3267" s="164">
        <v>102283</v>
      </c>
      <c r="B3267" s="165" t="s">
        <v>34583</v>
      </c>
      <c r="C3267" s="164" t="s">
        <v>34306</v>
      </c>
      <c r="D3267" s="166">
        <v>12.82</v>
      </c>
    </row>
    <row r="3268" spans="1:4" ht="51">
      <c r="A3268" s="164">
        <v>102291</v>
      </c>
      <c r="B3268" s="165" t="s">
        <v>34584</v>
      </c>
      <c r="C3268" s="164" t="s">
        <v>34306</v>
      </c>
      <c r="D3268" s="166">
        <v>8.07</v>
      </c>
    </row>
    <row r="3269" spans="1:4" ht="51">
      <c r="A3269" s="164">
        <v>102276</v>
      </c>
      <c r="B3269" s="165" t="s">
        <v>34585</v>
      </c>
      <c r="C3269" s="164" t="s">
        <v>34306</v>
      </c>
      <c r="D3269" s="166">
        <v>11.02</v>
      </c>
    </row>
    <row r="3270" spans="1:4" ht="51">
      <c r="A3270" s="164">
        <v>102306</v>
      </c>
      <c r="B3270" s="165" t="s">
        <v>34586</v>
      </c>
      <c r="C3270" s="164" t="s">
        <v>34306</v>
      </c>
      <c r="D3270" s="166">
        <v>13.79</v>
      </c>
    </row>
    <row r="3271" spans="1:4" ht="51">
      <c r="A3271" s="164">
        <v>102279</v>
      </c>
      <c r="B3271" s="165" t="s">
        <v>34587</v>
      </c>
      <c r="C3271" s="164" t="s">
        <v>34306</v>
      </c>
      <c r="D3271" s="166">
        <v>6.94</v>
      </c>
    </row>
    <row r="3272" spans="1:4" ht="51">
      <c r="A3272" s="164">
        <v>102282</v>
      </c>
      <c r="B3272" s="165" t="s">
        <v>34588</v>
      </c>
      <c r="C3272" s="164" t="s">
        <v>34306</v>
      </c>
      <c r="D3272" s="166">
        <v>14.44</v>
      </c>
    </row>
    <row r="3273" spans="1:4" ht="51">
      <c r="A3273" s="164">
        <v>102290</v>
      </c>
      <c r="B3273" s="165" t="s">
        <v>34589</v>
      </c>
      <c r="C3273" s="164" t="s">
        <v>34306</v>
      </c>
      <c r="D3273" s="166">
        <v>9.09</v>
      </c>
    </row>
    <row r="3274" spans="1:4" ht="51">
      <c r="A3274" s="164">
        <v>90100</v>
      </c>
      <c r="B3274" s="165" t="s">
        <v>34590</v>
      </c>
      <c r="C3274" s="164" t="s">
        <v>34306</v>
      </c>
      <c r="D3274" s="166">
        <v>14.23</v>
      </c>
    </row>
    <row r="3275" spans="1:4" ht="51">
      <c r="A3275" s="164">
        <v>102323</v>
      </c>
      <c r="B3275" s="165" t="s">
        <v>34591</v>
      </c>
      <c r="C3275" s="164" t="s">
        <v>34306</v>
      </c>
      <c r="D3275" s="166">
        <v>17.8</v>
      </c>
    </row>
    <row r="3276" spans="1:4" ht="51">
      <c r="A3276" s="164">
        <v>102327</v>
      </c>
      <c r="B3276" s="165" t="s">
        <v>34592</v>
      </c>
      <c r="C3276" s="164" t="s">
        <v>34306</v>
      </c>
      <c r="D3276" s="166">
        <v>11.21</v>
      </c>
    </row>
    <row r="3277" spans="1:4" ht="51">
      <c r="A3277" s="164">
        <v>102299</v>
      </c>
      <c r="B3277" s="165" t="s">
        <v>34593</v>
      </c>
      <c r="C3277" s="164" t="s">
        <v>34306</v>
      </c>
      <c r="D3277" s="166">
        <v>18.62</v>
      </c>
    </row>
    <row r="3278" spans="1:4" ht="51">
      <c r="A3278" s="164">
        <v>102303</v>
      </c>
      <c r="B3278" s="165" t="s">
        <v>34594</v>
      </c>
      <c r="C3278" s="164" t="s">
        <v>34306</v>
      </c>
      <c r="D3278" s="166">
        <v>11.73</v>
      </c>
    </row>
    <row r="3279" spans="1:4" ht="51">
      <c r="A3279" s="164">
        <v>90099</v>
      </c>
      <c r="B3279" s="165" t="s">
        <v>34595</v>
      </c>
      <c r="C3279" s="164" t="s">
        <v>34306</v>
      </c>
      <c r="D3279" s="166">
        <v>16.62</v>
      </c>
    </row>
    <row r="3280" spans="1:4" ht="51">
      <c r="A3280" s="164">
        <v>102322</v>
      </c>
      <c r="B3280" s="165" t="s">
        <v>34596</v>
      </c>
      <c r="C3280" s="164" t="s">
        <v>34306</v>
      </c>
      <c r="D3280" s="166">
        <v>20.78</v>
      </c>
    </row>
    <row r="3281" spans="1:4" ht="51">
      <c r="A3281" s="164">
        <v>102298</v>
      </c>
      <c r="B3281" s="165" t="s">
        <v>34597</v>
      </c>
      <c r="C3281" s="164" t="s">
        <v>34306</v>
      </c>
      <c r="D3281" s="166">
        <v>21.74</v>
      </c>
    </row>
    <row r="3282" spans="1:4" ht="51">
      <c r="A3282" s="164">
        <v>102302</v>
      </c>
      <c r="B3282" s="165" t="s">
        <v>34598</v>
      </c>
      <c r="C3282" s="164" t="s">
        <v>34306</v>
      </c>
      <c r="D3282" s="166">
        <v>13.7</v>
      </c>
    </row>
    <row r="3283" spans="1:4" ht="51">
      <c r="A3283" s="164">
        <v>102326</v>
      </c>
      <c r="B3283" s="165" t="s">
        <v>34599</v>
      </c>
      <c r="C3283" s="164" t="s">
        <v>34306</v>
      </c>
      <c r="D3283" s="166">
        <v>13.09</v>
      </c>
    </row>
    <row r="3284" spans="1:4" ht="51">
      <c r="A3284" s="164">
        <v>102314</v>
      </c>
      <c r="B3284" s="165" t="s">
        <v>34600</v>
      </c>
      <c r="C3284" s="164" t="s">
        <v>34306</v>
      </c>
      <c r="D3284" s="166">
        <v>8.68</v>
      </c>
    </row>
    <row r="3285" spans="1:4" ht="51">
      <c r="A3285" s="164">
        <v>102312</v>
      </c>
      <c r="B3285" s="165" t="s">
        <v>34601</v>
      </c>
      <c r="C3285" s="164" t="s">
        <v>34306</v>
      </c>
      <c r="D3285" s="166">
        <v>10.95</v>
      </c>
    </row>
    <row r="3286" spans="1:4" ht="51">
      <c r="A3286" s="164">
        <v>102288</v>
      </c>
      <c r="B3286" s="165" t="s">
        <v>34602</v>
      </c>
      <c r="C3286" s="164" t="s">
        <v>34306</v>
      </c>
      <c r="D3286" s="166">
        <v>11.48</v>
      </c>
    </row>
    <row r="3287" spans="1:4" ht="51">
      <c r="A3287" s="164">
        <v>90087</v>
      </c>
      <c r="B3287" s="165" t="s">
        <v>34603</v>
      </c>
      <c r="C3287" s="164" t="s">
        <v>34306</v>
      </c>
      <c r="D3287" s="166">
        <v>8.76</v>
      </c>
    </row>
    <row r="3288" spans="1:4" ht="51">
      <c r="A3288" s="164">
        <v>102308</v>
      </c>
      <c r="B3288" s="165" t="s">
        <v>34604</v>
      </c>
      <c r="C3288" s="164" t="s">
        <v>34306</v>
      </c>
      <c r="D3288" s="166">
        <v>11.86</v>
      </c>
    </row>
    <row r="3289" spans="1:4" ht="51">
      <c r="A3289" s="164">
        <v>90084</v>
      </c>
      <c r="B3289" s="165" t="s">
        <v>34605</v>
      </c>
      <c r="C3289" s="164" t="s">
        <v>34306</v>
      </c>
      <c r="D3289" s="166">
        <v>9.48</v>
      </c>
    </row>
    <row r="3290" spans="1:4" ht="51">
      <c r="A3290" s="164">
        <v>102284</v>
      </c>
      <c r="B3290" s="165" t="s">
        <v>34606</v>
      </c>
      <c r="C3290" s="164" t="s">
        <v>34306</v>
      </c>
      <c r="D3290" s="166">
        <v>12.41</v>
      </c>
    </row>
    <row r="3291" spans="1:4" ht="51">
      <c r="A3291" s="164">
        <v>102325</v>
      </c>
      <c r="B3291" s="165" t="s">
        <v>34607</v>
      </c>
      <c r="C3291" s="164" t="s">
        <v>34306</v>
      </c>
      <c r="D3291" s="166">
        <v>16.11</v>
      </c>
    </row>
    <row r="3292" spans="1:4" ht="63.75">
      <c r="A3292" s="164">
        <v>102329</v>
      </c>
      <c r="B3292" s="165" t="s">
        <v>34608</v>
      </c>
      <c r="C3292" s="164" t="s">
        <v>34306</v>
      </c>
      <c r="D3292" s="166">
        <v>10.15</v>
      </c>
    </row>
    <row r="3293" spans="1:4" ht="51">
      <c r="A3293" s="164">
        <v>102301</v>
      </c>
      <c r="B3293" s="165" t="s">
        <v>34609</v>
      </c>
      <c r="C3293" s="164" t="s">
        <v>34306</v>
      </c>
      <c r="D3293" s="166">
        <v>16.850000000000001</v>
      </c>
    </row>
    <row r="3294" spans="1:4" ht="51">
      <c r="A3294" s="164">
        <v>102305</v>
      </c>
      <c r="B3294" s="165" t="s">
        <v>34610</v>
      </c>
      <c r="C3294" s="164" t="s">
        <v>34306</v>
      </c>
      <c r="D3294" s="166">
        <v>10.61</v>
      </c>
    </row>
    <row r="3295" spans="1:4" ht="51">
      <c r="A3295" s="164">
        <v>90101</v>
      </c>
      <c r="B3295" s="165" t="s">
        <v>34611</v>
      </c>
      <c r="C3295" s="164" t="s">
        <v>34306</v>
      </c>
      <c r="D3295" s="166">
        <v>14.06</v>
      </c>
    </row>
    <row r="3296" spans="1:4" ht="51">
      <c r="A3296" s="164">
        <v>102324</v>
      </c>
      <c r="B3296" s="165" t="s">
        <v>34612</v>
      </c>
      <c r="C3296" s="164" t="s">
        <v>34306</v>
      </c>
      <c r="D3296" s="166">
        <v>17.579999999999998</v>
      </c>
    </row>
    <row r="3297" spans="1:4" ht="51">
      <c r="A3297" s="164">
        <v>102300</v>
      </c>
      <c r="B3297" s="165" t="s">
        <v>34613</v>
      </c>
      <c r="C3297" s="164" t="s">
        <v>34306</v>
      </c>
      <c r="D3297" s="166">
        <v>18.41</v>
      </c>
    </row>
    <row r="3298" spans="1:4" ht="51">
      <c r="A3298" s="164">
        <v>90102</v>
      </c>
      <c r="B3298" s="165" t="s">
        <v>34614</v>
      </c>
      <c r="C3298" s="164" t="s">
        <v>34306</v>
      </c>
      <c r="D3298" s="166">
        <v>12.88</v>
      </c>
    </row>
    <row r="3299" spans="1:4" ht="63.75">
      <c r="A3299" s="164">
        <v>102328</v>
      </c>
      <c r="B3299" s="165" t="s">
        <v>34615</v>
      </c>
      <c r="C3299" s="164" t="s">
        <v>34306</v>
      </c>
      <c r="D3299" s="166">
        <v>11.08</v>
      </c>
    </row>
    <row r="3300" spans="1:4" ht="51">
      <c r="A3300" s="164">
        <v>102304</v>
      </c>
      <c r="B3300" s="165" t="s">
        <v>34616</v>
      </c>
      <c r="C3300" s="164" t="s">
        <v>34306</v>
      </c>
      <c r="D3300" s="166">
        <v>11.6</v>
      </c>
    </row>
    <row r="3301" spans="1:4" ht="51">
      <c r="A3301" s="164">
        <v>102295</v>
      </c>
      <c r="B3301" s="165" t="s">
        <v>34617</v>
      </c>
      <c r="C3301" s="164" t="s">
        <v>34306</v>
      </c>
      <c r="D3301" s="166">
        <v>7.51</v>
      </c>
    </row>
    <row r="3302" spans="1:4" ht="51">
      <c r="A3302" s="164">
        <v>102281</v>
      </c>
      <c r="B3302" s="165" t="s">
        <v>34618</v>
      </c>
      <c r="C3302" s="164" t="s">
        <v>34306</v>
      </c>
      <c r="D3302" s="166">
        <v>5.73</v>
      </c>
    </row>
    <row r="3303" spans="1:4" ht="51">
      <c r="A3303" s="164">
        <v>102311</v>
      </c>
      <c r="B3303" s="165" t="s">
        <v>34619</v>
      </c>
      <c r="C3303" s="164" t="s">
        <v>34306</v>
      </c>
      <c r="D3303" s="166">
        <v>11.4</v>
      </c>
    </row>
    <row r="3304" spans="1:4" ht="51">
      <c r="A3304" s="164">
        <v>102319</v>
      </c>
      <c r="B3304" s="165" t="s">
        <v>34620</v>
      </c>
      <c r="C3304" s="164" t="s">
        <v>34306</v>
      </c>
      <c r="D3304" s="166">
        <v>7.18</v>
      </c>
    </row>
    <row r="3305" spans="1:4" ht="51">
      <c r="A3305" s="164">
        <v>102287</v>
      </c>
      <c r="B3305" s="165" t="s">
        <v>34621</v>
      </c>
      <c r="C3305" s="164" t="s">
        <v>34306</v>
      </c>
      <c r="D3305" s="166">
        <v>11.94</v>
      </c>
    </row>
    <row r="3306" spans="1:4" ht="51">
      <c r="A3306" s="164">
        <v>102316</v>
      </c>
      <c r="B3306" s="165" t="s">
        <v>34622</v>
      </c>
      <c r="C3306" s="164" t="s">
        <v>34306</v>
      </c>
      <c r="D3306" s="166">
        <v>7.47</v>
      </c>
    </row>
    <row r="3307" spans="1:4" ht="51">
      <c r="A3307" s="164">
        <v>102292</v>
      </c>
      <c r="B3307" s="165" t="s">
        <v>34623</v>
      </c>
      <c r="C3307" s="164" t="s">
        <v>34306</v>
      </c>
      <c r="D3307" s="166">
        <v>7.82</v>
      </c>
    </row>
    <row r="3308" spans="1:4" ht="51">
      <c r="A3308" s="164">
        <v>90092</v>
      </c>
      <c r="B3308" s="165" t="s">
        <v>34624</v>
      </c>
      <c r="C3308" s="164" t="s">
        <v>34306</v>
      </c>
      <c r="D3308" s="166">
        <v>5.97</v>
      </c>
    </row>
    <row r="3309" spans="1:4" ht="51">
      <c r="A3309" s="164">
        <v>102278</v>
      </c>
      <c r="B3309" s="165" t="s">
        <v>34625</v>
      </c>
      <c r="C3309" s="164" t="s">
        <v>34306</v>
      </c>
      <c r="D3309" s="166">
        <v>9.11</v>
      </c>
    </row>
    <row r="3310" spans="1:4" ht="51">
      <c r="A3310" s="164">
        <v>90094</v>
      </c>
      <c r="B3310" s="165" t="s">
        <v>34626</v>
      </c>
      <c r="C3310" s="164" t="s">
        <v>34306</v>
      </c>
      <c r="D3310" s="166">
        <v>5.65</v>
      </c>
    </row>
    <row r="3311" spans="1:4" ht="51">
      <c r="A3311" s="164">
        <v>102309</v>
      </c>
      <c r="B3311" s="165" t="s">
        <v>34627</v>
      </c>
      <c r="C3311" s="164" t="s">
        <v>34306</v>
      </c>
      <c r="D3311" s="166">
        <v>11.22</v>
      </c>
    </row>
    <row r="3312" spans="1:4" ht="51">
      <c r="A3312" s="164">
        <v>102285</v>
      </c>
      <c r="B3312" s="165" t="s">
        <v>34628</v>
      </c>
      <c r="C3312" s="164" t="s">
        <v>34306</v>
      </c>
      <c r="D3312" s="166">
        <v>11.74</v>
      </c>
    </row>
    <row r="3313" spans="1:4" ht="51">
      <c r="A3313" s="164">
        <v>90095</v>
      </c>
      <c r="B3313" s="165" t="s">
        <v>34629</v>
      </c>
      <c r="C3313" s="164" t="s">
        <v>34306</v>
      </c>
      <c r="D3313" s="166">
        <v>5.52</v>
      </c>
    </row>
    <row r="3314" spans="1:4" ht="51">
      <c r="A3314" s="164">
        <v>102320</v>
      </c>
      <c r="B3314" s="165" t="s">
        <v>34630</v>
      </c>
      <c r="C3314" s="164" t="s">
        <v>34306</v>
      </c>
      <c r="D3314" s="166">
        <v>6.91</v>
      </c>
    </row>
    <row r="3315" spans="1:4" ht="51">
      <c r="A3315" s="164">
        <v>102296</v>
      </c>
      <c r="B3315" s="165" t="s">
        <v>34631</v>
      </c>
      <c r="C3315" s="164" t="s">
        <v>34306</v>
      </c>
      <c r="D3315" s="166">
        <v>7.22</v>
      </c>
    </row>
    <row r="3316" spans="1:4" ht="51">
      <c r="A3316" s="164">
        <v>90086</v>
      </c>
      <c r="B3316" s="165" t="s">
        <v>34632</v>
      </c>
      <c r="C3316" s="164" t="s">
        <v>34306</v>
      </c>
      <c r="D3316" s="166">
        <v>8.9700000000000006</v>
      </c>
    </row>
    <row r="3317" spans="1:4" ht="51">
      <c r="A3317" s="164">
        <v>102277</v>
      </c>
      <c r="B3317" s="165" t="s">
        <v>34633</v>
      </c>
      <c r="C3317" s="164" t="s">
        <v>34306</v>
      </c>
      <c r="D3317" s="166">
        <v>8.7200000000000006</v>
      </c>
    </row>
    <row r="3318" spans="1:4" ht="51">
      <c r="A3318" s="164">
        <v>102286</v>
      </c>
      <c r="B3318" s="165" t="s">
        <v>34634</v>
      </c>
      <c r="C3318" s="164" t="s">
        <v>34306</v>
      </c>
      <c r="D3318" s="166">
        <v>11.41</v>
      </c>
    </row>
    <row r="3319" spans="1:4" ht="51">
      <c r="A3319" s="164">
        <v>90098</v>
      </c>
      <c r="B3319" s="165" t="s">
        <v>34635</v>
      </c>
      <c r="C3319" s="164" t="s">
        <v>34306</v>
      </c>
      <c r="D3319" s="166">
        <v>5.41</v>
      </c>
    </row>
    <row r="3320" spans="1:4" ht="51">
      <c r="A3320" s="164">
        <v>102313</v>
      </c>
      <c r="B3320" s="165" t="s">
        <v>34636</v>
      </c>
      <c r="C3320" s="164" t="s">
        <v>34306</v>
      </c>
      <c r="D3320" s="166">
        <v>10.75</v>
      </c>
    </row>
    <row r="3321" spans="1:4" ht="51">
      <c r="A3321" s="164">
        <v>102321</v>
      </c>
      <c r="B3321" s="165" t="s">
        <v>34637</v>
      </c>
      <c r="C3321" s="164" t="s">
        <v>34306</v>
      </c>
      <c r="D3321" s="166">
        <v>6.76</v>
      </c>
    </row>
    <row r="3322" spans="1:4" ht="51">
      <c r="A3322" s="164">
        <v>102289</v>
      </c>
      <c r="B3322" s="165" t="s">
        <v>34638</v>
      </c>
      <c r="C3322" s="164" t="s">
        <v>34306</v>
      </c>
      <c r="D3322" s="166">
        <v>11.24</v>
      </c>
    </row>
    <row r="3323" spans="1:4" ht="51">
      <c r="A3323" s="164">
        <v>102297</v>
      </c>
      <c r="B3323" s="165" t="s">
        <v>34639</v>
      </c>
      <c r="C3323" s="164" t="s">
        <v>34306</v>
      </c>
      <c r="D3323" s="166">
        <v>7.09</v>
      </c>
    </row>
    <row r="3324" spans="1:4" ht="51">
      <c r="A3324" s="164">
        <v>102280</v>
      </c>
      <c r="B3324" s="165" t="s">
        <v>34640</v>
      </c>
      <c r="C3324" s="164" t="s">
        <v>34306</v>
      </c>
      <c r="D3324" s="166">
        <v>5.49</v>
      </c>
    </row>
    <row r="3325" spans="1:4" ht="51">
      <c r="A3325" s="164">
        <v>102294</v>
      </c>
      <c r="B3325" s="165" t="s">
        <v>34641</v>
      </c>
      <c r="C3325" s="164" t="s">
        <v>34306</v>
      </c>
      <c r="D3325" s="166">
        <v>7.18</v>
      </c>
    </row>
    <row r="3326" spans="1:4" ht="51">
      <c r="A3326" s="164">
        <v>90090</v>
      </c>
      <c r="B3326" s="165" t="s">
        <v>34642</v>
      </c>
      <c r="C3326" s="164" t="s">
        <v>34306</v>
      </c>
      <c r="D3326" s="166">
        <v>8.59</v>
      </c>
    </row>
    <row r="3327" spans="1:4" ht="51">
      <c r="A3327" s="164">
        <v>102317</v>
      </c>
      <c r="B3327" s="165" t="s">
        <v>34643</v>
      </c>
      <c r="C3327" s="164" t="s">
        <v>34306</v>
      </c>
      <c r="D3327" s="166">
        <v>7.07</v>
      </c>
    </row>
    <row r="3328" spans="1:4" ht="51">
      <c r="A3328" s="164">
        <v>102293</v>
      </c>
      <c r="B3328" s="165" t="s">
        <v>34644</v>
      </c>
      <c r="C3328" s="164" t="s">
        <v>34306</v>
      </c>
      <c r="D3328" s="166">
        <v>7.39</v>
      </c>
    </row>
    <row r="3329" spans="1:4" ht="51">
      <c r="A3329" s="164">
        <v>102310</v>
      </c>
      <c r="B3329" s="165" t="s">
        <v>34645</v>
      </c>
      <c r="C3329" s="164" t="s">
        <v>34306</v>
      </c>
      <c r="D3329" s="166">
        <v>10.89</v>
      </c>
    </row>
    <row r="3330" spans="1:4" ht="63.75">
      <c r="A3330" s="164">
        <v>102318</v>
      </c>
      <c r="B3330" s="165" t="s">
        <v>34646</v>
      </c>
      <c r="C3330" s="164" t="s">
        <v>34306</v>
      </c>
      <c r="D3330" s="166">
        <v>6.86</v>
      </c>
    </row>
    <row r="3331" spans="1:4" ht="51">
      <c r="A3331" s="164">
        <v>90106</v>
      </c>
      <c r="B3331" s="165" t="s">
        <v>34647</v>
      </c>
      <c r="C3331" s="164" t="s">
        <v>34306</v>
      </c>
      <c r="D3331" s="166">
        <v>8.9700000000000006</v>
      </c>
    </row>
    <row r="3332" spans="1:4" ht="51">
      <c r="A3332" s="164">
        <v>90105</v>
      </c>
      <c r="B3332" s="165" t="s">
        <v>34648</v>
      </c>
      <c r="C3332" s="164" t="s">
        <v>34306</v>
      </c>
      <c r="D3332" s="166">
        <v>9.84</v>
      </c>
    </row>
    <row r="3333" spans="1:4" ht="63.75">
      <c r="A3333" s="164">
        <v>90108</v>
      </c>
      <c r="B3333" s="165" t="s">
        <v>34649</v>
      </c>
      <c r="C3333" s="164" t="s">
        <v>34306</v>
      </c>
      <c r="D3333" s="166">
        <v>8.11</v>
      </c>
    </row>
    <row r="3334" spans="1:4" ht="63.75">
      <c r="A3334" s="164">
        <v>90107</v>
      </c>
      <c r="B3334" s="165" t="s">
        <v>34650</v>
      </c>
      <c r="C3334" s="164" t="s">
        <v>34306</v>
      </c>
      <c r="D3334" s="166">
        <v>8.86</v>
      </c>
    </row>
    <row r="3335" spans="1:4" ht="38.25">
      <c r="A3335" s="164">
        <v>102354</v>
      </c>
      <c r="B3335" s="165" t="s">
        <v>16814</v>
      </c>
      <c r="C3335" s="164" t="s">
        <v>34306</v>
      </c>
      <c r="D3335" s="166">
        <v>159.11000000000001</v>
      </c>
    </row>
    <row r="3336" spans="1:4" ht="38.25">
      <c r="A3336" s="164">
        <v>102355</v>
      </c>
      <c r="B3336" s="165" t="s">
        <v>33623</v>
      </c>
      <c r="C3336" s="164" t="s">
        <v>34306</v>
      </c>
      <c r="D3336" s="166">
        <v>188.71</v>
      </c>
    </row>
    <row r="3337" spans="1:4" ht="25.5">
      <c r="A3337" s="164">
        <v>102356</v>
      </c>
      <c r="B3337" s="165" t="s">
        <v>24714</v>
      </c>
      <c r="C3337" s="164" t="s">
        <v>34306</v>
      </c>
      <c r="D3337" s="166">
        <v>0</v>
      </c>
    </row>
    <row r="3338" spans="1:4" ht="38.25">
      <c r="A3338" s="164">
        <v>102357</v>
      </c>
      <c r="B3338" s="165" t="s">
        <v>24715</v>
      </c>
      <c r="C3338" s="164" t="s">
        <v>34306</v>
      </c>
      <c r="D3338" s="166">
        <v>0</v>
      </c>
    </row>
    <row r="3339" spans="1:4" ht="38.25">
      <c r="A3339" s="164">
        <v>102358</v>
      </c>
      <c r="B3339" s="165" t="s">
        <v>24716</v>
      </c>
      <c r="C3339" s="164" t="s">
        <v>34306</v>
      </c>
      <c r="D3339" s="166">
        <v>0</v>
      </c>
    </row>
    <row r="3340" spans="1:4" ht="38.25">
      <c r="A3340" s="164">
        <v>102359</v>
      </c>
      <c r="B3340" s="165" t="s">
        <v>33624</v>
      </c>
      <c r="C3340" s="164" t="s">
        <v>34306</v>
      </c>
      <c r="D3340" s="166">
        <v>0</v>
      </c>
    </row>
    <row r="3341" spans="1:4" ht="51">
      <c r="A3341" s="164">
        <v>102348</v>
      </c>
      <c r="B3341" s="165" t="s">
        <v>24717</v>
      </c>
      <c r="C3341" s="164" t="s">
        <v>34306</v>
      </c>
      <c r="D3341" s="166">
        <v>0</v>
      </c>
    </row>
    <row r="3342" spans="1:4" ht="51">
      <c r="A3342" s="164">
        <v>102346</v>
      </c>
      <c r="B3342" s="165" t="s">
        <v>24718</v>
      </c>
      <c r="C3342" s="164" t="s">
        <v>34306</v>
      </c>
      <c r="D3342" s="166">
        <v>0</v>
      </c>
    </row>
    <row r="3343" spans="1:4" ht="51">
      <c r="A3343" s="164">
        <v>102347</v>
      </c>
      <c r="B3343" s="165" t="s">
        <v>24719</v>
      </c>
      <c r="C3343" s="164" t="s">
        <v>34306</v>
      </c>
      <c r="D3343" s="166">
        <v>0</v>
      </c>
    </row>
    <row r="3344" spans="1:4" ht="51">
      <c r="A3344" s="164">
        <v>102350</v>
      </c>
      <c r="B3344" s="165" t="s">
        <v>24720</v>
      </c>
      <c r="C3344" s="164" t="s">
        <v>34306</v>
      </c>
      <c r="D3344" s="166">
        <v>0</v>
      </c>
    </row>
    <row r="3345" spans="1:4" ht="51">
      <c r="A3345" s="164">
        <v>102351</v>
      </c>
      <c r="B3345" s="165" t="s">
        <v>24721</v>
      </c>
      <c r="C3345" s="164" t="s">
        <v>34306</v>
      </c>
      <c r="D3345" s="166">
        <v>0</v>
      </c>
    </row>
    <row r="3346" spans="1:4" ht="51">
      <c r="A3346" s="164">
        <v>102352</v>
      </c>
      <c r="B3346" s="165" t="s">
        <v>24722</v>
      </c>
      <c r="C3346" s="164" t="s">
        <v>34306</v>
      </c>
      <c r="D3346" s="166">
        <v>0</v>
      </c>
    </row>
    <row r="3347" spans="1:4" ht="51">
      <c r="A3347" s="164">
        <v>102353</v>
      </c>
      <c r="B3347" s="165" t="s">
        <v>24723</v>
      </c>
      <c r="C3347" s="164" t="s">
        <v>34306</v>
      </c>
      <c r="D3347" s="166">
        <v>0</v>
      </c>
    </row>
    <row r="3348" spans="1:4" ht="51">
      <c r="A3348" s="164">
        <v>102349</v>
      </c>
      <c r="B3348" s="165" t="s">
        <v>24724</v>
      </c>
      <c r="C3348" s="164" t="s">
        <v>34306</v>
      </c>
      <c r="D3348" s="166">
        <v>0</v>
      </c>
    </row>
    <row r="3349" spans="1:4" ht="38.25">
      <c r="A3349" s="164">
        <v>102360</v>
      </c>
      <c r="B3349" s="165" t="s">
        <v>16815</v>
      </c>
      <c r="C3349" s="164" t="s">
        <v>34306</v>
      </c>
      <c r="D3349" s="166">
        <v>26.25</v>
      </c>
    </row>
    <row r="3350" spans="1:4" ht="38.25">
      <c r="A3350" s="164">
        <v>102361</v>
      </c>
      <c r="B3350" s="165" t="s">
        <v>16816</v>
      </c>
      <c r="C3350" s="164" t="s">
        <v>34306</v>
      </c>
      <c r="D3350" s="166">
        <v>43.09</v>
      </c>
    </row>
    <row r="3351" spans="1:4" ht="38.25">
      <c r="A3351" s="164">
        <v>101595</v>
      </c>
      <c r="B3351" s="165" t="s">
        <v>24725</v>
      </c>
      <c r="C3351" s="164" t="s">
        <v>12416</v>
      </c>
      <c r="D3351" s="166">
        <v>0</v>
      </c>
    </row>
    <row r="3352" spans="1:4" ht="38.25">
      <c r="A3352" s="164">
        <v>101601</v>
      </c>
      <c r="B3352" s="165" t="s">
        <v>13987</v>
      </c>
      <c r="C3352" s="164" t="s">
        <v>12416</v>
      </c>
      <c r="D3352" s="166">
        <v>26.92</v>
      </c>
    </row>
    <row r="3353" spans="1:4" ht="38.25">
      <c r="A3353" s="164">
        <v>101594</v>
      </c>
      <c r="B3353" s="165" t="s">
        <v>24726</v>
      </c>
      <c r="C3353" s="164" t="s">
        <v>12416</v>
      </c>
      <c r="D3353" s="166">
        <v>0</v>
      </c>
    </row>
    <row r="3354" spans="1:4" ht="38.25">
      <c r="A3354" s="164">
        <v>101600</v>
      </c>
      <c r="B3354" s="165" t="s">
        <v>13986</v>
      </c>
      <c r="C3354" s="164" t="s">
        <v>12416</v>
      </c>
      <c r="D3354" s="166">
        <v>18.190000000000001</v>
      </c>
    </row>
    <row r="3355" spans="1:4" ht="38.25">
      <c r="A3355" s="164">
        <v>101597</v>
      </c>
      <c r="B3355" s="165" t="s">
        <v>24727</v>
      </c>
      <c r="C3355" s="164" t="s">
        <v>12416</v>
      </c>
      <c r="D3355" s="166">
        <v>0</v>
      </c>
    </row>
    <row r="3356" spans="1:4" ht="38.25">
      <c r="A3356" s="164">
        <v>101603</v>
      </c>
      <c r="B3356" s="165" t="s">
        <v>13989</v>
      </c>
      <c r="C3356" s="164" t="s">
        <v>12416</v>
      </c>
      <c r="D3356" s="166">
        <v>22.22</v>
      </c>
    </row>
    <row r="3357" spans="1:4" ht="38.25">
      <c r="A3357" s="164">
        <v>101596</v>
      </c>
      <c r="B3357" s="165" t="s">
        <v>24728</v>
      </c>
      <c r="C3357" s="164" t="s">
        <v>12416</v>
      </c>
      <c r="D3357" s="166">
        <v>0</v>
      </c>
    </row>
    <row r="3358" spans="1:4" ht="38.25">
      <c r="A3358" s="164">
        <v>101602</v>
      </c>
      <c r="B3358" s="165" t="s">
        <v>13988</v>
      </c>
      <c r="C3358" s="164" t="s">
        <v>12416</v>
      </c>
      <c r="D3358" s="166">
        <v>13.49</v>
      </c>
    </row>
    <row r="3359" spans="1:4" ht="38.25">
      <c r="A3359" s="164">
        <v>101599</v>
      </c>
      <c r="B3359" s="165" t="s">
        <v>24729</v>
      </c>
      <c r="C3359" s="164" t="s">
        <v>12416</v>
      </c>
      <c r="D3359" s="166">
        <v>0</v>
      </c>
    </row>
    <row r="3360" spans="1:4" ht="38.25">
      <c r="A3360" s="164">
        <v>101605</v>
      </c>
      <c r="B3360" s="165" t="s">
        <v>13991</v>
      </c>
      <c r="C3360" s="164" t="s">
        <v>12416</v>
      </c>
      <c r="D3360" s="166">
        <v>17.55</v>
      </c>
    </row>
    <row r="3361" spans="1:4" ht="38.25">
      <c r="A3361" s="164">
        <v>101598</v>
      </c>
      <c r="B3361" s="165" t="s">
        <v>24730</v>
      </c>
      <c r="C3361" s="164" t="s">
        <v>12416</v>
      </c>
      <c r="D3361" s="166">
        <v>0</v>
      </c>
    </row>
    <row r="3362" spans="1:4" ht="38.25">
      <c r="A3362" s="164">
        <v>101604</v>
      </c>
      <c r="B3362" s="165" t="s">
        <v>13990</v>
      </c>
      <c r="C3362" s="164" t="s">
        <v>12416</v>
      </c>
      <c r="D3362" s="166">
        <v>8.83</v>
      </c>
    </row>
    <row r="3363" spans="1:4" ht="38.25">
      <c r="A3363" s="164">
        <v>101588</v>
      </c>
      <c r="B3363" s="165" t="s">
        <v>13980</v>
      </c>
      <c r="C3363" s="164" t="s">
        <v>12416</v>
      </c>
      <c r="D3363" s="166">
        <v>97.99</v>
      </c>
    </row>
    <row r="3364" spans="1:4" ht="38.25">
      <c r="A3364" s="164">
        <v>101591</v>
      </c>
      <c r="B3364" s="165" t="s">
        <v>13983</v>
      </c>
      <c r="C3364" s="164" t="s">
        <v>12416</v>
      </c>
      <c r="D3364" s="166">
        <v>118.76</v>
      </c>
    </row>
    <row r="3365" spans="1:4" ht="38.25">
      <c r="A3365" s="164">
        <v>101590</v>
      </c>
      <c r="B3365" s="165" t="s">
        <v>13982</v>
      </c>
      <c r="C3365" s="164" t="s">
        <v>12416</v>
      </c>
      <c r="D3365" s="166">
        <v>74.42</v>
      </c>
    </row>
    <row r="3366" spans="1:4" ht="38.25">
      <c r="A3366" s="164">
        <v>101593</v>
      </c>
      <c r="B3366" s="165" t="s">
        <v>13985</v>
      </c>
      <c r="C3366" s="164" t="s">
        <v>12416</v>
      </c>
      <c r="D3366" s="166">
        <v>97.41</v>
      </c>
    </row>
    <row r="3367" spans="1:4" ht="38.25">
      <c r="A3367" s="164">
        <v>101592</v>
      </c>
      <c r="B3367" s="165" t="s">
        <v>13984</v>
      </c>
      <c r="C3367" s="164" t="s">
        <v>12416</v>
      </c>
      <c r="D3367" s="166">
        <v>52.95</v>
      </c>
    </row>
    <row r="3368" spans="1:4" ht="38.25">
      <c r="A3368" s="164">
        <v>101583</v>
      </c>
      <c r="B3368" s="165" t="s">
        <v>13975</v>
      </c>
      <c r="C3368" s="164" t="s">
        <v>12416</v>
      </c>
      <c r="D3368" s="166">
        <v>101.34</v>
      </c>
    </row>
    <row r="3369" spans="1:4" ht="25.5">
      <c r="A3369" s="164">
        <v>101582</v>
      </c>
      <c r="B3369" s="165" t="s">
        <v>13974</v>
      </c>
      <c r="C3369" s="164" t="s">
        <v>12416</v>
      </c>
      <c r="D3369" s="166">
        <v>82.57</v>
      </c>
    </row>
    <row r="3370" spans="1:4" ht="38.25">
      <c r="A3370" s="164">
        <v>101585</v>
      </c>
      <c r="B3370" s="165" t="s">
        <v>13977</v>
      </c>
      <c r="C3370" s="164" t="s">
        <v>12416</v>
      </c>
      <c r="D3370" s="166">
        <v>86.99</v>
      </c>
    </row>
    <row r="3371" spans="1:4" ht="25.5">
      <c r="A3371" s="164">
        <v>101584</v>
      </c>
      <c r="B3371" s="165" t="s">
        <v>13976</v>
      </c>
      <c r="C3371" s="164" t="s">
        <v>12416</v>
      </c>
      <c r="D3371" s="166">
        <v>68.22</v>
      </c>
    </row>
    <row r="3372" spans="1:4" ht="25.5">
      <c r="A3372" s="164">
        <v>101587</v>
      </c>
      <c r="B3372" s="165" t="s">
        <v>13979</v>
      </c>
      <c r="C3372" s="164" t="s">
        <v>12416</v>
      </c>
      <c r="D3372" s="166">
        <v>78.540000000000006</v>
      </c>
    </row>
    <row r="3373" spans="1:4" ht="25.5">
      <c r="A3373" s="164">
        <v>101586</v>
      </c>
      <c r="B3373" s="165" t="s">
        <v>13978</v>
      </c>
      <c r="C3373" s="164" t="s">
        <v>12416</v>
      </c>
      <c r="D3373" s="166">
        <v>59.61</v>
      </c>
    </row>
    <row r="3374" spans="1:4" ht="38.25">
      <c r="A3374" s="164">
        <v>101577</v>
      </c>
      <c r="B3374" s="165" t="s">
        <v>13969</v>
      </c>
      <c r="C3374" s="164" t="s">
        <v>12416</v>
      </c>
      <c r="D3374" s="166">
        <v>62.13</v>
      </c>
    </row>
    <row r="3375" spans="1:4" ht="25.5">
      <c r="A3375" s="164">
        <v>101576</v>
      </c>
      <c r="B3375" s="165" t="s">
        <v>13968</v>
      </c>
      <c r="C3375" s="164" t="s">
        <v>12416</v>
      </c>
      <c r="D3375" s="166">
        <v>50.09</v>
      </c>
    </row>
    <row r="3376" spans="1:4" ht="38.25">
      <c r="A3376" s="164">
        <v>101579</v>
      </c>
      <c r="B3376" s="165" t="s">
        <v>13971</v>
      </c>
      <c r="C3376" s="164" t="s">
        <v>12416</v>
      </c>
      <c r="D3376" s="166">
        <v>53.65</v>
      </c>
    </row>
    <row r="3377" spans="1:4" ht="25.5">
      <c r="A3377" s="164">
        <v>101578</v>
      </c>
      <c r="B3377" s="165" t="s">
        <v>13970</v>
      </c>
      <c r="C3377" s="164" t="s">
        <v>12416</v>
      </c>
      <c r="D3377" s="166">
        <v>41.63</v>
      </c>
    </row>
    <row r="3378" spans="1:4" ht="38.25">
      <c r="A3378" s="164">
        <v>101581</v>
      </c>
      <c r="B3378" s="165" t="s">
        <v>13973</v>
      </c>
      <c r="C3378" s="164" t="s">
        <v>12416</v>
      </c>
      <c r="D3378" s="166">
        <v>49.49</v>
      </c>
    </row>
    <row r="3379" spans="1:4" ht="25.5">
      <c r="A3379" s="164">
        <v>101580</v>
      </c>
      <c r="B3379" s="165" t="s">
        <v>13972</v>
      </c>
      <c r="C3379" s="164" t="s">
        <v>12416</v>
      </c>
      <c r="D3379" s="166">
        <v>37.31</v>
      </c>
    </row>
    <row r="3380" spans="1:4" ht="25.5">
      <c r="A3380" s="164">
        <v>101606</v>
      </c>
      <c r="B3380" s="165" t="s">
        <v>24731</v>
      </c>
      <c r="C3380" s="164" t="s">
        <v>12416</v>
      </c>
      <c r="D3380" s="166">
        <v>0</v>
      </c>
    </row>
    <row r="3381" spans="1:4" ht="25.5">
      <c r="A3381" s="164">
        <v>101607</v>
      </c>
      <c r="B3381" s="165" t="s">
        <v>24732</v>
      </c>
      <c r="C3381" s="164" t="s">
        <v>12416</v>
      </c>
      <c r="D3381" s="166">
        <v>0</v>
      </c>
    </row>
    <row r="3382" spans="1:4" ht="25.5">
      <c r="A3382" s="164">
        <v>101608</v>
      </c>
      <c r="B3382" s="165" t="s">
        <v>24733</v>
      </c>
      <c r="C3382" s="164" t="s">
        <v>12416</v>
      </c>
      <c r="D3382" s="166">
        <v>0</v>
      </c>
    </row>
    <row r="3383" spans="1:4" ht="38.25">
      <c r="A3383" s="164">
        <v>101571</v>
      </c>
      <c r="B3383" s="165" t="s">
        <v>13963</v>
      </c>
      <c r="C3383" s="164" t="s">
        <v>12416</v>
      </c>
      <c r="D3383" s="166">
        <v>36.630000000000003</v>
      </c>
    </row>
    <row r="3384" spans="1:4" ht="25.5">
      <c r="A3384" s="164">
        <v>101570</v>
      </c>
      <c r="B3384" s="165" t="s">
        <v>13962</v>
      </c>
      <c r="C3384" s="164" t="s">
        <v>12416</v>
      </c>
      <c r="D3384" s="166">
        <v>27.24</v>
      </c>
    </row>
    <row r="3385" spans="1:4" ht="38.25">
      <c r="A3385" s="164">
        <v>101573</v>
      </c>
      <c r="B3385" s="165" t="s">
        <v>13965</v>
      </c>
      <c r="C3385" s="164" t="s">
        <v>12416</v>
      </c>
      <c r="D3385" s="166">
        <v>30.83</v>
      </c>
    </row>
    <row r="3386" spans="1:4" ht="25.5">
      <c r="A3386" s="164">
        <v>101572</v>
      </c>
      <c r="B3386" s="165" t="s">
        <v>13964</v>
      </c>
      <c r="C3386" s="164" t="s">
        <v>12416</v>
      </c>
      <c r="D3386" s="166">
        <v>21.45</v>
      </c>
    </row>
    <row r="3387" spans="1:4" ht="38.25">
      <c r="A3387" s="164">
        <v>101575</v>
      </c>
      <c r="B3387" s="165" t="s">
        <v>13967</v>
      </c>
      <c r="C3387" s="164" t="s">
        <v>12416</v>
      </c>
      <c r="D3387" s="166">
        <v>26.08</v>
      </c>
    </row>
    <row r="3388" spans="1:4" ht="25.5">
      <c r="A3388" s="164">
        <v>101574</v>
      </c>
      <c r="B3388" s="165" t="s">
        <v>13966</v>
      </c>
      <c r="C3388" s="164" t="s">
        <v>12416</v>
      </c>
      <c r="D3388" s="166">
        <v>16.559999999999999</v>
      </c>
    </row>
    <row r="3389" spans="1:4" ht="38.25">
      <c r="A3389" s="164">
        <v>101589</v>
      </c>
      <c r="B3389" s="165" t="s">
        <v>13981</v>
      </c>
      <c r="C3389" s="164" t="s">
        <v>12416</v>
      </c>
      <c r="D3389" s="166">
        <v>142.33000000000001</v>
      </c>
    </row>
    <row r="3390" spans="1:4" ht="25.5">
      <c r="A3390" s="164">
        <v>101610</v>
      </c>
      <c r="B3390" s="165" t="s">
        <v>33625</v>
      </c>
      <c r="C3390" s="164" t="s">
        <v>12402</v>
      </c>
      <c r="D3390" s="166">
        <v>0</v>
      </c>
    </row>
    <row r="3391" spans="1:4" ht="25.5">
      <c r="A3391" s="164">
        <v>101613</v>
      </c>
      <c r="B3391" s="165" t="s">
        <v>24734</v>
      </c>
      <c r="C3391" s="164" t="s">
        <v>12402</v>
      </c>
      <c r="D3391" s="166">
        <v>0</v>
      </c>
    </row>
    <row r="3392" spans="1:4" ht="25.5">
      <c r="A3392" s="164">
        <v>101611</v>
      </c>
      <c r="B3392" s="165" t="s">
        <v>24735</v>
      </c>
      <c r="C3392" s="164" t="s">
        <v>12402</v>
      </c>
      <c r="D3392" s="166">
        <v>0</v>
      </c>
    </row>
    <row r="3393" spans="1:4" ht="25.5">
      <c r="A3393" s="164">
        <v>101614</v>
      </c>
      <c r="B3393" s="165" t="s">
        <v>24736</v>
      </c>
      <c r="C3393" s="164" t="s">
        <v>12402</v>
      </c>
      <c r="D3393" s="166">
        <v>0</v>
      </c>
    </row>
    <row r="3394" spans="1:4" ht="25.5">
      <c r="A3394" s="164">
        <v>101612</v>
      </c>
      <c r="B3394" s="165" t="s">
        <v>24737</v>
      </c>
      <c r="C3394" s="164" t="s">
        <v>12402</v>
      </c>
      <c r="D3394" s="166">
        <v>0</v>
      </c>
    </row>
    <row r="3395" spans="1:4" ht="25.5">
      <c r="A3395" s="164">
        <v>101615</v>
      </c>
      <c r="B3395" s="165" t="s">
        <v>33626</v>
      </c>
      <c r="C3395" s="164" t="s">
        <v>12402</v>
      </c>
      <c r="D3395" s="166">
        <v>0</v>
      </c>
    </row>
    <row r="3396" spans="1:4" ht="25.5">
      <c r="A3396" s="164">
        <v>101617</v>
      </c>
      <c r="B3396" s="165" t="s">
        <v>16840</v>
      </c>
      <c r="C3396" s="164" t="s">
        <v>12416</v>
      </c>
      <c r="D3396" s="166">
        <v>3.43</v>
      </c>
    </row>
    <row r="3397" spans="1:4" ht="38.25">
      <c r="A3397" s="164">
        <v>101620</v>
      </c>
      <c r="B3397" s="165" t="s">
        <v>16843</v>
      </c>
      <c r="C3397" s="164" t="s">
        <v>34306</v>
      </c>
      <c r="D3397" s="166">
        <v>290.86</v>
      </c>
    </row>
    <row r="3398" spans="1:4" ht="38.25">
      <c r="A3398" s="164">
        <v>101625</v>
      </c>
      <c r="B3398" s="165" t="s">
        <v>16848</v>
      </c>
      <c r="C3398" s="164" t="s">
        <v>34306</v>
      </c>
      <c r="D3398" s="166">
        <v>246.22</v>
      </c>
    </row>
    <row r="3399" spans="1:4" ht="38.25">
      <c r="A3399" s="164">
        <v>101621</v>
      </c>
      <c r="B3399" s="165" t="s">
        <v>16844</v>
      </c>
      <c r="C3399" s="164" t="s">
        <v>34306</v>
      </c>
      <c r="D3399" s="166">
        <v>301.27999999999997</v>
      </c>
    </row>
    <row r="3400" spans="1:4" ht="38.25">
      <c r="A3400" s="164">
        <v>101624</v>
      </c>
      <c r="B3400" s="165" t="s">
        <v>16847</v>
      </c>
      <c r="C3400" s="164" t="s">
        <v>34306</v>
      </c>
      <c r="D3400" s="166">
        <v>243.8</v>
      </c>
    </row>
    <row r="3401" spans="1:4" ht="25.5">
      <c r="A3401" s="164">
        <v>101616</v>
      </c>
      <c r="B3401" s="165" t="s">
        <v>16839</v>
      </c>
      <c r="C3401" s="164" t="s">
        <v>12416</v>
      </c>
      <c r="D3401" s="166">
        <v>6.94</v>
      </c>
    </row>
    <row r="3402" spans="1:4" ht="25.5">
      <c r="A3402" s="164">
        <v>101618</v>
      </c>
      <c r="B3402" s="165" t="s">
        <v>16841</v>
      </c>
      <c r="C3402" s="164" t="s">
        <v>34306</v>
      </c>
      <c r="D3402" s="166">
        <v>319.14999999999998</v>
      </c>
    </row>
    <row r="3403" spans="1:4" ht="25.5">
      <c r="A3403" s="164">
        <v>101622</v>
      </c>
      <c r="B3403" s="165" t="s">
        <v>16845</v>
      </c>
      <c r="C3403" s="164" t="s">
        <v>34306</v>
      </c>
      <c r="D3403" s="166">
        <v>291.81</v>
      </c>
    </row>
    <row r="3404" spans="1:4" ht="25.5">
      <c r="A3404" s="164">
        <v>101619</v>
      </c>
      <c r="B3404" s="165" t="s">
        <v>16842</v>
      </c>
      <c r="C3404" s="164" t="s">
        <v>34306</v>
      </c>
      <c r="D3404" s="166">
        <v>329.58</v>
      </c>
    </row>
    <row r="3405" spans="1:4" ht="25.5">
      <c r="A3405" s="164">
        <v>101623</v>
      </c>
      <c r="B3405" s="165" t="s">
        <v>16846</v>
      </c>
      <c r="C3405" s="164" t="s">
        <v>34306</v>
      </c>
      <c r="D3405" s="166">
        <v>295.89</v>
      </c>
    </row>
    <row r="3406" spans="1:4">
      <c r="A3406" s="164">
        <v>104482</v>
      </c>
      <c r="B3406" s="165" t="s">
        <v>13681</v>
      </c>
      <c r="C3406" s="164" t="s">
        <v>12406</v>
      </c>
      <c r="D3406" s="166">
        <v>32.92</v>
      </c>
    </row>
    <row r="3407" spans="1:4" ht="38.25">
      <c r="A3407" s="164">
        <v>104189</v>
      </c>
      <c r="B3407" s="165" t="s">
        <v>13684</v>
      </c>
      <c r="C3407" s="164" t="s">
        <v>34306</v>
      </c>
      <c r="D3407" s="166">
        <v>225.3</v>
      </c>
    </row>
    <row r="3408" spans="1:4" ht="38.25">
      <c r="A3408" s="164">
        <v>104465</v>
      </c>
      <c r="B3408" s="165" t="s">
        <v>24738</v>
      </c>
      <c r="C3408" s="164" t="s">
        <v>12403</v>
      </c>
      <c r="D3408" s="166">
        <v>0</v>
      </c>
    </row>
    <row r="3409" spans="1:4" ht="51">
      <c r="A3409" s="164">
        <v>104188</v>
      </c>
      <c r="B3409" s="165" t="s">
        <v>24739</v>
      </c>
      <c r="C3409" s="164" t="s">
        <v>12403</v>
      </c>
      <c r="D3409" s="166">
        <v>0</v>
      </c>
    </row>
    <row r="3410" spans="1:4" ht="51">
      <c r="A3410" s="164">
        <v>104185</v>
      </c>
      <c r="B3410" s="165" t="s">
        <v>13683</v>
      </c>
      <c r="C3410" s="164" t="s">
        <v>12402</v>
      </c>
      <c r="D3410" s="166">
        <v>27.55</v>
      </c>
    </row>
    <row r="3411" spans="1:4" ht="38.25">
      <c r="A3411" s="164">
        <v>104182</v>
      </c>
      <c r="B3411" s="165" t="s">
        <v>24740</v>
      </c>
      <c r="C3411" s="164" t="s">
        <v>12403</v>
      </c>
      <c r="D3411" s="166">
        <v>0</v>
      </c>
    </row>
    <row r="3412" spans="1:4" ht="38.25">
      <c r="A3412" s="164">
        <v>104184</v>
      </c>
      <c r="B3412" s="165" t="s">
        <v>13682</v>
      </c>
      <c r="C3412" s="164" t="s">
        <v>12402</v>
      </c>
      <c r="D3412" s="166">
        <v>31.4</v>
      </c>
    </row>
    <row r="3413" spans="1:4" ht="38.25">
      <c r="A3413" s="164">
        <v>104190</v>
      </c>
      <c r="B3413" s="165" t="s">
        <v>13685</v>
      </c>
      <c r="C3413" s="164" t="s">
        <v>12402</v>
      </c>
      <c r="D3413" s="166">
        <v>733.73</v>
      </c>
    </row>
    <row r="3414" spans="1:4" ht="51">
      <c r="A3414" s="164">
        <v>104463</v>
      </c>
      <c r="B3414" s="165" t="s">
        <v>24741</v>
      </c>
      <c r="C3414" s="164" t="s">
        <v>12402</v>
      </c>
      <c r="D3414" s="166">
        <v>0</v>
      </c>
    </row>
    <row r="3415" spans="1:4" ht="51">
      <c r="A3415" s="164">
        <v>104464</v>
      </c>
      <c r="B3415" s="165" t="s">
        <v>24742</v>
      </c>
      <c r="C3415" s="164" t="s">
        <v>12402</v>
      </c>
      <c r="D3415" s="166">
        <v>0</v>
      </c>
    </row>
    <row r="3416" spans="1:4" ht="38.25">
      <c r="A3416" s="164">
        <v>104183</v>
      </c>
      <c r="B3416" s="165" t="s">
        <v>24743</v>
      </c>
      <c r="C3416" s="164" t="s">
        <v>12403</v>
      </c>
      <c r="D3416" s="166">
        <v>236.1</v>
      </c>
    </row>
    <row r="3417" spans="1:4" ht="51">
      <c r="A3417" s="164">
        <v>104187</v>
      </c>
      <c r="B3417" s="165" t="s">
        <v>23557</v>
      </c>
      <c r="C3417" s="164" t="s">
        <v>12403</v>
      </c>
      <c r="D3417" s="166">
        <v>1593.13</v>
      </c>
    </row>
    <row r="3418" spans="1:4" ht="38.25">
      <c r="A3418" s="164">
        <v>104186</v>
      </c>
      <c r="B3418" s="165" t="s">
        <v>23556</v>
      </c>
      <c r="C3418" s="164" t="s">
        <v>12403</v>
      </c>
      <c r="D3418" s="166">
        <v>277.49</v>
      </c>
    </row>
    <row r="3419" spans="1:4" ht="38.25">
      <c r="A3419" s="164">
        <v>104180</v>
      </c>
      <c r="B3419" s="165" t="s">
        <v>24744</v>
      </c>
      <c r="C3419" s="164" t="s">
        <v>12403</v>
      </c>
      <c r="D3419" s="166">
        <v>0</v>
      </c>
    </row>
    <row r="3420" spans="1:4" ht="38.25">
      <c r="A3420" s="164">
        <v>104181</v>
      </c>
      <c r="B3420" s="165" t="s">
        <v>24745</v>
      </c>
      <c r="C3420" s="164" t="s">
        <v>12403</v>
      </c>
      <c r="D3420" s="166">
        <v>0</v>
      </c>
    </row>
    <row r="3421" spans="1:4" ht="51">
      <c r="A3421" s="164">
        <v>100674</v>
      </c>
      <c r="B3421" s="165" t="s">
        <v>30464</v>
      </c>
      <c r="C3421" s="164" t="s">
        <v>12416</v>
      </c>
      <c r="D3421" s="166">
        <v>679.63</v>
      </c>
    </row>
    <row r="3422" spans="1:4" ht="51">
      <c r="A3422" s="164">
        <v>100664</v>
      </c>
      <c r="B3422" s="165" t="s">
        <v>30465</v>
      </c>
      <c r="C3422" s="164" t="s">
        <v>12416</v>
      </c>
      <c r="D3422" s="166">
        <v>0</v>
      </c>
    </row>
    <row r="3423" spans="1:4" ht="25.5">
      <c r="A3423" s="164">
        <v>94589</v>
      </c>
      <c r="B3423" s="165" t="s">
        <v>23571</v>
      </c>
      <c r="C3423" s="164" t="s">
        <v>12403</v>
      </c>
      <c r="D3423" s="166">
        <v>20.73</v>
      </c>
    </row>
    <row r="3424" spans="1:4" ht="25.5">
      <c r="A3424" s="164">
        <v>94590</v>
      </c>
      <c r="B3424" s="165" t="s">
        <v>23572</v>
      </c>
      <c r="C3424" s="164" t="s">
        <v>12403</v>
      </c>
      <c r="D3424" s="166">
        <v>27.46</v>
      </c>
    </row>
    <row r="3425" spans="1:4" ht="25.5">
      <c r="A3425" s="164">
        <v>94587</v>
      </c>
      <c r="B3425" s="165" t="s">
        <v>23569</v>
      </c>
      <c r="C3425" s="164" t="s">
        <v>12403</v>
      </c>
      <c r="D3425" s="166">
        <v>67.430000000000007</v>
      </c>
    </row>
    <row r="3426" spans="1:4" ht="25.5">
      <c r="A3426" s="164">
        <v>94588</v>
      </c>
      <c r="B3426" s="165" t="s">
        <v>23570</v>
      </c>
      <c r="C3426" s="164" t="s">
        <v>12403</v>
      </c>
      <c r="D3426" s="166">
        <v>78.83</v>
      </c>
    </row>
    <row r="3427" spans="1:4">
      <c r="A3427" s="164">
        <v>105812</v>
      </c>
      <c r="B3427" s="165" t="s">
        <v>30466</v>
      </c>
      <c r="C3427" s="164" t="s">
        <v>12403</v>
      </c>
      <c r="D3427" s="166">
        <v>27.66</v>
      </c>
    </row>
    <row r="3428" spans="1:4" ht="76.5">
      <c r="A3428" s="164">
        <v>94571</v>
      </c>
      <c r="B3428" s="165" t="s">
        <v>30467</v>
      </c>
      <c r="C3428" s="164" t="s">
        <v>12416</v>
      </c>
      <c r="D3428" s="166">
        <v>0</v>
      </c>
    </row>
    <row r="3429" spans="1:4" ht="63.75">
      <c r="A3429" s="164">
        <v>94570</v>
      </c>
      <c r="B3429" s="165" t="s">
        <v>30468</v>
      </c>
      <c r="C3429" s="164" t="s">
        <v>12416</v>
      </c>
      <c r="D3429" s="166">
        <v>312.43</v>
      </c>
    </row>
    <row r="3430" spans="1:4" ht="76.5">
      <c r="A3430" s="164">
        <v>105811</v>
      </c>
      <c r="B3430" s="165" t="s">
        <v>30469</v>
      </c>
      <c r="C3430" s="164" t="s">
        <v>12416</v>
      </c>
      <c r="D3430" s="166">
        <v>0</v>
      </c>
    </row>
    <row r="3431" spans="1:4" ht="63.75">
      <c r="A3431" s="164">
        <v>94572</v>
      </c>
      <c r="B3431" s="165" t="s">
        <v>30470</v>
      </c>
      <c r="C3431" s="164" t="s">
        <v>12416</v>
      </c>
      <c r="D3431" s="166">
        <v>446.74</v>
      </c>
    </row>
    <row r="3432" spans="1:4" ht="76.5">
      <c r="A3432" s="164">
        <v>94573</v>
      </c>
      <c r="B3432" s="165" t="s">
        <v>30471</v>
      </c>
      <c r="C3432" s="164" t="s">
        <v>12416</v>
      </c>
      <c r="D3432" s="166">
        <v>347.5</v>
      </c>
    </row>
    <row r="3433" spans="1:4" ht="76.5">
      <c r="A3433" s="164">
        <v>105809</v>
      </c>
      <c r="B3433" s="165" t="s">
        <v>30472</v>
      </c>
      <c r="C3433" s="164" t="s">
        <v>12416</v>
      </c>
      <c r="D3433" s="166">
        <v>0</v>
      </c>
    </row>
    <row r="3434" spans="1:4" ht="63.75">
      <c r="A3434" s="164">
        <v>94569</v>
      </c>
      <c r="B3434" s="165" t="s">
        <v>30473</v>
      </c>
      <c r="C3434" s="164" t="s">
        <v>12416</v>
      </c>
      <c r="D3434" s="166">
        <v>594.23</v>
      </c>
    </row>
    <row r="3435" spans="1:4" ht="51">
      <c r="A3435" s="164">
        <v>105810</v>
      </c>
      <c r="B3435" s="165" t="s">
        <v>30474</v>
      </c>
      <c r="C3435" s="164" t="s">
        <v>12416</v>
      </c>
      <c r="D3435" s="166">
        <v>0</v>
      </c>
    </row>
    <row r="3436" spans="1:4" ht="63.75">
      <c r="A3436" s="164">
        <v>94561</v>
      </c>
      <c r="B3436" s="165" t="s">
        <v>30475</v>
      </c>
      <c r="C3436" s="164" t="s">
        <v>12416</v>
      </c>
      <c r="D3436" s="166">
        <v>0</v>
      </c>
    </row>
    <row r="3437" spans="1:4" ht="63.75">
      <c r="A3437" s="164">
        <v>94562</v>
      </c>
      <c r="B3437" s="165" t="s">
        <v>30476</v>
      </c>
      <c r="C3437" s="164" t="s">
        <v>12416</v>
      </c>
      <c r="D3437" s="166">
        <v>631.25</v>
      </c>
    </row>
    <row r="3438" spans="1:4" ht="51">
      <c r="A3438" s="164">
        <v>105813</v>
      </c>
      <c r="B3438" s="165" t="s">
        <v>30477</v>
      </c>
      <c r="C3438" s="164" t="s">
        <v>12416</v>
      </c>
      <c r="D3438" s="166">
        <v>1068.22</v>
      </c>
    </row>
    <row r="3439" spans="1:4" ht="63.75">
      <c r="A3439" s="164">
        <v>94559</v>
      </c>
      <c r="B3439" s="165" t="s">
        <v>30478</v>
      </c>
      <c r="C3439" s="164" t="s">
        <v>12416</v>
      </c>
      <c r="D3439" s="166">
        <v>745.34</v>
      </c>
    </row>
    <row r="3440" spans="1:4" ht="76.5">
      <c r="A3440" s="164">
        <v>100668</v>
      </c>
      <c r="B3440" s="165" t="s">
        <v>30479</v>
      </c>
      <c r="C3440" s="164" t="s">
        <v>12416</v>
      </c>
      <c r="D3440" s="166">
        <v>1534.61</v>
      </c>
    </row>
    <row r="3441" spans="1:4" ht="89.25">
      <c r="A3441" s="164">
        <v>100670</v>
      </c>
      <c r="B3441" s="165" t="s">
        <v>36542</v>
      </c>
      <c r="C3441" s="164" t="s">
        <v>12416</v>
      </c>
      <c r="D3441" s="166">
        <v>1168.3699999999999</v>
      </c>
    </row>
    <row r="3442" spans="1:4" ht="76.5">
      <c r="A3442" s="164">
        <v>100665</v>
      </c>
      <c r="B3442" s="165" t="s">
        <v>30480</v>
      </c>
      <c r="C3442" s="164" t="s">
        <v>12416</v>
      </c>
      <c r="D3442" s="166">
        <v>971.84</v>
      </c>
    </row>
    <row r="3443" spans="1:4" ht="76.5">
      <c r="A3443" s="164">
        <v>100924</v>
      </c>
      <c r="B3443" s="165" t="s">
        <v>30481</v>
      </c>
      <c r="C3443" s="164" t="s">
        <v>12416</v>
      </c>
      <c r="D3443" s="166">
        <v>0</v>
      </c>
    </row>
    <row r="3444" spans="1:4" ht="76.5">
      <c r="A3444" s="164">
        <v>100671</v>
      </c>
      <c r="B3444" s="165" t="s">
        <v>30482</v>
      </c>
      <c r="C3444" s="164" t="s">
        <v>12416</v>
      </c>
      <c r="D3444" s="166">
        <v>1442.89</v>
      </c>
    </row>
    <row r="3445" spans="1:4" ht="76.5">
      <c r="A3445" s="164">
        <v>100667</v>
      </c>
      <c r="B3445" s="165" t="s">
        <v>30483</v>
      </c>
      <c r="C3445" s="164" t="s">
        <v>12416</v>
      </c>
      <c r="D3445" s="166">
        <v>1242.08</v>
      </c>
    </row>
    <row r="3446" spans="1:4" ht="76.5">
      <c r="A3446" s="164">
        <v>100669</v>
      </c>
      <c r="B3446" s="165" t="s">
        <v>30484</v>
      </c>
      <c r="C3446" s="164" t="s">
        <v>12416</v>
      </c>
      <c r="D3446" s="166">
        <v>1123.4100000000001</v>
      </c>
    </row>
    <row r="3447" spans="1:4" ht="76.5">
      <c r="A3447" s="164">
        <v>100672</v>
      </c>
      <c r="B3447" s="165" t="s">
        <v>30485</v>
      </c>
      <c r="C3447" s="164" t="s">
        <v>12416</v>
      </c>
      <c r="D3447" s="166">
        <v>941.7</v>
      </c>
    </row>
    <row r="3448" spans="1:4" ht="76.5">
      <c r="A3448" s="164">
        <v>100666</v>
      </c>
      <c r="B3448" s="165" t="s">
        <v>30486</v>
      </c>
      <c r="C3448" s="164" t="s">
        <v>12416</v>
      </c>
      <c r="D3448" s="166">
        <v>780.68</v>
      </c>
    </row>
    <row r="3449" spans="1:4" ht="63.75">
      <c r="A3449" s="164">
        <v>100663</v>
      </c>
      <c r="B3449" s="165" t="s">
        <v>30487</v>
      </c>
      <c r="C3449" s="164" t="s">
        <v>12416</v>
      </c>
      <c r="D3449" s="166">
        <v>0</v>
      </c>
    </row>
    <row r="3450" spans="1:4" ht="63.75">
      <c r="A3450" s="164">
        <v>100662</v>
      </c>
      <c r="B3450" s="165" t="s">
        <v>30488</v>
      </c>
      <c r="C3450" s="164" t="s">
        <v>12416</v>
      </c>
      <c r="D3450" s="166">
        <v>0</v>
      </c>
    </row>
    <row r="3451" spans="1:4" ht="63.75">
      <c r="A3451" s="164">
        <v>100661</v>
      </c>
      <c r="B3451" s="165" t="s">
        <v>30489</v>
      </c>
      <c r="C3451" s="164" t="s">
        <v>12416</v>
      </c>
      <c r="D3451" s="166">
        <v>0</v>
      </c>
    </row>
    <row r="3452" spans="1:4" ht="25.5">
      <c r="A3452" s="164">
        <v>100659</v>
      </c>
      <c r="B3452" s="165" t="s">
        <v>14070</v>
      </c>
      <c r="C3452" s="164" t="s">
        <v>12403</v>
      </c>
      <c r="D3452" s="166">
        <v>12.35</v>
      </c>
    </row>
    <row r="3453" spans="1:4" ht="25.5">
      <c r="A3453" s="164">
        <v>100660</v>
      </c>
      <c r="B3453" s="165" t="s">
        <v>14071</v>
      </c>
      <c r="C3453" s="164" t="s">
        <v>12403</v>
      </c>
      <c r="D3453" s="166">
        <v>8.67</v>
      </c>
    </row>
    <row r="3454" spans="1:4" ht="38.25">
      <c r="A3454" s="164">
        <v>100711</v>
      </c>
      <c r="B3454" s="165" t="s">
        <v>24746</v>
      </c>
      <c r="C3454" s="164" t="s">
        <v>12403</v>
      </c>
      <c r="D3454" s="166">
        <v>0</v>
      </c>
    </row>
    <row r="3455" spans="1:4" ht="25.5">
      <c r="A3455" s="164">
        <v>100676</v>
      </c>
      <c r="B3455" s="165" t="s">
        <v>14073</v>
      </c>
      <c r="C3455" s="164" t="s">
        <v>12402</v>
      </c>
      <c r="D3455" s="166">
        <v>215.81</v>
      </c>
    </row>
    <row r="3456" spans="1:4" ht="25.5">
      <c r="A3456" s="164">
        <v>90806</v>
      </c>
      <c r="B3456" s="165" t="s">
        <v>14004</v>
      </c>
      <c r="C3456" s="164" t="s">
        <v>12402</v>
      </c>
      <c r="D3456" s="166">
        <v>447.54</v>
      </c>
    </row>
    <row r="3457" spans="1:4" ht="25.5">
      <c r="A3457" s="164">
        <v>91292</v>
      </c>
      <c r="B3457" s="165" t="s">
        <v>14034</v>
      </c>
      <c r="C3457" s="164" t="s">
        <v>12402</v>
      </c>
      <c r="D3457" s="166">
        <v>365.74</v>
      </c>
    </row>
    <row r="3458" spans="1:4" ht="25.5">
      <c r="A3458" s="164">
        <v>90801</v>
      </c>
      <c r="B3458" s="165" t="s">
        <v>14003</v>
      </c>
      <c r="C3458" s="164" t="s">
        <v>12402</v>
      </c>
      <c r="D3458" s="166">
        <v>342.52</v>
      </c>
    </row>
    <row r="3459" spans="1:4" ht="25.5">
      <c r="A3459" s="164">
        <v>91287</v>
      </c>
      <c r="B3459" s="165" t="s">
        <v>14033</v>
      </c>
      <c r="C3459" s="164" t="s">
        <v>12402</v>
      </c>
      <c r="D3459" s="166">
        <v>260.72000000000003</v>
      </c>
    </row>
    <row r="3460" spans="1:4">
      <c r="A3460" s="164">
        <v>100706</v>
      </c>
      <c r="B3460" s="165" t="s">
        <v>14117</v>
      </c>
      <c r="C3460" s="164" t="s">
        <v>12402</v>
      </c>
      <c r="D3460" s="166">
        <v>83.33</v>
      </c>
    </row>
    <row r="3461" spans="1:4" ht="25.5">
      <c r="A3461" s="164">
        <v>100709</v>
      </c>
      <c r="B3461" s="165" t="s">
        <v>14120</v>
      </c>
      <c r="C3461" s="164" t="s">
        <v>12402</v>
      </c>
      <c r="D3461" s="166">
        <v>55.29</v>
      </c>
    </row>
    <row r="3462" spans="1:4">
      <c r="A3462" s="164">
        <v>100710</v>
      </c>
      <c r="B3462" s="165" t="s">
        <v>14121</v>
      </c>
      <c r="C3462" s="164" t="s">
        <v>12402</v>
      </c>
      <c r="D3462" s="166">
        <v>125.77</v>
      </c>
    </row>
    <row r="3463" spans="1:4" ht="38.25">
      <c r="A3463" s="164">
        <v>90830</v>
      </c>
      <c r="B3463" s="165" t="s">
        <v>14011</v>
      </c>
      <c r="C3463" s="164" t="s">
        <v>12402</v>
      </c>
      <c r="D3463" s="166">
        <v>179.58</v>
      </c>
    </row>
    <row r="3464" spans="1:4" ht="38.25">
      <c r="A3464" s="164">
        <v>91304</v>
      </c>
      <c r="B3464" s="165" t="s">
        <v>14040</v>
      </c>
      <c r="C3464" s="164" t="s">
        <v>12402</v>
      </c>
      <c r="D3464" s="166">
        <v>113.58</v>
      </c>
    </row>
    <row r="3465" spans="1:4" ht="38.25">
      <c r="A3465" s="164">
        <v>90831</v>
      </c>
      <c r="B3465" s="165" t="s">
        <v>14012</v>
      </c>
      <c r="C3465" s="164" t="s">
        <v>12402</v>
      </c>
      <c r="D3465" s="166">
        <v>156.24</v>
      </c>
    </row>
    <row r="3466" spans="1:4" ht="38.25">
      <c r="A3466" s="164">
        <v>91305</v>
      </c>
      <c r="B3466" s="165" t="s">
        <v>14041</v>
      </c>
      <c r="C3466" s="164" t="s">
        <v>12402</v>
      </c>
      <c r="D3466" s="166">
        <v>110.84</v>
      </c>
    </row>
    <row r="3467" spans="1:4" ht="38.25">
      <c r="A3467" s="164">
        <v>91306</v>
      </c>
      <c r="B3467" s="165" t="s">
        <v>14042</v>
      </c>
      <c r="C3467" s="164" t="s">
        <v>12402</v>
      </c>
      <c r="D3467" s="166">
        <v>156.24</v>
      </c>
    </row>
    <row r="3468" spans="1:4" ht="38.25">
      <c r="A3468" s="164">
        <v>91307</v>
      </c>
      <c r="B3468" s="165" t="s">
        <v>14043</v>
      </c>
      <c r="C3468" s="164" t="s">
        <v>12402</v>
      </c>
      <c r="D3468" s="166">
        <v>95.52</v>
      </c>
    </row>
    <row r="3469" spans="1:4">
      <c r="A3469" s="164">
        <v>100707</v>
      </c>
      <c r="B3469" s="165" t="s">
        <v>14118</v>
      </c>
      <c r="C3469" s="164" t="s">
        <v>12402</v>
      </c>
      <c r="D3469" s="166">
        <v>160.53</v>
      </c>
    </row>
    <row r="3470" spans="1:4">
      <c r="A3470" s="164">
        <v>100708</v>
      </c>
      <c r="B3470" s="165" t="s">
        <v>14119</v>
      </c>
      <c r="C3470" s="164" t="s">
        <v>12402</v>
      </c>
      <c r="D3470" s="166">
        <v>199.65</v>
      </c>
    </row>
    <row r="3471" spans="1:4" ht="51">
      <c r="A3471" s="164">
        <v>91328</v>
      </c>
      <c r="B3471" s="165" t="s">
        <v>14060</v>
      </c>
      <c r="C3471" s="164" t="s">
        <v>12402</v>
      </c>
      <c r="D3471" s="166">
        <v>913.24</v>
      </c>
    </row>
    <row r="3472" spans="1:4" ht="51">
      <c r="A3472" s="164">
        <v>100687</v>
      </c>
      <c r="B3472" s="165" t="s">
        <v>14083</v>
      </c>
      <c r="C3472" s="164" t="s">
        <v>12402</v>
      </c>
      <c r="D3472" s="166">
        <v>1069.48</v>
      </c>
    </row>
    <row r="3473" spans="1:4" ht="51">
      <c r="A3473" s="164">
        <v>100681</v>
      </c>
      <c r="B3473" s="165" t="s">
        <v>14077</v>
      </c>
      <c r="C3473" s="164" t="s">
        <v>12402</v>
      </c>
      <c r="D3473" s="166">
        <v>1097.07</v>
      </c>
    </row>
    <row r="3474" spans="1:4" ht="51">
      <c r="A3474" s="164">
        <v>91330</v>
      </c>
      <c r="B3474" s="165" t="s">
        <v>14062</v>
      </c>
      <c r="C3474" s="164" t="s">
        <v>12402</v>
      </c>
      <c r="D3474" s="166">
        <v>940.83</v>
      </c>
    </row>
    <row r="3475" spans="1:4" ht="51">
      <c r="A3475" s="164">
        <v>100689</v>
      </c>
      <c r="B3475" s="165" t="s">
        <v>14085</v>
      </c>
      <c r="C3475" s="164" t="s">
        <v>12402</v>
      </c>
      <c r="D3475" s="166">
        <v>1159.79</v>
      </c>
    </row>
    <row r="3476" spans="1:4" ht="51">
      <c r="A3476" s="164">
        <v>91332</v>
      </c>
      <c r="B3476" s="165" t="s">
        <v>14064</v>
      </c>
      <c r="C3476" s="164" t="s">
        <v>12402</v>
      </c>
      <c r="D3476" s="166">
        <v>980.21</v>
      </c>
    </row>
    <row r="3477" spans="1:4" ht="51">
      <c r="A3477" s="164">
        <v>100688</v>
      </c>
      <c r="B3477" s="165" t="s">
        <v>14084</v>
      </c>
      <c r="C3477" s="164" t="s">
        <v>12402</v>
      </c>
      <c r="D3477" s="166">
        <v>906.95</v>
      </c>
    </row>
    <row r="3478" spans="1:4" ht="51">
      <c r="A3478" s="164">
        <v>91329</v>
      </c>
      <c r="B3478" s="165" t="s">
        <v>14061</v>
      </c>
      <c r="C3478" s="164" t="s">
        <v>12402</v>
      </c>
      <c r="D3478" s="166">
        <v>796.11</v>
      </c>
    </row>
    <row r="3479" spans="1:4" ht="51">
      <c r="A3479" s="164">
        <v>100682</v>
      </c>
      <c r="B3479" s="165" t="s">
        <v>14078</v>
      </c>
      <c r="C3479" s="164" t="s">
        <v>12402</v>
      </c>
      <c r="D3479" s="166">
        <v>918.48</v>
      </c>
    </row>
    <row r="3480" spans="1:4" ht="51">
      <c r="A3480" s="164">
        <v>91331</v>
      </c>
      <c r="B3480" s="165" t="s">
        <v>14063</v>
      </c>
      <c r="C3480" s="164" t="s">
        <v>12402</v>
      </c>
      <c r="D3480" s="166">
        <v>822.96</v>
      </c>
    </row>
    <row r="3481" spans="1:4" ht="51">
      <c r="A3481" s="164">
        <v>100690</v>
      </c>
      <c r="B3481" s="165" t="s">
        <v>14086</v>
      </c>
      <c r="C3481" s="164" t="s">
        <v>12402</v>
      </c>
      <c r="D3481" s="166">
        <v>975.19</v>
      </c>
    </row>
    <row r="3482" spans="1:4" ht="51">
      <c r="A3482" s="164">
        <v>91333</v>
      </c>
      <c r="B3482" s="165" t="s">
        <v>14065</v>
      </c>
      <c r="C3482" s="164" t="s">
        <v>12402</v>
      </c>
      <c r="D3482" s="166">
        <v>861.61</v>
      </c>
    </row>
    <row r="3483" spans="1:4" ht="51">
      <c r="A3483" s="164">
        <v>90841</v>
      </c>
      <c r="B3483" s="165" t="s">
        <v>14013</v>
      </c>
      <c r="C3483" s="164" t="s">
        <v>12402</v>
      </c>
      <c r="D3483" s="166">
        <v>1049.32</v>
      </c>
    </row>
    <row r="3484" spans="1:4" ht="51">
      <c r="A3484" s="164">
        <v>90847</v>
      </c>
      <c r="B3484" s="165" t="s">
        <v>14019</v>
      </c>
      <c r="C3484" s="164" t="s">
        <v>12402</v>
      </c>
      <c r="D3484" s="166">
        <v>893.08</v>
      </c>
    </row>
    <row r="3485" spans="1:4" ht="51">
      <c r="A3485" s="164">
        <v>90842</v>
      </c>
      <c r="B3485" s="165" t="s">
        <v>14014</v>
      </c>
      <c r="C3485" s="164" t="s">
        <v>12402</v>
      </c>
      <c r="D3485" s="166">
        <v>1059.6199999999999</v>
      </c>
    </row>
    <row r="3486" spans="1:4" ht="51">
      <c r="A3486" s="164">
        <v>90848</v>
      </c>
      <c r="B3486" s="165" t="s">
        <v>14020</v>
      </c>
      <c r="C3486" s="164" t="s">
        <v>12402</v>
      </c>
      <c r="D3486" s="166">
        <v>903.38</v>
      </c>
    </row>
    <row r="3487" spans="1:4" ht="51">
      <c r="A3487" s="164">
        <v>90843</v>
      </c>
      <c r="B3487" s="165" t="s">
        <v>14015</v>
      </c>
      <c r="C3487" s="164" t="s">
        <v>12402</v>
      </c>
      <c r="D3487" s="166">
        <v>1109.69</v>
      </c>
    </row>
    <row r="3488" spans="1:4" ht="51">
      <c r="A3488" s="164">
        <v>90849</v>
      </c>
      <c r="B3488" s="165" t="s">
        <v>14021</v>
      </c>
      <c r="C3488" s="164" t="s">
        <v>12402</v>
      </c>
      <c r="D3488" s="166">
        <v>930.11</v>
      </c>
    </row>
    <row r="3489" spans="1:4" ht="51">
      <c r="A3489" s="164">
        <v>90844</v>
      </c>
      <c r="B3489" s="165" t="s">
        <v>14016</v>
      </c>
      <c r="C3489" s="164" t="s">
        <v>12402</v>
      </c>
      <c r="D3489" s="166">
        <v>1190.3699999999999</v>
      </c>
    </row>
    <row r="3490" spans="1:4" ht="51">
      <c r="A3490" s="164">
        <v>90850</v>
      </c>
      <c r="B3490" s="165" t="s">
        <v>14022</v>
      </c>
      <c r="C3490" s="164" t="s">
        <v>12402</v>
      </c>
      <c r="D3490" s="166">
        <v>1010.79</v>
      </c>
    </row>
    <row r="3491" spans="1:4" ht="51">
      <c r="A3491" s="164">
        <v>91312</v>
      </c>
      <c r="B3491" s="165" t="s">
        <v>14044</v>
      </c>
      <c r="C3491" s="164" t="s">
        <v>12402</v>
      </c>
      <c r="D3491" s="166">
        <v>886.79</v>
      </c>
    </row>
    <row r="3492" spans="1:4" ht="51">
      <c r="A3492" s="164">
        <v>91318</v>
      </c>
      <c r="B3492" s="165" t="s">
        <v>14050</v>
      </c>
      <c r="C3492" s="164" t="s">
        <v>12402</v>
      </c>
      <c r="D3492" s="166">
        <v>775.95</v>
      </c>
    </row>
    <row r="3493" spans="1:4" ht="51">
      <c r="A3493" s="164">
        <v>91313</v>
      </c>
      <c r="B3493" s="165" t="s">
        <v>14045</v>
      </c>
      <c r="C3493" s="164" t="s">
        <v>12402</v>
      </c>
      <c r="D3493" s="166">
        <v>881.03</v>
      </c>
    </row>
    <row r="3494" spans="1:4" ht="51">
      <c r="A3494" s="164">
        <v>91319</v>
      </c>
      <c r="B3494" s="165" t="s">
        <v>14051</v>
      </c>
      <c r="C3494" s="164" t="s">
        <v>12402</v>
      </c>
      <c r="D3494" s="166">
        <v>785.51</v>
      </c>
    </row>
    <row r="3495" spans="1:4" ht="51">
      <c r="A3495" s="164">
        <v>91314</v>
      </c>
      <c r="B3495" s="165" t="s">
        <v>14046</v>
      </c>
      <c r="C3495" s="164" t="s">
        <v>12402</v>
      </c>
      <c r="D3495" s="166">
        <v>925.09</v>
      </c>
    </row>
    <row r="3496" spans="1:4" ht="51">
      <c r="A3496" s="164">
        <v>91320</v>
      </c>
      <c r="B3496" s="165" t="s">
        <v>14052</v>
      </c>
      <c r="C3496" s="164" t="s">
        <v>12402</v>
      </c>
      <c r="D3496" s="166">
        <v>811.51</v>
      </c>
    </row>
    <row r="3497" spans="1:4" ht="51">
      <c r="A3497" s="164">
        <v>91315</v>
      </c>
      <c r="B3497" s="165" t="s">
        <v>14047</v>
      </c>
      <c r="C3497" s="164" t="s">
        <v>12402</v>
      </c>
      <c r="D3497" s="166">
        <v>1005.03</v>
      </c>
    </row>
    <row r="3498" spans="1:4" ht="51">
      <c r="A3498" s="164">
        <v>91321</v>
      </c>
      <c r="B3498" s="165" t="s">
        <v>14053</v>
      </c>
      <c r="C3498" s="164" t="s">
        <v>12402</v>
      </c>
      <c r="D3498" s="166">
        <v>891.45</v>
      </c>
    </row>
    <row r="3499" spans="1:4" ht="63.75">
      <c r="A3499" s="164">
        <v>90845</v>
      </c>
      <c r="B3499" s="165" t="s">
        <v>14017</v>
      </c>
      <c r="C3499" s="164" t="s">
        <v>12402</v>
      </c>
      <c r="D3499" s="166">
        <v>1370.28</v>
      </c>
    </row>
    <row r="3500" spans="1:4" ht="51">
      <c r="A3500" s="164">
        <v>90851</v>
      </c>
      <c r="B3500" s="165" t="s">
        <v>14023</v>
      </c>
      <c r="C3500" s="164" t="s">
        <v>12402</v>
      </c>
      <c r="D3500" s="166">
        <v>1190.7</v>
      </c>
    </row>
    <row r="3501" spans="1:4" ht="63.75">
      <c r="A3501" s="164">
        <v>90846</v>
      </c>
      <c r="B3501" s="165" t="s">
        <v>14018</v>
      </c>
      <c r="C3501" s="164" t="s">
        <v>12402</v>
      </c>
      <c r="D3501" s="166">
        <v>1441.8</v>
      </c>
    </row>
    <row r="3502" spans="1:4" ht="51">
      <c r="A3502" s="164">
        <v>90852</v>
      </c>
      <c r="B3502" s="165" t="s">
        <v>14024</v>
      </c>
      <c r="C3502" s="164" t="s">
        <v>12402</v>
      </c>
      <c r="D3502" s="166">
        <v>1262.22</v>
      </c>
    </row>
    <row r="3503" spans="1:4" ht="63.75">
      <c r="A3503" s="164">
        <v>91316</v>
      </c>
      <c r="B3503" s="165" t="s">
        <v>14048</v>
      </c>
      <c r="C3503" s="164" t="s">
        <v>12402</v>
      </c>
      <c r="D3503" s="166">
        <v>1185.68</v>
      </c>
    </row>
    <row r="3504" spans="1:4" ht="51">
      <c r="A3504" s="164">
        <v>91322</v>
      </c>
      <c r="B3504" s="165" t="s">
        <v>14054</v>
      </c>
      <c r="C3504" s="164" t="s">
        <v>12402</v>
      </c>
      <c r="D3504" s="166">
        <v>1072.0999999999999</v>
      </c>
    </row>
    <row r="3505" spans="1:4" ht="63.75">
      <c r="A3505" s="164">
        <v>91317</v>
      </c>
      <c r="B3505" s="165" t="s">
        <v>14049</v>
      </c>
      <c r="C3505" s="164" t="s">
        <v>12402</v>
      </c>
      <c r="D3505" s="166">
        <v>1256.46</v>
      </c>
    </row>
    <row r="3506" spans="1:4" ht="51">
      <c r="A3506" s="164">
        <v>91323</v>
      </c>
      <c r="B3506" s="165" t="s">
        <v>14055</v>
      </c>
      <c r="C3506" s="164" t="s">
        <v>12402</v>
      </c>
      <c r="D3506" s="166">
        <v>1142.8800000000001</v>
      </c>
    </row>
    <row r="3507" spans="1:4" ht="51">
      <c r="A3507" s="164">
        <v>100678</v>
      </c>
      <c r="B3507" s="165" t="s">
        <v>14074</v>
      </c>
      <c r="C3507" s="164" t="s">
        <v>12402</v>
      </c>
      <c r="D3507" s="166">
        <v>1060.1199999999999</v>
      </c>
    </row>
    <row r="3508" spans="1:4" ht="51">
      <c r="A3508" s="164">
        <v>91013</v>
      </c>
      <c r="B3508" s="165" t="s">
        <v>14029</v>
      </c>
      <c r="C3508" s="164" t="s">
        <v>12402</v>
      </c>
      <c r="D3508" s="166">
        <v>903.88</v>
      </c>
    </row>
    <row r="3509" spans="1:4" ht="51">
      <c r="A3509" s="164">
        <v>100680</v>
      </c>
      <c r="B3509" s="165" t="s">
        <v>14076</v>
      </c>
      <c r="C3509" s="164" t="s">
        <v>12402</v>
      </c>
      <c r="D3509" s="166">
        <v>1070.94</v>
      </c>
    </row>
    <row r="3510" spans="1:4" ht="51">
      <c r="A3510" s="164">
        <v>91014</v>
      </c>
      <c r="B3510" s="165" t="s">
        <v>14030</v>
      </c>
      <c r="C3510" s="164" t="s">
        <v>12402</v>
      </c>
      <c r="D3510" s="166">
        <v>914.7</v>
      </c>
    </row>
    <row r="3511" spans="1:4" ht="51">
      <c r="A3511" s="164">
        <v>100683</v>
      </c>
      <c r="B3511" s="165" t="s">
        <v>14079</v>
      </c>
      <c r="C3511" s="164" t="s">
        <v>12402</v>
      </c>
      <c r="D3511" s="166">
        <v>1153.55</v>
      </c>
    </row>
    <row r="3512" spans="1:4" ht="51">
      <c r="A3512" s="164">
        <v>91015</v>
      </c>
      <c r="B3512" s="165" t="s">
        <v>14031</v>
      </c>
      <c r="C3512" s="164" t="s">
        <v>12402</v>
      </c>
      <c r="D3512" s="166">
        <v>973.97</v>
      </c>
    </row>
    <row r="3513" spans="1:4" ht="51">
      <c r="A3513" s="164">
        <v>100685</v>
      </c>
      <c r="B3513" s="165" t="s">
        <v>14081</v>
      </c>
      <c r="C3513" s="164" t="s">
        <v>12402</v>
      </c>
      <c r="D3513" s="166">
        <v>1199.94</v>
      </c>
    </row>
    <row r="3514" spans="1:4" ht="51">
      <c r="A3514" s="164">
        <v>91016</v>
      </c>
      <c r="B3514" s="165" t="s">
        <v>14032</v>
      </c>
      <c r="C3514" s="164" t="s">
        <v>12402</v>
      </c>
      <c r="D3514" s="166">
        <v>1020.36</v>
      </c>
    </row>
    <row r="3515" spans="1:4" ht="51">
      <c r="A3515" s="164">
        <v>100679</v>
      </c>
      <c r="B3515" s="165" t="s">
        <v>14075</v>
      </c>
      <c r="C3515" s="164" t="s">
        <v>12402</v>
      </c>
      <c r="D3515" s="166">
        <v>897.59</v>
      </c>
    </row>
    <row r="3516" spans="1:4" ht="51">
      <c r="A3516" s="164">
        <v>91324</v>
      </c>
      <c r="B3516" s="165" t="s">
        <v>14056</v>
      </c>
      <c r="C3516" s="164" t="s">
        <v>12402</v>
      </c>
      <c r="D3516" s="166">
        <v>786.75</v>
      </c>
    </row>
    <row r="3517" spans="1:4" ht="51">
      <c r="A3517" s="164">
        <v>100712</v>
      </c>
      <c r="B3517" s="165" t="s">
        <v>14097</v>
      </c>
      <c r="C3517" s="164" t="s">
        <v>12402</v>
      </c>
      <c r="D3517" s="166">
        <v>892.35</v>
      </c>
    </row>
    <row r="3518" spans="1:4" ht="51">
      <c r="A3518" s="164">
        <v>91325</v>
      </c>
      <c r="B3518" s="165" t="s">
        <v>14057</v>
      </c>
      <c r="C3518" s="164" t="s">
        <v>12402</v>
      </c>
      <c r="D3518" s="166">
        <v>796.83</v>
      </c>
    </row>
    <row r="3519" spans="1:4" ht="51">
      <c r="A3519" s="164">
        <v>100684</v>
      </c>
      <c r="B3519" s="165" t="s">
        <v>14080</v>
      </c>
      <c r="C3519" s="164" t="s">
        <v>12402</v>
      </c>
      <c r="D3519" s="166">
        <v>968.95</v>
      </c>
    </row>
    <row r="3520" spans="1:4" ht="51">
      <c r="A3520" s="164">
        <v>91326</v>
      </c>
      <c r="B3520" s="165" t="s">
        <v>14058</v>
      </c>
      <c r="C3520" s="164" t="s">
        <v>12402</v>
      </c>
      <c r="D3520" s="166">
        <v>855.37</v>
      </c>
    </row>
    <row r="3521" spans="1:4" ht="51">
      <c r="A3521" s="164">
        <v>91327</v>
      </c>
      <c r="B3521" s="165" t="s">
        <v>14059</v>
      </c>
      <c r="C3521" s="164" t="s">
        <v>12402</v>
      </c>
      <c r="D3521" s="166">
        <v>901.02</v>
      </c>
    </row>
    <row r="3522" spans="1:4" ht="51">
      <c r="A3522" s="164">
        <v>100686</v>
      </c>
      <c r="B3522" s="165" t="s">
        <v>14082</v>
      </c>
      <c r="C3522" s="164" t="s">
        <v>12402</v>
      </c>
      <c r="D3522" s="166">
        <v>1014.6</v>
      </c>
    </row>
    <row r="3523" spans="1:4" ht="63.75">
      <c r="A3523" s="164">
        <v>100693</v>
      </c>
      <c r="B3523" s="165" t="s">
        <v>14089</v>
      </c>
      <c r="C3523" s="164" t="s">
        <v>12402</v>
      </c>
      <c r="D3523" s="166">
        <v>2467.02</v>
      </c>
    </row>
    <row r="3524" spans="1:4" ht="51">
      <c r="A3524" s="164">
        <v>91336</v>
      </c>
      <c r="B3524" s="165" t="s">
        <v>14068</v>
      </c>
      <c r="C3524" s="164" t="s">
        <v>12402</v>
      </c>
      <c r="D3524" s="166">
        <v>2287.44</v>
      </c>
    </row>
    <row r="3525" spans="1:4" ht="63.75">
      <c r="A3525" s="164">
        <v>100694</v>
      </c>
      <c r="B3525" s="165" t="s">
        <v>14090</v>
      </c>
      <c r="C3525" s="164" t="s">
        <v>12402</v>
      </c>
      <c r="D3525" s="166">
        <v>2282.42</v>
      </c>
    </row>
    <row r="3526" spans="1:4" ht="51">
      <c r="A3526" s="164">
        <v>91337</v>
      </c>
      <c r="B3526" s="165" t="s">
        <v>14069</v>
      </c>
      <c r="C3526" s="164" t="s">
        <v>12402</v>
      </c>
      <c r="D3526" s="166">
        <v>2168.84</v>
      </c>
    </row>
    <row r="3527" spans="1:4" ht="51">
      <c r="A3527" s="164">
        <v>100691</v>
      </c>
      <c r="B3527" s="165" t="s">
        <v>14087</v>
      </c>
      <c r="C3527" s="164" t="s">
        <v>12402</v>
      </c>
      <c r="D3527" s="166">
        <v>1968.59</v>
      </c>
    </row>
    <row r="3528" spans="1:4" ht="51">
      <c r="A3528" s="164">
        <v>100692</v>
      </c>
      <c r="B3528" s="165" t="s">
        <v>14088</v>
      </c>
      <c r="C3528" s="164" t="s">
        <v>12402</v>
      </c>
      <c r="D3528" s="166">
        <v>1783.99</v>
      </c>
    </row>
    <row r="3529" spans="1:4" ht="51">
      <c r="A3529" s="164">
        <v>91334</v>
      </c>
      <c r="B3529" s="165" t="s">
        <v>14066</v>
      </c>
      <c r="C3529" s="164" t="s">
        <v>12402</v>
      </c>
      <c r="D3529" s="166">
        <v>1789.01</v>
      </c>
    </row>
    <row r="3530" spans="1:4" ht="51">
      <c r="A3530" s="164">
        <v>91335</v>
      </c>
      <c r="B3530" s="165" t="s">
        <v>14067</v>
      </c>
      <c r="C3530" s="164" t="s">
        <v>12402</v>
      </c>
      <c r="D3530" s="166">
        <v>1670.41</v>
      </c>
    </row>
    <row r="3531" spans="1:4" ht="51">
      <c r="A3531" s="164">
        <v>90788</v>
      </c>
      <c r="B3531" s="165" t="s">
        <v>13992</v>
      </c>
      <c r="C3531" s="164" t="s">
        <v>12402</v>
      </c>
      <c r="D3531" s="166">
        <v>798.05</v>
      </c>
    </row>
    <row r="3532" spans="1:4" ht="51">
      <c r="A3532" s="164">
        <v>90789</v>
      </c>
      <c r="B3532" s="165" t="s">
        <v>13993</v>
      </c>
      <c r="C3532" s="164" t="s">
        <v>12402</v>
      </c>
      <c r="D3532" s="166">
        <v>800.27</v>
      </c>
    </row>
    <row r="3533" spans="1:4" ht="51">
      <c r="A3533" s="164">
        <v>90790</v>
      </c>
      <c r="B3533" s="165" t="s">
        <v>13994</v>
      </c>
      <c r="C3533" s="164" t="s">
        <v>12402</v>
      </c>
      <c r="D3533" s="166">
        <v>825.79</v>
      </c>
    </row>
    <row r="3534" spans="1:4" ht="51">
      <c r="A3534" s="164">
        <v>100675</v>
      </c>
      <c r="B3534" s="165" t="s">
        <v>14072</v>
      </c>
      <c r="C3534" s="164" t="s">
        <v>12402</v>
      </c>
      <c r="D3534" s="166">
        <v>911.38</v>
      </c>
    </row>
    <row r="3535" spans="1:4" ht="38.25">
      <c r="A3535" s="164">
        <v>90794</v>
      </c>
      <c r="B3535" s="165" t="s">
        <v>13997</v>
      </c>
      <c r="C3535" s="164" t="s">
        <v>12402</v>
      </c>
      <c r="D3535" s="166">
        <v>701.57</v>
      </c>
    </row>
    <row r="3536" spans="1:4" ht="38.25">
      <c r="A3536" s="164">
        <v>90795</v>
      </c>
      <c r="B3536" s="165" t="s">
        <v>13998</v>
      </c>
      <c r="C3536" s="164" t="s">
        <v>12402</v>
      </c>
      <c r="D3536" s="166">
        <v>710.09</v>
      </c>
    </row>
    <row r="3537" spans="1:4" ht="38.25">
      <c r="A3537" s="164">
        <v>90796</v>
      </c>
      <c r="B3537" s="165" t="s">
        <v>13999</v>
      </c>
      <c r="C3537" s="164" t="s">
        <v>12402</v>
      </c>
      <c r="D3537" s="166">
        <v>718.63</v>
      </c>
    </row>
    <row r="3538" spans="1:4" ht="38.25">
      <c r="A3538" s="164">
        <v>90797</v>
      </c>
      <c r="B3538" s="165" t="s">
        <v>14000</v>
      </c>
      <c r="C3538" s="164" t="s">
        <v>12402</v>
      </c>
      <c r="D3538" s="166">
        <v>727.16</v>
      </c>
    </row>
    <row r="3539" spans="1:4" ht="51">
      <c r="A3539" s="164">
        <v>90791</v>
      </c>
      <c r="B3539" s="165" t="s">
        <v>13995</v>
      </c>
      <c r="C3539" s="164" t="s">
        <v>12402</v>
      </c>
      <c r="D3539" s="166">
        <v>969.17</v>
      </c>
    </row>
    <row r="3540" spans="1:4" ht="51">
      <c r="A3540" s="164">
        <v>90793</v>
      </c>
      <c r="B3540" s="165" t="s">
        <v>13996</v>
      </c>
      <c r="C3540" s="164" t="s">
        <v>12402</v>
      </c>
      <c r="D3540" s="166">
        <v>1024.8399999999999</v>
      </c>
    </row>
    <row r="3541" spans="1:4" ht="51">
      <c r="A3541" s="164">
        <v>90798</v>
      </c>
      <c r="B3541" s="165" t="s">
        <v>14001</v>
      </c>
      <c r="C3541" s="164" t="s">
        <v>12402</v>
      </c>
      <c r="D3541" s="166">
        <v>1045.6400000000001</v>
      </c>
    </row>
    <row r="3542" spans="1:4" ht="51">
      <c r="A3542" s="164">
        <v>90799</v>
      </c>
      <c r="B3542" s="165" t="s">
        <v>14002</v>
      </c>
      <c r="C3542" s="164" t="s">
        <v>12402</v>
      </c>
      <c r="D3542" s="166">
        <v>1080.28</v>
      </c>
    </row>
    <row r="3543" spans="1:4" ht="25.5">
      <c r="A3543" s="164">
        <v>100704</v>
      </c>
      <c r="B3543" s="165" t="s">
        <v>14115</v>
      </c>
      <c r="C3543" s="164" t="s">
        <v>12402</v>
      </c>
      <c r="D3543" s="166">
        <v>75.88</v>
      </c>
    </row>
    <row r="3544" spans="1:4" ht="25.5">
      <c r="A3544" s="164">
        <v>90838</v>
      </c>
      <c r="B3544" s="165" t="s">
        <v>14105</v>
      </c>
      <c r="C3544" s="164" t="s">
        <v>12402</v>
      </c>
      <c r="D3544" s="166">
        <v>1373.29</v>
      </c>
    </row>
    <row r="3545" spans="1:4" ht="25.5">
      <c r="A3545" s="164">
        <v>91338</v>
      </c>
      <c r="B3545" s="165" t="s">
        <v>14106</v>
      </c>
      <c r="C3545" s="164" t="s">
        <v>12416</v>
      </c>
      <c r="D3545" s="166">
        <v>873.25</v>
      </c>
    </row>
    <row r="3546" spans="1:4" ht="38.25">
      <c r="A3546" s="164">
        <v>94805</v>
      </c>
      <c r="B3546" s="165" t="s">
        <v>14108</v>
      </c>
      <c r="C3546" s="164" t="s">
        <v>12402</v>
      </c>
      <c r="D3546" s="166">
        <v>893.28</v>
      </c>
    </row>
    <row r="3547" spans="1:4" ht="38.25">
      <c r="A3547" s="164">
        <v>100702</v>
      </c>
      <c r="B3547" s="165" t="s">
        <v>14111</v>
      </c>
      <c r="C3547" s="164" t="s">
        <v>12416</v>
      </c>
      <c r="D3547" s="166">
        <v>492.68</v>
      </c>
    </row>
    <row r="3548" spans="1:4" ht="25.5">
      <c r="A3548" s="164">
        <v>100701</v>
      </c>
      <c r="B3548" s="165" t="s">
        <v>14098</v>
      </c>
      <c r="C3548" s="164" t="s">
        <v>12416</v>
      </c>
      <c r="D3548" s="166">
        <v>534.35</v>
      </c>
    </row>
    <row r="3549" spans="1:4" ht="25.5">
      <c r="A3549" s="164">
        <v>100700</v>
      </c>
      <c r="B3549" s="165" t="s">
        <v>14096</v>
      </c>
      <c r="C3549" s="164" t="s">
        <v>12402</v>
      </c>
      <c r="D3549" s="166">
        <v>870.83</v>
      </c>
    </row>
    <row r="3550" spans="1:4" ht="38.25">
      <c r="A3550" s="164">
        <v>91295</v>
      </c>
      <c r="B3550" s="165" t="s">
        <v>14035</v>
      </c>
      <c r="C3550" s="164" t="s">
        <v>12402</v>
      </c>
      <c r="D3550" s="166">
        <v>347.14</v>
      </c>
    </row>
    <row r="3551" spans="1:4" ht="38.25">
      <c r="A3551" s="164">
        <v>91296</v>
      </c>
      <c r="B3551" s="165" t="s">
        <v>14036</v>
      </c>
      <c r="C3551" s="164" t="s">
        <v>12402</v>
      </c>
      <c r="D3551" s="166">
        <v>372.26</v>
      </c>
    </row>
    <row r="3552" spans="1:4" ht="38.25">
      <c r="A3552" s="164">
        <v>91297</v>
      </c>
      <c r="B3552" s="165" t="s">
        <v>14037</v>
      </c>
      <c r="C3552" s="164" t="s">
        <v>12402</v>
      </c>
      <c r="D3552" s="166">
        <v>409.17</v>
      </c>
    </row>
    <row r="3553" spans="1:4" ht="38.25">
      <c r="A3553" s="164">
        <v>90820</v>
      </c>
      <c r="B3553" s="165" t="s">
        <v>14005</v>
      </c>
      <c r="C3553" s="164" t="s">
        <v>12402</v>
      </c>
      <c r="D3553" s="166">
        <v>326.98</v>
      </c>
    </row>
    <row r="3554" spans="1:4" ht="38.25">
      <c r="A3554" s="164">
        <v>90821</v>
      </c>
      <c r="B3554" s="165" t="s">
        <v>14006</v>
      </c>
      <c r="C3554" s="164" t="s">
        <v>12402</v>
      </c>
      <c r="D3554" s="166">
        <v>334.81</v>
      </c>
    </row>
    <row r="3555" spans="1:4" ht="38.25">
      <c r="A3555" s="164">
        <v>90822</v>
      </c>
      <c r="B3555" s="165" t="s">
        <v>14007</v>
      </c>
      <c r="C3555" s="164" t="s">
        <v>12402</v>
      </c>
      <c r="D3555" s="166">
        <v>359.07</v>
      </c>
    </row>
    <row r="3556" spans="1:4" ht="38.25">
      <c r="A3556" s="164">
        <v>90823</v>
      </c>
      <c r="B3556" s="165" t="s">
        <v>14008</v>
      </c>
      <c r="C3556" s="164" t="s">
        <v>12402</v>
      </c>
      <c r="D3556" s="166">
        <v>437.28</v>
      </c>
    </row>
    <row r="3557" spans="1:4" ht="38.25">
      <c r="A3557" s="164">
        <v>90824</v>
      </c>
      <c r="B3557" s="165" t="s">
        <v>14009</v>
      </c>
      <c r="C3557" s="164" t="s">
        <v>12402</v>
      </c>
      <c r="D3557" s="166">
        <v>619.66</v>
      </c>
    </row>
    <row r="3558" spans="1:4" ht="38.25">
      <c r="A3558" s="164">
        <v>91009</v>
      </c>
      <c r="B3558" s="165" t="s">
        <v>14025</v>
      </c>
      <c r="C3558" s="164" t="s">
        <v>12402</v>
      </c>
      <c r="D3558" s="166">
        <v>337.78</v>
      </c>
    </row>
    <row r="3559" spans="1:4" ht="38.25">
      <c r="A3559" s="164">
        <v>91010</v>
      </c>
      <c r="B3559" s="165" t="s">
        <v>14026</v>
      </c>
      <c r="C3559" s="164" t="s">
        <v>12402</v>
      </c>
      <c r="D3559" s="166">
        <v>346.13</v>
      </c>
    </row>
    <row r="3560" spans="1:4" ht="38.25">
      <c r="A3560" s="164">
        <v>91011</v>
      </c>
      <c r="B3560" s="165" t="s">
        <v>14027</v>
      </c>
      <c r="C3560" s="164" t="s">
        <v>12402</v>
      </c>
      <c r="D3560" s="166">
        <v>402.93</v>
      </c>
    </row>
    <row r="3561" spans="1:4" ht="38.25">
      <c r="A3561" s="164">
        <v>91012</v>
      </c>
      <c r="B3561" s="165" t="s">
        <v>14028</v>
      </c>
      <c r="C3561" s="164" t="s">
        <v>12402</v>
      </c>
      <c r="D3561" s="166">
        <v>446.85</v>
      </c>
    </row>
    <row r="3562" spans="1:4" ht="25.5">
      <c r="A3562" s="164">
        <v>91298</v>
      </c>
      <c r="B3562" s="165" t="s">
        <v>14038</v>
      </c>
      <c r="C3562" s="164" t="s">
        <v>12402</v>
      </c>
      <c r="D3562" s="166">
        <v>1217.97</v>
      </c>
    </row>
    <row r="3563" spans="1:4" ht="38.25">
      <c r="A3563" s="164">
        <v>90825</v>
      </c>
      <c r="B3563" s="165" t="s">
        <v>14010</v>
      </c>
      <c r="C3563" s="164" t="s">
        <v>12402</v>
      </c>
      <c r="D3563" s="166">
        <v>688.71</v>
      </c>
    </row>
    <row r="3564" spans="1:4" ht="38.25">
      <c r="A3564" s="164">
        <v>91299</v>
      </c>
      <c r="B3564" s="165" t="s">
        <v>14039</v>
      </c>
      <c r="C3564" s="164" t="s">
        <v>12402</v>
      </c>
      <c r="D3564" s="166">
        <v>1716.4</v>
      </c>
    </row>
    <row r="3565" spans="1:4" ht="25.5">
      <c r="A3565" s="164">
        <v>91341</v>
      </c>
      <c r="B3565" s="165" t="s">
        <v>14107</v>
      </c>
      <c r="C3565" s="164" t="s">
        <v>12416</v>
      </c>
      <c r="D3565" s="166">
        <v>672.06</v>
      </c>
    </row>
    <row r="3566" spans="1:4" ht="38.25">
      <c r="A3566" s="164">
        <v>94806</v>
      </c>
      <c r="B3566" s="165" t="s">
        <v>14109</v>
      </c>
      <c r="C3566" s="164" t="s">
        <v>12402</v>
      </c>
      <c r="D3566" s="166">
        <v>632.36</v>
      </c>
    </row>
    <row r="3567" spans="1:4" ht="25.5">
      <c r="A3567" s="164">
        <v>94807</v>
      </c>
      <c r="B3567" s="165" t="s">
        <v>14110</v>
      </c>
      <c r="C3567" s="164" t="s">
        <v>12402</v>
      </c>
      <c r="D3567" s="166">
        <v>578.32000000000005</v>
      </c>
    </row>
    <row r="3568" spans="1:4">
      <c r="A3568" s="164">
        <v>100703</v>
      </c>
      <c r="B3568" s="165" t="s">
        <v>14114</v>
      </c>
      <c r="C3568" s="164" t="s">
        <v>12402</v>
      </c>
      <c r="D3568" s="166">
        <v>36.479999999999997</v>
      </c>
    </row>
    <row r="3569" spans="1:4" ht="38.25">
      <c r="A3569" s="164">
        <v>100695</v>
      </c>
      <c r="B3569" s="165" t="s">
        <v>14091</v>
      </c>
      <c r="C3569" s="164" t="s">
        <v>12402</v>
      </c>
      <c r="D3569" s="166">
        <v>72.95</v>
      </c>
    </row>
    <row r="3570" spans="1:4" ht="38.25">
      <c r="A3570" s="164">
        <v>100696</v>
      </c>
      <c r="B3570" s="165" t="s">
        <v>14092</v>
      </c>
      <c r="C3570" s="164" t="s">
        <v>12402</v>
      </c>
      <c r="D3570" s="166">
        <v>81.08</v>
      </c>
    </row>
    <row r="3571" spans="1:4" ht="38.25">
      <c r="A3571" s="164">
        <v>100697</v>
      </c>
      <c r="B3571" s="165" t="s">
        <v>14093</v>
      </c>
      <c r="C3571" s="164" t="s">
        <v>12402</v>
      </c>
      <c r="D3571" s="166">
        <v>89.28</v>
      </c>
    </row>
    <row r="3572" spans="1:4" ht="38.25">
      <c r="A3572" s="164">
        <v>100698</v>
      </c>
      <c r="B3572" s="165" t="s">
        <v>14094</v>
      </c>
      <c r="C3572" s="164" t="s">
        <v>12402</v>
      </c>
      <c r="D3572" s="166">
        <v>97.46</v>
      </c>
    </row>
    <row r="3573" spans="1:4" ht="38.25">
      <c r="A3573" s="164">
        <v>100699</v>
      </c>
      <c r="B3573" s="165" t="s">
        <v>14095</v>
      </c>
      <c r="C3573" s="164" t="s">
        <v>12402</v>
      </c>
      <c r="D3573" s="166">
        <v>116.85</v>
      </c>
    </row>
    <row r="3574" spans="1:4">
      <c r="A3574" s="164">
        <v>100705</v>
      </c>
      <c r="B3574" s="165" t="s">
        <v>14116</v>
      </c>
      <c r="C3574" s="164" t="s">
        <v>12402</v>
      </c>
      <c r="D3574" s="166">
        <v>89.93</v>
      </c>
    </row>
    <row r="3575" spans="1:4" ht="38.25">
      <c r="A3575" s="164">
        <v>101173</v>
      </c>
      <c r="B3575" s="165" t="s">
        <v>14172</v>
      </c>
      <c r="C3575" s="164" t="s">
        <v>12403</v>
      </c>
      <c r="D3575" s="166">
        <v>65.17</v>
      </c>
    </row>
    <row r="3576" spans="1:4" ht="38.25">
      <c r="A3576" s="164">
        <v>101174</v>
      </c>
      <c r="B3576" s="165" t="s">
        <v>14173</v>
      </c>
      <c r="C3576" s="164" t="s">
        <v>12403</v>
      </c>
      <c r="D3576" s="166">
        <v>92.53</v>
      </c>
    </row>
    <row r="3577" spans="1:4" ht="38.25">
      <c r="A3577" s="164">
        <v>101175</v>
      </c>
      <c r="B3577" s="165" t="s">
        <v>14174</v>
      </c>
      <c r="C3577" s="164" t="s">
        <v>12403</v>
      </c>
      <c r="D3577" s="166">
        <v>126.49</v>
      </c>
    </row>
    <row r="3578" spans="1:4" ht="25.5">
      <c r="A3578" s="164">
        <v>101176</v>
      </c>
      <c r="B3578" s="165" t="s">
        <v>30490</v>
      </c>
      <c r="C3578" s="164" t="s">
        <v>12403</v>
      </c>
      <c r="D3578" s="166">
        <v>153.82</v>
      </c>
    </row>
    <row r="3579" spans="1:4" ht="38.25">
      <c r="A3579" s="164">
        <v>101183</v>
      </c>
      <c r="B3579" s="165" t="s">
        <v>30491</v>
      </c>
      <c r="C3579" s="164" t="s">
        <v>12403</v>
      </c>
      <c r="D3579" s="166">
        <v>0</v>
      </c>
    </row>
    <row r="3580" spans="1:4" ht="38.25">
      <c r="A3580" s="164">
        <v>101184</v>
      </c>
      <c r="B3580" s="165" t="s">
        <v>30492</v>
      </c>
      <c r="C3580" s="164" t="s">
        <v>12403</v>
      </c>
      <c r="D3580" s="166">
        <v>0</v>
      </c>
    </row>
    <row r="3581" spans="1:4" ht="38.25">
      <c r="A3581" s="164">
        <v>101182</v>
      </c>
      <c r="B3581" s="165" t="s">
        <v>30493</v>
      </c>
      <c r="C3581" s="164" t="s">
        <v>12403</v>
      </c>
      <c r="D3581" s="166">
        <v>0</v>
      </c>
    </row>
    <row r="3582" spans="1:4" ht="38.25">
      <c r="A3582" s="164">
        <v>101185</v>
      </c>
      <c r="B3582" s="165" t="s">
        <v>30494</v>
      </c>
      <c r="C3582" s="164" t="s">
        <v>12403</v>
      </c>
      <c r="D3582" s="166">
        <v>0</v>
      </c>
    </row>
    <row r="3583" spans="1:4" ht="38.25">
      <c r="A3583" s="164">
        <v>101186</v>
      </c>
      <c r="B3583" s="165" t="s">
        <v>30495</v>
      </c>
      <c r="C3583" s="164" t="s">
        <v>12403</v>
      </c>
      <c r="D3583" s="166">
        <v>0</v>
      </c>
    </row>
    <row r="3584" spans="1:4" ht="38.25">
      <c r="A3584" s="164">
        <v>101187</v>
      </c>
      <c r="B3584" s="165" t="s">
        <v>30496</v>
      </c>
      <c r="C3584" s="164" t="s">
        <v>12403</v>
      </c>
      <c r="D3584" s="166">
        <v>0</v>
      </c>
    </row>
    <row r="3585" spans="1:4" ht="25.5">
      <c r="A3585" s="164">
        <v>101177</v>
      </c>
      <c r="B3585" s="165" t="s">
        <v>24747</v>
      </c>
      <c r="C3585" s="164" t="s">
        <v>12403</v>
      </c>
      <c r="D3585" s="166">
        <v>0</v>
      </c>
    </row>
    <row r="3586" spans="1:4" ht="25.5">
      <c r="A3586" s="164">
        <v>101178</v>
      </c>
      <c r="B3586" s="165" t="s">
        <v>24748</v>
      </c>
      <c r="C3586" s="164" t="s">
        <v>12403</v>
      </c>
      <c r="D3586" s="166">
        <v>0</v>
      </c>
    </row>
    <row r="3587" spans="1:4" ht="25.5">
      <c r="A3587" s="164">
        <v>101180</v>
      </c>
      <c r="B3587" s="165" t="s">
        <v>30497</v>
      </c>
      <c r="C3587" s="164" t="s">
        <v>12403</v>
      </c>
      <c r="D3587" s="166">
        <v>0</v>
      </c>
    </row>
    <row r="3588" spans="1:4" ht="25.5">
      <c r="A3588" s="164">
        <v>101179</v>
      </c>
      <c r="B3588" s="165" t="s">
        <v>24749</v>
      </c>
      <c r="C3588" s="164" t="s">
        <v>12403</v>
      </c>
      <c r="D3588" s="166">
        <v>0</v>
      </c>
    </row>
    <row r="3589" spans="1:4" ht="25.5">
      <c r="A3589" s="164">
        <v>101181</v>
      </c>
      <c r="B3589" s="165" t="s">
        <v>30498</v>
      </c>
      <c r="C3589" s="164" t="s">
        <v>12403</v>
      </c>
      <c r="D3589" s="166">
        <v>0</v>
      </c>
    </row>
    <row r="3590" spans="1:4" ht="38.25">
      <c r="A3590" s="164">
        <v>100899</v>
      </c>
      <c r="B3590" s="165" t="s">
        <v>30499</v>
      </c>
      <c r="C3590" s="164" t="s">
        <v>12403</v>
      </c>
      <c r="D3590" s="166">
        <v>88.44</v>
      </c>
    </row>
    <row r="3591" spans="1:4" ht="38.25">
      <c r="A3591" s="164">
        <v>100896</v>
      </c>
      <c r="B3591" s="165" t="s">
        <v>30500</v>
      </c>
      <c r="C3591" s="164" t="s">
        <v>12403</v>
      </c>
      <c r="D3591" s="166">
        <v>62.84</v>
      </c>
    </row>
    <row r="3592" spans="1:4" ht="38.25">
      <c r="A3592" s="164">
        <v>100897</v>
      </c>
      <c r="B3592" s="165" t="s">
        <v>30501</v>
      </c>
      <c r="C3592" s="164" t="s">
        <v>12403</v>
      </c>
      <c r="D3592" s="166">
        <v>123.49</v>
      </c>
    </row>
    <row r="3593" spans="1:4" ht="51">
      <c r="A3593" s="164">
        <v>100900</v>
      </c>
      <c r="B3593" s="165" t="s">
        <v>30502</v>
      </c>
      <c r="C3593" s="164" t="s">
        <v>12403</v>
      </c>
      <c r="D3593" s="166">
        <v>275.89999999999998</v>
      </c>
    </row>
    <row r="3594" spans="1:4" ht="38.25">
      <c r="A3594" s="164">
        <v>100898</v>
      </c>
      <c r="B3594" s="165" t="s">
        <v>30503</v>
      </c>
      <c r="C3594" s="164" t="s">
        <v>12403</v>
      </c>
      <c r="D3594" s="166">
        <v>239.44</v>
      </c>
    </row>
    <row r="3595" spans="1:4" ht="25.5">
      <c r="A3595" s="164">
        <v>100892</v>
      </c>
      <c r="B3595" s="165" t="s">
        <v>14169</v>
      </c>
      <c r="C3595" s="164" t="s">
        <v>12404</v>
      </c>
      <c r="D3595" s="166">
        <v>12.62</v>
      </c>
    </row>
    <row r="3596" spans="1:4" ht="25.5">
      <c r="A3596" s="164">
        <v>100893</v>
      </c>
      <c r="B3596" s="165" t="s">
        <v>14170</v>
      </c>
      <c r="C3596" s="164" t="s">
        <v>12404</v>
      </c>
      <c r="D3596" s="166">
        <v>12.42</v>
      </c>
    </row>
    <row r="3597" spans="1:4" ht="25.5">
      <c r="A3597" s="164">
        <v>100894</v>
      </c>
      <c r="B3597" s="165" t="s">
        <v>14171</v>
      </c>
      <c r="C3597" s="164" t="s">
        <v>12404</v>
      </c>
      <c r="D3597" s="166">
        <v>12.29</v>
      </c>
    </row>
    <row r="3598" spans="1:4" ht="25.5">
      <c r="A3598" s="164">
        <v>100889</v>
      </c>
      <c r="B3598" s="165" t="s">
        <v>14167</v>
      </c>
      <c r="C3598" s="164" t="s">
        <v>12404</v>
      </c>
      <c r="D3598" s="166">
        <v>12.09</v>
      </c>
    </row>
    <row r="3599" spans="1:4" ht="25.5">
      <c r="A3599" s="164">
        <v>100891</v>
      </c>
      <c r="B3599" s="165" t="s">
        <v>24750</v>
      </c>
      <c r="C3599" s="164" t="s">
        <v>12404</v>
      </c>
      <c r="D3599" s="166">
        <v>0</v>
      </c>
    </row>
    <row r="3600" spans="1:4" ht="25.5">
      <c r="A3600" s="164">
        <v>100890</v>
      </c>
      <c r="B3600" s="165" t="s">
        <v>14168</v>
      </c>
      <c r="C3600" s="164" t="s">
        <v>12404</v>
      </c>
      <c r="D3600" s="166">
        <v>11.9</v>
      </c>
    </row>
    <row r="3601" spans="1:4" ht="38.25">
      <c r="A3601" s="164">
        <v>100658</v>
      </c>
      <c r="B3601" s="165" t="s">
        <v>14166</v>
      </c>
      <c r="C3601" s="164" t="s">
        <v>12403</v>
      </c>
      <c r="D3601" s="166">
        <v>373.1</v>
      </c>
    </row>
    <row r="3602" spans="1:4" ht="38.25">
      <c r="A3602" s="164">
        <v>100657</v>
      </c>
      <c r="B3602" s="165" t="s">
        <v>14165</v>
      </c>
      <c r="C3602" s="164" t="s">
        <v>12403</v>
      </c>
      <c r="D3602" s="166">
        <v>162.44999999999999</v>
      </c>
    </row>
    <row r="3603" spans="1:4" ht="38.25">
      <c r="A3603" s="164">
        <v>100656</v>
      </c>
      <c r="B3603" s="165" t="s">
        <v>14164</v>
      </c>
      <c r="C3603" s="164" t="s">
        <v>12403</v>
      </c>
      <c r="D3603" s="166">
        <v>125.8</v>
      </c>
    </row>
    <row r="3604" spans="1:4" ht="25.5">
      <c r="A3604" s="164">
        <v>102649</v>
      </c>
      <c r="B3604" s="165" t="s">
        <v>30504</v>
      </c>
      <c r="C3604" s="164" t="s">
        <v>12403</v>
      </c>
      <c r="D3604" s="166">
        <v>0</v>
      </c>
    </row>
    <row r="3605" spans="1:4" ht="25.5">
      <c r="A3605" s="164">
        <v>102645</v>
      </c>
      <c r="B3605" s="165" t="s">
        <v>30505</v>
      </c>
      <c r="C3605" s="164" t="s">
        <v>12403</v>
      </c>
      <c r="D3605" s="166">
        <v>0</v>
      </c>
    </row>
    <row r="3606" spans="1:4" ht="25.5">
      <c r="A3606" s="164">
        <v>102650</v>
      </c>
      <c r="B3606" s="165" t="s">
        <v>30506</v>
      </c>
      <c r="C3606" s="164" t="s">
        <v>12403</v>
      </c>
      <c r="D3606" s="166">
        <v>0</v>
      </c>
    </row>
    <row r="3607" spans="1:4" ht="25.5">
      <c r="A3607" s="164">
        <v>102646</v>
      </c>
      <c r="B3607" s="165" t="s">
        <v>30507</v>
      </c>
      <c r="C3607" s="164" t="s">
        <v>12403</v>
      </c>
      <c r="D3607" s="166">
        <v>0</v>
      </c>
    </row>
    <row r="3608" spans="1:4" ht="25.5">
      <c r="A3608" s="164">
        <v>102651</v>
      </c>
      <c r="B3608" s="165" t="s">
        <v>30508</v>
      </c>
      <c r="C3608" s="164" t="s">
        <v>12403</v>
      </c>
      <c r="D3608" s="166">
        <v>0</v>
      </c>
    </row>
    <row r="3609" spans="1:4" ht="25.5">
      <c r="A3609" s="164">
        <v>102647</v>
      </c>
      <c r="B3609" s="165" t="s">
        <v>30509</v>
      </c>
      <c r="C3609" s="164" t="s">
        <v>12403</v>
      </c>
      <c r="D3609" s="166">
        <v>0</v>
      </c>
    </row>
    <row r="3610" spans="1:4" ht="25.5">
      <c r="A3610" s="164">
        <v>102652</v>
      </c>
      <c r="B3610" s="165" t="s">
        <v>30510</v>
      </c>
      <c r="C3610" s="164" t="s">
        <v>12403</v>
      </c>
      <c r="D3610" s="166">
        <v>0</v>
      </c>
    </row>
    <row r="3611" spans="1:4" ht="25.5">
      <c r="A3611" s="164">
        <v>102648</v>
      </c>
      <c r="B3611" s="165" t="s">
        <v>30511</v>
      </c>
      <c r="C3611" s="164" t="s">
        <v>12403</v>
      </c>
      <c r="D3611" s="166">
        <v>0</v>
      </c>
    </row>
    <row r="3612" spans="1:4" ht="38.25">
      <c r="A3612" s="164">
        <v>100651</v>
      </c>
      <c r="B3612" s="165" t="s">
        <v>30512</v>
      </c>
      <c r="C3612" s="164" t="s">
        <v>12403</v>
      </c>
      <c r="D3612" s="166">
        <v>146.26</v>
      </c>
    </row>
    <row r="3613" spans="1:4" ht="38.25">
      <c r="A3613" s="164">
        <v>100652</v>
      </c>
      <c r="B3613" s="165" t="s">
        <v>33627</v>
      </c>
      <c r="C3613" s="164" t="s">
        <v>12403</v>
      </c>
      <c r="D3613" s="166">
        <v>278.27</v>
      </c>
    </row>
    <row r="3614" spans="1:4" ht="38.25">
      <c r="A3614" s="164">
        <v>100653</v>
      </c>
      <c r="B3614" s="165" t="s">
        <v>30513</v>
      </c>
      <c r="C3614" s="164" t="s">
        <v>12403</v>
      </c>
      <c r="D3614" s="166">
        <v>460.78</v>
      </c>
    </row>
    <row r="3615" spans="1:4" ht="38.25">
      <c r="A3615" s="164">
        <v>100654</v>
      </c>
      <c r="B3615" s="165" t="s">
        <v>30514</v>
      </c>
      <c r="C3615" s="164" t="s">
        <v>12403</v>
      </c>
      <c r="D3615" s="166">
        <v>611.45000000000005</v>
      </c>
    </row>
    <row r="3616" spans="1:4" ht="38.25">
      <c r="A3616" s="164">
        <v>100655</v>
      </c>
      <c r="B3616" s="165" t="s">
        <v>30515</v>
      </c>
      <c r="C3616" s="164" t="s">
        <v>12403</v>
      </c>
      <c r="D3616" s="166">
        <v>709.48</v>
      </c>
    </row>
    <row r="3617" spans="1:4" ht="38.25">
      <c r="A3617" s="164">
        <v>100364</v>
      </c>
      <c r="B3617" s="165" t="s">
        <v>13663</v>
      </c>
      <c r="C3617" s="164" t="s">
        <v>12402</v>
      </c>
      <c r="D3617" s="166">
        <v>3775.66</v>
      </c>
    </row>
    <row r="3618" spans="1:4" ht="51">
      <c r="A3618" s="164">
        <v>100374</v>
      </c>
      <c r="B3618" s="165" t="s">
        <v>13673</v>
      </c>
      <c r="C3618" s="164" t="s">
        <v>12402</v>
      </c>
      <c r="D3618" s="166">
        <v>3495.08</v>
      </c>
    </row>
    <row r="3619" spans="1:4" ht="38.25">
      <c r="A3619" s="164">
        <v>100365</v>
      </c>
      <c r="B3619" s="165" t="s">
        <v>13664</v>
      </c>
      <c r="C3619" s="164" t="s">
        <v>12402</v>
      </c>
      <c r="D3619" s="166">
        <v>4346.1499999999996</v>
      </c>
    </row>
    <row r="3620" spans="1:4" ht="51">
      <c r="A3620" s="164">
        <v>100375</v>
      </c>
      <c r="B3620" s="165" t="s">
        <v>13674</v>
      </c>
      <c r="C3620" s="164" t="s">
        <v>12402</v>
      </c>
      <c r="D3620" s="166">
        <v>3926.67</v>
      </c>
    </row>
    <row r="3621" spans="1:4" ht="38.25">
      <c r="A3621" s="164">
        <v>100366</v>
      </c>
      <c r="B3621" s="165" t="s">
        <v>13665</v>
      </c>
      <c r="C3621" s="164" t="s">
        <v>12402</v>
      </c>
      <c r="D3621" s="166">
        <v>4668.28</v>
      </c>
    </row>
    <row r="3622" spans="1:4" ht="51">
      <c r="A3622" s="164">
        <v>100376</v>
      </c>
      <c r="B3622" s="165" t="s">
        <v>13675</v>
      </c>
      <c r="C3622" s="164" t="s">
        <v>12402</v>
      </c>
      <c r="D3622" s="166">
        <v>3832.49</v>
      </c>
    </row>
    <row r="3623" spans="1:4" ht="38.25">
      <c r="A3623" s="164">
        <v>100357</v>
      </c>
      <c r="B3623" s="165" t="s">
        <v>13656</v>
      </c>
      <c r="C3623" s="164" t="s">
        <v>12402</v>
      </c>
      <c r="D3623" s="166">
        <v>1314.03</v>
      </c>
    </row>
    <row r="3624" spans="1:4" ht="51">
      <c r="A3624" s="164">
        <v>100367</v>
      </c>
      <c r="B3624" s="165" t="s">
        <v>13666</v>
      </c>
      <c r="C3624" s="164" t="s">
        <v>12402</v>
      </c>
      <c r="D3624" s="166">
        <v>1275.96</v>
      </c>
    </row>
    <row r="3625" spans="1:4" ht="38.25">
      <c r="A3625" s="164">
        <v>100358</v>
      </c>
      <c r="B3625" s="165" t="s">
        <v>13657</v>
      </c>
      <c r="C3625" s="164" t="s">
        <v>12402</v>
      </c>
      <c r="D3625" s="166">
        <v>1771.06</v>
      </c>
    </row>
    <row r="3626" spans="1:4" ht="51">
      <c r="A3626" s="164">
        <v>100368</v>
      </c>
      <c r="B3626" s="165" t="s">
        <v>13667</v>
      </c>
      <c r="C3626" s="164" t="s">
        <v>12402</v>
      </c>
      <c r="D3626" s="166">
        <v>1724.09</v>
      </c>
    </row>
    <row r="3627" spans="1:4" ht="38.25">
      <c r="A3627" s="164">
        <v>100359</v>
      </c>
      <c r="B3627" s="165" t="s">
        <v>13658</v>
      </c>
      <c r="C3627" s="164" t="s">
        <v>12402</v>
      </c>
      <c r="D3627" s="166">
        <v>1868.85</v>
      </c>
    </row>
    <row r="3628" spans="1:4" ht="51">
      <c r="A3628" s="164">
        <v>100369</v>
      </c>
      <c r="B3628" s="165" t="s">
        <v>13668</v>
      </c>
      <c r="C3628" s="164" t="s">
        <v>12402</v>
      </c>
      <c r="D3628" s="166">
        <v>1821.89</v>
      </c>
    </row>
    <row r="3629" spans="1:4" ht="38.25">
      <c r="A3629" s="164">
        <v>100360</v>
      </c>
      <c r="B3629" s="165" t="s">
        <v>13659</v>
      </c>
      <c r="C3629" s="164" t="s">
        <v>12402</v>
      </c>
      <c r="D3629" s="166">
        <v>2076.3200000000002</v>
      </c>
    </row>
    <row r="3630" spans="1:4" ht="51">
      <c r="A3630" s="164">
        <v>100370</v>
      </c>
      <c r="B3630" s="165" t="s">
        <v>13669</v>
      </c>
      <c r="C3630" s="164" t="s">
        <v>12402</v>
      </c>
      <c r="D3630" s="166">
        <v>2174.85</v>
      </c>
    </row>
    <row r="3631" spans="1:4" ht="38.25">
      <c r="A3631" s="164">
        <v>100361</v>
      </c>
      <c r="B3631" s="165" t="s">
        <v>13660</v>
      </c>
      <c r="C3631" s="164" t="s">
        <v>12402</v>
      </c>
      <c r="D3631" s="166">
        <v>2575.58</v>
      </c>
    </row>
    <row r="3632" spans="1:4" ht="51">
      <c r="A3632" s="164">
        <v>100371</v>
      </c>
      <c r="B3632" s="165" t="s">
        <v>13670</v>
      </c>
      <c r="C3632" s="164" t="s">
        <v>12402</v>
      </c>
      <c r="D3632" s="166">
        <v>2450.34</v>
      </c>
    </row>
    <row r="3633" spans="1:4" ht="38.25">
      <c r="A3633" s="164">
        <v>100362</v>
      </c>
      <c r="B3633" s="165" t="s">
        <v>13661</v>
      </c>
      <c r="C3633" s="164" t="s">
        <v>12402</v>
      </c>
      <c r="D3633" s="166">
        <v>3351.77</v>
      </c>
    </row>
    <row r="3634" spans="1:4" ht="51">
      <c r="A3634" s="164">
        <v>100372</v>
      </c>
      <c r="B3634" s="165" t="s">
        <v>13671</v>
      </c>
      <c r="C3634" s="164" t="s">
        <v>12402</v>
      </c>
      <c r="D3634" s="166">
        <v>3137.17</v>
      </c>
    </row>
    <row r="3635" spans="1:4" ht="38.25">
      <c r="A3635" s="164">
        <v>100363</v>
      </c>
      <c r="B3635" s="165" t="s">
        <v>13662</v>
      </c>
      <c r="C3635" s="164" t="s">
        <v>12402</v>
      </c>
      <c r="D3635" s="166">
        <v>3469.76</v>
      </c>
    </row>
    <row r="3636" spans="1:4" ht="51">
      <c r="A3636" s="164">
        <v>100373</v>
      </c>
      <c r="B3636" s="165" t="s">
        <v>13672</v>
      </c>
      <c r="C3636" s="164" t="s">
        <v>12402</v>
      </c>
      <c r="D3636" s="166">
        <v>3255.81</v>
      </c>
    </row>
    <row r="3637" spans="1:4" ht="51">
      <c r="A3637" s="164">
        <v>100381</v>
      </c>
      <c r="B3637" s="165" t="s">
        <v>13567</v>
      </c>
      <c r="C3637" s="164" t="s">
        <v>12416</v>
      </c>
      <c r="D3637" s="166">
        <v>68.91</v>
      </c>
    </row>
    <row r="3638" spans="1:4" ht="51">
      <c r="A3638" s="164">
        <v>100380</v>
      </c>
      <c r="B3638" s="165" t="s">
        <v>13566</v>
      </c>
      <c r="C3638" s="164" t="s">
        <v>12416</v>
      </c>
      <c r="D3638" s="166">
        <v>61.62</v>
      </c>
    </row>
    <row r="3639" spans="1:4" ht="51">
      <c r="A3639" s="164">
        <v>100379</v>
      </c>
      <c r="B3639" s="165" t="s">
        <v>13565</v>
      </c>
      <c r="C3639" s="164" t="s">
        <v>12416</v>
      </c>
      <c r="D3639" s="166">
        <v>46.8</v>
      </c>
    </row>
    <row r="3640" spans="1:4" ht="51">
      <c r="A3640" s="164">
        <v>100384</v>
      </c>
      <c r="B3640" s="165" t="s">
        <v>13569</v>
      </c>
      <c r="C3640" s="164" t="s">
        <v>12416</v>
      </c>
      <c r="D3640" s="166">
        <v>33.85</v>
      </c>
    </row>
    <row r="3641" spans="1:4" ht="63.75">
      <c r="A3641" s="164">
        <v>100383</v>
      </c>
      <c r="B3641" s="165" t="s">
        <v>13568</v>
      </c>
      <c r="C3641" s="164" t="s">
        <v>12416</v>
      </c>
      <c r="D3641" s="166">
        <v>32.270000000000003</v>
      </c>
    </row>
    <row r="3642" spans="1:4" ht="51">
      <c r="A3642" s="164">
        <v>100382</v>
      </c>
      <c r="B3642" s="165" t="s">
        <v>13678</v>
      </c>
      <c r="C3642" s="164" t="s">
        <v>12416</v>
      </c>
      <c r="D3642" s="166">
        <v>29.86</v>
      </c>
    </row>
    <row r="3643" spans="1:4" ht="51">
      <c r="A3643" s="164">
        <v>100387</v>
      </c>
      <c r="B3643" s="165" t="s">
        <v>13572</v>
      </c>
      <c r="C3643" s="164" t="s">
        <v>12416</v>
      </c>
      <c r="D3643" s="166">
        <v>66.62</v>
      </c>
    </row>
    <row r="3644" spans="1:4" ht="51">
      <c r="A3644" s="164">
        <v>100386</v>
      </c>
      <c r="B3644" s="165" t="s">
        <v>13571</v>
      </c>
      <c r="C3644" s="164" t="s">
        <v>12416</v>
      </c>
      <c r="D3644" s="166">
        <v>54.09</v>
      </c>
    </row>
    <row r="3645" spans="1:4" ht="51">
      <c r="A3645" s="164">
        <v>100385</v>
      </c>
      <c r="B3645" s="165" t="s">
        <v>13570</v>
      </c>
      <c r="C3645" s="164" t="s">
        <v>12416</v>
      </c>
      <c r="D3645" s="166">
        <v>42.23</v>
      </c>
    </row>
    <row r="3646" spans="1:4" ht="38.25">
      <c r="A3646" s="164">
        <v>100377</v>
      </c>
      <c r="B3646" s="165" t="s">
        <v>13676</v>
      </c>
      <c r="C3646" s="164" t="s">
        <v>12404</v>
      </c>
      <c r="D3646" s="166">
        <v>11.84</v>
      </c>
    </row>
    <row r="3647" spans="1:4" ht="38.25">
      <c r="A3647" s="164">
        <v>100378</v>
      </c>
      <c r="B3647" s="165" t="s">
        <v>13677</v>
      </c>
      <c r="C3647" s="164" t="s">
        <v>12404</v>
      </c>
      <c r="D3647" s="166">
        <v>10.92</v>
      </c>
    </row>
    <row r="3648" spans="1:4" ht="38.25">
      <c r="A3648" s="164">
        <v>92596</v>
      </c>
      <c r="B3648" s="165" t="s">
        <v>13643</v>
      </c>
      <c r="C3648" s="164" t="s">
        <v>12402</v>
      </c>
      <c r="D3648" s="166">
        <v>1925.62</v>
      </c>
    </row>
    <row r="3649" spans="1:4" ht="38.25">
      <c r="A3649" s="164">
        <v>92616</v>
      </c>
      <c r="B3649" s="165" t="s">
        <v>13653</v>
      </c>
      <c r="C3649" s="164" t="s">
        <v>12402</v>
      </c>
      <c r="D3649" s="166">
        <v>1837.56</v>
      </c>
    </row>
    <row r="3650" spans="1:4" ht="38.25">
      <c r="A3650" s="164">
        <v>92598</v>
      </c>
      <c r="B3650" s="165" t="s">
        <v>13644</v>
      </c>
      <c r="C3650" s="164" t="s">
        <v>12402</v>
      </c>
      <c r="D3650" s="166">
        <v>2041.67</v>
      </c>
    </row>
    <row r="3651" spans="1:4" ht="38.25">
      <c r="A3651" s="164">
        <v>92618</v>
      </c>
      <c r="B3651" s="165" t="s">
        <v>13654</v>
      </c>
      <c r="C3651" s="164" t="s">
        <v>12402</v>
      </c>
      <c r="D3651" s="166">
        <v>1953.61</v>
      </c>
    </row>
    <row r="3652" spans="1:4" ht="38.25">
      <c r="A3652" s="164">
        <v>92600</v>
      </c>
      <c r="B3652" s="165" t="s">
        <v>13645</v>
      </c>
      <c r="C3652" s="164" t="s">
        <v>12402</v>
      </c>
      <c r="D3652" s="166">
        <v>2187.08</v>
      </c>
    </row>
    <row r="3653" spans="1:4" ht="38.25">
      <c r="A3653" s="164">
        <v>92620</v>
      </c>
      <c r="B3653" s="165" t="s">
        <v>13655</v>
      </c>
      <c r="C3653" s="164" t="s">
        <v>12402</v>
      </c>
      <c r="D3653" s="166">
        <v>2069.66</v>
      </c>
    </row>
    <row r="3654" spans="1:4" ht="38.25">
      <c r="A3654" s="164">
        <v>92582</v>
      </c>
      <c r="B3654" s="165" t="s">
        <v>13636</v>
      </c>
      <c r="C3654" s="164" t="s">
        <v>12402</v>
      </c>
      <c r="D3654" s="166">
        <v>722.21</v>
      </c>
    </row>
    <row r="3655" spans="1:4" ht="38.25">
      <c r="A3655" s="164">
        <v>92602</v>
      </c>
      <c r="B3655" s="165" t="s">
        <v>13646</v>
      </c>
      <c r="C3655" s="164" t="s">
        <v>12402</v>
      </c>
      <c r="D3655" s="166">
        <v>722.21</v>
      </c>
    </row>
    <row r="3656" spans="1:4" ht="38.25">
      <c r="A3656" s="164">
        <v>92584</v>
      </c>
      <c r="B3656" s="165" t="s">
        <v>13637</v>
      </c>
      <c r="C3656" s="164" t="s">
        <v>12402</v>
      </c>
      <c r="D3656" s="166">
        <v>838.27</v>
      </c>
    </row>
    <row r="3657" spans="1:4" ht="38.25">
      <c r="A3657" s="164">
        <v>92604</v>
      </c>
      <c r="B3657" s="165" t="s">
        <v>13647</v>
      </c>
      <c r="C3657" s="164" t="s">
        <v>12402</v>
      </c>
      <c r="D3657" s="166">
        <v>808.91</v>
      </c>
    </row>
    <row r="3658" spans="1:4" ht="38.25">
      <c r="A3658" s="164">
        <v>92586</v>
      </c>
      <c r="B3658" s="165" t="s">
        <v>13638</v>
      </c>
      <c r="C3658" s="164" t="s">
        <v>12402</v>
      </c>
      <c r="D3658" s="166">
        <v>954.32</v>
      </c>
    </row>
    <row r="3659" spans="1:4" ht="38.25">
      <c r="A3659" s="164">
        <v>92606</v>
      </c>
      <c r="B3659" s="165" t="s">
        <v>13648</v>
      </c>
      <c r="C3659" s="164" t="s">
        <v>12402</v>
      </c>
      <c r="D3659" s="166">
        <v>924.97</v>
      </c>
    </row>
    <row r="3660" spans="1:4" ht="38.25">
      <c r="A3660" s="164">
        <v>92588</v>
      </c>
      <c r="B3660" s="165" t="s">
        <v>13639</v>
      </c>
      <c r="C3660" s="164" t="s">
        <v>12402</v>
      </c>
      <c r="D3660" s="166">
        <v>1210.18</v>
      </c>
    </row>
    <row r="3661" spans="1:4" ht="38.25">
      <c r="A3661" s="164">
        <v>92608</v>
      </c>
      <c r="B3661" s="165" t="s">
        <v>13649</v>
      </c>
      <c r="C3661" s="164" t="s">
        <v>12402</v>
      </c>
      <c r="D3661" s="166">
        <v>1151.47</v>
      </c>
    </row>
    <row r="3662" spans="1:4" ht="38.25">
      <c r="A3662" s="164">
        <v>92590</v>
      </c>
      <c r="B3662" s="165" t="s">
        <v>13640</v>
      </c>
      <c r="C3662" s="164" t="s">
        <v>12402</v>
      </c>
      <c r="D3662" s="166">
        <v>1326.23</v>
      </c>
    </row>
    <row r="3663" spans="1:4" ht="38.25">
      <c r="A3663" s="164">
        <v>92610</v>
      </c>
      <c r="B3663" s="165" t="s">
        <v>13650</v>
      </c>
      <c r="C3663" s="164" t="s">
        <v>12402</v>
      </c>
      <c r="D3663" s="166">
        <v>1267.53</v>
      </c>
    </row>
    <row r="3664" spans="1:4" ht="38.25">
      <c r="A3664" s="164">
        <v>92592</v>
      </c>
      <c r="B3664" s="165" t="s">
        <v>13641</v>
      </c>
      <c r="C3664" s="164" t="s">
        <v>12402</v>
      </c>
      <c r="D3664" s="166">
        <v>1490.58</v>
      </c>
    </row>
    <row r="3665" spans="1:4" ht="38.25">
      <c r="A3665" s="164">
        <v>92612</v>
      </c>
      <c r="B3665" s="165" t="s">
        <v>13651</v>
      </c>
      <c r="C3665" s="164" t="s">
        <v>12402</v>
      </c>
      <c r="D3665" s="166">
        <v>1431.87</v>
      </c>
    </row>
    <row r="3666" spans="1:4" ht="38.25">
      <c r="A3666" s="164">
        <v>92594</v>
      </c>
      <c r="B3666" s="165" t="s">
        <v>13642</v>
      </c>
      <c r="C3666" s="164" t="s">
        <v>12402</v>
      </c>
      <c r="D3666" s="166">
        <v>1726.93</v>
      </c>
    </row>
    <row r="3667" spans="1:4" ht="38.25">
      <c r="A3667" s="164">
        <v>92614</v>
      </c>
      <c r="B3667" s="165" t="s">
        <v>13652</v>
      </c>
      <c r="C3667" s="164" t="s">
        <v>12402</v>
      </c>
      <c r="D3667" s="166">
        <v>1609.52</v>
      </c>
    </row>
    <row r="3668" spans="1:4" ht="38.25">
      <c r="A3668" s="164">
        <v>92552</v>
      </c>
      <c r="B3668" s="165" t="s">
        <v>13552</v>
      </c>
      <c r="C3668" s="164" t="s">
        <v>12402</v>
      </c>
      <c r="D3668" s="166">
        <v>3147.45</v>
      </c>
    </row>
    <row r="3669" spans="1:4" ht="51">
      <c r="A3669" s="164">
        <v>92562</v>
      </c>
      <c r="B3669" s="165" t="s">
        <v>13562</v>
      </c>
      <c r="C3669" s="164" t="s">
        <v>12402</v>
      </c>
      <c r="D3669" s="166">
        <v>3067.13</v>
      </c>
    </row>
    <row r="3670" spans="1:4" ht="38.25">
      <c r="A3670" s="164">
        <v>92553</v>
      </c>
      <c r="B3670" s="165" t="s">
        <v>13553</v>
      </c>
      <c r="C3670" s="164" t="s">
        <v>12402</v>
      </c>
      <c r="D3670" s="166">
        <v>3607.83</v>
      </c>
    </row>
    <row r="3671" spans="1:4" ht="51">
      <c r="A3671" s="164">
        <v>92563</v>
      </c>
      <c r="B3671" s="165" t="s">
        <v>13563</v>
      </c>
      <c r="C3671" s="164" t="s">
        <v>12402</v>
      </c>
      <c r="D3671" s="166">
        <v>3513.91</v>
      </c>
    </row>
    <row r="3672" spans="1:4" ht="38.25">
      <c r="A3672" s="164">
        <v>92554</v>
      </c>
      <c r="B3672" s="165" t="s">
        <v>13554</v>
      </c>
      <c r="C3672" s="164" t="s">
        <v>12402</v>
      </c>
      <c r="D3672" s="166">
        <v>3748.9</v>
      </c>
    </row>
    <row r="3673" spans="1:4" ht="51">
      <c r="A3673" s="164">
        <v>92564</v>
      </c>
      <c r="B3673" s="165" t="s">
        <v>13564</v>
      </c>
      <c r="C3673" s="164" t="s">
        <v>12402</v>
      </c>
      <c r="D3673" s="166">
        <v>3633.86</v>
      </c>
    </row>
    <row r="3674" spans="1:4" ht="38.25">
      <c r="A3674" s="164">
        <v>92545</v>
      </c>
      <c r="B3674" s="165" t="s">
        <v>13545</v>
      </c>
      <c r="C3674" s="164" t="s">
        <v>12402</v>
      </c>
      <c r="D3674" s="166">
        <v>1259.3399999999999</v>
      </c>
    </row>
    <row r="3675" spans="1:4" ht="51">
      <c r="A3675" s="164">
        <v>92555</v>
      </c>
      <c r="B3675" s="165" t="s">
        <v>13555</v>
      </c>
      <c r="C3675" s="164" t="s">
        <v>12402</v>
      </c>
      <c r="D3675" s="166">
        <v>1240.31</v>
      </c>
    </row>
    <row r="3676" spans="1:4" ht="38.25">
      <c r="A3676" s="164">
        <v>92546</v>
      </c>
      <c r="B3676" s="165" t="s">
        <v>13546</v>
      </c>
      <c r="C3676" s="164" t="s">
        <v>12402</v>
      </c>
      <c r="D3676" s="166">
        <v>1548.62</v>
      </c>
    </row>
    <row r="3677" spans="1:4" ht="51">
      <c r="A3677" s="164">
        <v>92556</v>
      </c>
      <c r="B3677" s="165" t="s">
        <v>13556</v>
      </c>
      <c r="C3677" s="164" t="s">
        <v>12402</v>
      </c>
      <c r="D3677" s="166">
        <v>1515.27</v>
      </c>
    </row>
    <row r="3678" spans="1:4" ht="38.25">
      <c r="A3678" s="164">
        <v>92547</v>
      </c>
      <c r="B3678" s="165" t="s">
        <v>13547</v>
      </c>
      <c r="C3678" s="164" t="s">
        <v>12402</v>
      </c>
      <c r="D3678" s="166">
        <v>1643.89</v>
      </c>
    </row>
    <row r="3679" spans="1:4" ht="51">
      <c r="A3679" s="164">
        <v>92557</v>
      </c>
      <c r="B3679" s="165" t="s">
        <v>13557</v>
      </c>
      <c r="C3679" s="164" t="s">
        <v>12402</v>
      </c>
      <c r="D3679" s="166">
        <v>1610.53</v>
      </c>
    </row>
    <row r="3680" spans="1:4" ht="38.25">
      <c r="A3680" s="164">
        <v>92548</v>
      </c>
      <c r="B3680" s="165" t="s">
        <v>13548</v>
      </c>
      <c r="C3680" s="164" t="s">
        <v>12402</v>
      </c>
      <c r="D3680" s="166">
        <v>1831.11</v>
      </c>
    </row>
    <row r="3681" spans="1:4" ht="51">
      <c r="A3681" s="164">
        <v>92558</v>
      </c>
      <c r="B3681" s="165" t="s">
        <v>13558</v>
      </c>
      <c r="C3681" s="164" t="s">
        <v>12402</v>
      </c>
      <c r="D3681" s="166">
        <v>1812.07</v>
      </c>
    </row>
    <row r="3682" spans="1:4" ht="38.25">
      <c r="A3682" s="164">
        <v>92549</v>
      </c>
      <c r="B3682" s="165" t="s">
        <v>13549</v>
      </c>
      <c r="C3682" s="164" t="s">
        <v>12402</v>
      </c>
      <c r="D3682" s="166">
        <v>2280.88</v>
      </c>
    </row>
    <row r="3683" spans="1:4" ht="51">
      <c r="A3683" s="164">
        <v>92559</v>
      </c>
      <c r="B3683" s="165" t="s">
        <v>13559</v>
      </c>
      <c r="C3683" s="164" t="s">
        <v>12402</v>
      </c>
      <c r="D3683" s="166">
        <v>2245.4299999999998</v>
      </c>
    </row>
    <row r="3684" spans="1:4" ht="38.25">
      <c r="A3684" s="164">
        <v>92550</v>
      </c>
      <c r="B3684" s="165" t="s">
        <v>13550</v>
      </c>
      <c r="C3684" s="164" t="s">
        <v>12402</v>
      </c>
      <c r="D3684" s="166">
        <v>2768.76</v>
      </c>
    </row>
    <row r="3685" spans="1:4" ht="51">
      <c r="A3685" s="164">
        <v>92560</v>
      </c>
      <c r="B3685" s="165" t="s">
        <v>13560</v>
      </c>
      <c r="C3685" s="164" t="s">
        <v>12402</v>
      </c>
      <c r="D3685" s="166">
        <v>2720.49</v>
      </c>
    </row>
    <row r="3686" spans="1:4" ht="38.25">
      <c r="A3686" s="164">
        <v>92551</v>
      </c>
      <c r="B3686" s="165" t="s">
        <v>13551</v>
      </c>
      <c r="C3686" s="164" t="s">
        <v>12402</v>
      </c>
      <c r="D3686" s="166">
        <v>2891.67</v>
      </c>
    </row>
    <row r="3687" spans="1:4" ht="51">
      <c r="A3687" s="164">
        <v>92561</v>
      </c>
      <c r="B3687" s="165" t="s">
        <v>13561</v>
      </c>
      <c r="C3687" s="164" t="s">
        <v>12402</v>
      </c>
      <c r="D3687" s="166">
        <v>2844.7</v>
      </c>
    </row>
    <row r="3688" spans="1:4" ht="38.25">
      <c r="A3688" s="164">
        <v>92262</v>
      </c>
      <c r="B3688" s="165" t="s">
        <v>13538</v>
      </c>
      <c r="C3688" s="164" t="s">
        <v>12402</v>
      </c>
      <c r="D3688" s="166">
        <v>835.17</v>
      </c>
    </row>
    <row r="3689" spans="1:4" ht="38.25">
      <c r="A3689" s="164">
        <v>92259</v>
      </c>
      <c r="B3689" s="165" t="s">
        <v>13535</v>
      </c>
      <c r="C3689" s="164" t="s">
        <v>12402</v>
      </c>
      <c r="D3689" s="166">
        <v>577.70000000000005</v>
      </c>
    </row>
    <row r="3690" spans="1:4" ht="38.25">
      <c r="A3690" s="164">
        <v>92260</v>
      </c>
      <c r="B3690" s="165" t="s">
        <v>13536</v>
      </c>
      <c r="C3690" s="164" t="s">
        <v>12402</v>
      </c>
      <c r="D3690" s="166">
        <v>650.63</v>
      </c>
    </row>
    <row r="3691" spans="1:4" ht="38.25">
      <c r="A3691" s="164">
        <v>92261</v>
      </c>
      <c r="B3691" s="165" t="s">
        <v>13537</v>
      </c>
      <c r="C3691" s="164" t="s">
        <v>12402</v>
      </c>
      <c r="D3691" s="166">
        <v>721.34</v>
      </c>
    </row>
    <row r="3692" spans="1:4" ht="38.25">
      <c r="A3692" s="164">
        <v>92258</v>
      </c>
      <c r="B3692" s="165" t="s">
        <v>13621</v>
      </c>
      <c r="C3692" s="164" t="s">
        <v>12402</v>
      </c>
      <c r="D3692" s="166">
        <v>385.1</v>
      </c>
    </row>
    <row r="3693" spans="1:4" ht="38.25">
      <c r="A3693" s="164">
        <v>92255</v>
      </c>
      <c r="B3693" s="165" t="s">
        <v>13618</v>
      </c>
      <c r="C3693" s="164" t="s">
        <v>12402</v>
      </c>
      <c r="D3693" s="166">
        <v>210.27</v>
      </c>
    </row>
    <row r="3694" spans="1:4" ht="38.25">
      <c r="A3694" s="164">
        <v>92256</v>
      </c>
      <c r="B3694" s="165" t="s">
        <v>13619</v>
      </c>
      <c r="C3694" s="164" t="s">
        <v>12402</v>
      </c>
      <c r="D3694" s="166">
        <v>259.14</v>
      </c>
    </row>
    <row r="3695" spans="1:4" ht="38.25">
      <c r="A3695" s="164">
        <v>92257</v>
      </c>
      <c r="B3695" s="165" t="s">
        <v>13620</v>
      </c>
      <c r="C3695" s="164" t="s">
        <v>12402</v>
      </c>
      <c r="D3695" s="166">
        <v>307.43</v>
      </c>
    </row>
    <row r="3696" spans="1:4" ht="38.25">
      <c r="A3696" s="164">
        <v>100393</v>
      </c>
      <c r="B3696" s="165" t="s">
        <v>13578</v>
      </c>
      <c r="C3696" s="164" t="s">
        <v>12416</v>
      </c>
      <c r="D3696" s="166">
        <v>23.72</v>
      </c>
    </row>
    <row r="3697" spans="1:4" ht="38.25">
      <c r="A3697" s="164">
        <v>100389</v>
      </c>
      <c r="B3697" s="165" t="s">
        <v>13574</v>
      </c>
      <c r="C3697" s="164" t="s">
        <v>12416</v>
      </c>
      <c r="D3697" s="166">
        <v>20.65</v>
      </c>
    </row>
    <row r="3698" spans="1:4" ht="38.25">
      <c r="A3698" s="164">
        <v>100395</v>
      </c>
      <c r="B3698" s="165" t="s">
        <v>13580</v>
      </c>
      <c r="C3698" s="164" t="s">
        <v>12416</v>
      </c>
      <c r="D3698" s="166">
        <v>28.06</v>
      </c>
    </row>
    <row r="3699" spans="1:4" ht="38.25">
      <c r="A3699" s="164">
        <v>100391</v>
      </c>
      <c r="B3699" s="165" t="s">
        <v>13576</v>
      </c>
      <c r="C3699" s="164" t="s">
        <v>12416</v>
      </c>
      <c r="D3699" s="166">
        <v>23.51</v>
      </c>
    </row>
    <row r="3700" spans="1:4" ht="38.25">
      <c r="A3700" s="164">
        <v>100392</v>
      </c>
      <c r="B3700" s="165" t="s">
        <v>13577</v>
      </c>
      <c r="C3700" s="164" t="s">
        <v>12416</v>
      </c>
      <c r="D3700" s="166">
        <v>18.66</v>
      </c>
    </row>
    <row r="3701" spans="1:4" ht="38.25">
      <c r="A3701" s="164">
        <v>100388</v>
      </c>
      <c r="B3701" s="165" t="s">
        <v>13573</v>
      </c>
      <c r="C3701" s="164" t="s">
        <v>12416</v>
      </c>
      <c r="D3701" s="166">
        <v>23.72</v>
      </c>
    </row>
    <row r="3702" spans="1:4" ht="38.25">
      <c r="A3702" s="164">
        <v>100394</v>
      </c>
      <c r="B3702" s="165" t="s">
        <v>13579</v>
      </c>
      <c r="C3702" s="164" t="s">
        <v>12416</v>
      </c>
      <c r="D3702" s="166">
        <v>22.04</v>
      </c>
    </row>
    <row r="3703" spans="1:4" ht="38.25">
      <c r="A3703" s="164">
        <v>100390</v>
      </c>
      <c r="B3703" s="165" t="s">
        <v>13575</v>
      </c>
      <c r="C3703" s="164" t="s">
        <v>12416</v>
      </c>
      <c r="D3703" s="166">
        <v>28.06</v>
      </c>
    </row>
    <row r="3704" spans="1:4" ht="38.25">
      <c r="A3704" s="164">
        <v>92575</v>
      </c>
      <c r="B3704" s="165" t="s">
        <v>13629</v>
      </c>
      <c r="C3704" s="164" t="s">
        <v>12416</v>
      </c>
      <c r="D3704" s="166">
        <v>64.11</v>
      </c>
    </row>
    <row r="3705" spans="1:4" ht="38.25">
      <c r="A3705" s="164">
        <v>92569</v>
      </c>
      <c r="B3705" s="165" t="s">
        <v>13623</v>
      </c>
      <c r="C3705" s="164" t="s">
        <v>12416</v>
      </c>
      <c r="D3705" s="166">
        <v>69.88</v>
      </c>
    </row>
    <row r="3706" spans="1:4" ht="38.25">
      <c r="A3706" s="164">
        <v>92578</v>
      </c>
      <c r="B3706" s="165" t="s">
        <v>13632</v>
      </c>
      <c r="C3706" s="164" t="s">
        <v>12416</v>
      </c>
      <c r="D3706" s="166">
        <v>69.53</v>
      </c>
    </row>
    <row r="3707" spans="1:4" ht="38.25">
      <c r="A3707" s="164">
        <v>92572</v>
      </c>
      <c r="B3707" s="165" t="s">
        <v>13626</v>
      </c>
      <c r="C3707" s="164" t="s">
        <v>12416</v>
      </c>
      <c r="D3707" s="166">
        <v>80.75</v>
      </c>
    </row>
    <row r="3708" spans="1:4" ht="38.25">
      <c r="A3708" s="164">
        <v>92576</v>
      </c>
      <c r="B3708" s="165" t="s">
        <v>13630</v>
      </c>
      <c r="C3708" s="164" t="s">
        <v>12416</v>
      </c>
      <c r="D3708" s="166">
        <v>35.07</v>
      </c>
    </row>
    <row r="3709" spans="1:4" ht="38.25">
      <c r="A3709" s="164">
        <v>92570</v>
      </c>
      <c r="B3709" s="165" t="s">
        <v>13624</v>
      </c>
      <c r="C3709" s="164" t="s">
        <v>12416</v>
      </c>
      <c r="D3709" s="166">
        <v>44.25</v>
      </c>
    </row>
    <row r="3710" spans="1:4" ht="38.25">
      <c r="A3710" s="164">
        <v>92579</v>
      </c>
      <c r="B3710" s="165" t="s">
        <v>13633</v>
      </c>
      <c r="C3710" s="164" t="s">
        <v>12416</v>
      </c>
      <c r="D3710" s="166">
        <v>38.25</v>
      </c>
    </row>
    <row r="3711" spans="1:4" ht="51">
      <c r="A3711" s="164">
        <v>92573</v>
      </c>
      <c r="B3711" s="165" t="s">
        <v>13627</v>
      </c>
      <c r="C3711" s="164" t="s">
        <v>12416</v>
      </c>
      <c r="D3711" s="166">
        <v>48.24</v>
      </c>
    </row>
    <row r="3712" spans="1:4" ht="38.25">
      <c r="A3712" s="164">
        <v>92574</v>
      </c>
      <c r="B3712" s="165" t="s">
        <v>13628</v>
      </c>
      <c r="C3712" s="164" t="s">
        <v>12416</v>
      </c>
      <c r="D3712" s="166">
        <v>127.98</v>
      </c>
    </row>
    <row r="3713" spans="1:4" ht="38.25">
      <c r="A3713" s="164">
        <v>92568</v>
      </c>
      <c r="B3713" s="165" t="s">
        <v>13622</v>
      </c>
      <c r="C3713" s="164" t="s">
        <v>12416</v>
      </c>
      <c r="D3713" s="166">
        <v>125.74</v>
      </c>
    </row>
    <row r="3714" spans="1:4" ht="38.25">
      <c r="A3714" s="164">
        <v>92577</v>
      </c>
      <c r="B3714" s="165" t="s">
        <v>13631</v>
      </c>
      <c r="C3714" s="164" t="s">
        <v>12416</v>
      </c>
      <c r="D3714" s="166">
        <v>137.66999999999999</v>
      </c>
    </row>
    <row r="3715" spans="1:4" ht="38.25">
      <c r="A3715" s="164">
        <v>92571</v>
      </c>
      <c r="B3715" s="165" t="s">
        <v>13625</v>
      </c>
      <c r="C3715" s="164" t="s">
        <v>12416</v>
      </c>
      <c r="D3715" s="166">
        <v>135.05000000000001</v>
      </c>
    </row>
    <row r="3716" spans="1:4" ht="38.25">
      <c r="A3716" s="164">
        <v>92581</v>
      </c>
      <c r="B3716" s="165" t="s">
        <v>13635</v>
      </c>
      <c r="C3716" s="164" t="s">
        <v>12416</v>
      </c>
      <c r="D3716" s="166">
        <v>49.7</v>
      </c>
    </row>
    <row r="3717" spans="1:4" ht="51">
      <c r="A3717" s="164">
        <v>104314</v>
      </c>
      <c r="B3717" s="165" t="s">
        <v>13679</v>
      </c>
      <c r="C3717" s="164" t="s">
        <v>12404</v>
      </c>
      <c r="D3717" s="166">
        <v>11.03</v>
      </c>
    </row>
    <row r="3718" spans="1:4" ht="38.25">
      <c r="A3718" s="164">
        <v>92580</v>
      </c>
      <c r="B3718" s="165" t="s">
        <v>13634</v>
      </c>
      <c r="C3718" s="164" t="s">
        <v>12416</v>
      </c>
      <c r="D3718" s="166">
        <v>47.87</v>
      </c>
    </row>
    <row r="3719" spans="1:4" ht="38.25">
      <c r="A3719" s="164">
        <v>92541</v>
      </c>
      <c r="B3719" s="165" t="s">
        <v>13541</v>
      </c>
      <c r="C3719" s="164" t="s">
        <v>12416</v>
      </c>
      <c r="D3719" s="166">
        <v>106.73</v>
      </c>
    </row>
    <row r="3720" spans="1:4" ht="38.25">
      <c r="A3720" s="164">
        <v>92539</v>
      </c>
      <c r="B3720" s="165" t="s">
        <v>13539</v>
      </c>
      <c r="C3720" s="164" t="s">
        <v>12416</v>
      </c>
      <c r="D3720" s="166">
        <v>98.68</v>
      </c>
    </row>
    <row r="3721" spans="1:4" ht="38.25">
      <c r="A3721" s="164">
        <v>92542</v>
      </c>
      <c r="B3721" s="165" t="s">
        <v>13542</v>
      </c>
      <c r="C3721" s="164" t="s">
        <v>12416</v>
      </c>
      <c r="D3721" s="166">
        <v>128.9</v>
      </c>
    </row>
    <row r="3722" spans="1:4" ht="51">
      <c r="A3722" s="164">
        <v>92540</v>
      </c>
      <c r="B3722" s="165" t="s">
        <v>13540</v>
      </c>
      <c r="C3722" s="164" t="s">
        <v>12416</v>
      </c>
      <c r="D3722" s="166">
        <v>109.66</v>
      </c>
    </row>
    <row r="3723" spans="1:4" ht="38.25">
      <c r="A3723" s="164">
        <v>92544</v>
      </c>
      <c r="B3723" s="165" t="s">
        <v>13544</v>
      </c>
      <c r="C3723" s="164" t="s">
        <v>12416</v>
      </c>
      <c r="D3723" s="166">
        <v>24.07</v>
      </c>
    </row>
    <row r="3724" spans="1:4" ht="38.25">
      <c r="A3724" s="164">
        <v>92543</v>
      </c>
      <c r="B3724" s="165" t="s">
        <v>13543</v>
      </c>
      <c r="C3724" s="164" t="s">
        <v>12416</v>
      </c>
      <c r="D3724" s="166">
        <v>30.19</v>
      </c>
    </row>
    <row r="3725" spans="1:4" ht="25.5">
      <c r="A3725" s="164">
        <v>97725</v>
      </c>
      <c r="B3725" s="165" t="s">
        <v>24751</v>
      </c>
      <c r="C3725" s="164" t="s">
        <v>34306</v>
      </c>
      <c r="D3725" s="166">
        <v>0</v>
      </c>
    </row>
    <row r="3726" spans="1:4" ht="25.5">
      <c r="A3726" s="164">
        <v>97721</v>
      </c>
      <c r="B3726" s="165" t="s">
        <v>24752</v>
      </c>
      <c r="C3726" s="164" t="s">
        <v>34306</v>
      </c>
      <c r="D3726" s="166">
        <v>0</v>
      </c>
    </row>
    <row r="3727" spans="1:4" ht="25.5">
      <c r="A3727" s="164">
        <v>97722</v>
      </c>
      <c r="B3727" s="165" t="s">
        <v>24753</v>
      </c>
      <c r="C3727" s="164" t="s">
        <v>34306</v>
      </c>
      <c r="D3727" s="166">
        <v>0</v>
      </c>
    </row>
    <row r="3728" spans="1:4" ht="25.5">
      <c r="A3728" s="164">
        <v>97724</v>
      </c>
      <c r="B3728" s="165" t="s">
        <v>24754</v>
      </c>
      <c r="C3728" s="164" t="s">
        <v>34306</v>
      </c>
      <c r="D3728" s="166">
        <v>0</v>
      </c>
    </row>
    <row r="3729" spans="1:4" ht="25.5">
      <c r="A3729" s="164">
        <v>97719</v>
      </c>
      <c r="B3729" s="165" t="s">
        <v>24755</v>
      </c>
      <c r="C3729" s="164" t="s">
        <v>34306</v>
      </c>
      <c r="D3729" s="166">
        <v>0</v>
      </c>
    </row>
    <row r="3730" spans="1:4" ht="25.5">
      <c r="A3730" s="164">
        <v>97723</v>
      </c>
      <c r="B3730" s="165" t="s">
        <v>24756</v>
      </c>
      <c r="C3730" s="164" t="s">
        <v>34306</v>
      </c>
      <c r="D3730" s="166">
        <v>0</v>
      </c>
    </row>
    <row r="3731" spans="1:4" ht="25.5">
      <c r="A3731" s="164">
        <v>104946</v>
      </c>
      <c r="B3731" s="165" t="s">
        <v>24757</v>
      </c>
      <c r="C3731" s="164" t="s">
        <v>34306</v>
      </c>
      <c r="D3731" s="166">
        <v>0</v>
      </c>
    </row>
    <row r="3732" spans="1:4" ht="25.5">
      <c r="A3732" s="164">
        <v>104944</v>
      </c>
      <c r="B3732" s="165" t="s">
        <v>24758</v>
      </c>
      <c r="C3732" s="164" t="s">
        <v>34306</v>
      </c>
      <c r="D3732" s="166">
        <v>0</v>
      </c>
    </row>
    <row r="3733" spans="1:4" ht="25.5">
      <c r="A3733" s="164">
        <v>104945</v>
      </c>
      <c r="B3733" s="165" t="s">
        <v>24759</v>
      </c>
      <c r="C3733" s="164" t="s">
        <v>34306</v>
      </c>
      <c r="D3733" s="166">
        <v>0</v>
      </c>
    </row>
    <row r="3734" spans="1:4" ht="25.5">
      <c r="A3734" s="164">
        <v>97720</v>
      </c>
      <c r="B3734" s="165" t="s">
        <v>24760</v>
      </c>
      <c r="C3734" s="164" t="s">
        <v>34306</v>
      </c>
      <c r="D3734" s="166">
        <v>0</v>
      </c>
    </row>
    <row r="3735" spans="1:4" ht="25.5">
      <c r="A3735" s="164">
        <v>97740</v>
      </c>
      <c r="B3735" s="165" t="s">
        <v>37096</v>
      </c>
      <c r="C3735" s="164" t="s">
        <v>34306</v>
      </c>
      <c r="D3735" s="166">
        <v>2188.89</v>
      </c>
    </row>
    <row r="3736" spans="1:4" ht="38.25">
      <c r="A3736" s="164">
        <v>97738</v>
      </c>
      <c r="B3736" s="165" t="s">
        <v>37097</v>
      </c>
      <c r="C3736" s="164" t="s">
        <v>34306</v>
      </c>
      <c r="D3736" s="166">
        <v>4368.8999999999996</v>
      </c>
    </row>
    <row r="3737" spans="1:4" ht="25.5">
      <c r="A3737" s="164">
        <v>97739</v>
      </c>
      <c r="B3737" s="165" t="s">
        <v>37098</v>
      </c>
      <c r="C3737" s="164" t="s">
        <v>34306</v>
      </c>
      <c r="D3737" s="166">
        <v>3118.94</v>
      </c>
    </row>
    <row r="3738" spans="1:4" ht="25.5">
      <c r="A3738" s="164">
        <v>97736</v>
      </c>
      <c r="B3738" s="165" t="s">
        <v>37099</v>
      </c>
      <c r="C3738" s="164" t="s">
        <v>34306</v>
      </c>
      <c r="D3738" s="166">
        <v>1582.8</v>
      </c>
    </row>
    <row r="3739" spans="1:4" ht="25.5">
      <c r="A3739" s="164">
        <v>97734</v>
      </c>
      <c r="B3739" s="165" t="s">
        <v>37100</v>
      </c>
      <c r="C3739" s="164" t="s">
        <v>34306</v>
      </c>
      <c r="D3739" s="166">
        <v>3227.46</v>
      </c>
    </row>
    <row r="3740" spans="1:4" ht="25.5">
      <c r="A3740" s="164">
        <v>97735</v>
      </c>
      <c r="B3740" s="165" t="s">
        <v>37101</v>
      </c>
      <c r="C3740" s="164" t="s">
        <v>34306</v>
      </c>
      <c r="D3740" s="166">
        <v>2632.6</v>
      </c>
    </row>
    <row r="3741" spans="1:4" ht="25.5">
      <c r="A3741" s="164">
        <v>97737</v>
      </c>
      <c r="B3741" s="165" t="s">
        <v>37102</v>
      </c>
      <c r="C3741" s="164" t="s">
        <v>34306</v>
      </c>
      <c r="D3741" s="166">
        <v>3406.35</v>
      </c>
    </row>
    <row r="3742" spans="1:4" ht="25.5">
      <c r="A3742" s="164">
        <v>97733</v>
      </c>
      <c r="B3742" s="165" t="s">
        <v>37103</v>
      </c>
      <c r="C3742" s="164" t="s">
        <v>34306</v>
      </c>
      <c r="D3742" s="166">
        <v>3685.13</v>
      </c>
    </row>
    <row r="3743" spans="1:4" ht="25.5">
      <c r="A3743" s="164">
        <v>98616</v>
      </c>
      <c r="B3743" s="165" t="s">
        <v>30516</v>
      </c>
      <c r="C3743" s="164" t="s">
        <v>12416</v>
      </c>
      <c r="D3743" s="166">
        <v>265.14999999999998</v>
      </c>
    </row>
    <row r="3744" spans="1:4" ht="25.5">
      <c r="A3744" s="164">
        <v>98619</v>
      </c>
      <c r="B3744" s="165" t="s">
        <v>30517</v>
      </c>
      <c r="C3744" s="164" t="s">
        <v>12416</v>
      </c>
      <c r="D3744" s="166">
        <v>288.76</v>
      </c>
    </row>
    <row r="3745" spans="1:4" ht="25.5">
      <c r="A3745" s="164">
        <v>98622</v>
      </c>
      <c r="B3745" s="165" t="s">
        <v>30518</v>
      </c>
      <c r="C3745" s="164" t="s">
        <v>12416</v>
      </c>
      <c r="D3745" s="166">
        <v>445.15</v>
      </c>
    </row>
    <row r="3746" spans="1:4" ht="25.5">
      <c r="A3746" s="164">
        <v>98625</v>
      </c>
      <c r="B3746" s="165" t="s">
        <v>30519</v>
      </c>
      <c r="C3746" s="164" t="s">
        <v>12416</v>
      </c>
      <c r="D3746" s="166">
        <v>467.01</v>
      </c>
    </row>
    <row r="3747" spans="1:4" ht="25.5">
      <c r="A3747" s="164">
        <v>105918</v>
      </c>
      <c r="B3747" s="165" t="s">
        <v>30520</v>
      </c>
      <c r="C3747" s="164" t="s">
        <v>12416</v>
      </c>
      <c r="D3747" s="166">
        <v>0</v>
      </c>
    </row>
    <row r="3748" spans="1:4" ht="25.5">
      <c r="A3748" s="164">
        <v>98631</v>
      </c>
      <c r="B3748" s="165" t="s">
        <v>30521</v>
      </c>
      <c r="C3748" s="164" t="s">
        <v>12416</v>
      </c>
      <c r="D3748" s="166">
        <v>0</v>
      </c>
    </row>
    <row r="3749" spans="1:4" ht="25.5">
      <c r="A3749" s="164">
        <v>98637</v>
      </c>
      <c r="B3749" s="165" t="s">
        <v>30522</v>
      </c>
      <c r="C3749" s="164" t="s">
        <v>34306</v>
      </c>
      <c r="D3749" s="166">
        <v>0</v>
      </c>
    </row>
    <row r="3750" spans="1:4" ht="25.5">
      <c r="A3750" s="164">
        <v>98641</v>
      </c>
      <c r="B3750" s="165" t="s">
        <v>30523</v>
      </c>
      <c r="C3750" s="164" t="s">
        <v>34306</v>
      </c>
      <c r="D3750" s="166">
        <v>0</v>
      </c>
    </row>
    <row r="3751" spans="1:4" ht="25.5">
      <c r="A3751" s="164">
        <v>98645</v>
      </c>
      <c r="B3751" s="165" t="s">
        <v>30524</v>
      </c>
      <c r="C3751" s="164" t="s">
        <v>34306</v>
      </c>
      <c r="D3751" s="166">
        <v>0</v>
      </c>
    </row>
    <row r="3752" spans="1:4" ht="25.5">
      <c r="A3752" s="164">
        <v>98649</v>
      </c>
      <c r="B3752" s="165" t="s">
        <v>30525</v>
      </c>
      <c r="C3752" s="164" t="s">
        <v>34306</v>
      </c>
      <c r="D3752" s="166">
        <v>0</v>
      </c>
    </row>
    <row r="3753" spans="1:4" ht="25.5">
      <c r="A3753" s="164">
        <v>98653</v>
      </c>
      <c r="B3753" s="165" t="s">
        <v>30526</v>
      </c>
      <c r="C3753" s="164" t="s">
        <v>34306</v>
      </c>
      <c r="D3753" s="166">
        <v>0</v>
      </c>
    </row>
    <row r="3754" spans="1:4" ht="25.5">
      <c r="A3754" s="164">
        <v>98657</v>
      </c>
      <c r="B3754" s="165" t="s">
        <v>30527</v>
      </c>
      <c r="C3754" s="164" t="s">
        <v>12403</v>
      </c>
      <c r="D3754" s="166">
        <v>738.62</v>
      </c>
    </row>
    <row r="3755" spans="1:4" ht="25.5">
      <c r="A3755" s="164">
        <v>100344</v>
      </c>
      <c r="B3755" s="165" t="s">
        <v>23562</v>
      </c>
      <c r="C3755" s="164" t="s">
        <v>12404</v>
      </c>
      <c r="D3755" s="166">
        <v>12.25</v>
      </c>
    </row>
    <row r="3756" spans="1:4" ht="25.5">
      <c r="A3756" s="164">
        <v>100345</v>
      </c>
      <c r="B3756" s="165" t="s">
        <v>23563</v>
      </c>
      <c r="C3756" s="164" t="s">
        <v>12404</v>
      </c>
      <c r="D3756" s="166">
        <v>9.43</v>
      </c>
    </row>
    <row r="3757" spans="1:4" ht="25.5">
      <c r="A3757" s="164">
        <v>100346</v>
      </c>
      <c r="B3757" s="165" t="s">
        <v>23564</v>
      </c>
      <c r="C3757" s="164" t="s">
        <v>12404</v>
      </c>
      <c r="D3757" s="166">
        <v>8.98</v>
      </c>
    </row>
    <row r="3758" spans="1:4" ht="25.5">
      <c r="A3758" s="164">
        <v>100347</v>
      </c>
      <c r="B3758" s="165" t="s">
        <v>23565</v>
      </c>
      <c r="C3758" s="164" t="s">
        <v>12404</v>
      </c>
      <c r="D3758" s="166">
        <v>10.050000000000001</v>
      </c>
    </row>
    <row r="3759" spans="1:4" ht="25.5">
      <c r="A3759" s="164">
        <v>100348</v>
      </c>
      <c r="B3759" s="165" t="s">
        <v>23566</v>
      </c>
      <c r="C3759" s="164" t="s">
        <v>12404</v>
      </c>
      <c r="D3759" s="166">
        <v>9.86</v>
      </c>
    </row>
    <row r="3760" spans="1:4" ht="25.5">
      <c r="A3760" s="164">
        <v>100342</v>
      </c>
      <c r="B3760" s="165" t="s">
        <v>23560</v>
      </c>
      <c r="C3760" s="164" t="s">
        <v>12404</v>
      </c>
      <c r="D3760" s="166">
        <v>17.27</v>
      </c>
    </row>
    <row r="3761" spans="1:4" ht="25.5">
      <c r="A3761" s="164">
        <v>100343</v>
      </c>
      <c r="B3761" s="165" t="s">
        <v>23561</v>
      </c>
      <c r="C3761" s="164" t="s">
        <v>12404</v>
      </c>
      <c r="D3761" s="166">
        <v>15.08</v>
      </c>
    </row>
    <row r="3762" spans="1:4" ht="25.5">
      <c r="A3762" s="164">
        <v>100349</v>
      </c>
      <c r="B3762" s="165" t="s">
        <v>23567</v>
      </c>
      <c r="C3762" s="164" t="s">
        <v>34306</v>
      </c>
      <c r="D3762" s="166">
        <v>691.93</v>
      </c>
    </row>
    <row r="3763" spans="1:4" ht="38.25">
      <c r="A3763" s="164">
        <v>100336</v>
      </c>
      <c r="B3763" s="165" t="s">
        <v>24761</v>
      </c>
      <c r="C3763" s="164" t="s">
        <v>12416</v>
      </c>
      <c r="D3763" s="166">
        <v>0</v>
      </c>
    </row>
    <row r="3764" spans="1:4" ht="38.25">
      <c r="A3764" s="164">
        <v>100337</v>
      </c>
      <c r="B3764" s="165" t="s">
        <v>24762</v>
      </c>
      <c r="C3764" s="164" t="s">
        <v>12416</v>
      </c>
      <c r="D3764" s="166">
        <v>0</v>
      </c>
    </row>
    <row r="3765" spans="1:4" ht="38.25">
      <c r="A3765" s="164">
        <v>100339</v>
      </c>
      <c r="B3765" s="165" t="s">
        <v>24763</v>
      </c>
      <c r="C3765" s="164" t="s">
        <v>12416</v>
      </c>
      <c r="D3765" s="166">
        <v>0</v>
      </c>
    </row>
    <row r="3766" spans="1:4" ht="38.25">
      <c r="A3766" s="164">
        <v>100340</v>
      </c>
      <c r="B3766" s="165" t="s">
        <v>24764</v>
      </c>
      <c r="C3766" s="164" t="s">
        <v>12416</v>
      </c>
      <c r="D3766" s="166">
        <v>0</v>
      </c>
    </row>
    <row r="3767" spans="1:4" ht="25.5">
      <c r="A3767" s="164">
        <v>105805</v>
      </c>
      <c r="B3767" s="165" t="s">
        <v>24765</v>
      </c>
      <c r="C3767" s="164" t="s">
        <v>12416</v>
      </c>
      <c r="D3767" s="166">
        <v>855.4</v>
      </c>
    </row>
    <row r="3768" spans="1:4" ht="25.5">
      <c r="A3768" s="164">
        <v>105806</v>
      </c>
      <c r="B3768" s="165" t="s">
        <v>24766</v>
      </c>
      <c r="C3768" s="164" t="s">
        <v>12416</v>
      </c>
      <c r="D3768" s="166">
        <v>534.42999999999995</v>
      </c>
    </row>
    <row r="3769" spans="1:4" ht="25.5">
      <c r="A3769" s="164">
        <v>105807</v>
      </c>
      <c r="B3769" s="165" t="s">
        <v>24767</v>
      </c>
      <c r="C3769" s="164" t="s">
        <v>12416</v>
      </c>
      <c r="D3769" s="166">
        <v>679.6</v>
      </c>
    </row>
    <row r="3770" spans="1:4" ht="25.5">
      <c r="A3770" s="164">
        <v>105808</v>
      </c>
      <c r="B3770" s="165" t="s">
        <v>24768</v>
      </c>
      <c r="C3770" s="164" t="s">
        <v>12416</v>
      </c>
      <c r="D3770" s="166">
        <v>438.87</v>
      </c>
    </row>
    <row r="3771" spans="1:4" ht="38.25">
      <c r="A3771" s="164">
        <v>100341</v>
      </c>
      <c r="B3771" s="165" t="s">
        <v>23559</v>
      </c>
      <c r="C3771" s="164" t="s">
        <v>12416</v>
      </c>
      <c r="D3771" s="166">
        <v>41.81</v>
      </c>
    </row>
    <row r="3772" spans="1:4" ht="38.25">
      <c r="A3772" s="164">
        <v>100351</v>
      </c>
      <c r="B3772" s="165" t="s">
        <v>30528</v>
      </c>
      <c r="C3772" s="164" t="s">
        <v>12416</v>
      </c>
      <c r="D3772" s="166">
        <v>0</v>
      </c>
    </row>
    <row r="3773" spans="1:4" ht="38.25">
      <c r="A3773" s="164">
        <v>100353</v>
      </c>
      <c r="B3773" s="165" t="s">
        <v>30529</v>
      </c>
      <c r="C3773" s="164" t="s">
        <v>12416</v>
      </c>
      <c r="D3773" s="166">
        <v>0</v>
      </c>
    </row>
    <row r="3774" spans="1:4" ht="25.5">
      <c r="A3774" s="164">
        <v>100350</v>
      </c>
      <c r="B3774" s="165" t="s">
        <v>24769</v>
      </c>
      <c r="C3774" s="164" t="s">
        <v>12416</v>
      </c>
      <c r="D3774" s="166">
        <v>0</v>
      </c>
    </row>
    <row r="3775" spans="1:4" ht="38.25">
      <c r="A3775" s="164">
        <v>105043</v>
      </c>
      <c r="B3775" s="165" t="s">
        <v>24770</v>
      </c>
      <c r="C3775" s="164" t="s">
        <v>12403</v>
      </c>
      <c r="D3775" s="166">
        <v>0</v>
      </c>
    </row>
    <row r="3776" spans="1:4" ht="38.25">
      <c r="A3776" s="164">
        <v>105047</v>
      </c>
      <c r="B3776" s="165" t="s">
        <v>24771</v>
      </c>
      <c r="C3776" s="164" t="s">
        <v>12403</v>
      </c>
      <c r="D3776" s="166">
        <v>0</v>
      </c>
    </row>
    <row r="3777" spans="1:4" ht="38.25">
      <c r="A3777" s="164">
        <v>105044</v>
      </c>
      <c r="B3777" s="165" t="s">
        <v>24772</v>
      </c>
      <c r="C3777" s="164" t="s">
        <v>12403</v>
      </c>
      <c r="D3777" s="166">
        <v>0</v>
      </c>
    </row>
    <row r="3778" spans="1:4" ht="38.25">
      <c r="A3778" s="164">
        <v>105094</v>
      </c>
      <c r="B3778" s="165" t="s">
        <v>24773</v>
      </c>
      <c r="C3778" s="164" t="s">
        <v>12403</v>
      </c>
      <c r="D3778" s="166">
        <v>0</v>
      </c>
    </row>
    <row r="3779" spans="1:4" ht="38.25">
      <c r="A3779" s="164">
        <v>105096</v>
      </c>
      <c r="B3779" s="165" t="s">
        <v>24774</v>
      </c>
      <c r="C3779" s="164" t="s">
        <v>12403</v>
      </c>
      <c r="D3779" s="166">
        <v>0</v>
      </c>
    </row>
    <row r="3780" spans="1:4" ht="38.25">
      <c r="A3780" s="164">
        <v>105048</v>
      </c>
      <c r="B3780" s="165" t="s">
        <v>24775</v>
      </c>
      <c r="C3780" s="164" t="s">
        <v>12403</v>
      </c>
      <c r="D3780" s="166">
        <v>0</v>
      </c>
    </row>
    <row r="3781" spans="1:4" ht="38.25">
      <c r="A3781" s="164">
        <v>105097</v>
      </c>
      <c r="B3781" s="165" t="s">
        <v>24776</v>
      </c>
      <c r="C3781" s="164" t="s">
        <v>12403</v>
      </c>
      <c r="D3781" s="166">
        <v>0</v>
      </c>
    </row>
    <row r="3782" spans="1:4" ht="38.25">
      <c r="A3782" s="164">
        <v>105049</v>
      </c>
      <c r="B3782" s="165" t="s">
        <v>24777</v>
      </c>
      <c r="C3782" s="164" t="s">
        <v>12403</v>
      </c>
      <c r="D3782" s="166">
        <v>0</v>
      </c>
    </row>
    <row r="3783" spans="1:4" ht="38.25">
      <c r="A3783" s="164">
        <v>105051</v>
      </c>
      <c r="B3783" s="165" t="s">
        <v>24778</v>
      </c>
      <c r="C3783" s="164" t="s">
        <v>12403</v>
      </c>
      <c r="D3783" s="166">
        <v>0</v>
      </c>
    </row>
    <row r="3784" spans="1:4" ht="38.25">
      <c r="A3784" s="164">
        <v>105054</v>
      </c>
      <c r="B3784" s="165" t="s">
        <v>24779</v>
      </c>
      <c r="C3784" s="164" t="s">
        <v>12403</v>
      </c>
      <c r="D3784" s="166">
        <v>0</v>
      </c>
    </row>
    <row r="3785" spans="1:4" ht="38.25">
      <c r="A3785" s="164">
        <v>105052</v>
      </c>
      <c r="B3785" s="165" t="s">
        <v>24780</v>
      </c>
      <c r="C3785" s="164" t="s">
        <v>12403</v>
      </c>
      <c r="D3785" s="166">
        <v>0</v>
      </c>
    </row>
    <row r="3786" spans="1:4" ht="38.25">
      <c r="A3786" s="164">
        <v>105055</v>
      </c>
      <c r="B3786" s="165" t="s">
        <v>24781</v>
      </c>
      <c r="C3786" s="164" t="s">
        <v>12403</v>
      </c>
      <c r="D3786" s="166">
        <v>0</v>
      </c>
    </row>
    <row r="3787" spans="1:4" ht="38.25">
      <c r="A3787" s="164">
        <v>105065</v>
      </c>
      <c r="B3787" s="165" t="s">
        <v>24782</v>
      </c>
      <c r="C3787" s="164" t="s">
        <v>12403</v>
      </c>
      <c r="D3787" s="166">
        <v>0</v>
      </c>
    </row>
    <row r="3788" spans="1:4" ht="38.25">
      <c r="A3788" s="164">
        <v>105059</v>
      </c>
      <c r="B3788" s="165" t="s">
        <v>24783</v>
      </c>
      <c r="C3788" s="164" t="s">
        <v>12403</v>
      </c>
      <c r="D3788" s="166">
        <v>0</v>
      </c>
    </row>
    <row r="3789" spans="1:4" ht="38.25">
      <c r="A3789" s="164">
        <v>105057</v>
      </c>
      <c r="B3789" s="165" t="s">
        <v>24784</v>
      </c>
      <c r="C3789" s="164" t="s">
        <v>12403</v>
      </c>
      <c r="D3789" s="166">
        <v>0</v>
      </c>
    </row>
    <row r="3790" spans="1:4" ht="38.25">
      <c r="A3790" s="164">
        <v>105060</v>
      </c>
      <c r="B3790" s="165" t="s">
        <v>24785</v>
      </c>
      <c r="C3790" s="164" t="s">
        <v>12403</v>
      </c>
      <c r="D3790" s="166">
        <v>0</v>
      </c>
    </row>
    <row r="3791" spans="1:4" ht="38.25">
      <c r="A3791" s="164">
        <v>105042</v>
      </c>
      <c r="B3791" s="165" t="s">
        <v>14645</v>
      </c>
      <c r="C3791" s="164" t="s">
        <v>12403</v>
      </c>
      <c r="D3791" s="166">
        <v>60.11</v>
      </c>
    </row>
    <row r="3792" spans="1:4" ht="38.25">
      <c r="A3792" s="164">
        <v>105046</v>
      </c>
      <c r="B3792" s="165" t="s">
        <v>14647</v>
      </c>
      <c r="C3792" s="164" t="s">
        <v>12403</v>
      </c>
      <c r="D3792" s="166">
        <v>49.08</v>
      </c>
    </row>
    <row r="3793" spans="1:4" ht="38.25">
      <c r="A3793" s="164">
        <v>105095</v>
      </c>
      <c r="B3793" s="165" t="s">
        <v>14672</v>
      </c>
      <c r="C3793" s="164" t="s">
        <v>12403</v>
      </c>
      <c r="D3793" s="166">
        <v>86.76</v>
      </c>
    </row>
    <row r="3794" spans="1:4" ht="38.25">
      <c r="A3794" s="164">
        <v>105098</v>
      </c>
      <c r="B3794" s="165" t="s">
        <v>14673</v>
      </c>
      <c r="C3794" s="164" t="s">
        <v>12403</v>
      </c>
      <c r="D3794" s="166">
        <v>75.760000000000005</v>
      </c>
    </row>
    <row r="3795" spans="1:4" ht="38.25">
      <c r="A3795" s="164">
        <v>105050</v>
      </c>
      <c r="B3795" s="165" t="s">
        <v>14648</v>
      </c>
      <c r="C3795" s="164" t="s">
        <v>12403</v>
      </c>
      <c r="D3795" s="166">
        <v>173.94</v>
      </c>
    </row>
    <row r="3796" spans="1:4" ht="38.25">
      <c r="A3796" s="164">
        <v>105053</v>
      </c>
      <c r="B3796" s="165" t="s">
        <v>14649</v>
      </c>
      <c r="C3796" s="164" t="s">
        <v>12403</v>
      </c>
      <c r="D3796" s="166">
        <v>163.07</v>
      </c>
    </row>
    <row r="3797" spans="1:4" ht="38.25">
      <c r="A3797" s="164">
        <v>105056</v>
      </c>
      <c r="B3797" s="165" t="s">
        <v>14650</v>
      </c>
      <c r="C3797" s="164" t="s">
        <v>12403</v>
      </c>
      <c r="D3797" s="166">
        <v>238.13</v>
      </c>
    </row>
    <row r="3798" spans="1:4" ht="38.25">
      <c r="A3798" s="164">
        <v>105058</v>
      </c>
      <c r="B3798" s="165" t="s">
        <v>14651</v>
      </c>
      <c r="C3798" s="164" t="s">
        <v>12403</v>
      </c>
      <c r="D3798" s="166">
        <v>228.03</v>
      </c>
    </row>
    <row r="3799" spans="1:4" ht="51">
      <c r="A3799" s="164">
        <v>105062</v>
      </c>
      <c r="B3799" s="165" t="s">
        <v>24786</v>
      </c>
      <c r="C3799" s="164" t="s">
        <v>12403</v>
      </c>
      <c r="D3799" s="166">
        <v>0</v>
      </c>
    </row>
    <row r="3800" spans="1:4" ht="51">
      <c r="A3800" s="164">
        <v>105066</v>
      </c>
      <c r="B3800" s="165" t="s">
        <v>24787</v>
      </c>
      <c r="C3800" s="164" t="s">
        <v>12403</v>
      </c>
      <c r="D3800" s="166">
        <v>0</v>
      </c>
    </row>
    <row r="3801" spans="1:4" ht="51">
      <c r="A3801" s="164">
        <v>105063</v>
      </c>
      <c r="B3801" s="165" t="s">
        <v>24788</v>
      </c>
      <c r="C3801" s="164" t="s">
        <v>12403</v>
      </c>
      <c r="D3801" s="166">
        <v>0</v>
      </c>
    </row>
    <row r="3802" spans="1:4" ht="51">
      <c r="A3802" s="164">
        <v>105067</v>
      </c>
      <c r="B3802" s="165" t="s">
        <v>24789</v>
      </c>
      <c r="C3802" s="164" t="s">
        <v>12403</v>
      </c>
      <c r="D3802" s="166">
        <v>0</v>
      </c>
    </row>
    <row r="3803" spans="1:4" ht="51">
      <c r="A3803" s="164">
        <v>105069</v>
      </c>
      <c r="B3803" s="165" t="s">
        <v>24790</v>
      </c>
      <c r="C3803" s="164" t="s">
        <v>12403</v>
      </c>
      <c r="D3803" s="166">
        <v>0</v>
      </c>
    </row>
    <row r="3804" spans="1:4" ht="51">
      <c r="A3804" s="164">
        <v>105072</v>
      </c>
      <c r="B3804" s="165" t="s">
        <v>24791</v>
      </c>
      <c r="C3804" s="164" t="s">
        <v>12403</v>
      </c>
      <c r="D3804" s="166">
        <v>0</v>
      </c>
    </row>
    <row r="3805" spans="1:4" ht="51">
      <c r="A3805" s="164">
        <v>105070</v>
      </c>
      <c r="B3805" s="165" t="s">
        <v>24792</v>
      </c>
      <c r="C3805" s="164" t="s">
        <v>12403</v>
      </c>
      <c r="D3805" s="166">
        <v>0</v>
      </c>
    </row>
    <row r="3806" spans="1:4" ht="51">
      <c r="A3806" s="164">
        <v>105073</v>
      </c>
      <c r="B3806" s="165" t="s">
        <v>24793</v>
      </c>
      <c r="C3806" s="164" t="s">
        <v>12403</v>
      </c>
      <c r="D3806" s="166">
        <v>0</v>
      </c>
    </row>
    <row r="3807" spans="1:4" ht="51">
      <c r="A3807" s="164">
        <v>105075</v>
      </c>
      <c r="B3807" s="165" t="s">
        <v>24794</v>
      </c>
      <c r="C3807" s="164" t="s">
        <v>12403</v>
      </c>
      <c r="D3807" s="166">
        <v>0</v>
      </c>
    </row>
    <row r="3808" spans="1:4" ht="51">
      <c r="A3808" s="164">
        <v>105078</v>
      </c>
      <c r="B3808" s="165" t="s">
        <v>24795</v>
      </c>
      <c r="C3808" s="164" t="s">
        <v>12403</v>
      </c>
      <c r="D3808" s="166">
        <v>0</v>
      </c>
    </row>
    <row r="3809" spans="1:4" ht="51">
      <c r="A3809" s="164">
        <v>105076</v>
      </c>
      <c r="B3809" s="165" t="s">
        <v>24796</v>
      </c>
      <c r="C3809" s="164" t="s">
        <v>12403</v>
      </c>
      <c r="D3809" s="166">
        <v>0</v>
      </c>
    </row>
    <row r="3810" spans="1:4" ht="51">
      <c r="A3810" s="164">
        <v>105079</v>
      </c>
      <c r="B3810" s="165" t="s">
        <v>24797</v>
      </c>
      <c r="C3810" s="164" t="s">
        <v>12403</v>
      </c>
      <c r="D3810" s="166">
        <v>0</v>
      </c>
    </row>
    <row r="3811" spans="1:4" ht="51">
      <c r="A3811" s="164">
        <v>105061</v>
      </c>
      <c r="B3811" s="165" t="s">
        <v>14652</v>
      </c>
      <c r="C3811" s="164" t="s">
        <v>12403</v>
      </c>
      <c r="D3811" s="166">
        <v>115.01</v>
      </c>
    </row>
    <row r="3812" spans="1:4" ht="51">
      <c r="A3812" s="164">
        <v>105064</v>
      </c>
      <c r="B3812" s="165" t="s">
        <v>14653</v>
      </c>
      <c r="C3812" s="164" t="s">
        <v>12403</v>
      </c>
      <c r="D3812" s="166">
        <v>100.88</v>
      </c>
    </row>
    <row r="3813" spans="1:4" ht="51">
      <c r="A3813" s="164">
        <v>105068</v>
      </c>
      <c r="B3813" s="165" t="s">
        <v>14654</v>
      </c>
      <c r="C3813" s="164" t="s">
        <v>12403</v>
      </c>
      <c r="D3813" s="166">
        <v>199.06</v>
      </c>
    </row>
    <row r="3814" spans="1:4" ht="51">
      <c r="A3814" s="164">
        <v>105071</v>
      </c>
      <c r="B3814" s="165" t="s">
        <v>14655</v>
      </c>
      <c r="C3814" s="164" t="s">
        <v>12403</v>
      </c>
      <c r="D3814" s="166">
        <v>184.96</v>
      </c>
    </row>
    <row r="3815" spans="1:4" ht="51">
      <c r="A3815" s="164">
        <v>105074</v>
      </c>
      <c r="B3815" s="165" t="s">
        <v>14656</v>
      </c>
      <c r="C3815" s="164" t="s">
        <v>12403</v>
      </c>
      <c r="D3815" s="166">
        <v>316.70999999999998</v>
      </c>
    </row>
    <row r="3816" spans="1:4" ht="51">
      <c r="A3816" s="164">
        <v>105077</v>
      </c>
      <c r="B3816" s="165" t="s">
        <v>14657</v>
      </c>
      <c r="C3816" s="164" t="s">
        <v>12403</v>
      </c>
      <c r="D3816" s="166">
        <v>302.67</v>
      </c>
    </row>
    <row r="3817" spans="1:4" ht="25.5">
      <c r="A3817" s="164">
        <v>105090</v>
      </c>
      <c r="B3817" s="165" t="s">
        <v>14668</v>
      </c>
      <c r="C3817" s="164" t="s">
        <v>12416</v>
      </c>
      <c r="D3817" s="166">
        <v>571.52</v>
      </c>
    </row>
    <row r="3818" spans="1:4" ht="25.5">
      <c r="A3818" s="164">
        <v>105099</v>
      </c>
      <c r="B3818" s="165" t="s">
        <v>14674</v>
      </c>
      <c r="C3818" s="164" t="s">
        <v>12403</v>
      </c>
      <c r="D3818" s="166">
        <v>80.55</v>
      </c>
    </row>
    <row r="3819" spans="1:4" ht="25.5">
      <c r="A3819" s="164">
        <v>105100</v>
      </c>
      <c r="B3819" s="165" t="s">
        <v>14675</v>
      </c>
      <c r="C3819" s="164" t="s">
        <v>12403</v>
      </c>
      <c r="D3819" s="166">
        <v>110.19</v>
      </c>
    </row>
    <row r="3820" spans="1:4" ht="25.5">
      <c r="A3820" s="164">
        <v>105101</v>
      </c>
      <c r="B3820" s="165" t="s">
        <v>14676</v>
      </c>
      <c r="C3820" s="164" t="s">
        <v>12403</v>
      </c>
      <c r="D3820" s="166">
        <v>203.64</v>
      </c>
    </row>
    <row r="3821" spans="1:4" ht="25.5">
      <c r="A3821" s="164">
        <v>105102</v>
      </c>
      <c r="B3821" s="165" t="s">
        <v>14677</v>
      </c>
      <c r="C3821" s="164" t="s">
        <v>12403</v>
      </c>
      <c r="D3821" s="166">
        <v>275.99</v>
      </c>
    </row>
    <row r="3822" spans="1:4" ht="25.5">
      <c r="A3822" s="164">
        <v>105080</v>
      </c>
      <c r="B3822" s="165" t="s">
        <v>14658</v>
      </c>
      <c r="C3822" s="164" t="s">
        <v>12403</v>
      </c>
      <c r="D3822" s="166">
        <v>78.05</v>
      </c>
    </row>
    <row r="3823" spans="1:4" ht="25.5">
      <c r="A3823" s="164">
        <v>105081</v>
      </c>
      <c r="B3823" s="165" t="s">
        <v>14659</v>
      </c>
      <c r="C3823" s="164" t="s">
        <v>12403</v>
      </c>
      <c r="D3823" s="166">
        <v>91.15</v>
      </c>
    </row>
    <row r="3824" spans="1:4" ht="25.5">
      <c r="A3824" s="164">
        <v>105091</v>
      </c>
      <c r="B3824" s="165" t="s">
        <v>14669</v>
      </c>
      <c r="C3824" s="164" t="s">
        <v>12403</v>
      </c>
      <c r="D3824" s="166">
        <v>163.44999999999999</v>
      </c>
    </row>
    <row r="3825" spans="1:4" ht="25.5">
      <c r="A3825" s="164">
        <v>105089</v>
      </c>
      <c r="B3825" s="165" t="s">
        <v>14667</v>
      </c>
      <c r="C3825" s="164" t="s">
        <v>12403</v>
      </c>
      <c r="D3825" s="166">
        <v>207.69</v>
      </c>
    </row>
    <row r="3826" spans="1:4" ht="25.5">
      <c r="A3826" s="164">
        <v>105082</v>
      </c>
      <c r="B3826" s="165" t="s">
        <v>14660</v>
      </c>
      <c r="C3826" s="164" t="s">
        <v>12403</v>
      </c>
      <c r="D3826" s="166">
        <v>81.64</v>
      </c>
    </row>
    <row r="3827" spans="1:4" ht="25.5">
      <c r="A3827" s="164">
        <v>105083</v>
      </c>
      <c r="B3827" s="165" t="s">
        <v>14661</v>
      </c>
      <c r="C3827" s="164" t="s">
        <v>12403</v>
      </c>
      <c r="D3827" s="166">
        <v>92.79</v>
      </c>
    </row>
    <row r="3828" spans="1:4" ht="25.5">
      <c r="A3828" s="164">
        <v>105084</v>
      </c>
      <c r="B3828" s="165" t="s">
        <v>14662</v>
      </c>
      <c r="C3828" s="164" t="s">
        <v>12403</v>
      </c>
      <c r="D3828" s="166">
        <v>116.72</v>
      </c>
    </row>
    <row r="3829" spans="1:4" ht="25.5">
      <c r="A3829" s="164">
        <v>105086</v>
      </c>
      <c r="B3829" s="165" t="s">
        <v>14664</v>
      </c>
      <c r="C3829" s="164" t="s">
        <v>12403</v>
      </c>
      <c r="D3829" s="166">
        <v>107.74</v>
      </c>
    </row>
    <row r="3830" spans="1:4" ht="25.5">
      <c r="A3830" s="164">
        <v>105087</v>
      </c>
      <c r="B3830" s="165" t="s">
        <v>14665</v>
      </c>
      <c r="C3830" s="164" t="s">
        <v>12403</v>
      </c>
      <c r="D3830" s="166">
        <v>121.66</v>
      </c>
    </row>
    <row r="3831" spans="1:4" ht="25.5">
      <c r="A3831" s="164">
        <v>105088</v>
      </c>
      <c r="B3831" s="165" t="s">
        <v>14666</v>
      </c>
      <c r="C3831" s="164" t="s">
        <v>12403</v>
      </c>
      <c r="D3831" s="166">
        <v>225.7</v>
      </c>
    </row>
    <row r="3832" spans="1:4" ht="38.25">
      <c r="A3832" s="164">
        <v>105092</v>
      </c>
      <c r="B3832" s="165" t="s">
        <v>14670</v>
      </c>
      <c r="C3832" s="164" t="s">
        <v>12403</v>
      </c>
      <c r="D3832" s="166">
        <v>178.46</v>
      </c>
    </row>
    <row r="3833" spans="1:4" ht="25.5">
      <c r="A3833" s="164">
        <v>105085</v>
      </c>
      <c r="B3833" s="165" t="s">
        <v>14663</v>
      </c>
      <c r="C3833" s="164" t="s">
        <v>12403</v>
      </c>
      <c r="D3833" s="166">
        <v>122.26</v>
      </c>
    </row>
    <row r="3834" spans="1:4" ht="25.5">
      <c r="A3834" s="164">
        <v>105093</v>
      </c>
      <c r="B3834" s="165" t="s">
        <v>14671</v>
      </c>
      <c r="C3834" s="164" t="s">
        <v>12403</v>
      </c>
      <c r="D3834" s="166">
        <v>180.66</v>
      </c>
    </row>
    <row r="3835" spans="1:4" ht="25.5">
      <c r="A3835" s="164">
        <v>105041</v>
      </c>
      <c r="B3835" s="165" t="s">
        <v>14644</v>
      </c>
      <c r="C3835" s="164" t="s">
        <v>12403</v>
      </c>
      <c r="D3835" s="166">
        <v>56.76</v>
      </c>
    </row>
    <row r="3836" spans="1:4" ht="25.5">
      <c r="A3836" s="164">
        <v>105045</v>
      </c>
      <c r="B3836" s="165" t="s">
        <v>14646</v>
      </c>
      <c r="C3836" s="164" t="s">
        <v>12403</v>
      </c>
      <c r="D3836" s="166">
        <v>64.209999999999994</v>
      </c>
    </row>
    <row r="3837" spans="1:4" ht="51">
      <c r="A3837" s="164">
        <v>93961</v>
      </c>
      <c r="B3837" s="165" t="s">
        <v>13751</v>
      </c>
      <c r="C3837" s="164" t="s">
        <v>12403</v>
      </c>
      <c r="D3837" s="166">
        <v>242.73</v>
      </c>
    </row>
    <row r="3838" spans="1:4" ht="38.25">
      <c r="A3838" s="164">
        <v>93971</v>
      </c>
      <c r="B3838" s="165" t="s">
        <v>23558</v>
      </c>
      <c r="C3838" s="164" t="s">
        <v>12403</v>
      </c>
      <c r="D3838" s="166">
        <v>203.62</v>
      </c>
    </row>
    <row r="3839" spans="1:4" ht="51">
      <c r="A3839" s="164">
        <v>93959</v>
      </c>
      <c r="B3839" s="165" t="s">
        <v>13750</v>
      </c>
      <c r="C3839" s="164" t="s">
        <v>12403</v>
      </c>
      <c r="D3839" s="166">
        <v>269.97000000000003</v>
      </c>
    </row>
    <row r="3840" spans="1:4" ht="51">
      <c r="A3840" s="164">
        <v>93969</v>
      </c>
      <c r="B3840" s="165" t="s">
        <v>13753</v>
      </c>
      <c r="C3840" s="164" t="s">
        <v>12403</v>
      </c>
      <c r="D3840" s="166">
        <v>225.57</v>
      </c>
    </row>
    <row r="3841" spans="1:4" ht="51">
      <c r="A3841" s="164">
        <v>93957</v>
      </c>
      <c r="B3841" s="165" t="s">
        <v>13749</v>
      </c>
      <c r="C3841" s="164" t="s">
        <v>12403</v>
      </c>
      <c r="D3841" s="166">
        <v>334.7</v>
      </c>
    </row>
    <row r="3842" spans="1:4" ht="51">
      <c r="A3842" s="164">
        <v>93967</v>
      </c>
      <c r="B3842" s="165" t="s">
        <v>13752</v>
      </c>
      <c r="C3842" s="164" t="s">
        <v>12403</v>
      </c>
      <c r="D3842" s="166">
        <v>279.52999999999997</v>
      </c>
    </row>
    <row r="3843" spans="1:4" ht="25.5">
      <c r="A3843" s="164">
        <v>104878</v>
      </c>
      <c r="B3843" s="165" t="s">
        <v>13772</v>
      </c>
      <c r="C3843" s="164" t="s">
        <v>12402</v>
      </c>
      <c r="D3843" s="166">
        <v>2356.59</v>
      </c>
    </row>
    <row r="3844" spans="1:4" ht="25.5">
      <c r="A3844" s="164">
        <v>104877</v>
      </c>
      <c r="B3844" s="165" t="s">
        <v>13771</v>
      </c>
      <c r="C3844" s="164" t="s">
        <v>12402</v>
      </c>
      <c r="D3844" s="166">
        <v>654.19000000000005</v>
      </c>
    </row>
    <row r="3845" spans="1:4" ht="51">
      <c r="A3845" s="164">
        <v>104841</v>
      </c>
      <c r="B3845" s="165" t="s">
        <v>13755</v>
      </c>
      <c r="C3845" s="164" t="s">
        <v>12403</v>
      </c>
      <c r="D3845" s="166">
        <v>95.51</v>
      </c>
    </row>
    <row r="3846" spans="1:4" ht="51">
      <c r="A3846" s="164">
        <v>104849</v>
      </c>
      <c r="B3846" s="165" t="s">
        <v>13763</v>
      </c>
      <c r="C3846" s="164" t="s">
        <v>12403</v>
      </c>
      <c r="D3846" s="166">
        <v>67.290000000000006</v>
      </c>
    </row>
    <row r="3847" spans="1:4" ht="51">
      <c r="A3847" s="164">
        <v>104887</v>
      </c>
      <c r="B3847" s="165" t="s">
        <v>13776</v>
      </c>
      <c r="C3847" s="164" t="s">
        <v>12403</v>
      </c>
      <c r="D3847" s="166">
        <v>52.08</v>
      </c>
    </row>
    <row r="3848" spans="1:4" ht="51">
      <c r="A3848" s="164">
        <v>104844</v>
      </c>
      <c r="B3848" s="165" t="s">
        <v>13758</v>
      </c>
      <c r="C3848" s="164" t="s">
        <v>12403</v>
      </c>
      <c r="D3848" s="166">
        <v>105.14</v>
      </c>
    </row>
    <row r="3849" spans="1:4" ht="51">
      <c r="A3849" s="164">
        <v>104852</v>
      </c>
      <c r="B3849" s="165" t="s">
        <v>13766</v>
      </c>
      <c r="C3849" s="164" t="s">
        <v>12403</v>
      </c>
      <c r="D3849" s="166">
        <v>73.86</v>
      </c>
    </row>
    <row r="3850" spans="1:4" ht="51">
      <c r="A3850" s="164">
        <v>104846</v>
      </c>
      <c r="B3850" s="165" t="s">
        <v>13760</v>
      </c>
      <c r="C3850" s="164" t="s">
        <v>12403</v>
      </c>
      <c r="D3850" s="166">
        <v>119.42</v>
      </c>
    </row>
    <row r="3851" spans="1:4" ht="51">
      <c r="A3851" s="164">
        <v>104854</v>
      </c>
      <c r="B3851" s="165" t="s">
        <v>13768</v>
      </c>
      <c r="C3851" s="164" t="s">
        <v>12403</v>
      </c>
      <c r="D3851" s="166">
        <v>83.6</v>
      </c>
    </row>
    <row r="3852" spans="1:4" ht="51">
      <c r="A3852" s="164">
        <v>104890</v>
      </c>
      <c r="B3852" s="165" t="s">
        <v>13779</v>
      </c>
      <c r="C3852" s="164" t="s">
        <v>12403</v>
      </c>
      <c r="D3852" s="166">
        <v>59.3</v>
      </c>
    </row>
    <row r="3853" spans="1:4" ht="51">
      <c r="A3853" s="164">
        <v>104842</v>
      </c>
      <c r="B3853" s="165" t="s">
        <v>13756</v>
      </c>
      <c r="C3853" s="164" t="s">
        <v>12403</v>
      </c>
      <c r="D3853" s="166">
        <v>82.01</v>
      </c>
    </row>
    <row r="3854" spans="1:4" ht="51">
      <c r="A3854" s="164">
        <v>104850</v>
      </c>
      <c r="B3854" s="165" t="s">
        <v>13764</v>
      </c>
      <c r="C3854" s="164" t="s">
        <v>12403</v>
      </c>
      <c r="D3854" s="166">
        <v>60.17</v>
      </c>
    </row>
    <row r="3855" spans="1:4" ht="51">
      <c r="A3855" s="164">
        <v>104888</v>
      </c>
      <c r="B3855" s="165" t="s">
        <v>13777</v>
      </c>
      <c r="C3855" s="164" t="s">
        <v>12403</v>
      </c>
      <c r="D3855" s="166">
        <v>47.53</v>
      </c>
    </row>
    <row r="3856" spans="1:4" ht="51">
      <c r="A3856" s="164">
        <v>104879</v>
      </c>
      <c r="B3856" s="165" t="s">
        <v>13773</v>
      </c>
      <c r="C3856" s="164" t="s">
        <v>12403</v>
      </c>
      <c r="D3856" s="166">
        <v>90.07</v>
      </c>
    </row>
    <row r="3857" spans="1:4" ht="51">
      <c r="A3857" s="164">
        <v>104853</v>
      </c>
      <c r="B3857" s="165" t="s">
        <v>13767</v>
      </c>
      <c r="C3857" s="164" t="s">
        <v>12403</v>
      </c>
      <c r="D3857" s="166">
        <v>65.69</v>
      </c>
    </row>
    <row r="3858" spans="1:4" ht="51">
      <c r="A3858" s="164">
        <v>104847</v>
      </c>
      <c r="B3858" s="165" t="s">
        <v>13761</v>
      </c>
      <c r="C3858" s="164" t="s">
        <v>12403</v>
      </c>
      <c r="D3858" s="166">
        <v>101.95</v>
      </c>
    </row>
    <row r="3859" spans="1:4" ht="51">
      <c r="A3859" s="164">
        <v>104855</v>
      </c>
      <c r="B3859" s="165" t="s">
        <v>13769</v>
      </c>
      <c r="C3859" s="164" t="s">
        <v>12403</v>
      </c>
      <c r="D3859" s="166">
        <v>73.790000000000006</v>
      </c>
    </row>
    <row r="3860" spans="1:4" ht="51">
      <c r="A3860" s="164">
        <v>104891</v>
      </c>
      <c r="B3860" s="165" t="s">
        <v>13780</v>
      </c>
      <c r="C3860" s="164" t="s">
        <v>12403</v>
      </c>
      <c r="D3860" s="166">
        <v>53.62</v>
      </c>
    </row>
    <row r="3861" spans="1:4" ht="51">
      <c r="A3861" s="164">
        <v>104892</v>
      </c>
      <c r="B3861" s="165" t="s">
        <v>13781</v>
      </c>
      <c r="C3861" s="164" t="s">
        <v>12403</v>
      </c>
      <c r="D3861" s="166">
        <v>118.03</v>
      </c>
    </row>
    <row r="3862" spans="1:4" ht="51">
      <c r="A3862" s="164">
        <v>104848</v>
      </c>
      <c r="B3862" s="165" t="s">
        <v>13762</v>
      </c>
      <c r="C3862" s="164" t="s">
        <v>12403</v>
      </c>
      <c r="D3862" s="166">
        <v>77.86</v>
      </c>
    </row>
    <row r="3863" spans="1:4" ht="51">
      <c r="A3863" s="164">
        <v>104886</v>
      </c>
      <c r="B3863" s="165" t="s">
        <v>13775</v>
      </c>
      <c r="C3863" s="164" t="s">
        <v>12403</v>
      </c>
      <c r="D3863" s="166">
        <v>58.79</v>
      </c>
    </row>
    <row r="3864" spans="1:4" ht="51">
      <c r="A3864" s="164">
        <v>104843</v>
      </c>
      <c r="B3864" s="165" t="s">
        <v>13757</v>
      </c>
      <c r="C3864" s="164" t="s">
        <v>12403</v>
      </c>
      <c r="D3864" s="166">
        <v>130.04</v>
      </c>
    </row>
    <row r="3865" spans="1:4" ht="51">
      <c r="A3865" s="164">
        <v>104851</v>
      </c>
      <c r="B3865" s="165" t="s">
        <v>13765</v>
      </c>
      <c r="C3865" s="164" t="s">
        <v>12403</v>
      </c>
      <c r="D3865" s="166">
        <v>86.07</v>
      </c>
    </row>
    <row r="3866" spans="1:4" ht="51">
      <c r="A3866" s="164">
        <v>104845</v>
      </c>
      <c r="B3866" s="165" t="s">
        <v>13759</v>
      </c>
      <c r="C3866" s="164" t="s">
        <v>12403</v>
      </c>
      <c r="D3866" s="166">
        <v>147.84</v>
      </c>
    </row>
    <row r="3867" spans="1:4" ht="51">
      <c r="A3867" s="164">
        <v>104880</v>
      </c>
      <c r="B3867" s="165" t="s">
        <v>13774</v>
      </c>
      <c r="C3867" s="164" t="s">
        <v>12403</v>
      </c>
      <c r="D3867" s="166">
        <v>98.2</v>
      </c>
    </row>
    <row r="3868" spans="1:4" ht="51">
      <c r="A3868" s="164">
        <v>104889</v>
      </c>
      <c r="B3868" s="165" t="s">
        <v>13778</v>
      </c>
      <c r="C3868" s="164" t="s">
        <v>12403</v>
      </c>
      <c r="D3868" s="166">
        <v>67.790000000000006</v>
      </c>
    </row>
    <row r="3869" spans="1:4" ht="38.25">
      <c r="A3869" s="164">
        <v>95108</v>
      </c>
      <c r="B3869" s="165" t="s">
        <v>13754</v>
      </c>
      <c r="C3869" s="164" t="s">
        <v>12402</v>
      </c>
      <c r="D3869" s="166">
        <v>41.02</v>
      </c>
    </row>
    <row r="3870" spans="1:4" ht="51">
      <c r="A3870" s="164">
        <v>104857</v>
      </c>
      <c r="B3870" s="165" t="s">
        <v>24798</v>
      </c>
      <c r="C3870" s="164" t="s">
        <v>12403</v>
      </c>
      <c r="D3870" s="166">
        <v>0</v>
      </c>
    </row>
    <row r="3871" spans="1:4" ht="51">
      <c r="A3871" s="164">
        <v>104859</v>
      </c>
      <c r="B3871" s="165" t="s">
        <v>24799</v>
      </c>
      <c r="C3871" s="164" t="s">
        <v>12403</v>
      </c>
      <c r="D3871" s="166">
        <v>0</v>
      </c>
    </row>
    <row r="3872" spans="1:4" ht="51">
      <c r="A3872" s="164">
        <v>104861</v>
      </c>
      <c r="B3872" s="165" t="s">
        <v>24800</v>
      </c>
      <c r="C3872" s="164" t="s">
        <v>12403</v>
      </c>
      <c r="D3872" s="166">
        <v>0</v>
      </c>
    </row>
    <row r="3873" spans="1:4" ht="51">
      <c r="A3873" s="164">
        <v>104856</v>
      </c>
      <c r="B3873" s="165" t="s">
        <v>24801</v>
      </c>
      <c r="C3873" s="164" t="s">
        <v>12403</v>
      </c>
      <c r="D3873" s="166">
        <v>0</v>
      </c>
    </row>
    <row r="3874" spans="1:4" ht="51">
      <c r="A3874" s="164">
        <v>104858</v>
      </c>
      <c r="B3874" s="165" t="s">
        <v>24802</v>
      </c>
      <c r="C3874" s="164" t="s">
        <v>12403</v>
      </c>
      <c r="D3874" s="166">
        <v>0</v>
      </c>
    </row>
    <row r="3875" spans="1:4" ht="51">
      <c r="A3875" s="164">
        <v>104860</v>
      </c>
      <c r="B3875" s="165" t="s">
        <v>24803</v>
      </c>
      <c r="C3875" s="164" t="s">
        <v>12403</v>
      </c>
      <c r="D3875" s="166">
        <v>0</v>
      </c>
    </row>
    <row r="3876" spans="1:4" ht="38.25">
      <c r="A3876" s="164">
        <v>104871</v>
      </c>
      <c r="B3876" s="165" t="s">
        <v>24804</v>
      </c>
      <c r="C3876" s="164" t="s">
        <v>12403</v>
      </c>
      <c r="D3876" s="166">
        <v>0</v>
      </c>
    </row>
    <row r="3877" spans="1:4" ht="38.25">
      <c r="A3877" s="164">
        <v>104883</v>
      </c>
      <c r="B3877" s="165" t="s">
        <v>24805</v>
      </c>
      <c r="C3877" s="164" t="s">
        <v>12403</v>
      </c>
      <c r="D3877" s="166">
        <v>0</v>
      </c>
    </row>
    <row r="3878" spans="1:4" ht="38.25">
      <c r="A3878" s="164">
        <v>104865</v>
      </c>
      <c r="B3878" s="165" t="s">
        <v>24806</v>
      </c>
      <c r="C3878" s="164" t="s">
        <v>12403</v>
      </c>
      <c r="D3878" s="166">
        <v>0</v>
      </c>
    </row>
    <row r="3879" spans="1:4" ht="38.25">
      <c r="A3879" s="164">
        <v>104872</v>
      </c>
      <c r="B3879" s="165" t="s">
        <v>24807</v>
      </c>
      <c r="C3879" s="164" t="s">
        <v>12403</v>
      </c>
      <c r="D3879" s="166">
        <v>0</v>
      </c>
    </row>
    <row r="3880" spans="1:4" ht="38.25">
      <c r="A3880" s="164">
        <v>104884</v>
      </c>
      <c r="B3880" s="165" t="s">
        <v>24808</v>
      </c>
      <c r="C3880" s="164" t="s">
        <v>12403</v>
      </c>
      <c r="D3880" s="166">
        <v>0</v>
      </c>
    </row>
    <row r="3881" spans="1:4" ht="38.25">
      <c r="A3881" s="164">
        <v>104866</v>
      </c>
      <c r="B3881" s="165" t="s">
        <v>24809</v>
      </c>
      <c r="C3881" s="164" t="s">
        <v>12403</v>
      </c>
      <c r="D3881" s="166">
        <v>0</v>
      </c>
    </row>
    <row r="3882" spans="1:4" ht="38.25">
      <c r="A3882" s="164">
        <v>104873</v>
      </c>
      <c r="B3882" s="165" t="s">
        <v>24810</v>
      </c>
      <c r="C3882" s="164" t="s">
        <v>12403</v>
      </c>
      <c r="D3882" s="166">
        <v>0</v>
      </c>
    </row>
    <row r="3883" spans="1:4" ht="38.25">
      <c r="A3883" s="164">
        <v>104885</v>
      </c>
      <c r="B3883" s="165" t="s">
        <v>24811</v>
      </c>
      <c r="C3883" s="164" t="s">
        <v>12403</v>
      </c>
      <c r="D3883" s="166">
        <v>0</v>
      </c>
    </row>
    <row r="3884" spans="1:4" ht="38.25">
      <c r="A3884" s="164">
        <v>104867</v>
      </c>
      <c r="B3884" s="165" t="s">
        <v>24812</v>
      </c>
      <c r="C3884" s="164" t="s">
        <v>12403</v>
      </c>
      <c r="D3884" s="166">
        <v>0</v>
      </c>
    </row>
    <row r="3885" spans="1:4" ht="38.25">
      <c r="A3885" s="164">
        <v>104868</v>
      </c>
      <c r="B3885" s="165" t="s">
        <v>24813</v>
      </c>
      <c r="C3885" s="164" t="s">
        <v>12403</v>
      </c>
      <c r="D3885" s="166">
        <v>0</v>
      </c>
    </row>
    <row r="3886" spans="1:4" ht="38.25">
      <c r="A3886" s="164">
        <v>104874</v>
      </c>
      <c r="B3886" s="165" t="s">
        <v>24814</v>
      </c>
      <c r="C3886" s="164" t="s">
        <v>12403</v>
      </c>
      <c r="D3886" s="166">
        <v>0</v>
      </c>
    </row>
    <row r="3887" spans="1:4" ht="38.25">
      <c r="A3887" s="164">
        <v>104862</v>
      </c>
      <c r="B3887" s="165" t="s">
        <v>24815</v>
      </c>
      <c r="C3887" s="164" t="s">
        <v>12403</v>
      </c>
      <c r="D3887" s="166">
        <v>0</v>
      </c>
    </row>
    <row r="3888" spans="1:4" ht="38.25">
      <c r="A3888" s="164">
        <v>104869</v>
      </c>
      <c r="B3888" s="165" t="s">
        <v>24816</v>
      </c>
      <c r="C3888" s="164" t="s">
        <v>12403</v>
      </c>
      <c r="D3888" s="166">
        <v>0</v>
      </c>
    </row>
    <row r="3889" spans="1:4" ht="38.25">
      <c r="A3889" s="164">
        <v>104881</v>
      </c>
      <c r="B3889" s="165" t="s">
        <v>24817</v>
      </c>
      <c r="C3889" s="164" t="s">
        <v>12403</v>
      </c>
      <c r="D3889" s="166">
        <v>0</v>
      </c>
    </row>
    <row r="3890" spans="1:4" ht="38.25">
      <c r="A3890" s="164">
        <v>104863</v>
      </c>
      <c r="B3890" s="165" t="s">
        <v>24818</v>
      </c>
      <c r="C3890" s="164" t="s">
        <v>12403</v>
      </c>
      <c r="D3890" s="166">
        <v>0</v>
      </c>
    </row>
    <row r="3891" spans="1:4" ht="38.25">
      <c r="A3891" s="164">
        <v>104870</v>
      </c>
      <c r="B3891" s="165" t="s">
        <v>24819</v>
      </c>
      <c r="C3891" s="164" t="s">
        <v>12403</v>
      </c>
      <c r="D3891" s="166">
        <v>0</v>
      </c>
    </row>
    <row r="3892" spans="1:4" ht="38.25">
      <c r="A3892" s="164">
        <v>104882</v>
      </c>
      <c r="B3892" s="165" t="s">
        <v>24820</v>
      </c>
      <c r="C3892" s="164" t="s">
        <v>12403</v>
      </c>
      <c r="D3892" s="166">
        <v>0</v>
      </c>
    </row>
    <row r="3893" spans="1:4" ht="38.25">
      <c r="A3893" s="164">
        <v>104864</v>
      </c>
      <c r="B3893" s="165" t="s">
        <v>24821</v>
      </c>
      <c r="C3893" s="164" t="s">
        <v>12403</v>
      </c>
      <c r="D3893" s="166">
        <v>0</v>
      </c>
    </row>
    <row r="3894" spans="1:4" ht="25.5">
      <c r="A3894" s="164">
        <v>104876</v>
      </c>
      <c r="B3894" s="165" t="s">
        <v>13770</v>
      </c>
      <c r="C3894" s="164" t="s">
        <v>12402</v>
      </c>
      <c r="D3894" s="166">
        <v>26.22</v>
      </c>
    </row>
    <row r="3895" spans="1:4" ht="25.5">
      <c r="A3895" s="164">
        <v>104875</v>
      </c>
      <c r="B3895" s="165" t="s">
        <v>23568</v>
      </c>
      <c r="C3895" s="164" t="s">
        <v>12403</v>
      </c>
      <c r="D3895" s="166">
        <v>148.72999999999999</v>
      </c>
    </row>
    <row r="3896" spans="1:4" ht="25.5">
      <c r="A3896" s="164">
        <v>105942</v>
      </c>
      <c r="B3896" s="165" t="s">
        <v>32807</v>
      </c>
      <c r="C3896" s="164" t="s">
        <v>12403</v>
      </c>
      <c r="D3896" s="166">
        <v>0</v>
      </c>
    </row>
    <row r="3897" spans="1:4" ht="25.5">
      <c r="A3897" s="164">
        <v>105943</v>
      </c>
      <c r="B3897" s="165" t="s">
        <v>32808</v>
      </c>
      <c r="C3897" s="164" t="s">
        <v>12403</v>
      </c>
      <c r="D3897" s="166">
        <v>0</v>
      </c>
    </row>
    <row r="3898" spans="1:4" ht="38.25">
      <c r="A3898" s="164">
        <v>105941</v>
      </c>
      <c r="B3898" s="165" t="s">
        <v>34651</v>
      </c>
      <c r="C3898" s="164" t="s">
        <v>12416</v>
      </c>
      <c r="D3898" s="166">
        <v>0</v>
      </c>
    </row>
    <row r="3899" spans="1:4" ht="38.25">
      <c r="A3899" s="164">
        <v>105940</v>
      </c>
      <c r="B3899" s="165" t="s">
        <v>34652</v>
      </c>
      <c r="C3899" s="164" t="s">
        <v>12416</v>
      </c>
      <c r="D3899" s="166">
        <v>0</v>
      </c>
    </row>
    <row r="3900" spans="1:4" ht="38.25">
      <c r="A3900" s="164">
        <v>105938</v>
      </c>
      <c r="B3900" s="165" t="s">
        <v>34653</v>
      </c>
      <c r="C3900" s="164" t="s">
        <v>12416</v>
      </c>
      <c r="D3900" s="166">
        <v>0</v>
      </c>
    </row>
    <row r="3901" spans="1:4" ht="38.25">
      <c r="A3901" s="164">
        <v>105939</v>
      </c>
      <c r="B3901" s="165" t="s">
        <v>34654</v>
      </c>
      <c r="C3901" s="164" t="s">
        <v>12416</v>
      </c>
      <c r="D3901" s="166">
        <v>0</v>
      </c>
    </row>
    <row r="3902" spans="1:4">
      <c r="A3902" s="164">
        <v>96120</v>
      </c>
      <c r="B3902" s="165" t="s">
        <v>17539</v>
      </c>
      <c r="C3902" s="164" t="s">
        <v>12403</v>
      </c>
      <c r="D3902" s="166">
        <v>3.24</v>
      </c>
    </row>
    <row r="3903" spans="1:4" ht="25.5">
      <c r="A3903" s="164">
        <v>96123</v>
      </c>
      <c r="B3903" s="165" t="s">
        <v>17540</v>
      </c>
      <c r="C3903" s="164" t="s">
        <v>12403</v>
      </c>
      <c r="D3903" s="166">
        <v>28.62</v>
      </c>
    </row>
    <row r="3904" spans="1:4" ht="25.5">
      <c r="A3904" s="164">
        <v>96122</v>
      </c>
      <c r="B3904" s="165" t="s">
        <v>17533</v>
      </c>
      <c r="C3904" s="164" t="s">
        <v>12403</v>
      </c>
      <c r="D3904" s="166">
        <v>56.91</v>
      </c>
    </row>
    <row r="3905" spans="1:4" ht="25.5">
      <c r="A3905" s="164">
        <v>96121</v>
      </c>
      <c r="B3905" s="165" t="s">
        <v>17544</v>
      </c>
      <c r="C3905" s="164" t="s">
        <v>12403</v>
      </c>
      <c r="D3905" s="166">
        <v>12.43</v>
      </c>
    </row>
    <row r="3906" spans="1:4" ht="25.5">
      <c r="A3906" s="164">
        <v>99054</v>
      </c>
      <c r="B3906" s="165" t="s">
        <v>17541</v>
      </c>
      <c r="C3906" s="164" t="s">
        <v>12416</v>
      </c>
      <c r="D3906" s="166">
        <v>64.430000000000007</v>
      </c>
    </row>
    <row r="3907" spans="1:4" ht="25.5">
      <c r="A3907" s="164">
        <v>96110</v>
      </c>
      <c r="B3907" s="165" t="s">
        <v>17536</v>
      </c>
      <c r="C3907" s="164" t="s">
        <v>12416</v>
      </c>
      <c r="D3907" s="166">
        <v>74.62</v>
      </c>
    </row>
    <row r="3908" spans="1:4" ht="25.5">
      <c r="A3908" s="164">
        <v>96114</v>
      </c>
      <c r="B3908" s="165" t="s">
        <v>17538</v>
      </c>
      <c r="C3908" s="164" t="s">
        <v>12416</v>
      </c>
      <c r="D3908" s="166">
        <v>74.89</v>
      </c>
    </row>
    <row r="3909" spans="1:4" ht="25.5">
      <c r="A3909" s="164">
        <v>104757</v>
      </c>
      <c r="B3909" s="165" t="s">
        <v>24822</v>
      </c>
      <c r="C3909" s="164" t="s">
        <v>12416</v>
      </c>
      <c r="D3909" s="166">
        <v>120.37</v>
      </c>
    </row>
    <row r="3910" spans="1:4" ht="38.25">
      <c r="A3910" s="164">
        <v>104756</v>
      </c>
      <c r="B3910" s="165" t="s">
        <v>17534</v>
      </c>
      <c r="C3910" s="164" t="s">
        <v>12416</v>
      </c>
      <c r="D3910" s="166">
        <v>239.4</v>
      </c>
    </row>
    <row r="3911" spans="1:4" ht="25.5">
      <c r="A3911" s="164">
        <v>96112</v>
      </c>
      <c r="B3911" s="165" t="s">
        <v>17532</v>
      </c>
      <c r="C3911" s="164" t="s">
        <v>12416</v>
      </c>
      <c r="D3911" s="166">
        <v>174.19</v>
      </c>
    </row>
    <row r="3912" spans="1:4" ht="25.5">
      <c r="A3912" s="164">
        <v>96113</v>
      </c>
      <c r="B3912" s="165" t="s">
        <v>17537</v>
      </c>
      <c r="C3912" s="164" t="s">
        <v>12416</v>
      </c>
      <c r="D3912" s="166">
        <v>50.54</v>
      </c>
    </row>
    <row r="3913" spans="1:4" ht="25.5">
      <c r="A3913" s="164">
        <v>96109</v>
      </c>
      <c r="B3913" s="165" t="s">
        <v>17535</v>
      </c>
      <c r="C3913" s="164" t="s">
        <v>12416</v>
      </c>
      <c r="D3913" s="166">
        <v>56.16</v>
      </c>
    </row>
    <row r="3914" spans="1:4" ht="25.5">
      <c r="A3914" s="164">
        <v>96116</v>
      </c>
      <c r="B3914" s="165" t="s">
        <v>17543</v>
      </c>
      <c r="C3914" s="164" t="s">
        <v>12416</v>
      </c>
      <c r="D3914" s="166">
        <v>63.31</v>
      </c>
    </row>
    <row r="3915" spans="1:4" ht="25.5">
      <c r="A3915" s="164">
        <v>96111</v>
      </c>
      <c r="B3915" s="165" t="s">
        <v>17542</v>
      </c>
      <c r="C3915" s="164" t="s">
        <v>12416</v>
      </c>
      <c r="D3915" s="166">
        <v>61.41</v>
      </c>
    </row>
    <row r="3916" spans="1:4" ht="25.5">
      <c r="A3916" s="164">
        <v>96486</v>
      </c>
      <c r="B3916" s="165" t="s">
        <v>17546</v>
      </c>
      <c r="C3916" s="164" t="s">
        <v>12416</v>
      </c>
      <c r="D3916" s="166">
        <v>72.86</v>
      </c>
    </row>
    <row r="3917" spans="1:4" ht="25.5">
      <c r="A3917" s="164">
        <v>96485</v>
      </c>
      <c r="B3917" s="165" t="s">
        <v>17545</v>
      </c>
      <c r="C3917" s="164" t="s">
        <v>12416</v>
      </c>
      <c r="D3917" s="166">
        <v>70.959999999999994</v>
      </c>
    </row>
    <row r="3918" spans="1:4" ht="25.5">
      <c r="A3918" s="164">
        <v>97557</v>
      </c>
      <c r="B3918" s="165" t="s">
        <v>24823</v>
      </c>
      <c r="C3918" s="164" t="s">
        <v>12416</v>
      </c>
      <c r="D3918" s="166">
        <v>0</v>
      </c>
    </row>
    <row r="3919" spans="1:4" ht="38.25">
      <c r="A3919" s="164">
        <v>101807</v>
      </c>
      <c r="B3919" s="165" t="s">
        <v>13874</v>
      </c>
      <c r="C3919" s="164" t="s">
        <v>12402</v>
      </c>
      <c r="D3919" s="166">
        <v>550.88</v>
      </c>
    </row>
    <row r="3920" spans="1:4" ht="38.25">
      <c r="A3920" s="164">
        <v>101806</v>
      </c>
      <c r="B3920" s="165" t="s">
        <v>13873</v>
      </c>
      <c r="C3920" s="164" t="s">
        <v>12402</v>
      </c>
      <c r="D3920" s="166">
        <v>587.84</v>
      </c>
    </row>
    <row r="3921" spans="1:4" ht="38.25">
      <c r="A3921" s="164">
        <v>101808</v>
      </c>
      <c r="B3921" s="165" t="s">
        <v>13875</v>
      </c>
      <c r="C3921" s="164" t="s">
        <v>12402</v>
      </c>
      <c r="D3921" s="166">
        <v>560.29</v>
      </c>
    </row>
    <row r="3922" spans="1:4" ht="38.25">
      <c r="A3922" s="164">
        <v>98058</v>
      </c>
      <c r="B3922" s="165" t="s">
        <v>30530</v>
      </c>
      <c r="C3922" s="164" t="s">
        <v>12402</v>
      </c>
      <c r="D3922" s="166">
        <v>1839.81</v>
      </c>
    </row>
    <row r="3923" spans="1:4" ht="38.25">
      <c r="A3923" s="164">
        <v>98059</v>
      </c>
      <c r="B3923" s="165" t="s">
        <v>30531</v>
      </c>
      <c r="C3923" s="164" t="s">
        <v>12402</v>
      </c>
      <c r="D3923" s="166">
        <v>3956.15</v>
      </c>
    </row>
    <row r="3924" spans="1:4" ht="38.25">
      <c r="A3924" s="164">
        <v>98060</v>
      </c>
      <c r="B3924" s="165" t="s">
        <v>30532</v>
      </c>
      <c r="C3924" s="164" t="s">
        <v>12402</v>
      </c>
      <c r="D3924" s="166">
        <v>5542.52</v>
      </c>
    </row>
    <row r="3925" spans="1:4" ht="38.25">
      <c r="A3925" s="164">
        <v>98061</v>
      </c>
      <c r="B3925" s="165" t="s">
        <v>30533</v>
      </c>
      <c r="C3925" s="164" t="s">
        <v>12402</v>
      </c>
      <c r="D3925" s="166">
        <v>7737.62</v>
      </c>
    </row>
    <row r="3926" spans="1:4" ht="38.25">
      <c r="A3926" s="164">
        <v>98088</v>
      </c>
      <c r="B3926" s="165" t="s">
        <v>16565</v>
      </c>
      <c r="C3926" s="164" t="s">
        <v>12402</v>
      </c>
      <c r="D3926" s="166">
        <v>3464.13</v>
      </c>
    </row>
    <row r="3927" spans="1:4" ht="38.25">
      <c r="A3927" s="164">
        <v>98089</v>
      </c>
      <c r="B3927" s="165" t="s">
        <v>16566</v>
      </c>
      <c r="C3927" s="164" t="s">
        <v>12402</v>
      </c>
      <c r="D3927" s="166">
        <v>5492.79</v>
      </c>
    </row>
    <row r="3928" spans="1:4" ht="38.25">
      <c r="A3928" s="164">
        <v>98090</v>
      </c>
      <c r="B3928" s="165" t="s">
        <v>16567</v>
      </c>
      <c r="C3928" s="164" t="s">
        <v>12402</v>
      </c>
      <c r="D3928" s="166">
        <v>8652.52</v>
      </c>
    </row>
    <row r="3929" spans="1:4" ht="38.25">
      <c r="A3929" s="164">
        <v>98091</v>
      </c>
      <c r="B3929" s="165" t="s">
        <v>16568</v>
      </c>
      <c r="C3929" s="164" t="s">
        <v>12402</v>
      </c>
      <c r="D3929" s="166">
        <v>11316.04</v>
      </c>
    </row>
    <row r="3930" spans="1:4" ht="38.25">
      <c r="A3930" s="164">
        <v>98092</v>
      </c>
      <c r="B3930" s="165" t="s">
        <v>16569</v>
      </c>
      <c r="C3930" s="164" t="s">
        <v>12402</v>
      </c>
      <c r="D3930" s="166">
        <v>13155.94</v>
      </c>
    </row>
    <row r="3931" spans="1:4" ht="38.25">
      <c r="A3931" s="164">
        <v>98093</v>
      </c>
      <c r="B3931" s="165" t="s">
        <v>16570</v>
      </c>
      <c r="C3931" s="164" t="s">
        <v>12402</v>
      </c>
      <c r="D3931" s="166">
        <v>15538.72</v>
      </c>
    </row>
    <row r="3932" spans="1:4" ht="38.25">
      <c r="A3932" s="164">
        <v>98072</v>
      </c>
      <c r="B3932" s="165" t="s">
        <v>16553</v>
      </c>
      <c r="C3932" s="164" t="s">
        <v>12402</v>
      </c>
      <c r="D3932" s="166">
        <v>4115.6499999999996</v>
      </c>
    </row>
    <row r="3933" spans="1:4" ht="38.25">
      <c r="A3933" s="164">
        <v>98073</v>
      </c>
      <c r="B3933" s="165" t="s">
        <v>16554</v>
      </c>
      <c r="C3933" s="164" t="s">
        <v>12402</v>
      </c>
      <c r="D3933" s="166">
        <v>6494.35</v>
      </c>
    </row>
    <row r="3934" spans="1:4" ht="38.25">
      <c r="A3934" s="164">
        <v>98074</v>
      </c>
      <c r="B3934" s="165" t="s">
        <v>16555</v>
      </c>
      <c r="C3934" s="164" t="s">
        <v>12402</v>
      </c>
      <c r="D3934" s="166">
        <v>10162.64</v>
      </c>
    </row>
    <row r="3935" spans="1:4" ht="38.25">
      <c r="A3935" s="164">
        <v>98075</v>
      </c>
      <c r="B3935" s="165" t="s">
        <v>16556</v>
      </c>
      <c r="C3935" s="164" t="s">
        <v>12402</v>
      </c>
      <c r="D3935" s="166">
        <v>13255.71</v>
      </c>
    </row>
    <row r="3936" spans="1:4" ht="38.25">
      <c r="A3936" s="164">
        <v>98076</v>
      </c>
      <c r="B3936" s="165" t="s">
        <v>16557</v>
      </c>
      <c r="C3936" s="164" t="s">
        <v>12402</v>
      </c>
      <c r="D3936" s="166">
        <v>15324.96</v>
      </c>
    </row>
    <row r="3937" spans="1:4" ht="38.25">
      <c r="A3937" s="164">
        <v>98077</v>
      </c>
      <c r="B3937" s="165" t="s">
        <v>16558</v>
      </c>
      <c r="C3937" s="164" t="s">
        <v>12402</v>
      </c>
      <c r="D3937" s="166">
        <v>18070.599999999999</v>
      </c>
    </row>
    <row r="3938" spans="1:4" ht="38.25">
      <c r="A3938" s="164">
        <v>98062</v>
      </c>
      <c r="B3938" s="165" t="s">
        <v>36830</v>
      </c>
      <c r="C3938" s="164" t="s">
        <v>12402</v>
      </c>
      <c r="D3938" s="166">
        <v>3117.49</v>
      </c>
    </row>
    <row r="3939" spans="1:4" ht="38.25">
      <c r="A3939" s="164">
        <v>98063</v>
      </c>
      <c r="B3939" s="165" t="s">
        <v>36831</v>
      </c>
      <c r="C3939" s="164" t="s">
        <v>12402</v>
      </c>
      <c r="D3939" s="166">
        <v>4761.99</v>
      </c>
    </row>
    <row r="3940" spans="1:4" ht="38.25">
      <c r="A3940" s="164">
        <v>98064</v>
      </c>
      <c r="B3940" s="165" t="s">
        <v>36832</v>
      </c>
      <c r="C3940" s="164" t="s">
        <v>12402</v>
      </c>
      <c r="D3940" s="166">
        <v>5504.65</v>
      </c>
    </row>
    <row r="3941" spans="1:4" ht="38.25">
      <c r="A3941" s="164">
        <v>98065</v>
      </c>
      <c r="B3941" s="165" t="s">
        <v>36833</v>
      </c>
      <c r="C3941" s="164" t="s">
        <v>12402</v>
      </c>
      <c r="D3941" s="166">
        <v>7645.69</v>
      </c>
    </row>
    <row r="3942" spans="1:4" ht="38.25">
      <c r="A3942" s="164">
        <v>98094</v>
      </c>
      <c r="B3942" s="165" t="s">
        <v>36834</v>
      </c>
      <c r="C3942" s="164" t="s">
        <v>12402</v>
      </c>
      <c r="D3942" s="166">
        <v>2887.45</v>
      </c>
    </row>
    <row r="3943" spans="1:4" ht="38.25">
      <c r="A3943" s="164">
        <v>98099</v>
      </c>
      <c r="B3943" s="165" t="s">
        <v>36835</v>
      </c>
      <c r="C3943" s="164" t="s">
        <v>12402</v>
      </c>
      <c r="D3943" s="166">
        <v>4946.45</v>
      </c>
    </row>
    <row r="3944" spans="1:4" ht="38.25">
      <c r="A3944" s="164">
        <v>98100</v>
      </c>
      <c r="B3944" s="165" t="s">
        <v>36836</v>
      </c>
      <c r="C3944" s="164" t="s">
        <v>12402</v>
      </c>
      <c r="D3944" s="166">
        <v>6496.71</v>
      </c>
    </row>
    <row r="3945" spans="1:4" ht="38.25">
      <c r="A3945" s="164">
        <v>98101</v>
      </c>
      <c r="B3945" s="165" t="s">
        <v>36837</v>
      </c>
      <c r="C3945" s="164" t="s">
        <v>12402</v>
      </c>
      <c r="D3945" s="166">
        <v>9617.91</v>
      </c>
    </row>
    <row r="3946" spans="1:4" ht="38.25">
      <c r="A3946" s="164">
        <v>98078</v>
      </c>
      <c r="B3946" s="165" t="s">
        <v>36838</v>
      </c>
      <c r="C3946" s="164" t="s">
        <v>12402</v>
      </c>
      <c r="D3946" s="166">
        <v>4370.5</v>
      </c>
    </row>
    <row r="3947" spans="1:4" ht="38.25">
      <c r="A3947" s="164">
        <v>98079</v>
      </c>
      <c r="B3947" s="165" t="s">
        <v>36839</v>
      </c>
      <c r="C3947" s="164" t="s">
        <v>12402</v>
      </c>
      <c r="D3947" s="166">
        <v>7688.69</v>
      </c>
    </row>
    <row r="3948" spans="1:4" ht="38.25">
      <c r="A3948" s="164">
        <v>98080</v>
      </c>
      <c r="B3948" s="165" t="s">
        <v>36840</v>
      </c>
      <c r="C3948" s="164" t="s">
        <v>12402</v>
      </c>
      <c r="D3948" s="166">
        <v>9938.59</v>
      </c>
    </row>
    <row r="3949" spans="1:4" ht="38.25">
      <c r="A3949" s="164">
        <v>98081</v>
      </c>
      <c r="B3949" s="165" t="s">
        <v>36841</v>
      </c>
      <c r="C3949" s="164" t="s">
        <v>12402</v>
      </c>
      <c r="D3949" s="166">
        <v>14763.9</v>
      </c>
    </row>
    <row r="3950" spans="1:4" ht="38.25">
      <c r="A3950" s="164">
        <v>98052</v>
      </c>
      <c r="B3950" s="165" t="s">
        <v>30534</v>
      </c>
      <c r="C3950" s="164" t="s">
        <v>12402</v>
      </c>
      <c r="D3950" s="166">
        <v>2110.15</v>
      </c>
    </row>
    <row r="3951" spans="1:4" ht="38.25">
      <c r="A3951" s="164">
        <v>98053</v>
      </c>
      <c r="B3951" s="165" t="s">
        <v>30535</v>
      </c>
      <c r="C3951" s="164" t="s">
        <v>12402</v>
      </c>
      <c r="D3951" s="166">
        <v>2902.52</v>
      </c>
    </row>
    <row r="3952" spans="1:4" ht="38.25">
      <c r="A3952" s="164">
        <v>98054</v>
      </c>
      <c r="B3952" s="165" t="s">
        <v>30536</v>
      </c>
      <c r="C3952" s="164" t="s">
        <v>12402</v>
      </c>
      <c r="D3952" s="166">
        <v>4693.93</v>
      </c>
    </row>
    <row r="3953" spans="1:4" ht="38.25">
      <c r="A3953" s="164">
        <v>98055</v>
      </c>
      <c r="B3953" s="165" t="s">
        <v>30537</v>
      </c>
      <c r="C3953" s="164" t="s">
        <v>12402</v>
      </c>
      <c r="D3953" s="166">
        <v>6382.78</v>
      </c>
    </row>
    <row r="3954" spans="1:4" ht="38.25">
      <c r="A3954" s="164">
        <v>98056</v>
      </c>
      <c r="B3954" s="165" t="s">
        <v>30538</v>
      </c>
      <c r="C3954" s="164" t="s">
        <v>12402</v>
      </c>
      <c r="D3954" s="166">
        <v>7448.51</v>
      </c>
    </row>
    <row r="3955" spans="1:4" ht="38.25">
      <c r="A3955" s="164">
        <v>98057</v>
      </c>
      <c r="B3955" s="165" t="s">
        <v>30539</v>
      </c>
      <c r="C3955" s="164" t="s">
        <v>12402</v>
      </c>
      <c r="D3955" s="166">
        <v>8866.5400000000009</v>
      </c>
    </row>
    <row r="3956" spans="1:4" ht="38.25">
      <c r="A3956" s="164">
        <v>98082</v>
      </c>
      <c r="B3956" s="165" t="s">
        <v>16559</v>
      </c>
      <c r="C3956" s="164" t="s">
        <v>12402</v>
      </c>
      <c r="D3956" s="166">
        <v>3998.27</v>
      </c>
    </row>
    <row r="3957" spans="1:4" ht="38.25">
      <c r="A3957" s="164">
        <v>98083</v>
      </c>
      <c r="B3957" s="165" t="s">
        <v>16560</v>
      </c>
      <c r="C3957" s="164" t="s">
        <v>12402</v>
      </c>
      <c r="D3957" s="166">
        <v>5272.1</v>
      </c>
    </row>
    <row r="3958" spans="1:4" ht="38.25">
      <c r="A3958" s="164">
        <v>98084</v>
      </c>
      <c r="B3958" s="165" t="s">
        <v>16561</v>
      </c>
      <c r="C3958" s="164" t="s">
        <v>12402</v>
      </c>
      <c r="D3958" s="166">
        <v>7391.22</v>
      </c>
    </row>
    <row r="3959" spans="1:4" ht="38.25">
      <c r="A3959" s="164">
        <v>98085</v>
      </c>
      <c r="B3959" s="165" t="s">
        <v>16562</v>
      </c>
      <c r="C3959" s="164" t="s">
        <v>12402</v>
      </c>
      <c r="D3959" s="166">
        <v>10021.77</v>
      </c>
    </row>
    <row r="3960" spans="1:4" ht="38.25">
      <c r="A3960" s="164">
        <v>98087</v>
      </c>
      <c r="B3960" s="165" t="s">
        <v>16564</v>
      </c>
      <c r="C3960" s="164" t="s">
        <v>12402</v>
      </c>
      <c r="D3960" s="166">
        <v>12070.08</v>
      </c>
    </row>
    <row r="3961" spans="1:4" ht="38.25">
      <c r="A3961" s="164">
        <v>98086</v>
      </c>
      <c r="B3961" s="165" t="s">
        <v>16563</v>
      </c>
      <c r="C3961" s="164" t="s">
        <v>12402</v>
      </c>
      <c r="D3961" s="166">
        <v>11311.19</v>
      </c>
    </row>
    <row r="3962" spans="1:4" ht="38.25">
      <c r="A3962" s="164">
        <v>98066</v>
      </c>
      <c r="B3962" s="165" t="s">
        <v>16547</v>
      </c>
      <c r="C3962" s="164" t="s">
        <v>12402</v>
      </c>
      <c r="D3962" s="166">
        <v>4870.8599999999997</v>
      </c>
    </row>
    <row r="3963" spans="1:4" ht="38.25">
      <c r="A3963" s="164">
        <v>98067</v>
      </c>
      <c r="B3963" s="165" t="s">
        <v>16548</v>
      </c>
      <c r="C3963" s="164" t="s">
        <v>12402</v>
      </c>
      <c r="D3963" s="166">
        <v>6489.27</v>
      </c>
    </row>
    <row r="3964" spans="1:4" ht="38.25">
      <c r="A3964" s="164">
        <v>98068</v>
      </c>
      <c r="B3964" s="165" t="s">
        <v>16549</v>
      </c>
      <c r="C3964" s="164" t="s">
        <v>12402</v>
      </c>
      <c r="D3964" s="166">
        <v>9167.1200000000008</v>
      </c>
    </row>
    <row r="3965" spans="1:4" ht="38.25">
      <c r="A3965" s="164">
        <v>98069</v>
      </c>
      <c r="B3965" s="165" t="s">
        <v>16550</v>
      </c>
      <c r="C3965" s="164" t="s">
        <v>12402</v>
      </c>
      <c r="D3965" s="166">
        <v>12351.68</v>
      </c>
    </row>
    <row r="3966" spans="1:4" ht="38.25">
      <c r="A3966" s="164">
        <v>98071</v>
      </c>
      <c r="B3966" s="165" t="s">
        <v>16552</v>
      </c>
      <c r="C3966" s="164" t="s">
        <v>12402</v>
      </c>
      <c r="D3966" s="166">
        <v>15328.6</v>
      </c>
    </row>
    <row r="3967" spans="1:4" ht="38.25">
      <c r="A3967" s="164">
        <v>98070</v>
      </c>
      <c r="B3967" s="165" t="s">
        <v>16551</v>
      </c>
      <c r="C3967" s="164" t="s">
        <v>12402</v>
      </c>
      <c r="D3967" s="166">
        <v>14091.76</v>
      </c>
    </row>
    <row r="3968" spans="1:4" ht="25.5">
      <c r="A3968" s="164">
        <v>104915</v>
      </c>
      <c r="B3968" s="165" t="s">
        <v>14505</v>
      </c>
      <c r="C3968" s="164" t="s">
        <v>12404</v>
      </c>
      <c r="D3968" s="166">
        <v>9.7100000000000009</v>
      </c>
    </row>
    <row r="3969" spans="1:4" ht="25.5">
      <c r="A3969" s="164">
        <v>96546</v>
      </c>
      <c r="B3969" s="165" t="s">
        <v>14491</v>
      </c>
      <c r="C3969" s="164" t="s">
        <v>12404</v>
      </c>
      <c r="D3969" s="166">
        <v>14.06</v>
      </c>
    </row>
    <row r="3970" spans="1:4" ht="25.5">
      <c r="A3970" s="164">
        <v>96544</v>
      </c>
      <c r="B3970" s="165" t="s">
        <v>14489</v>
      </c>
      <c r="C3970" s="164" t="s">
        <v>12404</v>
      </c>
      <c r="D3970" s="166">
        <v>18.3</v>
      </c>
    </row>
    <row r="3971" spans="1:4" ht="25.5">
      <c r="A3971" s="164">
        <v>96545</v>
      </c>
      <c r="B3971" s="165" t="s">
        <v>14490</v>
      </c>
      <c r="C3971" s="164" t="s">
        <v>12404</v>
      </c>
      <c r="D3971" s="166">
        <v>16.239999999999998</v>
      </c>
    </row>
    <row r="3972" spans="1:4" ht="25.5">
      <c r="A3972" s="164">
        <v>96543</v>
      </c>
      <c r="B3972" s="165" t="s">
        <v>14326</v>
      </c>
      <c r="C3972" s="164" t="s">
        <v>12404</v>
      </c>
      <c r="D3972" s="166">
        <v>20.7</v>
      </c>
    </row>
    <row r="3973" spans="1:4" ht="25.5">
      <c r="A3973" s="164">
        <v>104922</v>
      </c>
      <c r="B3973" s="165" t="s">
        <v>14511</v>
      </c>
      <c r="C3973" s="164" t="s">
        <v>12404</v>
      </c>
      <c r="D3973" s="166">
        <v>10.83</v>
      </c>
    </row>
    <row r="3974" spans="1:4" ht="25.5">
      <c r="A3974" s="164">
        <v>104920</v>
      </c>
      <c r="B3974" s="165" t="s">
        <v>14509</v>
      </c>
      <c r="C3974" s="164" t="s">
        <v>12404</v>
      </c>
      <c r="D3974" s="166">
        <v>10.65</v>
      </c>
    </row>
    <row r="3975" spans="1:4" ht="25.5">
      <c r="A3975" s="164">
        <v>104921</v>
      </c>
      <c r="B3975" s="165" t="s">
        <v>14510</v>
      </c>
      <c r="C3975" s="164" t="s">
        <v>12404</v>
      </c>
      <c r="D3975" s="166">
        <v>9.93</v>
      </c>
    </row>
    <row r="3976" spans="1:4" ht="25.5">
      <c r="A3976" s="164">
        <v>104919</v>
      </c>
      <c r="B3976" s="165" t="s">
        <v>14508</v>
      </c>
      <c r="C3976" s="164" t="s">
        <v>12404</v>
      </c>
      <c r="D3976" s="166">
        <v>12.62</v>
      </c>
    </row>
    <row r="3977" spans="1:4" ht="25.5">
      <c r="A3977" s="164">
        <v>104917</v>
      </c>
      <c r="B3977" s="165" t="s">
        <v>14506</v>
      </c>
      <c r="C3977" s="164" t="s">
        <v>12404</v>
      </c>
      <c r="D3977" s="166">
        <v>15.62</v>
      </c>
    </row>
    <row r="3978" spans="1:4" ht="25.5">
      <c r="A3978" s="164">
        <v>104918</v>
      </c>
      <c r="B3978" s="165" t="s">
        <v>14507</v>
      </c>
      <c r="C3978" s="164" t="s">
        <v>12404</v>
      </c>
      <c r="D3978" s="166">
        <v>14.27</v>
      </c>
    </row>
    <row r="3979" spans="1:4" ht="25.5">
      <c r="A3979" s="164">
        <v>104916</v>
      </c>
      <c r="B3979" s="165" t="s">
        <v>14585</v>
      </c>
      <c r="C3979" s="164" t="s">
        <v>12404</v>
      </c>
      <c r="D3979" s="166">
        <v>17.149999999999999</v>
      </c>
    </row>
    <row r="3980" spans="1:4" ht="38.25">
      <c r="A3980" s="164">
        <v>96557</v>
      </c>
      <c r="B3980" s="165" t="s">
        <v>14539</v>
      </c>
      <c r="C3980" s="164" t="s">
        <v>34306</v>
      </c>
      <c r="D3980" s="166">
        <v>756.27</v>
      </c>
    </row>
    <row r="3981" spans="1:4" ht="38.25">
      <c r="A3981" s="164">
        <v>96555</v>
      </c>
      <c r="B3981" s="165" t="s">
        <v>14537</v>
      </c>
      <c r="C3981" s="164" t="s">
        <v>34306</v>
      </c>
      <c r="D3981" s="166">
        <v>809.08</v>
      </c>
    </row>
    <row r="3982" spans="1:4" ht="25.5">
      <c r="A3982" s="164">
        <v>104924</v>
      </c>
      <c r="B3982" s="165" t="s">
        <v>14587</v>
      </c>
      <c r="C3982" s="164" t="s">
        <v>34306</v>
      </c>
      <c r="D3982" s="166">
        <v>781.15</v>
      </c>
    </row>
    <row r="3983" spans="1:4" ht="25.5">
      <c r="A3983" s="164">
        <v>104923</v>
      </c>
      <c r="B3983" s="165" t="s">
        <v>14586</v>
      </c>
      <c r="C3983" s="164" t="s">
        <v>34306</v>
      </c>
      <c r="D3983" s="166">
        <v>869.39</v>
      </c>
    </row>
    <row r="3984" spans="1:4" ht="25.5">
      <c r="A3984" s="164">
        <v>96558</v>
      </c>
      <c r="B3984" s="165" t="s">
        <v>14540</v>
      </c>
      <c r="C3984" s="164" t="s">
        <v>34306</v>
      </c>
      <c r="D3984" s="166">
        <v>790.82</v>
      </c>
    </row>
    <row r="3985" spans="1:4" ht="25.5">
      <c r="A3985" s="164">
        <v>96556</v>
      </c>
      <c r="B3985" s="165" t="s">
        <v>14538</v>
      </c>
      <c r="C3985" s="164" t="s">
        <v>34306</v>
      </c>
      <c r="D3985" s="166">
        <v>975.78</v>
      </c>
    </row>
    <row r="3986" spans="1:4" ht="25.5">
      <c r="A3986" s="164">
        <v>96523</v>
      </c>
      <c r="B3986" s="165" t="s">
        <v>16808</v>
      </c>
      <c r="C3986" s="164" t="s">
        <v>34306</v>
      </c>
      <c r="D3986" s="166">
        <v>100.91</v>
      </c>
    </row>
    <row r="3987" spans="1:4" ht="25.5">
      <c r="A3987" s="164">
        <v>96522</v>
      </c>
      <c r="B3987" s="165" t="s">
        <v>16807</v>
      </c>
      <c r="C3987" s="164" t="s">
        <v>34306</v>
      </c>
      <c r="D3987" s="166">
        <v>153.06</v>
      </c>
    </row>
    <row r="3988" spans="1:4" ht="25.5">
      <c r="A3988" s="164">
        <v>96527</v>
      </c>
      <c r="B3988" s="165" t="s">
        <v>16812</v>
      </c>
      <c r="C3988" s="164" t="s">
        <v>34306</v>
      </c>
      <c r="D3988" s="166">
        <v>110.9</v>
      </c>
    </row>
    <row r="3989" spans="1:4" ht="25.5">
      <c r="A3989" s="164">
        <v>96526</v>
      </c>
      <c r="B3989" s="165" t="s">
        <v>16811</v>
      </c>
      <c r="C3989" s="164" t="s">
        <v>34306</v>
      </c>
      <c r="D3989" s="166">
        <v>219.61</v>
      </c>
    </row>
    <row r="3990" spans="1:4" ht="38.25">
      <c r="A3990" s="164">
        <v>96521</v>
      </c>
      <c r="B3990" s="165" t="s">
        <v>16806</v>
      </c>
      <c r="C3990" s="164" t="s">
        <v>34306</v>
      </c>
      <c r="D3990" s="166">
        <v>44.82</v>
      </c>
    </row>
    <row r="3991" spans="1:4" ht="38.25">
      <c r="A3991" s="164">
        <v>96520</v>
      </c>
      <c r="B3991" s="165" t="s">
        <v>16805</v>
      </c>
      <c r="C3991" s="164" t="s">
        <v>34306</v>
      </c>
      <c r="D3991" s="166">
        <v>98.83</v>
      </c>
    </row>
    <row r="3992" spans="1:4" ht="38.25">
      <c r="A3992" s="164">
        <v>96525</v>
      </c>
      <c r="B3992" s="165" t="s">
        <v>16810</v>
      </c>
      <c r="C3992" s="164" t="s">
        <v>34306</v>
      </c>
      <c r="D3992" s="166">
        <v>57.84</v>
      </c>
    </row>
    <row r="3993" spans="1:4" ht="38.25">
      <c r="A3993" s="164">
        <v>96524</v>
      </c>
      <c r="B3993" s="165" t="s">
        <v>16809</v>
      </c>
      <c r="C3993" s="164" t="s">
        <v>34306</v>
      </c>
      <c r="D3993" s="166">
        <v>162.07</v>
      </c>
    </row>
    <row r="3994" spans="1:4" ht="38.25">
      <c r="A3994" s="164">
        <v>96537</v>
      </c>
      <c r="B3994" s="165" t="s">
        <v>14320</v>
      </c>
      <c r="C3994" s="164" t="s">
        <v>12416</v>
      </c>
      <c r="D3994" s="166">
        <v>191.42</v>
      </c>
    </row>
    <row r="3995" spans="1:4" ht="38.25">
      <c r="A3995" s="164">
        <v>96540</v>
      </c>
      <c r="B3995" s="165" t="s">
        <v>14323</v>
      </c>
      <c r="C3995" s="164" t="s">
        <v>12416</v>
      </c>
      <c r="D3995" s="166">
        <v>136.47999999999999</v>
      </c>
    </row>
    <row r="3996" spans="1:4" ht="38.25">
      <c r="A3996" s="164">
        <v>96528</v>
      </c>
      <c r="B3996" s="165" t="s">
        <v>16813</v>
      </c>
      <c r="C3996" s="164" t="s">
        <v>12416</v>
      </c>
      <c r="D3996" s="166">
        <v>159.91999999999999</v>
      </c>
    </row>
    <row r="3997" spans="1:4" ht="38.25">
      <c r="A3997" s="164">
        <v>96531</v>
      </c>
      <c r="B3997" s="165" t="s">
        <v>14314</v>
      </c>
      <c r="C3997" s="164" t="s">
        <v>12416</v>
      </c>
      <c r="D3997" s="166">
        <v>108.42</v>
      </c>
    </row>
    <row r="3998" spans="1:4" ht="38.25">
      <c r="A3998" s="164">
        <v>96534</v>
      </c>
      <c r="B3998" s="165" t="s">
        <v>14317</v>
      </c>
      <c r="C3998" s="164" t="s">
        <v>12416</v>
      </c>
      <c r="D3998" s="166">
        <v>81.61</v>
      </c>
    </row>
    <row r="3999" spans="1:4" ht="38.25">
      <c r="A3999" s="164">
        <v>104928</v>
      </c>
      <c r="B3999" s="165" t="s">
        <v>14416</v>
      </c>
      <c r="C3999" s="164" t="s">
        <v>12416</v>
      </c>
      <c r="D3999" s="166">
        <v>156.68</v>
      </c>
    </row>
    <row r="4000" spans="1:4" ht="38.25">
      <c r="A4000" s="164">
        <v>104929</v>
      </c>
      <c r="B4000" s="165" t="s">
        <v>14417</v>
      </c>
      <c r="C4000" s="164" t="s">
        <v>12416</v>
      </c>
      <c r="D4000" s="166">
        <v>96.47</v>
      </c>
    </row>
    <row r="4001" spans="1:4" ht="25.5">
      <c r="A4001" s="164">
        <v>104925</v>
      </c>
      <c r="B4001" s="165" t="s">
        <v>14413</v>
      </c>
      <c r="C4001" s="164" t="s">
        <v>12416</v>
      </c>
      <c r="D4001" s="166">
        <v>164.31</v>
      </c>
    </row>
    <row r="4002" spans="1:4" ht="25.5">
      <c r="A4002" s="164">
        <v>104926</v>
      </c>
      <c r="B4002" s="165" t="s">
        <v>14414</v>
      </c>
      <c r="C4002" s="164" t="s">
        <v>12416</v>
      </c>
      <c r="D4002" s="166">
        <v>106.22</v>
      </c>
    </row>
    <row r="4003" spans="1:4" ht="25.5">
      <c r="A4003" s="164">
        <v>104927</v>
      </c>
      <c r="B4003" s="165" t="s">
        <v>14415</v>
      </c>
      <c r="C4003" s="164" t="s">
        <v>12416</v>
      </c>
      <c r="D4003" s="166">
        <v>76.040000000000006</v>
      </c>
    </row>
    <row r="4004" spans="1:4" ht="38.25">
      <c r="A4004" s="164">
        <v>96538</v>
      </c>
      <c r="B4004" s="165" t="s">
        <v>14321</v>
      </c>
      <c r="C4004" s="164" t="s">
        <v>12416</v>
      </c>
      <c r="D4004" s="166">
        <v>260.94</v>
      </c>
    </row>
    <row r="4005" spans="1:4" ht="38.25">
      <c r="A4005" s="164">
        <v>96541</v>
      </c>
      <c r="B4005" s="165" t="s">
        <v>14324</v>
      </c>
      <c r="C4005" s="164" t="s">
        <v>12416</v>
      </c>
      <c r="D4005" s="166">
        <v>192.61</v>
      </c>
    </row>
    <row r="4006" spans="1:4" ht="25.5">
      <c r="A4006" s="164">
        <v>96529</v>
      </c>
      <c r="B4006" s="165" t="s">
        <v>14312</v>
      </c>
      <c r="C4006" s="164" t="s">
        <v>12416</v>
      </c>
      <c r="D4006" s="166">
        <v>276.14999999999998</v>
      </c>
    </row>
    <row r="4007" spans="1:4" ht="25.5">
      <c r="A4007" s="164">
        <v>96532</v>
      </c>
      <c r="B4007" s="165" t="s">
        <v>14315</v>
      </c>
      <c r="C4007" s="164" t="s">
        <v>12416</v>
      </c>
      <c r="D4007" s="166">
        <v>187.79</v>
      </c>
    </row>
    <row r="4008" spans="1:4" ht="25.5">
      <c r="A4008" s="164">
        <v>96535</v>
      </c>
      <c r="B4008" s="165" t="s">
        <v>14318</v>
      </c>
      <c r="C4008" s="164" t="s">
        <v>12416</v>
      </c>
      <c r="D4008" s="166">
        <v>141.82</v>
      </c>
    </row>
    <row r="4009" spans="1:4" ht="38.25">
      <c r="A4009" s="164">
        <v>96539</v>
      </c>
      <c r="B4009" s="165" t="s">
        <v>14322</v>
      </c>
      <c r="C4009" s="164" t="s">
        <v>12416</v>
      </c>
      <c r="D4009" s="166">
        <v>136.65</v>
      </c>
    </row>
    <row r="4010" spans="1:4" ht="38.25">
      <c r="A4010" s="164">
        <v>96542</v>
      </c>
      <c r="B4010" s="165" t="s">
        <v>14325</v>
      </c>
      <c r="C4010" s="164" t="s">
        <v>12416</v>
      </c>
      <c r="D4010" s="166">
        <v>102.34</v>
      </c>
    </row>
    <row r="4011" spans="1:4" ht="25.5">
      <c r="A4011" s="164">
        <v>96530</v>
      </c>
      <c r="B4011" s="165" t="s">
        <v>14313</v>
      </c>
      <c r="C4011" s="164" t="s">
        <v>12416</v>
      </c>
      <c r="D4011" s="166">
        <v>146.07</v>
      </c>
    </row>
    <row r="4012" spans="1:4" ht="25.5">
      <c r="A4012" s="164">
        <v>96533</v>
      </c>
      <c r="B4012" s="165" t="s">
        <v>14316</v>
      </c>
      <c r="C4012" s="164" t="s">
        <v>12416</v>
      </c>
      <c r="D4012" s="166">
        <v>96.46</v>
      </c>
    </row>
    <row r="4013" spans="1:4" ht="25.5">
      <c r="A4013" s="164">
        <v>96536</v>
      </c>
      <c r="B4013" s="165" t="s">
        <v>14319</v>
      </c>
      <c r="C4013" s="164" t="s">
        <v>12416</v>
      </c>
      <c r="D4013" s="166">
        <v>70.62</v>
      </c>
    </row>
    <row r="4014" spans="1:4" ht="38.25">
      <c r="A4014" s="164">
        <v>105518</v>
      </c>
      <c r="B4014" s="165" t="s">
        <v>24824</v>
      </c>
      <c r="C4014" s="164" t="s">
        <v>12416</v>
      </c>
      <c r="D4014" s="166">
        <v>0</v>
      </c>
    </row>
    <row r="4015" spans="1:4" ht="38.25">
      <c r="A4015" s="164">
        <v>105517</v>
      </c>
      <c r="B4015" s="165" t="s">
        <v>24825</v>
      </c>
      <c r="C4015" s="164" t="s">
        <v>12416</v>
      </c>
      <c r="D4015" s="166">
        <v>0</v>
      </c>
    </row>
    <row r="4016" spans="1:4" ht="38.25">
      <c r="A4016" s="164">
        <v>105520</v>
      </c>
      <c r="B4016" s="165" t="s">
        <v>24826</v>
      </c>
      <c r="C4016" s="164" t="s">
        <v>12416</v>
      </c>
      <c r="D4016" s="166">
        <v>0</v>
      </c>
    </row>
    <row r="4017" spans="1:4" ht="38.25">
      <c r="A4017" s="164">
        <v>105519</v>
      </c>
      <c r="B4017" s="165" t="s">
        <v>24827</v>
      </c>
      <c r="C4017" s="164" t="s">
        <v>12416</v>
      </c>
      <c r="D4017" s="166">
        <v>0</v>
      </c>
    </row>
    <row r="4018" spans="1:4" ht="25.5">
      <c r="A4018" s="164">
        <v>101793</v>
      </c>
      <c r="B4018" s="165" t="s">
        <v>14329</v>
      </c>
      <c r="C4018" s="164" t="s">
        <v>34306</v>
      </c>
      <c r="D4018" s="166">
        <v>27.01</v>
      </c>
    </row>
    <row r="4019" spans="1:4" ht="25.5">
      <c r="A4019" s="164">
        <v>101792</v>
      </c>
      <c r="B4019" s="165" t="s">
        <v>14328</v>
      </c>
      <c r="C4019" s="164" t="s">
        <v>34306</v>
      </c>
      <c r="D4019" s="166">
        <v>18.399999999999999</v>
      </c>
    </row>
    <row r="4020" spans="1:4" ht="25.5">
      <c r="A4020" s="164">
        <v>92272</v>
      </c>
      <c r="B4020" s="165" t="s">
        <v>14225</v>
      </c>
      <c r="C4020" s="164" t="s">
        <v>12403</v>
      </c>
      <c r="D4020" s="166">
        <v>38.229999999999997</v>
      </c>
    </row>
    <row r="4021" spans="1:4" ht="25.5">
      <c r="A4021" s="164">
        <v>101791</v>
      </c>
      <c r="B4021" s="165" t="s">
        <v>14327</v>
      </c>
      <c r="C4021" s="164" t="s">
        <v>12403</v>
      </c>
      <c r="D4021" s="166">
        <v>25.4</v>
      </c>
    </row>
    <row r="4022" spans="1:4" ht="25.5">
      <c r="A4022" s="164">
        <v>92273</v>
      </c>
      <c r="B4022" s="165" t="s">
        <v>14226</v>
      </c>
      <c r="C4022" s="164" t="s">
        <v>12403</v>
      </c>
      <c r="D4022" s="166">
        <v>15.44</v>
      </c>
    </row>
    <row r="4023" spans="1:4" ht="25.5">
      <c r="A4023" s="164">
        <v>92268</v>
      </c>
      <c r="B4023" s="165" t="s">
        <v>14221</v>
      </c>
      <c r="C4023" s="164" t="s">
        <v>12416</v>
      </c>
      <c r="D4023" s="166">
        <v>94.01</v>
      </c>
    </row>
    <row r="4024" spans="1:4" ht="25.5">
      <c r="A4024" s="164">
        <v>92267</v>
      </c>
      <c r="B4024" s="165" t="s">
        <v>14220</v>
      </c>
      <c r="C4024" s="164" t="s">
        <v>12416</v>
      </c>
      <c r="D4024" s="166">
        <v>56.04</v>
      </c>
    </row>
    <row r="4025" spans="1:4" ht="25.5">
      <c r="A4025" s="164">
        <v>92271</v>
      </c>
      <c r="B4025" s="165" t="s">
        <v>14224</v>
      </c>
      <c r="C4025" s="164" t="s">
        <v>12416</v>
      </c>
      <c r="D4025" s="166">
        <v>143.75</v>
      </c>
    </row>
    <row r="4026" spans="1:4" ht="25.5">
      <c r="A4026" s="164">
        <v>92264</v>
      </c>
      <c r="B4026" s="165" t="s">
        <v>14217</v>
      </c>
      <c r="C4026" s="164" t="s">
        <v>12416</v>
      </c>
      <c r="D4026" s="166">
        <v>219.93</v>
      </c>
    </row>
    <row r="4027" spans="1:4" ht="25.5">
      <c r="A4027" s="164">
        <v>92263</v>
      </c>
      <c r="B4027" s="165" t="s">
        <v>14216</v>
      </c>
      <c r="C4027" s="164" t="s">
        <v>12416</v>
      </c>
      <c r="D4027" s="166">
        <v>171.62</v>
      </c>
    </row>
    <row r="4028" spans="1:4" ht="25.5">
      <c r="A4028" s="164">
        <v>92269</v>
      </c>
      <c r="B4028" s="165" t="s">
        <v>14222</v>
      </c>
      <c r="C4028" s="164" t="s">
        <v>12416</v>
      </c>
      <c r="D4028" s="166">
        <v>130.91999999999999</v>
      </c>
    </row>
    <row r="4029" spans="1:4" ht="25.5">
      <c r="A4029" s="164">
        <v>92270</v>
      </c>
      <c r="B4029" s="165" t="s">
        <v>14223</v>
      </c>
      <c r="C4029" s="164" t="s">
        <v>12416</v>
      </c>
      <c r="D4029" s="166">
        <v>218.55</v>
      </c>
    </row>
    <row r="4030" spans="1:4" ht="25.5">
      <c r="A4030" s="164">
        <v>92266</v>
      </c>
      <c r="B4030" s="165" t="s">
        <v>14219</v>
      </c>
      <c r="C4030" s="164" t="s">
        <v>12416</v>
      </c>
      <c r="D4030" s="166">
        <v>168.45</v>
      </c>
    </row>
    <row r="4031" spans="1:4" ht="25.5">
      <c r="A4031" s="164">
        <v>92265</v>
      </c>
      <c r="B4031" s="165" t="s">
        <v>14218</v>
      </c>
      <c r="C4031" s="164" t="s">
        <v>12416</v>
      </c>
      <c r="D4031" s="166">
        <v>127.01</v>
      </c>
    </row>
    <row r="4032" spans="1:4" ht="38.25">
      <c r="A4032" s="164">
        <v>92524</v>
      </c>
      <c r="B4032" s="165" t="s">
        <v>14302</v>
      </c>
      <c r="C4032" s="164" t="s">
        <v>12416</v>
      </c>
      <c r="D4032" s="166">
        <v>75.989999999999995</v>
      </c>
    </row>
    <row r="4033" spans="1:4" ht="38.25">
      <c r="A4033" s="164">
        <v>92528</v>
      </c>
      <c r="B4033" s="165" t="s">
        <v>14304</v>
      </c>
      <c r="C4033" s="164" t="s">
        <v>12416</v>
      </c>
      <c r="D4033" s="166">
        <v>72.34</v>
      </c>
    </row>
    <row r="4034" spans="1:4" ht="38.25">
      <c r="A4034" s="164">
        <v>92532</v>
      </c>
      <c r="B4034" s="165" t="s">
        <v>14306</v>
      </c>
      <c r="C4034" s="164" t="s">
        <v>12416</v>
      </c>
      <c r="D4034" s="166">
        <v>69.180000000000007</v>
      </c>
    </row>
    <row r="4035" spans="1:4" ht="38.25">
      <c r="A4035" s="164">
        <v>92536</v>
      </c>
      <c r="B4035" s="165" t="s">
        <v>14308</v>
      </c>
      <c r="C4035" s="164" t="s">
        <v>12416</v>
      </c>
      <c r="D4035" s="166">
        <v>63.11</v>
      </c>
    </row>
    <row r="4036" spans="1:4" ht="38.25">
      <c r="A4036" s="164">
        <v>92508</v>
      </c>
      <c r="B4036" s="165" t="s">
        <v>14294</v>
      </c>
      <c r="C4036" s="164" t="s">
        <v>12416</v>
      </c>
      <c r="D4036" s="166">
        <v>106.88</v>
      </c>
    </row>
    <row r="4037" spans="1:4" ht="38.25">
      <c r="A4037" s="164">
        <v>92512</v>
      </c>
      <c r="B4037" s="165" t="s">
        <v>14296</v>
      </c>
      <c r="C4037" s="164" t="s">
        <v>12416</v>
      </c>
      <c r="D4037" s="166">
        <v>90.49</v>
      </c>
    </row>
    <row r="4038" spans="1:4" ht="38.25">
      <c r="A4038" s="164">
        <v>92515</v>
      </c>
      <c r="B4038" s="165" t="s">
        <v>14298</v>
      </c>
      <c r="C4038" s="164" t="s">
        <v>12416</v>
      </c>
      <c r="D4038" s="166">
        <v>82.19</v>
      </c>
    </row>
    <row r="4039" spans="1:4" ht="38.25">
      <c r="A4039" s="164">
        <v>92520</v>
      </c>
      <c r="B4039" s="165" t="s">
        <v>14300</v>
      </c>
      <c r="C4039" s="164" t="s">
        <v>12416</v>
      </c>
      <c r="D4039" s="166">
        <v>76.67</v>
      </c>
    </row>
    <row r="4040" spans="1:4" ht="38.25">
      <c r="A4040" s="164">
        <v>92526</v>
      </c>
      <c r="B4040" s="165" t="s">
        <v>14303</v>
      </c>
      <c r="C4040" s="164" t="s">
        <v>12416</v>
      </c>
      <c r="D4040" s="166">
        <v>43.3</v>
      </c>
    </row>
    <row r="4041" spans="1:4" ht="38.25">
      <c r="A4041" s="164">
        <v>92530</v>
      </c>
      <c r="B4041" s="165" t="s">
        <v>14305</v>
      </c>
      <c r="C4041" s="164" t="s">
        <v>12416</v>
      </c>
      <c r="D4041" s="166">
        <v>40.64</v>
      </c>
    </row>
    <row r="4042" spans="1:4" ht="38.25">
      <c r="A4042" s="164">
        <v>92534</v>
      </c>
      <c r="B4042" s="165" t="s">
        <v>14307</v>
      </c>
      <c r="C4042" s="164" t="s">
        <v>12416</v>
      </c>
      <c r="D4042" s="166">
        <v>38.39</v>
      </c>
    </row>
    <row r="4043" spans="1:4" ht="38.25">
      <c r="A4043" s="164">
        <v>92538</v>
      </c>
      <c r="B4043" s="165" t="s">
        <v>14309</v>
      </c>
      <c r="C4043" s="164" t="s">
        <v>12416</v>
      </c>
      <c r="D4043" s="166">
        <v>33.89</v>
      </c>
    </row>
    <row r="4044" spans="1:4" ht="38.25">
      <c r="A4044" s="164">
        <v>103760</v>
      </c>
      <c r="B4044" s="165" t="s">
        <v>14409</v>
      </c>
      <c r="C4044" s="164" t="s">
        <v>12416</v>
      </c>
      <c r="D4044" s="166">
        <v>134.97999999999999</v>
      </c>
    </row>
    <row r="4045" spans="1:4" ht="38.25">
      <c r="A4045" s="164">
        <v>103761</v>
      </c>
      <c r="B4045" s="165" t="s">
        <v>14410</v>
      </c>
      <c r="C4045" s="164" t="s">
        <v>12416</v>
      </c>
      <c r="D4045" s="166">
        <v>89.39</v>
      </c>
    </row>
    <row r="4046" spans="1:4" ht="38.25">
      <c r="A4046" s="164">
        <v>103762</v>
      </c>
      <c r="B4046" s="165" t="s">
        <v>14411</v>
      </c>
      <c r="C4046" s="164" t="s">
        <v>12416</v>
      </c>
      <c r="D4046" s="166">
        <v>76.290000000000006</v>
      </c>
    </row>
    <row r="4047" spans="1:4" ht="38.25">
      <c r="A4047" s="164">
        <v>103763</v>
      </c>
      <c r="B4047" s="165" t="s">
        <v>14412</v>
      </c>
      <c r="C4047" s="164" t="s">
        <v>12416</v>
      </c>
      <c r="D4047" s="166">
        <v>66.930000000000007</v>
      </c>
    </row>
    <row r="4048" spans="1:4" ht="38.25">
      <c r="A4048" s="164">
        <v>92510</v>
      </c>
      <c r="B4048" s="165" t="s">
        <v>14295</v>
      </c>
      <c r="C4048" s="164" t="s">
        <v>12416</v>
      </c>
      <c r="D4048" s="166">
        <v>69.430000000000007</v>
      </c>
    </row>
    <row r="4049" spans="1:4" ht="38.25">
      <c r="A4049" s="164">
        <v>92514</v>
      </c>
      <c r="B4049" s="165" t="s">
        <v>14297</v>
      </c>
      <c r="C4049" s="164" t="s">
        <v>12416</v>
      </c>
      <c r="D4049" s="166">
        <v>54.35</v>
      </c>
    </row>
    <row r="4050" spans="1:4" ht="38.25">
      <c r="A4050" s="164">
        <v>92518</v>
      </c>
      <c r="B4050" s="165" t="s">
        <v>14299</v>
      </c>
      <c r="C4050" s="164" t="s">
        <v>12416</v>
      </c>
      <c r="D4050" s="166">
        <v>47.3</v>
      </c>
    </row>
    <row r="4051" spans="1:4" ht="38.25">
      <c r="A4051" s="164">
        <v>92522</v>
      </c>
      <c r="B4051" s="165" t="s">
        <v>14301</v>
      </c>
      <c r="C4051" s="164" t="s">
        <v>12416</v>
      </c>
      <c r="D4051" s="166">
        <v>42.92</v>
      </c>
    </row>
    <row r="4052" spans="1:4" ht="25.5">
      <c r="A4052" s="164">
        <v>92482</v>
      </c>
      <c r="B4052" s="165" t="s">
        <v>14281</v>
      </c>
      <c r="C4052" s="164" t="s">
        <v>12416</v>
      </c>
      <c r="D4052" s="166">
        <v>407.05</v>
      </c>
    </row>
    <row r="4053" spans="1:4" ht="25.5">
      <c r="A4053" s="164">
        <v>92484</v>
      </c>
      <c r="B4053" s="165" t="s">
        <v>14282</v>
      </c>
      <c r="C4053" s="164" t="s">
        <v>12416</v>
      </c>
      <c r="D4053" s="166">
        <v>275.89</v>
      </c>
    </row>
    <row r="4054" spans="1:4" ht="25.5">
      <c r="A4054" s="164">
        <v>92486</v>
      </c>
      <c r="B4054" s="165" t="s">
        <v>14283</v>
      </c>
      <c r="C4054" s="164" t="s">
        <v>12416</v>
      </c>
      <c r="D4054" s="166">
        <v>193.34</v>
      </c>
    </row>
    <row r="4055" spans="1:4" ht="38.25">
      <c r="A4055" s="164">
        <v>92492</v>
      </c>
      <c r="B4055" s="165" t="s">
        <v>14286</v>
      </c>
      <c r="C4055" s="164" t="s">
        <v>12416</v>
      </c>
      <c r="D4055" s="166">
        <v>101.98</v>
      </c>
    </row>
    <row r="4056" spans="1:4" ht="38.25">
      <c r="A4056" s="164">
        <v>92496</v>
      </c>
      <c r="B4056" s="165" t="s">
        <v>14288</v>
      </c>
      <c r="C4056" s="164" t="s">
        <v>12416</v>
      </c>
      <c r="D4056" s="166">
        <v>96.82</v>
      </c>
    </row>
    <row r="4057" spans="1:4" ht="38.25">
      <c r="A4057" s="164">
        <v>92500</v>
      </c>
      <c r="B4057" s="165" t="s">
        <v>14290</v>
      </c>
      <c r="C4057" s="164" t="s">
        <v>12416</v>
      </c>
      <c r="D4057" s="166">
        <v>92.67</v>
      </c>
    </row>
    <row r="4058" spans="1:4" ht="38.25">
      <c r="A4058" s="164">
        <v>92504</v>
      </c>
      <c r="B4058" s="165" t="s">
        <v>14292</v>
      </c>
      <c r="C4058" s="164" t="s">
        <v>12416</v>
      </c>
      <c r="D4058" s="166">
        <v>85.08</v>
      </c>
    </row>
    <row r="4059" spans="1:4" ht="38.25">
      <c r="A4059" s="164">
        <v>92488</v>
      </c>
      <c r="B4059" s="165" t="s">
        <v>14284</v>
      </c>
      <c r="C4059" s="164" t="s">
        <v>12416</v>
      </c>
      <c r="D4059" s="166">
        <v>108.15</v>
      </c>
    </row>
    <row r="4060" spans="1:4" ht="38.25">
      <c r="A4060" s="164">
        <v>92494</v>
      </c>
      <c r="B4060" s="165" t="s">
        <v>14287</v>
      </c>
      <c r="C4060" s="164" t="s">
        <v>12416</v>
      </c>
      <c r="D4060" s="166">
        <v>67.87</v>
      </c>
    </row>
    <row r="4061" spans="1:4" ht="38.25">
      <c r="A4061" s="164">
        <v>92498</v>
      </c>
      <c r="B4061" s="165" t="s">
        <v>14289</v>
      </c>
      <c r="C4061" s="164" t="s">
        <v>12416</v>
      </c>
      <c r="D4061" s="166">
        <v>63.75</v>
      </c>
    </row>
    <row r="4062" spans="1:4" ht="38.25">
      <c r="A4062" s="164">
        <v>92502</v>
      </c>
      <c r="B4062" s="165" t="s">
        <v>14291</v>
      </c>
      <c r="C4062" s="164" t="s">
        <v>12416</v>
      </c>
      <c r="D4062" s="166">
        <v>60.62</v>
      </c>
    </row>
    <row r="4063" spans="1:4" ht="38.25">
      <c r="A4063" s="164">
        <v>92506</v>
      </c>
      <c r="B4063" s="165" t="s">
        <v>14293</v>
      </c>
      <c r="C4063" s="164" t="s">
        <v>12416</v>
      </c>
      <c r="D4063" s="166">
        <v>54.78</v>
      </c>
    </row>
    <row r="4064" spans="1:4" ht="38.25">
      <c r="A4064" s="164">
        <v>92490</v>
      </c>
      <c r="B4064" s="165" t="s">
        <v>14285</v>
      </c>
      <c r="C4064" s="164" t="s">
        <v>12416</v>
      </c>
      <c r="D4064" s="166">
        <v>72.81</v>
      </c>
    </row>
    <row r="4065" spans="1:4" ht="38.25">
      <c r="A4065" s="164">
        <v>92433</v>
      </c>
      <c r="B4065" s="165" t="s">
        <v>14239</v>
      </c>
      <c r="C4065" s="164" t="s">
        <v>12416</v>
      </c>
      <c r="D4065" s="166">
        <v>77.19</v>
      </c>
    </row>
    <row r="4066" spans="1:4" ht="38.25">
      <c r="A4066" s="164">
        <v>92437</v>
      </c>
      <c r="B4066" s="165" t="s">
        <v>14241</v>
      </c>
      <c r="C4066" s="164" t="s">
        <v>12416</v>
      </c>
      <c r="D4066" s="166">
        <v>73.45</v>
      </c>
    </row>
    <row r="4067" spans="1:4" ht="38.25">
      <c r="A4067" s="164">
        <v>92441</v>
      </c>
      <c r="B4067" s="165" t="s">
        <v>14243</v>
      </c>
      <c r="C4067" s="164" t="s">
        <v>12416</v>
      </c>
      <c r="D4067" s="166">
        <v>70.77</v>
      </c>
    </row>
    <row r="4068" spans="1:4" ht="38.25">
      <c r="A4068" s="164">
        <v>92445</v>
      </c>
      <c r="B4068" s="165" t="s">
        <v>14245</v>
      </c>
      <c r="C4068" s="164" t="s">
        <v>12416</v>
      </c>
      <c r="D4068" s="166">
        <v>65.31</v>
      </c>
    </row>
    <row r="4069" spans="1:4" ht="38.25">
      <c r="A4069" s="164">
        <v>92417</v>
      </c>
      <c r="B4069" s="165" t="s">
        <v>14231</v>
      </c>
      <c r="C4069" s="164" t="s">
        <v>12416</v>
      </c>
      <c r="D4069" s="166">
        <v>171.23</v>
      </c>
    </row>
    <row r="4070" spans="1:4" ht="38.25">
      <c r="A4070" s="164">
        <v>92421</v>
      </c>
      <c r="B4070" s="165" t="s">
        <v>14233</v>
      </c>
      <c r="C4070" s="164" t="s">
        <v>12416</v>
      </c>
      <c r="D4070" s="166">
        <v>111.14</v>
      </c>
    </row>
    <row r="4071" spans="1:4" ht="38.25">
      <c r="A4071" s="164">
        <v>92425</v>
      </c>
      <c r="B4071" s="165" t="s">
        <v>14235</v>
      </c>
      <c r="C4071" s="164" t="s">
        <v>12416</v>
      </c>
      <c r="D4071" s="166">
        <v>91.68</v>
      </c>
    </row>
    <row r="4072" spans="1:4" ht="38.25">
      <c r="A4072" s="164">
        <v>92429</v>
      </c>
      <c r="B4072" s="165" t="s">
        <v>14237</v>
      </c>
      <c r="C4072" s="164" t="s">
        <v>12416</v>
      </c>
      <c r="D4072" s="166">
        <v>81.87</v>
      </c>
    </row>
    <row r="4073" spans="1:4" ht="38.25">
      <c r="A4073" s="164">
        <v>92431</v>
      </c>
      <c r="B4073" s="165" t="s">
        <v>14238</v>
      </c>
      <c r="C4073" s="164" t="s">
        <v>12416</v>
      </c>
      <c r="D4073" s="166">
        <v>62.12</v>
      </c>
    </row>
    <row r="4074" spans="1:4" ht="38.25">
      <c r="A4074" s="164">
        <v>92435</v>
      </c>
      <c r="B4074" s="165" t="s">
        <v>14240</v>
      </c>
      <c r="C4074" s="164" t="s">
        <v>12416</v>
      </c>
      <c r="D4074" s="166">
        <v>58.89</v>
      </c>
    </row>
    <row r="4075" spans="1:4" ht="38.25">
      <c r="A4075" s="164">
        <v>92439</v>
      </c>
      <c r="B4075" s="165" t="s">
        <v>14242</v>
      </c>
      <c r="C4075" s="164" t="s">
        <v>12416</v>
      </c>
      <c r="D4075" s="166">
        <v>56.57</v>
      </c>
    </row>
    <row r="4076" spans="1:4" ht="38.25">
      <c r="A4076" s="164">
        <v>92443</v>
      </c>
      <c r="B4076" s="165" t="s">
        <v>14244</v>
      </c>
      <c r="C4076" s="164" t="s">
        <v>12416</v>
      </c>
      <c r="D4076" s="166">
        <v>51.62</v>
      </c>
    </row>
    <row r="4077" spans="1:4" ht="38.25">
      <c r="A4077" s="164">
        <v>92415</v>
      </c>
      <c r="B4077" s="165" t="s">
        <v>14230</v>
      </c>
      <c r="C4077" s="164" t="s">
        <v>12416</v>
      </c>
      <c r="D4077" s="166">
        <v>145.55000000000001</v>
      </c>
    </row>
    <row r="4078" spans="1:4" ht="38.25">
      <c r="A4078" s="164">
        <v>92419</v>
      </c>
      <c r="B4078" s="165" t="s">
        <v>14232</v>
      </c>
      <c r="C4078" s="164" t="s">
        <v>12416</v>
      </c>
      <c r="D4078" s="166">
        <v>91.45</v>
      </c>
    </row>
    <row r="4079" spans="1:4" ht="38.25">
      <c r="A4079" s="164">
        <v>92423</v>
      </c>
      <c r="B4079" s="165" t="s">
        <v>14234</v>
      </c>
      <c r="C4079" s="164" t="s">
        <v>12416</v>
      </c>
      <c r="D4079" s="166">
        <v>74.55</v>
      </c>
    </row>
    <row r="4080" spans="1:4" ht="38.25">
      <c r="A4080" s="164">
        <v>92427</v>
      </c>
      <c r="B4080" s="165" t="s">
        <v>14236</v>
      </c>
      <c r="C4080" s="164" t="s">
        <v>12416</v>
      </c>
      <c r="D4080" s="166">
        <v>66.010000000000005</v>
      </c>
    </row>
    <row r="4081" spans="1:4" ht="38.25">
      <c r="A4081" s="164">
        <v>92409</v>
      </c>
      <c r="B4081" s="165" t="s">
        <v>14227</v>
      </c>
      <c r="C4081" s="164" t="s">
        <v>12416</v>
      </c>
      <c r="D4081" s="166">
        <v>240.92</v>
      </c>
    </row>
    <row r="4082" spans="1:4" ht="38.25">
      <c r="A4082" s="164">
        <v>92411</v>
      </c>
      <c r="B4082" s="165" t="s">
        <v>14228</v>
      </c>
      <c r="C4082" s="164" t="s">
        <v>12416</v>
      </c>
      <c r="D4082" s="166">
        <v>164.25</v>
      </c>
    </row>
    <row r="4083" spans="1:4" ht="38.25">
      <c r="A4083" s="164">
        <v>92413</v>
      </c>
      <c r="B4083" s="165" t="s">
        <v>14229</v>
      </c>
      <c r="C4083" s="164" t="s">
        <v>12416</v>
      </c>
      <c r="D4083" s="166">
        <v>109.11</v>
      </c>
    </row>
    <row r="4084" spans="1:4" ht="38.25">
      <c r="A4084" s="164">
        <v>92465</v>
      </c>
      <c r="B4084" s="165" t="s">
        <v>14265</v>
      </c>
      <c r="C4084" s="164" t="s">
        <v>12416</v>
      </c>
      <c r="D4084" s="166">
        <v>163.19</v>
      </c>
    </row>
    <row r="4085" spans="1:4" ht="38.25">
      <c r="A4085" s="164">
        <v>92469</v>
      </c>
      <c r="B4085" s="165" t="s">
        <v>14269</v>
      </c>
      <c r="C4085" s="164" t="s">
        <v>12416</v>
      </c>
      <c r="D4085" s="166">
        <v>148.9</v>
      </c>
    </row>
    <row r="4086" spans="1:4" ht="38.25">
      <c r="A4086" s="164">
        <v>92473</v>
      </c>
      <c r="B4086" s="165" t="s">
        <v>14273</v>
      </c>
      <c r="C4086" s="164" t="s">
        <v>12416</v>
      </c>
      <c r="D4086" s="166">
        <v>137.32</v>
      </c>
    </row>
    <row r="4087" spans="1:4" ht="38.25">
      <c r="A4087" s="164">
        <v>92477</v>
      </c>
      <c r="B4087" s="165" t="s">
        <v>14277</v>
      </c>
      <c r="C4087" s="164" t="s">
        <v>12416</v>
      </c>
      <c r="D4087" s="166">
        <v>112.6</v>
      </c>
    </row>
    <row r="4088" spans="1:4" ht="38.25">
      <c r="A4088" s="164">
        <v>92449</v>
      </c>
      <c r="B4088" s="165" t="s">
        <v>14249</v>
      </c>
      <c r="C4088" s="164" t="s">
        <v>12416</v>
      </c>
      <c r="D4088" s="166">
        <v>295.70999999999998</v>
      </c>
    </row>
    <row r="4089" spans="1:4" ht="38.25">
      <c r="A4089" s="164">
        <v>92453</v>
      </c>
      <c r="B4089" s="165" t="s">
        <v>14253</v>
      </c>
      <c r="C4089" s="164" t="s">
        <v>12416</v>
      </c>
      <c r="D4089" s="166">
        <v>252.26</v>
      </c>
    </row>
    <row r="4090" spans="1:4" ht="38.25">
      <c r="A4090" s="164">
        <v>92457</v>
      </c>
      <c r="B4090" s="165" t="s">
        <v>14257</v>
      </c>
      <c r="C4090" s="164" t="s">
        <v>12416</v>
      </c>
      <c r="D4090" s="166">
        <v>219.68</v>
      </c>
    </row>
    <row r="4091" spans="1:4" ht="38.25">
      <c r="A4091" s="164">
        <v>92461</v>
      </c>
      <c r="B4091" s="165" t="s">
        <v>14261</v>
      </c>
      <c r="C4091" s="164" t="s">
        <v>12416</v>
      </c>
      <c r="D4091" s="166">
        <v>202.9</v>
      </c>
    </row>
    <row r="4092" spans="1:4" ht="38.25">
      <c r="A4092" s="164">
        <v>92467</v>
      </c>
      <c r="B4092" s="165" t="s">
        <v>14267</v>
      </c>
      <c r="C4092" s="164" t="s">
        <v>12416</v>
      </c>
      <c r="D4092" s="166">
        <v>105.72</v>
      </c>
    </row>
    <row r="4093" spans="1:4" ht="38.25">
      <c r="A4093" s="164">
        <v>92471</v>
      </c>
      <c r="B4093" s="165" t="s">
        <v>14271</v>
      </c>
      <c r="C4093" s="164" t="s">
        <v>12416</v>
      </c>
      <c r="D4093" s="166">
        <v>96.59</v>
      </c>
    </row>
    <row r="4094" spans="1:4" ht="38.25">
      <c r="A4094" s="164">
        <v>92475</v>
      </c>
      <c r="B4094" s="165" t="s">
        <v>14275</v>
      </c>
      <c r="C4094" s="164" t="s">
        <v>12416</v>
      </c>
      <c r="D4094" s="166">
        <v>89.17</v>
      </c>
    </row>
    <row r="4095" spans="1:4" ht="38.25">
      <c r="A4095" s="164">
        <v>92479</v>
      </c>
      <c r="B4095" s="165" t="s">
        <v>14279</v>
      </c>
      <c r="C4095" s="164" t="s">
        <v>12416</v>
      </c>
      <c r="D4095" s="166">
        <v>73.3</v>
      </c>
    </row>
    <row r="4096" spans="1:4" ht="38.25">
      <c r="A4096" s="164">
        <v>92451</v>
      </c>
      <c r="B4096" s="165" t="s">
        <v>14251</v>
      </c>
      <c r="C4096" s="164" t="s">
        <v>12416</v>
      </c>
      <c r="D4096" s="166">
        <v>201.61</v>
      </c>
    </row>
    <row r="4097" spans="1:4" ht="38.25">
      <c r="A4097" s="164">
        <v>92455</v>
      </c>
      <c r="B4097" s="165" t="s">
        <v>14255</v>
      </c>
      <c r="C4097" s="164" t="s">
        <v>12416</v>
      </c>
      <c r="D4097" s="166">
        <v>164.66</v>
      </c>
    </row>
    <row r="4098" spans="1:4" ht="38.25">
      <c r="A4098" s="164">
        <v>92459</v>
      </c>
      <c r="B4098" s="165" t="s">
        <v>14259</v>
      </c>
      <c r="C4098" s="164" t="s">
        <v>12416</v>
      </c>
      <c r="D4098" s="166">
        <v>140.22</v>
      </c>
    </row>
    <row r="4099" spans="1:4" ht="38.25">
      <c r="A4099" s="164">
        <v>92463</v>
      </c>
      <c r="B4099" s="165" t="s">
        <v>14263</v>
      </c>
      <c r="C4099" s="164" t="s">
        <v>12416</v>
      </c>
      <c r="D4099" s="166">
        <v>127.27</v>
      </c>
    </row>
    <row r="4100" spans="1:4" ht="38.25">
      <c r="A4100" s="164">
        <v>92446</v>
      </c>
      <c r="B4100" s="165" t="s">
        <v>14246</v>
      </c>
      <c r="C4100" s="164" t="s">
        <v>12416</v>
      </c>
      <c r="D4100" s="166">
        <v>361.2</v>
      </c>
    </row>
    <row r="4101" spans="1:4" ht="38.25">
      <c r="A4101" s="164">
        <v>92447</v>
      </c>
      <c r="B4101" s="165" t="s">
        <v>14247</v>
      </c>
      <c r="C4101" s="164" t="s">
        <v>12416</v>
      </c>
      <c r="D4101" s="166">
        <v>247.5</v>
      </c>
    </row>
    <row r="4102" spans="1:4" ht="38.25">
      <c r="A4102" s="164">
        <v>92448</v>
      </c>
      <c r="B4102" s="165" t="s">
        <v>14248</v>
      </c>
      <c r="C4102" s="164" t="s">
        <v>12416</v>
      </c>
      <c r="D4102" s="166">
        <v>189.95</v>
      </c>
    </row>
    <row r="4103" spans="1:4" ht="38.25">
      <c r="A4103" s="164">
        <v>92466</v>
      </c>
      <c r="B4103" s="165" t="s">
        <v>14266</v>
      </c>
      <c r="C4103" s="164" t="s">
        <v>12416</v>
      </c>
      <c r="D4103" s="166">
        <v>231.83</v>
      </c>
    </row>
    <row r="4104" spans="1:4" ht="38.25">
      <c r="A4104" s="164">
        <v>92470</v>
      </c>
      <c r="B4104" s="165" t="s">
        <v>14270</v>
      </c>
      <c r="C4104" s="164" t="s">
        <v>12416</v>
      </c>
      <c r="D4104" s="166">
        <v>224.37</v>
      </c>
    </row>
    <row r="4105" spans="1:4" ht="38.25">
      <c r="A4105" s="164">
        <v>92474</v>
      </c>
      <c r="B4105" s="165" t="s">
        <v>14274</v>
      </c>
      <c r="C4105" s="164" t="s">
        <v>12416</v>
      </c>
      <c r="D4105" s="166">
        <v>217.94</v>
      </c>
    </row>
    <row r="4106" spans="1:4" ht="38.25">
      <c r="A4106" s="164">
        <v>92478</v>
      </c>
      <c r="B4106" s="165" t="s">
        <v>14278</v>
      </c>
      <c r="C4106" s="164" t="s">
        <v>12416</v>
      </c>
      <c r="D4106" s="166">
        <v>205.28</v>
      </c>
    </row>
    <row r="4107" spans="1:4" ht="38.25">
      <c r="A4107" s="164">
        <v>92450</v>
      </c>
      <c r="B4107" s="165" t="s">
        <v>14250</v>
      </c>
      <c r="C4107" s="164" t="s">
        <v>12416</v>
      </c>
      <c r="D4107" s="166">
        <v>306.04000000000002</v>
      </c>
    </row>
    <row r="4108" spans="1:4" ht="38.25">
      <c r="A4108" s="164">
        <v>92454</v>
      </c>
      <c r="B4108" s="165" t="s">
        <v>14254</v>
      </c>
      <c r="C4108" s="164" t="s">
        <v>12416</v>
      </c>
      <c r="D4108" s="166">
        <v>272.86</v>
      </c>
    </row>
    <row r="4109" spans="1:4" ht="38.25">
      <c r="A4109" s="164">
        <v>92458</v>
      </c>
      <c r="B4109" s="165" t="s">
        <v>14258</v>
      </c>
      <c r="C4109" s="164" t="s">
        <v>12416</v>
      </c>
      <c r="D4109" s="166">
        <v>252.15</v>
      </c>
    </row>
    <row r="4110" spans="1:4" ht="38.25">
      <c r="A4110" s="164">
        <v>92462</v>
      </c>
      <c r="B4110" s="165" t="s">
        <v>14262</v>
      </c>
      <c r="C4110" s="164" t="s">
        <v>12416</v>
      </c>
      <c r="D4110" s="166">
        <v>239</v>
      </c>
    </row>
    <row r="4111" spans="1:4" ht="38.25">
      <c r="A4111" s="164">
        <v>92468</v>
      </c>
      <c r="B4111" s="165" t="s">
        <v>14268</v>
      </c>
      <c r="C4111" s="164" t="s">
        <v>12416</v>
      </c>
      <c r="D4111" s="166">
        <v>115.19</v>
      </c>
    </row>
    <row r="4112" spans="1:4" ht="38.25">
      <c r="A4112" s="164">
        <v>92472</v>
      </c>
      <c r="B4112" s="165" t="s">
        <v>14272</v>
      </c>
      <c r="C4112" s="164" t="s">
        <v>12416</v>
      </c>
      <c r="D4112" s="166">
        <v>108.71</v>
      </c>
    </row>
    <row r="4113" spans="1:4" ht="38.25">
      <c r="A4113" s="164">
        <v>92476</v>
      </c>
      <c r="B4113" s="165" t="s">
        <v>14276</v>
      </c>
      <c r="C4113" s="164" t="s">
        <v>12416</v>
      </c>
      <c r="D4113" s="166">
        <v>103.19</v>
      </c>
    </row>
    <row r="4114" spans="1:4" ht="38.25">
      <c r="A4114" s="164">
        <v>92480</v>
      </c>
      <c r="B4114" s="165" t="s">
        <v>14280</v>
      </c>
      <c r="C4114" s="164" t="s">
        <v>12416</v>
      </c>
      <c r="D4114" s="166">
        <v>92.17</v>
      </c>
    </row>
    <row r="4115" spans="1:4" ht="38.25">
      <c r="A4115" s="164">
        <v>92452</v>
      </c>
      <c r="B4115" s="165" t="s">
        <v>14252</v>
      </c>
      <c r="C4115" s="164" t="s">
        <v>12416</v>
      </c>
      <c r="D4115" s="166">
        <v>187.9</v>
      </c>
    </row>
    <row r="4116" spans="1:4" ht="38.25">
      <c r="A4116" s="164">
        <v>92456</v>
      </c>
      <c r="B4116" s="165" t="s">
        <v>14256</v>
      </c>
      <c r="C4116" s="164" t="s">
        <v>12416</v>
      </c>
      <c r="D4116" s="166">
        <v>154.62</v>
      </c>
    </row>
    <row r="4117" spans="1:4" ht="38.25">
      <c r="A4117" s="164">
        <v>92460</v>
      </c>
      <c r="B4117" s="165" t="s">
        <v>14260</v>
      </c>
      <c r="C4117" s="164" t="s">
        <v>12416</v>
      </c>
      <c r="D4117" s="166">
        <v>129.56</v>
      </c>
    </row>
    <row r="4118" spans="1:4" ht="38.25">
      <c r="A4118" s="164">
        <v>92464</v>
      </c>
      <c r="B4118" s="165" t="s">
        <v>14264</v>
      </c>
      <c r="C4118" s="164" t="s">
        <v>12416</v>
      </c>
      <c r="D4118" s="166">
        <v>121.85</v>
      </c>
    </row>
    <row r="4119" spans="1:4" ht="25.5">
      <c r="A4119" s="164">
        <v>105403</v>
      </c>
      <c r="B4119" s="165" t="s">
        <v>14418</v>
      </c>
      <c r="C4119" s="164" t="s">
        <v>12416</v>
      </c>
      <c r="D4119" s="166">
        <v>191.61</v>
      </c>
    </row>
    <row r="4120" spans="1:4" ht="25.5">
      <c r="A4120" s="164">
        <v>96252</v>
      </c>
      <c r="B4120" s="165" t="s">
        <v>14310</v>
      </c>
      <c r="C4120" s="164" t="s">
        <v>12416</v>
      </c>
      <c r="D4120" s="166">
        <v>157.84</v>
      </c>
    </row>
    <row r="4121" spans="1:4" ht="25.5">
      <c r="A4121" s="164">
        <v>96254</v>
      </c>
      <c r="B4121" s="165" t="s">
        <v>36842</v>
      </c>
      <c r="C4121" s="164" t="s">
        <v>12403</v>
      </c>
      <c r="D4121" s="166">
        <v>0</v>
      </c>
    </row>
    <row r="4122" spans="1:4" ht="38.25">
      <c r="A4122" s="164">
        <v>96253</v>
      </c>
      <c r="B4122" s="165" t="s">
        <v>36843</v>
      </c>
      <c r="C4122" s="164" t="s">
        <v>12403</v>
      </c>
      <c r="D4122" s="166">
        <v>0</v>
      </c>
    </row>
    <row r="4123" spans="1:4" ht="25.5">
      <c r="A4123" s="164">
        <v>105406</v>
      </c>
      <c r="B4123" s="165" t="s">
        <v>14419</v>
      </c>
      <c r="C4123" s="164" t="s">
        <v>12416</v>
      </c>
      <c r="D4123" s="166">
        <v>204.16</v>
      </c>
    </row>
    <row r="4124" spans="1:4" ht="25.5">
      <c r="A4124" s="164">
        <v>96264</v>
      </c>
      <c r="B4124" s="165" t="s">
        <v>24828</v>
      </c>
      <c r="C4124" s="164" t="s">
        <v>12416</v>
      </c>
      <c r="D4124" s="166">
        <v>0</v>
      </c>
    </row>
    <row r="4125" spans="1:4" ht="25.5">
      <c r="A4125" s="164">
        <v>105405</v>
      </c>
      <c r="B4125" s="165" t="s">
        <v>24829</v>
      </c>
      <c r="C4125" s="164" t="s">
        <v>12416</v>
      </c>
      <c r="D4125" s="166">
        <v>0</v>
      </c>
    </row>
    <row r="4126" spans="1:4" ht="25.5">
      <c r="A4126" s="164">
        <v>96258</v>
      </c>
      <c r="B4126" s="165" t="s">
        <v>14311</v>
      </c>
      <c r="C4126" s="164" t="s">
        <v>12416</v>
      </c>
      <c r="D4126" s="166">
        <v>149.33000000000001</v>
      </c>
    </row>
    <row r="4127" spans="1:4" ht="25.5">
      <c r="A4127" s="164">
        <v>96262</v>
      </c>
      <c r="B4127" s="165" t="s">
        <v>24830</v>
      </c>
      <c r="C4127" s="164" t="s">
        <v>12416</v>
      </c>
      <c r="D4127" s="166">
        <v>0</v>
      </c>
    </row>
    <row r="4128" spans="1:4" ht="25.5">
      <c r="A4128" s="164">
        <v>105404</v>
      </c>
      <c r="B4128" s="165" t="s">
        <v>24831</v>
      </c>
      <c r="C4128" s="164" t="s">
        <v>12416</v>
      </c>
      <c r="D4128" s="166">
        <v>0</v>
      </c>
    </row>
    <row r="4129" spans="1:4" ht="38.25">
      <c r="A4129" s="164">
        <v>92751</v>
      </c>
      <c r="B4129" s="165" t="s">
        <v>13741</v>
      </c>
      <c r="C4129" s="164" t="s">
        <v>34306</v>
      </c>
      <c r="D4129" s="166">
        <v>1872.89</v>
      </c>
    </row>
    <row r="4130" spans="1:4" ht="38.25">
      <c r="A4130" s="164">
        <v>92752</v>
      </c>
      <c r="B4130" s="165" t="s">
        <v>13742</v>
      </c>
      <c r="C4130" s="164" t="s">
        <v>34306</v>
      </c>
      <c r="D4130" s="166">
        <v>2212.04</v>
      </c>
    </row>
    <row r="4131" spans="1:4" ht="38.25">
      <c r="A4131" s="164">
        <v>92750</v>
      </c>
      <c r="B4131" s="165" t="s">
        <v>13740</v>
      </c>
      <c r="C4131" s="164" t="s">
        <v>34306</v>
      </c>
      <c r="D4131" s="166">
        <v>1531.15</v>
      </c>
    </row>
    <row r="4132" spans="1:4" ht="38.25">
      <c r="A4132" s="164">
        <v>92749</v>
      </c>
      <c r="B4132" s="165" t="s">
        <v>13739</v>
      </c>
      <c r="C4132" s="164" t="s">
        <v>34306</v>
      </c>
      <c r="D4132" s="166">
        <v>946.08</v>
      </c>
    </row>
    <row r="4133" spans="1:4" ht="51">
      <c r="A4133" s="164">
        <v>92745</v>
      </c>
      <c r="B4133" s="165" t="s">
        <v>13735</v>
      </c>
      <c r="C4133" s="164" t="s">
        <v>34306</v>
      </c>
      <c r="D4133" s="166">
        <v>816.51</v>
      </c>
    </row>
    <row r="4134" spans="1:4" ht="51">
      <c r="A4134" s="164">
        <v>92747</v>
      </c>
      <c r="B4134" s="165" t="s">
        <v>13737</v>
      </c>
      <c r="C4134" s="164" t="s">
        <v>34306</v>
      </c>
      <c r="D4134" s="166">
        <v>900.05</v>
      </c>
    </row>
    <row r="4135" spans="1:4" ht="51">
      <c r="A4135" s="164">
        <v>92743</v>
      </c>
      <c r="B4135" s="165" t="s">
        <v>13733</v>
      </c>
      <c r="C4135" s="164" t="s">
        <v>34306</v>
      </c>
      <c r="D4135" s="166">
        <v>683.19</v>
      </c>
    </row>
    <row r="4136" spans="1:4" ht="51">
      <c r="A4136" s="164">
        <v>92746</v>
      </c>
      <c r="B4136" s="165" t="s">
        <v>13736</v>
      </c>
      <c r="C4136" s="164" t="s">
        <v>34306</v>
      </c>
      <c r="D4136" s="166">
        <v>735.25</v>
      </c>
    </row>
    <row r="4137" spans="1:4" ht="51">
      <c r="A4137" s="164">
        <v>92748</v>
      </c>
      <c r="B4137" s="165" t="s">
        <v>13738</v>
      </c>
      <c r="C4137" s="164" t="s">
        <v>34306</v>
      </c>
      <c r="D4137" s="166">
        <v>801.75</v>
      </c>
    </row>
    <row r="4138" spans="1:4" ht="51">
      <c r="A4138" s="164">
        <v>92744</v>
      </c>
      <c r="B4138" s="165" t="s">
        <v>13734</v>
      </c>
      <c r="C4138" s="164" t="s">
        <v>34306</v>
      </c>
      <c r="D4138" s="166">
        <v>625.21</v>
      </c>
    </row>
    <row r="4139" spans="1:4" ht="51">
      <c r="A4139" s="164">
        <v>92754</v>
      </c>
      <c r="B4139" s="165" t="s">
        <v>13744</v>
      </c>
      <c r="C4139" s="164" t="s">
        <v>34306</v>
      </c>
      <c r="D4139" s="166">
        <v>603.91</v>
      </c>
    </row>
    <row r="4140" spans="1:4" ht="51">
      <c r="A4140" s="164">
        <v>92753</v>
      </c>
      <c r="B4140" s="165" t="s">
        <v>13743</v>
      </c>
      <c r="C4140" s="164" t="s">
        <v>34306</v>
      </c>
      <c r="D4140" s="166">
        <v>615.42999999999995</v>
      </c>
    </row>
    <row r="4141" spans="1:4" ht="38.25">
      <c r="A4141" s="164">
        <v>92755</v>
      </c>
      <c r="B4141" s="165" t="s">
        <v>13745</v>
      </c>
      <c r="C4141" s="164" t="s">
        <v>12416</v>
      </c>
      <c r="D4141" s="166">
        <v>240.42</v>
      </c>
    </row>
    <row r="4142" spans="1:4" ht="38.25">
      <c r="A4142" s="164">
        <v>92756</v>
      </c>
      <c r="B4142" s="165" t="s">
        <v>13746</v>
      </c>
      <c r="C4142" s="164" t="s">
        <v>12416</v>
      </c>
      <c r="D4142" s="166">
        <v>278.08999999999997</v>
      </c>
    </row>
    <row r="4143" spans="1:4" ht="38.25">
      <c r="A4143" s="164">
        <v>92757</v>
      </c>
      <c r="B4143" s="165" t="s">
        <v>13747</v>
      </c>
      <c r="C4143" s="164" t="s">
        <v>12416</v>
      </c>
      <c r="D4143" s="166">
        <v>323.07</v>
      </c>
    </row>
    <row r="4144" spans="1:4" ht="38.25">
      <c r="A4144" s="164">
        <v>92758</v>
      </c>
      <c r="B4144" s="165" t="s">
        <v>13748</v>
      </c>
      <c r="C4144" s="164" t="s">
        <v>34306</v>
      </c>
      <c r="D4144" s="166">
        <v>676.05</v>
      </c>
    </row>
    <row r="4145" spans="1:4" ht="51">
      <c r="A4145" s="164">
        <v>104500</v>
      </c>
      <c r="B4145" s="165" t="s">
        <v>33628</v>
      </c>
      <c r="C4145" s="164" t="s">
        <v>12403</v>
      </c>
      <c r="D4145" s="166">
        <v>0</v>
      </c>
    </row>
    <row r="4146" spans="1:4" ht="51">
      <c r="A4146" s="164">
        <v>104503</v>
      </c>
      <c r="B4146" s="165" t="s">
        <v>33629</v>
      </c>
      <c r="C4146" s="164" t="s">
        <v>12403</v>
      </c>
      <c r="D4146" s="166">
        <v>0</v>
      </c>
    </row>
    <row r="4147" spans="1:4" ht="51">
      <c r="A4147" s="164">
        <v>104504</v>
      </c>
      <c r="B4147" s="165" t="s">
        <v>33630</v>
      </c>
      <c r="C4147" s="164" t="s">
        <v>12403</v>
      </c>
      <c r="D4147" s="166">
        <v>0</v>
      </c>
    </row>
    <row r="4148" spans="1:4" ht="51">
      <c r="A4148" s="164">
        <v>104507</v>
      </c>
      <c r="B4148" s="165" t="s">
        <v>33631</v>
      </c>
      <c r="C4148" s="164" t="s">
        <v>12403</v>
      </c>
      <c r="D4148" s="166">
        <v>0</v>
      </c>
    </row>
    <row r="4149" spans="1:4" ht="51">
      <c r="A4149" s="164">
        <v>104508</v>
      </c>
      <c r="B4149" s="165" t="s">
        <v>33632</v>
      </c>
      <c r="C4149" s="164" t="s">
        <v>12403</v>
      </c>
      <c r="D4149" s="166">
        <v>0</v>
      </c>
    </row>
    <row r="4150" spans="1:4" ht="51">
      <c r="A4150" s="164">
        <v>104509</v>
      </c>
      <c r="B4150" s="165" t="s">
        <v>33633</v>
      </c>
      <c r="C4150" s="164" t="s">
        <v>12403</v>
      </c>
      <c r="D4150" s="166">
        <v>0</v>
      </c>
    </row>
    <row r="4151" spans="1:4" ht="51">
      <c r="A4151" s="164">
        <v>104512</v>
      </c>
      <c r="B4151" s="165" t="s">
        <v>33634</v>
      </c>
      <c r="C4151" s="164" t="s">
        <v>12403</v>
      </c>
      <c r="D4151" s="166">
        <v>0</v>
      </c>
    </row>
    <row r="4152" spans="1:4" ht="51">
      <c r="A4152" s="164">
        <v>104513</v>
      </c>
      <c r="B4152" s="165" t="s">
        <v>33635</v>
      </c>
      <c r="C4152" s="164" t="s">
        <v>12403</v>
      </c>
      <c r="D4152" s="166">
        <v>0</v>
      </c>
    </row>
    <row r="4153" spans="1:4" ht="51">
      <c r="A4153" s="164">
        <v>104514</v>
      </c>
      <c r="B4153" s="165" t="s">
        <v>33636</v>
      </c>
      <c r="C4153" s="164" t="s">
        <v>12403</v>
      </c>
      <c r="D4153" s="166">
        <v>0</v>
      </c>
    </row>
    <row r="4154" spans="1:4" ht="51">
      <c r="A4154" s="164">
        <v>104501</v>
      </c>
      <c r="B4154" s="165" t="s">
        <v>33637</v>
      </c>
      <c r="C4154" s="164" t="s">
        <v>12403</v>
      </c>
      <c r="D4154" s="166">
        <v>0</v>
      </c>
    </row>
    <row r="4155" spans="1:4" ht="51">
      <c r="A4155" s="164">
        <v>104502</v>
      </c>
      <c r="B4155" s="165" t="s">
        <v>33638</v>
      </c>
      <c r="C4155" s="164" t="s">
        <v>12403</v>
      </c>
      <c r="D4155" s="166">
        <v>0</v>
      </c>
    </row>
    <row r="4156" spans="1:4" ht="51">
      <c r="A4156" s="164">
        <v>104505</v>
      </c>
      <c r="B4156" s="165" t="s">
        <v>33639</v>
      </c>
      <c r="C4156" s="164" t="s">
        <v>12403</v>
      </c>
      <c r="D4156" s="166">
        <v>0</v>
      </c>
    </row>
    <row r="4157" spans="1:4" ht="51">
      <c r="A4157" s="164">
        <v>104506</v>
      </c>
      <c r="B4157" s="165" t="s">
        <v>33640</v>
      </c>
      <c r="C4157" s="164" t="s">
        <v>12403</v>
      </c>
      <c r="D4157" s="166">
        <v>0</v>
      </c>
    </row>
    <row r="4158" spans="1:4" ht="51">
      <c r="A4158" s="164">
        <v>104510</v>
      </c>
      <c r="B4158" s="165" t="s">
        <v>33641</v>
      </c>
      <c r="C4158" s="164" t="s">
        <v>12403</v>
      </c>
      <c r="D4158" s="166">
        <v>0</v>
      </c>
    </row>
    <row r="4159" spans="1:4" ht="51">
      <c r="A4159" s="164">
        <v>104511</v>
      </c>
      <c r="B4159" s="165" t="s">
        <v>33642</v>
      </c>
      <c r="C4159" s="164" t="s">
        <v>12403</v>
      </c>
      <c r="D4159" s="166">
        <v>0</v>
      </c>
    </row>
    <row r="4160" spans="1:4" ht="51">
      <c r="A4160" s="164">
        <v>104491</v>
      </c>
      <c r="B4160" s="165" t="s">
        <v>33643</v>
      </c>
      <c r="C4160" s="164" t="s">
        <v>12403</v>
      </c>
      <c r="D4160" s="166">
        <v>4040.37</v>
      </c>
    </row>
    <row r="4161" spans="1:4" ht="51">
      <c r="A4161" s="164">
        <v>104492</v>
      </c>
      <c r="B4161" s="165" t="s">
        <v>33644</v>
      </c>
      <c r="C4161" s="164" t="s">
        <v>12403</v>
      </c>
      <c r="D4161" s="166">
        <v>5051.93</v>
      </c>
    </row>
    <row r="4162" spans="1:4" ht="51">
      <c r="A4162" s="164">
        <v>104493</v>
      </c>
      <c r="B4162" s="165" t="s">
        <v>33645</v>
      </c>
      <c r="C4162" s="164" t="s">
        <v>12403</v>
      </c>
      <c r="D4162" s="166">
        <v>0</v>
      </c>
    </row>
    <row r="4163" spans="1:4" ht="51">
      <c r="A4163" s="164">
        <v>104494</v>
      </c>
      <c r="B4163" s="165" t="s">
        <v>33646</v>
      </c>
      <c r="C4163" s="164" t="s">
        <v>12403</v>
      </c>
      <c r="D4163" s="166">
        <v>6822.77</v>
      </c>
    </row>
    <row r="4164" spans="1:4" ht="51">
      <c r="A4164" s="164">
        <v>104495</v>
      </c>
      <c r="B4164" s="165" t="s">
        <v>33647</v>
      </c>
      <c r="C4164" s="164" t="s">
        <v>12403</v>
      </c>
      <c r="D4164" s="166">
        <v>0</v>
      </c>
    </row>
    <row r="4165" spans="1:4" ht="51">
      <c r="A4165" s="164">
        <v>104496</v>
      </c>
      <c r="B4165" s="165" t="s">
        <v>33648</v>
      </c>
      <c r="C4165" s="164" t="s">
        <v>12403</v>
      </c>
      <c r="D4165" s="166">
        <v>0</v>
      </c>
    </row>
    <row r="4166" spans="1:4" ht="51">
      <c r="A4166" s="164">
        <v>104497</v>
      </c>
      <c r="B4166" s="165" t="s">
        <v>33649</v>
      </c>
      <c r="C4166" s="164" t="s">
        <v>12403</v>
      </c>
      <c r="D4166" s="166">
        <v>8185</v>
      </c>
    </row>
    <row r="4167" spans="1:4" ht="51">
      <c r="A4167" s="164">
        <v>104498</v>
      </c>
      <c r="B4167" s="165" t="s">
        <v>33650</v>
      </c>
      <c r="C4167" s="164" t="s">
        <v>12403</v>
      </c>
      <c r="D4167" s="166">
        <v>0</v>
      </c>
    </row>
    <row r="4168" spans="1:4" ht="51">
      <c r="A4168" s="164">
        <v>104499</v>
      </c>
      <c r="B4168" s="165" t="s">
        <v>33651</v>
      </c>
      <c r="C4168" s="164" t="s">
        <v>12403</v>
      </c>
      <c r="D4168" s="166">
        <v>0</v>
      </c>
    </row>
    <row r="4169" spans="1:4" ht="25.5">
      <c r="A4169" s="164">
        <v>104515</v>
      </c>
      <c r="B4169" s="165" t="s">
        <v>13885</v>
      </c>
      <c r="C4169" s="164" t="s">
        <v>12416</v>
      </c>
      <c r="D4169" s="166">
        <v>23.49</v>
      </c>
    </row>
    <row r="4170" spans="1:4" ht="38.25">
      <c r="A4170" s="164">
        <v>87430</v>
      </c>
      <c r="B4170" s="165" t="s">
        <v>17406</v>
      </c>
      <c r="C4170" s="164" t="s">
        <v>12416</v>
      </c>
      <c r="D4170" s="166">
        <v>20.93</v>
      </c>
    </row>
    <row r="4171" spans="1:4" ht="38.25">
      <c r="A4171" s="164">
        <v>87433</v>
      </c>
      <c r="B4171" s="165" t="s">
        <v>17407</v>
      </c>
      <c r="C4171" s="164" t="s">
        <v>12416</v>
      </c>
      <c r="D4171" s="166">
        <v>30.16</v>
      </c>
    </row>
    <row r="4172" spans="1:4" ht="38.25">
      <c r="A4172" s="164">
        <v>87436</v>
      </c>
      <c r="B4172" s="165" t="s">
        <v>17408</v>
      </c>
      <c r="C4172" s="164" t="s">
        <v>12416</v>
      </c>
      <c r="D4172" s="166">
        <v>34.380000000000003</v>
      </c>
    </row>
    <row r="4173" spans="1:4" ht="38.25">
      <c r="A4173" s="164">
        <v>87439</v>
      </c>
      <c r="B4173" s="165" t="s">
        <v>17409</v>
      </c>
      <c r="C4173" s="164" t="s">
        <v>12416</v>
      </c>
      <c r="D4173" s="166">
        <v>42.06</v>
      </c>
    </row>
    <row r="4174" spans="1:4" ht="25.5">
      <c r="A4174" s="164">
        <v>104633</v>
      </c>
      <c r="B4174" s="165" t="s">
        <v>17500</v>
      </c>
      <c r="C4174" s="164" t="s">
        <v>12416</v>
      </c>
      <c r="D4174" s="166">
        <v>28.93</v>
      </c>
    </row>
    <row r="4175" spans="1:4" ht="25.5">
      <c r="A4175" s="164">
        <v>104634</v>
      </c>
      <c r="B4175" s="165" t="s">
        <v>17501</v>
      </c>
      <c r="C4175" s="164" t="s">
        <v>12416</v>
      </c>
      <c r="D4175" s="166">
        <v>42.48</v>
      </c>
    </row>
    <row r="4176" spans="1:4" ht="25.5">
      <c r="A4176" s="164">
        <v>87418</v>
      </c>
      <c r="B4176" s="165" t="s">
        <v>17402</v>
      </c>
      <c r="C4176" s="164" t="s">
        <v>12416</v>
      </c>
      <c r="D4176" s="166">
        <v>20.83</v>
      </c>
    </row>
    <row r="4177" spans="1:4" ht="25.5">
      <c r="A4177" s="164">
        <v>87421</v>
      </c>
      <c r="B4177" s="165" t="s">
        <v>17403</v>
      </c>
      <c r="C4177" s="164" t="s">
        <v>12416</v>
      </c>
      <c r="D4177" s="166">
        <v>31.69</v>
      </c>
    </row>
    <row r="4178" spans="1:4" ht="38.25">
      <c r="A4178" s="164">
        <v>104628</v>
      </c>
      <c r="B4178" s="165" t="s">
        <v>36844</v>
      </c>
      <c r="C4178" s="164" t="s">
        <v>12416</v>
      </c>
      <c r="D4178" s="166">
        <v>32.9</v>
      </c>
    </row>
    <row r="4179" spans="1:4" ht="38.25">
      <c r="A4179" s="164">
        <v>104631</v>
      </c>
      <c r="B4179" s="165" t="s">
        <v>36845</v>
      </c>
      <c r="C4179" s="164" t="s">
        <v>12416</v>
      </c>
      <c r="D4179" s="166">
        <v>44.61</v>
      </c>
    </row>
    <row r="4180" spans="1:4" ht="38.25">
      <c r="A4180" s="164">
        <v>104627</v>
      </c>
      <c r="B4180" s="165" t="s">
        <v>36846</v>
      </c>
      <c r="C4180" s="164" t="s">
        <v>12416</v>
      </c>
      <c r="D4180" s="166">
        <v>20.82</v>
      </c>
    </row>
    <row r="4181" spans="1:4" ht="38.25">
      <c r="A4181" s="164">
        <v>104630</v>
      </c>
      <c r="B4181" s="165" t="s">
        <v>36847</v>
      </c>
      <c r="C4181" s="164" t="s">
        <v>12416</v>
      </c>
      <c r="D4181" s="166">
        <v>32.520000000000003</v>
      </c>
    </row>
    <row r="4182" spans="1:4" ht="38.25">
      <c r="A4182" s="164">
        <v>104629</v>
      </c>
      <c r="B4182" s="165" t="s">
        <v>36848</v>
      </c>
      <c r="C4182" s="164" t="s">
        <v>12416</v>
      </c>
      <c r="D4182" s="166">
        <v>39.85</v>
      </c>
    </row>
    <row r="4183" spans="1:4" ht="38.25">
      <c r="A4183" s="164">
        <v>104632</v>
      </c>
      <c r="B4183" s="165" t="s">
        <v>36849</v>
      </c>
      <c r="C4183" s="164" t="s">
        <v>12416</v>
      </c>
      <c r="D4183" s="166">
        <v>51.55</v>
      </c>
    </row>
    <row r="4184" spans="1:4" ht="38.25">
      <c r="A4184" s="164">
        <v>87412</v>
      </c>
      <c r="B4184" s="165" t="s">
        <v>36850</v>
      </c>
      <c r="C4184" s="164" t="s">
        <v>12416</v>
      </c>
      <c r="D4184" s="166">
        <v>27.19</v>
      </c>
    </row>
    <row r="4185" spans="1:4" ht="38.25">
      <c r="A4185" s="164">
        <v>87415</v>
      </c>
      <c r="B4185" s="165" t="s">
        <v>36851</v>
      </c>
      <c r="C4185" s="164" t="s">
        <v>12416</v>
      </c>
      <c r="D4185" s="166">
        <v>37.619999999999997</v>
      </c>
    </row>
    <row r="4186" spans="1:4" ht="38.25">
      <c r="A4186" s="164">
        <v>87411</v>
      </c>
      <c r="B4186" s="165" t="s">
        <v>36852</v>
      </c>
      <c r="C4186" s="164" t="s">
        <v>12416</v>
      </c>
      <c r="D4186" s="166">
        <v>17.88</v>
      </c>
    </row>
    <row r="4187" spans="1:4" ht="38.25">
      <c r="A4187" s="164">
        <v>87414</v>
      </c>
      <c r="B4187" s="165" t="s">
        <v>36853</v>
      </c>
      <c r="C4187" s="164" t="s">
        <v>12416</v>
      </c>
      <c r="D4187" s="166">
        <v>28.32</v>
      </c>
    </row>
    <row r="4188" spans="1:4" ht="38.25">
      <c r="A4188" s="164">
        <v>87413</v>
      </c>
      <c r="B4188" s="165" t="s">
        <v>36854</v>
      </c>
      <c r="C4188" s="164" t="s">
        <v>12416</v>
      </c>
      <c r="D4188" s="166">
        <v>32.54</v>
      </c>
    </row>
    <row r="4189" spans="1:4" ht="38.25">
      <c r="A4189" s="164">
        <v>87416</v>
      </c>
      <c r="B4189" s="165" t="s">
        <v>36855</v>
      </c>
      <c r="C4189" s="164" t="s">
        <v>12416</v>
      </c>
      <c r="D4189" s="166">
        <v>42.98</v>
      </c>
    </row>
    <row r="4190" spans="1:4" ht="25.5">
      <c r="A4190" s="164">
        <v>104635</v>
      </c>
      <c r="B4190" s="165" t="s">
        <v>17502</v>
      </c>
      <c r="C4190" s="164" t="s">
        <v>12416</v>
      </c>
      <c r="D4190" s="166">
        <v>59.3</v>
      </c>
    </row>
    <row r="4191" spans="1:4" ht="25.5">
      <c r="A4191" s="164">
        <v>104636</v>
      </c>
      <c r="B4191" s="165" t="s">
        <v>17503</v>
      </c>
      <c r="C4191" s="164" t="s">
        <v>12416</v>
      </c>
      <c r="D4191" s="166">
        <v>68.73</v>
      </c>
    </row>
    <row r="4192" spans="1:4" ht="25.5">
      <c r="A4192" s="164">
        <v>87424</v>
      </c>
      <c r="B4192" s="165" t="s">
        <v>17404</v>
      </c>
      <c r="C4192" s="164" t="s">
        <v>12416</v>
      </c>
      <c r="D4192" s="166">
        <v>42.1</v>
      </c>
    </row>
    <row r="4193" spans="1:4" ht="25.5">
      <c r="A4193" s="164">
        <v>87427</v>
      </c>
      <c r="B4193" s="165" t="s">
        <v>17405</v>
      </c>
      <c r="C4193" s="164" t="s">
        <v>12416</v>
      </c>
      <c r="D4193" s="166">
        <v>49.65</v>
      </c>
    </row>
    <row r="4194" spans="1:4" ht="25.5">
      <c r="A4194" s="164">
        <v>89998</v>
      </c>
      <c r="B4194" s="165" t="s">
        <v>14422</v>
      </c>
      <c r="C4194" s="164" t="s">
        <v>12404</v>
      </c>
      <c r="D4194" s="166">
        <v>9.9600000000000009</v>
      </c>
    </row>
    <row r="4195" spans="1:4" ht="25.5">
      <c r="A4195" s="164">
        <v>102920</v>
      </c>
      <c r="B4195" s="165" t="s">
        <v>14492</v>
      </c>
      <c r="C4195" s="164" t="s">
        <v>12404</v>
      </c>
      <c r="D4195" s="166">
        <v>8.1</v>
      </c>
    </row>
    <row r="4196" spans="1:4" ht="25.5">
      <c r="A4196" s="164">
        <v>102923</v>
      </c>
      <c r="B4196" s="165" t="s">
        <v>14495</v>
      </c>
      <c r="C4196" s="164" t="s">
        <v>12404</v>
      </c>
      <c r="D4196" s="166">
        <v>7.52</v>
      </c>
    </row>
    <row r="4197" spans="1:4" ht="25.5">
      <c r="A4197" s="164">
        <v>90000</v>
      </c>
      <c r="B4197" s="165" t="s">
        <v>14424</v>
      </c>
      <c r="C4197" s="164" t="s">
        <v>12404</v>
      </c>
      <c r="D4197" s="166">
        <v>13.1</v>
      </c>
    </row>
    <row r="4198" spans="1:4" ht="25.5">
      <c r="A4198" s="164">
        <v>103088</v>
      </c>
      <c r="B4198" s="165" t="s">
        <v>14496</v>
      </c>
      <c r="C4198" s="164" t="s">
        <v>12404</v>
      </c>
      <c r="D4198" s="166">
        <v>10.11</v>
      </c>
    </row>
    <row r="4199" spans="1:4" ht="25.5">
      <c r="A4199" s="164">
        <v>102922</v>
      </c>
      <c r="B4199" s="165" t="s">
        <v>14494</v>
      </c>
      <c r="C4199" s="164" t="s">
        <v>12404</v>
      </c>
      <c r="D4199" s="166">
        <v>8.75</v>
      </c>
    </row>
    <row r="4200" spans="1:4" ht="25.5">
      <c r="A4200" s="164">
        <v>89999</v>
      </c>
      <c r="B4200" s="165" t="s">
        <v>14423</v>
      </c>
      <c r="C4200" s="164" t="s">
        <v>12404</v>
      </c>
      <c r="D4200" s="166">
        <v>16.63</v>
      </c>
    </row>
    <row r="4201" spans="1:4" ht="25.5">
      <c r="A4201" s="164">
        <v>89996</v>
      </c>
      <c r="B4201" s="165" t="s">
        <v>14420</v>
      </c>
      <c r="C4201" s="164" t="s">
        <v>12404</v>
      </c>
      <c r="D4201" s="166">
        <v>10.56</v>
      </c>
    </row>
    <row r="4202" spans="1:4" ht="25.5">
      <c r="A4202" s="164">
        <v>89997</v>
      </c>
      <c r="B4202" s="165" t="s">
        <v>14421</v>
      </c>
      <c r="C4202" s="164" t="s">
        <v>12404</v>
      </c>
      <c r="D4202" s="166">
        <v>8.49</v>
      </c>
    </row>
    <row r="4203" spans="1:4" ht="25.5">
      <c r="A4203" s="164">
        <v>102921</v>
      </c>
      <c r="B4203" s="165" t="s">
        <v>14493</v>
      </c>
      <c r="C4203" s="164" t="s">
        <v>12404</v>
      </c>
      <c r="D4203" s="166">
        <v>7.76</v>
      </c>
    </row>
    <row r="4204" spans="1:4" ht="38.25">
      <c r="A4204" s="164">
        <v>90278</v>
      </c>
      <c r="B4204" s="165" t="s">
        <v>14515</v>
      </c>
      <c r="C4204" s="164" t="s">
        <v>34306</v>
      </c>
      <c r="D4204" s="166">
        <v>583.09</v>
      </c>
    </row>
    <row r="4205" spans="1:4" ht="38.25">
      <c r="A4205" s="164">
        <v>90282</v>
      </c>
      <c r="B4205" s="165" t="s">
        <v>14519</v>
      </c>
      <c r="C4205" s="164" t="s">
        <v>34306</v>
      </c>
      <c r="D4205" s="166">
        <v>569.92999999999995</v>
      </c>
    </row>
    <row r="4206" spans="1:4" ht="38.25">
      <c r="A4206" s="164">
        <v>90279</v>
      </c>
      <c r="B4206" s="165" t="s">
        <v>14516</v>
      </c>
      <c r="C4206" s="164" t="s">
        <v>34306</v>
      </c>
      <c r="D4206" s="166">
        <v>635.29999999999995</v>
      </c>
    </row>
    <row r="4207" spans="1:4" ht="38.25">
      <c r="A4207" s="164">
        <v>90283</v>
      </c>
      <c r="B4207" s="165" t="s">
        <v>14520</v>
      </c>
      <c r="C4207" s="164" t="s">
        <v>34306</v>
      </c>
      <c r="D4207" s="166">
        <v>621.63</v>
      </c>
    </row>
    <row r="4208" spans="1:4" ht="38.25">
      <c r="A4208" s="164">
        <v>90280</v>
      </c>
      <c r="B4208" s="165" t="s">
        <v>14517</v>
      </c>
      <c r="C4208" s="164" t="s">
        <v>34306</v>
      </c>
      <c r="D4208" s="166">
        <v>692.87</v>
      </c>
    </row>
    <row r="4209" spans="1:4" ht="38.25">
      <c r="A4209" s="164">
        <v>90284</v>
      </c>
      <c r="B4209" s="165" t="s">
        <v>14521</v>
      </c>
      <c r="C4209" s="164" t="s">
        <v>34306</v>
      </c>
      <c r="D4209" s="166">
        <v>683.52</v>
      </c>
    </row>
    <row r="4210" spans="1:4" ht="38.25">
      <c r="A4210" s="164">
        <v>90281</v>
      </c>
      <c r="B4210" s="165" t="s">
        <v>14518</v>
      </c>
      <c r="C4210" s="164" t="s">
        <v>34306</v>
      </c>
      <c r="D4210" s="166">
        <v>789.43</v>
      </c>
    </row>
    <row r="4211" spans="1:4" ht="38.25">
      <c r="A4211" s="164">
        <v>90285</v>
      </c>
      <c r="B4211" s="165" t="s">
        <v>14522</v>
      </c>
      <c r="C4211" s="164" t="s">
        <v>34306</v>
      </c>
      <c r="D4211" s="166">
        <v>784.9</v>
      </c>
    </row>
    <row r="4212" spans="1:4" ht="25.5">
      <c r="A4212" s="164">
        <v>89994</v>
      </c>
      <c r="B4212" s="165" t="s">
        <v>14513</v>
      </c>
      <c r="C4212" s="164" t="s">
        <v>34306</v>
      </c>
      <c r="D4212" s="166">
        <v>988.68</v>
      </c>
    </row>
    <row r="4213" spans="1:4" ht="25.5">
      <c r="A4213" s="164">
        <v>89995</v>
      </c>
      <c r="B4213" s="165" t="s">
        <v>14514</v>
      </c>
      <c r="C4213" s="164" t="s">
        <v>34306</v>
      </c>
      <c r="D4213" s="166">
        <v>1107.58</v>
      </c>
    </row>
    <row r="4214" spans="1:4">
      <c r="A4214" s="164">
        <v>89993</v>
      </c>
      <c r="B4214" s="165" t="s">
        <v>14512</v>
      </c>
      <c r="C4214" s="164" t="s">
        <v>34306</v>
      </c>
      <c r="D4214" s="166">
        <v>1148.44</v>
      </c>
    </row>
    <row r="4215" spans="1:4" ht="25.5">
      <c r="A4215" s="164">
        <v>99860</v>
      </c>
      <c r="B4215" s="165" t="s">
        <v>24832</v>
      </c>
      <c r="C4215" s="164" t="s">
        <v>12403</v>
      </c>
      <c r="D4215" s="166">
        <v>0</v>
      </c>
    </row>
    <row r="4216" spans="1:4" ht="25.5">
      <c r="A4216" s="164">
        <v>99858</v>
      </c>
      <c r="B4216" s="165" t="s">
        <v>24833</v>
      </c>
      <c r="C4216" s="164" t="s">
        <v>12403</v>
      </c>
      <c r="D4216" s="166">
        <v>0</v>
      </c>
    </row>
    <row r="4217" spans="1:4" ht="25.5">
      <c r="A4217" s="164">
        <v>99859</v>
      </c>
      <c r="B4217" s="165" t="s">
        <v>24834</v>
      </c>
      <c r="C4217" s="164" t="s">
        <v>12403</v>
      </c>
      <c r="D4217" s="166">
        <v>0</v>
      </c>
    </row>
    <row r="4218" spans="1:4" ht="25.5">
      <c r="A4218" s="164">
        <v>99857</v>
      </c>
      <c r="B4218" s="165" t="s">
        <v>14102</v>
      </c>
      <c r="C4218" s="164" t="s">
        <v>12403</v>
      </c>
      <c r="D4218" s="166">
        <v>109.85</v>
      </c>
    </row>
    <row r="4219" spans="1:4" ht="25.5">
      <c r="A4219" s="164">
        <v>99855</v>
      </c>
      <c r="B4219" s="165" t="s">
        <v>14101</v>
      </c>
      <c r="C4219" s="164" t="s">
        <v>12403</v>
      </c>
      <c r="D4219" s="166">
        <v>134.12</v>
      </c>
    </row>
    <row r="4220" spans="1:4" ht="25.5">
      <c r="A4220" s="164">
        <v>99856</v>
      </c>
      <c r="B4220" s="165" t="s">
        <v>24835</v>
      </c>
      <c r="C4220" s="164" t="s">
        <v>12403</v>
      </c>
      <c r="D4220" s="166">
        <v>0</v>
      </c>
    </row>
    <row r="4221" spans="1:4" ht="25.5">
      <c r="A4221" s="164">
        <v>99862</v>
      </c>
      <c r="B4221" s="165" t="s">
        <v>14104</v>
      </c>
      <c r="C4221" s="164" t="s">
        <v>12416</v>
      </c>
      <c r="D4221" s="166">
        <v>755.99</v>
      </c>
    </row>
    <row r="4222" spans="1:4" ht="25.5">
      <c r="A4222" s="164">
        <v>99861</v>
      </c>
      <c r="B4222" s="165" t="s">
        <v>14103</v>
      </c>
      <c r="C4222" s="164" t="s">
        <v>12416</v>
      </c>
      <c r="D4222" s="166">
        <v>583.16999999999996</v>
      </c>
    </row>
    <row r="4223" spans="1:4" ht="51">
      <c r="A4223" s="164">
        <v>99839</v>
      </c>
      <c r="B4223" s="165" t="s">
        <v>33652</v>
      </c>
      <c r="C4223" s="164" t="s">
        <v>12403</v>
      </c>
      <c r="D4223" s="166">
        <v>562.82000000000005</v>
      </c>
    </row>
    <row r="4224" spans="1:4" ht="51">
      <c r="A4224" s="164">
        <v>99849</v>
      </c>
      <c r="B4224" s="165" t="s">
        <v>24836</v>
      </c>
      <c r="C4224" s="164" t="s">
        <v>12403</v>
      </c>
      <c r="D4224" s="166">
        <v>0</v>
      </c>
    </row>
    <row r="4225" spans="1:4" ht="51">
      <c r="A4225" s="164">
        <v>99853</v>
      </c>
      <c r="B4225" s="165" t="s">
        <v>24837</v>
      </c>
      <c r="C4225" s="164" t="s">
        <v>12403</v>
      </c>
      <c r="D4225" s="166">
        <v>0</v>
      </c>
    </row>
    <row r="4226" spans="1:4" ht="51">
      <c r="A4226" s="164">
        <v>99847</v>
      </c>
      <c r="B4226" s="165" t="s">
        <v>24838</v>
      </c>
      <c r="C4226" s="164" t="s">
        <v>12403</v>
      </c>
      <c r="D4226" s="166">
        <v>0</v>
      </c>
    </row>
    <row r="4227" spans="1:4" ht="51">
      <c r="A4227" s="164">
        <v>99851</v>
      </c>
      <c r="B4227" s="165" t="s">
        <v>24839</v>
      </c>
      <c r="C4227" s="164" t="s">
        <v>12403</v>
      </c>
      <c r="D4227" s="166">
        <v>0</v>
      </c>
    </row>
    <row r="4228" spans="1:4" ht="63.75">
      <c r="A4228" s="164">
        <v>99850</v>
      </c>
      <c r="B4228" s="165" t="s">
        <v>24840</v>
      </c>
      <c r="C4228" s="164" t="s">
        <v>12403</v>
      </c>
      <c r="D4228" s="166">
        <v>0</v>
      </c>
    </row>
    <row r="4229" spans="1:4" ht="63.75">
      <c r="A4229" s="164">
        <v>99854</v>
      </c>
      <c r="B4229" s="165" t="s">
        <v>24841</v>
      </c>
      <c r="C4229" s="164" t="s">
        <v>12403</v>
      </c>
      <c r="D4229" s="166">
        <v>0</v>
      </c>
    </row>
    <row r="4230" spans="1:4" ht="63.75">
      <c r="A4230" s="164">
        <v>99848</v>
      </c>
      <c r="B4230" s="165" t="s">
        <v>24842</v>
      </c>
      <c r="C4230" s="164" t="s">
        <v>12403</v>
      </c>
      <c r="D4230" s="166">
        <v>0</v>
      </c>
    </row>
    <row r="4231" spans="1:4" ht="63.75">
      <c r="A4231" s="164">
        <v>99852</v>
      </c>
      <c r="B4231" s="165" t="s">
        <v>24843</v>
      </c>
      <c r="C4231" s="164" t="s">
        <v>12403</v>
      </c>
      <c r="D4231" s="166">
        <v>0</v>
      </c>
    </row>
    <row r="4232" spans="1:4" ht="51">
      <c r="A4232" s="164">
        <v>99844</v>
      </c>
      <c r="B4232" s="165" t="s">
        <v>24844</v>
      </c>
      <c r="C4232" s="164" t="s">
        <v>12403</v>
      </c>
      <c r="D4232" s="166">
        <v>0</v>
      </c>
    </row>
    <row r="4233" spans="1:4" ht="51">
      <c r="A4233" s="164">
        <v>99842</v>
      </c>
      <c r="B4233" s="165" t="s">
        <v>24845</v>
      </c>
      <c r="C4233" s="164" t="s">
        <v>12403</v>
      </c>
      <c r="D4233" s="166">
        <v>0</v>
      </c>
    </row>
    <row r="4234" spans="1:4" ht="51">
      <c r="A4234" s="164">
        <v>99837</v>
      </c>
      <c r="B4234" s="165" t="s">
        <v>14099</v>
      </c>
      <c r="C4234" s="164" t="s">
        <v>12403</v>
      </c>
      <c r="D4234" s="166">
        <v>746.4</v>
      </c>
    </row>
    <row r="4235" spans="1:4" ht="63.75">
      <c r="A4235" s="164">
        <v>99840</v>
      </c>
      <c r="B4235" s="165" t="s">
        <v>24846</v>
      </c>
      <c r="C4235" s="164" t="s">
        <v>12403</v>
      </c>
      <c r="D4235" s="166">
        <v>0</v>
      </c>
    </row>
    <row r="4236" spans="1:4" ht="63.75">
      <c r="A4236" s="164">
        <v>99845</v>
      </c>
      <c r="B4236" s="165" t="s">
        <v>33653</v>
      </c>
      <c r="C4236" s="164" t="s">
        <v>12403</v>
      </c>
      <c r="D4236" s="166">
        <v>0</v>
      </c>
    </row>
    <row r="4237" spans="1:4" ht="51">
      <c r="A4237" s="164">
        <v>99843</v>
      </c>
      <c r="B4237" s="165" t="s">
        <v>24847</v>
      </c>
      <c r="C4237" s="164" t="s">
        <v>12403</v>
      </c>
      <c r="D4237" s="166">
        <v>0</v>
      </c>
    </row>
    <row r="4238" spans="1:4" ht="63.75">
      <c r="A4238" s="164">
        <v>99838</v>
      </c>
      <c r="B4238" s="165" t="s">
        <v>24848</v>
      </c>
      <c r="C4238" s="164" t="s">
        <v>12403</v>
      </c>
      <c r="D4238" s="166">
        <v>0</v>
      </c>
    </row>
    <row r="4239" spans="1:4" ht="25.5">
      <c r="A4239" s="164">
        <v>99846</v>
      </c>
      <c r="B4239" s="165" t="s">
        <v>24849</v>
      </c>
      <c r="C4239" s="164" t="s">
        <v>12403</v>
      </c>
      <c r="D4239" s="166">
        <v>0</v>
      </c>
    </row>
    <row r="4240" spans="1:4" ht="25.5">
      <c r="A4240" s="164">
        <v>99841</v>
      </c>
      <c r="B4240" s="165" t="s">
        <v>14100</v>
      </c>
      <c r="C4240" s="164" t="s">
        <v>12403</v>
      </c>
      <c r="D4240" s="166">
        <v>1031.92</v>
      </c>
    </row>
    <row r="4241" spans="1:4" ht="51">
      <c r="A4241" s="164">
        <v>94276</v>
      </c>
      <c r="B4241" s="165" t="s">
        <v>13879</v>
      </c>
      <c r="C4241" s="164" t="s">
        <v>12403</v>
      </c>
      <c r="D4241" s="166">
        <v>64.11</v>
      </c>
    </row>
    <row r="4242" spans="1:4" ht="51">
      <c r="A4242" s="164">
        <v>94274</v>
      </c>
      <c r="B4242" s="165" t="s">
        <v>13877</v>
      </c>
      <c r="C4242" s="164" t="s">
        <v>12403</v>
      </c>
      <c r="D4242" s="166">
        <v>70.3</v>
      </c>
    </row>
    <row r="4243" spans="1:4" ht="63.75">
      <c r="A4243" s="164">
        <v>94280</v>
      </c>
      <c r="B4243" s="165" t="s">
        <v>13883</v>
      </c>
      <c r="C4243" s="164" t="s">
        <v>12403</v>
      </c>
      <c r="D4243" s="166">
        <v>68.78</v>
      </c>
    </row>
    <row r="4244" spans="1:4" ht="51">
      <c r="A4244" s="164">
        <v>94278</v>
      </c>
      <c r="B4244" s="165" t="s">
        <v>13881</v>
      </c>
      <c r="C4244" s="164" t="s">
        <v>12403</v>
      </c>
      <c r="D4244" s="166">
        <v>56.5</v>
      </c>
    </row>
    <row r="4245" spans="1:4" ht="51">
      <c r="A4245" s="164">
        <v>94275</v>
      </c>
      <c r="B4245" s="165" t="s">
        <v>13878</v>
      </c>
      <c r="C4245" s="164" t="s">
        <v>12403</v>
      </c>
      <c r="D4245" s="166">
        <v>61.07</v>
      </c>
    </row>
    <row r="4246" spans="1:4" ht="51">
      <c r="A4246" s="164">
        <v>94273</v>
      </c>
      <c r="B4246" s="165" t="s">
        <v>13876</v>
      </c>
      <c r="C4246" s="164" t="s">
        <v>12403</v>
      </c>
      <c r="D4246" s="166">
        <v>67.260000000000005</v>
      </c>
    </row>
    <row r="4247" spans="1:4" ht="51">
      <c r="A4247" s="164">
        <v>94279</v>
      </c>
      <c r="B4247" s="165" t="s">
        <v>13882</v>
      </c>
      <c r="C4247" s="164" t="s">
        <v>12403</v>
      </c>
      <c r="D4247" s="166">
        <v>65.75</v>
      </c>
    </row>
    <row r="4248" spans="1:4" ht="51">
      <c r="A4248" s="164">
        <v>94277</v>
      </c>
      <c r="B4248" s="165" t="s">
        <v>13880</v>
      </c>
      <c r="C4248" s="164" t="s">
        <v>12403</v>
      </c>
      <c r="D4248" s="166">
        <v>53.46</v>
      </c>
    </row>
    <row r="4249" spans="1:4" ht="63.75">
      <c r="A4249" s="164">
        <v>104930</v>
      </c>
      <c r="B4249" s="165" t="s">
        <v>24850</v>
      </c>
      <c r="C4249" s="164" t="s">
        <v>12403</v>
      </c>
      <c r="D4249" s="166">
        <v>0</v>
      </c>
    </row>
    <row r="4250" spans="1:4" ht="63.75">
      <c r="A4250" s="164">
        <v>104931</v>
      </c>
      <c r="B4250" s="165" t="s">
        <v>24851</v>
      </c>
      <c r="C4250" s="164" t="s">
        <v>12403</v>
      </c>
      <c r="D4250" s="166">
        <v>0</v>
      </c>
    </row>
    <row r="4251" spans="1:4" ht="25.5">
      <c r="A4251" s="164">
        <v>94294</v>
      </c>
      <c r="B4251" s="165" t="s">
        <v>13884</v>
      </c>
      <c r="C4251" s="164" t="s">
        <v>12403</v>
      </c>
      <c r="D4251" s="166">
        <v>9.1999999999999993</v>
      </c>
    </row>
    <row r="4252" spans="1:4" ht="25.5">
      <c r="A4252" s="164">
        <v>94288</v>
      </c>
      <c r="B4252" s="165" t="s">
        <v>33654</v>
      </c>
      <c r="C4252" s="164" t="s">
        <v>12403</v>
      </c>
      <c r="D4252" s="166">
        <v>42.46</v>
      </c>
    </row>
    <row r="4253" spans="1:4" ht="25.5">
      <c r="A4253" s="164">
        <v>94282</v>
      </c>
      <c r="B4253" s="165" t="s">
        <v>33655</v>
      </c>
      <c r="C4253" s="164" t="s">
        <v>12403</v>
      </c>
      <c r="D4253" s="166">
        <v>54.56</v>
      </c>
    </row>
    <row r="4254" spans="1:4" ht="25.5">
      <c r="A4254" s="164">
        <v>94290</v>
      </c>
      <c r="B4254" s="165" t="s">
        <v>33656</v>
      </c>
      <c r="C4254" s="164" t="s">
        <v>12403</v>
      </c>
      <c r="D4254" s="166">
        <v>53.29</v>
      </c>
    </row>
    <row r="4255" spans="1:4" ht="25.5">
      <c r="A4255" s="164">
        <v>94284</v>
      </c>
      <c r="B4255" s="165" t="s">
        <v>33657</v>
      </c>
      <c r="C4255" s="164" t="s">
        <v>12403</v>
      </c>
      <c r="D4255" s="166">
        <v>71.53</v>
      </c>
    </row>
    <row r="4256" spans="1:4" ht="25.5">
      <c r="A4256" s="164">
        <v>94292</v>
      </c>
      <c r="B4256" s="165" t="s">
        <v>33658</v>
      </c>
      <c r="C4256" s="164" t="s">
        <v>12403</v>
      </c>
      <c r="D4256" s="166">
        <v>64.66</v>
      </c>
    </row>
    <row r="4257" spans="1:4" ht="25.5">
      <c r="A4257" s="164">
        <v>94286</v>
      </c>
      <c r="B4257" s="165" t="s">
        <v>33659</v>
      </c>
      <c r="C4257" s="164" t="s">
        <v>12403</v>
      </c>
      <c r="D4257" s="166">
        <v>90.99</v>
      </c>
    </row>
    <row r="4258" spans="1:4" ht="25.5">
      <c r="A4258" s="164">
        <v>94287</v>
      </c>
      <c r="B4258" s="165" t="s">
        <v>33660</v>
      </c>
      <c r="C4258" s="164" t="s">
        <v>12403</v>
      </c>
      <c r="D4258" s="166">
        <v>35.32</v>
      </c>
    </row>
    <row r="4259" spans="1:4" ht="25.5">
      <c r="A4259" s="164">
        <v>94281</v>
      </c>
      <c r="B4259" s="165" t="s">
        <v>33661</v>
      </c>
      <c r="C4259" s="164" t="s">
        <v>12403</v>
      </c>
      <c r="D4259" s="166">
        <v>46.54</v>
      </c>
    </row>
    <row r="4260" spans="1:4" ht="25.5">
      <c r="A4260" s="164">
        <v>94289</v>
      </c>
      <c r="B4260" s="165" t="s">
        <v>33662</v>
      </c>
      <c r="C4260" s="164" t="s">
        <v>12403</v>
      </c>
      <c r="D4260" s="166">
        <v>46.15</v>
      </c>
    </row>
    <row r="4261" spans="1:4" ht="25.5">
      <c r="A4261" s="164">
        <v>94283</v>
      </c>
      <c r="B4261" s="165" t="s">
        <v>33663</v>
      </c>
      <c r="C4261" s="164" t="s">
        <v>12403</v>
      </c>
      <c r="D4261" s="166">
        <v>63.51</v>
      </c>
    </row>
    <row r="4262" spans="1:4" ht="25.5">
      <c r="A4262" s="164">
        <v>94291</v>
      </c>
      <c r="B4262" s="165" t="s">
        <v>33664</v>
      </c>
      <c r="C4262" s="164" t="s">
        <v>12403</v>
      </c>
      <c r="D4262" s="166">
        <v>57.53</v>
      </c>
    </row>
    <row r="4263" spans="1:4" ht="25.5">
      <c r="A4263" s="164">
        <v>94285</v>
      </c>
      <c r="B4263" s="165" t="s">
        <v>33665</v>
      </c>
      <c r="C4263" s="164" t="s">
        <v>12403</v>
      </c>
      <c r="D4263" s="166">
        <v>82.96</v>
      </c>
    </row>
    <row r="4264" spans="1:4" ht="25.5">
      <c r="A4264" s="164">
        <v>94293</v>
      </c>
      <c r="B4264" s="165" t="s">
        <v>33666</v>
      </c>
      <c r="C4264" s="164" t="s">
        <v>12403</v>
      </c>
      <c r="D4264" s="166">
        <v>184.94</v>
      </c>
    </row>
    <row r="4265" spans="1:4" ht="25.5">
      <c r="A4265" s="164">
        <v>94264</v>
      </c>
      <c r="B4265" s="165" t="s">
        <v>33667</v>
      </c>
      <c r="C4265" s="164" t="s">
        <v>12403</v>
      </c>
      <c r="D4265" s="166">
        <v>41.97</v>
      </c>
    </row>
    <row r="4266" spans="1:4" ht="25.5">
      <c r="A4266" s="164">
        <v>94266</v>
      </c>
      <c r="B4266" s="165" t="s">
        <v>33668</v>
      </c>
      <c r="C4266" s="164" t="s">
        <v>12403</v>
      </c>
      <c r="D4266" s="166">
        <v>55.88</v>
      </c>
    </row>
    <row r="4267" spans="1:4" ht="25.5">
      <c r="A4267" s="164">
        <v>94263</v>
      </c>
      <c r="B4267" s="165" t="s">
        <v>33669</v>
      </c>
      <c r="C4267" s="164" t="s">
        <v>12403</v>
      </c>
      <c r="D4267" s="166">
        <v>37</v>
      </c>
    </row>
    <row r="4268" spans="1:4" ht="25.5">
      <c r="A4268" s="164">
        <v>94265</v>
      </c>
      <c r="B4268" s="165" t="s">
        <v>33670</v>
      </c>
      <c r="C4268" s="164" t="s">
        <v>12403</v>
      </c>
      <c r="D4268" s="166">
        <v>50.18</v>
      </c>
    </row>
    <row r="4269" spans="1:4" ht="38.25">
      <c r="A4269" s="164">
        <v>94268</v>
      </c>
      <c r="B4269" s="165" t="s">
        <v>33671</v>
      </c>
      <c r="C4269" s="164" t="s">
        <v>12403</v>
      </c>
      <c r="D4269" s="166">
        <v>66.959999999999994</v>
      </c>
    </row>
    <row r="4270" spans="1:4" ht="38.25">
      <c r="A4270" s="164">
        <v>94270</v>
      </c>
      <c r="B4270" s="165" t="s">
        <v>33672</v>
      </c>
      <c r="C4270" s="164" t="s">
        <v>12403</v>
      </c>
      <c r="D4270" s="166">
        <v>95.76</v>
      </c>
    </row>
    <row r="4271" spans="1:4" ht="38.25">
      <c r="A4271" s="164">
        <v>94272</v>
      </c>
      <c r="B4271" s="165" t="s">
        <v>33673</v>
      </c>
      <c r="C4271" s="164" t="s">
        <v>12403</v>
      </c>
      <c r="D4271" s="166">
        <v>117.85</v>
      </c>
    </row>
    <row r="4272" spans="1:4" ht="38.25">
      <c r="A4272" s="164">
        <v>94267</v>
      </c>
      <c r="B4272" s="165" t="s">
        <v>33674</v>
      </c>
      <c r="C4272" s="164" t="s">
        <v>12403</v>
      </c>
      <c r="D4272" s="166">
        <v>60.69</v>
      </c>
    </row>
    <row r="4273" spans="1:4" ht="38.25">
      <c r="A4273" s="164">
        <v>94269</v>
      </c>
      <c r="B4273" s="165" t="s">
        <v>33675</v>
      </c>
      <c r="C4273" s="164" t="s">
        <v>12403</v>
      </c>
      <c r="D4273" s="166">
        <v>87.05</v>
      </c>
    </row>
    <row r="4274" spans="1:4" ht="38.25">
      <c r="A4274" s="164">
        <v>94271</v>
      </c>
      <c r="B4274" s="165" t="s">
        <v>33676</v>
      </c>
      <c r="C4274" s="164" t="s">
        <v>12403</v>
      </c>
      <c r="D4274" s="166">
        <v>106.19</v>
      </c>
    </row>
    <row r="4275" spans="1:4" ht="25.5">
      <c r="A4275" s="164">
        <v>105555</v>
      </c>
      <c r="B4275" s="165" t="s">
        <v>24852</v>
      </c>
      <c r="C4275" s="164" t="s">
        <v>12402</v>
      </c>
      <c r="D4275" s="166">
        <v>0</v>
      </c>
    </row>
    <row r="4276" spans="1:4" ht="25.5">
      <c r="A4276" s="164">
        <v>97603</v>
      </c>
      <c r="B4276" s="165" t="s">
        <v>24853</v>
      </c>
      <c r="C4276" s="164" t="s">
        <v>12402</v>
      </c>
      <c r="D4276" s="166">
        <v>0</v>
      </c>
    </row>
    <row r="4277" spans="1:4" ht="25.5">
      <c r="A4277" s="164">
        <v>97602</v>
      </c>
      <c r="B4277" s="165" t="s">
        <v>24854</v>
      </c>
      <c r="C4277" s="164" t="s">
        <v>12402</v>
      </c>
      <c r="D4277" s="166">
        <v>0</v>
      </c>
    </row>
    <row r="4278" spans="1:4" ht="25.5">
      <c r="A4278" s="164">
        <v>97604</v>
      </c>
      <c r="B4278" s="165" t="s">
        <v>24855</v>
      </c>
      <c r="C4278" s="164" t="s">
        <v>12402</v>
      </c>
      <c r="D4278" s="166">
        <v>0</v>
      </c>
    </row>
    <row r="4279" spans="1:4">
      <c r="A4279" s="164">
        <v>105553</v>
      </c>
      <c r="B4279" s="165" t="s">
        <v>24856</v>
      </c>
      <c r="C4279" s="164" t="s">
        <v>12402</v>
      </c>
      <c r="D4279" s="166">
        <v>0</v>
      </c>
    </row>
    <row r="4280" spans="1:4" ht="25.5">
      <c r="A4280" s="164">
        <v>105552</v>
      </c>
      <c r="B4280" s="165" t="s">
        <v>24857</v>
      </c>
      <c r="C4280" s="164" t="s">
        <v>12402</v>
      </c>
      <c r="D4280" s="166">
        <v>0</v>
      </c>
    </row>
    <row r="4281" spans="1:4">
      <c r="A4281" s="164">
        <v>105550</v>
      </c>
      <c r="B4281" s="165" t="s">
        <v>24858</v>
      </c>
      <c r="C4281" s="164" t="s">
        <v>12402</v>
      </c>
      <c r="D4281" s="166">
        <v>0</v>
      </c>
    </row>
    <row r="4282" spans="1:4">
      <c r="A4282" s="164">
        <v>105551</v>
      </c>
      <c r="B4282" s="165" t="s">
        <v>24859</v>
      </c>
      <c r="C4282" s="164" t="s">
        <v>12402</v>
      </c>
      <c r="D4282" s="166">
        <v>0</v>
      </c>
    </row>
    <row r="4283" spans="1:4">
      <c r="A4283" s="164">
        <v>105549</v>
      </c>
      <c r="B4283" s="165" t="s">
        <v>24860</v>
      </c>
      <c r="C4283" s="164" t="s">
        <v>12402</v>
      </c>
      <c r="D4283" s="166">
        <v>0</v>
      </c>
    </row>
    <row r="4284" spans="1:4">
      <c r="A4284" s="164">
        <v>105547</v>
      </c>
      <c r="B4284" s="165" t="s">
        <v>24861</v>
      </c>
      <c r="C4284" s="164" t="s">
        <v>12403</v>
      </c>
      <c r="D4284" s="166">
        <v>0</v>
      </c>
    </row>
    <row r="4285" spans="1:4" ht="25.5">
      <c r="A4285" s="164">
        <v>97605</v>
      </c>
      <c r="B4285" s="165" t="s">
        <v>14970</v>
      </c>
      <c r="C4285" s="164" t="s">
        <v>12402</v>
      </c>
      <c r="D4285" s="166">
        <v>79.28</v>
      </c>
    </row>
    <row r="4286" spans="1:4" ht="38.25">
      <c r="A4286" s="164">
        <v>97607</v>
      </c>
      <c r="B4286" s="165" t="s">
        <v>14971</v>
      </c>
      <c r="C4286" s="164" t="s">
        <v>12402</v>
      </c>
      <c r="D4286" s="166">
        <v>101.15</v>
      </c>
    </row>
    <row r="4287" spans="1:4" ht="25.5">
      <c r="A4287" s="164">
        <v>97599</v>
      </c>
      <c r="B4287" s="165" t="s">
        <v>14950</v>
      </c>
      <c r="C4287" s="164" t="s">
        <v>12402</v>
      </c>
      <c r="D4287" s="166">
        <v>19.54</v>
      </c>
    </row>
    <row r="4288" spans="1:4" ht="25.5">
      <c r="A4288" s="164">
        <v>105542</v>
      </c>
      <c r="B4288" s="165" t="s">
        <v>24862</v>
      </c>
      <c r="C4288" s="164" t="s">
        <v>12402</v>
      </c>
      <c r="D4288" s="166">
        <v>0</v>
      </c>
    </row>
    <row r="4289" spans="1:4" ht="25.5">
      <c r="A4289" s="164">
        <v>105543</v>
      </c>
      <c r="B4289" s="165" t="s">
        <v>24863</v>
      </c>
      <c r="C4289" s="164" t="s">
        <v>12402</v>
      </c>
      <c r="D4289" s="166">
        <v>0</v>
      </c>
    </row>
    <row r="4290" spans="1:4" ht="25.5">
      <c r="A4290" s="164">
        <v>105544</v>
      </c>
      <c r="B4290" s="165" t="s">
        <v>24864</v>
      </c>
      <c r="C4290" s="164" t="s">
        <v>12402</v>
      </c>
      <c r="D4290" s="166">
        <v>0</v>
      </c>
    </row>
    <row r="4291" spans="1:4" ht="25.5">
      <c r="A4291" s="164">
        <v>100913</v>
      </c>
      <c r="B4291" s="165" t="s">
        <v>24865</v>
      </c>
      <c r="C4291" s="164" t="s">
        <v>12402</v>
      </c>
      <c r="D4291" s="166">
        <v>0</v>
      </c>
    </row>
    <row r="4292" spans="1:4" ht="25.5">
      <c r="A4292" s="164">
        <v>100916</v>
      </c>
      <c r="B4292" s="165" t="s">
        <v>24866</v>
      </c>
      <c r="C4292" s="164" t="s">
        <v>12402</v>
      </c>
      <c r="D4292" s="166">
        <v>0</v>
      </c>
    </row>
    <row r="4293" spans="1:4" ht="25.5">
      <c r="A4293" s="164">
        <v>100918</v>
      </c>
      <c r="B4293" s="165" t="s">
        <v>24867</v>
      </c>
      <c r="C4293" s="164" t="s">
        <v>12402</v>
      </c>
      <c r="D4293" s="166">
        <v>0</v>
      </c>
    </row>
    <row r="4294" spans="1:4" ht="38.25">
      <c r="A4294" s="164">
        <v>100914</v>
      </c>
      <c r="B4294" s="165" t="s">
        <v>24868</v>
      </c>
      <c r="C4294" s="164" t="s">
        <v>12402</v>
      </c>
      <c r="D4294" s="166">
        <v>0</v>
      </c>
    </row>
    <row r="4295" spans="1:4" ht="38.25">
      <c r="A4295" s="164">
        <v>100917</v>
      </c>
      <c r="B4295" s="165" t="s">
        <v>24869</v>
      </c>
      <c r="C4295" s="164" t="s">
        <v>12402</v>
      </c>
      <c r="D4295" s="166">
        <v>0</v>
      </c>
    </row>
    <row r="4296" spans="1:4" ht="25.5">
      <c r="A4296" s="164">
        <v>100907</v>
      </c>
      <c r="B4296" s="165" t="s">
        <v>24870</v>
      </c>
      <c r="C4296" s="164" t="s">
        <v>12402</v>
      </c>
      <c r="D4296" s="166">
        <v>0</v>
      </c>
    </row>
    <row r="4297" spans="1:4" ht="25.5">
      <c r="A4297" s="164">
        <v>102467</v>
      </c>
      <c r="B4297" s="165" t="s">
        <v>24871</v>
      </c>
      <c r="C4297" s="164" t="s">
        <v>12402</v>
      </c>
      <c r="D4297" s="166">
        <v>0</v>
      </c>
    </row>
    <row r="4298" spans="1:4" ht="25.5">
      <c r="A4298" s="164">
        <v>100910</v>
      </c>
      <c r="B4298" s="165" t="s">
        <v>24872</v>
      </c>
      <c r="C4298" s="164" t="s">
        <v>12402</v>
      </c>
      <c r="D4298" s="166">
        <v>0</v>
      </c>
    </row>
    <row r="4299" spans="1:4" ht="25.5">
      <c r="A4299" s="164">
        <v>105541</v>
      </c>
      <c r="B4299" s="165" t="s">
        <v>24873</v>
      </c>
      <c r="C4299" s="164" t="s">
        <v>12402</v>
      </c>
      <c r="D4299" s="166">
        <v>0</v>
      </c>
    </row>
    <row r="4300" spans="1:4" ht="38.25">
      <c r="A4300" s="164">
        <v>100908</v>
      </c>
      <c r="B4300" s="165" t="s">
        <v>24874</v>
      </c>
      <c r="C4300" s="164" t="s">
        <v>12402</v>
      </c>
      <c r="D4300" s="166">
        <v>0</v>
      </c>
    </row>
    <row r="4301" spans="1:4" ht="38.25">
      <c r="A4301" s="164">
        <v>100911</v>
      </c>
      <c r="B4301" s="165" t="s">
        <v>24875</v>
      </c>
      <c r="C4301" s="164" t="s">
        <v>12402</v>
      </c>
      <c r="D4301" s="166">
        <v>0</v>
      </c>
    </row>
    <row r="4302" spans="1:4" ht="25.5">
      <c r="A4302" s="164">
        <v>103782</v>
      </c>
      <c r="B4302" s="165" t="s">
        <v>14955</v>
      </c>
      <c r="C4302" s="164" t="s">
        <v>12402</v>
      </c>
      <c r="D4302" s="166">
        <v>30.6</v>
      </c>
    </row>
    <row r="4303" spans="1:4" ht="25.5">
      <c r="A4303" s="164">
        <v>103786</v>
      </c>
      <c r="B4303" s="165" t="s">
        <v>24876</v>
      </c>
      <c r="C4303" s="164" t="s">
        <v>12402</v>
      </c>
      <c r="D4303" s="166">
        <v>0</v>
      </c>
    </row>
    <row r="4304" spans="1:4" ht="25.5">
      <c r="A4304" s="164">
        <v>103787</v>
      </c>
      <c r="B4304" s="165" t="s">
        <v>24877</v>
      </c>
      <c r="C4304" s="164" t="s">
        <v>12402</v>
      </c>
      <c r="D4304" s="166">
        <v>0</v>
      </c>
    </row>
    <row r="4305" spans="1:4" ht="25.5">
      <c r="A4305" s="164">
        <v>103788</v>
      </c>
      <c r="B4305" s="165" t="s">
        <v>24878</v>
      </c>
      <c r="C4305" s="164" t="s">
        <v>12402</v>
      </c>
      <c r="D4305" s="166">
        <v>0</v>
      </c>
    </row>
    <row r="4306" spans="1:4" ht="25.5">
      <c r="A4306" s="164">
        <v>103783</v>
      </c>
      <c r="B4306" s="165" t="s">
        <v>24879</v>
      </c>
      <c r="C4306" s="164" t="s">
        <v>12402</v>
      </c>
      <c r="D4306" s="166">
        <v>0</v>
      </c>
    </row>
    <row r="4307" spans="1:4" ht="25.5">
      <c r="A4307" s="164">
        <v>103784</v>
      </c>
      <c r="B4307" s="165" t="s">
        <v>24880</v>
      </c>
      <c r="C4307" s="164" t="s">
        <v>12402</v>
      </c>
      <c r="D4307" s="166">
        <v>0</v>
      </c>
    </row>
    <row r="4308" spans="1:4" ht="25.5">
      <c r="A4308" s="164">
        <v>103785</v>
      </c>
      <c r="B4308" s="165" t="s">
        <v>24881</v>
      </c>
      <c r="C4308" s="164" t="s">
        <v>12402</v>
      </c>
      <c r="D4308" s="166">
        <v>0</v>
      </c>
    </row>
    <row r="4309" spans="1:4" ht="25.5">
      <c r="A4309" s="164">
        <v>105546</v>
      </c>
      <c r="B4309" s="165" t="s">
        <v>24882</v>
      </c>
      <c r="C4309" s="164" t="s">
        <v>12402</v>
      </c>
      <c r="D4309" s="166">
        <v>0</v>
      </c>
    </row>
    <row r="4310" spans="1:4" ht="25.5">
      <c r="A4310" s="164">
        <v>105545</v>
      </c>
      <c r="B4310" s="165" t="s">
        <v>24883</v>
      </c>
      <c r="C4310" s="164" t="s">
        <v>12402</v>
      </c>
      <c r="D4310" s="166">
        <v>0</v>
      </c>
    </row>
    <row r="4311" spans="1:4" ht="25.5">
      <c r="A4311" s="164">
        <v>97610</v>
      </c>
      <c r="B4311" s="165" t="s">
        <v>14952</v>
      </c>
      <c r="C4311" s="164" t="s">
        <v>12402</v>
      </c>
      <c r="D4311" s="166">
        <v>14.35</v>
      </c>
    </row>
    <row r="4312" spans="1:4" ht="25.5">
      <c r="A4312" s="164">
        <v>97609</v>
      </c>
      <c r="B4312" s="165" t="s">
        <v>14951</v>
      </c>
      <c r="C4312" s="164" t="s">
        <v>12402</v>
      </c>
      <c r="D4312" s="166">
        <v>13.69</v>
      </c>
    </row>
    <row r="4313" spans="1:4" ht="25.5">
      <c r="A4313" s="164">
        <v>105554</v>
      </c>
      <c r="B4313" s="165" t="s">
        <v>14956</v>
      </c>
      <c r="C4313" s="164" t="s">
        <v>12402</v>
      </c>
      <c r="D4313" s="166">
        <v>16.14</v>
      </c>
    </row>
    <row r="4314" spans="1:4" ht="25.5">
      <c r="A4314" s="164">
        <v>100903</v>
      </c>
      <c r="B4314" s="165" t="s">
        <v>14954</v>
      </c>
      <c r="C4314" s="164" t="s">
        <v>12402</v>
      </c>
      <c r="D4314" s="166">
        <v>31.26</v>
      </c>
    </row>
    <row r="4315" spans="1:4" ht="25.5">
      <c r="A4315" s="164">
        <v>100902</v>
      </c>
      <c r="B4315" s="165" t="s">
        <v>14953</v>
      </c>
      <c r="C4315" s="164" t="s">
        <v>12402</v>
      </c>
      <c r="D4315" s="166">
        <v>28.36</v>
      </c>
    </row>
    <row r="4316" spans="1:4">
      <c r="A4316" s="164">
        <v>105548</v>
      </c>
      <c r="B4316" s="165" t="s">
        <v>24884</v>
      </c>
      <c r="C4316" s="164" t="s">
        <v>12403</v>
      </c>
      <c r="D4316" s="166">
        <v>0</v>
      </c>
    </row>
    <row r="4317" spans="1:4" ht="25.5">
      <c r="A4317" s="164">
        <v>97595</v>
      </c>
      <c r="B4317" s="165" t="s">
        <v>14946</v>
      </c>
      <c r="C4317" s="164" t="s">
        <v>12402</v>
      </c>
      <c r="D4317" s="166">
        <v>96.6</v>
      </c>
    </row>
    <row r="4318" spans="1:4" ht="25.5">
      <c r="A4318" s="164">
        <v>97597</v>
      </c>
      <c r="B4318" s="165" t="s">
        <v>14948</v>
      </c>
      <c r="C4318" s="164" t="s">
        <v>12402</v>
      </c>
      <c r="D4318" s="166">
        <v>68.180000000000007</v>
      </c>
    </row>
    <row r="4319" spans="1:4" ht="25.5">
      <c r="A4319" s="164">
        <v>97596</v>
      </c>
      <c r="B4319" s="165" t="s">
        <v>14947</v>
      </c>
      <c r="C4319" s="164" t="s">
        <v>12402</v>
      </c>
      <c r="D4319" s="166">
        <v>69.22</v>
      </c>
    </row>
    <row r="4320" spans="1:4" ht="25.5">
      <c r="A4320" s="164">
        <v>97598</v>
      </c>
      <c r="B4320" s="165" t="s">
        <v>14949</v>
      </c>
      <c r="C4320" s="164" t="s">
        <v>12402</v>
      </c>
      <c r="D4320" s="166">
        <v>64.680000000000007</v>
      </c>
    </row>
    <row r="4321" spans="1:4" ht="25.5">
      <c r="A4321" s="164">
        <v>98549</v>
      </c>
      <c r="B4321" s="165" t="s">
        <v>24885</v>
      </c>
      <c r="C4321" s="164" t="s">
        <v>12416</v>
      </c>
      <c r="D4321" s="166">
        <v>0</v>
      </c>
    </row>
    <row r="4322" spans="1:4" ht="25.5">
      <c r="A4322" s="164">
        <v>98562</v>
      </c>
      <c r="B4322" s="165" t="s">
        <v>14678</v>
      </c>
      <c r="C4322" s="164" t="s">
        <v>12416</v>
      </c>
      <c r="D4322" s="166">
        <v>54.26</v>
      </c>
    </row>
    <row r="4323" spans="1:4" ht="25.5">
      <c r="A4323" s="164">
        <v>98555</v>
      </c>
      <c r="B4323" s="165" t="s">
        <v>14679</v>
      </c>
      <c r="C4323" s="164" t="s">
        <v>12416</v>
      </c>
      <c r="D4323" s="166">
        <v>32.65</v>
      </c>
    </row>
    <row r="4324" spans="1:4" ht="38.25">
      <c r="A4324" s="164">
        <v>98556</v>
      </c>
      <c r="B4324" s="165" t="s">
        <v>14680</v>
      </c>
      <c r="C4324" s="164" t="s">
        <v>12416</v>
      </c>
      <c r="D4324" s="166">
        <v>59.51</v>
      </c>
    </row>
    <row r="4325" spans="1:4" ht="25.5">
      <c r="A4325" s="164">
        <v>98557</v>
      </c>
      <c r="B4325" s="165" t="s">
        <v>14687</v>
      </c>
      <c r="C4325" s="164" t="s">
        <v>12416</v>
      </c>
      <c r="D4325" s="166">
        <v>40.96</v>
      </c>
    </row>
    <row r="4326" spans="1:4" ht="25.5">
      <c r="A4326" s="164">
        <v>98548</v>
      </c>
      <c r="B4326" s="165" t="s">
        <v>24886</v>
      </c>
      <c r="C4326" s="164" t="s">
        <v>12416</v>
      </c>
      <c r="D4326" s="166">
        <v>0</v>
      </c>
    </row>
    <row r="4327" spans="1:4" ht="38.25">
      <c r="A4327" s="164">
        <v>98547</v>
      </c>
      <c r="B4327" s="165" t="s">
        <v>14684</v>
      </c>
      <c r="C4327" s="164" t="s">
        <v>12416</v>
      </c>
      <c r="D4327" s="166">
        <v>201.14</v>
      </c>
    </row>
    <row r="4328" spans="1:4" ht="38.25">
      <c r="A4328" s="164">
        <v>98546</v>
      </c>
      <c r="B4328" s="165" t="s">
        <v>14683</v>
      </c>
      <c r="C4328" s="164" t="s">
        <v>12416</v>
      </c>
      <c r="D4328" s="166">
        <v>119.74</v>
      </c>
    </row>
    <row r="4329" spans="1:4" ht="25.5">
      <c r="A4329" s="164">
        <v>98552</v>
      </c>
      <c r="B4329" s="165" t="s">
        <v>24887</v>
      </c>
      <c r="C4329" s="164" t="s">
        <v>12416</v>
      </c>
      <c r="D4329" s="166">
        <v>0</v>
      </c>
    </row>
    <row r="4330" spans="1:4" ht="25.5">
      <c r="A4330" s="164">
        <v>98553</v>
      </c>
      <c r="B4330" s="165" t="s">
        <v>14685</v>
      </c>
      <c r="C4330" s="164" t="s">
        <v>12416</v>
      </c>
      <c r="D4330" s="166">
        <v>170.83</v>
      </c>
    </row>
    <row r="4331" spans="1:4" ht="25.5">
      <c r="A4331" s="164">
        <v>98554</v>
      </c>
      <c r="B4331" s="165" t="s">
        <v>14686</v>
      </c>
      <c r="C4331" s="164" t="s">
        <v>12416</v>
      </c>
      <c r="D4331" s="166">
        <v>46.07</v>
      </c>
    </row>
    <row r="4332" spans="1:4" ht="25.5">
      <c r="A4332" s="164">
        <v>98565</v>
      </c>
      <c r="B4332" s="165" t="s">
        <v>14690</v>
      </c>
      <c r="C4332" s="164" t="s">
        <v>12416</v>
      </c>
      <c r="D4332" s="166">
        <v>58.62</v>
      </c>
    </row>
    <row r="4333" spans="1:4" ht="25.5">
      <c r="A4333" s="164">
        <v>98567</v>
      </c>
      <c r="B4333" s="165" t="s">
        <v>14692</v>
      </c>
      <c r="C4333" s="164" t="s">
        <v>12416</v>
      </c>
      <c r="D4333" s="166">
        <v>75.3</v>
      </c>
    </row>
    <row r="4334" spans="1:4" ht="25.5">
      <c r="A4334" s="164">
        <v>98569</v>
      </c>
      <c r="B4334" s="165" t="s">
        <v>14694</v>
      </c>
      <c r="C4334" s="164" t="s">
        <v>12416</v>
      </c>
      <c r="D4334" s="166">
        <v>92.89</v>
      </c>
    </row>
    <row r="4335" spans="1:4" ht="25.5">
      <c r="A4335" s="164">
        <v>98571</v>
      </c>
      <c r="B4335" s="165" t="s">
        <v>14696</v>
      </c>
      <c r="C4335" s="164" t="s">
        <v>12416</v>
      </c>
      <c r="D4335" s="166">
        <v>48.22</v>
      </c>
    </row>
    <row r="4336" spans="1:4" ht="25.5">
      <c r="A4336" s="164">
        <v>98572</v>
      </c>
      <c r="B4336" s="165" t="s">
        <v>14697</v>
      </c>
      <c r="C4336" s="164" t="s">
        <v>12416</v>
      </c>
      <c r="D4336" s="166">
        <v>59.24</v>
      </c>
    </row>
    <row r="4337" spans="1:4" ht="25.5">
      <c r="A4337" s="164">
        <v>98563</v>
      </c>
      <c r="B4337" s="165" t="s">
        <v>14688</v>
      </c>
      <c r="C4337" s="164" t="s">
        <v>12416</v>
      </c>
      <c r="D4337" s="166">
        <v>41.02</v>
      </c>
    </row>
    <row r="4338" spans="1:4" ht="25.5">
      <c r="A4338" s="164">
        <v>98564</v>
      </c>
      <c r="B4338" s="165" t="s">
        <v>14689</v>
      </c>
      <c r="C4338" s="164" t="s">
        <v>12416</v>
      </c>
      <c r="D4338" s="166">
        <v>52.92</v>
      </c>
    </row>
    <row r="4339" spans="1:4" ht="25.5">
      <c r="A4339" s="164">
        <v>98566</v>
      </c>
      <c r="B4339" s="165" t="s">
        <v>14691</v>
      </c>
      <c r="C4339" s="164" t="s">
        <v>12416</v>
      </c>
      <c r="D4339" s="166">
        <v>70.52</v>
      </c>
    </row>
    <row r="4340" spans="1:4" ht="25.5">
      <c r="A4340" s="164">
        <v>98568</v>
      </c>
      <c r="B4340" s="165" t="s">
        <v>14693</v>
      </c>
      <c r="C4340" s="164" t="s">
        <v>12416</v>
      </c>
      <c r="D4340" s="166">
        <v>87.21</v>
      </c>
    </row>
    <row r="4341" spans="1:4" ht="25.5">
      <c r="A4341" s="164">
        <v>98570</v>
      </c>
      <c r="B4341" s="165" t="s">
        <v>14695</v>
      </c>
      <c r="C4341" s="164" t="s">
        <v>12416</v>
      </c>
      <c r="D4341" s="166">
        <v>104.8</v>
      </c>
    </row>
    <row r="4342" spans="1:4" ht="25.5">
      <c r="A4342" s="164">
        <v>98573</v>
      </c>
      <c r="B4342" s="165" t="s">
        <v>14698</v>
      </c>
      <c r="C4342" s="164" t="s">
        <v>12416</v>
      </c>
      <c r="D4342" s="166">
        <v>70.510000000000005</v>
      </c>
    </row>
    <row r="4343" spans="1:4" ht="25.5">
      <c r="A4343" s="164">
        <v>98576</v>
      </c>
      <c r="B4343" s="165" t="s">
        <v>14591</v>
      </c>
      <c r="C4343" s="164" t="s">
        <v>12403</v>
      </c>
      <c r="D4343" s="166">
        <v>21.96</v>
      </c>
    </row>
    <row r="4344" spans="1:4" ht="38.25">
      <c r="A4344" s="164">
        <v>98575</v>
      </c>
      <c r="B4344" s="165" t="s">
        <v>14590</v>
      </c>
      <c r="C4344" s="164" t="s">
        <v>12403</v>
      </c>
      <c r="D4344" s="166">
        <v>71.400000000000006</v>
      </c>
    </row>
    <row r="4345" spans="1:4" ht="25.5">
      <c r="A4345" s="164">
        <v>98577</v>
      </c>
      <c r="B4345" s="165" t="s">
        <v>14592</v>
      </c>
      <c r="C4345" s="164" t="s">
        <v>12403</v>
      </c>
      <c r="D4345" s="166">
        <v>50.25</v>
      </c>
    </row>
    <row r="4346" spans="1:4" ht="38.25">
      <c r="A4346" s="164">
        <v>98558</v>
      </c>
      <c r="B4346" s="165" t="s">
        <v>14681</v>
      </c>
      <c r="C4346" s="164" t="s">
        <v>12402</v>
      </c>
      <c r="D4346" s="166">
        <v>9.64</v>
      </c>
    </row>
    <row r="4347" spans="1:4" ht="25.5">
      <c r="A4347" s="164">
        <v>106110</v>
      </c>
      <c r="B4347" s="165" t="s">
        <v>24888</v>
      </c>
      <c r="C4347" s="164" t="s">
        <v>12402</v>
      </c>
      <c r="D4347" s="166">
        <v>0</v>
      </c>
    </row>
    <row r="4348" spans="1:4" ht="25.5">
      <c r="A4348" s="164">
        <v>98551</v>
      </c>
      <c r="B4348" s="165" t="s">
        <v>24889</v>
      </c>
      <c r="C4348" s="164" t="s">
        <v>12403</v>
      </c>
      <c r="D4348" s="166">
        <v>0</v>
      </c>
    </row>
    <row r="4349" spans="1:4">
      <c r="A4349" s="164">
        <v>98559</v>
      </c>
      <c r="B4349" s="165" t="s">
        <v>14682</v>
      </c>
      <c r="C4349" s="164" t="s">
        <v>12403</v>
      </c>
      <c r="D4349" s="166">
        <v>4.9800000000000004</v>
      </c>
    </row>
    <row r="4350" spans="1:4" ht="25.5">
      <c r="A4350" s="164">
        <v>91925</v>
      </c>
      <c r="B4350" s="165" t="s">
        <v>36856</v>
      </c>
      <c r="C4350" s="164" t="s">
        <v>12403</v>
      </c>
      <c r="D4350" s="166">
        <v>3.85</v>
      </c>
    </row>
    <row r="4351" spans="1:4" ht="25.5">
      <c r="A4351" s="164">
        <v>91924</v>
      </c>
      <c r="B4351" s="165" t="s">
        <v>36857</v>
      </c>
      <c r="C4351" s="164" t="s">
        <v>12403</v>
      </c>
      <c r="D4351" s="166">
        <v>3.2</v>
      </c>
    </row>
    <row r="4352" spans="1:4" ht="25.5">
      <c r="A4352" s="164">
        <v>91933</v>
      </c>
      <c r="B4352" s="165" t="s">
        <v>36858</v>
      </c>
      <c r="C4352" s="164" t="s">
        <v>12403</v>
      </c>
      <c r="D4352" s="166">
        <v>17.25</v>
      </c>
    </row>
    <row r="4353" spans="1:4" ht="25.5">
      <c r="A4353" s="164">
        <v>91932</v>
      </c>
      <c r="B4353" s="165" t="s">
        <v>36859</v>
      </c>
      <c r="C4353" s="164" t="s">
        <v>12403</v>
      </c>
      <c r="D4353" s="166">
        <v>17.88</v>
      </c>
    </row>
    <row r="4354" spans="1:4" ht="25.5">
      <c r="A4354" s="164">
        <v>91935</v>
      </c>
      <c r="B4354" s="165" t="s">
        <v>36860</v>
      </c>
      <c r="C4354" s="164" t="s">
        <v>12403</v>
      </c>
      <c r="D4354" s="166">
        <v>27.07</v>
      </c>
    </row>
    <row r="4355" spans="1:4" ht="25.5">
      <c r="A4355" s="164">
        <v>91934</v>
      </c>
      <c r="B4355" s="165" t="s">
        <v>36861</v>
      </c>
      <c r="C4355" s="164" t="s">
        <v>12403</v>
      </c>
      <c r="D4355" s="166">
        <v>25.85</v>
      </c>
    </row>
    <row r="4356" spans="1:4" ht="25.5">
      <c r="A4356" s="164">
        <v>91927</v>
      </c>
      <c r="B4356" s="165" t="s">
        <v>36862</v>
      </c>
      <c r="C4356" s="164" t="s">
        <v>12403</v>
      </c>
      <c r="D4356" s="166">
        <v>5.19</v>
      </c>
    </row>
    <row r="4357" spans="1:4" ht="25.5">
      <c r="A4357" s="164">
        <v>91926</v>
      </c>
      <c r="B4357" s="165" t="s">
        <v>36863</v>
      </c>
      <c r="C4357" s="164" t="s">
        <v>12403</v>
      </c>
      <c r="D4357" s="166">
        <v>4.6500000000000004</v>
      </c>
    </row>
    <row r="4358" spans="1:4" ht="25.5">
      <c r="A4358" s="164">
        <v>91929</v>
      </c>
      <c r="B4358" s="165" t="s">
        <v>36864</v>
      </c>
      <c r="C4358" s="164" t="s">
        <v>12403</v>
      </c>
      <c r="D4358" s="166">
        <v>7.65</v>
      </c>
    </row>
    <row r="4359" spans="1:4" ht="25.5">
      <c r="A4359" s="164">
        <v>91928</v>
      </c>
      <c r="B4359" s="165" t="s">
        <v>36865</v>
      </c>
      <c r="C4359" s="164" t="s">
        <v>12403</v>
      </c>
      <c r="D4359" s="166">
        <v>7.17</v>
      </c>
    </row>
    <row r="4360" spans="1:4" ht="25.5">
      <c r="A4360" s="164">
        <v>91931</v>
      </c>
      <c r="B4360" s="165" t="s">
        <v>36866</v>
      </c>
      <c r="C4360" s="164" t="s">
        <v>12403</v>
      </c>
      <c r="D4360" s="166">
        <v>10.81</v>
      </c>
    </row>
    <row r="4361" spans="1:4" ht="25.5">
      <c r="A4361" s="164">
        <v>91930</v>
      </c>
      <c r="B4361" s="165" t="s">
        <v>36867</v>
      </c>
      <c r="C4361" s="164" t="s">
        <v>12403</v>
      </c>
      <c r="D4361" s="166">
        <v>10.01</v>
      </c>
    </row>
    <row r="4362" spans="1:4" ht="38.25">
      <c r="A4362" s="164">
        <v>104620</v>
      </c>
      <c r="B4362" s="165" t="s">
        <v>24890</v>
      </c>
      <c r="C4362" s="164" t="s">
        <v>12402</v>
      </c>
      <c r="D4362" s="166">
        <v>0</v>
      </c>
    </row>
    <row r="4363" spans="1:4" ht="38.25">
      <c r="A4363" s="164">
        <v>104624</v>
      </c>
      <c r="B4363" s="165" t="s">
        <v>24891</v>
      </c>
      <c r="C4363" s="164" t="s">
        <v>12402</v>
      </c>
      <c r="D4363" s="166">
        <v>0</v>
      </c>
    </row>
    <row r="4364" spans="1:4" ht="38.25">
      <c r="A4364" s="164">
        <v>104622</v>
      </c>
      <c r="B4364" s="165" t="s">
        <v>24892</v>
      </c>
      <c r="C4364" s="164" t="s">
        <v>12402</v>
      </c>
      <c r="D4364" s="166">
        <v>0</v>
      </c>
    </row>
    <row r="4365" spans="1:4" ht="38.25">
      <c r="A4365" s="164">
        <v>104621</v>
      </c>
      <c r="B4365" s="165" t="s">
        <v>24893</v>
      </c>
      <c r="C4365" s="164" t="s">
        <v>12402</v>
      </c>
      <c r="D4365" s="166">
        <v>0</v>
      </c>
    </row>
    <row r="4366" spans="1:4" ht="38.25">
      <c r="A4366" s="164">
        <v>104625</v>
      </c>
      <c r="B4366" s="165" t="s">
        <v>24894</v>
      </c>
      <c r="C4366" s="164" t="s">
        <v>12402</v>
      </c>
      <c r="D4366" s="166">
        <v>0</v>
      </c>
    </row>
    <row r="4367" spans="1:4" ht="38.25">
      <c r="A4367" s="164">
        <v>104623</v>
      </c>
      <c r="B4367" s="165" t="s">
        <v>24895</v>
      </c>
      <c r="C4367" s="164" t="s">
        <v>12402</v>
      </c>
      <c r="D4367" s="166">
        <v>0</v>
      </c>
    </row>
    <row r="4368" spans="1:4" ht="25.5">
      <c r="A4368" s="164">
        <v>91937</v>
      </c>
      <c r="B4368" s="165" t="s">
        <v>14786</v>
      </c>
      <c r="C4368" s="164" t="s">
        <v>12402</v>
      </c>
      <c r="D4368" s="166">
        <v>17.86</v>
      </c>
    </row>
    <row r="4369" spans="1:4" ht="25.5">
      <c r="A4369" s="164">
        <v>92865</v>
      </c>
      <c r="B4369" s="165" t="s">
        <v>14793</v>
      </c>
      <c r="C4369" s="164" t="s">
        <v>12402</v>
      </c>
      <c r="D4369" s="166">
        <v>15.89</v>
      </c>
    </row>
    <row r="4370" spans="1:4" ht="25.5">
      <c r="A4370" s="164">
        <v>91936</v>
      </c>
      <c r="B4370" s="165" t="s">
        <v>14785</v>
      </c>
      <c r="C4370" s="164" t="s">
        <v>12402</v>
      </c>
      <c r="D4370" s="166">
        <v>20.16</v>
      </c>
    </row>
    <row r="4371" spans="1:4" ht="25.5">
      <c r="A4371" s="164">
        <v>92867</v>
      </c>
      <c r="B4371" s="165" t="s">
        <v>14795</v>
      </c>
      <c r="C4371" s="164" t="s">
        <v>12402</v>
      </c>
      <c r="D4371" s="166">
        <v>33.6</v>
      </c>
    </row>
    <row r="4372" spans="1:4" ht="25.5">
      <c r="A4372" s="164">
        <v>91939</v>
      </c>
      <c r="B4372" s="165" t="s">
        <v>14787</v>
      </c>
      <c r="C4372" s="164" t="s">
        <v>12402</v>
      </c>
      <c r="D4372" s="166">
        <v>34.97</v>
      </c>
    </row>
    <row r="4373" spans="1:4" ht="25.5">
      <c r="A4373" s="164">
        <v>92869</v>
      </c>
      <c r="B4373" s="165" t="s">
        <v>14797</v>
      </c>
      <c r="C4373" s="164" t="s">
        <v>12402</v>
      </c>
      <c r="D4373" s="166">
        <v>11.54</v>
      </c>
    </row>
    <row r="4374" spans="1:4" ht="25.5">
      <c r="A4374" s="164">
        <v>91941</v>
      </c>
      <c r="B4374" s="165" t="s">
        <v>14789</v>
      </c>
      <c r="C4374" s="164" t="s">
        <v>12402</v>
      </c>
      <c r="D4374" s="166">
        <v>12.91</v>
      </c>
    </row>
    <row r="4375" spans="1:4" ht="25.5">
      <c r="A4375" s="164">
        <v>92868</v>
      </c>
      <c r="B4375" s="165" t="s">
        <v>14796</v>
      </c>
      <c r="C4375" s="164" t="s">
        <v>12402</v>
      </c>
      <c r="D4375" s="166">
        <v>18.8</v>
      </c>
    </row>
    <row r="4376" spans="1:4" ht="25.5">
      <c r="A4376" s="164">
        <v>91940</v>
      </c>
      <c r="B4376" s="165" t="s">
        <v>14788</v>
      </c>
      <c r="C4376" s="164" t="s">
        <v>12402</v>
      </c>
      <c r="D4376" s="166">
        <v>20.170000000000002</v>
      </c>
    </row>
    <row r="4377" spans="1:4" ht="25.5">
      <c r="A4377" s="164">
        <v>92870</v>
      </c>
      <c r="B4377" s="165" t="s">
        <v>14798</v>
      </c>
      <c r="C4377" s="164" t="s">
        <v>12402</v>
      </c>
      <c r="D4377" s="166">
        <v>36.6</v>
      </c>
    </row>
    <row r="4378" spans="1:4" ht="25.5">
      <c r="A4378" s="164">
        <v>91942</v>
      </c>
      <c r="B4378" s="165" t="s">
        <v>14790</v>
      </c>
      <c r="C4378" s="164" t="s">
        <v>12402</v>
      </c>
      <c r="D4378" s="166">
        <v>39.14</v>
      </c>
    </row>
    <row r="4379" spans="1:4" ht="25.5">
      <c r="A4379" s="164">
        <v>92872</v>
      </c>
      <c r="B4379" s="165" t="s">
        <v>14800</v>
      </c>
      <c r="C4379" s="164" t="s">
        <v>12402</v>
      </c>
      <c r="D4379" s="166">
        <v>13.74</v>
      </c>
    </row>
    <row r="4380" spans="1:4" ht="25.5">
      <c r="A4380" s="164">
        <v>91944</v>
      </c>
      <c r="B4380" s="165" t="s">
        <v>14792</v>
      </c>
      <c r="C4380" s="164" t="s">
        <v>12402</v>
      </c>
      <c r="D4380" s="166">
        <v>16.28</v>
      </c>
    </row>
    <row r="4381" spans="1:4" ht="25.5">
      <c r="A4381" s="164">
        <v>92871</v>
      </c>
      <c r="B4381" s="165" t="s">
        <v>14799</v>
      </c>
      <c r="C4381" s="164" t="s">
        <v>12402</v>
      </c>
      <c r="D4381" s="166">
        <v>21.29</v>
      </c>
    </row>
    <row r="4382" spans="1:4" ht="25.5">
      <c r="A4382" s="164">
        <v>91943</v>
      </c>
      <c r="B4382" s="165" t="s">
        <v>14791</v>
      </c>
      <c r="C4382" s="164" t="s">
        <v>12402</v>
      </c>
      <c r="D4382" s="166">
        <v>23.83</v>
      </c>
    </row>
    <row r="4383" spans="1:4" ht="25.5">
      <c r="A4383" s="164">
        <v>92866</v>
      </c>
      <c r="B4383" s="165" t="s">
        <v>14794</v>
      </c>
      <c r="C4383" s="164" t="s">
        <v>12402</v>
      </c>
      <c r="D4383" s="166">
        <v>14.15</v>
      </c>
    </row>
    <row r="4384" spans="1:4" ht="25.5">
      <c r="A4384" s="164">
        <v>91987</v>
      </c>
      <c r="B4384" s="165" t="s">
        <v>14897</v>
      </c>
      <c r="C4384" s="164" t="s">
        <v>12402</v>
      </c>
      <c r="D4384" s="166">
        <v>49.04</v>
      </c>
    </row>
    <row r="4385" spans="1:4" ht="25.5">
      <c r="A4385" s="164">
        <v>91986</v>
      </c>
      <c r="B4385" s="165" t="s">
        <v>14896</v>
      </c>
      <c r="C4385" s="164" t="s">
        <v>12402</v>
      </c>
      <c r="D4385" s="166">
        <v>37.65</v>
      </c>
    </row>
    <row r="4386" spans="1:4" ht="38.25">
      <c r="A4386" s="164">
        <v>97559</v>
      </c>
      <c r="B4386" s="165" t="s">
        <v>14781</v>
      </c>
      <c r="C4386" s="164" t="s">
        <v>12402</v>
      </c>
      <c r="D4386" s="166">
        <v>14.84</v>
      </c>
    </row>
    <row r="4387" spans="1:4" ht="38.25">
      <c r="A4387" s="164">
        <v>97562</v>
      </c>
      <c r="B4387" s="165" t="s">
        <v>14782</v>
      </c>
      <c r="C4387" s="164" t="s">
        <v>12402</v>
      </c>
      <c r="D4387" s="166">
        <v>12.33</v>
      </c>
    </row>
    <row r="4388" spans="1:4" ht="38.25">
      <c r="A4388" s="164">
        <v>97564</v>
      </c>
      <c r="B4388" s="165" t="s">
        <v>14783</v>
      </c>
      <c r="C4388" s="164" t="s">
        <v>12402</v>
      </c>
      <c r="D4388" s="166">
        <v>19.93</v>
      </c>
    </row>
    <row r="4389" spans="1:4" ht="38.25">
      <c r="A4389" s="164">
        <v>91889</v>
      </c>
      <c r="B4389" s="165" t="s">
        <v>14748</v>
      </c>
      <c r="C4389" s="164" t="s">
        <v>12402</v>
      </c>
      <c r="D4389" s="166">
        <v>13.34</v>
      </c>
    </row>
    <row r="4390" spans="1:4" ht="38.25">
      <c r="A4390" s="164">
        <v>91901</v>
      </c>
      <c r="B4390" s="165" t="s">
        <v>14756</v>
      </c>
      <c r="C4390" s="164" t="s">
        <v>12402</v>
      </c>
      <c r="D4390" s="166">
        <v>10.83</v>
      </c>
    </row>
    <row r="4391" spans="1:4" ht="38.25">
      <c r="A4391" s="164">
        <v>91913</v>
      </c>
      <c r="B4391" s="165" t="s">
        <v>14764</v>
      </c>
      <c r="C4391" s="164" t="s">
        <v>12402</v>
      </c>
      <c r="D4391" s="166">
        <v>18.489999999999998</v>
      </c>
    </row>
    <row r="4392" spans="1:4" ht="38.25">
      <c r="A4392" s="164">
        <v>91892</v>
      </c>
      <c r="B4392" s="165" t="s">
        <v>14750</v>
      </c>
      <c r="C4392" s="164" t="s">
        <v>12402</v>
      </c>
      <c r="D4392" s="166">
        <v>17.510000000000002</v>
      </c>
    </row>
    <row r="4393" spans="1:4" ht="38.25">
      <c r="A4393" s="164">
        <v>91904</v>
      </c>
      <c r="B4393" s="165" t="s">
        <v>14758</v>
      </c>
      <c r="C4393" s="164" t="s">
        <v>12402</v>
      </c>
      <c r="D4393" s="166">
        <v>15</v>
      </c>
    </row>
    <row r="4394" spans="1:4" ht="38.25">
      <c r="A4394" s="164">
        <v>91916</v>
      </c>
      <c r="B4394" s="165" t="s">
        <v>14766</v>
      </c>
      <c r="C4394" s="164" t="s">
        <v>12402</v>
      </c>
      <c r="D4394" s="166">
        <v>22.6</v>
      </c>
    </row>
    <row r="4395" spans="1:4" ht="38.25">
      <c r="A4395" s="164">
        <v>91895</v>
      </c>
      <c r="B4395" s="165" t="s">
        <v>14752</v>
      </c>
      <c r="C4395" s="164" t="s">
        <v>12402</v>
      </c>
      <c r="D4395" s="166">
        <v>21.23</v>
      </c>
    </row>
    <row r="4396" spans="1:4" ht="38.25">
      <c r="A4396" s="164">
        <v>91907</v>
      </c>
      <c r="B4396" s="165" t="s">
        <v>14760</v>
      </c>
      <c r="C4396" s="164" t="s">
        <v>12402</v>
      </c>
      <c r="D4396" s="166">
        <v>18.71</v>
      </c>
    </row>
    <row r="4397" spans="1:4" ht="38.25">
      <c r="A4397" s="164">
        <v>91919</v>
      </c>
      <c r="B4397" s="165" t="s">
        <v>14768</v>
      </c>
      <c r="C4397" s="164" t="s">
        <v>12402</v>
      </c>
      <c r="D4397" s="166">
        <v>26.26</v>
      </c>
    </row>
    <row r="4398" spans="1:4" ht="38.25">
      <c r="A4398" s="164">
        <v>91898</v>
      </c>
      <c r="B4398" s="165" t="s">
        <v>14754</v>
      </c>
      <c r="C4398" s="164" t="s">
        <v>12402</v>
      </c>
      <c r="D4398" s="166">
        <v>24.22</v>
      </c>
    </row>
    <row r="4399" spans="1:4" ht="38.25">
      <c r="A4399" s="164">
        <v>91910</v>
      </c>
      <c r="B4399" s="165" t="s">
        <v>14762</v>
      </c>
      <c r="C4399" s="164" t="s">
        <v>12402</v>
      </c>
      <c r="D4399" s="166">
        <v>21.76</v>
      </c>
    </row>
    <row r="4400" spans="1:4" ht="38.25">
      <c r="A4400" s="164">
        <v>91922</v>
      </c>
      <c r="B4400" s="165" t="s">
        <v>14770</v>
      </c>
      <c r="C4400" s="164" t="s">
        <v>12402</v>
      </c>
      <c r="D4400" s="166">
        <v>29.19</v>
      </c>
    </row>
    <row r="4401" spans="1:4" ht="38.25">
      <c r="A4401" s="164">
        <v>91887</v>
      </c>
      <c r="B4401" s="165" t="s">
        <v>14747</v>
      </c>
      <c r="C4401" s="164" t="s">
        <v>12402</v>
      </c>
      <c r="D4401" s="166">
        <v>13.7</v>
      </c>
    </row>
    <row r="4402" spans="1:4" ht="38.25">
      <c r="A4402" s="164">
        <v>91899</v>
      </c>
      <c r="B4402" s="165" t="s">
        <v>14755</v>
      </c>
      <c r="C4402" s="164" t="s">
        <v>12402</v>
      </c>
      <c r="D4402" s="166">
        <v>11.19</v>
      </c>
    </row>
    <row r="4403" spans="1:4" ht="38.25">
      <c r="A4403" s="164">
        <v>91911</v>
      </c>
      <c r="B4403" s="165" t="s">
        <v>14763</v>
      </c>
      <c r="C4403" s="164" t="s">
        <v>12402</v>
      </c>
      <c r="D4403" s="166">
        <v>18.850000000000001</v>
      </c>
    </row>
    <row r="4404" spans="1:4" ht="38.25">
      <c r="A4404" s="164">
        <v>91890</v>
      </c>
      <c r="B4404" s="165" t="s">
        <v>14749</v>
      </c>
      <c r="C4404" s="164" t="s">
        <v>12402</v>
      </c>
      <c r="D4404" s="166">
        <v>15.11</v>
      </c>
    </row>
    <row r="4405" spans="1:4" ht="38.25">
      <c r="A4405" s="164">
        <v>91902</v>
      </c>
      <c r="B4405" s="165" t="s">
        <v>14757</v>
      </c>
      <c r="C4405" s="164" t="s">
        <v>12402</v>
      </c>
      <c r="D4405" s="166">
        <v>12.6</v>
      </c>
    </row>
    <row r="4406" spans="1:4" ht="38.25">
      <c r="A4406" s="164">
        <v>91914</v>
      </c>
      <c r="B4406" s="165" t="s">
        <v>14765</v>
      </c>
      <c r="C4406" s="164" t="s">
        <v>12402</v>
      </c>
      <c r="D4406" s="166">
        <v>20.2</v>
      </c>
    </row>
    <row r="4407" spans="1:4" ht="38.25">
      <c r="A4407" s="164">
        <v>91893</v>
      </c>
      <c r="B4407" s="165" t="s">
        <v>14751</v>
      </c>
      <c r="C4407" s="164" t="s">
        <v>12402</v>
      </c>
      <c r="D4407" s="166">
        <v>18.79</v>
      </c>
    </row>
    <row r="4408" spans="1:4" ht="38.25">
      <c r="A4408" s="164">
        <v>91905</v>
      </c>
      <c r="B4408" s="165" t="s">
        <v>14759</v>
      </c>
      <c r="C4408" s="164" t="s">
        <v>12402</v>
      </c>
      <c r="D4408" s="166">
        <v>16.27</v>
      </c>
    </row>
    <row r="4409" spans="1:4" ht="38.25">
      <c r="A4409" s="164">
        <v>91917</v>
      </c>
      <c r="B4409" s="165" t="s">
        <v>14767</v>
      </c>
      <c r="C4409" s="164" t="s">
        <v>12402</v>
      </c>
      <c r="D4409" s="166">
        <v>23.82</v>
      </c>
    </row>
    <row r="4410" spans="1:4" ht="38.25">
      <c r="A4410" s="164">
        <v>91896</v>
      </c>
      <c r="B4410" s="165" t="s">
        <v>14753</v>
      </c>
      <c r="C4410" s="164" t="s">
        <v>12402</v>
      </c>
      <c r="D4410" s="166">
        <v>21.61</v>
      </c>
    </row>
    <row r="4411" spans="1:4" ht="38.25">
      <c r="A4411" s="164">
        <v>91908</v>
      </c>
      <c r="B4411" s="165" t="s">
        <v>14761</v>
      </c>
      <c r="C4411" s="164" t="s">
        <v>12402</v>
      </c>
      <c r="D4411" s="166">
        <v>19.149999999999999</v>
      </c>
    </row>
    <row r="4412" spans="1:4" ht="38.25">
      <c r="A4412" s="164">
        <v>91920</v>
      </c>
      <c r="B4412" s="165" t="s">
        <v>14769</v>
      </c>
      <c r="C4412" s="164" t="s">
        <v>12402</v>
      </c>
      <c r="D4412" s="166">
        <v>26.58</v>
      </c>
    </row>
    <row r="4413" spans="1:4" ht="25.5">
      <c r="A4413" s="164">
        <v>91983</v>
      </c>
      <c r="B4413" s="165" t="s">
        <v>14893</v>
      </c>
      <c r="C4413" s="164" t="s">
        <v>12402</v>
      </c>
      <c r="D4413" s="166">
        <v>95.39</v>
      </c>
    </row>
    <row r="4414" spans="1:4" ht="25.5">
      <c r="A4414" s="164">
        <v>91982</v>
      </c>
      <c r="B4414" s="165" t="s">
        <v>14892</v>
      </c>
      <c r="C4414" s="164" t="s">
        <v>12402</v>
      </c>
      <c r="D4414" s="166">
        <v>84</v>
      </c>
    </row>
    <row r="4415" spans="1:4" ht="38.25">
      <c r="A4415" s="164">
        <v>91833</v>
      </c>
      <c r="B4415" s="165" t="s">
        <v>30540</v>
      </c>
      <c r="C4415" s="164" t="s">
        <v>12403</v>
      </c>
      <c r="D4415" s="166">
        <v>18.36</v>
      </c>
    </row>
    <row r="4416" spans="1:4" ht="38.25">
      <c r="A4416" s="164">
        <v>91843</v>
      </c>
      <c r="B4416" s="165" t="s">
        <v>14699</v>
      </c>
      <c r="C4416" s="164" t="s">
        <v>12403</v>
      </c>
      <c r="D4416" s="166">
        <v>6.88</v>
      </c>
    </row>
    <row r="4417" spans="1:4" ht="38.25">
      <c r="A4417" s="164">
        <v>91853</v>
      </c>
      <c r="B4417" s="165" t="s">
        <v>14706</v>
      </c>
      <c r="C4417" s="164" t="s">
        <v>12403</v>
      </c>
      <c r="D4417" s="166">
        <v>10.210000000000001</v>
      </c>
    </row>
    <row r="4418" spans="1:4" ht="38.25">
      <c r="A4418" s="164">
        <v>91835</v>
      </c>
      <c r="B4418" s="165" t="s">
        <v>30541</v>
      </c>
      <c r="C4418" s="164" t="s">
        <v>12403</v>
      </c>
      <c r="D4418" s="166">
        <v>20.170000000000002</v>
      </c>
    </row>
    <row r="4419" spans="1:4" ht="38.25">
      <c r="A4419" s="164">
        <v>91845</v>
      </c>
      <c r="B4419" s="165" t="s">
        <v>14700</v>
      </c>
      <c r="C4419" s="164" t="s">
        <v>12403</v>
      </c>
      <c r="D4419" s="166">
        <v>8.65</v>
      </c>
    </row>
    <row r="4420" spans="1:4" ht="38.25">
      <c r="A4420" s="164">
        <v>91855</v>
      </c>
      <c r="B4420" s="165" t="s">
        <v>14708</v>
      </c>
      <c r="C4420" s="164" t="s">
        <v>12403</v>
      </c>
      <c r="D4420" s="166">
        <v>11.87</v>
      </c>
    </row>
    <row r="4421" spans="1:4" ht="38.25">
      <c r="A4421" s="164">
        <v>91837</v>
      </c>
      <c r="B4421" s="165" t="s">
        <v>30542</v>
      </c>
      <c r="C4421" s="164" t="s">
        <v>12403</v>
      </c>
      <c r="D4421" s="166">
        <v>25.21</v>
      </c>
    </row>
    <row r="4422" spans="1:4" ht="38.25">
      <c r="A4422" s="164">
        <v>91847</v>
      </c>
      <c r="B4422" s="165" t="s">
        <v>14701</v>
      </c>
      <c r="C4422" s="164" t="s">
        <v>12403</v>
      </c>
      <c r="D4422" s="166">
        <v>13.75</v>
      </c>
    </row>
    <row r="4423" spans="1:4" ht="38.25">
      <c r="A4423" s="164">
        <v>91857</v>
      </c>
      <c r="B4423" s="165" t="s">
        <v>14710</v>
      </c>
      <c r="C4423" s="164" t="s">
        <v>12403</v>
      </c>
      <c r="D4423" s="166">
        <v>16.649999999999999</v>
      </c>
    </row>
    <row r="4424" spans="1:4" ht="38.25">
      <c r="A4424" s="164">
        <v>91838</v>
      </c>
      <c r="B4424" s="165" t="s">
        <v>30543</v>
      </c>
      <c r="C4424" s="164" t="s">
        <v>12403</v>
      </c>
      <c r="D4424" s="166">
        <v>0</v>
      </c>
    </row>
    <row r="4425" spans="1:4" ht="38.25">
      <c r="A4425" s="164">
        <v>91848</v>
      </c>
      <c r="B4425" s="165" t="s">
        <v>24896</v>
      </c>
      <c r="C4425" s="164" t="s">
        <v>12403</v>
      </c>
      <c r="D4425" s="166">
        <v>0</v>
      </c>
    </row>
    <row r="4426" spans="1:4" ht="38.25">
      <c r="A4426" s="164">
        <v>91858</v>
      </c>
      <c r="B4426" s="165" t="s">
        <v>24897</v>
      </c>
      <c r="C4426" s="164" t="s">
        <v>12403</v>
      </c>
      <c r="D4426" s="166">
        <v>0</v>
      </c>
    </row>
    <row r="4427" spans="1:4" ht="38.25">
      <c r="A4427" s="164">
        <v>91840</v>
      </c>
      <c r="B4427" s="165" t="s">
        <v>30544</v>
      </c>
      <c r="C4427" s="164" t="s">
        <v>12403</v>
      </c>
      <c r="D4427" s="166">
        <v>20.74</v>
      </c>
    </row>
    <row r="4428" spans="1:4" ht="38.25">
      <c r="A4428" s="164">
        <v>91850</v>
      </c>
      <c r="B4428" s="165" t="s">
        <v>14703</v>
      </c>
      <c r="C4428" s="164" t="s">
        <v>12403</v>
      </c>
      <c r="D4428" s="166">
        <v>9.2200000000000006</v>
      </c>
    </row>
    <row r="4429" spans="1:4" ht="38.25">
      <c r="A4429" s="164">
        <v>91860</v>
      </c>
      <c r="B4429" s="165" t="s">
        <v>14712</v>
      </c>
      <c r="C4429" s="164" t="s">
        <v>12403</v>
      </c>
      <c r="D4429" s="166">
        <v>12.54</v>
      </c>
    </row>
    <row r="4430" spans="1:4" ht="38.25">
      <c r="A4430" s="164">
        <v>91831</v>
      </c>
      <c r="B4430" s="165" t="s">
        <v>30545</v>
      </c>
      <c r="C4430" s="164" t="s">
        <v>12403</v>
      </c>
      <c r="D4430" s="166">
        <v>17.75</v>
      </c>
    </row>
    <row r="4431" spans="1:4" ht="38.25">
      <c r="A4431" s="164">
        <v>91852</v>
      </c>
      <c r="B4431" s="165" t="s">
        <v>14705</v>
      </c>
      <c r="C4431" s="164" t="s">
        <v>12403</v>
      </c>
      <c r="D4431" s="166">
        <v>9.64</v>
      </c>
    </row>
    <row r="4432" spans="1:4" ht="38.25">
      <c r="A4432" s="164">
        <v>91834</v>
      </c>
      <c r="B4432" s="165" t="s">
        <v>30546</v>
      </c>
      <c r="C4432" s="164" t="s">
        <v>12403</v>
      </c>
      <c r="D4432" s="166">
        <v>18.600000000000001</v>
      </c>
    </row>
    <row r="4433" spans="1:4" ht="38.25">
      <c r="A4433" s="164">
        <v>91854</v>
      </c>
      <c r="B4433" s="165" t="s">
        <v>14707</v>
      </c>
      <c r="C4433" s="164" t="s">
        <v>12403</v>
      </c>
      <c r="D4433" s="166">
        <v>10.41</v>
      </c>
    </row>
    <row r="4434" spans="1:4" ht="38.25">
      <c r="A4434" s="164">
        <v>91836</v>
      </c>
      <c r="B4434" s="165" t="s">
        <v>30547</v>
      </c>
      <c r="C4434" s="164" t="s">
        <v>12403</v>
      </c>
      <c r="D4434" s="166">
        <v>21.53</v>
      </c>
    </row>
    <row r="4435" spans="1:4" ht="38.25">
      <c r="A4435" s="164">
        <v>91856</v>
      </c>
      <c r="B4435" s="165" t="s">
        <v>14709</v>
      </c>
      <c r="C4435" s="164" t="s">
        <v>12403</v>
      </c>
      <c r="D4435" s="166">
        <v>13.25</v>
      </c>
    </row>
    <row r="4436" spans="1:4" ht="38.25">
      <c r="A4436" s="164">
        <v>91839</v>
      </c>
      <c r="B4436" s="165" t="s">
        <v>30548</v>
      </c>
      <c r="C4436" s="164" t="s">
        <v>12403</v>
      </c>
      <c r="D4436" s="166">
        <v>18.579999999999998</v>
      </c>
    </row>
    <row r="4437" spans="1:4" ht="38.25">
      <c r="A4437" s="164">
        <v>91849</v>
      </c>
      <c r="B4437" s="165" t="s">
        <v>14702</v>
      </c>
      <c r="C4437" s="164" t="s">
        <v>12403</v>
      </c>
      <c r="D4437" s="166">
        <v>7.12</v>
      </c>
    </row>
    <row r="4438" spans="1:4" ht="38.25">
      <c r="A4438" s="164">
        <v>91859</v>
      </c>
      <c r="B4438" s="165" t="s">
        <v>14711</v>
      </c>
      <c r="C4438" s="164" t="s">
        <v>12403</v>
      </c>
      <c r="D4438" s="166">
        <v>10.53</v>
      </c>
    </row>
    <row r="4439" spans="1:4" ht="38.25">
      <c r="A4439" s="164">
        <v>91841</v>
      </c>
      <c r="B4439" s="165" t="s">
        <v>30549</v>
      </c>
      <c r="C4439" s="164" t="s">
        <v>12403</v>
      </c>
      <c r="D4439" s="166">
        <v>20.23</v>
      </c>
    </row>
    <row r="4440" spans="1:4" ht="38.25">
      <c r="A4440" s="164">
        <v>91851</v>
      </c>
      <c r="B4440" s="165" t="s">
        <v>14704</v>
      </c>
      <c r="C4440" s="164" t="s">
        <v>12403</v>
      </c>
      <c r="D4440" s="166">
        <v>8.7100000000000009</v>
      </c>
    </row>
    <row r="4441" spans="1:4" ht="38.25">
      <c r="A4441" s="164">
        <v>91861</v>
      </c>
      <c r="B4441" s="165" t="s">
        <v>14713</v>
      </c>
      <c r="C4441" s="164" t="s">
        <v>12403</v>
      </c>
      <c r="D4441" s="166">
        <v>12.07</v>
      </c>
    </row>
    <row r="4442" spans="1:4" ht="38.25">
      <c r="A4442" s="164">
        <v>91862</v>
      </c>
      <c r="B4442" s="165" t="s">
        <v>14714</v>
      </c>
      <c r="C4442" s="164" t="s">
        <v>12403</v>
      </c>
      <c r="D4442" s="166">
        <v>10.23</v>
      </c>
    </row>
    <row r="4443" spans="1:4" ht="38.25">
      <c r="A4443" s="164">
        <v>91866</v>
      </c>
      <c r="B4443" s="165" t="s">
        <v>14718</v>
      </c>
      <c r="C4443" s="164" t="s">
        <v>12403</v>
      </c>
      <c r="D4443" s="166">
        <v>8.84</v>
      </c>
    </row>
    <row r="4444" spans="1:4" ht="38.25">
      <c r="A4444" s="164">
        <v>91870</v>
      </c>
      <c r="B4444" s="165" t="s">
        <v>14722</v>
      </c>
      <c r="C4444" s="164" t="s">
        <v>12403</v>
      </c>
      <c r="D4444" s="166">
        <v>13.54</v>
      </c>
    </row>
    <row r="4445" spans="1:4" ht="38.25">
      <c r="A4445" s="164">
        <v>91863</v>
      </c>
      <c r="B4445" s="165" t="s">
        <v>14715</v>
      </c>
      <c r="C4445" s="164" t="s">
        <v>12403</v>
      </c>
      <c r="D4445" s="166">
        <v>12.06</v>
      </c>
    </row>
    <row r="4446" spans="1:4" ht="38.25">
      <c r="A4446" s="164">
        <v>91867</v>
      </c>
      <c r="B4446" s="165" t="s">
        <v>14719</v>
      </c>
      <c r="C4446" s="164" t="s">
        <v>12403</v>
      </c>
      <c r="D4446" s="166">
        <v>10.66</v>
      </c>
    </row>
    <row r="4447" spans="1:4" ht="38.25">
      <c r="A4447" s="164">
        <v>91871</v>
      </c>
      <c r="B4447" s="165" t="s">
        <v>14723</v>
      </c>
      <c r="C4447" s="164" t="s">
        <v>12403</v>
      </c>
      <c r="D4447" s="166">
        <v>15.37</v>
      </c>
    </row>
    <row r="4448" spans="1:4" ht="38.25">
      <c r="A4448" s="164">
        <v>91864</v>
      </c>
      <c r="B4448" s="165" t="s">
        <v>14716</v>
      </c>
      <c r="C4448" s="164" t="s">
        <v>12403</v>
      </c>
      <c r="D4448" s="166">
        <v>16.170000000000002</v>
      </c>
    </row>
    <row r="4449" spans="1:4" ht="38.25">
      <c r="A4449" s="164">
        <v>91868</v>
      </c>
      <c r="B4449" s="165" t="s">
        <v>14720</v>
      </c>
      <c r="C4449" s="164" t="s">
        <v>12403</v>
      </c>
      <c r="D4449" s="166">
        <v>14.77</v>
      </c>
    </row>
    <row r="4450" spans="1:4" ht="38.25">
      <c r="A4450" s="164">
        <v>91872</v>
      </c>
      <c r="B4450" s="165" t="s">
        <v>14724</v>
      </c>
      <c r="C4450" s="164" t="s">
        <v>12403</v>
      </c>
      <c r="D4450" s="166">
        <v>19.489999999999998</v>
      </c>
    </row>
    <row r="4451" spans="1:4" ht="38.25">
      <c r="A4451" s="164">
        <v>91865</v>
      </c>
      <c r="B4451" s="165" t="s">
        <v>14717</v>
      </c>
      <c r="C4451" s="164" t="s">
        <v>12403</v>
      </c>
      <c r="D4451" s="166">
        <v>20.23</v>
      </c>
    </row>
    <row r="4452" spans="1:4" ht="38.25">
      <c r="A4452" s="164">
        <v>91869</v>
      </c>
      <c r="B4452" s="165" t="s">
        <v>14721</v>
      </c>
      <c r="C4452" s="164" t="s">
        <v>12403</v>
      </c>
      <c r="D4452" s="166">
        <v>18.79</v>
      </c>
    </row>
    <row r="4453" spans="1:4" ht="38.25">
      <c r="A4453" s="164">
        <v>91873</v>
      </c>
      <c r="B4453" s="165" t="s">
        <v>14725</v>
      </c>
      <c r="C4453" s="164" t="s">
        <v>12403</v>
      </c>
      <c r="D4453" s="166">
        <v>23.48</v>
      </c>
    </row>
    <row r="4454" spans="1:4" ht="25.5">
      <c r="A4454" s="164">
        <v>91981</v>
      </c>
      <c r="B4454" s="165" t="s">
        <v>14891</v>
      </c>
      <c r="C4454" s="164" t="s">
        <v>12402</v>
      </c>
      <c r="D4454" s="166">
        <v>50.82</v>
      </c>
    </row>
    <row r="4455" spans="1:4" ht="25.5">
      <c r="A4455" s="164">
        <v>91980</v>
      </c>
      <c r="B4455" s="165" t="s">
        <v>14890</v>
      </c>
      <c r="C4455" s="164" t="s">
        <v>12402</v>
      </c>
      <c r="D4455" s="166">
        <v>39.43</v>
      </c>
    </row>
    <row r="4456" spans="1:4" ht="25.5">
      <c r="A4456" s="164">
        <v>91979</v>
      </c>
      <c r="B4456" s="165" t="s">
        <v>14889</v>
      </c>
      <c r="C4456" s="164" t="s">
        <v>12402</v>
      </c>
      <c r="D4456" s="166">
        <v>51.93</v>
      </c>
    </row>
    <row r="4457" spans="1:4" ht="25.5">
      <c r="A4457" s="164">
        <v>91978</v>
      </c>
      <c r="B4457" s="165" t="s">
        <v>14888</v>
      </c>
      <c r="C4457" s="164" t="s">
        <v>12402</v>
      </c>
      <c r="D4457" s="166">
        <v>40.54</v>
      </c>
    </row>
    <row r="4458" spans="1:4" ht="38.25">
      <c r="A4458" s="164">
        <v>92029</v>
      </c>
      <c r="B4458" s="165" t="s">
        <v>14939</v>
      </c>
      <c r="C4458" s="164" t="s">
        <v>12402</v>
      </c>
      <c r="D4458" s="166">
        <v>59.58</v>
      </c>
    </row>
    <row r="4459" spans="1:4" ht="38.25">
      <c r="A4459" s="164">
        <v>92028</v>
      </c>
      <c r="B4459" s="165" t="s">
        <v>14938</v>
      </c>
      <c r="C4459" s="164" t="s">
        <v>12402</v>
      </c>
      <c r="D4459" s="166">
        <v>48.19</v>
      </c>
    </row>
    <row r="4460" spans="1:4" ht="38.25">
      <c r="A4460" s="164">
        <v>92031</v>
      </c>
      <c r="B4460" s="165" t="s">
        <v>14941</v>
      </c>
      <c r="C4460" s="164" t="s">
        <v>12402</v>
      </c>
      <c r="D4460" s="166">
        <v>81.319999999999993</v>
      </c>
    </row>
    <row r="4461" spans="1:4" ht="38.25">
      <c r="A4461" s="164">
        <v>92030</v>
      </c>
      <c r="B4461" s="165" t="s">
        <v>14940</v>
      </c>
      <c r="C4461" s="164" t="s">
        <v>12402</v>
      </c>
      <c r="D4461" s="166">
        <v>69.930000000000007</v>
      </c>
    </row>
    <row r="4462" spans="1:4" ht="25.5">
      <c r="A4462" s="164">
        <v>91955</v>
      </c>
      <c r="B4462" s="165" t="s">
        <v>14865</v>
      </c>
      <c r="C4462" s="164" t="s">
        <v>12402</v>
      </c>
      <c r="D4462" s="166">
        <v>37.770000000000003</v>
      </c>
    </row>
    <row r="4463" spans="1:4" ht="25.5">
      <c r="A4463" s="164">
        <v>91954</v>
      </c>
      <c r="B4463" s="165" t="s">
        <v>14864</v>
      </c>
      <c r="C4463" s="164" t="s">
        <v>12402</v>
      </c>
      <c r="D4463" s="166">
        <v>26.38</v>
      </c>
    </row>
    <row r="4464" spans="1:4" ht="38.25">
      <c r="A4464" s="164">
        <v>92033</v>
      </c>
      <c r="B4464" s="165" t="s">
        <v>14943</v>
      </c>
      <c r="C4464" s="164" t="s">
        <v>12402</v>
      </c>
      <c r="D4464" s="166">
        <v>82.37</v>
      </c>
    </row>
    <row r="4465" spans="1:4" ht="38.25">
      <c r="A4465" s="164">
        <v>92032</v>
      </c>
      <c r="B4465" s="165" t="s">
        <v>14942</v>
      </c>
      <c r="C4465" s="164" t="s">
        <v>12402</v>
      </c>
      <c r="D4465" s="166">
        <v>70.98</v>
      </c>
    </row>
    <row r="4466" spans="1:4" ht="25.5">
      <c r="A4466" s="164">
        <v>91961</v>
      </c>
      <c r="B4466" s="165" t="s">
        <v>14871</v>
      </c>
      <c r="C4466" s="164" t="s">
        <v>12402</v>
      </c>
      <c r="D4466" s="166">
        <v>60.63</v>
      </c>
    </row>
    <row r="4467" spans="1:4" ht="25.5">
      <c r="A4467" s="164">
        <v>91960</v>
      </c>
      <c r="B4467" s="165" t="s">
        <v>14870</v>
      </c>
      <c r="C4467" s="164" t="s">
        <v>12402</v>
      </c>
      <c r="D4467" s="166">
        <v>49.24</v>
      </c>
    </row>
    <row r="4468" spans="1:4" ht="25.5">
      <c r="A4468" s="164">
        <v>91969</v>
      </c>
      <c r="B4468" s="165" t="s">
        <v>14879</v>
      </c>
      <c r="C4468" s="164" t="s">
        <v>12402</v>
      </c>
      <c r="D4468" s="166">
        <v>83.42</v>
      </c>
    </row>
    <row r="4469" spans="1:4" ht="25.5">
      <c r="A4469" s="164">
        <v>91968</v>
      </c>
      <c r="B4469" s="165" t="s">
        <v>14878</v>
      </c>
      <c r="C4469" s="164" t="s">
        <v>12402</v>
      </c>
      <c r="D4469" s="166">
        <v>72.03</v>
      </c>
    </row>
    <row r="4470" spans="1:4" ht="25.5">
      <c r="A4470" s="164">
        <v>91985</v>
      </c>
      <c r="B4470" s="165" t="s">
        <v>14895</v>
      </c>
      <c r="C4470" s="164" t="s">
        <v>12402</v>
      </c>
      <c r="D4470" s="166">
        <v>29.96</v>
      </c>
    </row>
    <row r="4471" spans="1:4" ht="25.5">
      <c r="A4471" s="164">
        <v>91984</v>
      </c>
      <c r="B4471" s="165" t="s">
        <v>14894</v>
      </c>
      <c r="C4471" s="164" t="s">
        <v>12402</v>
      </c>
      <c r="D4471" s="166">
        <v>18.57</v>
      </c>
    </row>
    <row r="4472" spans="1:4" ht="25.5">
      <c r="A4472" s="164">
        <v>91989</v>
      </c>
      <c r="B4472" s="165" t="s">
        <v>14899</v>
      </c>
      <c r="C4472" s="164" t="s">
        <v>12402</v>
      </c>
      <c r="D4472" s="166">
        <v>33.71</v>
      </c>
    </row>
    <row r="4473" spans="1:4" ht="25.5">
      <c r="A4473" s="164">
        <v>91988</v>
      </c>
      <c r="B4473" s="165" t="s">
        <v>14898</v>
      </c>
      <c r="C4473" s="164" t="s">
        <v>12402</v>
      </c>
      <c r="D4473" s="166">
        <v>22.32</v>
      </c>
    </row>
    <row r="4474" spans="1:4" ht="38.25">
      <c r="A4474" s="164">
        <v>92023</v>
      </c>
      <c r="B4474" s="165" t="s">
        <v>14933</v>
      </c>
      <c r="C4474" s="164" t="s">
        <v>12402</v>
      </c>
      <c r="D4474" s="166">
        <v>52.74</v>
      </c>
    </row>
    <row r="4475" spans="1:4" ht="38.25">
      <c r="A4475" s="164">
        <v>92022</v>
      </c>
      <c r="B4475" s="165" t="s">
        <v>14932</v>
      </c>
      <c r="C4475" s="164" t="s">
        <v>12402</v>
      </c>
      <c r="D4475" s="166">
        <v>41.35</v>
      </c>
    </row>
    <row r="4476" spans="1:4" ht="38.25">
      <c r="A4476" s="164">
        <v>92025</v>
      </c>
      <c r="B4476" s="165" t="s">
        <v>14935</v>
      </c>
      <c r="C4476" s="164" t="s">
        <v>12402</v>
      </c>
      <c r="D4476" s="166">
        <v>74.540000000000006</v>
      </c>
    </row>
    <row r="4477" spans="1:4" ht="38.25">
      <c r="A4477" s="164">
        <v>92024</v>
      </c>
      <c r="B4477" s="165" t="s">
        <v>14934</v>
      </c>
      <c r="C4477" s="164" t="s">
        <v>12402</v>
      </c>
      <c r="D4477" s="166">
        <v>63.15</v>
      </c>
    </row>
    <row r="4478" spans="1:4" ht="38.25">
      <c r="A4478" s="164">
        <v>91957</v>
      </c>
      <c r="B4478" s="165" t="s">
        <v>14867</v>
      </c>
      <c r="C4478" s="164" t="s">
        <v>12402</v>
      </c>
      <c r="D4478" s="166">
        <v>53.79</v>
      </c>
    </row>
    <row r="4479" spans="1:4" ht="38.25">
      <c r="A4479" s="164">
        <v>91956</v>
      </c>
      <c r="B4479" s="165" t="s">
        <v>14866</v>
      </c>
      <c r="C4479" s="164" t="s">
        <v>12402</v>
      </c>
      <c r="D4479" s="166">
        <v>42.4</v>
      </c>
    </row>
    <row r="4480" spans="1:4" ht="38.25">
      <c r="A4480" s="164">
        <v>91963</v>
      </c>
      <c r="B4480" s="165" t="s">
        <v>14873</v>
      </c>
      <c r="C4480" s="164" t="s">
        <v>12402</v>
      </c>
      <c r="D4480" s="166">
        <v>76.64</v>
      </c>
    </row>
    <row r="4481" spans="1:4" ht="38.25">
      <c r="A4481" s="164">
        <v>91962</v>
      </c>
      <c r="B4481" s="165" t="s">
        <v>14872</v>
      </c>
      <c r="C4481" s="164" t="s">
        <v>12402</v>
      </c>
      <c r="D4481" s="166">
        <v>65.25</v>
      </c>
    </row>
    <row r="4482" spans="1:4" ht="25.5">
      <c r="A4482" s="164">
        <v>91953</v>
      </c>
      <c r="B4482" s="165" t="s">
        <v>14863</v>
      </c>
      <c r="C4482" s="164" t="s">
        <v>12402</v>
      </c>
      <c r="D4482" s="166">
        <v>30.99</v>
      </c>
    </row>
    <row r="4483" spans="1:4" ht="25.5">
      <c r="A4483" s="164">
        <v>91952</v>
      </c>
      <c r="B4483" s="165" t="s">
        <v>14862</v>
      </c>
      <c r="C4483" s="164" t="s">
        <v>12402</v>
      </c>
      <c r="D4483" s="166">
        <v>19.600000000000001</v>
      </c>
    </row>
    <row r="4484" spans="1:4" ht="38.25">
      <c r="A4484" s="164">
        <v>92035</v>
      </c>
      <c r="B4484" s="165" t="s">
        <v>14945</v>
      </c>
      <c r="C4484" s="164" t="s">
        <v>12402</v>
      </c>
      <c r="D4484" s="166">
        <v>75.59</v>
      </c>
    </row>
    <row r="4485" spans="1:4" ht="38.25">
      <c r="A4485" s="164">
        <v>92034</v>
      </c>
      <c r="B4485" s="165" t="s">
        <v>14944</v>
      </c>
      <c r="C4485" s="164" t="s">
        <v>12402</v>
      </c>
      <c r="D4485" s="166">
        <v>64.2</v>
      </c>
    </row>
    <row r="4486" spans="1:4" ht="38.25">
      <c r="A4486" s="164">
        <v>92027</v>
      </c>
      <c r="B4486" s="165" t="s">
        <v>14937</v>
      </c>
      <c r="C4486" s="164" t="s">
        <v>12402</v>
      </c>
      <c r="D4486" s="166">
        <v>68.8</v>
      </c>
    </row>
    <row r="4487" spans="1:4" ht="38.25">
      <c r="A4487" s="164">
        <v>92026</v>
      </c>
      <c r="B4487" s="165" t="s">
        <v>14936</v>
      </c>
      <c r="C4487" s="164" t="s">
        <v>12402</v>
      </c>
      <c r="D4487" s="166">
        <v>57.41</v>
      </c>
    </row>
    <row r="4488" spans="1:4" ht="38.25">
      <c r="A4488" s="164">
        <v>91965</v>
      </c>
      <c r="B4488" s="165" t="s">
        <v>14875</v>
      </c>
      <c r="C4488" s="164" t="s">
        <v>12402</v>
      </c>
      <c r="D4488" s="166">
        <v>69.849999999999994</v>
      </c>
    </row>
    <row r="4489" spans="1:4" ht="38.25">
      <c r="A4489" s="164">
        <v>91964</v>
      </c>
      <c r="B4489" s="165" t="s">
        <v>14874</v>
      </c>
      <c r="C4489" s="164" t="s">
        <v>12402</v>
      </c>
      <c r="D4489" s="166">
        <v>58.46</v>
      </c>
    </row>
    <row r="4490" spans="1:4" ht="38.25">
      <c r="A4490" s="164">
        <v>91973</v>
      </c>
      <c r="B4490" s="165" t="s">
        <v>14883</v>
      </c>
      <c r="C4490" s="164" t="s">
        <v>12402</v>
      </c>
      <c r="D4490" s="166">
        <v>98.09</v>
      </c>
    </row>
    <row r="4491" spans="1:4" ht="38.25">
      <c r="A4491" s="164">
        <v>91972</v>
      </c>
      <c r="B4491" s="165" t="s">
        <v>14882</v>
      </c>
      <c r="C4491" s="164" t="s">
        <v>12402</v>
      </c>
      <c r="D4491" s="166">
        <v>81.77</v>
      </c>
    </row>
    <row r="4492" spans="1:4" ht="25.5">
      <c r="A4492" s="164">
        <v>91959</v>
      </c>
      <c r="B4492" s="165" t="s">
        <v>14869</v>
      </c>
      <c r="C4492" s="164" t="s">
        <v>12402</v>
      </c>
      <c r="D4492" s="166">
        <v>47.05</v>
      </c>
    </row>
    <row r="4493" spans="1:4" ht="25.5">
      <c r="A4493" s="164">
        <v>91958</v>
      </c>
      <c r="B4493" s="165" t="s">
        <v>14868</v>
      </c>
      <c r="C4493" s="164" t="s">
        <v>12402</v>
      </c>
      <c r="D4493" s="166">
        <v>35.659999999999997</v>
      </c>
    </row>
    <row r="4494" spans="1:4" ht="38.25">
      <c r="A4494" s="164">
        <v>91971</v>
      </c>
      <c r="B4494" s="165" t="s">
        <v>14881</v>
      </c>
      <c r="C4494" s="164" t="s">
        <v>12402</v>
      </c>
      <c r="D4494" s="166">
        <v>91.24</v>
      </c>
    </row>
    <row r="4495" spans="1:4" ht="38.25">
      <c r="A4495" s="164">
        <v>91970</v>
      </c>
      <c r="B4495" s="165" t="s">
        <v>14880</v>
      </c>
      <c r="C4495" s="164" t="s">
        <v>12402</v>
      </c>
      <c r="D4495" s="166">
        <v>74.92</v>
      </c>
    </row>
    <row r="4496" spans="1:4" ht="25.5">
      <c r="A4496" s="164">
        <v>91967</v>
      </c>
      <c r="B4496" s="165" t="s">
        <v>14877</v>
      </c>
      <c r="C4496" s="164" t="s">
        <v>12402</v>
      </c>
      <c r="D4496" s="166">
        <v>63.12</v>
      </c>
    </row>
    <row r="4497" spans="1:4" ht="25.5">
      <c r="A4497" s="164">
        <v>91966</v>
      </c>
      <c r="B4497" s="165" t="s">
        <v>14876</v>
      </c>
      <c r="C4497" s="164" t="s">
        <v>12402</v>
      </c>
      <c r="D4497" s="166">
        <v>51.73</v>
      </c>
    </row>
    <row r="4498" spans="1:4" ht="25.5">
      <c r="A4498" s="164">
        <v>91975</v>
      </c>
      <c r="B4498" s="165" t="s">
        <v>14885</v>
      </c>
      <c r="C4498" s="164" t="s">
        <v>12402</v>
      </c>
      <c r="D4498" s="166">
        <v>84.45</v>
      </c>
    </row>
    <row r="4499" spans="1:4" ht="25.5">
      <c r="A4499" s="164">
        <v>91974</v>
      </c>
      <c r="B4499" s="165" t="s">
        <v>14884</v>
      </c>
      <c r="C4499" s="164" t="s">
        <v>12402</v>
      </c>
      <c r="D4499" s="166">
        <v>68.13</v>
      </c>
    </row>
    <row r="4500" spans="1:4" ht="25.5">
      <c r="A4500" s="164">
        <v>91977</v>
      </c>
      <c r="B4500" s="165" t="s">
        <v>14887</v>
      </c>
      <c r="C4500" s="164" t="s">
        <v>12402</v>
      </c>
      <c r="D4500" s="166">
        <v>116.65</v>
      </c>
    </row>
    <row r="4501" spans="1:4" ht="25.5">
      <c r="A4501" s="164">
        <v>91976</v>
      </c>
      <c r="B4501" s="165" t="s">
        <v>14886</v>
      </c>
      <c r="C4501" s="164" t="s">
        <v>12402</v>
      </c>
      <c r="D4501" s="166">
        <v>100.33</v>
      </c>
    </row>
    <row r="4502" spans="1:4" ht="38.25">
      <c r="A4502" s="164">
        <v>91874</v>
      </c>
      <c r="B4502" s="165" t="s">
        <v>14735</v>
      </c>
      <c r="C4502" s="164" t="s">
        <v>12402</v>
      </c>
      <c r="D4502" s="166">
        <v>7.88</v>
      </c>
    </row>
    <row r="4503" spans="1:4" ht="38.25">
      <c r="A4503" s="164">
        <v>91878</v>
      </c>
      <c r="B4503" s="165" t="s">
        <v>14739</v>
      </c>
      <c r="C4503" s="164" t="s">
        <v>12402</v>
      </c>
      <c r="D4503" s="166">
        <v>6.22</v>
      </c>
    </row>
    <row r="4504" spans="1:4" ht="38.25">
      <c r="A4504" s="164">
        <v>91882</v>
      </c>
      <c r="B4504" s="165" t="s">
        <v>14743</v>
      </c>
      <c r="C4504" s="164" t="s">
        <v>12402</v>
      </c>
      <c r="D4504" s="166">
        <v>11.31</v>
      </c>
    </row>
    <row r="4505" spans="1:4" ht="38.25">
      <c r="A4505" s="164">
        <v>91875</v>
      </c>
      <c r="B4505" s="165" t="s">
        <v>14736</v>
      </c>
      <c r="C4505" s="164" t="s">
        <v>12402</v>
      </c>
      <c r="D4505" s="166">
        <v>9.27</v>
      </c>
    </row>
    <row r="4506" spans="1:4" ht="38.25">
      <c r="A4506" s="164">
        <v>91879</v>
      </c>
      <c r="B4506" s="165" t="s">
        <v>14740</v>
      </c>
      <c r="C4506" s="164" t="s">
        <v>12402</v>
      </c>
      <c r="D4506" s="166">
        <v>7.61</v>
      </c>
    </row>
    <row r="4507" spans="1:4" ht="38.25">
      <c r="A4507" s="164">
        <v>91884</v>
      </c>
      <c r="B4507" s="165" t="s">
        <v>14744</v>
      </c>
      <c r="C4507" s="164" t="s">
        <v>12402</v>
      </c>
      <c r="D4507" s="166">
        <v>12.7</v>
      </c>
    </row>
    <row r="4508" spans="1:4" ht="38.25">
      <c r="A4508" s="164">
        <v>91876</v>
      </c>
      <c r="B4508" s="165" t="s">
        <v>14737</v>
      </c>
      <c r="C4508" s="164" t="s">
        <v>12402</v>
      </c>
      <c r="D4508" s="166">
        <v>11.17</v>
      </c>
    </row>
    <row r="4509" spans="1:4" ht="38.25">
      <c r="A4509" s="164">
        <v>91880</v>
      </c>
      <c r="B4509" s="165" t="s">
        <v>14741</v>
      </c>
      <c r="C4509" s="164" t="s">
        <v>12402</v>
      </c>
      <c r="D4509" s="166">
        <v>9.51</v>
      </c>
    </row>
    <row r="4510" spans="1:4" ht="38.25">
      <c r="A4510" s="164">
        <v>91885</v>
      </c>
      <c r="B4510" s="165" t="s">
        <v>14745</v>
      </c>
      <c r="C4510" s="164" t="s">
        <v>12402</v>
      </c>
      <c r="D4510" s="166">
        <v>14.53</v>
      </c>
    </row>
    <row r="4511" spans="1:4" ht="38.25">
      <c r="A4511" s="164">
        <v>91877</v>
      </c>
      <c r="B4511" s="165" t="s">
        <v>14738</v>
      </c>
      <c r="C4511" s="164" t="s">
        <v>12402</v>
      </c>
      <c r="D4511" s="166">
        <v>13.77</v>
      </c>
    </row>
    <row r="4512" spans="1:4" ht="38.25">
      <c r="A4512" s="164">
        <v>91881</v>
      </c>
      <c r="B4512" s="165" t="s">
        <v>14742</v>
      </c>
      <c r="C4512" s="164" t="s">
        <v>12402</v>
      </c>
      <c r="D4512" s="166">
        <v>12.11</v>
      </c>
    </row>
    <row r="4513" spans="1:4" ht="38.25">
      <c r="A4513" s="164">
        <v>91886</v>
      </c>
      <c r="B4513" s="165" t="s">
        <v>14746</v>
      </c>
      <c r="C4513" s="164" t="s">
        <v>12402</v>
      </c>
      <c r="D4513" s="166">
        <v>17.079999999999998</v>
      </c>
    </row>
    <row r="4514" spans="1:4" ht="38.25">
      <c r="A4514" s="164">
        <v>91945</v>
      </c>
      <c r="B4514" s="165" t="s">
        <v>14856</v>
      </c>
      <c r="C4514" s="164" t="s">
        <v>12402</v>
      </c>
      <c r="D4514" s="166">
        <v>14.77</v>
      </c>
    </row>
    <row r="4515" spans="1:4" ht="38.25">
      <c r="A4515" s="164">
        <v>91947</v>
      </c>
      <c r="B4515" s="165" t="s">
        <v>14858</v>
      </c>
      <c r="C4515" s="164" t="s">
        <v>12402</v>
      </c>
      <c r="D4515" s="166">
        <v>9.2799999999999994</v>
      </c>
    </row>
    <row r="4516" spans="1:4" ht="38.25">
      <c r="A4516" s="164">
        <v>91946</v>
      </c>
      <c r="B4516" s="165" t="s">
        <v>14857</v>
      </c>
      <c r="C4516" s="164" t="s">
        <v>12402</v>
      </c>
      <c r="D4516" s="166">
        <v>11.39</v>
      </c>
    </row>
    <row r="4517" spans="1:4" ht="38.25">
      <c r="A4517" s="164">
        <v>91949</v>
      </c>
      <c r="B4517" s="165" t="s">
        <v>14859</v>
      </c>
      <c r="C4517" s="164" t="s">
        <v>12402</v>
      </c>
      <c r="D4517" s="166">
        <v>20.440000000000001</v>
      </c>
    </row>
    <row r="4518" spans="1:4" ht="38.25">
      <c r="A4518" s="164">
        <v>91951</v>
      </c>
      <c r="B4518" s="165" t="s">
        <v>14861</v>
      </c>
      <c r="C4518" s="164" t="s">
        <v>12402</v>
      </c>
      <c r="D4518" s="166">
        <v>13.87</v>
      </c>
    </row>
    <row r="4519" spans="1:4" ht="38.25">
      <c r="A4519" s="164">
        <v>91950</v>
      </c>
      <c r="B4519" s="165" t="s">
        <v>14860</v>
      </c>
      <c r="C4519" s="164" t="s">
        <v>12402</v>
      </c>
      <c r="D4519" s="166">
        <v>16.32</v>
      </c>
    </row>
    <row r="4520" spans="1:4" ht="25.5">
      <c r="A4520" s="164">
        <v>91992</v>
      </c>
      <c r="B4520" s="165" t="s">
        <v>14902</v>
      </c>
      <c r="C4520" s="164" t="s">
        <v>12402</v>
      </c>
      <c r="D4520" s="166">
        <v>47.82</v>
      </c>
    </row>
    <row r="4521" spans="1:4" ht="25.5">
      <c r="A4521" s="164">
        <v>91990</v>
      </c>
      <c r="B4521" s="165" t="s">
        <v>14900</v>
      </c>
      <c r="C4521" s="164" t="s">
        <v>12402</v>
      </c>
      <c r="D4521" s="166">
        <v>36.43</v>
      </c>
    </row>
    <row r="4522" spans="1:4" ht="25.5">
      <c r="A4522" s="164">
        <v>91993</v>
      </c>
      <c r="B4522" s="165" t="s">
        <v>14903</v>
      </c>
      <c r="C4522" s="164" t="s">
        <v>12402</v>
      </c>
      <c r="D4522" s="166">
        <v>49.84</v>
      </c>
    </row>
    <row r="4523" spans="1:4" ht="25.5">
      <c r="A4523" s="164">
        <v>91991</v>
      </c>
      <c r="B4523" s="165" t="s">
        <v>14901</v>
      </c>
      <c r="C4523" s="164" t="s">
        <v>12402</v>
      </c>
      <c r="D4523" s="166">
        <v>38.450000000000003</v>
      </c>
    </row>
    <row r="4524" spans="1:4" ht="25.5">
      <c r="A4524" s="164">
        <v>92000</v>
      </c>
      <c r="B4524" s="165" t="s">
        <v>14910</v>
      </c>
      <c r="C4524" s="164" t="s">
        <v>12402</v>
      </c>
      <c r="D4524" s="166">
        <v>32.44</v>
      </c>
    </row>
    <row r="4525" spans="1:4" ht="25.5">
      <c r="A4525" s="164">
        <v>91998</v>
      </c>
      <c r="B4525" s="165" t="s">
        <v>14908</v>
      </c>
      <c r="C4525" s="164" t="s">
        <v>12402</v>
      </c>
      <c r="D4525" s="166">
        <v>21.05</v>
      </c>
    </row>
    <row r="4526" spans="1:4" ht="25.5">
      <c r="A4526" s="164">
        <v>92001</v>
      </c>
      <c r="B4526" s="165" t="s">
        <v>14911</v>
      </c>
      <c r="C4526" s="164" t="s">
        <v>12402</v>
      </c>
      <c r="D4526" s="166">
        <v>34.46</v>
      </c>
    </row>
    <row r="4527" spans="1:4" ht="25.5">
      <c r="A4527" s="164">
        <v>91999</v>
      </c>
      <c r="B4527" s="165" t="s">
        <v>14909</v>
      </c>
      <c r="C4527" s="164" t="s">
        <v>12402</v>
      </c>
      <c r="D4527" s="166">
        <v>23.07</v>
      </c>
    </row>
    <row r="4528" spans="1:4" ht="25.5">
      <c r="A4528" s="164">
        <v>92008</v>
      </c>
      <c r="B4528" s="165" t="s">
        <v>14918</v>
      </c>
      <c r="C4528" s="164" t="s">
        <v>12402</v>
      </c>
      <c r="D4528" s="166">
        <v>49.9</v>
      </c>
    </row>
    <row r="4529" spans="1:4" ht="25.5">
      <c r="A4529" s="164">
        <v>92006</v>
      </c>
      <c r="B4529" s="165" t="s">
        <v>14916</v>
      </c>
      <c r="C4529" s="164" t="s">
        <v>12402</v>
      </c>
      <c r="D4529" s="166">
        <v>38.51</v>
      </c>
    </row>
    <row r="4530" spans="1:4" ht="25.5">
      <c r="A4530" s="164">
        <v>92009</v>
      </c>
      <c r="B4530" s="165" t="s">
        <v>14919</v>
      </c>
      <c r="C4530" s="164" t="s">
        <v>12402</v>
      </c>
      <c r="D4530" s="166">
        <v>53.94</v>
      </c>
    </row>
    <row r="4531" spans="1:4" ht="25.5">
      <c r="A4531" s="164">
        <v>92007</v>
      </c>
      <c r="B4531" s="165" t="s">
        <v>14917</v>
      </c>
      <c r="C4531" s="164" t="s">
        <v>12402</v>
      </c>
      <c r="D4531" s="166">
        <v>42.55</v>
      </c>
    </row>
    <row r="4532" spans="1:4" ht="25.5">
      <c r="A4532" s="164">
        <v>92016</v>
      </c>
      <c r="B4532" s="165" t="s">
        <v>14926</v>
      </c>
      <c r="C4532" s="164" t="s">
        <v>12402</v>
      </c>
      <c r="D4532" s="166">
        <v>67.36</v>
      </c>
    </row>
    <row r="4533" spans="1:4" ht="25.5">
      <c r="A4533" s="164">
        <v>92014</v>
      </c>
      <c r="B4533" s="165" t="s">
        <v>14924</v>
      </c>
      <c r="C4533" s="164" t="s">
        <v>12402</v>
      </c>
      <c r="D4533" s="166">
        <v>55.97</v>
      </c>
    </row>
    <row r="4534" spans="1:4" ht="25.5">
      <c r="A4534" s="164">
        <v>92017</v>
      </c>
      <c r="B4534" s="165" t="s">
        <v>14927</v>
      </c>
      <c r="C4534" s="164" t="s">
        <v>12402</v>
      </c>
      <c r="D4534" s="166">
        <v>73.42</v>
      </c>
    </row>
    <row r="4535" spans="1:4" ht="25.5">
      <c r="A4535" s="164">
        <v>92015</v>
      </c>
      <c r="B4535" s="165" t="s">
        <v>14925</v>
      </c>
      <c r="C4535" s="164" t="s">
        <v>12402</v>
      </c>
      <c r="D4535" s="166">
        <v>62.03</v>
      </c>
    </row>
    <row r="4536" spans="1:4" ht="25.5">
      <c r="A4536" s="164">
        <v>92019</v>
      </c>
      <c r="B4536" s="165" t="s">
        <v>14929</v>
      </c>
      <c r="C4536" s="164" t="s">
        <v>12402</v>
      </c>
      <c r="D4536" s="166">
        <v>90.38</v>
      </c>
    </row>
    <row r="4537" spans="1:4" ht="25.5">
      <c r="A4537" s="164">
        <v>92018</v>
      </c>
      <c r="B4537" s="165" t="s">
        <v>14928</v>
      </c>
      <c r="C4537" s="164" t="s">
        <v>12402</v>
      </c>
      <c r="D4537" s="166">
        <v>74.06</v>
      </c>
    </row>
    <row r="4538" spans="1:4" ht="25.5">
      <c r="A4538" s="164">
        <v>92021</v>
      </c>
      <c r="B4538" s="165" t="s">
        <v>14931</v>
      </c>
      <c r="C4538" s="164" t="s">
        <v>12402</v>
      </c>
      <c r="D4538" s="166">
        <v>125.58</v>
      </c>
    </row>
    <row r="4539" spans="1:4" ht="25.5">
      <c r="A4539" s="164">
        <v>92020</v>
      </c>
      <c r="B4539" s="165" t="s">
        <v>14930</v>
      </c>
      <c r="C4539" s="164" t="s">
        <v>12402</v>
      </c>
      <c r="D4539" s="166">
        <v>109.26</v>
      </c>
    </row>
    <row r="4540" spans="1:4" ht="25.5">
      <c r="A4540" s="164">
        <v>91996</v>
      </c>
      <c r="B4540" s="165" t="s">
        <v>14906</v>
      </c>
      <c r="C4540" s="164" t="s">
        <v>12402</v>
      </c>
      <c r="D4540" s="166">
        <v>36.72</v>
      </c>
    </row>
    <row r="4541" spans="1:4" ht="25.5">
      <c r="A4541" s="164">
        <v>91994</v>
      </c>
      <c r="B4541" s="165" t="s">
        <v>14904</v>
      </c>
      <c r="C4541" s="164" t="s">
        <v>12402</v>
      </c>
      <c r="D4541" s="166">
        <v>25.33</v>
      </c>
    </row>
    <row r="4542" spans="1:4" ht="25.5">
      <c r="A4542" s="164">
        <v>91997</v>
      </c>
      <c r="B4542" s="165" t="s">
        <v>14907</v>
      </c>
      <c r="C4542" s="164" t="s">
        <v>12402</v>
      </c>
      <c r="D4542" s="166">
        <v>38.74</v>
      </c>
    </row>
    <row r="4543" spans="1:4" ht="25.5">
      <c r="A4543" s="164">
        <v>91995</v>
      </c>
      <c r="B4543" s="165" t="s">
        <v>14905</v>
      </c>
      <c r="C4543" s="164" t="s">
        <v>12402</v>
      </c>
      <c r="D4543" s="166">
        <v>27.35</v>
      </c>
    </row>
    <row r="4544" spans="1:4" ht="25.5">
      <c r="A4544" s="164">
        <v>92004</v>
      </c>
      <c r="B4544" s="165" t="s">
        <v>14914</v>
      </c>
      <c r="C4544" s="164" t="s">
        <v>12402</v>
      </c>
      <c r="D4544" s="166">
        <v>58.53</v>
      </c>
    </row>
    <row r="4545" spans="1:4" ht="25.5">
      <c r="A4545" s="164">
        <v>92002</v>
      </c>
      <c r="B4545" s="165" t="s">
        <v>14912</v>
      </c>
      <c r="C4545" s="164" t="s">
        <v>12402</v>
      </c>
      <c r="D4545" s="166">
        <v>47.14</v>
      </c>
    </row>
    <row r="4546" spans="1:4" ht="25.5">
      <c r="A4546" s="164">
        <v>92005</v>
      </c>
      <c r="B4546" s="165" t="s">
        <v>14915</v>
      </c>
      <c r="C4546" s="164" t="s">
        <v>12402</v>
      </c>
      <c r="D4546" s="166">
        <v>62.57</v>
      </c>
    </row>
    <row r="4547" spans="1:4" ht="25.5">
      <c r="A4547" s="164">
        <v>92003</v>
      </c>
      <c r="B4547" s="165" t="s">
        <v>14913</v>
      </c>
      <c r="C4547" s="164" t="s">
        <v>12402</v>
      </c>
      <c r="D4547" s="166">
        <v>51.18</v>
      </c>
    </row>
    <row r="4548" spans="1:4" ht="25.5">
      <c r="A4548" s="164">
        <v>92012</v>
      </c>
      <c r="B4548" s="165" t="s">
        <v>14922</v>
      </c>
      <c r="C4548" s="164" t="s">
        <v>12402</v>
      </c>
      <c r="D4548" s="166">
        <v>80.27</v>
      </c>
    </row>
    <row r="4549" spans="1:4" ht="25.5">
      <c r="A4549" s="164">
        <v>92010</v>
      </c>
      <c r="B4549" s="165" t="s">
        <v>14920</v>
      </c>
      <c r="C4549" s="164" t="s">
        <v>12402</v>
      </c>
      <c r="D4549" s="166">
        <v>68.88</v>
      </c>
    </row>
    <row r="4550" spans="1:4" ht="25.5">
      <c r="A4550" s="164">
        <v>92013</v>
      </c>
      <c r="B4550" s="165" t="s">
        <v>14923</v>
      </c>
      <c r="C4550" s="164" t="s">
        <v>12402</v>
      </c>
      <c r="D4550" s="166">
        <v>86.33</v>
      </c>
    </row>
    <row r="4551" spans="1:4" ht="25.5">
      <c r="A4551" s="164">
        <v>92011</v>
      </c>
      <c r="B4551" s="165" t="s">
        <v>14921</v>
      </c>
      <c r="C4551" s="164" t="s">
        <v>12402</v>
      </c>
      <c r="D4551" s="166">
        <v>74.94</v>
      </c>
    </row>
    <row r="4552" spans="1:4" ht="38.25">
      <c r="A4552" s="164">
        <v>95777</v>
      </c>
      <c r="B4552" s="165" t="s">
        <v>14801</v>
      </c>
      <c r="C4552" s="164" t="s">
        <v>12402</v>
      </c>
      <c r="D4552" s="166">
        <v>31.69</v>
      </c>
    </row>
    <row r="4553" spans="1:4" ht="38.25">
      <c r="A4553" s="164">
        <v>95780</v>
      </c>
      <c r="B4553" s="165" t="s">
        <v>14804</v>
      </c>
      <c r="C4553" s="164" t="s">
        <v>12402</v>
      </c>
      <c r="D4553" s="166">
        <v>38.21</v>
      </c>
    </row>
    <row r="4554" spans="1:4" ht="38.25">
      <c r="A4554" s="164">
        <v>95783</v>
      </c>
      <c r="B4554" s="165" t="s">
        <v>24898</v>
      </c>
      <c r="C4554" s="164" t="s">
        <v>12402</v>
      </c>
      <c r="D4554" s="166">
        <v>0</v>
      </c>
    </row>
    <row r="4555" spans="1:4" ht="38.25">
      <c r="A4555" s="164">
        <v>95778</v>
      </c>
      <c r="B4555" s="165" t="s">
        <v>14802</v>
      </c>
      <c r="C4555" s="164" t="s">
        <v>12402</v>
      </c>
      <c r="D4555" s="166">
        <v>35.21</v>
      </c>
    </row>
    <row r="4556" spans="1:4" ht="38.25">
      <c r="A4556" s="164">
        <v>95781</v>
      </c>
      <c r="B4556" s="165" t="s">
        <v>14805</v>
      </c>
      <c r="C4556" s="164" t="s">
        <v>12402</v>
      </c>
      <c r="D4556" s="166">
        <v>42.89</v>
      </c>
    </row>
    <row r="4557" spans="1:4" ht="38.25">
      <c r="A4557" s="164">
        <v>95784</v>
      </c>
      <c r="B4557" s="165" t="s">
        <v>24899</v>
      </c>
      <c r="C4557" s="164" t="s">
        <v>12402</v>
      </c>
      <c r="D4557" s="166">
        <v>0</v>
      </c>
    </row>
    <row r="4558" spans="1:4" ht="25.5">
      <c r="A4558" s="164">
        <v>95782</v>
      </c>
      <c r="B4558" s="165" t="s">
        <v>14806</v>
      </c>
      <c r="C4558" s="164" t="s">
        <v>12402</v>
      </c>
      <c r="D4558" s="166">
        <v>41.14</v>
      </c>
    </row>
    <row r="4559" spans="1:4" ht="38.25">
      <c r="A4559" s="164">
        <v>95779</v>
      </c>
      <c r="B4559" s="165" t="s">
        <v>14803</v>
      </c>
      <c r="C4559" s="164" t="s">
        <v>12402</v>
      </c>
      <c r="D4559" s="166">
        <v>29.13</v>
      </c>
    </row>
    <row r="4560" spans="1:4" ht="38.25">
      <c r="A4560" s="164">
        <v>95785</v>
      </c>
      <c r="B4560" s="165" t="s">
        <v>14807</v>
      </c>
      <c r="C4560" s="164" t="s">
        <v>12402</v>
      </c>
      <c r="D4560" s="166">
        <v>49.05</v>
      </c>
    </row>
    <row r="4561" spans="1:4" ht="38.25">
      <c r="A4561" s="164">
        <v>95792</v>
      </c>
      <c r="B4561" s="165" t="s">
        <v>24900</v>
      </c>
      <c r="C4561" s="164" t="s">
        <v>12402</v>
      </c>
      <c r="D4561" s="166">
        <v>0</v>
      </c>
    </row>
    <row r="4562" spans="1:4" ht="38.25">
      <c r="A4562" s="164">
        <v>95793</v>
      </c>
      <c r="B4562" s="165" t="s">
        <v>24901</v>
      </c>
      <c r="C4562" s="164" t="s">
        <v>12402</v>
      </c>
      <c r="D4562" s="166">
        <v>0</v>
      </c>
    </row>
    <row r="4563" spans="1:4" ht="38.25">
      <c r="A4563" s="164">
        <v>95794</v>
      </c>
      <c r="B4563" s="165" t="s">
        <v>24902</v>
      </c>
      <c r="C4563" s="164" t="s">
        <v>12402</v>
      </c>
      <c r="D4563" s="166">
        <v>0</v>
      </c>
    </row>
    <row r="4564" spans="1:4" ht="38.25">
      <c r="A4564" s="164">
        <v>95786</v>
      </c>
      <c r="B4564" s="165" t="s">
        <v>24903</v>
      </c>
      <c r="C4564" s="164" t="s">
        <v>12402</v>
      </c>
      <c r="D4564" s="166">
        <v>0</v>
      </c>
    </row>
    <row r="4565" spans="1:4" ht="38.25">
      <c r="A4565" s="164">
        <v>95788</v>
      </c>
      <c r="B4565" s="165" t="s">
        <v>24904</v>
      </c>
      <c r="C4565" s="164" t="s">
        <v>12402</v>
      </c>
      <c r="D4565" s="166">
        <v>0</v>
      </c>
    </row>
    <row r="4566" spans="1:4" ht="38.25">
      <c r="A4566" s="164">
        <v>95790</v>
      </c>
      <c r="B4566" s="165" t="s">
        <v>24905</v>
      </c>
      <c r="C4566" s="164" t="s">
        <v>12402</v>
      </c>
      <c r="D4566" s="166">
        <v>0</v>
      </c>
    </row>
    <row r="4567" spans="1:4" ht="38.25">
      <c r="A4567" s="164">
        <v>95787</v>
      </c>
      <c r="B4567" s="165" t="s">
        <v>14808</v>
      </c>
      <c r="C4567" s="164" t="s">
        <v>12402</v>
      </c>
      <c r="D4567" s="166">
        <v>34.51</v>
      </c>
    </row>
    <row r="4568" spans="1:4" ht="38.25">
      <c r="A4568" s="164">
        <v>95789</v>
      </c>
      <c r="B4568" s="165" t="s">
        <v>14809</v>
      </c>
      <c r="C4568" s="164" t="s">
        <v>12402</v>
      </c>
      <c r="D4568" s="166">
        <v>48.01</v>
      </c>
    </row>
    <row r="4569" spans="1:4" ht="38.25">
      <c r="A4569" s="164">
        <v>95791</v>
      </c>
      <c r="B4569" s="165" t="s">
        <v>14810</v>
      </c>
      <c r="C4569" s="164" t="s">
        <v>12402</v>
      </c>
      <c r="D4569" s="166">
        <v>67.86</v>
      </c>
    </row>
    <row r="4570" spans="1:4" ht="38.25">
      <c r="A4570" s="164">
        <v>95795</v>
      </c>
      <c r="B4570" s="165" t="s">
        <v>14811</v>
      </c>
      <c r="C4570" s="164" t="s">
        <v>12402</v>
      </c>
      <c r="D4570" s="166">
        <v>39.42</v>
      </c>
    </row>
    <row r="4571" spans="1:4" ht="38.25">
      <c r="A4571" s="164">
        <v>95796</v>
      </c>
      <c r="B4571" s="165" t="s">
        <v>14812</v>
      </c>
      <c r="C4571" s="164" t="s">
        <v>12402</v>
      </c>
      <c r="D4571" s="166">
        <v>56.47</v>
      </c>
    </row>
    <row r="4572" spans="1:4" ht="38.25">
      <c r="A4572" s="164">
        <v>95797</v>
      </c>
      <c r="B4572" s="165" t="s">
        <v>14813</v>
      </c>
      <c r="C4572" s="164" t="s">
        <v>12402</v>
      </c>
      <c r="D4572" s="166">
        <v>78.959999999999994</v>
      </c>
    </row>
    <row r="4573" spans="1:4" ht="38.25">
      <c r="A4573" s="164">
        <v>95798</v>
      </c>
      <c r="B4573" s="165" t="s">
        <v>24906</v>
      </c>
      <c r="C4573" s="164" t="s">
        <v>12402</v>
      </c>
      <c r="D4573" s="166">
        <v>0</v>
      </c>
    </row>
    <row r="4574" spans="1:4" ht="38.25">
      <c r="A4574" s="164">
        <v>95799</v>
      </c>
      <c r="B4574" s="165" t="s">
        <v>24907</v>
      </c>
      <c r="C4574" s="164" t="s">
        <v>12402</v>
      </c>
      <c r="D4574" s="166">
        <v>0</v>
      </c>
    </row>
    <row r="4575" spans="1:4" ht="38.25">
      <c r="A4575" s="164">
        <v>95800</v>
      </c>
      <c r="B4575" s="165" t="s">
        <v>24908</v>
      </c>
      <c r="C4575" s="164" t="s">
        <v>12402</v>
      </c>
      <c r="D4575" s="166">
        <v>0</v>
      </c>
    </row>
    <row r="4576" spans="1:4" ht="38.25">
      <c r="A4576" s="164">
        <v>95801</v>
      </c>
      <c r="B4576" s="165" t="s">
        <v>14814</v>
      </c>
      <c r="C4576" s="164" t="s">
        <v>12402</v>
      </c>
      <c r="D4576" s="166">
        <v>47.81</v>
      </c>
    </row>
    <row r="4577" spans="1:4" ht="38.25">
      <c r="A4577" s="164">
        <v>95802</v>
      </c>
      <c r="B4577" s="165" t="s">
        <v>14815</v>
      </c>
      <c r="C4577" s="164" t="s">
        <v>12402</v>
      </c>
      <c r="D4577" s="166">
        <v>59.04</v>
      </c>
    </row>
    <row r="4578" spans="1:4" ht="38.25">
      <c r="A4578" s="164">
        <v>95803</v>
      </c>
      <c r="B4578" s="165" t="s">
        <v>14816</v>
      </c>
      <c r="C4578" s="164" t="s">
        <v>12402</v>
      </c>
      <c r="D4578" s="166">
        <v>87.37</v>
      </c>
    </row>
    <row r="4579" spans="1:4" ht="25.5">
      <c r="A4579" s="164">
        <v>95804</v>
      </c>
      <c r="B4579" s="165" t="s">
        <v>14817</v>
      </c>
      <c r="C4579" s="164" t="s">
        <v>12402</v>
      </c>
      <c r="D4579" s="166">
        <v>24.83</v>
      </c>
    </row>
    <row r="4580" spans="1:4" ht="25.5">
      <c r="A4580" s="164">
        <v>95805</v>
      </c>
      <c r="B4580" s="165" t="s">
        <v>14818</v>
      </c>
      <c r="C4580" s="164" t="s">
        <v>12402</v>
      </c>
      <c r="D4580" s="166">
        <v>26.25</v>
      </c>
    </row>
    <row r="4581" spans="1:4" ht="25.5">
      <c r="A4581" s="164">
        <v>95806</v>
      </c>
      <c r="B4581" s="165" t="s">
        <v>14819</v>
      </c>
      <c r="C4581" s="164" t="s">
        <v>12402</v>
      </c>
      <c r="D4581" s="166">
        <v>28.8</v>
      </c>
    </row>
    <row r="4582" spans="1:4" ht="25.5">
      <c r="A4582" s="164">
        <v>104401</v>
      </c>
      <c r="B4582" s="165" t="s">
        <v>14851</v>
      </c>
      <c r="C4582" s="164" t="s">
        <v>12402</v>
      </c>
      <c r="D4582" s="166">
        <v>27.62</v>
      </c>
    </row>
    <row r="4583" spans="1:4" ht="25.5">
      <c r="A4583" s="164">
        <v>104402</v>
      </c>
      <c r="B4583" s="165" t="s">
        <v>14852</v>
      </c>
      <c r="C4583" s="164" t="s">
        <v>12402</v>
      </c>
      <c r="D4583" s="166">
        <v>28.98</v>
      </c>
    </row>
    <row r="4584" spans="1:4" ht="25.5">
      <c r="A4584" s="164">
        <v>104403</v>
      </c>
      <c r="B4584" s="165" t="s">
        <v>14853</v>
      </c>
      <c r="C4584" s="164" t="s">
        <v>12402</v>
      </c>
      <c r="D4584" s="166">
        <v>36.020000000000003</v>
      </c>
    </row>
    <row r="4585" spans="1:4" ht="25.5">
      <c r="A4585" s="164">
        <v>104395</v>
      </c>
      <c r="B4585" s="165" t="s">
        <v>14784</v>
      </c>
      <c r="C4585" s="164" t="s">
        <v>12402</v>
      </c>
      <c r="D4585" s="166">
        <v>24.27</v>
      </c>
    </row>
    <row r="4586" spans="1:4" ht="25.5">
      <c r="A4586" s="164">
        <v>104396</v>
      </c>
      <c r="B4586" s="165" t="s">
        <v>14846</v>
      </c>
      <c r="C4586" s="164" t="s">
        <v>12402</v>
      </c>
      <c r="D4586" s="166">
        <v>24.76</v>
      </c>
    </row>
    <row r="4587" spans="1:4" ht="25.5">
      <c r="A4587" s="164">
        <v>104397</v>
      </c>
      <c r="B4587" s="165" t="s">
        <v>14847</v>
      </c>
      <c r="C4587" s="164" t="s">
        <v>12402</v>
      </c>
      <c r="D4587" s="166">
        <v>29.51</v>
      </c>
    </row>
    <row r="4588" spans="1:4" ht="25.5">
      <c r="A4588" s="164">
        <v>95810</v>
      </c>
      <c r="B4588" s="165" t="s">
        <v>14823</v>
      </c>
      <c r="C4588" s="164" t="s">
        <v>12402</v>
      </c>
      <c r="D4588" s="166">
        <v>18.079999999999998</v>
      </c>
    </row>
    <row r="4589" spans="1:4" ht="25.5">
      <c r="A4589" s="164">
        <v>95811</v>
      </c>
      <c r="B4589" s="165" t="s">
        <v>14824</v>
      </c>
      <c r="C4589" s="164" t="s">
        <v>12402</v>
      </c>
      <c r="D4589" s="166">
        <v>22.36</v>
      </c>
    </row>
    <row r="4590" spans="1:4" ht="25.5">
      <c r="A4590" s="164">
        <v>95812</v>
      </c>
      <c r="B4590" s="165" t="s">
        <v>14825</v>
      </c>
      <c r="C4590" s="164" t="s">
        <v>12402</v>
      </c>
      <c r="D4590" s="166">
        <v>30.54</v>
      </c>
    </row>
    <row r="4591" spans="1:4" ht="25.5">
      <c r="A4591" s="164">
        <v>95807</v>
      </c>
      <c r="B4591" s="165" t="s">
        <v>14820</v>
      </c>
      <c r="C4591" s="164" t="s">
        <v>12402</v>
      </c>
      <c r="D4591" s="166">
        <v>29.2</v>
      </c>
    </row>
    <row r="4592" spans="1:4" ht="25.5">
      <c r="A4592" s="164">
        <v>95808</v>
      </c>
      <c r="B4592" s="165" t="s">
        <v>14821</v>
      </c>
      <c r="C4592" s="164" t="s">
        <v>12402</v>
      </c>
      <c r="D4592" s="166">
        <v>33.47</v>
      </c>
    </row>
    <row r="4593" spans="1:4" ht="25.5">
      <c r="A4593" s="164">
        <v>95809</v>
      </c>
      <c r="B4593" s="165" t="s">
        <v>14822</v>
      </c>
      <c r="C4593" s="164" t="s">
        <v>12402</v>
      </c>
      <c r="D4593" s="166">
        <v>41.65</v>
      </c>
    </row>
    <row r="4594" spans="1:4" ht="25.5">
      <c r="A4594" s="164">
        <v>104398</v>
      </c>
      <c r="B4594" s="165" t="s">
        <v>14848</v>
      </c>
      <c r="C4594" s="164" t="s">
        <v>12402</v>
      </c>
      <c r="D4594" s="166">
        <v>29.18</v>
      </c>
    </row>
    <row r="4595" spans="1:4" ht="25.5">
      <c r="A4595" s="164">
        <v>104399</v>
      </c>
      <c r="B4595" s="165" t="s">
        <v>14849</v>
      </c>
      <c r="C4595" s="164" t="s">
        <v>12402</v>
      </c>
      <c r="D4595" s="166">
        <v>31.97</v>
      </c>
    </row>
    <row r="4596" spans="1:4" ht="25.5">
      <c r="A4596" s="164">
        <v>104400</v>
      </c>
      <c r="B4596" s="165" t="s">
        <v>14850</v>
      </c>
      <c r="C4596" s="164" t="s">
        <v>12402</v>
      </c>
      <c r="D4596" s="166">
        <v>41</v>
      </c>
    </row>
    <row r="4597" spans="1:4" ht="25.5">
      <c r="A4597" s="164">
        <v>104404</v>
      </c>
      <c r="B4597" s="165" t="s">
        <v>14854</v>
      </c>
      <c r="C4597" s="164" t="s">
        <v>12402</v>
      </c>
      <c r="D4597" s="166">
        <v>37.369999999999997</v>
      </c>
    </row>
    <row r="4598" spans="1:4" ht="25.5">
      <c r="A4598" s="164">
        <v>104405</v>
      </c>
      <c r="B4598" s="165" t="s">
        <v>14855</v>
      </c>
      <c r="C4598" s="164" t="s">
        <v>12402</v>
      </c>
      <c r="D4598" s="166">
        <v>50.53</v>
      </c>
    </row>
    <row r="4599" spans="1:4" ht="25.5">
      <c r="A4599" s="164">
        <v>95813</v>
      </c>
      <c r="B4599" s="165" t="s">
        <v>14826</v>
      </c>
      <c r="C4599" s="164" t="s">
        <v>12402</v>
      </c>
      <c r="D4599" s="166">
        <v>21.03</v>
      </c>
    </row>
    <row r="4600" spans="1:4" ht="25.5">
      <c r="A4600" s="164">
        <v>95814</v>
      </c>
      <c r="B4600" s="165" t="s">
        <v>14827</v>
      </c>
      <c r="C4600" s="164" t="s">
        <v>12402</v>
      </c>
      <c r="D4600" s="166">
        <v>26.74</v>
      </c>
    </row>
    <row r="4601" spans="1:4" ht="25.5">
      <c r="A4601" s="164">
        <v>95815</v>
      </c>
      <c r="B4601" s="165" t="s">
        <v>14828</v>
      </c>
      <c r="C4601" s="164" t="s">
        <v>12402</v>
      </c>
      <c r="D4601" s="166">
        <v>39.42</v>
      </c>
    </row>
    <row r="4602" spans="1:4" ht="25.5">
      <c r="A4602" s="164">
        <v>95816</v>
      </c>
      <c r="B4602" s="165" t="s">
        <v>14829</v>
      </c>
      <c r="C4602" s="164" t="s">
        <v>12402</v>
      </c>
      <c r="D4602" s="166">
        <v>35.39</v>
      </c>
    </row>
    <row r="4603" spans="1:4" ht="25.5">
      <c r="A4603" s="164">
        <v>95817</v>
      </c>
      <c r="B4603" s="165" t="s">
        <v>14830</v>
      </c>
      <c r="C4603" s="164" t="s">
        <v>12402</v>
      </c>
      <c r="D4603" s="166">
        <v>41.96</v>
      </c>
    </row>
    <row r="4604" spans="1:4" ht="25.5">
      <c r="A4604" s="164">
        <v>95818</v>
      </c>
      <c r="B4604" s="165" t="s">
        <v>14831</v>
      </c>
      <c r="C4604" s="164" t="s">
        <v>12402</v>
      </c>
      <c r="D4604" s="166">
        <v>58.28</v>
      </c>
    </row>
    <row r="4605" spans="1:4" ht="25.5">
      <c r="A4605" s="164">
        <v>104391</v>
      </c>
      <c r="B4605" s="165" t="s">
        <v>24909</v>
      </c>
      <c r="C4605" s="164" t="s">
        <v>12402</v>
      </c>
      <c r="D4605" s="166">
        <v>0</v>
      </c>
    </row>
    <row r="4606" spans="1:4" ht="25.5">
      <c r="A4606" s="164">
        <v>104392</v>
      </c>
      <c r="B4606" s="165" t="s">
        <v>24910</v>
      </c>
      <c r="C4606" s="164" t="s">
        <v>12402</v>
      </c>
      <c r="D4606" s="166">
        <v>0</v>
      </c>
    </row>
    <row r="4607" spans="1:4" ht="25.5">
      <c r="A4607" s="164">
        <v>104393</v>
      </c>
      <c r="B4607" s="165" t="s">
        <v>24911</v>
      </c>
      <c r="C4607" s="164" t="s">
        <v>12402</v>
      </c>
      <c r="D4607" s="166">
        <v>0</v>
      </c>
    </row>
    <row r="4608" spans="1:4" ht="25.5">
      <c r="A4608" s="164">
        <v>104394</v>
      </c>
      <c r="B4608" s="165" t="s">
        <v>24912</v>
      </c>
      <c r="C4608" s="164" t="s">
        <v>12402</v>
      </c>
      <c r="D4608" s="166">
        <v>0</v>
      </c>
    </row>
    <row r="4609" spans="1:4" ht="25.5">
      <c r="A4609" s="164">
        <v>95761</v>
      </c>
      <c r="B4609" s="165" t="s">
        <v>24913</v>
      </c>
      <c r="C4609" s="164" t="s">
        <v>12402</v>
      </c>
      <c r="D4609" s="166">
        <v>0</v>
      </c>
    </row>
    <row r="4610" spans="1:4" ht="25.5">
      <c r="A4610" s="164">
        <v>95763</v>
      </c>
      <c r="B4610" s="165" t="s">
        <v>24914</v>
      </c>
      <c r="C4610" s="164" t="s">
        <v>12402</v>
      </c>
      <c r="D4610" s="166">
        <v>0</v>
      </c>
    </row>
    <row r="4611" spans="1:4" ht="25.5">
      <c r="A4611" s="164">
        <v>95765</v>
      </c>
      <c r="B4611" s="165" t="s">
        <v>24915</v>
      </c>
      <c r="C4611" s="164" t="s">
        <v>12402</v>
      </c>
      <c r="D4611" s="166">
        <v>0</v>
      </c>
    </row>
    <row r="4612" spans="1:4" ht="25.5">
      <c r="A4612" s="164">
        <v>95767</v>
      </c>
      <c r="B4612" s="165" t="s">
        <v>24916</v>
      </c>
      <c r="C4612" s="164" t="s">
        <v>12402</v>
      </c>
      <c r="D4612" s="166">
        <v>0</v>
      </c>
    </row>
    <row r="4613" spans="1:4" ht="25.5">
      <c r="A4613" s="164">
        <v>95762</v>
      </c>
      <c r="B4613" s="165" t="s">
        <v>24917</v>
      </c>
      <c r="C4613" s="164" t="s">
        <v>12402</v>
      </c>
      <c r="D4613" s="166">
        <v>0</v>
      </c>
    </row>
    <row r="4614" spans="1:4" ht="25.5">
      <c r="A4614" s="164">
        <v>95764</v>
      </c>
      <c r="B4614" s="165" t="s">
        <v>24918</v>
      </c>
      <c r="C4614" s="164" t="s">
        <v>12402</v>
      </c>
      <c r="D4614" s="166">
        <v>0</v>
      </c>
    </row>
    <row r="4615" spans="1:4" ht="25.5">
      <c r="A4615" s="164">
        <v>95766</v>
      </c>
      <c r="B4615" s="165" t="s">
        <v>24919</v>
      </c>
      <c r="C4615" s="164" t="s">
        <v>12402</v>
      </c>
      <c r="D4615" s="166">
        <v>0</v>
      </c>
    </row>
    <row r="4616" spans="1:4" ht="25.5">
      <c r="A4616" s="164">
        <v>95768</v>
      </c>
      <c r="B4616" s="165" t="s">
        <v>24920</v>
      </c>
      <c r="C4616" s="164" t="s">
        <v>12402</v>
      </c>
      <c r="D4616" s="166">
        <v>0</v>
      </c>
    </row>
    <row r="4617" spans="1:4" ht="25.5">
      <c r="A4617" s="164">
        <v>95739</v>
      </c>
      <c r="B4617" s="165" t="s">
        <v>24921</v>
      </c>
      <c r="C4617" s="164" t="s">
        <v>12402</v>
      </c>
      <c r="D4617" s="166">
        <v>0</v>
      </c>
    </row>
    <row r="4618" spans="1:4" ht="25.5">
      <c r="A4618" s="164">
        <v>95740</v>
      </c>
      <c r="B4618" s="165" t="s">
        <v>24922</v>
      </c>
      <c r="C4618" s="164" t="s">
        <v>12402</v>
      </c>
      <c r="D4618" s="166">
        <v>0</v>
      </c>
    </row>
    <row r="4619" spans="1:4" ht="25.5">
      <c r="A4619" s="164">
        <v>95741</v>
      </c>
      <c r="B4619" s="165" t="s">
        <v>24923</v>
      </c>
      <c r="C4619" s="164" t="s">
        <v>12402</v>
      </c>
      <c r="D4619" s="166">
        <v>0</v>
      </c>
    </row>
    <row r="4620" spans="1:4" ht="25.5">
      <c r="A4620" s="164">
        <v>104409</v>
      </c>
      <c r="B4620" s="165" t="s">
        <v>30550</v>
      </c>
      <c r="C4620" s="164" t="s">
        <v>12403</v>
      </c>
      <c r="D4620" s="166">
        <v>0</v>
      </c>
    </row>
    <row r="4621" spans="1:4" ht="25.5">
      <c r="A4621" s="164">
        <v>104408</v>
      </c>
      <c r="B4621" s="165" t="s">
        <v>30551</v>
      </c>
      <c r="C4621" s="164" t="s">
        <v>12403</v>
      </c>
      <c r="D4621" s="166">
        <v>0</v>
      </c>
    </row>
    <row r="4622" spans="1:4" ht="25.5">
      <c r="A4622" s="164">
        <v>104407</v>
      </c>
      <c r="B4622" s="165" t="s">
        <v>30552</v>
      </c>
      <c r="C4622" s="164" t="s">
        <v>12403</v>
      </c>
      <c r="D4622" s="166">
        <v>0</v>
      </c>
    </row>
    <row r="4623" spans="1:4" ht="25.5">
      <c r="A4623" s="164">
        <v>104406</v>
      </c>
      <c r="B4623" s="165" t="s">
        <v>30553</v>
      </c>
      <c r="C4623" s="164" t="s">
        <v>12403</v>
      </c>
      <c r="D4623" s="166">
        <v>0</v>
      </c>
    </row>
    <row r="4624" spans="1:4" ht="25.5">
      <c r="A4624" s="164">
        <v>95726</v>
      </c>
      <c r="B4624" s="165" t="s">
        <v>30554</v>
      </c>
      <c r="C4624" s="164" t="s">
        <v>12403</v>
      </c>
      <c r="D4624" s="166">
        <v>16.61</v>
      </c>
    </row>
    <row r="4625" spans="1:4" ht="25.5">
      <c r="A4625" s="164">
        <v>95727</v>
      </c>
      <c r="B4625" s="165" t="s">
        <v>30555</v>
      </c>
      <c r="C4625" s="164" t="s">
        <v>12403</v>
      </c>
      <c r="D4625" s="166">
        <v>20.56</v>
      </c>
    </row>
    <row r="4626" spans="1:4" ht="25.5">
      <c r="A4626" s="164">
        <v>95728</v>
      </c>
      <c r="B4626" s="165" t="s">
        <v>30556</v>
      </c>
      <c r="C4626" s="164" t="s">
        <v>12403</v>
      </c>
      <c r="D4626" s="166">
        <v>26.94</v>
      </c>
    </row>
    <row r="4627" spans="1:4" ht="25.5">
      <c r="A4627" s="164">
        <v>104452</v>
      </c>
      <c r="B4627" s="165" t="s">
        <v>24924</v>
      </c>
      <c r="C4627" s="164" t="s">
        <v>12402</v>
      </c>
      <c r="D4627" s="166">
        <v>0</v>
      </c>
    </row>
    <row r="4628" spans="1:4" ht="25.5">
      <c r="A4628" s="164">
        <v>104448</v>
      </c>
      <c r="B4628" s="165" t="s">
        <v>24925</v>
      </c>
      <c r="C4628" s="164" t="s">
        <v>12402</v>
      </c>
      <c r="D4628" s="166">
        <v>0</v>
      </c>
    </row>
    <row r="4629" spans="1:4" ht="25.5">
      <c r="A4629" s="164">
        <v>104449</v>
      </c>
      <c r="B4629" s="165" t="s">
        <v>24926</v>
      </c>
      <c r="C4629" s="164" t="s">
        <v>12402</v>
      </c>
      <c r="D4629" s="166">
        <v>0</v>
      </c>
    </row>
    <row r="4630" spans="1:4" ht="25.5">
      <c r="A4630" s="164">
        <v>104450</v>
      </c>
      <c r="B4630" s="165" t="s">
        <v>24927</v>
      </c>
      <c r="C4630" s="164" t="s">
        <v>12402</v>
      </c>
      <c r="D4630" s="166">
        <v>0</v>
      </c>
    </row>
    <row r="4631" spans="1:4" ht="25.5">
      <c r="A4631" s="164">
        <v>104445</v>
      </c>
      <c r="B4631" s="165" t="s">
        <v>24928</v>
      </c>
      <c r="C4631" s="164" t="s">
        <v>12402</v>
      </c>
      <c r="D4631" s="166">
        <v>0</v>
      </c>
    </row>
    <row r="4632" spans="1:4" ht="25.5">
      <c r="A4632" s="164">
        <v>104446</v>
      </c>
      <c r="B4632" s="165" t="s">
        <v>24929</v>
      </c>
      <c r="C4632" s="164" t="s">
        <v>12402</v>
      </c>
      <c r="D4632" s="166">
        <v>0</v>
      </c>
    </row>
    <row r="4633" spans="1:4" ht="25.5">
      <c r="A4633" s="164">
        <v>104447</v>
      </c>
      <c r="B4633" s="165" t="s">
        <v>24930</v>
      </c>
      <c r="C4633" s="164" t="s">
        <v>12402</v>
      </c>
      <c r="D4633" s="166">
        <v>0</v>
      </c>
    </row>
    <row r="4634" spans="1:4" ht="38.25">
      <c r="A4634" s="164">
        <v>101884</v>
      </c>
      <c r="B4634" s="165" t="s">
        <v>36868</v>
      </c>
      <c r="C4634" s="164" t="s">
        <v>12403</v>
      </c>
      <c r="D4634" s="166">
        <v>11.4</v>
      </c>
    </row>
    <row r="4635" spans="1:4" ht="38.25">
      <c r="A4635" s="164">
        <v>101886</v>
      </c>
      <c r="B4635" s="165" t="s">
        <v>36869</v>
      </c>
      <c r="C4635" s="164" t="s">
        <v>12403</v>
      </c>
      <c r="D4635" s="166">
        <v>16.36</v>
      </c>
    </row>
    <row r="4636" spans="1:4" ht="38.25">
      <c r="A4636" s="164">
        <v>101888</v>
      </c>
      <c r="B4636" s="165" t="s">
        <v>36870</v>
      </c>
      <c r="C4636" s="164" t="s">
        <v>12403</v>
      </c>
      <c r="D4636" s="166">
        <v>26.16</v>
      </c>
    </row>
    <row r="4637" spans="1:4" ht="25.5">
      <c r="A4637" s="164">
        <v>101938</v>
      </c>
      <c r="B4637" s="165" t="s">
        <v>36543</v>
      </c>
      <c r="C4637" s="164" t="s">
        <v>12402</v>
      </c>
      <c r="D4637" s="166">
        <v>160.66999999999999</v>
      </c>
    </row>
    <row r="4638" spans="1:4" ht="25.5">
      <c r="A4638" s="164">
        <v>101904</v>
      </c>
      <c r="B4638" s="165" t="s">
        <v>36544</v>
      </c>
      <c r="C4638" s="164" t="s">
        <v>12402</v>
      </c>
      <c r="D4638" s="166">
        <v>1921.09</v>
      </c>
    </row>
    <row r="4639" spans="1:4" ht="25.5">
      <c r="A4639" s="164">
        <v>101901</v>
      </c>
      <c r="B4639" s="165" t="s">
        <v>36545</v>
      </c>
      <c r="C4639" s="164" t="s">
        <v>12402</v>
      </c>
      <c r="D4639" s="166">
        <v>200.37</v>
      </c>
    </row>
    <row r="4640" spans="1:4" ht="25.5">
      <c r="A4640" s="164">
        <v>101902</v>
      </c>
      <c r="B4640" s="165" t="s">
        <v>36546</v>
      </c>
      <c r="C4640" s="164" t="s">
        <v>12402</v>
      </c>
      <c r="D4640" s="166">
        <v>246.58</v>
      </c>
    </row>
    <row r="4641" spans="1:4" ht="25.5">
      <c r="A4641" s="164">
        <v>101903</v>
      </c>
      <c r="B4641" s="165" t="s">
        <v>36547</v>
      </c>
      <c r="C4641" s="164" t="s">
        <v>12402</v>
      </c>
      <c r="D4641" s="166">
        <v>513.14</v>
      </c>
    </row>
    <row r="4642" spans="1:4" ht="25.5">
      <c r="A4642" s="164">
        <v>97414</v>
      </c>
      <c r="B4642" s="165" t="s">
        <v>36548</v>
      </c>
      <c r="C4642" s="164" t="s">
        <v>12402</v>
      </c>
      <c r="D4642" s="166">
        <v>0</v>
      </c>
    </row>
    <row r="4643" spans="1:4" ht="25.5">
      <c r="A4643" s="164">
        <v>97415</v>
      </c>
      <c r="B4643" s="165" t="s">
        <v>36549</v>
      </c>
      <c r="C4643" s="164" t="s">
        <v>12402</v>
      </c>
      <c r="D4643" s="166">
        <v>0</v>
      </c>
    </row>
    <row r="4644" spans="1:4" ht="25.5">
      <c r="A4644" s="164">
        <v>97416</v>
      </c>
      <c r="B4644" s="165" t="s">
        <v>36550</v>
      </c>
      <c r="C4644" s="164" t="s">
        <v>12402</v>
      </c>
      <c r="D4644" s="166">
        <v>0</v>
      </c>
    </row>
    <row r="4645" spans="1:4" ht="25.5">
      <c r="A4645" s="164">
        <v>97417</v>
      </c>
      <c r="B4645" s="165" t="s">
        <v>36551</v>
      </c>
      <c r="C4645" s="164" t="s">
        <v>12402</v>
      </c>
      <c r="D4645" s="166">
        <v>0</v>
      </c>
    </row>
    <row r="4646" spans="1:4" ht="25.5">
      <c r="A4646" s="164">
        <v>97418</v>
      </c>
      <c r="B4646" s="165" t="s">
        <v>36552</v>
      </c>
      <c r="C4646" s="164" t="s">
        <v>12402</v>
      </c>
      <c r="D4646" s="166">
        <v>0</v>
      </c>
    </row>
    <row r="4647" spans="1:4" ht="25.5">
      <c r="A4647" s="164">
        <v>97409</v>
      </c>
      <c r="B4647" s="165" t="s">
        <v>36553</v>
      </c>
      <c r="C4647" s="164" t="s">
        <v>12402</v>
      </c>
      <c r="D4647" s="166">
        <v>0</v>
      </c>
    </row>
    <row r="4648" spans="1:4" ht="25.5">
      <c r="A4648" s="164">
        <v>97410</v>
      </c>
      <c r="B4648" s="165" t="s">
        <v>36554</v>
      </c>
      <c r="C4648" s="164" t="s">
        <v>12402</v>
      </c>
      <c r="D4648" s="166">
        <v>0</v>
      </c>
    </row>
    <row r="4649" spans="1:4" ht="25.5">
      <c r="A4649" s="164">
        <v>97411</v>
      </c>
      <c r="B4649" s="165" t="s">
        <v>36555</v>
      </c>
      <c r="C4649" s="164" t="s">
        <v>12402</v>
      </c>
      <c r="D4649" s="166">
        <v>0</v>
      </c>
    </row>
    <row r="4650" spans="1:4" ht="25.5">
      <c r="A4650" s="164">
        <v>97412</v>
      </c>
      <c r="B4650" s="165" t="s">
        <v>36556</v>
      </c>
      <c r="C4650" s="164" t="s">
        <v>12402</v>
      </c>
      <c r="D4650" s="166">
        <v>0</v>
      </c>
    </row>
    <row r="4651" spans="1:4" ht="25.5">
      <c r="A4651" s="164">
        <v>97413</v>
      </c>
      <c r="B4651" s="165" t="s">
        <v>36557</v>
      </c>
      <c r="C4651" s="164" t="s">
        <v>12402</v>
      </c>
      <c r="D4651" s="166">
        <v>0</v>
      </c>
    </row>
    <row r="4652" spans="1:4" ht="25.5">
      <c r="A4652" s="164">
        <v>101900</v>
      </c>
      <c r="B4652" s="165" t="s">
        <v>36558</v>
      </c>
      <c r="C4652" s="164" t="s">
        <v>12402</v>
      </c>
      <c r="D4652" s="166">
        <v>5652.62</v>
      </c>
    </row>
    <row r="4653" spans="1:4">
      <c r="A4653" s="164">
        <v>106030</v>
      </c>
      <c r="B4653" s="165" t="s">
        <v>36559</v>
      </c>
      <c r="C4653" s="164" t="s">
        <v>12402</v>
      </c>
      <c r="D4653" s="166">
        <v>213.47</v>
      </c>
    </row>
    <row r="4654" spans="1:4" ht="25.5">
      <c r="A4654" s="164">
        <v>93660</v>
      </c>
      <c r="B4654" s="165" t="s">
        <v>36560</v>
      </c>
      <c r="C4654" s="164" t="s">
        <v>12402</v>
      </c>
      <c r="D4654" s="166">
        <v>71.040000000000006</v>
      </c>
    </row>
    <row r="4655" spans="1:4" ht="25.5">
      <c r="A4655" s="164">
        <v>93661</v>
      </c>
      <c r="B4655" s="165" t="s">
        <v>36561</v>
      </c>
      <c r="C4655" s="164" t="s">
        <v>12402</v>
      </c>
      <c r="D4655" s="166">
        <v>71.040000000000006</v>
      </c>
    </row>
    <row r="4656" spans="1:4" ht="25.5">
      <c r="A4656" s="164">
        <v>93662</v>
      </c>
      <c r="B4656" s="165" t="s">
        <v>36562</v>
      </c>
      <c r="C4656" s="164" t="s">
        <v>12402</v>
      </c>
      <c r="D4656" s="166">
        <v>73.19</v>
      </c>
    </row>
    <row r="4657" spans="1:4" ht="25.5">
      <c r="A4657" s="164">
        <v>93663</v>
      </c>
      <c r="B4657" s="165" t="s">
        <v>36563</v>
      </c>
      <c r="C4657" s="164" t="s">
        <v>12402</v>
      </c>
      <c r="D4657" s="166">
        <v>75.14</v>
      </c>
    </row>
    <row r="4658" spans="1:4" ht="25.5">
      <c r="A4658" s="164">
        <v>93664</v>
      </c>
      <c r="B4658" s="165" t="s">
        <v>36564</v>
      </c>
      <c r="C4658" s="164" t="s">
        <v>12402</v>
      </c>
      <c r="D4658" s="166">
        <v>78.45</v>
      </c>
    </row>
    <row r="4659" spans="1:4" ht="25.5">
      <c r="A4659" s="164">
        <v>93665</v>
      </c>
      <c r="B4659" s="165" t="s">
        <v>36565</v>
      </c>
      <c r="C4659" s="164" t="s">
        <v>12402</v>
      </c>
      <c r="D4659" s="166">
        <v>82.41</v>
      </c>
    </row>
    <row r="4660" spans="1:4" ht="25.5">
      <c r="A4660" s="164">
        <v>93666</v>
      </c>
      <c r="B4660" s="165" t="s">
        <v>36566</v>
      </c>
      <c r="C4660" s="164" t="s">
        <v>12402</v>
      </c>
      <c r="D4660" s="166">
        <v>88.95</v>
      </c>
    </row>
    <row r="4661" spans="1:4" ht="25.5">
      <c r="A4661" s="164">
        <v>93674</v>
      </c>
      <c r="B4661" s="165" t="s">
        <v>36567</v>
      </c>
      <c r="C4661" s="164" t="s">
        <v>12402</v>
      </c>
      <c r="D4661" s="166">
        <v>183.42</v>
      </c>
    </row>
    <row r="4662" spans="1:4" ht="25.5">
      <c r="A4662" s="164">
        <v>93675</v>
      </c>
      <c r="B4662" s="165" t="s">
        <v>36568</v>
      </c>
      <c r="C4662" s="164" t="s">
        <v>12402</v>
      </c>
      <c r="D4662" s="166">
        <v>194.75</v>
      </c>
    </row>
    <row r="4663" spans="1:4" ht="25.5">
      <c r="A4663" s="164">
        <v>101892</v>
      </c>
      <c r="B4663" s="165" t="s">
        <v>36569</v>
      </c>
      <c r="C4663" s="164" t="s">
        <v>12402</v>
      </c>
      <c r="D4663" s="166">
        <v>89.01</v>
      </c>
    </row>
    <row r="4664" spans="1:4" ht="25.5">
      <c r="A4664" s="164">
        <v>93653</v>
      </c>
      <c r="B4664" s="165" t="s">
        <v>36570</v>
      </c>
      <c r="C4664" s="164" t="s">
        <v>12402</v>
      </c>
      <c r="D4664" s="166">
        <v>14.61</v>
      </c>
    </row>
    <row r="4665" spans="1:4" ht="25.5">
      <c r="A4665" s="164">
        <v>93654</v>
      </c>
      <c r="B4665" s="165" t="s">
        <v>36571</v>
      </c>
      <c r="C4665" s="164" t="s">
        <v>12402</v>
      </c>
      <c r="D4665" s="166">
        <v>14.61</v>
      </c>
    </row>
    <row r="4666" spans="1:4" ht="25.5">
      <c r="A4666" s="164">
        <v>93655</v>
      </c>
      <c r="B4666" s="165" t="s">
        <v>36572</v>
      </c>
      <c r="C4666" s="164" t="s">
        <v>12402</v>
      </c>
      <c r="D4666" s="166">
        <v>15.68</v>
      </c>
    </row>
    <row r="4667" spans="1:4" ht="25.5">
      <c r="A4667" s="164">
        <v>93656</v>
      </c>
      <c r="B4667" s="165" t="s">
        <v>36573</v>
      </c>
      <c r="C4667" s="164" t="s">
        <v>12402</v>
      </c>
      <c r="D4667" s="166">
        <v>16.66</v>
      </c>
    </row>
    <row r="4668" spans="1:4" ht="25.5">
      <c r="A4668" s="164">
        <v>93657</v>
      </c>
      <c r="B4668" s="165" t="s">
        <v>36574</v>
      </c>
      <c r="C4668" s="164" t="s">
        <v>12402</v>
      </c>
      <c r="D4668" s="166">
        <v>18.37</v>
      </c>
    </row>
    <row r="4669" spans="1:4" ht="25.5">
      <c r="A4669" s="164">
        <v>93658</v>
      </c>
      <c r="B4669" s="165" t="s">
        <v>36575</v>
      </c>
      <c r="C4669" s="164" t="s">
        <v>12402</v>
      </c>
      <c r="D4669" s="166">
        <v>26.2</v>
      </c>
    </row>
    <row r="4670" spans="1:4" ht="25.5">
      <c r="A4670" s="164">
        <v>93659</v>
      </c>
      <c r="B4670" s="165" t="s">
        <v>36576</v>
      </c>
      <c r="C4670" s="164" t="s">
        <v>12402</v>
      </c>
      <c r="D4670" s="166">
        <v>29.46</v>
      </c>
    </row>
    <row r="4671" spans="1:4" ht="25.5">
      <c r="A4671" s="164">
        <v>101890</v>
      </c>
      <c r="B4671" s="165" t="s">
        <v>36577</v>
      </c>
      <c r="C4671" s="164" t="s">
        <v>12402</v>
      </c>
      <c r="D4671" s="166">
        <v>18.989999999999998</v>
      </c>
    </row>
    <row r="4672" spans="1:4" ht="25.5">
      <c r="A4672" s="164">
        <v>101891</v>
      </c>
      <c r="B4672" s="165" t="s">
        <v>36578</v>
      </c>
      <c r="C4672" s="164" t="s">
        <v>12402</v>
      </c>
      <c r="D4672" s="166">
        <v>33.93</v>
      </c>
    </row>
    <row r="4673" spans="1:4" ht="25.5">
      <c r="A4673" s="164">
        <v>101895</v>
      </c>
      <c r="B4673" s="165" t="s">
        <v>36579</v>
      </c>
      <c r="C4673" s="164" t="s">
        <v>12402</v>
      </c>
      <c r="D4673" s="166">
        <v>521.52</v>
      </c>
    </row>
    <row r="4674" spans="1:4" ht="25.5">
      <c r="A4674" s="164">
        <v>101896</v>
      </c>
      <c r="B4674" s="165" t="s">
        <v>36580</v>
      </c>
      <c r="C4674" s="164" t="s">
        <v>12402</v>
      </c>
      <c r="D4674" s="166">
        <v>787.67</v>
      </c>
    </row>
    <row r="4675" spans="1:4" ht="25.5">
      <c r="A4675" s="164">
        <v>101897</v>
      </c>
      <c r="B4675" s="165" t="s">
        <v>36581</v>
      </c>
      <c r="C4675" s="164" t="s">
        <v>12402</v>
      </c>
      <c r="D4675" s="166">
        <v>1262.6500000000001</v>
      </c>
    </row>
    <row r="4676" spans="1:4" ht="25.5">
      <c r="A4676" s="164">
        <v>101898</v>
      </c>
      <c r="B4676" s="165" t="s">
        <v>36582</v>
      </c>
      <c r="C4676" s="164" t="s">
        <v>12402</v>
      </c>
      <c r="D4676" s="166">
        <v>1690.18</v>
      </c>
    </row>
    <row r="4677" spans="1:4" ht="25.5">
      <c r="A4677" s="164">
        <v>101899</v>
      </c>
      <c r="B4677" s="165" t="s">
        <v>36583</v>
      </c>
      <c r="C4677" s="164" t="s">
        <v>12402</v>
      </c>
      <c r="D4677" s="166">
        <v>2707.12</v>
      </c>
    </row>
    <row r="4678" spans="1:4" ht="25.5">
      <c r="A4678" s="164">
        <v>93676</v>
      </c>
      <c r="B4678" s="165" t="s">
        <v>36584</v>
      </c>
      <c r="C4678" s="164" t="s">
        <v>12402</v>
      </c>
      <c r="D4678" s="166">
        <v>218.39</v>
      </c>
    </row>
    <row r="4679" spans="1:4" ht="25.5">
      <c r="A4679" s="164">
        <v>97711</v>
      </c>
      <c r="B4679" s="165" t="s">
        <v>36585</v>
      </c>
      <c r="C4679" s="164" t="s">
        <v>12402</v>
      </c>
      <c r="D4679" s="166">
        <v>235.06</v>
      </c>
    </row>
    <row r="4680" spans="1:4" ht="25.5">
      <c r="A4680" s="164">
        <v>106020</v>
      </c>
      <c r="B4680" s="165" t="s">
        <v>36586</v>
      </c>
      <c r="C4680" s="164" t="s">
        <v>12402</v>
      </c>
      <c r="D4680" s="166">
        <v>132.54</v>
      </c>
    </row>
    <row r="4681" spans="1:4" ht="25.5">
      <c r="A4681" s="164">
        <v>106031</v>
      </c>
      <c r="B4681" s="165" t="s">
        <v>36587</v>
      </c>
      <c r="C4681" s="164" t="s">
        <v>12402</v>
      </c>
      <c r="D4681" s="166">
        <v>0</v>
      </c>
    </row>
    <row r="4682" spans="1:4" ht="25.5">
      <c r="A4682" s="164">
        <v>93667</v>
      </c>
      <c r="B4682" s="165" t="s">
        <v>36588</v>
      </c>
      <c r="C4682" s="164" t="s">
        <v>12402</v>
      </c>
      <c r="D4682" s="166">
        <v>88.92</v>
      </c>
    </row>
    <row r="4683" spans="1:4" ht="25.5">
      <c r="A4683" s="164">
        <v>93668</v>
      </c>
      <c r="B4683" s="165" t="s">
        <v>36589</v>
      </c>
      <c r="C4683" s="164" t="s">
        <v>12402</v>
      </c>
      <c r="D4683" s="166">
        <v>88.92</v>
      </c>
    </row>
    <row r="4684" spans="1:4" ht="25.5">
      <c r="A4684" s="164">
        <v>93669</v>
      </c>
      <c r="B4684" s="165" t="s">
        <v>36590</v>
      </c>
      <c r="C4684" s="164" t="s">
        <v>12402</v>
      </c>
      <c r="D4684" s="166">
        <v>92.13</v>
      </c>
    </row>
    <row r="4685" spans="1:4" ht="25.5">
      <c r="A4685" s="164">
        <v>93670</v>
      </c>
      <c r="B4685" s="165" t="s">
        <v>36591</v>
      </c>
      <c r="C4685" s="164" t="s">
        <v>12402</v>
      </c>
      <c r="D4685" s="166">
        <v>95.06</v>
      </c>
    </row>
    <row r="4686" spans="1:4" ht="25.5">
      <c r="A4686" s="164">
        <v>93671</v>
      </c>
      <c r="B4686" s="165" t="s">
        <v>36592</v>
      </c>
      <c r="C4686" s="164" t="s">
        <v>12402</v>
      </c>
      <c r="D4686" s="166">
        <v>100.03</v>
      </c>
    </row>
    <row r="4687" spans="1:4" ht="25.5">
      <c r="A4687" s="164">
        <v>93672</v>
      </c>
      <c r="B4687" s="165" t="s">
        <v>36593</v>
      </c>
      <c r="C4687" s="164" t="s">
        <v>12402</v>
      </c>
      <c r="D4687" s="166">
        <v>107.46</v>
      </c>
    </row>
    <row r="4688" spans="1:4" ht="25.5">
      <c r="A4688" s="164">
        <v>93673</v>
      </c>
      <c r="B4688" s="165" t="s">
        <v>36594</v>
      </c>
      <c r="C4688" s="164" t="s">
        <v>12402</v>
      </c>
      <c r="D4688" s="166">
        <v>117.25</v>
      </c>
    </row>
    <row r="4689" spans="1:4" ht="25.5">
      <c r="A4689" s="164">
        <v>101893</v>
      </c>
      <c r="B4689" s="165" t="s">
        <v>36595</v>
      </c>
      <c r="C4689" s="164" t="s">
        <v>12402</v>
      </c>
      <c r="D4689" s="166">
        <v>113.78</v>
      </c>
    </row>
    <row r="4690" spans="1:4" ht="25.5">
      <c r="A4690" s="164">
        <v>101894</v>
      </c>
      <c r="B4690" s="165" t="s">
        <v>36596</v>
      </c>
      <c r="C4690" s="164" t="s">
        <v>12402</v>
      </c>
      <c r="D4690" s="166">
        <v>190.26</v>
      </c>
    </row>
    <row r="4691" spans="1:4" ht="25.5">
      <c r="A4691" s="164">
        <v>106027</v>
      </c>
      <c r="B4691" s="165" t="s">
        <v>36597</v>
      </c>
      <c r="C4691" s="164" t="s">
        <v>12402</v>
      </c>
      <c r="D4691" s="166">
        <v>93.55</v>
      </c>
    </row>
    <row r="4692" spans="1:4" ht="25.5">
      <c r="A4692" s="164">
        <v>106028</v>
      </c>
      <c r="B4692" s="165" t="s">
        <v>36598</v>
      </c>
      <c r="C4692" s="164" t="s">
        <v>12402</v>
      </c>
      <c r="D4692" s="166">
        <v>0</v>
      </c>
    </row>
    <row r="4693" spans="1:4">
      <c r="A4693" s="164">
        <v>106029</v>
      </c>
      <c r="B4693" s="165" t="s">
        <v>36599</v>
      </c>
      <c r="C4693" s="164" t="s">
        <v>12402</v>
      </c>
      <c r="D4693" s="166">
        <v>0</v>
      </c>
    </row>
    <row r="4694" spans="1:4" ht="25.5">
      <c r="A4694" s="164">
        <v>97421</v>
      </c>
      <c r="B4694" s="165" t="s">
        <v>36600</v>
      </c>
      <c r="C4694" s="164" t="s">
        <v>12402</v>
      </c>
      <c r="D4694" s="166">
        <v>0</v>
      </c>
    </row>
    <row r="4695" spans="1:4" ht="25.5">
      <c r="A4695" s="164">
        <v>97373</v>
      </c>
      <c r="B4695" s="165" t="s">
        <v>36601</v>
      </c>
      <c r="C4695" s="164" t="s">
        <v>12403</v>
      </c>
      <c r="D4695" s="166">
        <v>0</v>
      </c>
    </row>
    <row r="4696" spans="1:4" ht="25.5">
      <c r="A4696" s="164">
        <v>97374</v>
      </c>
      <c r="B4696" s="165" t="s">
        <v>36602</v>
      </c>
      <c r="C4696" s="164" t="s">
        <v>12403</v>
      </c>
      <c r="D4696" s="166">
        <v>0</v>
      </c>
    </row>
    <row r="4697" spans="1:4" ht="25.5">
      <c r="A4697" s="164">
        <v>97375</v>
      </c>
      <c r="B4697" s="165" t="s">
        <v>36603</v>
      </c>
      <c r="C4697" s="164" t="s">
        <v>12403</v>
      </c>
      <c r="D4697" s="166">
        <v>0</v>
      </c>
    </row>
    <row r="4698" spans="1:4" ht="25.5">
      <c r="A4698" s="164">
        <v>97376</v>
      </c>
      <c r="B4698" s="165" t="s">
        <v>36604</v>
      </c>
      <c r="C4698" s="164" t="s">
        <v>12403</v>
      </c>
      <c r="D4698" s="166">
        <v>0</v>
      </c>
    </row>
    <row r="4699" spans="1:4" ht="25.5">
      <c r="A4699" s="164">
        <v>97377</v>
      </c>
      <c r="B4699" s="165" t="s">
        <v>36605</v>
      </c>
      <c r="C4699" s="164" t="s">
        <v>12403</v>
      </c>
      <c r="D4699" s="166">
        <v>0</v>
      </c>
    </row>
    <row r="4700" spans="1:4" ht="25.5">
      <c r="A4700" s="164">
        <v>97368</v>
      </c>
      <c r="B4700" s="165" t="s">
        <v>36606</v>
      </c>
      <c r="C4700" s="164" t="s">
        <v>12403</v>
      </c>
      <c r="D4700" s="166">
        <v>0</v>
      </c>
    </row>
    <row r="4701" spans="1:4" ht="25.5">
      <c r="A4701" s="164">
        <v>97369</v>
      </c>
      <c r="B4701" s="165" t="s">
        <v>36607</v>
      </c>
      <c r="C4701" s="164" t="s">
        <v>12403</v>
      </c>
      <c r="D4701" s="166">
        <v>0</v>
      </c>
    </row>
    <row r="4702" spans="1:4" ht="25.5">
      <c r="A4702" s="164">
        <v>97370</v>
      </c>
      <c r="B4702" s="165" t="s">
        <v>36608</v>
      </c>
      <c r="C4702" s="164" t="s">
        <v>12403</v>
      </c>
      <c r="D4702" s="166">
        <v>0</v>
      </c>
    </row>
    <row r="4703" spans="1:4" ht="25.5">
      <c r="A4703" s="164">
        <v>97371</v>
      </c>
      <c r="B4703" s="165" t="s">
        <v>36609</v>
      </c>
      <c r="C4703" s="164" t="s">
        <v>12403</v>
      </c>
      <c r="D4703" s="166">
        <v>0</v>
      </c>
    </row>
    <row r="4704" spans="1:4" ht="25.5">
      <c r="A4704" s="164">
        <v>97372</v>
      </c>
      <c r="B4704" s="165" t="s">
        <v>36610</v>
      </c>
      <c r="C4704" s="164" t="s">
        <v>12403</v>
      </c>
      <c r="D4704" s="166">
        <v>0</v>
      </c>
    </row>
    <row r="4705" spans="1:4" ht="38.25">
      <c r="A4705" s="164">
        <v>101875</v>
      </c>
      <c r="B4705" s="165" t="s">
        <v>36611</v>
      </c>
      <c r="C4705" s="164" t="s">
        <v>12402</v>
      </c>
      <c r="D4705" s="166">
        <v>436.39</v>
      </c>
    </row>
    <row r="4706" spans="1:4" ht="38.25">
      <c r="A4706" s="164">
        <v>101883</v>
      </c>
      <c r="B4706" s="165" t="s">
        <v>36612</v>
      </c>
      <c r="C4706" s="164" t="s">
        <v>12402</v>
      </c>
      <c r="D4706" s="166">
        <v>587.44000000000005</v>
      </c>
    </row>
    <row r="4707" spans="1:4" ht="38.25">
      <c r="A4707" s="164">
        <v>101879</v>
      </c>
      <c r="B4707" s="165" t="s">
        <v>36613</v>
      </c>
      <c r="C4707" s="164" t="s">
        <v>12402</v>
      </c>
      <c r="D4707" s="166">
        <v>613.01</v>
      </c>
    </row>
    <row r="4708" spans="1:4" ht="38.25">
      <c r="A4708" s="164">
        <v>106021</v>
      </c>
      <c r="B4708" s="165" t="s">
        <v>36614</v>
      </c>
      <c r="C4708" s="164" t="s">
        <v>12402</v>
      </c>
      <c r="D4708" s="166">
        <v>0</v>
      </c>
    </row>
    <row r="4709" spans="1:4" ht="38.25">
      <c r="A4709" s="164">
        <v>101880</v>
      </c>
      <c r="B4709" s="165" t="s">
        <v>36615</v>
      </c>
      <c r="C4709" s="164" t="s">
        <v>12402</v>
      </c>
      <c r="D4709" s="166">
        <v>712.98</v>
      </c>
    </row>
    <row r="4710" spans="1:4" ht="38.25">
      <c r="A4710" s="164">
        <v>101882</v>
      </c>
      <c r="B4710" s="165" t="s">
        <v>36616</v>
      </c>
      <c r="C4710" s="164" t="s">
        <v>12402</v>
      </c>
      <c r="D4710" s="166">
        <v>1359.43</v>
      </c>
    </row>
    <row r="4711" spans="1:4" ht="38.25">
      <c r="A4711" s="164">
        <v>106022</v>
      </c>
      <c r="B4711" s="165" t="s">
        <v>36617</v>
      </c>
      <c r="C4711" s="164" t="s">
        <v>12402</v>
      </c>
      <c r="D4711" s="166">
        <v>0</v>
      </c>
    </row>
    <row r="4712" spans="1:4" ht="38.25">
      <c r="A4712" s="164">
        <v>101881</v>
      </c>
      <c r="B4712" s="165" t="s">
        <v>36618</v>
      </c>
      <c r="C4712" s="164" t="s">
        <v>12402</v>
      </c>
      <c r="D4712" s="166">
        <v>985.52</v>
      </c>
    </row>
    <row r="4713" spans="1:4" ht="38.25">
      <c r="A4713" s="164">
        <v>106023</v>
      </c>
      <c r="B4713" s="165" t="s">
        <v>36619</v>
      </c>
      <c r="C4713" s="164" t="s">
        <v>12402</v>
      </c>
      <c r="D4713" s="166">
        <v>0</v>
      </c>
    </row>
    <row r="4714" spans="1:4" ht="38.25">
      <c r="A4714" s="164">
        <v>101878</v>
      </c>
      <c r="B4714" s="165" t="s">
        <v>36620</v>
      </c>
      <c r="C4714" s="164" t="s">
        <v>12402</v>
      </c>
      <c r="D4714" s="166">
        <v>464.65</v>
      </c>
    </row>
    <row r="4715" spans="1:4" ht="38.25">
      <c r="A4715" s="164">
        <v>106024</v>
      </c>
      <c r="B4715" s="165" t="s">
        <v>36621</v>
      </c>
      <c r="C4715" s="164" t="s">
        <v>12402</v>
      </c>
      <c r="D4715" s="166">
        <v>0</v>
      </c>
    </row>
    <row r="4716" spans="1:4" ht="38.25">
      <c r="A4716" s="164">
        <v>106025</v>
      </c>
      <c r="B4716" s="165" t="s">
        <v>36622</v>
      </c>
      <c r="C4716" s="164" t="s">
        <v>12402</v>
      </c>
      <c r="D4716" s="166">
        <v>0</v>
      </c>
    </row>
    <row r="4717" spans="1:4" ht="38.25">
      <c r="A4717" s="164">
        <v>106026</v>
      </c>
      <c r="B4717" s="165" t="s">
        <v>36623</v>
      </c>
      <c r="C4717" s="164" t="s">
        <v>12402</v>
      </c>
      <c r="D4717" s="166">
        <v>0</v>
      </c>
    </row>
    <row r="4718" spans="1:4" ht="38.25">
      <c r="A4718" s="164">
        <v>101877</v>
      </c>
      <c r="B4718" s="165" t="s">
        <v>36624</v>
      </c>
      <c r="C4718" s="164" t="s">
        <v>12402</v>
      </c>
      <c r="D4718" s="166">
        <v>86.22</v>
      </c>
    </row>
    <row r="4719" spans="1:4" ht="38.25">
      <c r="A4719" s="164">
        <v>101876</v>
      </c>
      <c r="B4719" s="165" t="s">
        <v>36625</v>
      </c>
      <c r="C4719" s="164" t="s">
        <v>12402</v>
      </c>
      <c r="D4719" s="166">
        <v>119.06</v>
      </c>
    </row>
    <row r="4720" spans="1:4" ht="25.5">
      <c r="A4720" s="164">
        <v>101873</v>
      </c>
      <c r="B4720" s="165" t="s">
        <v>36626</v>
      </c>
      <c r="C4720" s="164" t="s">
        <v>12402</v>
      </c>
      <c r="D4720" s="166">
        <v>0</v>
      </c>
    </row>
    <row r="4721" spans="1:4" ht="25.5">
      <c r="A4721" s="164">
        <v>101874</v>
      </c>
      <c r="B4721" s="165" t="s">
        <v>36627</v>
      </c>
      <c r="C4721" s="164" t="s">
        <v>12402</v>
      </c>
      <c r="D4721" s="166">
        <v>0</v>
      </c>
    </row>
    <row r="4722" spans="1:4" ht="25.5">
      <c r="A4722" s="164">
        <v>101871</v>
      </c>
      <c r="B4722" s="165" t="s">
        <v>36628</v>
      </c>
      <c r="C4722" s="164" t="s">
        <v>12402</v>
      </c>
      <c r="D4722" s="166">
        <v>0</v>
      </c>
    </row>
    <row r="4723" spans="1:4" ht="25.5">
      <c r="A4723" s="164">
        <v>101872</v>
      </c>
      <c r="B4723" s="165" t="s">
        <v>36629</v>
      </c>
      <c r="C4723" s="164" t="s">
        <v>12402</v>
      </c>
      <c r="D4723" s="166">
        <v>0</v>
      </c>
    </row>
    <row r="4724" spans="1:4" ht="25.5">
      <c r="A4724" s="164">
        <v>97360</v>
      </c>
      <c r="B4724" s="165" t="s">
        <v>36630</v>
      </c>
      <c r="C4724" s="164" t="s">
        <v>12402</v>
      </c>
      <c r="D4724" s="166">
        <v>7493.83</v>
      </c>
    </row>
    <row r="4725" spans="1:4" ht="25.5">
      <c r="A4725" s="164">
        <v>97361</v>
      </c>
      <c r="B4725" s="165" t="s">
        <v>36631</v>
      </c>
      <c r="C4725" s="164" t="s">
        <v>12402</v>
      </c>
      <c r="D4725" s="166">
        <v>9991.7800000000007</v>
      </c>
    </row>
    <row r="4726" spans="1:4" ht="25.5">
      <c r="A4726" s="164">
        <v>97359</v>
      </c>
      <c r="B4726" s="165" t="s">
        <v>36632</v>
      </c>
      <c r="C4726" s="164" t="s">
        <v>12402</v>
      </c>
      <c r="D4726" s="166">
        <v>3888.9</v>
      </c>
    </row>
    <row r="4727" spans="1:4" ht="25.5">
      <c r="A4727" s="164">
        <v>101946</v>
      </c>
      <c r="B4727" s="165" t="s">
        <v>36633</v>
      </c>
      <c r="C4727" s="164" t="s">
        <v>12402</v>
      </c>
      <c r="D4727" s="166">
        <v>120.55</v>
      </c>
    </row>
    <row r="4728" spans="1:4" ht="38.25">
      <c r="A4728" s="164">
        <v>97362</v>
      </c>
      <c r="B4728" s="165" t="s">
        <v>36634</v>
      </c>
      <c r="C4728" s="164" t="s">
        <v>12402</v>
      </c>
      <c r="D4728" s="166">
        <v>1745.35</v>
      </c>
    </row>
    <row r="4729" spans="1:4" ht="25.5">
      <c r="A4729" s="164">
        <v>101553</v>
      </c>
      <c r="B4729" s="165" t="s">
        <v>33677</v>
      </c>
      <c r="C4729" s="164" t="s">
        <v>12402</v>
      </c>
      <c r="D4729" s="166">
        <v>14.98</v>
      </c>
    </row>
    <row r="4730" spans="1:4" ht="25.5">
      <c r="A4730" s="164">
        <v>101554</v>
      </c>
      <c r="B4730" s="165" t="s">
        <v>33678</v>
      </c>
      <c r="C4730" s="164" t="s">
        <v>12402</v>
      </c>
      <c r="D4730" s="166">
        <v>11.18</v>
      </c>
    </row>
    <row r="4731" spans="1:4" ht="25.5">
      <c r="A4731" s="164">
        <v>101555</v>
      </c>
      <c r="B4731" s="165" t="s">
        <v>33679</v>
      </c>
      <c r="C4731" s="164" t="s">
        <v>12402</v>
      </c>
      <c r="D4731" s="166">
        <v>7.72</v>
      </c>
    </row>
    <row r="4732" spans="1:4" ht="25.5">
      <c r="A4732" s="164">
        <v>101556</v>
      </c>
      <c r="B4732" s="165" t="s">
        <v>33680</v>
      </c>
      <c r="C4732" s="164" t="s">
        <v>12402</v>
      </c>
      <c r="D4732" s="166">
        <v>7.17</v>
      </c>
    </row>
    <row r="4733" spans="1:4" ht="25.5">
      <c r="A4733" s="164">
        <v>101537</v>
      </c>
      <c r="B4733" s="165" t="s">
        <v>14957</v>
      </c>
      <c r="C4733" s="164" t="s">
        <v>12402</v>
      </c>
      <c r="D4733" s="166">
        <v>101.17</v>
      </c>
    </row>
    <row r="4734" spans="1:4" ht="25.5">
      <c r="A4734" s="164">
        <v>101538</v>
      </c>
      <c r="B4734" s="165" t="s">
        <v>14958</v>
      </c>
      <c r="C4734" s="164" t="s">
        <v>12402</v>
      </c>
      <c r="D4734" s="166">
        <v>43.18</v>
      </c>
    </row>
    <row r="4735" spans="1:4" ht="25.5">
      <c r="A4735" s="164">
        <v>101542</v>
      </c>
      <c r="B4735" s="165" t="s">
        <v>14962</v>
      </c>
      <c r="C4735" s="164" t="s">
        <v>12402</v>
      </c>
      <c r="D4735" s="166">
        <v>33.21</v>
      </c>
    </row>
    <row r="4736" spans="1:4" ht="25.5">
      <c r="A4736" s="164">
        <v>101539</v>
      </c>
      <c r="B4736" s="165" t="s">
        <v>14959</v>
      </c>
      <c r="C4736" s="164" t="s">
        <v>12402</v>
      </c>
      <c r="D4736" s="166">
        <v>72.989999999999995</v>
      </c>
    </row>
    <row r="4737" spans="1:4" ht="25.5">
      <c r="A4737" s="164">
        <v>101543</v>
      </c>
      <c r="B4737" s="165" t="s">
        <v>14963</v>
      </c>
      <c r="C4737" s="164" t="s">
        <v>12402</v>
      </c>
      <c r="D4737" s="166">
        <v>59.95</v>
      </c>
    </row>
    <row r="4738" spans="1:4" ht="25.5">
      <c r="A4738" s="164">
        <v>101540</v>
      </c>
      <c r="B4738" s="165" t="s">
        <v>14960</v>
      </c>
      <c r="C4738" s="164" t="s">
        <v>12402</v>
      </c>
      <c r="D4738" s="166">
        <v>121.4</v>
      </c>
    </row>
    <row r="4739" spans="1:4" ht="25.5">
      <c r="A4739" s="164">
        <v>101544</v>
      </c>
      <c r="B4739" s="165" t="s">
        <v>14964</v>
      </c>
      <c r="C4739" s="164" t="s">
        <v>12402</v>
      </c>
      <c r="D4739" s="166">
        <v>95.09</v>
      </c>
    </row>
    <row r="4740" spans="1:4" ht="25.5">
      <c r="A4740" s="164">
        <v>101541</v>
      </c>
      <c r="B4740" s="165" t="s">
        <v>14961</v>
      </c>
      <c r="C4740" s="164" t="s">
        <v>12402</v>
      </c>
      <c r="D4740" s="166">
        <v>158.72</v>
      </c>
    </row>
    <row r="4741" spans="1:4" ht="25.5">
      <c r="A4741" s="164">
        <v>101545</v>
      </c>
      <c r="B4741" s="165" t="s">
        <v>14965</v>
      </c>
      <c r="C4741" s="164" t="s">
        <v>12402</v>
      </c>
      <c r="D4741" s="166">
        <v>136.55000000000001</v>
      </c>
    </row>
    <row r="4742" spans="1:4" ht="38.25">
      <c r="A4742" s="164">
        <v>101560</v>
      </c>
      <c r="B4742" s="165" t="s">
        <v>36871</v>
      </c>
      <c r="C4742" s="164" t="s">
        <v>12403</v>
      </c>
      <c r="D4742" s="166">
        <v>10.87</v>
      </c>
    </row>
    <row r="4743" spans="1:4" ht="38.25">
      <c r="A4743" s="164">
        <v>101568</v>
      </c>
      <c r="B4743" s="165" t="s">
        <v>36872</v>
      </c>
      <c r="C4743" s="164" t="s">
        <v>12403</v>
      </c>
      <c r="D4743" s="166">
        <v>132.32</v>
      </c>
    </row>
    <row r="4744" spans="1:4" ht="38.25">
      <c r="A4744" s="164">
        <v>101561</v>
      </c>
      <c r="B4744" s="165" t="s">
        <v>36873</v>
      </c>
      <c r="C4744" s="164" t="s">
        <v>12403</v>
      </c>
      <c r="D4744" s="166">
        <v>17.27</v>
      </c>
    </row>
    <row r="4745" spans="1:4" ht="38.25">
      <c r="A4745" s="164">
        <v>101562</v>
      </c>
      <c r="B4745" s="165" t="s">
        <v>36874</v>
      </c>
      <c r="C4745" s="164" t="s">
        <v>12403</v>
      </c>
      <c r="D4745" s="166">
        <v>26.72</v>
      </c>
    </row>
    <row r="4746" spans="1:4" ht="38.25">
      <c r="A4746" s="164">
        <v>101563</v>
      </c>
      <c r="B4746" s="165" t="s">
        <v>36875</v>
      </c>
      <c r="C4746" s="164" t="s">
        <v>12403</v>
      </c>
      <c r="D4746" s="166">
        <v>37.729999999999997</v>
      </c>
    </row>
    <row r="4747" spans="1:4" ht="38.25">
      <c r="A4747" s="164">
        <v>101564</v>
      </c>
      <c r="B4747" s="165" t="s">
        <v>36876</v>
      </c>
      <c r="C4747" s="164" t="s">
        <v>12403</v>
      </c>
      <c r="D4747" s="166">
        <v>55.75</v>
      </c>
    </row>
    <row r="4748" spans="1:4" ht="38.25">
      <c r="A4748" s="164">
        <v>101565</v>
      </c>
      <c r="B4748" s="165" t="s">
        <v>36877</v>
      </c>
      <c r="C4748" s="164" t="s">
        <v>12403</v>
      </c>
      <c r="D4748" s="166">
        <v>77.959999999999994</v>
      </c>
    </row>
    <row r="4749" spans="1:4" ht="38.25">
      <c r="A4749" s="164">
        <v>101567</v>
      </c>
      <c r="B4749" s="165" t="s">
        <v>36878</v>
      </c>
      <c r="C4749" s="164" t="s">
        <v>12403</v>
      </c>
      <c r="D4749" s="166">
        <v>101.2</v>
      </c>
    </row>
    <row r="4750" spans="1:4" ht="25.5">
      <c r="A4750" s="164">
        <v>101551</v>
      </c>
      <c r="B4750" s="165" t="s">
        <v>24931</v>
      </c>
      <c r="C4750" s="164" t="s">
        <v>12402</v>
      </c>
      <c r="D4750" s="166">
        <v>0</v>
      </c>
    </row>
    <row r="4751" spans="1:4" ht="25.5">
      <c r="A4751" s="164">
        <v>101552</v>
      </c>
      <c r="B4751" s="165" t="s">
        <v>24932</v>
      </c>
      <c r="C4751" s="164" t="s">
        <v>12402</v>
      </c>
      <c r="D4751" s="166">
        <v>0</v>
      </c>
    </row>
    <row r="4752" spans="1:4" ht="38.25">
      <c r="A4752" s="164">
        <v>101550</v>
      </c>
      <c r="B4752" s="165" t="s">
        <v>24933</v>
      </c>
      <c r="C4752" s="164" t="s">
        <v>12402</v>
      </c>
      <c r="D4752" s="166">
        <v>0</v>
      </c>
    </row>
    <row r="4753" spans="1:4" ht="38.25">
      <c r="A4753" s="164">
        <v>101501</v>
      </c>
      <c r="B4753" s="165" t="s">
        <v>34655</v>
      </c>
      <c r="C4753" s="164" t="s">
        <v>12402</v>
      </c>
      <c r="D4753" s="166">
        <v>1916.08</v>
      </c>
    </row>
    <row r="4754" spans="1:4" ht="38.25">
      <c r="A4754" s="164">
        <v>101502</v>
      </c>
      <c r="B4754" s="165" t="s">
        <v>34656</v>
      </c>
      <c r="C4754" s="164" t="s">
        <v>12402</v>
      </c>
      <c r="D4754" s="166">
        <v>2079.58</v>
      </c>
    </row>
    <row r="4755" spans="1:4" ht="38.25">
      <c r="A4755" s="164">
        <v>101503</v>
      </c>
      <c r="B4755" s="165" t="s">
        <v>34657</v>
      </c>
      <c r="C4755" s="164" t="s">
        <v>12402</v>
      </c>
      <c r="D4755" s="166">
        <v>2119.87</v>
      </c>
    </row>
    <row r="4756" spans="1:4" ht="38.25">
      <c r="A4756" s="164">
        <v>101504</v>
      </c>
      <c r="B4756" s="165" t="s">
        <v>34658</v>
      </c>
      <c r="C4756" s="164" t="s">
        <v>12402</v>
      </c>
      <c r="D4756" s="166">
        <v>2339.4</v>
      </c>
    </row>
    <row r="4757" spans="1:4" ht="38.25">
      <c r="A4757" s="164">
        <v>101497</v>
      </c>
      <c r="B4757" s="165" t="s">
        <v>34659</v>
      </c>
      <c r="C4757" s="164" t="s">
        <v>12402</v>
      </c>
      <c r="D4757" s="166">
        <v>1924.45</v>
      </c>
    </row>
    <row r="4758" spans="1:4" ht="38.25">
      <c r="A4758" s="164">
        <v>101498</v>
      </c>
      <c r="B4758" s="165" t="s">
        <v>34660</v>
      </c>
      <c r="C4758" s="164" t="s">
        <v>12402</v>
      </c>
      <c r="D4758" s="166">
        <v>2087.9499999999998</v>
      </c>
    </row>
    <row r="4759" spans="1:4" ht="38.25">
      <c r="A4759" s="164">
        <v>101499</v>
      </c>
      <c r="B4759" s="165" t="s">
        <v>34661</v>
      </c>
      <c r="C4759" s="164" t="s">
        <v>12402</v>
      </c>
      <c r="D4759" s="166">
        <v>2128.2399999999998</v>
      </c>
    </row>
    <row r="4760" spans="1:4" ht="38.25">
      <c r="A4760" s="164">
        <v>101500</v>
      </c>
      <c r="B4760" s="165" t="s">
        <v>34662</v>
      </c>
      <c r="C4760" s="164" t="s">
        <v>12402</v>
      </c>
      <c r="D4760" s="166">
        <v>2347.77</v>
      </c>
    </row>
    <row r="4761" spans="1:4" ht="38.25">
      <c r="A4761" s="164">
        <v>101493</v>
      </c>
      <c r="B4761" s="165" t="s">
        <v>34663</v>
      </c>
      <c r="C4761" s="164" t="s">
        <v>12402</v>
      </c>
      <c r="D4761" s="166">
        <v>1626.79</v>
      </c>
    </row>
    <row r="4762" spans="1:4" ht="38.25">
      <c r="A4762" s="164">
        <v>101494</v>
      </c>
      <c r="B4762" s="165" t="s">
        <v>34664</v>
      </c>
      <c r="C4762" s="164" t="s">
        <v>12402</v>
      </c>
      <c r="D4762" s="166">
        <v>1734.81</v>
      </c>
    </row>
    <row r="4763" spans="1:4" ht="38.25">
      <c r="A4763" s="164">
        <v>101495</v>
      </c>
      <c r="B4763" s="165" t="s">
        <v>34665</v>
      </c>
      <c r="C4763" s="164" t="s">
        <v>12402</v>
      </c>
      <c r="D4763" s="166">
        <v>1761.43</v>
      </c>
    </row>
    <row r="4764" spans="1:4" ht="38.25">
      <c r="A4764" s="164">
        <v>101496</v>
      </c>
      <c r="B4764" s="165" t="s">
        <v>34666</v>
      </c>
      <c r="C4764" s="164" t="s">
        <v>12402</v>
      </c>
      <c r="D4764" s="166">
        <v>1917.45</v>
      </c>
    </row>
    <row r="4765" spans="1:4" ht="38.25">
      <c r="A4765" s="164">
        <v>101489</v>
      </c>
      <c r="B4765" s="165" t="s">
        <v>34667</v>
      </c>
      <c r="C4765" s="164" t="s">
        <v>12402</v>
      </c>
      <c r="D4765" s="166">
        <v>1644.12</v>
      </c>
    </row>
    <row r="4766" spans="1:4" ht="38.25">
      <c r="A4766" s="164">
        <v>101490</v>
      </c>
      <c r="B4766" s="165" t="s">
        <v>34668</v>
      </c>
      <c r="C4766" s="164" t="s">
        <v>12402</v>
      </c>
      <c r="D4766" s="166">
        <v>1752.14</v>
      </c>
    </row>
    <row r="4767" spans="1:4" ht="38.25">
      <c r="A4767" s="164">
        <v>101491</v>
      </c>
      <c r="B4767" s="165" t="s">
        <v>34669</v>
      </c>
      <c r="C4767" s="164" t="s">
        <v>12402</v>
      </c>
      <c r="D4767" s="166">
        <v>1778.76</v>
      </c>
    </row>
    <row r="4768" spans="1:4" ht="38.25">
      <c r="A4768" s="164">
        <v>101492</v>
      </c>
      <c r="B4768" s="165" t="s">
        <v>34670</v>
      </c>
      <c r="C4768" s="164" t="s">
        <v>12402</v>
      </c>
      <c r="D4768" s="166">
        <v>1934.78</v>
      </c>
    </row>
    <row r="4769" spans="1:4" ht="38.25">
      <c r="A4769" s="164">
        <v>101509</v>
      </c>
      <c r="B4769" s="165" t="s">
        <v>34671</v>
      </c>
      <c r="C4769" s="164" t="s">
        <v>12402</v>
      </c>
      <c r="D4769" s="166">
        <v>2086.61</v>
      </c>
    </row>
    <row r="4770" spans="1:4" ht="38.25">
      <c r="A4770" s="164">
        <v>101510</v>
      </c>
      <c r="B4770" s="165" t="s">
        <v>34672</v>
      </c>
      <c r="C4770" s="164" t="s">
        <v>12402</v>
      </c>
      <c r="D4770" s="166">
        <v>2304.61</v>
      </c>
    </row>
    <row r="4771" spans="1:4" ht="38.25">
      <c r="A4771" s="164">
        <v>101511</v>
      </c>
      <c r="B4771" s="165" t="s">
        <v>34673</v>
      </c>
      <c r="C4771" s="164" t="s">
        <v>12402</v>
      </c>
      <c r="D4771" s="166">
        <v>2358.33</v>
      </c>
    </row>
    <row r="4772" spans="1:4" ht="38.25">
      <c r="A4772" s="164">
        <v>101512</v>
      </c>
      <c r="B4772" s="165" t="s">
        <v>34674</v>
      </c>
      <c r="C4772" s="164" t="s">
        <v>12402</v>
      </c>
      <c r="D4772" s="166">
        <v>2640.24</v>
      </c>
    </row>
    <row r="4773" spans="1:4" ht="38.25">
      <c r="A4773" s="164">
        <v>101505</v>
      </c>
      <c r="B4773" s="165" t="s">
        <v>34675</v>
      </c>
      <c r="C4773" s="164" t="s">
        <v>12402</v>
      </c>
      <c r="D4773" s="166">
        <v>2048.4899999999998</v>
      </c>
    </row>
    <row r="4774" spans="1:4" ht="38.25">
      <c r="A4774" s="164">
        <v>101506</v>
      </c>
      <c r="B4774" s="165" t="s">
        <v>34676</v>
      </c>
      <c r="C4774" s="164" t="s">
        <v>12402</v>
      </c>
      <c r="D4774" s="166">
        <v>2266.4899999999998</v>
      </c>
    </row>
    <row r="4775" spans="1:4" ht="38.25">
      <c r="A4775" s="164">
        <v>101507</v>
      </c>
      <c r="B4775" s="165" t="s">
        <v>34677</v>
      </c>
      <c r="C4775" s="164" t="s">
        <v>12402</v>
      </c>
      <c r="D4775" s="166">
        <v>2320.21</v>
      </c>
    </row>
    <row r="4776" spans="1:4" ht="38.25">
      <c r="A4776" s="164">
        <v>101508</v>
      </c>
      <c r="B4776" s="165" t="s">
        <v>34678</v>
      </c>
      <c r="C4776" s="164" t="s">
        <v>12402</v>
      </c>
      <c r="D4776" s="166">
        <v>2602.12</v>
      </c>
    </row>
    <row r="4777" spans="1:4" ht="38.25">
      <c r="A4777" s="164">
        <v>101525</v>
      </c>
      <c r="B4777" s="165" t="s">
        <v>34679</v>
      </c>
      <c r="C4777" s="164" t="s">
        <v>12402</v>
      </c>
      <c r="D4777" s="166">
        <v>1144.98</v>
      </c>
    </row>
    <row r="4778" spans="1:4" ht="38.25">
      <c r="A4778" s="164">
        <v>101526</v>
      </c>
      <c r="B4778" s="165" t="s">
        <v>34680</v>
      </c>
      <c r="C4778" s="164" t="s">
        <v>12402</v>
      </c>
      <c r="D4778" s="166">
        <v>1339.41</v>
      </c>
    </row>
    <row r="4779" spans="1:4" ht="38.25">
      <c r="A4779" s="164">
        <v>101527</v>
      </c>
      <c r="B4779" s="165" t="s">
        <v>34681</v>
      </c>
      <c r="C4779" s="164" t="s">
        <v>12402</v>
      </c>
      <c r="D4779" s="166">
        <v>1387.33</v>
      </c>
    </row>
    <row r="4780" spans="1:4" ht="38.25">
      <c r="A4780" s="164">
        <v>101528</v>
      </c>
      <c r="B4780" s="165" t="s">
        <v>34682</v>
      </c>
      <c r="C4780" s="164" t="s">
        <v>12402</v>
      </c>
      <c r="D4780" s="166">
        <v>1609.88</v>
      </c>
    </row>
    <row r="4781" spans="1:4" ht="38.25">
      <c r="A4781" s="164">
        <v>101521</v>
      </c>
      <c r="B4781" s="165" t="s">
        <v>34683</v>
      </c>
      <c r="C4781" s="164" t="s">
        <v>12402</v>
      </c>
      <c r="D4781" s="166">
        <v>1153.3399999999999</v>
      </c>
    </row>
    <row r="4782" spans="1:4" ht="38.25">
      <c r="A4782" s="164">
        <v>101522</v>
      </c>
      <c r="B4782" s="165" t="s">
        <v>34684</v>
      </c>
      <c r="C4782" s="164" t="s">
        <v>12402</v>
      </c>
      <c r="D4782" s="166">
        <v>1347.77</v>
      </c>
    </row>
    <row r="4783" spans="1:4" ht="38.25">
      <c r="A4783" s="164">
        <v>101523</v>
      </c>
      <c r="B4783" s="165" t="s">
        <v>34685</v>
      </c>
      <c r="C4783" s="164" t="s">
        <v>12402</v>
      </c>
      <c r="D4783" s="166">
        <v>1395.69</v>
      </c>
    </row>
    <row r="4784" spans="1:4" ht="38.25">
      <c r="A4784" s="164">
        <v>101524</v>
      </c>
      <c r="B4784" s="165" t="s">
        <v>34686</v>
      </c>
      <c r="C4784" s="164" t="s">
        <v>12402</v>
      </c>
      <c r="D4784" s="166">
        <v>1618.24</v>
      </c>
    </row>
    <row r="4785" spans="1:4" ht="38.25">
      <c r="A4785" s="164">
        <v>101517</v>
      </c>
      <c r="B4785" s="165" t="s">
        <v>34687</v>
      </c>
      <c r="C4785" s="164" t="s">
        <v>12402</v>
      </c>
      <c r="D4785" s="166">
        <v>839.31</v>
      </c>
    </row>
    <row r="4786" spans="1:4" ht="38.25">
      <c r="A4786" s="164">
        <v>101518</v>
      </c>
      <c r="B4786" s="165" t="s">
        <v>34688</v>
      </c>
      <c r="C4786" s="164" t="s">
        <v>12402</v>
      </c>
      <c r="D4786" s="166">
        <v>968.93</v>
      </c>
    </row>
    <row r="4787" spans="1:4" ht="38.25">
      <c r="A4787" s="164">
        <v>101519</v>
      </c>
      <c r="B4787" s="165" t="s">
        <v>34689</v>
      </c>
      <c r="C4787" s="164" t="s">
        <v>12402</v>
      </c>
      <c r="D4787" s="166">
        <v>1000.87</v>
      </c>
    </row>
    <row r="4788" spans="1:4" ht="38.25">
      <c r="A4788" s="164">
        <v>101520</v>
      </c>
      <c r="B4788" s="165" t="s">
        <v>34690</v>
      </c>
      <c r="C4788" s="164" t="s">
        <v>12402</v>
      </c>
      <c r="D4788" s="166">
        <v>1149.24</v>
      </c>
    </row>
    <row r="4789" spans="1:4" ht="38.25">
      <c r="A4789" s="164">
        <v>101513</v>
      </c>
      <c r="B4789" s="165" t="s">
        <v>34691</v>
      </c>
      <c r="C4789" s="164" t="s">
        <v>12402</v>
      </c>
      <c r="D4789" s="166">
        <v>856.62</v>
      </c>
    </row>
    <row r="4790" spans="1:4" ht="38.25">
      <c r="A4790" s="164">
        <v>101514</v>
      </c>
      <c r="B4790" s="165" t="s">
        <v>34692</v>
      </c>
      <c r="C4790" s="164" t="s">
        <v>12402</v>
      </c>
      <c r="D4790" s="166">
        <v>986.24</v>
      </c>
    </row>
    <row r="4791" spans="1:4" ht="38.25">
      <c r="A4791" s="164">
        <v>101515</v>
      </c>
      <c r="B4791" s="165" t="s">
        <v>34693</v>
      </c>
      <c r="C4791" s="164" t="s">
        <v>12402</v>
      </c>
      <c r="D4791" s="166">
        <v>1018.18</v>
      </c>
    </row>
    <row r="4792" spans="1:4" ht="38.25">
      <c r="A4792" s="164">
        <v>101516</v>
      </c>
      <c r="B4792" s="165" t="s">
        <v>34694</v>
      </c>
      <c r="C4792" s="164" t="s">
        <v>12402</v>
      </c>
      <c r="D4792" s="166">
        <v>1166.55</v>
      </c>
    </row>
    <row r="4793" spans="1:4" ht="38.25">
      <c r="A4793" s="164">
        <v>101533</v>
      </c>
      <c r="B4793" s="165" t="s">
        <v>34695</v>
      </c>
      <c r="C4793" s="164" t="s">
        <v>12402</v>
      </c>
      <c r="D4793" s="166">
        <v>1333.62</v>
      </c>
    </row>
    <row r="4794" spans="1:4" ht="38.25">
      <c r="A4794" s="164">
        <v>101534</v>
      </c>
      <c r="B4794" s="165" t="s">
        <v>34696</v>
      </c>
      <c r="C4794" s="164" t="s">
        <v>12402</v>
      </c>
      <c r="D4794" s="166">
        <v>1592.86</v>
      </c>
    </row>
    <row r="4795" spans="1:4" ht="38.25">
      <c r="A4795" s="164">
        <v>101535</v>
      </c>
      <c r="B4795" s="165" t="s">
        <v>34697</v>
      </c>
      <c r="C4795" s="164" t="s">
        <v>12402</v>
      </c>
      <c r="D4795" s="166">
        <v>1656.75</v>
      </c>
    </row>
    <row r="4796" spans="1:4" ht="38.25">
      <c r="A4796" s="164">
        <v>101536</v>
      </c>
      <c r="B4796" s="165" t="s">
        <v>34698</v>
      </c>
      <c r="C4796" s="164" t="s">
        <v>12402</v>
      </c>
      <c r="D4796" s="166">
        <v>1953.49</v>
      </c>
    </row>
    <row r="4797" spans="1:4" ht="38.25">
      <c r="A4797" s="164">
        <v>101529</v>
      </c>
      <c r="B4797" s="165" t="s">
        <v>34699</v>
      </c>
      <c r="C4797" s="164" t="s">
        <v>12402</v>
      </c>
      <c r="D4797" s="166">
        <v>1295.49</v>
      </c>
    </row>
    <row r="4798" spans="1:4" ht="38.25">
      <c r="A4798" s="164">
        <v>101530</v>
      </c>
      <c r="B4798" s="165" t="s">
        <v>34700</v>
      </c>
      <c r="C4798" s="164" t="s">
        <v>12402</v>
      </c>
      <c r="D4798" s="166">
        <v>1554.73</v>
      </c>
    </row>
    <row r="4799" spans="1:4" ht="38.25">
      <c r="A4799" s="164">
        <v>101531</v>
      </c>
      <c r="B4799" s="165" t="s">
        <v>34701</v>
      </c>
      <c r="C4799" s="164" t="s">
        <v>12402</v>
      </c>
      <c r="D4799" s="166">
        <v>1618.62</v>
      </c>
    </row>
    <row r="4800" spans="1:4" ht="38.25">
      <c r="A4800" s="164">
        <v>101532</v>
      </c>
      <c r="B4800" s="165" t="s">
        <v>34702</v>
      </c>
      <c r="C4800" s="164" t="s">
        <v>12402</v>
      </c>
      <c r="D4800" s="166">
        <v>1915.36</v>
      </c>
    </row>
    <row r="4801" spans="1:4" ht="38.25">
      <c r="A4801" s="164">
        <v>101549</v>
      </c>
      <c r="B4801" s="165" t="s">
        <v>14969</v>
      </c>
      <c r="C4801" s="164" t="s">
        <v>12402</v>
      </c>
      <c r="D4801" s="166">
        <v>24.81</v>
      </c>
    </row>
    <row r="4802" spans="1:4" ht="25.5">
      <c r="A4802" s="164">
        <v>101547</v>
      </c>
      <c r="B4802" s="165" t="s">
        <v>14967</v>
      </c>
      <c r="C4802" s="164" t="s">
        <v>12402</v>
      </c>
      <c r="D4802" s="166">
        <v>98.66</v>
      </c>
    </row>
    <row r="4803" spans="1:4" ht="25.5">
      <c r="A4803" s="164">
        <v>101546</v>
      </c>
      <c r="B4803" s="165" t="s">
        <v>14966</v>
      </c>
      <c r="C4803" s="164" t="s">
        <v>12402</v>
      </c>
      <c r="D4803" s="166">
        <v>31.67</v>
      </c>
    </row>
    <row r="4804" spans="1:4" ht="25.5">
      <c r="A4804" s="164">
        <v>101548</v>
      </c>
      <c r="B4804" s="165" t="s">
        <v>14968</v>
      </c>
      <c r="C4804" s="164" t="s">
        <v>12402</v>
      </c>
      <c r="D4804" s="166">
        <v>8.0399999999999991</v>
      </c>
    </row>
    <row r="4805" spans="1:4" ht="38.25">
      <c r="A4805" s="164">
        <v>94764</v>
      </c>
      <c r="B4805" s="165" t="s">
        <v>15893</v>
      </c>
      <c r="C4805" s="164" t="s">
        <v>12402</v>
      </c>
      <c r="D4805" s="166">
        <v>39.08</v>
      </c>
    </row>
    <row r="4806" spans="1:4" ht="38.25">
      <c r="A4806" s="164">
        <v>94765</v>
      </c>
      <c r="B4806" s="165" t="s">
        <v>15894</v>
      </c>
      <c r="C4806" s="164" t="s">
        <v>12402</v>
      </c>
      <c r="D4806" s="166">
        <v>43.09</v>
      </c>
    </row>
    <row r="4807" spans="1:4" ht="38.25">
      <c r="A4807" s="164">
        <v>94766</v>
      </c>
      <c r="B4807" s="165" t="s">
        <v>15895</v>
      </c>
      <c r="C4807" s="164" t="s">
        <v>12402</v>
      </c>
      <c r="D4807" s="166">
        <v>48.19</v>
      </c>
    </row>
    <row r="4808" spans="1:4" ht="38.25">
      <c r="A4808" s="164">
        <v>94767</v>
      </c>
      <c r="B4808" s="165" t="s">
        <v>15896</v>
      </c>
      <c r="C4808" s="164" t="s">
        <v>12402</v>
      </c>
      <c r="D4808" s="166">
        <v>71.52</v>
      </c>
    </row>
    <row r="4809" spans="1:4" ht="38.25">
      <c r="A4809" s="164">
        <v>94768</v>
      </c>
      <c r="B4809" s="165" t="s">
        <v>15897</v>
      </c>
      <c r="C4809" s="164" t="s">
        <v>12402</v>
      </c>
      <c r="D4809" s="166">
        <v>81.040000000000006</v>
      </c>
    </row>
    <row r="4810" spans="1:4" ht="38.25">
      <c r="A4810" s="164">
        <v>94769</v>
      </c>
      <c r="B4810" s="165" t="s">
        <v>15898</v>
      </c>
      <c r="C4810" s="164" t="s">
        <v>12402</v>
      </c>
      <c r="D4810" s="166">
        <v>108.25</v>
      </c>
    </row>
    <row r="4811" spans="1:4" ht="38.25">
      <c r="A4811" s="164">
        <v>94783</v>
      </c>
      <c r="B4811" s="165" t="s">
        <v>33681</v>
      </c>
      <c r="C4811" s="164" t="s">
        <v>12402</v>
      </c>
      <c r="D4811" s="166">
        <v>19.28</v>
      </c>
    </row>
    <row r="4812" spans="1:4" ht="38.25">
      <c r="A4812" s="164">
        <v>94703</v>
      </c>
      <c r="B4812" s="165" t="s">
        <v>33682</v>
      </c>
      <c r="C4812" s="164" t="s">
        <v>12402</v>
      </c>
      <c r="D4812" s="166">
        <v>20.62</v>
      </c>
    </row>
    <row r="4813" spans="1:4" ht="38.25">
      <c r="A4813" s="164">
        <v>94704</v>
      </c>
      <c r="B4813" s="165" t="s">
        <v>15853</v>
      </c>
      <c r="C4813" s="164" t="s">
        <v>12402</v>
      </c>
      <c r="D4813" s="166">
        <v>27.44</v>
      </c>
    </row>
    <row r="4814" spans="1:4" ht="38.25">
      <c r="A4814" s="164">
        <v>94705</v>
      </c>
      <c r="B4814" s="165" t="s">
        <v>15854</v>
      </c>
      <c r="C4814" s="164" t="s">
        <v>12402</v>
      </c>
      <c r="D4814" s="166">
        <v>37.4</v>
      </c>
    </row>
    <row r="4815" spans="1:4" ht="38.25">
      <c r="A4815" s="164">
        <v>94706</v>
      </c>
      <c r="B4815" s="165" t="s">
        <v>15855</v>
      </c>
      <c r="C4815" s="164" t="s">
        <v>12402</v>
      </c>
      <c r="D4815" s="166">
        <v>36.630000000000003</v>
      </c>
    </row>
    <row r="4816" spans="1:4" ht="38.25">
      <c r="A4816" s="164">
        <v>94707</v>
      </c>
      <c r="B4816" s="165" t="s">
        <v>15856</v>
      </c>
      <c r="C4816" s="164" t="s">
        <v>12402</v>
      </c>
      <c r="D4816" s="166">
        <v>57.64</v>
      </c>
    </row>
    <row r="4817" spans="1:4" ht="38.25">
      <c r="A4817" s="164">
        <v>94715</v>
      </c>
      <c r="B4817" s="165" t="s">
        <v>15859</v>
      </c>
      <c r="C4817" s="164" t="s">
        <v>12402</v>
      </c>
      <c r="D4817" s="166">
        <v>297.14999999999998</v>
      </c>
    </row>
    <row r="4818" spans="1:4" ht="38.25">
      <c r="A4818" s="164">
        <v>94713</v>
      </c>
      <c r="B4818" s="165" t="s">
        <v>15857</v>
      </c>
      <c r="C4818" s="164" t="s">
        <v>12402</v>
      </c>
      <c r="D4818" s="166">
        <v>238.11</v>
      </c>
    </row>
    <row r="4819" spans="1:4" ht="38.25">
      <c r="A4819" s="164">
        <v>94714</v>
      </c>
      <c r="B4819" s="165" t="s">
        <v>15858</v>
      </c>
      <c r="C4819" s="164" t="s">
        <v>12402</v>
      </c>
      <c r="D4819" s="166">
        <v>333.97</v>
      </c>
    </row>
    <row r="4820" spans="1:4" ht="38.25">
      <c r="A4820" s="164">
        <v>94670</v>
      </c>
      <c r="B4820" s="165" t="s">
        <v>15825</v>
      </c>
      <c r="C4820" s="164" t="s">
        <v>12402</v>
      </c>
      <c r="D4820" s="166">
        <v>70.66</v>
      </c>
    </row>
    <row r="4821" spans="1:4" ht="38.25">
      <c r="A4821" s="164">
        <v>94656</v>
      </c>
      <c r="B4821" s="165" t="s">
        <v>33683</v>
      </c>
      <c r="C4821" s="164" t="s">
        <v>12402</v>
      </c>
      <c r="D4821" s="166">
        <v>3.68</v>
      </c>
    </row>
    <row r="4822" spans="1:4" ht="38.25">
      <c r="A4822" s="164">
        <v>94658</v>
      </c>
      <c r="B4822" s="165" t="s">
        <v>15813</v>
      </c>
      <c r="C4822" s="164" t="s">
        <v>12402</v>
      </c>
      <c r="D4822" s="166">
        <v>5.48</v>
      </c>
    </row>
    <row r="4823" spans="1:4" ht="38.25">
      <c r="A4823" s="164">
        <v>94660</v>
      </c>
      <c r="B4823" s="165" t="s">
        <v>15815</v>
      </c>
      <c r="C4823" s="164" t="s">
        <v>12402</v>
      </c>
      <c r="D4823" s="166">
        <v>8.64</v>
      </c>
    </row>
    <row r="4824" spans="1:4" ht="38.25">
      <c r="A4824" s="164">
        <v>94662</v>
      </c>
      <c r="B4824" s="165" t="s">
        <v>15817</v>
      </c>
      <c r="C4824" s="164" t="s">
        <v>12402</v>
      </c>
      <c r="D4824" s="166">
        <v>11.39</v>
      </c>
    </row>
    <row r="4825" spans="1:4" ht="38.25">
      <c r="A4825" s="164">
        <v>94664</v>
      </c>
      <c r="B4825" s="165" t="s">
        <v>15819</v>
      </c>
      <c r="C4825" s="164" t="s">
        <v>12402</v>
      </c>
      <c r="D4825" s="166">
        <v>20.62</v>
      </c>
    </row>
    <row r="4826" spans="1:4" ht="38.25">
      <c r="A4826" s="164">
        <v>94666</v>
      </c>
      <c r="B4826" s="165" t="s">
        <v>15821</v>
      </c>
      <c r="C4826" s="164" t="s">
        <v>12402</v>
      </c>
      <c r="D4826" s="166">
        <v>33.450000000000003</v>
      </c>
    </row>
    <row r="4827" spans="1:4" ht="38.25">
      <c r="A4827" s="164">
        <v>94668</v>
      </c>
      <c r="B4827" s="165" t="s">
        <v>15823</v>
      </c>
      <c r="C4827" s="164" t="s">
        <v>12402</v>
      </c>
      <c r="D4827" s="166">
        <v>44.46</v>
      </c>
    </row>
    <row r="4828" spans="1:4" ht="38.25">
      <c r="A4828" s="164">
        <v>105215</v>
      </c>
      <c r="B4828" s="165" t="s">
        <v>16368</v>
      </c>
      <c r="C4828" s="164" t="s">
        <v>12402</v>
      </c>
      <c r="D4828" s="166">
        <v>10.050000000000001</v>
      </c>
    </row>
    <row r="4829" spans="1:4" ht="38.25">
      <c r="A4829" s="164">
        <v>105216</v>
      </c>
      <c r="B4829" s="165" t="s">
        <v>16369</v>
      </c>
      <c r="C4829" s="164" t="s">
        <v>12402</v>
      </c>
      <c r="D4829" s="166">
        <v>37.450000000000003</v>
      </c>
    </row>
    <row r="4830" spans="1:4" ht="38.25">
      <c r="A4830" s="164">
        <v>105217</v>
      </c>
      <c r="B4830" s="165" t="s">
        <v>16370</v>
      </c>
      <c r="C4830" s="164" t="s">
        <v>12402</v>
      </c>
      <c r="D4830" s="166">
        <v>42.18</v>
      </c>
    </row>
    <row r="4831" spans="1:4" ht="38.25">
      <c r="A4831" s="164">
        <v>105214</v>
      </c>
      <c r="B4831" s="165" t="s">
        <v>16367</v>
      </c>
      <c r="C4831" s="164" t="s">
        <v>12402</v>
      </c>
      <c r="D4831" s="166">
        <v>44.13</v>
      </c>
    </row>
    <row r="4832" spans="1:4" ht="38.25">
      <c r="A4832" s="164">
        <v>105218</v>
      </c>
      <c r="B4832" s="165" t="s">
        <v>16371</v>
      </c>
      <c r="C4832" s="164" t="s">
        <v>12402</v>
      </c>
      <c r="D4832" s="166">
        <v>73.099999999999994</v>
      </c>
    </row>
    <row r="4833" spans="1:4" ht="38.25">
      <c r="A4833" s="164">
        <v>105213</v>
      </c>
      <c r="B4833" s="165" t="s">
        <v>16366</v>
      </c>
      <c r="C4833" s="164" t="s">
        <v>12402</v>
      </c>
      <c r="D4833" s="166">
        <v>194.11</v>
      </c>
    </row>
    <row r="4834" spans="1:4" ht="38.25">
      <c r="A4834" s="164">
        <v>105233</v>
      </c>
      <c r="B4834" s="165" t="s">
        <v>16386</v>
      </c>
      <c r="C4834" s="164" t="s">
        <v>12402</v>
      </c>
      <c r="D4834" s="166">
        <v>8.27</v>
      </c>
    </row>
    <row r="4835" spans="1:4" ht="38.25">
      <c r="A4835" s="164">
        <v>105234</v>
      </c>
      <c r="B4835" s="165" t="s">
        <v>16387</v>
      </c>
      <c r="C4835" s="164" t="s">
        <v>12402</v>
      </c>
      <c r="D4835" s="166">
        <v>10.11</v>
      </c>
    </row>
    <row r="4836" spans="1:4" ht="38.25">
      <c r="A4836" s="164">
        <v>105228</v>
      </c>
      <c r="B4836" s="165" t="s">
        <v>16381</v>
      </c>
      <c r="C4836" s="164" t="s">
        <v>12402</v>
      </c>
      <c r="D4836" s="166">
        <v>12.16</v>
      </c>
    </row>
    <row r="4837" spans="1:4" ht="38.25">
      <c r="A4837" s="164">
        <v>105138</v>
      </c>
      <c r="B4837" s="165" t="s">
        <v>15245</v>
      </c>
      <c r="C4837" s="164" t="s">
        <v>12402</v>
      </c>
      <c r="D4837" s="166">
        <v>17.63</v>
      </c>
    </row>
    <row r="4838" spans="1:4" ht="38.25">
      <c r="A4838" s="164">
        <v>105139</v>
      </c>
      <c r="B4838" s="165" t="s">
        <v>15246</v>
      </c>
      <c r="C4838" s="164" t="s">
        <v>12402</v>
      </c>
      <c r="D4838" s="166">
        <v>20.71</v>
      </c>
    </row>
    <row r="4839" spans="1:4" ht="38.25">
      <c r="A4839" s="164">
        <v>105140</v>
      </c>
      <c r="B4839" s="165" t="s">
        <v>15247</v>
      </c>
      <c r="C4839" s="164" t="s">
        <v>12402</v>
      </c>
      <c r="D4839" s="166">
        <v>26.61</v>
      </c>
    </row>
    <row r="4840" spans="1:4" ht="38.25">
      <c r="A4840" s="164">
        <v>105141</v>
      </c>
      <c r="B4840" s="165" t="s">
        <v>15248</v>
      </c>
      <c r="C4840" s="164" t="s">
        <v>12402</v>
      </c>
      <c r="D4840" s="166">
        <v>31.7</v>
      </c>
    </row>
    <row r="4841" spans="1:4" ht="38.25">
      <c r="A4841" s="164">
        <v>105172</v>
      </c>
      <c r="B4841" s="165" t="s">
        <v>16331</v>
      </c>
      <c r="C4841" s="164" t="s">
        <v>12402</v>
      </c>
      <c r="D4841" s="166">
        <v>87.11</v>
      </c>
    </row>
    <row r="4842" spans="1:4" ht="38.25">
      <c r="A4842" s="164">
        <v>105169</v>
      </c>
      <c r="B4842" s="165" t="s">
        <v>16329</v>
      </c>
      <c r="C4842" s="164" t="s">
        <v>12402</v>
      </c>
      <c r="D4842" s="166">
        <v>87.12</v>
      </c>
    </row>
    <row r="4843" spans="1:4" ht="25.5">
      <c r="A4843" s="164">
        <v>105230</v>
      </c>
      <c r="B4843" s="165" t="s">
        <v>16383</v>
      </c>
      <c r="C4843" s="164" t="s">
        <v>12402</v>
      </c>
      <c r="D4843" s="166">
        <v>8.18</v>
      </c>
    </row>
    <row r="4844" spans="1:4" ht="25.5">
      <c r="A4844" s="164">
        <v>105231</v>
      </c>
      <c r="B4844" s="165" t="s">
        <v>16384</v>
      </c>
      <c r="C4844" s="164" t="s">
        <v>12402</v>
      </c>
      <c r="D4844" s="166">
        <v>9.6</v>
      </c>
    </row>
    <row r="4845" spans="1:4" ht="25.5">
      <c r="A4845" s="164">
        <v>105232</v>
      </c>
      <c r="B4845" s="165" t="s">
        <v>16385</v>
      </c>
      <c r="C4845" s="164" t="s">
        <v>12402</v>
      </c>
      <c r="D4845" s="166">
        <v>18.39</v>
      </c>
    </row>
    <row r="4846" spans="1:4" ht="25.5">
      <c r="A4846" s="164">
        <v>105229</v>
      </c>
      <c r="B4846" s="165" t="s">
        <v>16382</v>
      </c>
      <c r="C4846" s="164" t="s">
        <v>12402</v>
      </c>
      <c r="D4846" s="166">
        <v>29.17</v>
      </c>
    </row>
    <row r="4847" spans="1:4" ht="25.5">
      <c r="A4847" s="164">
        <v>105146</v>
      </c>
      <c r="B4847" s="165" t="s">
        <v>16308</v>
      </c>
      <c r="C4847" s="164" t="s">
        <v>12402</v>
      </c>
      <c r="D4847" s="166">
        <v>23.55</v>
      </c>
    </row>
    <row r="4848" spans="1:4" ht="38.25">
      <c r="A4848" s="164">
        <v>94613</v>
      </c>
      <c r="B4848" s="165" t="s">
        <v>24934</v>
      </c>
      <c r="C4848" s="164" t="s">
        <v>12402</v>
      </c>
      <c r="D4848" s="166">
        <v>0</v>
      </c>
    </row>
    <row r="4849" spans="1:4" ht="38.25">
      <c r="A4849" s="164">
        <v>94607</v>
      </c>
      <c r="B4849" s="165" t="s">
        <v>24935</v>
      </c>
      <c r="C4849" s="164" t="s">
        <v>12402</v>
      </c>
      <c r="D4849" s="166">
        <v>0</v>
      </c>
    </row>
    <row r="4850" spans="1:4" ht="38.25">
      <c r="A4850" s="164">
        <v>94609</v>
      </c>
      <c r="B4850" s="165" t="s">
        <v>24936</v>
      </c>
      <c r="C4850" s="164" t="s">
        <v>12402</v>
      </c>
      <c r="D4850" s="166">
        <v>0</v>
      </c>
    </row>
    <row r="4851" spans="1:4" ht="38.25">
      <c r="A4851" s="164">
        <v>94611</v>
      </c>
      <c r="B4851" s="165" t="s">
        <v>24937</v>
      </c>
      <c r="C4851" s="164" t="s">
        <v>12402</v>
      </c>
      <c r="D4851" s="166">
        <v>0</v>
      </c>
    </row>
    <row r="4852" spans="1:4" ht="25.5">
      <c r="A4852" s="164">
        <v>96738</v>
      </c>
      <c r="B4852" s="165" t="s">
        <v>15910</v>
      </c>
      <c r="C4852" s="164" t="s">
        <v>12402</v>
      </c>
      <c r="D4852" s="166">
        <v>24.43</v>
      </c>
    </row>
    <row r="4853" spans="1:4" ht="25.5">
      <c r="A4853" s="164">
        <v>96740</v>
      </c>
      <c r="B4853" s="165" t="s">
        <v>15912</v>
      </c>
      <c r="C4853" s="164" t="s">
        <v>12402</v>
      </c>
      <c r="D4853" s="166">
        <v>33.83</v>
      </c>
    </row>
    <row r="4854" spans="1:4" ht="38.25">
      <c r="A4854" s="164">
        <v>94738</v>
      </c>
      <c r="B4854" s="165" t="s">
        <v>15873</v>
      </c>
      <c r="C4854" s="164" t="s">
        <v>12402</v>
      </c>
      <c r="D4854" s="166">
        <v>1739.16</v>
      </c>
    </row>
    <row r="4855" spans="1:4" ht="38.25">
      <c r="A4855" s="164">
        <v>94724</v>
      </c>
      <c r="B4855" s="165" t="s">
        <v>15860</v>
      </c>
      <c r="C4855" s="164" t="s">
        <v>12402</v>
      </c>
      <c r="D4855" s="166">
        <v>27.56</v>
      </c>
    </row>
    <row r="4856" spans="1:4" ht="38.25">
      <c r="A4856" s="164">
        <v>94726</v>
      </c>
      <c r="B4856" s="165" t="s">
        <v>15862</v>
      </c>
      <c r="C4856" s="164" t="s">
        <v>12402</v>
      </c>
      <c r="D4856" s="166">
        <v>35.53</v>
      </c>
    </row>
    <row r="4857" spans="1:4" ht="38.25">
      <c r="A4857" s="164">
        <v>94728</v>
      </c>
      <c r="B4857" s="165" t="s">
        <v>15864</v>
      </c>
      <c r="C4857" s="164" t="s">
        <v>12402</v>
      </c>
      <c r="D4857" s="166">
        <v>55.41</v>
      </c>
    </row>
    <row r="4858" spans="1:4" ht="38.25">
      <c r="A4858" s="164">
        <v>94730</v>
      </c>
      <c r="B4858" s="165" t="s">
        <v>15866</v>
      </c>
      <c r="C4858" s="164" t="s">
        <v>12402</v>
      </c>
      <c r="D4858" s="166">
        <v>67.95</v>
      </c>
    </row>
    <row r="4859" spans="1:4" ht="38.25">
      <c r="A4859" s="164">
        <v>94732</v>
      </c>
      <c r="B4859" s="165" t="s">
        <v>15868</v>
      </c>
      <c r="C4859" s="164" t="s">
        <v>12402</v>
      </c>
      <c r="D4859" s="166">
        <v>108.93</v>
      </c>
    </row>
    <row r="4860" spans="1:4" ht="38.25">
      <c r="A4860" s="164">
        <v>94734</v>
      </c>
      <c r="B4860" s="165" t="s">
        <v>15870</v>
      </c>
      <c r="C4860" s="164" t="s">
        <v>12402</v>
      </c>
      <c r="D4860" s="166">
        <v>397.17</v>
      </c>
    </row>
    <row r="4861" spans="1:4" ht="38.25">
      <c r="A4861" s="164">
        <v>94736</v>
      </c>
      <c r="B4861" s="165" t="s">
        <v>15871</v>
      </c>
      <c r="C4861" s="164" t="s">
        <v>12402</v>
      </c>
      <c r="D4861" s="166">
        <v>577.49</v>
      </c>
    </row>
    <row r="4862" spans="1:4" ht="51">
      <c r="A4862" s="164">
        <v>94483</v>
      </c>
      <c r="B4862" s="165" t="s">
        <v>16734</v>
      </c>
      <c r="C4862" s="164" t="s">
        <v>12402</v>
      </c>
      <c r="D4862" s="166">
        <v>1421.29</v>
      </c>
    </row>
    <row r="4863" spans="1:4" ht="51">
      <c r="A4863" s="164">
        <v>94482</v>
      </c>
      <c r="B4863" s="165" t="s">
        <v>16733</v>
      </c>
      <c r="C4863" s="164" t="s">
        <v>12402</v>
      </c>
      <c r="D4863" s="166">
        <v>1705.51</v>
      </c>
    </row>
    <row r="4864" spans="1:4" ht="51">
      <c r="A4864" s="164">
        <v>94481</v>
      </c>
      <c r="B4864" s="165" t="s">
        <v>16732</v>
      </c>
      <c r="C4864" s="164" t="s">
        <v>12402</v>
      </c>
      <c r="D4864" s="166">
        <v>2180.7800000000002</v>
      </c>
    </row>
    <row r="4865" spans="1:4" ht="51">
      <c r="A4865" s="164">
        <v>94480</v>
      </c>
      <c r="B4865" s="165" t="s">
        <v>16731</v>
      </c>
      <c r="C4865" s="164" t="s">
        <v>12402</v>
      </c>
      <c r="D4865" s="166">
        <v>3142.43</v>
      </c>
    </row>
    <row r="4866" spans="1:4" ht="38.25">
      <c r="A4866" s="164">
        <v>94472</v>
      </c>
      <c r="B4866" s="165" t="s">
        <v>15791</v>
      </c>
      <c r="C4866" s="164" t="s">
        <v>12402</v>
      </c>
      <c r="D4866" s="166">
        <v>78.599999999999994</v>
      </c>
    </row>
    <row r="4867" spans="1:4" ht="38.25">
      <c r="A4867" s="164">
        <v>94474</v>
      </c>
      <c r="B4867" s="165" t="s">
        <v>15793</v>
      </c>
      <c r="C4867" s="164" t="s">
        <v>12402</v>
      </c>
      <c r="D4867" s="166">
        <v>131.77000000000001</v>
      </c>
    </row>
    <row r="4868" spans="1:4" ht="38.25">
      <c r="A4868" s="164">
        <v>94476</v>
      </c>
      <c r="B4868" s="165" t="s">
        <v>15795</v>
      </c>
      <c r="C4868" s="164" t="s">
        <v>12402</v>
      </c>
      <c r="D4868" s="166">
        <v>183.92</v>
      </c>
    </row>
    <row r="4869" spans="1:4" ht="38.25">
      <c r="A4869" s="164">
        <v>94471</v>
      </c>
      <c r="B4869" s="165" t="s">
        <v>15790</v>
      </c>
      <c r="C4869" s="164" t="s">
        <v>12402</v>
      </c>
      <c r="D4869" s="166">
        <v>76.319999999999993</v>
      </c>
    </row>
    <row r="4870" spans="1:4" ht="38.25">
      <c r="A4870" s="164">
        <v>94473</v>
      </c>
      <c r="B4870" s="165" t="s">
        <v>15792</v>
      </c>
      <c r="C4870" s="164" t="s">
        <v>12402</v>
      </c>
      <c r="D4870" s="166">
        <v>121.72</v>
      </c>
    </row>
    <row r="4871" spans="1:4" ht="38.25">
      <c r="A4871" s="164">
        <v>94475</v>
      </c>
      <c r="B4871" s="165" t="s">
        <v>15794</v>
      </c>
      <c r="C4871" s="164" t="s">
        <v>12402</v>
      </c>
      <c r="D4871" s="166">
        <v>164.55</v>
      </c>
    </row>
    <row r="4872" spans="1:4" ht="38.25">
      <c r="A4872" s="164">
        <v>105194</v>
      </c>
      <c r="B4872" s="165" t="s">
        <v>16347</v>
      </c>
      <c r="C4872" s="164" t="s">
        <v>12402</v>
      </c>
      <c r="D4872" s="166">
        <v>84.87</v>
      </c>
    </row>
    <row r="4873" spans="1:4" ht="38.25">
      <c r="A4873" s="164">
        <v>105195</v>
      </c>
      <c r="B4873" s="165" t="s">
        <v>16348</v>
      </c>
      <c r="C4873" s="164" t="s">
        <v>12402</v>
      </c>
      <c r="D4873" s="166">
        <v>216.55</v>
      </c>
    </row>
    <row r="4874" spans="1:4" ht="51">
      <c r="A4874" s="164">
        <v>105178</v>
      </c>
      <c r="B4874" s="165" t="s">
        <v>16337</v>
      </c>
      <c r="C4874" s="164" t="s">
        <v>12402</v>
      </c>
      <c r="D4874" s="166">
        <v>136.41999999999999</v>
      </c>
    </row>
    <row r="4875" spans="1:4" ht="38.25">
      <c r="A4875" s="164">
        <v>94620</v>
      </c>
      <c r="B4875" s="165" t="s">
        <v>15808</v>
      </c>
      <c r="C4875" s="164" t="s">
        <v>12402</v>
      </c>
      <c r="D4875" s="166">
        <v>894.12</v>
      </c>
    </row>
    <row r="4876" spans="1:4" ht="38.25">
      <c r="A4876" s="164">
        <v>94614</v>
      </c>
      <c r="B4876" s="165" t="s">
        <v>15803</v>
      </c>
      <c r="C4876" s="164" t="s">
        <v>12402</v>
      </c>
      <c r="D4876" s="166">
        <v>143.35</v>
      </c>
    </row>
    <row r="4877" spans="1:4" ht="38.25">
      <c r="A4877" s="164">
        <v>94616</v>
      </c>
      <c r="B4877" s="165" t="s">
        <v>15805</v>
      </c>
      <c r="C4877" s="164" t="s">
        <v>12402</v>
      </c>
      <c r="D4877" s="166">
        <v>399.34</v>
      </c>
    </row>
    <row r="4878" spans="1:4" ht="38.25">
      <c r="A4878" s="164">
        <v>94618</v>
      </c>
      <c r="B4878" s="165" t="s">
        <v>15807</v>
      </c>
      <c r="C4878" s="164" t="s">
        <v>12402</v>
      </c>
      <c r="D4878" s="166">
        <v>388.25</v>
      </c>
    </row>
    <row r="4879" spans="1:4" ht="38.25">
      <c r="A4879" s="164">
        <v>105193</v>
      </c>
      <c r="B4879" s="165" t="s">
        <v>16346</v>
      </c>
      <c r="C4879" s="164" t="s">
        <v>12402</v>
      </c>
      <c r="D4879" s="166">
        <v>149.32</v>
      </c>
    </row>
    <row r="4880" spans="1:4" ht="38.25">
      <c r="A4880" s="164">
        <v>105197</v>
      </c>
      <c r="B4880" s="165" t="s">
        <v>16350</v>
      </c>
      <c r="C4880" s="164" t="s">
        <v>12402</v>
      </c>
      <c r="D4880" s="166">
        <v>159.22999999999999</v>
      </c>
    </row>
    <row r="4881" spans="1:4" ht="38.25">
      <c r="A4881" s="164">
        <v>105196</v>
      </c>
      <c r="B4881" s="165" t="s">
        <v>16349</v>
      </c>
      <c r="C4881" s="164" t="s">
        <v>12402</v>
      </c>
      <c r="D4881" s="166">
        <v>231</v>
      </c>
    </row>
    <row r="4882" spans="1:4" ht="38.25">
      <c r="A4882" s="164">
        <v>105198</v>
      </c>
      <c r="B4882" s="165" t="s">
        <v>16351</v>
      </c>
      <c r="C4882" s="164" t="s">
        <v>12402</v>
      </c>
      <c r="D4882" s="166">
        <v>327.45999999999998</v>
      </c>
    </row>
    <row r="4883" spans="1:4" ht="38.25">
      <c r="A4883" s="164">
        <v>105200</v>
      </c>
      <c r="B4883" s="165" t="s">
        <v>16353</v>
      </c>
      <c r="C4883" s="164" t="s">
        <v>12402</v>
      </c>
      <c r="D4883" s="166">
        <v>125.76</v>
      </c>
    </row>
    <row r="4884" spans="1:4" ht="38.25">
      <c r="A4884" s="164">
        <v>105199</v>
      </c>
      <c r="B4884" s="165" t="s">
        <v>16352</v>
      </c>
      <c r="C4884" s="164" t="s">
        <v>12402</v>
      </c>
      <c r="D4884" s="166">
        <v>210.03</v>
      </c>
    </row>
    <row r="4885" spans="1:4" ht="38.25">
      <c r="A4885" s="164">
        <v>105201</v>
      </c>
      <c r="B4885" s="165" t="s">
        <v>16354</v>
      </c>
      <c r="C4885" s="164" t="s">
        <v>12402</v>
      </c>
      <c r="D4885" s="166">
        <v>287.25</v>
      </c>
    </row>
    <row r="4886" spans="1:4" ht="38.25">
      <c r="A4886" s="164">
        <v>94755</v>
      </c>
      <c r="B4886" s="165" t="s">
        <v>24938</v>
      </c>
      <c r="C4886" s="164" t="s">
        <v>12402</v>
      </c>
      <c r="D4886" s="166">
        <v>0</v>
      </c>
    </row>
    <row r="4887" spans="1:4" ht="38.25">
      <c r="A4887" s="164">
        <v>94741</v>
      </c>
      <c r="B4887" s="165" t="s">
        <v>15876</v>
      </c>
      <c r="C4887" s="164" t="s">
        <v>12402</v>
      </c>
      <c r="D4887" s="166">
        <v>13.64</v>
      </c>
    </row>
    <row r="4888" spans="1:4" ht="38.25">
      <c r="A4888" s="164">
        <v>94743</v>
      </c>
      <c r="B4888" s="165" t="s">
        <v>15878</v>
      </c>
      <c r="C4888" s="164" t="s">
        <v>12402</v>
      </c>
      <c r="D4888" s="166">
        <v>22.24</v>
      </c>
    </row>
    <row r="4889" spans="1:4" ht="38.25">
      <c r="A4889" s="164">
        <v>94745</v>
      </c>
      <c r="B4889" s="165" t="s">
        <v>24939</v>
      </c>
      <c r="C4889" s="164" t="s">
        <v>12402</v>
      </c>
      <c r="D4889" s="166">
        <v>0</v>
      </c>
    </row>
    <row r="4890" spans="1:4" ht="38.25">
      <c r="A4890" s="164">
        <v>94747</v>
      </c>
      <c r="B4890" s="165" t="s">
        <v>24940</v>
      </c>
      <c r="C4890" s="164" t="s">
        <v>12402</v>
      </c>
      <c r="D4890" s="166">
        <v>0</v>
      </c>
    </row>
    <row r="4891" spans="1:4" ht="38.25">
      <c r="A4891" s="164">
        <v>94749</v>
      </c>
      <c r="B4891" s="165" t="s">
        <v>24941</v>
      </c>
      <c r="C4891" s="164" t="s">
        <v>12402</v>
      </c>
      <c r="D4891" s="166">
        <v>0</v>
      </c>
    </row>
    <row r="4892" spans="1:4" ht="38.25">
      <c r="A4892" s="164">
        <v>94751</v>
      </c>
      <c r="B4892" s="165" t="s">
        <v>24942</v>
      </c>
      <c r="C4892" s="164" t="s">
        <v>12402</v>
      </c>
      <c r="D4892" s="166">
        <v>0</v>
      </c>
    </row>
    <row r="4893" spans="1:4" ht="38.25">
      <c r="A4893" s="164">
        <v>94753</v>
      </c>
      <c r="B4893" s="165" t="s">
        <v>24943</v>
      </c>
      <c r="C4893" s="164" t="s">
        <v>12402</v>
      </c>
      <c r="D4893" s="166">
        <v>0</v>
      </c>
    </row>
    <row r="4894" spans="1:4" ht="38.25">
      <c r="A4894" s="164">
        <v>105209</v>
      </c>
      <c r="B4894" s="165" t="s">
        <v>16362</v>
      </c>
      <c r="C4894" s="164" t="s">
        <v>12402</v>
      </c>
      <c r="D4894" s="166">
        <v>154.22</v>
      </c>
    </row>
    <row r="4895" spans="1:4" ht="38.25">
      <c r="A4895" s="164">
        <v>105208</v>
      </c>
      <c r="B4895" s="165" t="s">
        <v>16361</v>
      </c>
      <c r="C4895" s="164" t="s">
        <v>12402</v>
      </c>
      <c r="D4895" s="166">
        <v>316.52</v>
      </c>
    </row>
    <row r="4896" spans="1:4" ht="38.25">
      <c r="A4896" s="164">
        <v>105210</v>
      </c>
      <c r="B4896" s="165" t="s">
        <v>16363</v>
      </c>
      <c r="C4896" s="164" t="s">
        <v>12402</v>
      </c>
      <c r="D4896" s="166">
        <v>408.45</v>
      </c>
    </row>
    <row r="4897" spans="1:4" ht="38.25">
      <c r="A4897" s="164">
        <v>105203</v>
      </c>
      <c r="B4897" s="165" t="s">
        <v>16356</v>
      </c>
      <c r="C4897" s="164" t="s">
        <v>12402</v>
      </c>
      <c r="D4897" s="166">
        <v>158.54</v>
      </c>
    </row>
    <row r="4898" spans="1:4" ht="38.25">
      <c r="A4898" s="164">
        <v>105202</v>
      </c>
      <c r="B4898" s="165" t="s">
        <v>16355</v>
      </c>
      <c r="C4898" s="164" t="s">
        <v>12402</v>
      </c>
      <c r="D4898" s="166">
        <v>260.19</v>
      </c>
    </row>
    <row r="4899" spans="1:4" ht="38.25">
      <c r="A4899" s="164">
        <v>105204</v>
      </c>
      <c r="B4899" s="165" t="s">
        <v>16357</v>
      </c>
      <c r="C4899" s="164" t="s">
        <v>12402</v>
      </c>
      <c r="D4899" s="166">
        <v>345.96</v>
      </c>
    </row>
    <row r="4900" spans="1:4" ht="38.25">
      <c r="A4900" s="164">
        <v>105206</v>
      </c>
      <c r="B4900" s="165" t="s">
        <v>16359</v>
      </c>
      <c r="C4900" s="164" t="s">
        <v>12402</v>
      </c>
      <c r="D4900" s="166">
        <v>151.1</v>
      </c>
    </row>
    <row r="4901" spans="1:4" ht="38.25">
      <c r="A4901" s="164">
        <v>105205</v>
      </c>
      <c r="B4901" s="165" t="s">
        <v>16358</v>
      </c>
      <c r="C4901" s="164" t="s">
        <v>12402</v>
      </c>
      <c r="D4901" s="166">
        <v>240.4</v>
      </c>
    </row>
    <row r="4902" spans="1:4" ht="38.25">
      <c r="A4902" s="164">
        <v>105207</v>
      </c>
      <c r="B4902" s="165" t="s">
        <v>16360</v>
      </c>
      <c r="C4902" s="164" t="s">
        <v>12402</v>
      </c>
      <c r="D4902" s="166">
        <v>336.06</v>
      </c>
    </row>
    <row r="4903" spans="1:4" ht="38.25">
      <c r="A4903" s="164">
        <v>94687</v>
      </c>
      <c r="B4903" s="165" t="s">
        <v>15840</v>
      </c>
      <c r="C4903" s="164" t="s">
        <v>12402</v>
      </c>
      <c r="D4903" s="166">
        <v>230.4</v>
      </c>
    </row>
    <row r="4904" spans="1:4" ht="38.25">
      <c r="A4904" s="164">
        <v>94673</v>
      </c>
      <c r="B4904" s="165" t="s">
        <v>33684</v>
      </c>
      <c r="C4904" s="164" t="s">
        <v>12402</v>
      </c>
      <c r="D4904" s="166">
        <v>7.43</v>
      </c>
    </row>
    <row r="4905" spans="1:4" ht="38.25">
      <c r="A4905" s="164">
        <v>94675</v>
      </c>
      <c r="B4905" s="165" t="s">
        <v>15828</v>
      </c>
      <c r="C4905" s="164" t="s">
        <v>12402</v>
      </c>
      <c r="D4905" s="166">
        <v>12.38</v>
      </c>
    </row>
    <row r="4906" spans="1:4" ht="38.25">
      <c r="A4906" s="164">
        <v>94677</v>
      </c>
      <c r="B4906" s="165" t="s">
        <v>15830</v>
      </c>
      <c r="C4906" s="164" t="s">
        <v>12402</v>
      </c>
      <c r="D4906" s="166">
        <v>19.95</v>
      </c>
    </row>
    <row r="4907" spans="1:4" ht="38.25">
      <c r="A4907" s="164">
        <v>94679</v>
      </c>
      <c r="B4907" s="165" t="s">
        <v>15832</v>
      </c>
      <c r="C4907" s="164" t="s">
        <v>12402</v>
      </c>
      <c r="D4907" s="166">
        <v>24.21</v>
      </c>
    </row>
    <row r="4908" spans="1:4" ht="38.25">
      <c r="A4908" s="164">
        <v>94681</v>
      </c>
      <c r="B4908" s="165" t="s">
        <v>15834</v>
      </c>
      <c r="C4908" s="164" t="s">
        <v>12402</v>
      </c>
      <c r="D4908" s="166">
        <v>49.59</v>
      </c>
    </row>
    <row r="4909" spans="1:4" ht="38.25">
      <c r="A4909" s="164">
        <v>94683</v>
      </c>
      <c r="B4909" s="165" t="s">
        <v>15836</v>
      </c>
      <c r="C4909" s="164" t="s">
        <v>12402</v>
      </c>
      <c r="D4909" s="166">
        <v>75.34</v>
      </c>
    </row>
    <row r="4910" spans="1:4" ht="38.25">
      <c r="A4910" s="164">
        <v>94685</v>
      </c>
      <c r="B4910" s="165" t="s">
        <v>15838</v>
      </c>
      <c r="C4910" s="164" t="s">
        <v>12402</v>
      </c>
      <c r="D4910" s="166">
        <v>95.92</v>
      </c>
    </row>
    <row r="4911" spans="1:4" ht="38.25">
      <c r="A4911" s="164">
        <v>94621</v>
      </c>
      <c r="B4911" s="165" t="s">
        <v>24944</v>
      </c>
      <c r="C4911" s="164" t="s">
        <v>12402</v>
      </c>
      <c r="D4911" s="166">
        <v>0</v>
      </c>
    </row>
    <row r="4912" spans="1:4" ht="38.25">
      <c r="A4912" s="164">
        <v>94615</v>
      </c>
      <c r="B4912" s="165" t="s">
        <v>15804</v>
      </c>
      <c r="C4912" s="164" t="s">
        <v>12402</v>
      </c>
      <c r="D4912" s="166">
        <v>162.57</v>
      </c>
    </row>
    <row r="4913" spans="1:4" ht="38.25">
      <c r="A4913" s="164">
        <v>94617</v>
      </c>
      <c r="B4913" s="165" t="s">
        <v>15806</v>
      </c>
      <c r="C4913" s="164" t="s">
        <v>12402</v>
      </c>
      <c r="D4913" s="166">
        <v>332.51</v>
      </c>
    </row>
    <row r="4914" spans="1:4" ht="38.25">
      <c r="A4914" s="164">
        <v>94619</v>
      </c>
      <c r="B4914" s="165" t="s">
        <v>24945</v>
      </c>
      <c r="C4914" s="164" t="s">
        <v>12402</v>
      </c>
      <c r="D4914" s="166">
        <v>0</v>
      </c>
    </row>
    <row r="4915" spans="1:4" ht="25.5">
      <c r="A4915" s="164">
        <v>105147</v>
      </c>
      <c r="B4915" s="165" t="s">
        <v>16309</v>
      </c>
      <c r="C4915" s="164" t="s">
        <v>12402</v>
      </c>
      <c r="D4915" s="166">
        <v>16.37</v>
      </c>
    </row>
    <row r="4916" spans="1:4" ht="25.5">
      <c r="A4916" s="164">
        <v>105148</v>
      </c>
      <c r="B4916" s="165" t="s">
        <v>16310</v>
      </c>
      <c r="C4916" s="164" t="s">
        <v>12402</v>
      </c>
      <c r="D4916" s="166">
        <v>23.49</v>
      </c>
    </row>
    <row r="4917" spans="1:4" ht="38.25">
      <c r="A4917" s="164">
        <v>105154</v>
      </c>
      <c r="B4917" s="165" t="s">
        <v>16315</v>
      </c>
      <c r="C4917" s="164" t="s">
        <v>12402</v>
      </c>
      <c r="D4917" s="166">
        <v>6.88</v>
      </c>
    </row>
    <row r="4918" spans="1:4" ht="38.25">
      <c r="A4918" s="164">
        <v>105155</v>
      </c>
      <c r="B4918" s="165" t="s">
        <v>16316</v>
      </c>
      <c r="C4918" s="164" t="s">
        <v>12402</v>
      </c>
      <c r="D4918" s="166">
        <v>10.33</v>
      </c>
    </row>
    <row r="4919" spans="1:4" ht="38.25">
      <c r="A4919" s="164">
        <v>105156</v>
      </c>
      <c r="B4919" s="165" t="s">
        <v>16317</v>
      </c>
      <c r="C4919" s="164" t="s">
        <v>12402</v>
      </c>
      <c r="D4919" s="166">
        <v>13.14</v>
      </c>
    </row>
    <row r="4920" spans="1:4" ht="38.25">
      <c r="A4920" s="164">
        <v>105157</v>
      </c>
      <c r="B4920" s="165" t="s">
        <v>16318</v>
      </c>
      <c r="C4920" s="164" t="s">
        <v>12402</v>
      </c>
      <c r="D4920" s="166">
        <v>20.329999999999998</v>
      </c>
    </row>
    <row r="4921" spans="1:4" ht="38.25">
      <c r="A4921" s="164">
        <v>105158</v>
      </c>
      <c r="B4921" s="165" t="s">
        <v>16319</v>
      </c>
      <c r="C4921" s="164" t="s">
        <v>12402</v>
      </c>
      <c r="D4921" s="166">
        <v>29.88</v>
      </c>
    </row>
    <row r="4922" spans="1:4" ht="38.25">
      <c r="A4922" s="164">
        <v>105159</v>
      </c>
      <c r="B4922" s="165" t="s">
        <v>16320</v>
      </c>
      <c r="C4922" s="164" t="s">
        <v>12402</v>
      </c>
      <c r="D4922" s="166">
        <v>53.29</v>
      </c>
    </row>
    <row r="4923" spans="1:4" ht="38.25">
      <c r="A4923" s="164">
        <v>105160</v>
      </c>
      <c r="B4923" s="165" t="s">
        <v>16321</v>
      </c>
      <c r="C4923" s="164" t="s">
        <v>12402</v>
      </c>
      <c r="D4923" s="166">
        <v>65.739999999999995</v>
      </c>
    </row>
    <row r="4924" spans="1:4" ht="38.25">
      <c r="A4924" s="164">
        <v>94634</v>
      </c>
      <c r="B4924" s="165" t="s">
        <v>24946</v>
      </c>
      <c r="C4924" s="164" t="s">
        <v>12402</v>
      </c>
      <c r="D4924" s="166">
        <v>0</v>
      </c>
    </row>
    <row r="4925" spans="1:4" ht="25.5">
      <c r="A4925" s="164">
        <v>94631</v>
      </c>
      <c r="B4925" s="165" t="s">
        <v>24947</v>
      </c>
      <c r="C4925" s="164" t="s">
        <v>12402</v>
      </c>
      <c r="D4925" s="166">
        <v>0</v>
      </c>
    </row>
    <row r="4926" spans="1:4" ht="38.25">
      <c r="A4926" s="164">
        <v>94632</v>
      </c>
      <c r="B4926" s="165" t="s">
        <v>24948</v>
      </c>
      <c r="C4926" s="164" t="s">
        <v>12402</v>
      </c>
      <c r="D4926" s="166">
        <v>0</v>
      </c>
    </row>
    <row r="4927" spans="1:4" ht="25.5">
      <c r="A4927" s="164">
        <v>94633</v>
      </c>
      <c r="B4927" s="165" t="s">
        <v>24949</v>
      </c>
      <c r="C4927" s="164" t="s">
        <v>12402</v>
      </c>
      <c r="D4927" s="166">
        <v>0</v>
      </c>
    </row>
    <row r="4928" spans="1:4" ht="38.25">
      <c r="A4928" s="164">
        <v>94672</v>
      </c>
      <c r="B4928" s="165" t="s">
        <v>33685</v>
      </c>
      <c r="C4928" s="164" t="s">
        <v>12402</v>
      </c>
      <c r="D4928" s="166">
        <v>6.31</v>
      </c>
    </row>
    <row r="4929" spans="1:4" ht="38.25">
      <c r="A4929" s="164">
        <v>94754</v>
      </c>
      <c r="B4929" s="165" t="s">
        <v>15884</v>
      </c>
      <c r="C4929" s="164" t="s">
        <v>12402</v>
      </c>
      <c r="D4929" s="166">
        <v>303.57</v>
      </c>
    </row>
    <row r="4930" spans="1:4" ht="38.25">
      <c r="A4930" s="164">
        <v>94740</v>
      </c>
      <c r="B4930" s="165" t="s">
        <v>15875</v>
      </c>
      <c r="C4930" s="164" t="s">
        <v>12402</v>
      </c>
      <c r="D4930" s="166">
        <v>10.52</v>
      </c>
    </row>
    <row r="4931" spans="1:4" ht="38.25">
      <c r="A4931" s="164">
        <v>94742</v>
      </c>
      <c r="B4931" s="165" t="s">
        <v>15877</v>
      </c>
      <c r="C4931" s="164" t="s">
        <v>12402</v>
      </c>
      <c r="D4931" s="166">
        <v>17.55</v>
      </c>
    </row>
    <row r="4932" spans="1:4" ht="38.25">
      <c r="A4932" s="164">
        <v>94744</v>
      </c>
      <c r="B4932" s="165" t="s">
        <v>15879</v>
      </c>
      <c r="C4932" s="164" t="s">
        <v>12402</v>
      </c>
      <c r="D4932" s="166">
        <v>27.7</v>
      </c>
    </row>
    <row r="4933" spans="1:4" ht="38.25">
      <c r="A4933" s="164">
        <v>94746</v>
      </c>
      <c r="B4933" s="165" t="s">
        <v>15880</v>
      </c>
      <c r="C4933" s="164" t="s">
        <v>12402</v>
      </c>
      <c r="D4933" s="166">
        <v>39.75</v>
      </c>
    </row>
    <row r="4934" spans="1:4" ht="38.25">
      <c r="A4934" s="164">
        <v>94748</v>
      </c>
      <c r="B4934" s="165" t="s">
        <v>15881</v>
      </c>
      <c r="C4934" s="164" t="s">
        <v>12402</v>
      </c>
      <c r="D4934" s="166">
        <v>87.27</v>
      </c>
    </row>
    <row r="4935" spans="1:4" ht="38.25">
      <c r="A4935" s="164">
        <v>94750</v>
      </c>
      <c r="B4935" s="165" t="s">
        <v>15882</v>
      </c>
      <c r="C4935" s="164" t="s">
        <v>12402</v>
      </c>
      <c r="D4935" s="166">
        <v>176.25</v>
      </c>
    </row>
    <row r="4936" spans="1:4" ht="38.25">
      <c r="A4936" s="164">
        <v>94752</v>
      </c>
      <c r="B4936" s="165" t="s">
        <v>15883</v>
      </c>
      <c r="C4936" s="164" t="s">
        <v>12402</v>
      </c>
      <c r="D4936" s="166">
        <v>211.88</v>
      </c>
    </row>
    <row r="4937" spans="1:4" ht="25.5">
      <c r="A4937" s="164">
        <v>96755</v>
      </c>
      <c r="B4937" s="165" t="s">
        <v>15927</v>
      </c>
      <c r="C4937" s="164" t="s">
        <v>12402</v>
      </c>
      <c r="D4937" s="166">
        <v>352.25</v>
      </c>
    </row>
    <row r="4938" spans="1:4" ht="25.5">
      <c r="A4938" s="164">
        <v>96747</v>
      </c>
      <c r="B4938" s="165" t="s">
        <v>15919</v>
      </c>
      <c r="C4938" s="164" t="s">
        <v>12402</v>
      </c>
      <c r="D4938" s="166">
        <v>7.57</v>
      </c>
    </row>
    <row r="4939" spans="1:4" ht="25.5">
      <c r="A4939" s="164">
        <v>96748</v>
      </c>
      <c r="B4939" s="165" t="s">
        <v>15920</v>
      </c>
      <c r="C4939" s="164" t="s">
        <v>12402</v>
      </c>
      <c r="D4939" s="166">
        <v>8.8000000000000007</v>
      </c>
    </row>
    <row r="4940" spans="1:4" ht="25.5">
      <c r="A4940" s="164">
        <v>96749</v>
      </c>
      <c r="B4940" s="165" t="s">
        <v>15921</v>
      </c>
      <c r="C4940" s="164" t="s">
        <v>12402</v>
      </c>
      <c r="D4940" s="166">
        <v>11.18</v>
      </c>
    </row>
    <row r="4941" spans="1:4" ht="25.5">
      <c r="A4941" s="164">
        <v>96750</v>
      </c>
      <c r="B4941" s="165" t="s">
        <v>15922</v>
      </c>
      <c r="C4941" s="164" t="s">
        <v>12402</v>
      </c>
      <c r="D4941" s="166">
        <v>17.670000000000002</v>
      </c>
    </row>
    <row r="4942" spans="1:4" ht="25.5">
      <c r="A4942" s="164">
        <v>96751</v>
      </c>
      <c r="B4942" s="165" t="s">
        <v>15923</v>
      </c>
      <c r="C4942" s="164" t="s">
        <v>12402</v>
      </c>
      <c r="D4942" s="166">
        <v>25.89</v>
      </c>
    </row>
    <row r="4943" spans="1:4" ht="25.5">
      <c r="A4943" s="164">
        <v>96752</v>
      </c>
      <c r="B4943" s="165" t="s">
        <v>15924</v>
      </c>
      <c r="C4943" s="164" t="s">
        <v>12402</v>
      </c>
      <c r="D4943" s="166">
        <v>38.909999999999997</v>
      </c>
    </row>
    <row r="4944" spans="1:4" ht="25.5">
      <c r="A4944" s="164">
        <v>96753</v>
      </c>
      <c r="B4944" s="165" t="s">
        <v>15925</v>
      </c>
      <c r="C4944" s="164" t="s">
        <v>12402</v>
      </c>
      <c r="D4944" s="166">
        <v>89.76</v>
      </c>
    </row>
    <row r="4945" spans="1:4" ht="25.5">
      <c r="A4945" s="164">
        <v>96754</v>
      </c>
      <c r="B4945" s="165" t="s">
        <v>15926</v>
      </c>
      <c r="C4945" s="164" t="s">
        <v>12402</v>
      </c>
      <c r="D4945" s="166">
        <v>115.14</v>
      </c>
    </row>
    <row r="4946" spans="1:4" ht="38.25">
      <c r="A4946" s="164">
        <v>94686</v>
      </c>
      <c r="B4946" s="165" t="s">
        <v>15839</v>
      </c>
      <c r="C4946" s="164" t="s">
        <v>12402</v>
      </c>
      <c r="D4946" s="166">
        <v>254.34</v>
      </c>
    </row>
    <row r="4947" spans="1:4" ht="38.25">
      <c r="A4947" s="164">
        <v>94674</v>
      </c>
      <c r="B4947" s="165" t="s">
        <v>15827</v>
      </c>
      <c r="C4947" s="164" t="s">
        <v>12402</v>
      </c>
      <c r="D4947" s="166">
        <v>8.23</v>
      </c>
    </row>
    <row r="4948" spans="1:4" ht="38.25">
      <c r="A4948" s="164">
        <v>94676</v>
      </c>
      <c r="B4948" s="165" t="s">
        <v>15829</v>
      </c>
      <c r="C4948" s="164" t="s">
        <v>12402</v>
      </c>
      <c r="D4948" s="166">
        <v>13.64</v>
      </c>
    </row>
    <row r="4949" spans="1:4" ht="38.25">
      <c r="A4949" s="164">
        <v>94678</v>
      </c>
      <c r="B4949" s="165" t="s">
        <v>15831</v>
      </c>
      <c r="C4949" s="164" t="s">
        <v>12402</v>
      </c>
      <c r="D4949" s="166">
        <v>15.92</v>
      </c>
    </row>
    <row r="4950" spans="1:4" ht="38.25">
      <c r="A4950" s="164">
        <v>94680</v>
      </c>
      <c r="B4950" s="165" t="s">
        <v>15833</v>
      </c>
      <c r="C4950" s="164" t="s">
        <v>12402</v>
      </c>
      <c r="D4950" s="166">
        <v>44.29</v>
      </c>
    </row>
    <row r="4951" spans="1:4" ht="38.25">
      <c r="A4951" s="164">
        <v>94682</v>
      </c>
      <c r="B4951" s="165" t="s">
        <v>15835</v>
      </c>
      <c r="C4951" s="164" t="s">
        <v>12402</v>
      </c>
      <c r="D4951" s="166">
        <v>109.37</v>
      </c>
    </row>
    <row r="4952" spans="1:4" ht="38.25">
      <c r="A4952" s="164">
        <v>94684</v>
      </c>
      <c r="B4952" s="165" t="s">
        <v>15837</v>
      </c>
      <c r="C4952" s="164" t="s">
        <v>12402</v>
      </c>
      <c r="D4952" s="166">
        <v>131.99</v>
      </c>
    </row>
    <row r="4953" spans="1:4" ht="38.25">
      <c r="A4953" s="164">
        <v>105219</v>
      </c>
      <c r="B4953" s="165" t="s">
        <v>16372</v>
      </c>
      <c r="C4953" s="164" t="s">
        <v>12402</v>
      </c>
      <c r="D4953" s="166">
        <v>12.26</v>
      </c>
    </row>
    <row r="4954" spans="1:4" ht="38.25">
      <c r="A4954" s="164">
        <v>105220</v>
      </c>
      <c r="B4954" s="165" t="s">
        <v>16373</v>
      </c>
      <c r="C4954" s="164" t="s">
        <v>12402</v>
      </c>
      <c r="D4954" s="166">
        <v>16.829999999999998</v>
      </c>
    </row>
    <row r="4955" spans="1:4" ht="38.25">
      <c r="A4955" s="164">
        <v>105221</v>
      </c>
      <c r="B4955" s="165" t="s">
        <v>16374</v>
      </c>
      <c r="C4955" s="164" t="s">
        <v>12402</v>
      </c>
      <c r="D4955" s="166">
        <v>25.92</v>
      </c>
    </row>
    <row r="4956" spans="1:4" ht="38.25">
      <c r="A4956" s="164">
        <v>105166</v>
      </c>
      <c r="B4956" s="165" t="s">
        <v>16327</v>
      </c>
      <c r="C4956" s="164" t="s">
        <v>12402</v>
      </c>
      <c r="D4956" s="166">
        <v>39.31</v>
      </c>
    </row>
    <row r="4957" spans="1:4" ht="38.25">
      <c r="A4957" s="164">
        <v>105222</v>
      </c>
      <c r="B4957" s="165" t="s">
        <v>16375</v>
      </c>
      <c r="C4957" s="164" t="s">
        <v>12402</v>
      </c>
      <c r="D4957" s="166">
        <v>74.34</v>
      </c>
    </row>
    <row r="4958" spans="1:4" ht="38.25">
      <c r="A4958" s="164">
        <v>105223</v>
      </c>
      <c r="B4958" s="165" t="s">
        <v>16376</v>
      </c>
      <c r="C4958" s="164" t="s">
        <v>12402</v>
      </c>
      <c r="D4958" s="166">
        <v>170.4</v>
      </c>
    </row>
    <row r="4959" spans="1:4" ht="38.25">
      <c r="A4959" s="164">
        <v>105224</v>
      </c>
      <c r="B4959" s="165" t="s">
        <v>16377</v>
      </c>
      <c r="C4959" s="164" t="s">
        <v>12402</v>
      </c>
      <c r="D4959" s="166">
        <v>248.29</v>
      </c>
    </row>
    <row r="4960" spans="1:4" ht="38.25">
      <c r="A4960" s="164">
        <v>105149</v>
      </c>
      <c r="B4960" s="165" t="s">
        <v>16311</v>
      </c>
      <c r="C4960" s="164" t="s">
        <v>12402</v>
      </c>
      <c r="D4960" s="166">
        <v>7.82</v>
      </c>
    </row>
    <row r="4961" spans="1:4" ht="38.25">
      <c r="A4961" s="164">
        <v>105150</v>
      </c>
      <c r="B4961" s="165" t="s">
        <v>16312</v>
      </c>
      <c r="C4961" s="164" t="s">
        <v>12402</v>
      </c>
      <c r="D4961" s="166">
        <v>9.2200000000000006</v>
      </c>
    </row>
    <row r="4962" spans="1:4" ht="38.25">
      <c r="A4962" s="164">
        <v>105151</v>
      </c>
      <c r="B4962" s="165" t="s">
        <v>16313</v>
      </c>
      <c r="C4962" s="164" t="s">
        <v>12402</v>
      </c>
      <c r="D4962" s="166">
        <v>23.33</v>
      </c>
    </row>
    <row r="4963" spans="1:4" ht="38.25">
      <c r="A4963" s="164">
        <v>105152</v>
      </c>
      <c r="B4963" s="165" t="s">
        <v>16314</v>
      </c>
      <c r="C4963" s="164" t="s">
        <v>12402</v>
      </c>
      <c r="D4963" s="166">
        <v>34.840000000000003</v>
      </c>
    </row>
    <row r="4964" spans="1:4" ht="38.25">
      <c r="A4964" s="164">
        <v>105153</v>
      </c>
      <c r="B4964" s="165" t="s">
        <v>15253</v>
      </c>
      <c r="C4964" s="164" t="s">
        <v>12402</v>
      </c>
      <c r="D4964" s="166">
        <v>54.89</v>
      </c>
    </row>
    <row r="4965" spans="1:4" ht="38.25">
      <c r="A4965" s="164">
        <v>105161</v>
      </c>
      <c r="B4965" s="165" t="s">
        <v>16322</v>
      </c>
      <c r="C4965" s="164" t="s">
        <v>12402</v>
      </c>
      <c r="D4965" s="166">
        <v>99.5</v>
      </c>
    </row>
    <row r="4966" spans="1:4" ht="38.25">
      <c r="A4966" s="164">
        <v>105162</v>
      </c>
      <c r="B4966" s="165" t="s">
        <v>16323</v>
      </c>
      <c r="C4966" s="164" t="s">
        <v>12402</v>
      </c>
      <c r="D4966" s="166">
        <v>170.39</v>
      </c>
    </row>
    <row r="4967" spans="1:4" ht="38.25">
      <c r="A4967" s="164">
        <v>105163</v>
      </c>
      <c r="B4967" s="165" t="s">
        <v>16324</v>
      </c>
      <c r="C4967" s="164" t="s">
        <v>12402</v>
      </c>
      <c r="D4967" s="166">
        <v>14.66</v>
      </c>
    </row>
    <row r="4968" spans="1:4" ht="38.25">
      <c r="A4968" s="164">
        <v>105170</v>
      </c>
      <c r="B4968" s="165" t="s">
        <v>16330</v>
      </c>
      <c r="C4968" s="164" t="s">
        <v>12402</v>
      </c>
      <c r="D4968" s="166">
        <v>5.9</v>
      </c>
    </row>
    <row r="4969" spans="1:4" ht="38.25">
      <c r="A4969" s="164">
        <v>105179</v>
      </c>
      <c r="B4969" s="165" t="s">
        <v>16338</v>
      </c>
      <c r="C4969" s="164" t="s">
        <v>12402</v>
      </c>
      <c r="D4969" s="166">
        <v>10</v>
      </c>
    </row>
    <row r="4970" spans="1:4" ht="38.25">
      <c r="A4970" s="164">
        <v>105180</v>
      </c>
      <c r="B4970" s="165" t="s">
        <v>16339</v>
      </c>
      <c r="C4970" s="164" t="s">
        <v>12402</v>
      </c>
      <c r="D4970" s="166">
        <v>13.7</v>
      </c>
    </row>
    <row r="4971" spans="1:4" ht="38.25">
      <c r="A4971" s="164">
        <v>105181</v>
      </c>
      <c r="B4971" s="165" t="s">
        <v>16340</v>
      </c>
      <c r="C4971" s="164" t="s">
        <v>12402</v>
      </c>
      <c r="D4971" s="166">
        <v>18.48</v>
      </c>
    </row>
    <row r="4972" spans="1:4" ht="38.25">
      <c r="A4972" s="164">
        <v>105182</v>
      </c>
      <c r="B4972" s="165" t="s">
        <v>16341</v>
      </c>
      <c r="C4972" s="164" t="s">
        <v>12402</v>
      </c>
      <c r="D4972" s="166">
        <v>42.49</v>
      </c>
    </row>
    <row r="4973" spans="1:4" ht="38.25">
      <c r="A4973" s="164">
        <v>105183</v>
      </c>
      <c r="B4973" s="165" t="s">
        <v>16342</v>
      </c>
      <c r="C4973" s="164" t="s">
        <v>12402</v>
      </c>
      <c r="D4973" s="166">
        <v>88.6</v>
      </c>
    </row>
    <row r="4974" spans="1:4" ht="38.25">
      <c r="A4974" s="164">
        <v>105184</v>
      </c>
      <c r="B4974" s="165" t="s">
        <v>16343</v>
      </c>
      <c r="C4974" s="164" t="s">
        <v>12402</v>
      </c>
      <c r="D4974" s="166">
        <v>109.75</v>
      </c>
    </row>
    <row r="4975" spans="1:4" ht="38.25">
      <c r="A4975" s="164">
        <v>94612</v>
      </c>
      <c r="B4975" s="165" t="s">
        <v>15802</v>
      </c>
      <c r="C4975" s="164" t="s">
        <v>12402</v>
      </c>
      <c r="D4975" s="166">
        <v>434.53</v>
      </c>
    </row>
    <row r="4976" spans="1:4" ht="38.25">
      <c r="A4976" s="164">
        <v>105142</v>
      </c>
      <c r="B4976" s="165" t="s">
        <v>15249</v>
      </c>
      <c r="C4976" s="164" t="s">
        <v>12402</v>
      </c>
      <c r="D4976" s="166">
        <v>7.04</v>
      </c>
    </row>
    <row r="4977" spans="1:4" ht="38.25">
      <c r="A4977" s="164">
        <v>105143</v>
      </c>
      <c r="B4977" s="165" t="s">
        <v>15250</v>
      </c>
      <c r="C4977" s="164" t="s">
        <v>12402</v>
      </c>
      <c r="D4977" s="166">
        <v>10.51</v>
      </c>
    </row>
    <row r="4978" spans="1:4" ht="38.25">
      <c r="A4978" s="164">
        <v>105144</v>
      </c>
      <c r="B4978" s="165" t="s">
        <v>15251</v>
      </c>
      <c r="C4978" s="164" t="s">
        <v>12402</v>
      </c>
      <c r="D4978" s="166">
        <v>22.2</v>
      </c>
    </row>
    <row r="4979" spans="1:4" ht="38.25">
      <c r="A4979" s="164">
        <v>105173</v>
      </c>
      <c r="B4979" s="165" t="s">
        <v>16332</v>
      </c>
      <c r="C4979" s="164" t="s">
        <v>12402</v>
      </c>
      <c r="D4979" s="166">
        <v>87.76</v>
      </c>
    </row>
    <row r="4980" spans="1:4" ht="38.25">
      <c r="A4980" s="164">
        <v>105175</v>
      </c>
      <c r="B4980" s="165" t="s">
        <v>16334</v>
      </c>
      <c r="C4980" s="164" t="s">
        <v>12402</v>
      </c>
      <c r="D4980" s="166">
        <v>125.44</v>
      </c>
    </row>
    <row r="4981" spans="1:4" ht="38.25">
      <c r="A4981" s="164">
        <v>105174</v>
      </c>
      <c r="B4981" s="165" t="s">
        <v>16333</v>
      </c>
      <c r="C4981" s="164" t="s">
        <v>12402</v>
      </c>
      <c r="D4981" s="166">
        <v>126.97</v>
      </c>
    </row>
    <row r="4982" spans="1:4" ht="38.25">
      <c r="A4982" s="164">
        <v>105145</v>
      </c>
      <c r="B4982" s="165" t="s">
        <v>15252</v>
      </c>
      <c r="C4982" s="164" t="s">
        <v>12402</v>
      </c>
      <c r="D4982" s="166">
        <v>12.15</v>
      </c>
    </row>
    <row r="4983" spans="1:4" ht="38.25">
      <c r="A4983" s="164">
        <v>94606</v>
      </c>
      <c r="B4983" s="165" t="s">
        <v>15799</v>
      </c>
      <c r="C4983" s="164" t="s">
        <v>12402</v>
      </c>
      <c r="D4983" s="166">
        <v>84.14</v>
      </c>
    </row>
    <row r="4984" spans="1:4" ht="38.25">
      <c r="A4984" s="164">
        <v>94608</v>
      </c>
      <c r="B4984" s="165" t="s">
        <v>15800</v>
      </c>
      <c r="C4984" s="164" t="s">
        <v>12402</v>
      </c>
      <c r="D4984" s="166">
        <v>209.46</v>
      </c>
    </row>
    <row r="4985" spans="1:4" ht="38.25">
      <c r="A4985" s="164">
        <v>94610</v>
      </c>
      <c r="B4985" s="165" t="s">
        <v>15801</v>
      </c>
      <c r="C4985" s="164" t="s">
        <v>12402</v>
      </c>
      <c r="D4985" s="166">
        <v>305.98</v>
      </c>
    </row>
    <row r="4986" spans="1:4" ht="25.5">
      <c r="A4986" s="164">
        <v>94657</v>
      </c>
      <c r="B4986" s="165" t="s">
        <v>33686</v>
      </c>
      <c r="C4986" s="164" t="s">
        <v>12402</v>
      </c>
      <c r="D4986" s="166">
        <v>4.1399999999999997</v>
      </c>
    </row>
    <row r="4987" spans="1:4" ht="25.5">
      <c r="A4987" s="164">
        <v>94659</v>
      </c>
      <c r="B4987" s="165" t="s">
        <v>15814</v>
      </c>
      <c r="C4987" s="164" t="s">
        <v>12402</v>
      </c>
      <c r="D4987" s="166">
        <v>6.42</v>
      </c>
    </row>
    <row r="4988" spans="1:4" ht="25.5">
      <c r="A4988" s="164">
        <v>94739</v>
      </c>
      <c r="B4988" s="165" t="s">
        <v>15874</v>
      </c>
      <c r="C4988" s="164" t="s">
        <v>12402</v>
      </c>
      <c r="D4988" s="166">
        <v>248</v>
      </c>
    </row>
    <row r="4989" spans="1:4" ht="25.5">
      <c r="A4989" s="164">
        <v>94725</v>
      </c>
      <c r="B4989" s="165" t="s">
        <v>15861</v>
      </c>
      <c r="C4989" s="164" t="s">
        <v>12402</v>
      </c>
      <c r="D4989" s="166">
        <v>7.49</v>
      </c>
    </row>
    <row r="4990" spans="1:4" ht="25.5">
      <c r="A4990" s="164">
        <v>94727</v>
      </c>
      <c r="B4990" s="165" t="s">
        <v>15863</v>
      </c>
      <c r="C4990" s="164" t="s">
        <v>12402</v>
      </c>
      <c r="D4990" s="166">
        <v>12.18</v>
      </c>
    </row>
    <row r="4991" spans="1:4" ht="25.5">
      <c r="A4991" s="164">
        <v>94729</v>
      </c>
      <c r="B4991" s="165" t="s">
        <v>15865</v>
      </c>
      <c r="C4991" s="164" t="s">
        <v>12402</v>
      </c>
      <c r="D4991" s="166">
        <v>21.01</v>
      </c>
    </row>
    <row r="4992" spans="1:4" ht="25.5">
      <c r="A4992" s="164">
        <v>94731</v>
      </c>
      <c r="B4992" s="165" t="s">
        <v>15867</v>
      </c>
      <c r="C4992" s="164" t="s">
        <v>12402</v>
      </c>
      <c r="D4992" s="166">
        <v>27.83</v>
      </c>
    </row>
    <row r="4993" spans="1:4" ht="25.5">
      <c r="A4993" s="164">
        <v>94733</v>
      </c>
      <c r="B4993" s="165" t="s">
        <v>15869</v>
      </c>
      <c r="C4993" s="164" t="s">
        <v>12402</v>
      </c>
      <c r="D4993" s="166">
        <v>48.76</v>
      </c>
    </row>
    <row r="4994" spans="1:4" ht="25.5">
      <c r="A4994" s="164">
        <v>94863</v>
      </c>
      <c r="B4994" s="165" t="s">
        <v>15899</v>
      </c>
      <c r="C4994" s="164" t="s">
        <v>12402</v>
      </c>
      <c r="D4994" s="166">
        <v>169.05</v>
      </c>
    </row>
    <row r="4995" spans="1:4" ht="25.5">
      <c r="A4995" s="164">
        <v>94737</v>
      </c>
      <c r="B4995" s="165" t="s">
        <v>15872</v>
      </c>
      <c r="C4995" s="164" t="s">
        <v>12402</v>
      </c>
      <c r="D4995" s="166">
        <v>201.63</v>
      </c>
    </row>
    <row r="4996" spans="1:4" ht="38.25">
      <c r="A4996" s="164">
        <v>94465</v>
      </c>
      <c r="B4996" s="165" t="s">
        <v>15784</v>
      </c>
      <c r="C4996" s="164" t="s">
        <v>12402</v>
      </c>
      <c r="D4996" s="166">
        <v>52.94</v>
      </c>
    </row>
    <row r="4997" spans="1:4" ht="38.25">
      <c r="A4997" s="164">
        <v>94467</v>
      </c>
      <c r="B4997" s="165" t="s">
        <v>15786</v>
      </c>
      <c r="C4997" s="164" t="s">
        <v>12402</v>
      </c>
      <c r="D4997" s="166">
        <v>84.95</v>
      </c>
    </row>
    <row r="4998" spans="1:4" ht="38.25">
      <c r="A4998" s="164">
        <v>94469</v>
      </c>
      <c r="B4998" s="165" t="s">
        <v>15788</v>
      </c>
      <c r="C4998" s="164" t="s">
        <v>12402</v>
      </c>
      <c r="D4998" s="166">
        <v>121.29</v>
      </c>
    </row>
    <row r="4999" spans="1:4" ht="25.5">
      <c r="A4999" s="164">
        <v>96746</v>
      </c>
      <c r="B4999" s="165" t="s">
        <v>15918</v>
      </c>
      <c r="C4999" s="164" t="s">
        <v>12402</v>
      </c>
      <c r="D4999" s="166">
        <v>115.95</v>
      </c>
    </row>
    <row r="5000" spans="1:4" ht="25.5">
      <c r="A5000" s="164">
        <v>96736</v>
      </c>
      <c r="B5000" s="165" t="s">
        <v>15908</v>
      </c>
      <c r="C5000" s="164" t="s">
        <v>12402</v>
      </c>
      <c r="D5000" s="166">
        <v>6.21</v>
      </c>
    </row>
    <row r="5001" spans="1:4" ht="25.5">
      <c r="A5001" s="164">
        <v>96737</v>
      </c>
      <c r="B5001" s="165" t="s">
        <v>15909</v>
      </c>
      <c r="C5001" s="164" t="s">
        <v>12402</v>
      </c>
      <c r="D5001" s="166">
        <v>6.36</v>
      </c>
    </row>
    <row r="5002" spans="1:4" ht="25.5">
      <c r="A5002" s="164">
        <v>96739</v>
      </c>
      <c r="B5002" s="165" t="s">
        <v>15911</v>
      </c>
      <c r="C5002" s="164" t="s">
        <v>12402</v>
      </c>
      <c r="D5002" s="166">
        <v>8.83</v>
      </c>
    </row>
    <row r="5003" spans="1:4" ht="25.5">
      <c r="A5003" s="164">
        <v>96741</v>
      </c>
      <c r="B5003" s="165" t="s">
        <v>15913</v>
      </c>
      <c r="C5003" s="164" t="s">
        <v>12402</v>
      </c>
      <c r="D5003" s="166">
        <v>17.309999999999999</v>
      </c>
    </row>
    <row r="5004" spans="1:4" ht="25.5">
      <c r="A5004" s="164">
        <v>96742</v>
      </c>
      <c r="B5004" s="165" t="s">
        <v>15914</v>
      </c>
      <c r="C5004" s="164" t="s">
        <v>12402</v>
      </c>
      <c r="D5004" s="166">
        <v>21.25</v>
      </c>
    </row>
    <row r="5005" spans="1:4" ht="25.5">
      <c r="A5005" s="164">
        <v>96743</v>
      </c>
      <c r="B5005" s="165" t="s">
        <v>15915</v>
      </c>
      <c r="C5005" s="164" t="s">
        <v>12402</v>
      </c>
      <c r="D5005" s="166">
        <v>33.22</v>
      </c>
    </row>
    <row r="5006" spans="1:4" ht="25.5">
      <c r="A5006" s="164">
        <v>96744</v>
      </c>
      <c r="B5006" s="165" t="s">
        <v>15916</v>
      </c>
      <c r="C5006" s="164" t="s">
        <v>12402</v>
      </c>
      <c r="D5006" s="166">
        <v>56.22</v>
      </c>
    </row>
    <row r="5007" spans="1:4" ht="25.5">
      <c r="A5007" s="164">
        <v>96745</v>
      </c>
      <c r="B5007" s="165" t="s">
        <v>15917</v>
      </c>
      <c r="C5007" s="164" t="s">
        <v>12402</v>
      </c>
      <c r="D5007" s="166">
        <v>88.24</v>
      </c>
    </row>
    <row r="5008" spans="1:4" ht="25.5">
      <c r="A5008" s="164">
        <v>94671</v>
      </c>
      <c r="B5008" s="165" t="s">
        <v>15826</v>
      </c>
      <c r="C5008" s="164" t="s">
        <v>12402</v>
      </c>
      <c r="D5008" s="166">
        <v>107.64</v>
      </c>
    </row>
    <row r="5009" spans="1:4" ht="25.5">
      <c r="A5009" s="164">
        <v>94661</v>
      </c>
      <c r="B5009" s="165" t="s">
        <v>15816</v>
      </c>
      <c r="C5009" s="164" t="s">
        <v>12402</v>
      </c>
      <c r="D5009" s="166">
        <v>10.1</v>
      </c>
    </row>
    <row r="5010" spans="1:4" ht="25.5">
      <c r="A5010" s="164">
        <v>94663</v>
      </c>
      <c r="B5010" s="165" t="s">
        <v>15818</v>
      </c>
      <c r="C5010" s="164" t="s">
        <v>12402</v>
      </c>
      <c r="D5010" s="166">
        <v>12.69</v>
      </c>
    </row>
    <row r="5011" spans="1:4" ht="25.5">
      <c r="A5011" s="164">
        <v>94665</v>
      </c>
      <c r="B5011" s="165" t="s">
        <v>15820</v>
      </c>
      <c r="C5011" s="164" t="s">
        <v>12402</v>
      </c>
      <c r="D5011" s="166">
        <v>24.76</v>
      </c>
    </row>
    <row r="5012" spans="1:4" ht="25.5">
      <c r="A5012" s="164">
        <v>94667</v>
      </c>
      <c r="B5012" s="165" t="s">
        <v>15822</v>
      </c>
      <c r="C5012" s="164" t="s">
        <v>12402</v>
      </c>
      <c r="D5012" s="166">
        <v>36.42</v>
      </c>
    </row>
    <row r="5013" spans="1:4" ht="25.5">
      <c r="A5013" s="164">
        <v>94669</v>
      </c>
      <c r="B5013" s="165" t="s">
        <v>15824</v>
      </c>
      <c r="C5013" s="164" t="s">
        <v>12402</v>
      </c>
      <c r="D5013" s="166">
        <v>65.62</v>
      </c>
    </row>
    <row r="5014" spans="1:4" ht="38.25">
      <c r="A5014" s="164">
        <v>105177</v>
      </c>
      <c r="B5014" s="165" t="s">
        <v>16336</v>
      </c>
      <c r="C5014" s="164" t="s">
        <v>12402</v>
      </c>
      <c r="D5014" s="166">
        <v>141.38</v>
      </c>
    </row>
    <row r="5015" spans="1:4" ht="38.25">
      <c r="A5015" s="164">
        <v>105176</v>
      </c>
      <c r="B5015" s="165" t="s">
        <v>16335</v>
      </c>
      <c r="C5015" s="164" t="s">
        <v>12402</v>
      </c>
      <c r="D5015" s="166">
        <v>158.81</v>
      </c>
    </row>
    <row r="5016" spans="1:4" ht="38.25">
      <c r="A5016" s="164">
        <v>94466</v>
      </c>
      <c r="B5016" s="165" t="s">
        <v>15785</v>
      </c>
      <c r="C5016" s="164" t="s">
        <v>12402</v>
      </c>
      <c r="D5016" s="166">
        <v>52.97</v>
      </c>
    </row>
    <row r="5017" spans="1:4" ht="38.25">
      <c r="A5017" s="164">
        <v>94468</v>
      </c>
      <c r="B5017" s="165" t="s">
        <v>15787</v>
      </c>
      <c r="C5017" s="164" t="s">
        <v>12402</v>
      </c>
      <c r="D5017" s="166">
        <v>74.680000000000007</v>
      </c>
    </row>
    <row r="5018" spans="1:4" ht="38.25">
      <c r="A5018" s="164">
        <v>94470</v>
      </c>
      <c r="B5018" s="165" t="s">
        <v>15789</v>
      </c>
      <c r="C5018" s="164" t="s">
        <v>12402</v>
      </c>
      <c r="D5018" s="166">
        <v>112.15</v>
      </c>
    </row>
    <row r="5019" spans="1:4" ht="25.5">
      <c r="A5019" s="164">
        <v>105225</v>
      </c>
      <c r="B5019" s="165" t="s">
        <v>16378</v>
      </c>
      <c r="C5019" s="164" t="s">
        <v>12402</v>
      </c>
      <c r="D5019" s="166">
        <v>18.27</v>
      </c>
    </row>
    <row r="5020" spans="1:4" ht="25.5">
      <c r="A5020" s="164">
        <v>105226</v>
      </c>
      <c r="B5020" s="165" t="s">
        <v>16379</v>
      </c>
      <c r="C5020" s="164" t="s">
        <v>12402</v>
      </c>
      <c r="D5020" s="166">
        <v>42.64</v>
      </c>
    </row>
    <row r="5021" spans="1:4" ht="25.5">
      <c r="A5021" s="164">
        <v>105227</v>
      </c>
      <c r="B5021" s="165" t="s">
        <v>16380</v>
      </c>
      <c r="C5021" s="164" t="s">
        <v>12402</v>
      </c>
      <c r="D5021" s="166">
        <v>61.03</v>
      </c>
    </row>
    <row r="5022" spans="1:4" ht="38.25">
      <c r="A5022" s="164">
        <v>105212</v>
      </c>
      <c r="B5022" s="165" t="s">
        <v>16365</v>
      </c>
      <c r="C5022" s="164" t="s">
        <v>12402</v>
      </c>
      <c r="D5022" s="166">
        <v>240.1</v>
      </c>
    </row>
    <row r="5023" spans="1:4" ht="38.25">
      <c r="A5023" s="164">
        <v>105211</v>
      </c>
      <c r="B5023" s="165" t="s">
        <v>16364</v>
      </c>
      <c r="C5023" s="164" t="s">
        <v>12402</v>
      </c>
      <c r="D5023" s="166">
        <v>242.12</v>
      </c>
    </row>
    <row r="5024" spans="1:4" ht="38.25">
      <c r="A5024" s="164">
        <v>105189</v>
      </c>
      <c r="B5024" s="165" t="s">
        <v>16344</v>
      </c>
      <c r="C5024" s="164" t="s">
        <v>12402</v>
      </c>
      <c r="D5024" s="166">
        <v>22.4</v>
      </c>
    </row>
    <row r="5025" spans="1:4" ht="38.25">
      <c r="A5025" s="164">
        <v>105190</v>
      </c>
      <c r="B5025" s="165" t="s">
        <v>16345</v>
      </c>
      <c r="C5025" s="164" t="s">
        <v>12402</v>
      </c>
      <c r="D5025" s="166">
        <v>27.81</v>
      </c>
    </row>
    <row r="5026" spans="1:4" ht="38.25">
      <c r="A5026" s="164">
        <v>94625</v>
      </c>
      <c r="B5026" s="165" t="s">
        <v>15812</v>
      </c>
      <c r="C5026" s="164" t="s">
        <v>12402</v>
      </c>
      <c r="D5026" s="166">
        <v>1556.73</v>
      </c>
    </row>
    <row r="5027" spans="1:4" ht="38.25">
      <c r="A5027" s="164">
        <v>94622</v>
      </c>
      <c r="B5027" s="165" t="s">
        <v>15809</v>
      </c>
      <c r="C5027" s="164" t="s">
        <v>12402</v>
      </c>
      <c r="D5027" s="166">
        <v>208.93</v>
      </c>
    </row>
    <row r="5028" spans="1:4" ht="38.25">
      <c r="A5028" s="164">
        <v>94623</v>
      </c>
      <c r="B5028" s="165" t="s">
        <v>15810</v>
      </c>
      <c r="C5028" s="164" t="s">
        <v>12402</v>
      </c>
      <c r="D5028" s="166">
        <v>494.75</v>
      </c>
    </row>
    <row r="5029" spans="1:4" ht="38.25">
      <c r="A5029" s="164">
        <v>94624</v>
      </c>
      <c r="B5029" s="165" t="s">
        <v>15811</v>
      </c>
      <c r="C5029" s="164" t="s">
        <v>12402</v>
      </c>
      <c r="D5029" s="166">
        <v>744.25</v>
      </c>
    </row>
    <row r="5030" spans="1:4" ht="25.5">
      <c r="A5030" s="164">
        <v>94763</v>
      </c>
      <c r="B5030" s="165" t="s">
        <v>15892</v>
      </c>
      <c r="C5030" s="164" t="s">
        <v>12402</v>
      </c>
      <c r="D5030" s="166">
        <v>378.45</v>
      </c>
    </row>
    <row r="5031" spans="1:4" ht="25.5">
      <c r="A5031" s="164">
        <v>94756</v>
      </c>
      <c r="B5031" s="165" t="s">
        <v>15885</v>
      </c>
      <c r="C5031" s="164" t="s">
        <v>12402</v>
      </c>
      <c r="D5031" s="166">
        <v>13.58</v>
      </c>
    </row>
    <row r="5032" spans="1:4" ht="25.5">
      <c r="A5032" s="164">
        <v>94757</v>
      </c>
      <c r="B5032" s="165" t="s">
        <v>15886</v>
      </c>
      <c r="C5032" s="164" t="s">
        <v>12402</v>
      </c>
      <c r="D5032" s="166">
        <v>21.38</v>
      </c>
    </row>
    <row r="5033" spans="1:4" ht="25.5">
      <c r="A5033" s="164">
        <v>94758</v>
      </c>
      <c r="B5033" s="165" t="s">
        <v>15887</v>
      </c>
      <c r="C5033" s="164" t="s">
        <v>12402</v>
      </c>
      <c r="D5033" s="166">
        <v>54.18</v>
      </c>
    </row>
    <row r="5034" spans="1:4" ht="25.5">
      <c r="A5034" s="164">
        <v>94759</v>
      </c>
      <c r="B5034" s="165" t="s">
        <v>15888</v>
      </c>
      <c r="C5034" s="164" t="s">
        <v>12402</v>
      </c>
      <c r="D5034" s="166">
        <v>68.95</v>
      </c>
    </row>
    <row r="5035" spans="1:4" ht="25.5">
      <c r="A5035" s="164">
        <v>94760</v>
      </c>
      <c r="B5035" s="165" t="s">
        <v>15889</v>
      </c>
      <c r="C5035" s="164" t="s">
        <v>12402</v>
      </c>
      <c r="D5035" s="166">
        <v>109.78</v>
      </c>
    </row>
    <row r="5036" spans="1:4" ht="25.5">
      <c r="A5036" s="164">
        <v>94761</v>
      </c>
      <c r="B5036" s="165" t="s">
        <v>15890</v>
      </c>
      <c r="C5036" s="164" t="s">
        <v>12402</v>
      </c>
      <c r="D5036" s="166">
        <v>237.17</v>
      </c>
    </row>
    <row r="5037" spans="1:4" ht="25.5">
      <c r="A5037" s="164">
        <v>94762</v>
      </c>
      <c r="B5037" s="165" t="s">
        <v>15891</v>
      </c>
      <c r="C5037" s="164" t="s">
        <v>12402</v>
      </c>
      <c r="D5037" s="166">
        <v>287.83999999999997</v>
      </c>
    </row>
    <row r="5038" spans="1:4" ht="38.25">
      <c r="A5038" s="164">
        <v>94462</v>
      </c>
      <c r="B5038" s="165" t="s">
        <v>15155</v>
      </c>
      <c r="C5038" s="164" t="s">
        <v>12403</v>
      </c>
      <c r="D5038" s="166">
        <v>130.57</v>
      </c>
    </row>
    <row r="5039" spans="1:4" ht="38.25">
      <c r="A5039" s="164">
        <v>94463</v>
      </c>
      <c r="B5039" s="165" t="s">
        <v>15156</v>
      </c>
      <c r="C5039" s="164" t="s">
        <v>12403</v>
      </c>
      <c r="D5039" s="166">
        <v>160.52000000000001</v>
      </c>
    </row>
    <row r="5040" spans="1:4" ht="38.25">
      <c r="A5040" s="164">
        <v>94464</v>
      </c>
      <c r="B5040" s="165" t="s">
        <v>15157</v>
      </c>
      <c r="C5040" s="164" t="s">
        <v>12403</v>
      </c>
      <c r="D5040" s="166">
        <v>212</v>
      </c>
    </row>
    <row r="5041" spans="1:4" ht="38.25">
      <c r="A5041" s="164">
        <v>94605</v>
      </c>
      <c r="B5041" s="165" t="s">
        <v>15161</v>
      </c>
      <c r="C5041" s="164" t="s">
        <v>12403</v>
      </c>
      <c r="D5041" s="166">
        <v>661.41</v>
      </c>
    </row>
    <row r="5042" spans="1:4" ht="38.25">
      <c r="A5042" s="164">
        <v>94602</v>
      </c>
      <c r="B5042" s="165" t="s">
        <v>15158</v>
      </c>
      <c r="C5042" s="164" t="s">
        <v>12403</v>
      </c>
      <c r="D5042" s="166">
        <v>234.45</v>
      </c>
    </row>
    <row r="5043" spans="1:4" ht="38.25">
      <c r="A5043" s="164">
        <v>94603</v>
      </c>
      <c r="B5043" s="165" t="s">
        <v>15159</v>
      </c>
      <c r="C5043" s="164" t="s">
        <v>12403</v>
      </c>
      <c r="D5043" s="166">
        <v>320.33999999999997</v>
      </c>
    </row>
    <row r="5044" spans="1:4" ht="38.25">
      <c r="A5044" s="164">
        <v>94604</v>
      </c>
      <c r="B5044" s="165" t="s">
        <v>15160</v>
      </c>
      <c r="C5044" s="164" t="s">
        <v>12403</v>
      </c>
      <c r="D5044" s="166">
        <v>456.44</v>
      </c>
    </row>
    <row r="5045" spans="1:4" ht="25.5">
      <c r="A5045" s="164">
        <v>94723</v>
      </c>
      <c r="B5045" s="165" t="s">
        <v>15176</v>
      </c>
      <c r="C5045" s="164" t="s">
        <v>12403</v>
      </c>
      <c r="D5045" s="166">
        <v>484.84</v>
      </c>
    </row>
    <row r="5046" spans="1:4" ht="25.5">
      <c r="A5046" s="164">
        <v>94716</v>
      </c>
      <c r="B5046" s="165" t="s">
        <v>15169</v>
      </c>
      <c r="C5046" s="164" t="s">
        <v>12403</v>
      </c>
      <c r="D5046" s="166">
        <v>23.78</v>
      </c>
    </row>
    <row r="5047" spans="1:4" ht="25.5">
      <c r="A5047" s="164">
        <v>94717</v>
      </c>
      <c r="B5047" s="165" t="s">
        <v>15170</v>
      </c>
      <c r="C5047" s="164" t="s">
        <v>12403</v>
      </c>
      <c r="D5047" s="166">
        <v>39.92</v>
      </c>
    </row>
    <row r="5048" spans="1:4" ht="25.5">
      <c r="A5048" s="164">
        <v>94718</v>
      </c>
      <c r="B5048" s="165" t="s">
        <v>15171</v>
      </c>
      <c r="C5048" s="164" t="s">
        <v>12403</v>
      </c>
      <c r="D5048" s="166">
        <v>52.12</v>
      </c>
    </row>
    <row r="5049" spans="1:4" ht="25.5">
      <c r="A5049" s="164">
        <v>94719</v>
      </c>
      <c r="B5049" s="165" t="s">
        <v>15172</v>
      </c>
      <c r="C5049" s="164" t="s">
        <v>12403</v>
      </c>
      <c r="D5049" s="166">
        <v>69.569999999999993</v>
      </c>
    </row>
    <row r="5050" spans="1:4" ht="25.5">
      <c r="A5050" s="164">
        <v>94720</v>
      </c>
      <c r="B5050" s="165" t="s">
        <v>15173</v>
      </c>
      <c r="C5050" s="164" t="s">
        <v>12403</v>
      </c>
      <c r="D5050" s="166">
        <v>101.86</v>
      </c>
    </row>
    <row r="5051" spans="1:4" ht="25.5">
      <c r="A5051" s="164">
        <v>94721</v>
      </c>
      <c r="B5051" s="165" t="s">
        <v>15174</v>
      </c>
      <c r="C5051" s="164" t="s">
        <v>12403</v>
      </c>
      <c r="D5051" s="166">
        <v>165.09</v>
      </c>
    </row>
    <row r="5052" spans="1:4" ht="25.5">
      <c r="A5052" s="164">
        <v>94722</v>
      </c>
      <c r="B5052" s="165" t="s">
        <v>15175</v>
      </c>
      <c r="C5052" s="164" t="s">
        <v>12403</v>
      </c>
      <c r="D5052" s="166">
        <v>257.52</v>
      </c>
    </row>
    <row r="5053" spans="1:4" ht="25.5">
      <c r="A5053" s="164">
        <v>96726</v>
      </c>
      <c r="B5053" s="165" t="s">
        <v>33687</v>
      </c>
      <c r="C5053" s="164" t="s">
        <v>12403</v>
      </c>
      <c r="D5053" s="166">
        <v>171.83</v>
      </c>
    </row>
    <row r="5054" spans="1:4" ht="25.5">
      <c r="A5054" s="164">
        <v>96735</v>
      </c>
      <c r="B5054" s="165" t="s">
        <v>33688</v>
      </c>
      <c r="C5054" s="164" t="s">
        <v>12403</v>
      </c>
      <c r="D5054" s="166">
        <v>325.31</v>
      </c>
    </row>
    <row r="5055" spans="1:4" ht="25.5">
      <c r="A5055" s="164">
        <v>96718</v>
      </c>
      <c r="B5055" s="165" t="s">
        <v>33689</v>
      </c>
      <c r="C5055" s="164" t="s">
        <v>12403</v>
      </c>
      <c r="D5055" s="166">
        <v>15.35</v>
      </c>
    </row>
    <row r="5056" spans="1:4" ht="25.5">
      <c r="A5056" s="164">
        <v>96727</v>
      </c>
      <c r="B5056" s="165" t="s">
        <v>33690</v>
      </c>
      <c r="C5056" s="164" t="s">
        <v>12403</v>
      </c>
      <c r="D5056" s="166">
        <v>17.47</v>
      </c>
    </row>
    <row r="5057" spans="1:4" ht="25.5">
      <c r="A5057" s="164">
        <v>96719</v>
      </c>
      <c r="B5057" s="165" t="s">
        <v>33691</v>
      </c>
      <c r="C5057" s="164" t="s">
        <v>12403</v>
      </c>
      <c r="D5057" s="166">
        <v>19.68</v>
      </c>
    </row>
    <row r="5058" spans="1:4" ht="25.5">
      <c r="A5058" s="164">
        <v>96728</v>
      </c>
      <c r="B5058" s="165" t="s">
        <v>33692</v>
      </c>
      <c r="C5058" s="164" t="s">
        <v>12403</v>
      </c>
      <c r="D5058" s="166">
        <v>22.6</v>
      </c>
    </row>
    <row r="5059" spans="1:4" ht="25.5">
      <c r="A5059" s="164">
        <v>96720</v>
      </c>
      <c r="B5059" s="165" t="s">
        <v>33693</v>
      </c>
      <c r="C5059" s="164" t="s">
        <v>12403</v>
      </c>
      <c r="D5059" s="166">
        <v>17.809999999999999</v>
      </c>
    </row>
    <row r="5060" spans="1:4" ht="25.5">
      <c r="A5060" s="164">
        <v>96729</v>
      </c>
      <c r="B5060" s="165" t="s">
        <v>33694</v>
      </c>
      <c r="C5060" s="164" t="s">
        <v>12403</v>
      </c>
      <c r="D5060" s="166">
        <v>29.15</v>
      </c>
    </row>
    <row r="5061" spans="1:4" ht="25.5">
      <c r="A5061" s="164">
        <v>96721</v>
      </c>
      <c r="B5061" s="165" t="s">
        <v>33695</v>
      </c>
      <c r="C5061" s="164" t="s">
        <v>12403</v>
      </c>
      <c r="D5061" s="166">
        <v>23.16</v>
      </c>
    </row>
    <row r="5062" spans="1:4" ht="25.5">
      <c r="A5062" s="164">
        <v>96730</v>
      </c>
      <c r="B5062" s="165" t="s">
        <v>33696</v>
      </c>
      <c r="C5062" s="164" t="s">
        <v>12403</v>
      </c>
      <c r="D5062" s="166">
        <v>40.33</v>
      </c>
    </row>
    <row r="5063" spans="1:4" ht="25.5">
      <c r="A5063" s="164">
        <v>96722</v>
      </c>
      <c r="B5063" s="165" t="s">
        <v>33697</v>
      </c>
      <c r="C5063" s="164" t="s">
        <v>12403</v>
      </c>
      <c r="D5063" s="166">
        <v>35.590000000000003</v>
      </c>
    </row>
    <row r="5064" spans="1:4" ht="25.5">
      <c r="A5064" s="164">
        <v>96731</v>
      </c>
      <c r="B5064" s="165" t="s">
        <v>33698</v>
      </c>
      <c r="C5064" s="164" t="s">
        <v>12403</v>
      </c>
      <c r="D5064" s="166">
        <v>61.02</v>
      </c>
    </row>
    <row r="5065" spans="1:4" ht="25.5">
      <c r="A5065" s="164">
        <v>96723</v>
      </c>
      <c r="B5065" s="165" t="s">
        <v>33699</v>
      </c>
      <c r="C5065" s="164" t="s">
        <v>12403</v>
      </c>
      <c r="D5065" s="166">
        <v>55.29</v>
      </c>
    </row>
    <row r="5066" spans="1:4" ht="25.5">
      <c r="A5066" s="164">
        <v>96732</v>
      </c>
      <c r="B5066" s="165" t="s">
        <v>33700</v>
      </c>
      <c r="C5066" s="164" t="s">
        <v>12403</v>
      </c>
      <c r="D5066" s="166">
        <v>102.86</v>
      </c>
    </row>
    <row r="5067" spans="1:4" ht="25.5">
      <c r="A5067" s="164">
        <v>96724</v>
      </c>
      <c r="B5067" s="165" t="s">
        <v>33701</v>
      </c>
      <c r="C5067" s="164" t="s">
        <v>12403</v>
      </c>
      <c r="D5067" s="166">
        <v>70.98</v>
      </c>
    </row>
    <row r="5068" spans="1:4" ht="25.5">
      <c r="A5068" s="164">
        <v>96733</v>
      </c>
      <c r="B5068" s="165" t="s">
        <v>33702</v>
      </c>
      <c r="C5068" s="164" t="s">
        <v>12403</v>
      </c>
      <c r="D5068" s="166">
        <v>140.19</v>
      </c>
    </row>
    <row r="5069" spans="1:4" ht="25.5">
      <c r="A5069" s="164">
        <v>96725</v>
      </c>
      <c r="B5069" s="165" t="s">
        <v>33703</v>
      </c>
      <c r="C5069" s="164" t="s">
        <v>12403</v>
      </c>
      <c r="D5069" s="166">
        <v>116.24</v>
      </c>
    </row>
    <row r="5070" spans="1:4" ht="25.5">
      <c r="A5070" s="164">
        <v>96734</v>
      </c>
      <c r="B5070" s="165" t="s">
        <v>33704</v>
      </c>
      <c r="C5070" s="164" t="s">
        <v>12403</v>
      </c>
      <c r="D5070" s="166">
        <v>233.92</v>
      </c>
    </row>
    <row r="5071" spans="1:4" ht="25.5">
      <c r="A5071" s="164">
        <v>94655</v>
      </c>
      <c r="B5071" s="165" t="s">
        <v>15168</v>
      </c>
      <c r="C5071" s="164" t="s">
        <v>12403</v>
      </c>
      <c r="D5071" s="166">
        <v>124.07</v>
      </c>
    </row>
    <row r="5072" spans="1:4" ht="25.5">
      <c r="A5072" s="164">
        <v>94648</v>
      </c>
      <c r="B5072" s="165" t="s">
        <v>33705</v>
      </c>
      <c r="C5072" s="164" t="s">
        <v>12403</v>
      </c>
      <c r="D5072" s="166">
        <v>7.04</v>
      </c>
    </row>
    <row r="5073" spans="1:4" ht="25.5">
      <c r="A5073" s="164">
        <v>94649</v>
      </c>
      <c r="B5073" s="165" t="s">
        <v>15162</v>
      </c>
      <c r="C5073" s="164" t="s">
        <v>12403</v>
      </c>
      <c r="D5073" s="166">
        <v>13.02</v>
      </c>
    </row>
    <row r="5074" spans="1:4" ht="25.5">
      <c r="A5074" s="164">
        <v>94650</v>
      </c>
      <c r="B5074" s="165" t="s">
        <v>15163</v>
      </c>
      <c r="C5074" s="164" t="s">
        <v>12403</v>
      </c>
      <c r="D5074" s="166">
        <v>19.670000000000002</v>
      </c>
    </row>
    <row r="5075" spans="1:4" ht="25.5">
      <c r="A5075" s="164">
        <v>94651</v>
      </c>
      <c r="B5075" s="165" t="s">
        <v>15164</v>
      </c>
      <c r="C5075" s="164" t="s">
        <v>12403</v>
      </c>
      <c r="D5075" s="166">
        <v>22.91</v>
      </c>
    </row>
    <row r="5076" spans="1:4" ht="25.5">
      <c r="A5076" s="164">
        <v>94652</v>
      </c>
      <c r="B5076" s="165" t="s">
        <v>15165</v>
      </c>
      <c r="C5076" s="164" t="s">
        <v>12403</v>
      </c>
      <c r="D5076" s="166">
        <v>35.83</v>
      </c>
    </row>
    <row r="5077" spans="1:4" ht="25.5">
      <c r="A5077" s="164">
        <v>94653</v>
      </c>
      <c r="B5077" s="165" t="s">
        <v>15166</v>
      </c>
      <c r="C5077" s="164" t="s">
        <v>12403</v>
      </c>
      <c r="D5077" s="166">
        <v>57.84</v>
      </c>
    </row>
    <row r="5078" spans="1:4" ht="25.5">
      <c r="A5078" s="164">
        <v>94654</v>
      </c>
      <c r="B5078" s="165" t="s">
        <v>15167</v>
      </c>
      <c r="C5078" s="164" t="s">
        <v>12403</v>
      </c>
      <c r="D5078" s="166">
        <v>78.77</v>
      </c>
    </row>
    <row r="5079" spans="1:4" ht="38.25">
      <c r="A5079" s="164">
        <v>94689</v>
      </c>
      <c r="B5079" s="165" t="s">
        <v>33706</v>
      </c>
      <c r="C5079" s="164" t="s">
        <v>12402</v>
      </c>
      <c r="D5079" s="166">
        <v>9.82</v>
      </c>
    </row>
    <row r="5080" spans="1:4" ht="38.25">
      <c r="A5080" s="164">
        <v>94702</v>
      </c>
      <c r="B5080" s="165" t="s">
        <v>15852</v>
      </c>
      <c r="C5080" s="164" t="s">
        <v>12402</v>
      </c>
      <c r="D5080" s="166">
        <v>191.16</v>
      </c>
    </row>
    <row r="5081" spans="1:4" ht="38.25">
      <c r="A5081" s="164">
        <v>94691</v>
      </c>
      <c r="B5081" s="165" t="s">
        <v>33707</v>
      </c>
      <c r="C5081" s="164" t="s">
        <v>12402</v>
      </c>
      <c r="D5081" s="166">
        <v>14.08</v>
      </c>
    </row>
    <row r="5082" spans="1:4" ht="38.25">
      <c r="A5082" s="164">
        <v>94693</v>
      </c>
      <c r="B5082" s="165" t="s">
        <v>15843</v>
      </c>
      <c r="C5082" s="164" t="s">
        <v>12402</v>
      </c>
      <c r="D5082" s="166">
        <v>18.43</v>
      </c>
    </row>
    <row r="5083" spans="1:4" ht="38.25">
      <c r="A5083" s="164">
        <v>94695</v>
      </c>
      <c r="B5083" s="165" t="s">
        <v>15845</v>
      </c>
      <c r="C5083" s="164" t="s">
        <v>12402</v>
      </c>
      <c r="D5083" s="166">
        <v>32.020000000000003</v>
      </c>
    </row>
    <row r="5084" spans="1:4" ht="38.25">
      <c r="A5084" s="164">
        <v>94698</v>
      </c>
      <c r="B5084" s="165" t="s">
        <v>15848</v>
      </c>
      <c r="C5084" s="164" t="s">
        <v>12402</v>
      </c>
      <c r="D5084" s="166">
        <v>68.540000000000006</v>
      </c>
    </row>
    <row r="5085" spans="1:4" ht="38.25">
      <c r="A5085" s="164">
        <v>94700</v>
      </c>
      <c r="B5085" s="165" t="s">
        <v>15850</v>
      </c>
      <c r="C5085" s="164" t="s">
        <v>12402</v>
      </c>
      <c r="D5085" s="166">
        <v>132.77000000000001</v>
      </c>
    </row>
    <row r="5086" spans="1:4" ht="38.25">
      <c r="A5086" s="164">
        <v>94477</v>
      </c>
      <c r="B5086" s="165" t="s">
        <v>15796</v>
      </c>
      <c r="C5086" s="164" t="s">
        <v>12402</v>
      </c>
      <c r="D5086" s="166">
        <v>101.68</v>
      </c>
    </row>
    <row r="5087" spans="1:4" ht="38.25">
      <c r="A5087" s="164">
        <v>94478</v>
      </c>
      <c r="B5087" s="165" t="s">
        <v>15797</v>
      </c>
      <c r="C5087" s="164" t="s">
        <v>12402</v>
      </c>
      <c r="D5087" s="166">
        <v>167.32</v>
      </c>
    </row>
    <row r="5088" spans="1:4" ht="38.25">
      <c r="A5088" s="164">
        <v>94479</v>
      </c>
      <c r="B5088" s="165" t="s">
        <v>15798</v>
      </c>
      <c r="C5088" s="164" t="s">
        <v>12402</v>
      </c>
      <c r="D5088" s="166">
        <v>217.5</v>
      </c>
    </row>
    <row r="5089" spans="1:4" ht="25.5">
      <c r="A5089" s="164">
        <v>96764</v>
      </c>
      <c r="B5089" s="165" t="s">
        <v>15934</v>
      </c>
      <c r="C5089" s="164" t="s">
        <v>12402</v>
      </c>
      <c r="D5089" s="166">
        <v>320.58999999999997</v>
      </c>
    </row>
    <row r="5090" spans="1:4" ht="25.5">
      <c r="A5090" s="164">
        <v>105164</v>
      </c>
      <c r="B5090" s="165" t="s">
        <v>16325</v>
      </c>
      <c r="C5090" s="164" t="s">
        <v>12402</v>
      </c>
      <c r="D5090" s="166">
        <v>11.24</v>
      </c>
    </row>
    <row r="5091" spans="1:4" ht="25.5">
      <c r="A5091" s="164">
        <v>105165</v>
      </c>
      <c r="B5091" s="165" t="s">
        <v>16326</v>
      </c>
      <c r="C5091" s="164" t="s">
        <v>12402</v>
      </c>
      <c r="D5091" s="166">
        <v>11.45</v>
      </c>
    </row>
    <row r="5092" spans="1:4" ht="25.5">
      <c r="A5092" s="164">
        <v>96758</v>
      </c>
      <c r="B5092" s="165" t="s">
        <v>15928</v>
      </c>
      <c r="C5092" s="164" t="s">
        <v>12402</v>
      </c>
      <c r="D5092" s="166">
        <v>17.61</v>
      </c>
    </row>
    <row r="5093" spans="1:4" ht="25.5">
      <c r="A5093" s="164">
        <v>96759</v>
      </c>
      <c r="B5093" s="165" t="s">
        <v>15929</v>
      </c>
      <c r="C5093" s="164" t="s">
        <v>12402</v>
      </c>
      <c r="D5093" s="166">
        <v>26.18</v>
      </c>
    </row>
    <row r="5094" spans="1:4" ht="25.5">
      <c r="A5094" s="164">
        <v>96760</v>
      </c>
      <c r="B5094" s="165" t="s">
        <v>15930</v>
      </c>
      <c r="C5094" s="164" t="s">
        <v>12402</v>
      </c>
      <c r="D5094" s="166">
        <v>42.82</v>
      </c>
    </row>
    <row r="5095" spans="1:4" ht="25.5">
      <c r="A5095" s="164">
        <v>96761</v>
      </c>
      <c r="B5095" s="165" t="s">
        <v>15931</v>
      </c>
      <c r="C5095" s="164" t="s">
        <v>12402</v>
      </c>
      <c r="D5095" s="166">
        <v>63.93</v>
      </c>
    </row>
    <row r="5096" spans="1:4" ht="25.5">
      <c r="A5096" s="164">
        <v>96762</v>
      </c>
      <c r="B5096" s="165" t="s">
        <v>15932</v>
      </c>
      <c r="C5096" s="164" t="s">
        <v>12402</v>
      </c>
      <c r="D5096" s="166">
        <v>120.78</v>
      </c>
    </row>
    <row r="5097" spans="1:4" ht="25.5">
      <c r="A5097" s="164">
        <v>96763</v>
      </c>
      <c r="B5097" s="165" t="s">
        <v>15933</v>
      </c>
      <c r="C5097" s="164" t="s">
        <v>12402</v>
      </c>
      <c r="D5097" s="166">
        <v>161.78</v>
      </c>
    </row>
    <row r="5098" spans="1:4" ht="25.5">
      <c r="A5098" s="164">
        <v>94701</v>
      </c>
      <c r="B5098" s="165" t="s">
        <v>15851</v>
      </c>
      <c r="C5098" s="164" t="s">
        <v>12402</v>
      </c>
      <c r="D5098" s="166">
        <v>229.46</v>
      </c>
    </row>
    <row r="5099" spans="1:4" ht="25.5">
      <c r="A5099" s="164">
        <v>94688</v>
      </c>
      <c r="B5099" s="165" t="s">
        <v>33708</v>
      </c>
      <c r="C5099" s="164" t="s">
        <v>12402</v>
      </c>
      <c r="D5099" s="166">
        <v>7.24</v>
      </c>
    </row>
    <row r="5100" spans="1:4" ht="25.5">
      <c r="A5100" s="164">
        <v>94690</v>
      </c>
      <c r="B5100" s="165" t="s">
        <v>15841</v>
      </c>
      <c r="C5100" s="164" t="s">
        <v>12402</v>
      </c>
      <c r="D5100" s="166">
        <v>11.82</v>
      </c>
    </row>
    <row r="5101" spans="1:4" ht="25.5">
      <c r="A5101" s="164">
        <v>94692</v>
      </c>
      <c r="B5101" s="165" t="s">
        <v>15842</v>
      </c>
      <c r="C5101" s="164" t="s">
        <v>12402</v>
      </c>
      <c r="D5101" s="166">
        <v>19.940000000000001</v>
      </c>
    </row>
    <row r="5102" spans="1:4" ht="25.5">
      <c r="A5102" s="164">
        <v>94694</v>
      </c>
      <c r="B5102" s="165" t="s">
        <v>15844</v>
      </c>
      <c r="C5102" s="164" t="s">
        <v>12402</v>
      </c>
      <c r="D5102" s="166">
        <v>24.82</v>
      </c>
    </row>
    <row r="5103" spans="1:4" ht="25.5">
      <c r="A5103" s="164">
        <v>94696</v>
      </c>
      <c r="B5103" s="165" t="s">
        <v>15846</v>
      </c>
      <c r="C5103" s="164" t="s">
        <v>12402</v>
      </c>
      <c r="D5103" s="166">
        <v>51.87</v>
      </c>
    </row>
    <row r="5104" spans="1:4" ht="25.5">
      <c r="A5104" s="164">
        <v>94697</v>
      </c>
      <c r="B5104" s="165" t="s">
        <v>15847</v>
      </c>
      <c r="C5104" s="164" t="s">
        <v>12402</v>
      </c>
      <c r="D5104" s="166">
        <v>88.73</v>
      </c>
    </row>
    <row r="5105" spans="1:4" ht="25.5">
      <c r="A5105" s="164">
        <v>94699</v>
      </c>
      <c r="B5105" s="165" t="s">
        <v>15849</v>
      </c>
      <c r="C5105" s="164" t="s">
        <v>12402</v>
      </c>
      <c r="D5105" s="166">
        <v>117.5</v>
      </c>
    </row>
    <row r="5106" spans="1:4" ht="38.25">
      <c r="A5106" s="164">
        <v>105167</v>
      </c>
      <c r="B5106" s="165" t="s">
        <v>16328</v>
      </c>
      <c r="C5106" s="164" t="s">
        <v>12402</v>
      </c>
      <c r="D5106" s="166">
        <v>225.13</v>
      </c>
    </row>
    <row r="5107" spans="1:4" ht="38.25">
      <c r="A5107" s="164">
        <v>105168</v>
      </c>
      <c r="B5107" s="165" t="s">
        <v>24950</v>
      </c>
      <c r="C5107" s="164" t="s">
        <v>12402</v>
      </c>
      <c r="D5107" s="166">
        <v>0</v>
      </c>
    </row>
    <row r="5108" spans="1:4" ht="38.25">
      <c r="A5108" s="164">
        <v>105171</v>
      </c>
      <c r="B5108" s="165" t="s">
        <v>24951</v>
      </c>
      <c r="C5108" s="164" t="s">
        <v>12402</v>
      </c>
      <c r="D5108" s="166">
        <v>0</v>
      </c>
    </row>
    <row r="5109" spans="1:4" ht="38.25">
      <c r="A5109" s="164">
        <v>105191</v>
      </c>
      <c r="B5109" s="165" t="s">
        <v>24952</v>
      </c>
      <c r="C5109" s="164" t="s">
        <v>12402</v>
      </c>
      <c r="D5109" s="166">
        <v>0</v>
      </c>
    </row>
    <row r="5110" spans="1:4" ht="38.25">
      <c r="A5110" s="164">
        <v>105192</v>
      </c>
      <c r="B5110" s="165" t="s">
        <v>24953</v>
      </c>
      <c r="C5110" s="164" t="s">
        <v>12402</v>
      </c>
      <c r="D5110" s="166">
        <v>0</v>
      </c>
    </row>
    <row r="5111" spans="1:4" ht="38.25">
      <c r="A5111" s="164">
        <v>96809</v>
      </c>
      <c r="B5111" s="165" t="s">
        <v>15942</v>
      </c>
      <c r="C5111" s="164" t="s">
        <v>12402</v>
      </c>
      <c r="D5111" s="166">
        <v>19.46</v>
      </c>
    </row>
    <row r="5112" spans="1:4" ht="38.25">
      <c r="A5112" s="164">
        <v>96812</v>
      </c>
      <c r="B5112" s="165" t="s">
        <v>15945</v>
      </c>
      <c r="C5112" s="164" t="s">
        <v>12402</v>
      </c>
      <c r="D5112" s="166">
        <v>20.29</v>
      </c>
    </row>
    <row r="5113" spans="1:4" ht="38.25">
      <c r="A5113" s="164">
        <v>96813</v>
      </c>
      <c r="B5113" s="165" t="s">
        <v>15946</v>
      </c>
      <c r="C5113" s="164" t="s">
        <v>12402</v>
      </c>
      <c r="D5113" s="166">
        <v>23.13</v>
      </c>
    </row>
    <row r="5114" spans="1:4" ht="38.25">
      <c r="A5114" s="164">
        <v>96817</v>
      </c>
      <c r="B5114" s="165" t="s">
        <v>15950</v>
      </c>
      <c r="C5114" s="164" t="s">
        <v>12402</v>
      </c>
      <c r="D5114" s="166">
        <v>34.85</v>
      </c>
    </row>
    <row r="5115" spans="1:4" ht="38.25">
      <c r="A5115" s="164">
        <v>96816</v>
      </c>
      <c r="B5115" s="165" t="s">
        <v>15949</v>
      </c>
      <c r="C5115" s="164" t="s">
        <v>12402</v>
      </c>
      <c r="D5115" s="166">
        <v>26.11</v>
      </c>
    </row>
    <row r="5116" spans="1:4" ht="38.25">
      <c r="A5116" s="164">
        <v>96821</v>
      </c>
      <c r="B5116" s="165" t="s">
        <v>15954</v>
      </c>
      <c r="C5116" s="164" t="s">
        <v>12402</v>
      </c>
      <c r="D5116" s="166">
        <v>38.79</v>
      </c>
    </row>
    <row r="5117" spans="1:4" ht="38.25">
      <c r="A5117" s="164">
        <v>96824</v>
      </c>
      <c r="B5117" s="165" t="s">
        <v>15957</v>
      </c>
      <c r="C5117" s="164" t="s">
        <v>12402</v>
      </c>
      <c r="D5117" s="166">
        <v>18.239999999999998</v>
      </c>
    </row>
    <row r="5118" spans="1:4" ht="38.25">
      <c r="A5118" s="164">
        <v>96827</v>
      </c>
      <c r="B5118" s="165" t="s">
        <v>15959</v>
      </c>
      <c r="C5118" s="164" t="s">
        <v>12402</v>
      </c>
      <c r="D5118" s="166">
        <v>19.88</v>
      </c>
    </row>
    <row r="5119" spans="1:4" ht="38.25">
      <c r="A5119" s="164">
        <v>96828</v>
      </c>
      <c r="B5119" s="165" t="s">
        <v>15960</v>
      </c>
      <c r="C5119" s="164" t="s">
        <v>12402</v>
      </c>
      <c r="D5119" s="166">
        <v>24.5</v>
      </c>
    </row>
    <row r="5120" spans="1:4" ht="38.25">
      <c r="A5120" s="164">
        <v>96832</v>
      </c>
      <c r="B5120" s="165" t="s">
        <v>15963</v>
      </c>
      <c r="C5120" s="164" t="s">
        <v>12402</v>
      </c>
      <c r="D5120" s="166">
        <v>30.8</v>
      </c>
    </row>
    <row r="5121" spans="1:4" ht="38.25">
      <c r="A5121" s="164">
        <v>104525</v>
      </c>
      <c r="B5121" s="165" t="s">
        <v>24954</v>
      </c>
      <c r="C5121" s="164" t="s">
        <v>12402</v>
      </c>
      <c r="D5121" s="166">
        <v>0</v>
      </c>
    </row>
    <row r="5122" spans="1:4" ht="38.25">
      <c r="A5122" s="164">
        <v>104563</v>
      </c>
      <c r="B5122" s="165" t="s">
        <v>24955</v>
      </c>
      <c r="C5122" s="164" t="s">
        <v>12402</v>
      </c>
      <c r="D5122" s="166">
        <v>0</v>
      </c>
    </row>
    <row r="5123" spans="1:4" ht="38.25">
      <c r="A5123" s="164">
        <v>104531</v>
      </c>
      <c r="B5123" s="165" t="s">
        <v>24956</v>
      </c>
      <c r="C5123" s="164" t="s">
        <v>12402</v>
      </c>
      <c r="D5123" s="166">
        <v>0</v>
      </c>
    </row>
    <row r="5124" spans="1:4" ht="38.25">
      <c r="A5124" s="164">
        <v>104527</v>
      </c>
      <c r="B5124" s="165" t="s">
        <v>24957</v>
      </c>
      <c r="C5124" s="164" t="s">
        <v>12402</v>
      </c>
      <c r="D5124" s="166">
        <v>0</v>
      </c>
    </row>
    <row r="5125" spans="1:4" ht="38.25">
      <c r="A5125" s="164">
        <v>104529</v>
      </c>
      <c r="B5125" s="165" t="s">
        <v>24958</v>
      </c>
      <c r="C5125" s="164" t="s">
        <v>12402</v>
      </c>
      <c r="D5125" s="166">
        <v>0</v>
      </c>
    </row>
    <row r="5126" spans="1:4" ht="38.25">
      <c r="A5126" s="164">
        <v>104564</v>
      </c>
      <c r="B5126" s="165" t="s">
        <v>24959</v>
      </c>
      <c r="C5126" s="164" t="s">
        <v>12402</v>
      </c>
      <c r="D5126" s="166">
        <v>0</v>
      </c>
    </row>
    <row r="5127" spans="1:4" ht="38.25">
      <c r="A5127" s="164">
        <v>104533</v>
      </c>
      <c r="B5127" s="165" t="s">
        <v>24960</v>
      </c>
      <c r="C5127" s="164" t="s">
        <v>12402</v>
      </c>
      <c r="D5127" s="166">
        <v>0</v>
      </c>
    </row>
    <row r="5128" spans="1:4" ht="38.25">
      <c r="A5128" s="164">
        <v>104535</v>
      </c>
      <c r="B5128" s="165" t="s">
        <v>24961</v>
      </c>
      <c r="C5128" s="164" t="s">
        <v>12402</v>
      </c>
      <c r="D5128" s="166">
        <v>0</v>
      </c>
    </row>
    <row r="5129" spans="1:4" ht="38.25">
      <c r="A5129" s="164">
        <v>96810</v>
      </c>
      <c r="B5129" s="165" t="s">
        <v>15943</v>
      </c>
      <c r="C5129" s="164" t="s">
        <v>12402</v>
      </c>
      <c r="D5129" s="166">
        <v>21.13</v>
      </c>
    </row>
    <row r="5130" spans="1:4" ht="38.25">
      <c r="A5130" s="164">
        <v>104524</v>
      </c>
      <c r="B5130" s="165" t="s">
        <v>24962</v>
      </c>
      <c r="C5130" s="164" t="s">
        <v>12402</v>
      </c>
      <c r="D5130" s="166">
        <v>0</v>
      </c>
    </row>
    <row r="5131" spans="1:4" ht="38.25">
      <c r="A5131" s="164">
        <v>104530</v>
      </c>
      <c r="B5131" s="165" t="s">
        <v>24963</v>
      </c>
      <c r="C5131" s="164" t="s">
        <v>12402</v>
      </c>
      <c r="D5131" s="166">
        <v>0</v>
      </c>
    </row>
    <row r="5132" spans="1:4" ht="38.25">
      <c r="A5132" s="164">
        <v>104526</v>
      </c>
      <c r="B5132" s="165" t="s">
        <v>24964</v>
      </c>
      <c r="C5132" s="164" t="s">
        <v>12402</v>
      </c>
      <c r="D5132" s="166">
        <v>0</v>
      </c>
    </row>
    <row r="5133" spans="1:4" ht="38.25">
      <c r="A5133" s="164">
        <v>104528</v>
      </c>
      <c r="B5133" s="165" t="s">
        <v>24965</v>
      </c>
      <c r="C5133" s="164" t="s">
        <v>12402</v>
      </c>
      <c r="D5133" s="166">
        <v>0</v>
      </c>
    </row>
    <row r="5134" spans="1:4" ht="38.25">
      <c r="A5134" s="164">
        <v>104532</v>
      </c>
      <c r="B5134" s="165" t="s">
        <v>24966</v>
      </c>
      <c r="C5134" s="164" t="s">
        <v>12402</v>
      </c>
      <c r="D5134" s="166">
        <v>0</v>
      </c>
    </row>
    <row r="5135" spans="1:4" ht="38.25">
      <c r="A5135" s="164">
        <v>104534</v>
      </c>
      <c r="B5135" s="165" t="s">
        <v>24967</v>
      </c>
      <c r="C5135" s="164" t="s">
        <v>12402</v>
      </c>
      <c r="D5135" s="166">
        <v>0</v>
      </c>
    </row>
    <row r="5136" spans="1:4" ht="38.25">
      <c r="A5136" s="164">
        <v>96873</v>
      </c>
      <c r="B5136" s="165" t="s">
        <v>15998</v>
      </c>
      <c r="C5136" s="164" t="s">
        <v>12402</v>
      </c>
      <c r="D5136" s="166">
        <v>65.73</v>
      </c>
    </row>
    <row r="5137" spans="1:4" ht="38.25">
      <c r="A5137" s="164">
        <v>96872</v>
      </c>
      <c r="B5137" s="165" t="s">
        <v>15997</v>
      </c>
      <c r="C5137" s="164" t="s">
        <v>12402</v>
      </c>
      <c r="D5137" s="166">
        <v>49.35</v>
      </c>
    </row>
    <row r="5138" spans="1:4" ht="38.25">
      <c r="A5138" s="164">
        <v>96876</v>
      </c>
      <c r="B5138" s="165" t="s">
        <v>16001</v>
      </c>
      <c r="C5138" s="164" t="s">
        <v>12402</v>
      </c>
      <c r="D5138" s="166">
        <v>181.64</v>
      </c>
    </row>
    <row r="5139" spans="1:4" ht="38.25">
      <c r="A5139" s="164">
        <v>96878</v>
      </c>
      <c r="B5139" s="165" t="s">
        <v>16002</v>
      </c>
      <c r="C5139" s="164" t="s">
        <v>12402</v>
      </c>
      <c r="D5139" s="166">
        <v>204.05</v>
      </c>
    </row>
    <row r="5140" spans="1:4" ht="38.25">
      <c r="A5140" s="164">
        <v>96875</v>
      </c>
      <c r="B5140" s="165" t="s">
        <v>16000</v>
      </c>
      <c r="C5140" s="164" t="s">
        <v>12402</v>
      </c>
      <c r="D5140" s="166">
        <v>78.739999999999995</v>
      </c>
    </row>
    <row r="5141" spans="1:4" ht="38.25">
      <c r="A5141" s="164">
        <v>96874</v>
      </c>
      <c r="B5141" s="165" t="s">
        <v>15999</v>
      </c>
      <c r="C5141" s="164" t="s">
        <v>12402</v>
      </c>
      <c r="D5141" s="166">
        <v>60</v>
      </c>
    </row>
    <row r="5142" spans="1:4" ht="38.25">
      <c r="A5142" s="164">
        <v>96879</v>
      </c>
      <c r="B5142" s="165" t="s">
        <v>16003</v>
      </c>
      <c r="C5142" s="164" t="s">
        <v>12402</v>
      </c>
      <c r="D5142" s="166">
        <v>197.7</v>
      </c>
    </row>
    <row r="5143" spans="1:4" ht="38.25">
      <c r="A5143" s="164">
        <v>96881</v>
      </c>
      <c r="B5143" s="165" t="s">
        <v>16004</v>
      </c>
      <c r="C5143" s="164" t="s">
        <v>12402</v>
      </c>
      <c r="D5143" s="166">
        <v>234.66</v>
      </c>
    </row>
    <row r="5144" spans="1:4" ht="38.25">
      <c r="A5144" s="164">
        <v>96837</v>
      </c>
      <c r="B5144" s="165" t="s">
        <v>15967</v>
      </c>
      <c r="C5144" s="164" t="s">
        <v>12402</v>
      </c>
      <c r="D5144" s="166">
        <v>21.68</v>
      </c>
    </row>
    <row r="5145" spans="1:4" ht="38.25">
      <c r="A5145" s="164">
        <v>96840</v>
      </c>
      <c r="B5145" s="165" t="s">
        <v>15970</v>
      </c>
      <c r="C5145" s="164" t="s">
        <v>12402</v>
      </c>
      <c r="D5145" s="166">
        <v>26.17</v>
      </c>
    </row>
    <row r="5146" spans="1:4" ht="38.25">
      <c r="A5146" s="164">
        <v>96845</v>
      </c>
      <c r="B5146" s="165" t="s">
        <v>15975</v>
      </c>
      <c r="C5146" s="164" t="s">
        <v>12402</v>
      </c>
      <c r="D5146" s="166">
        <v>41.18</v>
      </c>
    </row>
    <row r="5147" spans="1:4" ht="38.25">
      <c r="A5147" s="164">
        <v>96848</v>
      </c>
      <c r="B5147" s="165" t="s">
        <v>15978</v>
      </c>
      <c r="C5147" s="164" t="s">
        <v>12402</v>
      </c>
      <c r="D5147" s="166">
        <v>54.65</v>
      </c>
    </row>
    <row r="5148" spans="1:4" ht="25.5">
      <c r="A5148" s="164">
        <v>96849</v>
      </c>
      <c r="B5148" s="165" t="s">
        <v>15979</v>
      </c>
      <c r="C5148" s="164" t="s">
        <v>12402</v>
      </c>
      <c r="D5148" s="166">
        <v>17.28</v>
      </c>
    </row>
    <row r="5149" spans="1:4" ht="25.5">
      <c r="A5149" s="164">
        <v>96852</v>
      </c>
      <c r="B5149" s="165" t="s">
        <v>15981</v>
      </c>
      <c r="C5149" s="164" t="s">
        <v>12402</v>
      </c>
      <c r="D5149" s="166">
        <v>21.99</v>
      </c>
    </row>
    <row r="5150" spans="1:4" ht="25.5">
      <c r="A5150" s="164">
        <v>96855</v>
      </c>
      <c r="B5150" s="165" t="s">
        <v>15984</v>
      </c>
      <c r="C5150" s="164" t="s">
        <v>12402</v>
      </c>
      <c r="D5150" s="166">
        <v>34.49</v>
      </c>
    </row>
    <row r="5151" spans="1:4" ht="38.25">
      <c r="A5151" s="164">
        <v>96838</v>
      </c>
      <c r="B5151" s="165" t="s">
        <v>15968</v>
      </c>
      <c r="C5151" s="164" t="s">
        <v>12402</v>
      </c>
      <c r="D5151" s="166">
        <v>26.1</v>
      </c>
    </row>
    <row r="5152" spans="1:4" ht="38.25">
      <c r="A5152" s="164">
        <v>96841</v>
      </c>
      <c r="B5152" s="165" t="s">
        <v>15971</v>
      </c>
      <c r="C5152" s="164" t="s">
        <v>12402</v>
      </c>
      <c r="D5152" s="166">
        <v>28.99</v>
      </c>
    </row>
    <row r="5153" spans="1:4" ht="38.25">
      <c r="A5153" s="164">
        <v>96842</v>
      </c>
      <c r="B5153" s="165" t="s">
        <v>15972</v>
      </c>
      <c r="C5153" s="164" t="s">
        <v>12402</v>
      </c>
      <c r="D5153" s="166">
        <v>33.200000000000003</v>
      </c>
    </row>
    <row r="5154" spans="1:4" ht="38.25">
      <c r="A5154" s="164">
        <v>96846</v>
      </c>
      <c r="B5154" s="165" t="s">
        <v>15976</v>
      </c>
      <c r="C5154" s="164" t="s">
        <v>12402</v>
      </c>
      <c r="D5154" s="166">
        <v>38.69</v>
      </c>
    </row>
    <row r="5155" spans="1:4" ht="38.25">
      <c r="A5155" s="164">
        <v>96850</v>
      </c>
      <c r="B5155" s="165" t="s">
        <v>15980</v>
      </c>
      <c r="C5155" s="164" t="s">
        <v>12402</v>
      </c>
      <c r="D5155" s="166">
        <v>24.34</v>
      </c>
    </row>
    <row r="5156" spans="1:4" ht="38.25">
      <c r="A5156" s="164">
        <v>96853</v>
      </c>
      <c r="B5156" s="165" t="s">
        <v>15982</v>
      </c>
      <c r="C5156" s="164" t="s">
        <v>12402</v>
      </c>
      <c r="D5156" s="166">
        <v>26.16</v>
      </c>
    </row>
    <row r="5157" spans="1:4" ht="38.25">
      <c r="A5157" s="164">
        <v>96854</v>
      </c>
      <c r="B5157" s="165" t="s">
        <v>15983</v>
      </c>
      <c r="C5157" s="164" t="s">
        <v>12402</v>
      </c>
      <c r="D5157" s="166">
        <v>32.21</v>
      </c>
    </row>
    <row r="5158" spans="1:4" ht="38.25">
      <c r="A5158" s="164">
        <v>104571</v>
      </c>
      <c r="B5158" s="165" t="s">
        <v>24968</v>
      </c>
      <c r="C5158" s="164" t="s">
        <v>12402</v>
      </c>
      <c r="D5158" s="166">
        <v>0</v>
      </c>
    </row>
    <row r="5159" spans="1:4" ht="38.25">
      <c r="A5159" s="164">
        <v>96856</v>
      </c>
      <c r="B5159" s="165" t="s">
        <v>15985</v>
      </c>
      <c r="C5159" s="164" t="s">
        <v>12402</v>
      </c>
      <c r="D5159" s="166">
        <v>36.93</v>
      </c>
    </row>
    <row r="5160" spans="1:4" ht="38.25">
      <c r="A5160" s="164">
        <v>104566</v>
      </c>
      <c r="B5160" s="165" t="s">
        <v>24969</v>
      </c>
      <c r="C5160" s="164" t="s">
        <v>12402</v>
      </c>
      <c r="D5160" s="166">
        <v>0</v>
      </c>
    </row>
    <row r="5161" spans="1:4" ht="38.25">
      <c r="A5161" s="164">
        <v>104536</v>
      </c>
      <c r="B5161" s="165" t="s">
        <v>24970</v>
      </c>
      <c r="C5161" s="164" t="s">
        <v>12402</v>
      </c>
      <c r="D5161" s="166">
        <v>0</v>
      </c>
    </row>
    <row r="5162" spans="1:4" ht="38.25">
      <c r="A5162" s="164">
        <v>104537</v>
      </c>
      <c r="B5162" s="165" t="s">
        <v>24971</v>
      </c>
      <c r="C5162" s="164" t="s">
        <v>12402</v>
      </c>
      <c r="D5162" s="166">
        <v>0</v>
      </c>
    </row>
    <row r="5163" spans="1:4" ht="38.25">
      <c r="A5163" s="164">
        <v>104572</v>
      </c>
      <c r="B5163" s="165" t="s">
        <v>24972</v>
      </c>
      <c r="C5163" s="164" t="s">
        <v>12402</v>
      </c>
      <c r="D5163" s="166">
        <v>0</v>
      </c>
    </row>
    <row r="5164" spans="1:4" ht="38.25">
      <c r="A5164" s="164">
        <v>104568</v>
      </c>
      <c r="B5164" s="165" t="s">
        <v>24973</v>
      </c>
      <c r="C5164" s="164" t="s">
        <v>12402</v>
      </c>
      <c r="D5164" s="166">
        <v>0</v>
      </c>
    </row>
    <row r="5165" spans="1:4" ht="38.25">
      <c r="A5165" s="164">
        <v>104538</v>
      </c>
      <c r="B5165" s="165" t="s">
        <v>24974</v>
      </c>
      <c r="C5165" s="164" t="s">
        <v>12402</v>
      </c>
      <c r="D5165" s="166">
        <v>0</v>
      </c>
    </row>
    <row r="5166" spans="1:4" ht="38.25">
      <c r="A5166" s="164">
        <v>104570</v>
      </c>
      <c r="B5166" s="165" t="s">
        <v>24975</v>
      </c>
      <c r="C5166" s="164" t="s">
        <v>12402</v>
      </c>
      <c r="D5166" s="166">
        <v>0</v>
      </c>
    </row>
    <row r="5167" spans="1:4" ht="38.25">
      <c r="A5167" s="164">
        <v>104565</v>
      </c>
      <c r="B5167" s="165" t="s">
        <v>24976</v>
      </c>
      <c r="C5167" s="164" t="s">
        <v>12402</v>
      </c>
      <c r="D5167" s="166">
        <v>0</v>
      </c>
    </row>
    <row r="5168" spans="1:4" ht="38.25">
      <c r="A5168" s="164">
        <v>104567</v>
      </c>
      <c r="B5168" s="165" t="s">
        <v>24977</v>
      </c>
      <c r="C5168" s="164" t="s">
        <v>12402</v>
      </c>
      <c r="D5168" s="166">
        <v>0</v>
      </c>
    </row>
    <row r="5169" spans="1:4" ht="38.25">
      <c r="A5169" s="164">
        <v>104569</v>
      </c>
      <c r="B5169" s="165" t="s">
        <v>24978</v>
      </c>
      <c r="C5169" s="164" t="s">
        <v>12402</v>
      </c>
      <c r="D5169" s="166">
        <v>0</v>
      </c>
    </row>
    <row r="5170" spans="1:4" ht="38.25">
      <c r="A5170" s="164">
        <v>96843</v>
      </c>
      <c r="B5170" s="165" t="s">
        <v>15973</v>
      </c>
      <c r="C5170" s="164" t="s">
        <v>12402</v>
      </c>
      <c r="D5170" s="166">
        <v>30.19</v>
      </c>
    </row>
    <row r="5171" spans="1:4" ht="38.25">
      <c r="A5171" s="164">
        <v>96847</v>
      </c>
      <c r="B5171" s="165" t="s">
        <v>15977</v>
      </c>
      <c r="C5171" s="164" t="s">
        <v>12402</v>
      </c>
      <c r="D5171" s="166">
        <v>38.159999999999997</v>
      </c>
    </row>
    <row r="5172" spans="1:4" ht="38.25">
      <c r="A5172" s="164">
        <v>96844</v>
      </c>
      <c r="B5172" s="165" t="s">
        <v>15974</v>
      </c>
      <c r="C5172" s="164" t="s">
        <v>12402</v>
      </c>
      <c r="D5172" s="166">
        <v>34.75</v>
      </c>
    </row>
    <row r="5173" spans="1:4" ht="38.25">
      <c r="A5173" s="164">
        <v>96839</v>
      </c>
      <c r="B5173" s="165" t="s">
        <v>15969</v>
      </c>
      <c r="C5173" s="164" t="s">
        <v>12402</v>
      </c>
      <c r="D5173" s="166">
        <v>26.99</v>
      </c>
    </row>
    <row r="5174" spans="1:4" ht="38.25">
      <c r="A5174" s="164">
        <v>104574</v>
      </c>
      <c r="B5174" s="165" t="s">
        <v>24979</v>
      </c>
      <c r="C5174" s="164" t="s">
        <v>12402</v>
      </c>
      <c r="D5174" s="166">
        <v>0</v>
      </c>
    </row>
    <row r="5175" spans="1:4" ht="38.25">
      <c r="A5175" s="164">
        <v>104575</v>
      </c>
      <c r="B5175" s="165" t="s">
        <v>24980</v>
      </c>
      <c r="C5175" s="164" t="s">
        <v>12402</v>
      </c>
      <c r="D5175" s="166">
        <v>0</v>
      </c>
    </row>
    <row r="5176" spans="1:4" ht="38.25">
      <c r="A5176" s="164">
        <v>104573</v>
      </c>
      <c r="B5176" s="165" t="s">
        <v>24981</v>
      </c>
      <c r="C5176" s="164" t="s">
        <v>12402</v>
      </c>
      <c r="D5176" s="166">
        <v>0</v>
      </c>
    </row>
    <row r="5177" spans="1:4" ht="38.25">
      <c r="A5177" s="164">
        <v>96805</v>
      </c>
      <c r="B5177" s="165" t="s">
        <v>15938</v>
      </c>
      <c r="C5177" s="164" t="s">
        <v>12402</v>
      </c>
      <c r="D5177" s="166">
        <v>223.53</v>
      </c>
    </row>
    <row r="5178" spans="1:4" ht="38.25">
      <c r="A5178" s="164">
        <v>96802</v>
      </c>
      <c r="B5178" s="165" t="s">
        <v>15935</v>
      </c>
      <c r="C5178" s="164" t="s">
        <v>12402</v>
      </c>
      <c r="D5178" s="166">
        <v>432.44</v>
      </c>
    </row>
    <row r="5179" spans="1:4" ht="38.25">
      <c r="A5179" s="164">
        <v>96806</v>
      </c>
      <c r="B5179" s="165" t="s">
        <v>15939</v>
      </c>
      <c r="C5179" s="164" t="s">
        <v>12402</v>
      </c>
      <c r="D5179" s="166">
        <v>86.05</v>
      </c>
    </row>
    <row r="5180" spans="1:4" ht="38.25">
      <c r="A5180" s="164">
        <v>96803</v>
      </c>
      <c r="B5180" s="165" t="s">
        <v>15936</v>
      </c>
      <c r="C5180" s="164" t="s">
        <v>12402</v>
      </c>
      <c r="D5180" s="166">
        <v>78.78</v>
      </c>
    </row>
    <row r="5181" spans="1:4" ht="51">
      <c r="A5181" s="164">
        <v>96807</v>
      </c>
      <c r="B5181" s="165" t="s">
        <v>15940</v>
      </c>
      <c r="C5181" s="164" t="s">
        <v>12402</v>
      </c>
      <c r="D5181" s="166">
        <v>138.19</v>
      </c>
    </row>
    <row r="5182" spans="1:4" ht="51">
      <c r="A5182" s="164">
        <v>96804</v>
      </c>
      <c r="B5182" s="165" t="s">
        <v>15937</v>
      </c>
      <c r="C5182" s="164" t="s">
        <v>12402</v>
      </c>
      <c r="D5182" s="166">
        <v>126.87</v>
      </c>
    </row>
    <row r="5183" spans="1:4" ht="25.5">
      <c r="A5183" s="164">
        <v>96829</v>
      </c>
      <c r="B5183" s="165" t="s">
        <v>15961</v>
      </c>
      <c r="C5183" s="164" t="s">
        <v>12402</v>
      </c>
      <c r="D5183" s="166">
        <v>19.010000000000002</v>
      </c>
    </row>
    <row r="5184" spans="1:4" ht="25.5">
      <c r="A5184" s="164">
        <v>96833</v>
      </c>
      <c r="B5184" s="165" t="s">
        <v>15964</v>
      </c>
      <c r="C5184" s="164" t="s">
        <v>12402</v>
      </c>
      <c r="D5184" s="166">
        <v>24.25</v>
      </c>
    </row>
    <row r="5185" spans="1:4" ht="25.5">
      <c r="A5185" s="164">
        <v>96836</v>
      </c>
      <c r="B5185" s="165" t="s">
        <v>15966</v>
      </c>
      <c r="C5185" s="164" t="s">
        <v>12402</v>
      </c>
      <c r="D5185" s="166">
        <v>34.69</v>
      </c>
    </row>
    <row r="5186" spans="1:4" ht="25.5">
      <c r="A5186" s="164">
        <v>104576</v>
      </c>
      <c r="B5186" s="165" t="s">
        <v>16304</v>
      </c>
      <c r="C5186" s="164" t="s">
        <v>12402</v>
      </c>
      <c r="D5186" s="166">
        <v>16.63</v>
      </c>
    </row>
    <row r="5187" spans="1:4" ht="25.5">
      <c r="A5187" s="164">
        <v>104577</v>
      </c>
      <c r="B5187" s="165" t="s">
        <v>16305</v>
      </c>
      <c r="C5187" s="164" t="s">
        <v>12402</v>
      </c>
      <c r="D5187" s="166">
        <v>22.37</v>
      </c>
    </row>
    <row r="5188" spans="1:4" ht="25.5">
      <c r="A5188" s="164">
        <v>104578</v>
      </c>
      <c r="B5188" s="165" t="s">
        <v>16306</v>
      </c>
      <c r="C5188" s="164" t="s">
        <v>12402</v>
      </c>
      <c r="D5188" s="166">
        <v>23.98</v>
      </c>
    </row>
    <row r="5189" spans="1:4" ht="38.25">
      <c r="A5189" s="164">
        <v>104580</v>
      </c>
      <c r="B5189" s="165" t="s">
        <v>24982</v>
      </c>
      <c r="C5189" s="164" t="s">
        <v>12402</v>
      </c>
      <c r="D5189" s="166">
        <v>20.85</v>
      </c>
    </row>
    <row r="5190" spans="1:4" ht="25.5">
      <c r="A5190" s="164">
        <v>104579</v>
      </c>
      <c r="B5190" s="165" t="s">
        <v>16307</v>
      </c>
      <c r="C5190" s="164" t="s">
        <v>12402</v>
      </c>
      <c r="D5190" s="166">
        <v>31.48</v>
      </c>
    </row>
    <row r="5191" spans="1:4" ht="25.5">
      <c r="A5191" s="164">
        <v>96823</v>
      </c>
      <c r="B5191" s="165" t="s">
        <v>15956</v>
      </c>
      <c r="C5191" s="164" t="s">
        <v>12402</v>
      </c>
      <c r="D5191" s="166">
        <v>11.7</v>
      </c>
    </row>
    <row r="5192" spans="1:4" ht="25.5">
      <c r="A5192" s="164">
        <v>96826</v>
      </c>
      <c r="B5192" s="165" t="s">
        <v>15958</v>
      </c>
      <c r="C5192" s="164" t="s">
        <v>12402</v>
      </c>
      <c r="D5192" s="166">
        <v>13.56</v>
      </c>
    </row>
    <row r="5193" spans="1:4" ht="25.5">
      <c r="A5193" s="164">
        <v>96830</v>
      </c>
      <c r="B5193" s="165" t="s">
        <v>15962</v>
      </c>
      <c r="C5193" s="164" t="s">
        <v>12402</v>
      </c>
      <c r="D5193" s="166">
        <v>21.37</v>
      </c>
    </row>
    <row r="5194" spans="1:4" ht="25.5">
      <c r="A5194" s="164">
        <v>96834</v>
      </c>
      <c r="B5194" s="165" t="s">
        <v>15965</v>
      </c>
      <c r="C5194" s="164" t="s">
        <v>12402</v>
      </c>
      <c r="D5194" s="166">
        <v>28.95</v>
      </c>
    </row>
    <row r="5195" spans="1:4" ht="25.5">
      <c r="A5195" s="164">
        <v>104581</v>
      </c>
      <c r="B5195" s="165" t="s">
        <v>33709</v>
      </c>
      <c r="C5195" s="164" t="s">
        <v>12402</v>
      </c>
      <c r="D5195" s="166">
        <v>15.19</v>
      </c>
    </row>
    <row r="5196" spans="1:4" ht="25.5">
      <c r="A5196" s="164">
        <v>104582</v>
      </c>
      <c r="B5196" s="165" t="s">
        <v>33710</v>
      </c>
      <c r="C5196" s="164" t="s">
        <v>12402</v>
      </c>
      <c r="D5196" s="166">
        <v>19.38</v>
      </c>
    </row>
    <row r="5197" spans="1:4" ht="25.5">
      <c r="A5197" s="164">
        <v>104583</v>
      </c>
      <c r="B5197" s="165" t="s">
        <v>33711</v>
      </c>
      <c r="C5197" s="164" t="s">
        <v>12402</v>
      </c>
      <c r="D5197" s="166">
        <v>31.11</v>
      </c>
    </row>
    <row r="5198" spans="1:4" ht="25.5">
      <c r="A5198" s="164">
        <v>104584</v>
      </c>
      <c r="B5198" s="165" t="s">
        <v>33712</v>
      </c>
      <c r="C5198" s="164" t="s">
        <v>12402</v>
      </c>
      <c r="D5198" s="166">
        <v>37.31</v>
      </c>
    </row>
    <row r="5199" spans="1:4" ht="25.5">
      <c r="A5199" s="164">
        <v>104585</v>
      </c>
      <c r="B5199" s="165" t="s">
        <v>24983</v>
      </c>
      <c r="C5199" s="164" t="s">
        <v>12402</v>
      </c>
      <c r="D5199" s="166">
        <v>0</v>
      </c>
    </row>
    <row r="5200" spans="1:4" ht="25.5">
      <c r="A5200" s="164">
        <v>104587</v>
      </c>
      <c r="B5200" s="165" t="s">
        <v>24984</v>
      </c>
      <c r="C5200" s="164" t="s">
        <v>12402</v>
      </c>
      <c r="D5200" s="166">
        <v>0</v>
      </c>
    </row>
    <row r="5201" spans="1:4" ht="25.5">
      <c r="A5201" s="164">
        <v>104586</v>
      </c>
      <c r="B5201" s="165" t="s">
        <v>24985</v>
      </c>
      <c r="C5201" s="164" t="s">
        <v>12402</v>
      </c>
      <c r="D5201" s="166">
        <v>0</v>
      </c>
    </row>
    <row r="5202" spans="1:4" ht="25.5">
      <c r="A5202" s="164">
        <v>96798</v>
      </c>
      <c r="B5202" s="165" t="s">
        <v>15178</v>
      </c>
      <c r="C5202" s="164" t="s">
        <v>12403</v>
      </c>
      <c r="D5202" s="166">
        <v>8.48</v>
      </c>
    </row>
    <row r="5203" spans="1:4" ht="25.5">
      <c r="A5203" s="164">
        <v>96799</v>
      </c>
      <c r="B5203" s="165" t="s">
        <v>15179</v>
      </c>
      <c r="C5203" s="164" t="s">
        <v>12403</v>
      </c>
      <c r="D5203" s="166">
        <v>10.86</v>
      </c>
    </row>
    <row r="5204" spans="1:4" ht="25.5">
      <c r="A5204" s="164">
        <v>96800</v>
      </c>
      <c r="B5204" s="165" t="s">
        <v>15180</v>
      </c>
      <c r="C5204" s="164" t="s">
        <v>12403</v>
      </c>
      <c r="D5204" s="166">
        <v>14.77</v>
      </c>
    </row>
    <row r="5205" spans="1:4" ht="25.5">
      <c r="A5205" s="164">
        <v>96801</v>
      </c>
      <c r="B5205" s="165" t="s">
        <v>15181</v>
      </c>
      <c r="C5205" s="164" t="s">
        <v>12403</v>
      </c>
      <c r="D5205" s="166">
        <v>22.38</v>
      </c>
    </row>
    <row r="5206" spans="1:4" ht="25.5">
      <c r="A5206" s="164">
        <v>104539</v>
      </c>
      <c r="B5206" s="165" t="s">
        <v>24986</v>
      </c>
      <c r="C5206" s="164" t="s">
        <v>12402</v>
      </c>
      <c r="D5206" s="166">
        <v>0</v>
      </c>
    </row>
    <row r="5207" spans="1:4" ht="25.5">
      <c r="A5207" s="164">
        <v>104541</v>
      </c>
      <c r="B5207" s="165" t="s">
        <v>24987</v>
      </c>
      <c r="C5207" s="164" t="s">
        <v>12402</v>
      </c>
      <c r="D5207" s="166">
        <v>0</v>
      </c>
    </row>
    <row r="5208" spans="1:4" ht="25.5">
      <c r="A5208" s="164">
        <v>104540</v>
      </c>
      <c r="B5208" s="165" t="s">
        <v>24988</v>
      </c>
      <c r="C5208" s="164" t="s">
        <v>12402</v>
      </c>
      <c r="D5208" s="166">
        <v>0</v>
      </c>
    </row>
    <row r="5209" spans="1:4" ht="25.5">
      <c r="A5209" s="164">
        <v>104543</v>
      </c>
      <c r="B5209" s="165" t="s">
        <v>24989</v>
      </c>
      <c r="C5209" s="164" t="s">
        <v>12402</v>
      </c>
      <c r="D5209" s="166">
        <v>0</v>
      </c>
    </row>
    <row r="5210" spans="1:4" ht="25.5">
      <c r="A5210" s="164">
        <v>104544</v>
      </c>
      <c r="B5210" s="165" t="s">
        <v>24990</v>
      </c>
      <c r="C5210" s="164" t="s">
        <v>12402</v>
      </c>
      <c r="D5210" s="166">
        <v>0</v>
      </c>
    </row>
    <row r="5211" spans="1:4" ht="25.5">
      <c r="A5211" s="164">
        <v>104545</v>
      </c>
      <c r="B5211" s="165" t="s">
        <v>24991</v>
      </c>
      <c r="C5211" s="164" t="s">
        <v>12402</v>
      </c>
      <c r="D5211" s="166">
        <v>0</v>
      </c>
    </row>
    <row r="5212" spans="1:4" ht="25.5">
      <c r="A5212" s="164">
        <v>104542</v>
      </c>
      <c r="B5212" s="165" t="s">
        <v>24992</v>
      </c>
      <c r="C5212" s="164" t="s">
        <v>12402</v>
      </c>
      <c r="D5212" s="166">
        <v>0</v>
      </c>
    </row>
    <row r="5213" spans="1:4" ht="25.5">
      <c r="A5213" s="164">
        <v>104592</v>
      </c>
      <c r="B5213" s="165" t="s">
        <v>24993</v>
      </c>
      <c r="C5213" s="164" t="s">
        <v>12402</v>
      </c>
      <c r="D5213" s="166">
        <v>0</v>
      </c>
    </row>
    <row r="5214" spans="1:4" ht="25.5">
      <c r="A5214" s="164">
        <v>104548</v>
      </c>
      <c r="B5214" s="165" t="s">
        <v>24994</v>
      </c>
      <c r="C5214" s="164" t="s">
        <v>12402</v>
      </c>
      <c r="D5214" s="166">
        <v>0</v>
      </c>
    </row>
    <row r="5215" spans="1:4" ht="25.5">
      <c r="A5215" s="164">
        <v>104546</v>
      </c>
      <c r="B5215" s="165" t="s">
        <v>24995</v>
      </c>
      <c r="C5215" s="164" t="s">
        <v>12402</v>
      </c>
      <c r="D5215" s="166">
        <v>0</v>
      </c>
    </row>
    <row r="5216" spans="1:4" ht="25.5">
      <c r="A5216" s="164">
        <v>104549</v>
      </c>
      <c r="B5216" s="165" t="s">
        <v>24996</v>
      </c>
      <c r="C5216" s="164" t="s">
        <v>12402</v>
      </c>
      <c r="D5216" s="166">
        <v>0</v>
      </c>
    </row>
    <row r="5217" spans="1:4" ht="25.5">
      <c r="A5217" s="164">
        <v>104550</v>
      </c>
      <c r="B5217" s="165" t="s">
        <v>24997</v>
      </c>
      <c r="C5217" s="164" t="s">
        <v>12402</v>
      </c>
      <c r="D5217" s="166">
        <v>0</v>
      </c>
    </row>
    <row r="5218" spans="1:4" ht="25.5">
      <c r="A5218" s="164">
        <v>104552</v>
      </c>
      <c r="B5218" s="165" t="s">
        <v>24998</v>
      </c>
      <c r="C5218" s="164" t="s">
        <v>12402</v>
      </c>
      <c r="D5218" s="166">
        <v>0</v>
      </c>
    </row>
    <row r="5219" spans="1:4" ht="25.5">
      <c r="A5219" s="164">
        <v>104551</v>
      </c>
      <c r="B5219" s="165" t="s">
        <v>24999</v>
      </c>
      <c r="C5219" s="164" t="s">
        <v>12402</v>
      </c>
      <c r="D5219" s="166">
        <v>0</v>
      </c>
    </row>
    <row r="5220" spans="1:4" ht="25.5">
      <c r="A5220" s="164">
        <v>104553</v>
      </c>
      <c r="B5220" s="165" t="s">
        <v>25000</v>
      </c>
      <c r="C5220" s="164" t="s">
        <v>12402</v>
      </c>
      <c r="D5220" s="166">
        <v>0</v>
      </c>
    </row>
    <row r="5221" spans="1:4" ht="25.5">
      <c r="A5221" s="164">
        <v>104554</v>
      </c>
      <c r="B5221" s="165" t="s">
        <v>25001</v>
      </c>
      <c r="C5221" s="164" t="s">
        <v>12402</v>
      </c>
      <c r="D5221" s="166">
        <v>0</v>
      </c>
    </row>
    <row r="5222" spans="1:4" ht="25.5">
      <c r="A5222" s="164">
        <v>104555</v>
      </c>
      <c r="B5222" s="165" t="s">
        <v>25002</v>
      </c>
      <c r="C5222" s="164" t="s">
        <v>12402</v>
      </c>
      <c r="D5222" s="166">
        <v>0</v>
      </c>
    </row>
    <row r="5223" spans="1:4" ht="25.5">
      <c r="A5223" s="164">
        <v>104556</v>
      </c>
      <c r="B5223" s="165" t="s">
        <v>25003</v>
      </c>
      <c r="C5223" s="164" t="s">
        <v>12402</v>
      </c>
      <c r="D5223" s="166">
        <v>0</v>
      </c>
    </row>
    <row r="5224" spans="1:4" ht="25.5">
      <c r="A5224" s="164">
        <v>104558</v>
      </c>
      <c r="B5224" s="165" t="s">
        <v>25004</v>
      </c>
      <c r="C5224" s="164" t="s">
        <v>12402</v>
      </c>
      <c r="D5224" s="166">
        <v>0</v>
      </c>
    </row>
    <row r="5225" spans="1:4" ht="25.5">
      <c r="A5225" s="164">
        <v>104559</v>
      </c>
      <c r="B5225" s="165" t="s">
        <v>25005</v>
      </c>
      <c r="C5225" s="164" t="s">
        <v>12402</v>
      </c>
      <c r="D5225" s="166">
        <v>0</v>
      </c>
    </row>
    <row r="5226" spans="1:4" ht="25.5">
      <c r="A5226" s="164">
        <v>104560</v>
      </c>
      <c r="B5226" s="165" t="s">
        <v>25006</v>
      </c>
      <c r="C5226" s="164" t="s">
        <v>12402</v>
      </c>
      <c r="D5226" s="166">
        <v>0</v>
      </c>
    </row>
    <row r="5227" spans="1:4" ht="25.5">
      <c r="A5227" s="164">
        <v>104557</v>
      </c>
      <c r="B5227" s="165" t="s">
        <v>25007</v>
      </c>
      <c r="C5227" s="164" t="s">
        <v>12402</v>
      </c>
      <c r="D5227" s="166">
        <v>0</v>
      </c>
    </row>
    <row r="5228" spans="1:4" ht="25.5">
      <c r="A5228" s="164">
        <v>104561</v>
      </c>
      <c r="B5228" s="165" t="s">
        <v>25008</v>
      </c>
      <c r="C5228" s="164" t="s">
        <v>12402</v>
      </c>
      <c r="D5228" s="166">
        <v>0</v>
      </c>
    </row>
    <row r="5229" spans="1:4" ht="25.5">
      <c r="A5229" s="164">
        <v>104562</v>
      </c>
      <c r="B5229" s="165" t="s">
        <v>25009</v>
      </c>
      <c r="C5229" s="164" t="s">
        <v>12402</v>
      </c>
      <c r="D5229" s="166">
        <v>0</v>
      </c>
    </row>
    <row r="5230" spans="1:4" ht="25.5">
      <c r="A5230" s="164">
        <v>96860</v>
      </c>
      <c r="B5230" s="165" t="s">
        <v>15986</v>
      </c>
      <c r="C5230" s="164" t="s">
        <v>12402</v>
      </c>
      <c r="D5230" s="166">
        <v>31</v>
      </c>
    </row>
    <row r="5231" spans="1:4" ht="25.5">
      <c r="A5231" s="164">
        <v>96862</v>
      </c>
      <c r="B5231" s="165" t="s">
        <v>15988</v>
      </c>
      <c r="C5231" s="164" t="s">
        <v>12402</v>
      </c>
      <c r="D5231" s="166">
        <v>38.11</v>
      </c>
    </row>
    <row r="5232" spans="1:4" ht="25.5">
      <c r="A5232" s="164">
        <v>96864</v>
      </c>
      <c r="B5232" s="165" t="s">
        <v>15990</v>
      </c>
      <c r="C5232" s="164" t="s">
        <v>12402</v>
      </c>
      <c r="D5232" s="166">
        <v>53.83</v>
      </c>
    </row>
    <row r="5233" spans="1:4" ht="25.5">
      <c r="A5233" s="164">
        <v>96866</v>
      </c>
      <c r="B5233" s="165" t="s">
        <v>15992</v>
      </c>
      <c r="C5233" s="164" t="s">
        <v>12402</v>
      </c>
      <c r="D5233" s="166">
        <v>70.02</v>
      </c>
    </row>
    <row r="5234" spans="1:4" ht="25.5">
      <c r="A5234" s="164">
        <v>96868</v>
      </c>
      <c r="B5234" s="165" t="s">
        <v>15993</v>
      </c>
      <c r="C5234" s="164" t="s">
        <v>12402</v>
      </c>
      <c r="D5234" s="166">
        <v>20.25</v>
      </c>
    </row>
    <row r="5235" spans="1:4" ht="25.5">
      <c r="A5235" s="164">
        <v>96869</v>
      </c>
      <c r="B5235" s="165" t="s">
        <v>15994</v>
      </c>
      <c r="C5235" s="164" t="s">
        <v>12402</v>
      </c>
      <c r="D5235" s="166">
        <v>31.02</v>
      </c>
    </row>
    <row r="5236" spans="1:4" ht="25.5">
      <c r="A5236" s="164">
        <v>96870</v>
      </c>
      <c r="B5236" s="165" t="s">
        <v>15995</v>
      </c>
      <c r="C5236" s="164" t="s">
        <v>12402</v>
      </c>
      <c r="D5236" s="166">
        <v>46.57</v>
      </c>
    </row>
    <row r="5237" spans="1:4" ht="25.5">
      <c r="A5237" s="164">
        <v>96871</v>
      </c>
      <c r="B5237" s="165" t="s">
        <v>15996</v>
      </c>
      <c r="C5237" s="164" t="s">
        <v>12402</v>
      </c>
      <c r="D5237" s="166">
        <v>53.23</v>
      </c>
    </row>
    <row r="5238" spans="1:4" ht="38.25">
      <c r="A5238" s="164">
        <v>96861</v>
      </c>
      <c r="B5238" s="165" t="s">
        <v>15987</v>
      </c>
      <c r="C5238" s="164" t="s">
        <v>12402</v>
      </c>
      <c r="D5238" s="166">
        <v>39.18</v>
      </c>
    </row>
    <row r="5239" spans="1:4" ht="38.25">
      <c r="A5239" s="164">
        <v>96863</v>
      </c>
      <c r="B5239" s="165" t="s">
        <v>15989</v>
      </c>
      <c r="C5239" s="164" t="s">
        <v>12402</v>
      </c>
      <c r="D5239" s="166">
        <v>40.159999999999997</v>
      </c>
    </row>
    <row r="5240" spans="1:4" ht="38.25">
      <c r="A5240" s="164">
        <v>96865</v>
      </c>
      <c r="B5240" s="165" t="s">
        <v>15991</v>
      </c>
      <c r="C5240" s="164" t="s">
        <v>12402</v>
      </c>
      <c r="D5240" s="166">
        <v>47.39</v>
      </c>
    </row>
    <row r="5241" spans="1:4" ht="38.25">
      <c r="A5241" s="164">
        <v>96814</v>
      </c>
      <c r="B5241" s="165" t="s">
        <v>15947</v>
      </c>
      <c r="C5241" s="164" t="s">
        <v>12402</v>
      </c>
      <c r="D5241" s="166">
        <v>16.63</v>
      </c>
    </row>
    <row r="5242" spans="1:4" ht="38.25">
      <c r="A5242" s="164">
        <v>96818</v>
      </c>
      <c r="B5242" s="165" t="s">
        <v>15951</v>
      </c>
      <c r="C5242" s="164" t="s">
        <v>12402</v>
      </c>
      <c r="D5242" s="166">
        <v>22.37</v>
      </c>
    </row>
    <row r="5243" spans="1:4" ht="38.25">
      <c r="A5243" s="164">
        <v>96819</v>
      </c>
      <c r="B5243" s="165" t="s">
        <v>15952</v>
      </c>
      <c r="C5243" s="164" t="s">
        <v>12402</v>
      </c>
      <c r="D5243" s="166">
        <v>23.98</v>
      </c>
    </row>
    <row r="5244" spans="1:4" ht="38.25">
      <c r="A5244" s="164">
        <v>96822</v>
      </c>
      <c r="B5244" s="165" t="s">
        <v>15955</v>
      </c>
      <c r="C5244" s="164" t="s">
        <v>12402</v>
      </c>
      <c r="D5244" s="166">
        <v>31.48</v>
      </c>
    </row>
    <row r="5245" spans="1:4" ht="25.5">
      <c r="A5245" s="164">
        <v>96808</v>
      </c>
      <c r="B5245" s="165" t="s">
        <v>15941</v>
      </c>
      <c r="C5245" s="164" t="s">
        <v>12402</v>
      </c>
      <c r="D5245" s="166">
        <v>17.64</v>
      </c>
    </row>
    <row r="5246" spans="1:4" ht="25.5">
      <c r="A5246" s="164">
        <v>96811</v>
      </c>
      <c r="B5246" s="165" t="s">
        <v>15944</v>
      </c>
      <c r="C5246" s="164" t="s">
        <v>12402</v>
      </c>
      <c r="D5246" s="166">
        <v>22.28</v>
      </c>
    </row>
    <row r="5247" spans="1:4" ht="25.5">
      <c r="A5247" s="164">
        <v>96815</v>
      </c>
      <c r="B5247" s="165" t="s">
        <v>15948</v>
      </c>
      <c r="C5247" s="164" t="s">
        <v>12402</v>
      </c>
      <c r="D5247" s="166">
        <v>34.57</v>
      </c>
    </row>
    <row r="5248" spans="1:4" ht="25.5">
      <c r="A5248" s="164">
        <v>96820</v>
      </c>
      <c r="B5248" s="165" t="s">
        <v>15953</v>
      </c>
      <c r="C5248" s="164" t="s">
        <v>12402</v>
      </c>
      <c r="D5248" s="166">
        <v>41.57</v>
      </c>
    </row>
    <row r="5249" spans="1:4" ht="25.5">
      <c r="A5249" s="164">
        <v>96702</v>
      </c>
      <c r="B5249" s="165" t="s">
        <v>33713</v>
      </c>
      <c r="C5249" s="164" t="s">
        <v>12402</v>
      </c>
      <c r="D5249" s="166">
        <v>12.29</v>
      </c>
    </row>
    <row r="5250" spans="1:4" ht="25.5">
      <c r="A5250" s="164">
        <v>96662</v>
      </c>
      <c r="B5250" s="165" t="s">
        <v>33714</v>
      </c>
      <c r="C5250" s="164" t="s">
        <v>12402</v>
      </c>
      <c r="D5250" s="166">
        <v>9.8800000000000008</v>
      </c>
    </row>
    <row r="5251" spans="1:4" ht="25.5">
      <c r="A5251" s="164">
        <v>96704</v>
      </c>
      <c r="B5251" s="165" t="s">
        <v>33715</v>
      </c>
      <c r="C5251" s="164" t="s">
        <v>12402</v>
      </c>
      <c r="D5251" s="166">
        <v>21.42</v>
      </c>
    </row>
    <row r="5252" spans="1:4" ht="25.5">
      <c r="A5252" s="164">
        <v>96664</v>
      </c>
      <c r="B5252" s="165" t="s">
        <v>33716</v>
      </c>
      <c r="C5252" s="164" t="s">
        <v>12402</v>
      </c>
      <c r="D5252" s="166">
        <v>18.350000000000001</v>
      </c>
    </row>
    <row r="5253" spans="1:4" ht="25.5">
      <c r="A5253" s="164">
        <v>104191</v>
      </c>
      <c r="B5253" s="165" t="s">
        <v>16271</v>
      </c>
      <c r="C5253" s="164" t="s">
        <v>12402</v>
      </c>
      <c r="D5253" s="166">
        <v>11.11</v>
      </c>
    </row>
    <row r="5254" spans="1:4" ht="25.5">
      <c r="A5254" s="164">
        <v>96700</v>
      </c>
      <c r="B5254" s="165" t="s">
        <v>33717</v>
      </c>
      <c r="C5254" s="164" t="s">
        <v>12402</v>
      </c>
      <c r="D5254" s="166">
        <v>17.760000000000002</v>
      </c>
    </row>
    <row r="5255" spans="1:4" ht="25.5">
      <c r="A5255" s="164">
        <v>96658</v>
      </c>
      <c r="B5255" s="165" t="s">
        <v>33718</v>
      </c>
      <c r="C5255" s="164" t="s">
        <v>12402</v>
      </c>
      <c r="D5255" s="166">
        <v>15.94</v>
      </c>
    </row>
    <row r="5256" spans="1:4" ht="25.5">
      <c r="A5256" s="164">
        <v>96641</v>
      </c>
      <c r="B5256" s="165" t="s">
        <v>33719</v>
      </c>
      <c r="C5256" s="164" t="s">
        <v>12402</v>
      </c>
      <c r="D5256" s="166">
        <v>18.190000000000001</v>
      </c>
    </row>
    <row r="5257" spans="1:4" ht="25.5">
      <c r="A5257" s="164">
        <v>96661</v>
      </c>
      <c r="B5257" s="165" t="s">
        <v>33720</v>
      </c>
      <c r="C5257" s="164" t="s">
        <v>12402</v>
      </c>
      <c r="D5257" s="166">
        <v>33.42</v>
      </c>
    </row>
    <row r="5258" spans="1:4" ht="25.5">
      <c r="A5258" s="164">
        <v>96699</v>
      </c>
      <c r="B5258" s="165" t="s">
        <v>33721</v>
      </c>
      <c r="C5258" s="164" t="s">
        <v>12402</v>
      </c>
      <c r="D5258" s="166">
        <v>26.71</v>
      </c>
    </row>
    <row r="5259" spans="1:4" ht="25.5">
      <c r="A5259" s="164">
        <v>96657</v>
      </c>
      <c r="B5259" s="165" t="s">
        <v>33722</v>
      </c>
      <c r="C5259" s="164" t="s">
        <v>12402</v>
      </c>
      <c r="D5259" s="166">
        <v>24.89</v>
      </c>
    </row>
    <row r="5260" spans="1:4" ht="25.5">
      <c r="A5260" s="164">
        <v>96640</v>
      </c>
      <c r="B5260" s="165" t="s">
        <v>33723</v>
      </c>
      <c r="C5260" s="164" t="s">
        <v>12402</v>
      </c>
      <c r="D5260" s="166">
        <v>27.14</v>
      </c>
    </row>
    <row r="5261" spans="1:4" ht="25.5">
      <c r="A5261" s="164">
        <v>96660</v>
      </c>
      <c r="B5261" s="165" t="s">
        <v>33724</v>
      </c>
      <c r="C5261" s="164" t="s">
        <v>12402</v>
      </c>
      <c r="D5261" s="166">
        <v>33.74</v>
      </c>
    </row>
    <row r="5262" spans="1:4" ht="25.5">
      <c r="A5262" s="164">
        <v>104196</v>
      </c>
      <c r="B5262" s="165" t="s">
        <v>16274</v>
      </c>
      <c r="C5262" s="164" t="s">
        <v>12402</v>
      </c>
      <c r="D5262" s="166">
        <v>16.84</v>
      </c>
    </row>
    <row r="5263" spans="1:4" ht="25.5">
      <c r="A5263" s="164">
        <v>104197</v>
      </c>
      <c r="B5263" s="165" t="s">
        <v>16275</v>
      </c>
      <c r="C5263" s="164" t="s">
        <v>12402</v>
      </c>
      <c r="D5263" s="166">
        <v>31.8</v>
      </c>
    </row>
    <row r="5264" spans="1:4" ht="25.5">
      <c r="A5264" s="164">
        <v>104198</v>
      </c>
      <c r="B5264" s="165" t="s">
        <v>16276</v>
      </c>
      <c r="C5264" s="164" t="s">
        <v>12402</v>
      </c>
      <c r="D5264" s="166">
        <v>8.2899999999999991</v>
      </c>
    </row>
    <row r="5265" spans="1:4" ht="25.5">
      <c r="A5265" s="164">
        <v>96685</v>
      </c>
      <c r="B5265" s="165" t="s">
        <v>33725</v>
      </c>
      <c r="C5265" s="164" t="s">
        <v>12402</v>
      </c>
      <c r="D5265" s="166">
        <v>12.68</v>
      </c>
    </row>
    <row r="5266" spans="1:4" ht="38.25">
      <c r="A5266" s="164">
        <v>96651</v>
      </c>
      <c r="B5266" s="165" t="s">
        <v>33726</v>
      </c>
      <c r="C5266" s="164" t="s">
        <v>12402</v>
      </c>
      <c r="D5266" s="166">
        <v>9.9600000000000009</v>
      </c>
    </row>
    <row r="5267" spans="1:4" ht="38.25">
      <c r="A5267" s="164">
        <v>96638</v>
      </c>
      <c r="B5267" s="165" t="s">
        <v>33727</v>
      </c>
      <c r="C5267" s="164" t="s">
        <v>12402</v>
      </c>
      <c r="D5267" s="166">
        <v>17.53</v>
      </c>
    </row>
    <row r="5268" spans="1:4" ht="25.5">
      <c r="A5268" s="164">
        <v>96687</v>
      </c>
      <c r="B5268" s="165" t="s">
        <v>33728</v>
      </c>
      <c r="C5268" s="164" t="s">
        <v>12402</v>
      </c>
      <c r="D5268" s="166">
        <v>19.260000000000002</v>
      </c>
    </row>
    <row r="5269" spans="1:4" ht="38.25">
      <c r="A5269" s="164">
        <v>96653</v>
      </c>
      <c r="B5269" s="165" t="s">
        <v>15905</v>
      </c>
      <c r="C5269" s="164" t="s">
        <v>12402</v>
      </c>
      <c r="D5269" s="166">
        <v>14.77</v>
      </c>
    </row>
    <row r="5270" spans="1:4" ht="25.5">
      <c r="A5270" s="164">
        <v>96689</v>
      </c>
      <c r="B5270" s="165" t="s">
        <v>33729</v>
      </c>
      <c r="C5270" s="164" t="s">
        <v>12402</v>
      </c>
      <c r="D5270" s="166">
        <v>28.93</v>
      </c>
    </row>
    <row r="5271" spans="1:4" ht="38.25">
      <c r="A5271" s="164">
        <v>96655</v>
      </c>
      <c r="B5271" s="165" t="s">
        <v>15907</v>
      </c>
      <c r="C5271" s="164" t="s">
        <v>12402</v>
      </c>
      <c r="D5271" s="166">
        <v>22.45</v>
      </c>
    </row>
    <row r="5272" spans="1:4" ht="25.5">
      <c r="A5272" s="164">
        <v>96691</v>
      </c>
      <c r="B5272" s="165" t="s">
        <v>33730</v>
      </c>
      <c r="C5272" s="164" t="s">
        <v>12402</v>
      </c>
      <c r="D5272" s="166">
        <v>41.26</v>
      </c>
    </row>
    <row r="5273" spans="1:4" ht="25.5">
      <c r="A5273" s="164">
        <v>96693</v>
      </c>
      <c r="B5273" s="165" t="s">
        <v>33731</v>
      </c>
      <c r="C5273" s="164" t="s">
        <v>12402</v>
      </c>
      <c r="D5273" s="166">
        <v>61.63</v>
      </c>
    </row>
    <row r="5274" spans="1:4" ht="25.5">
      <c r="A5274" s="164">
        <v>96695</v>
      </c>
      <c r="B5274" s="165" t="s">
        <v>33732</v>
      </c>
      <c r="C5274" s="164" t="s">
        <v>12402</v>
      </c>
      <c r="D5274" s="166">
        <v>105.84</v>
      </c>
    </row>
    <row r="5275" spans="1:4" ht="25.5">
      <c r="A5275" s="164">
        <v>104193</v>
      </c>
      <c r="B5275" s="165" t="s">
        <v>16273</v>
      </c>
      <c r="C5275" s="164" t="s">
        <v>12402</v>
      </c>
      <c r="D5275" s="166">
        <v>175.19</v>
      </c>
    </row>
    <row r="5276" spans="1:4" ht="25.5">
      <c r="A5276" s="164">
        <v>96697</v>
      </c>
      <c r="B5276" s="165" t="s">
        <v>33733</v>
      </c>
      <c r="C5276" s="164" t="s">
        <v>12402</v>
      </c>
      <c r="D5276" s="166">
        <v>353.29</v>
      </c>
    </row>
    <row r="5277" spans="1:4" ht="25.5">
      <c r="A5277" s="164">
        <v>104199</v>
      </c>
      <c r="B5277" s="165" t="s">
        <v>16277</v>
      </c>
      <c r="C5277" s="164" t="s">
        <v>12402</v>
      </c>
      <c r="D5277" s="166">
        <v>8.0399999999999991</v>
      </c>
    </row>
    <row r="5278" spans="1:4" ht="25.5">
      <c r="A5278" s="164">
        <v>96684</v>
      </c>
      <c r="B5278" s="165" t="s">
        <v>33734</v>
      </c>
      <c r="C5278" s="164" t="s">
        <v>12402</v>
      </c>
      <c r="D5278" s="166">
        <v>12.26</v>
      </c>
    </row>
    <row r="5279" spans="1:4" ht="25.5">
      <c r="A5279" s="164">
        <v>96650</v>
      </c>
      <c r="B5279" s="165" t="s">
        <v>33735</v>
      </c>
      <c r="C5279" s="164" t="s">
        <v>12402</v>
      </c>
      <c r="D5279" s="166">
        <v>9.5399999999999991</v>
      </c>
    </row>
    <row r="5280" spans="1:4" ht="38.25">
      <c r="A5280" s="164">
        <v>96637</v>
      </c>
      <c r="B5280" s="165" t="s">
        <v>33736</v>
      </c>
      <c r="C5280" s="164" t="s">
        <v>12402</v>
      </c>
      <c r="D5280" s="166">
        <v>17.11</v>
      </c>
    </row>
    <row r="5281" spans="1:4" ht="25.5">
      <c r="A5281" s="164">
        <v>96686</v>
      </c>
      <c r="B5281" s="165" t="s">
        <v>33737</v>
      </c>
      <c r="C5281" s="164" t="s">
        <v>12402</v>
      </c>
      <c r="D5281" s="166">
        <v>15.78</v>
      </c>
    </row>
    <row r="5282" spans="1:4" ht="25.5">
      <c r="A5282" s="164">
        <v>96652</v>
      </c>
      <c r="B5282" s="165" t="s">
        <v>15904</v>
      </c>
      <c r="C5282" s="164" t="s">
        <v>12402</v>
      </c>
      <c r="D5282" s="166">
        <v>11.29</v>
      </c>
    </row>
    <row r="5283" spans="1:4" ht="25.5">
      <c r="A5283" s="164">
        <v>96688</v>
      </c>
      <c r="B5283" s="165" t="s">
        <v>33738</v>
      </c>
      <c r="C5283" s="164" t="s">
        <v>12402</v>
      </c>
      <c r="D5283" s="166">
        <v>23.27</v>
      </c>
    </row>
    <row r="5284" spans="1:4" ht="25.5">
      <c r="A5284" s="164">
        <v>96654</v>
      </c>
      <c r="B5284" s="165" t="s">
        <v>15906</v>
      </c>
      <c r="C5284" s="164" t="s">
        <v>12402</v>
      </c>
      <c r="D5284" s="166">
        <v>16.79</v>
      </c>
    </row>
    <row r="5285" spans="1:4" ht="25.5">
      <c r="A5285" s="164">
        <v>96690</v>
      </c>
      <c r="B5285" s="165" t="s">
        <v>33739</v>
      </c>
      <c r="C5285" s="164" t="s">
        <v>12402</v>
      </c>
      <c r="D5285" s="166">
        <v>32.31</v>
      </c>
    </row>
    <row r="5286" spans="1:4" ht="25.5">
      <c r="A5286" s="164">
        <v>96692</v>
      </c>
      <c r="B5286" s="165" t="s">
        <v>33740</v>
      </c>
      <c r="C5286" s="164" t="s">
        <v>12402</v>
      </c>
      <c r="D5286" s="166">
        <v>45.65</v>
      </c>
    </row>
    <row r="5287" spans="1:4" ht="25.5">
      <c r="A5287" s="164">
        <v>96694</v>
      </c>
      <c r="B5287" s="165" t="s">
        <v>33741</v>
      </c>
      <c r="C5287" s="164" t="s">
        <v>12402</v>
      </c>
      <c r="D5287" s="166">
        <v>96.1</v>
      </c>
    </row>
    <row r="5288" spans="1:4" ht="25.5">
      <c r="A5288" s="164">
        <v>96696</v>
      </c>
      <c r="B5288" s="165" t="s">
        <v>33742</v>
      </c>
      <c r="C5288" s="164" t="s">
        <v>12402</v>
      </c>
      <c r="D5288" s="166">
        <v>119.94</v>
      </c>
    </row>
    <row r="5289" spans="1:4" ht="25.5">
      <c r="A5289" s="164">
        <v>96709</v>
      </c>
      <c r="B5289" s="165" t="s">
        <v>33743</v>
      </c>
      <c r="C5289" s="164" t="s">
        <v>12402</v>
      </c>
      <c r="D5289" s="166">
        <v>116.65</v>
      </c>
    </row>
    <row r="5290" spans="1:4" ht="25.5">
      <c r="A5290" s="164">
        <v>104200</v>
      </c>
      <c r="B5290" s="165" t="s">
        <v>16278</v>
      </c>
      <c r="C5290" s="164" t="s">
        <v>12402</v>
      </c>
      <c r="D5290" s="166">
        <v>6.54</v>
      </c>
    </row>
    <row r="5291" spans="1:4" ht="25.5">
      <c r="A5291" s="164">
        <v>96698</v>
      </c>
      <c r="B5291" s="165" t="s">
        <v>33744</v>
      </c>
      <c r="C5291" s="164" t="s">
        <v>12402</v>
      </c>
      <c r="D5291" s="166">
        <v>8.68</v>
      </c>
    </row>
    <row r="5292" spans="1:4" ht="25.5">
      <c r="A5292" s="164">
        <v>96656</v>
      </c>
      <c r="B5292" s="165" t="s">
        <v>33745</v>
      </c>
      <c r="C5292" s="164" t="s">
        <v>12402</v>
      </c>
      <c r="D5292" s="166">
        <v>6.86</v>
      </c>
    </row>
    <row r="5293" spans="1:4" ht="25.5">
      <c r="A5293" s="164">
        <v>96639</v>
      </c>
      <c r="B5293" s="165" t="s">
        <v>33746</v>
      </c>
      <c r="C5293" s="164" t="s">
        <v>12402</v>
      </c>
      <c r="D5293" s="166">
        <v>11.9</v>
      </c>
    </row>
    <row r="5294" spans="1:4" ht="25.5">
      <c r="A5294" s="164">
        <v>96701</v>
      </c>
      <c r="B5294" s="165" t="s">
        <v>33747</v>
      </c>
      <c r="C5294" s="164" t="s">
        <v>12402</v>
      </c>
      <c r="D5294" s="166">
        <v>11.9</v>
      </c>
    </row>
    <row r="5295" spans="1:4" ht="25.5">
      <c r="A5295" s="164">
        <v>96659</v>
      </c>
      <c r="B5295" s="165" t="s">
        <v>33748</v>
      </c>
      <c r="C5295" s="164" t="s">
        <v>12402</v>
      </c>
      <c r="D5295" s="166">
        <v>8.91</v>
      </c>
    </row>
    <row r="5296" spans="1:4" ht="25.5">
      <c r="A5296" s="164">
        <v>96703</v>
      </c>
      <c r="B5296" s="165" t="s">
        <v>33749</v>
      </c>
      <c r="C5296" s="164" t="s">
        <v>12402</v>
      </c>
      <c r="D5296" s="166">
        <v>21.04</v>
      </c>
    </row>
    <row r="5297" spans="1:4" ht="25.5">
      <c r="A5297" s="164">
        <v>96663</v>
      </c>
      <c r="B5297" s="165" t="s">
        <v>33750</v>
      </c>
      <c r="C5297" s="164" t="s">
        <v>12402</v>
      </c>
      <c r="D5297" s="166">
        <v>16.72</v>
      </c>
    </row>
    <row r="5298" spans="1:4" ht="25.5">
      <c r="A5298" s="164">
        <v>96705</v>
      </c>
      <c r="B5298" s="165" t="s">
        <v>33751</v>
      </c>
      <c r="C5298" s="164" t="s">
        <v>12402</v>
      </c>
      <c r="D5298" s="166">
        <v>25.54</v>
      </c>
    </row>
    <row r="5299" spans="1:4" ht="25.5">
      <c r="A5299" s="164">
        <v>96706</v>
      </c>
      <c r="B5299" s="165" t="s">
        <v>33752</v>
      </c>
      <c r="C5299" s="164" t="s">
        <v>12402</v>
      </c>
      <c r="D5299" s="166">
        <v>37.72</v>
      </c>
    </row>
    <row r="5300" spans="1:4" ht="25.5">
      <c r="A5300" s="164">
        <v>96707</v>
      </c>
      <c r="B5300" s="165" t="s">
        <v>33753</v>
      </c>
      <c r="C5300" s="164" t="s">
        <v>12402</v>
      </c>
      <c r="D5300" s="166">
        <v>60.45</v>
      </c>
    </row>
    <row r="5301" spans="1:4" ht="25.5">
      <c r="A5301" s="164">
        <v>96708</v>
      </c>
      <c r="B5301" s="165" t="s">
        <v>33754</v>
      </c>
      <c r="C5301" s="164" t="s">
        <v>12402</v>
      </c>
      <c r="D5301" s="166">
        <v>91.45</v>
      </c>
    </row>
    <row r="5302" spans="1:4" ht="25.5">
      <c r="A5302" s="164">
        <v>96675</v>
      </c>
      <c r="B5302" s="165" t="s">
        <v>33755</v>
      </c>
      <c r="C5302" s="164" t="s">
        <v>12403</v>
      </c>
      <c r="D5302" s="166">
        <v>163.84</v>
      </c>
    </row>
    <row r="5303" spans="1:4" ht="25.5">
      <c r="A5303" s="164">
        <v>96683</v>
      </c>
      <c r="B5303" s="165" t="s">
        <v>33756</v>
      </c>
      <c r="C5303" s="164" t="s">
        <v>12403</v>
      </c>
      <c r="D5303" s="166">
        <v>318.14</v>
      </c>
    </row>
    <row r="5304" spans="1:4" ht="25.5">
      <c r="A5304" s="164">
        <v>104194</v>
      </c>
      <c r="B5304" s="165" t="s">
        <v>15241</v>
      </c>
      <c r="C5304" s="164" t="s">
        <v>12403</v>
      </c>
      <c r="D5304" s="166">
        <v>23.4</v>
      </c>
    </row>
    <row r="5305" spans="1:4" ht="25.5">
      <c r="A5305" s="164">
        <v>104195</v>
      </c>
      <c r="B5305" s="165" t="s">
        <v>15242</v>
      </c>
      <c r="C5305" s="164" t="s">
        <v>12403</v>
      </c>
      <c r="D5305" s="166">
        <v>24.84</v>
      </c>
    </row>
    <row r="5306" spans="1:4" ht="25.5">
      <c r="A5306" s="164">
        <v>96668</v>
      </c>
      <c r="B5306" s="165" t="s">
        <v>33757</v>
      </c>
      <c r="C5306" s="164" t="s">
        <v>12403</v>
      </c>
      <c r="D5306" s="166">
        <v>18.8</v>
      </c>
    </row>
    <row r="5307" spans="1:4" ht="25.5">
      <c r="A5307" s="164">
        <v>96644</v>
      </c>
      <c r="B5307" s="165" t="s">
        <v>33758</v>
      </c>
      <c r="C5307" s="164" t="s">
        <v>12403</v>
      </c>
      <c r="D5307" s="166">
        <v>24.23</v>
      </c>
    </row>
    <row r="5308" spans="1:4" ht="25.5">
      <c r="A5308" s="164">
        <v>96635</v>
      </c>
      <c r="B5308" s="165" t="s">
        <v>33759</v>
      </c>
      <c r="C5308" s="164" t="s">
        <v>12403</v>
      </c>
      <c r="D5308" s="166">
        <v>44.62</v>
      </c>
    </row>
    <row r="5309" spans="1:4" ht="25.5">
      <c r="A5309" s="164">
        <v>96636</v>
      </c>
      <c r="B5309" s="165" t="s">
        <v>33760</v>
      </c>
      <c r="C5309" s="164" t="s">
        <v>12403</v>
      </c>
      <c r="D5309" s="166">
        <v>47.27</v>
      </c>
    </row>
    <row r="5310" spans="1:4" ht="25.5">
      <c r="A5310" s="164">
        <v>96676</v>
      </c>
      <c r="B5310" s="165" t="s">
        <v>33761</v>
      </c>
      <c r="C5310" s="164" t="s">
        <v>12403</v>
      </c>
      <c r="D5310" s="166">
        <v>23.8</v>
      </c>
    </row>
    <row r="5311" spans="1:4" ht="25.5">
      <c r="A5311" s="164">
        <v>96647</v>
      </c>
      <c r="B5311" s="165" t="s">
        <v>33762</v>
      </c>
      <c r="C5311" s="164" t="s">
        <v>12403</v>
      </c>
      <c r="D5311" s="166">
        <v>26.29</v>
      </c>
    </row>
    <row r="5312" spans="1:4" ht="25.5">
      <c r="A5312" s="164">
        <v>96669</v>
      </c>
      <c r="B5312" s="165" t="s">
        <v>33763</v>
      </c>
      <c r="C5312" s="164" t="s">
        <v>12403</v>
      </c>
      <c r="D5312" s="166">
        <v>18.59</v>
      </c>
    </row>
    <row r="5313" spans="1:4" ht="25.5">
      <c r="A5313" s="164">
        <v>96645</v>
      </c>
      <c r="B5313" s="165" t="s">
        <v>33764</v>
      </c>
      <c r="C5313" s="164" t="s">
        <v>12403</v>
      </c>
      <c r="D5313" s="166">
        <v>21.48</v>
      </c>
    </row>
    <row r="5314" spans="1:4" ht="25.5">
      <c r="A5314" s="164">
        <v>96677</v>
      </c>
      <c r="B5314" s="165" t="s">
        <v>33765</v>
      </c>
      <c r="C5314" s="164" t="s">
        <v>12403</v>
      </c>
      <c r="D5314" s="166">
        <v>30.98</v>
      </c>
    </row>
    <row r="5315" spans="1:4" ht="25.5">
      <c r="A5315" s="164">
        <v>96648</v>
      </c>
      <c r="B5315" s="165" t="s">
        <v>33766</v>
      </c>
      <c r="C5315" s="164" t="s">
        <v>12403</v>
      </c>
      <c r="D5315" s="166">
        <v>32.380000000000003</v>
      </c>
    </row>
    <row r="5316" spans="1:4" ht="25.5">
      <c r="A5316" s="164">
        <v>96670</v>
      </c>
      <c r="B5316" s="165" t="s">
        <v>33767</v>
      </c>
      <c r="C5316" s="164" t="s">
        <v>12403</v>
      </c>
      <c r="D5316" s="166">
        <v>24.14</v>
      </c>
    </row>
    <row r="5317" spans="1:4" ht="25.5">
      <c r="A5317" s="164">
        <v>96646</v>
      </c>
      <c r="B5317" s="165" t="s">
        <v>33768</v>
      </c>
      <c r="C5317" s="164" t="s">
        <v>12403</v>
      </c>
      <c r="D5317" s="166">
        <v>26.22</v>
      </c>
    </row>
    <row r="5318" spans="1:4" ht="25.5">
      <c r="A5318" s="164">
        <v>96678</v>
      </c>
      <c r="B5318" s="165" t="s">
        <v>33769</v>
      </c>
      <c r="C5318" s="164" t="s">
        <v>12403</v>
      </c>
      <c r="D5318" s="166">
        <v>42.61</v>
      </c>
    </row>
    <row r="5319" spans="1:4" ht="25.5">
      <c r="A5319" s="164">
        <v>96649</v>
      </c>
      <c r="B5319" s="165" t="s">
        <v>33770</v>
      </c>
      <c r="C5319" s="164" t="s">
        <v>12403</v>
      </c>
      <c r="D5319" s="166">
        <v>42.76</v>
      </c>
    </row>
    <row r="5320" spans="1:4" ht="25.5">
      <c r="A5320" s="164">
        <v>96671</v>
      </c>
      <c r="B5320" s="165" t="s">
        <v>33771</v>
      </c>
      <c r="C5320" s="164" t="s">
        <v>12403</v>
      </c>
      <c r="D5320" s="166">
        <v>36.49</v>
      </c>
    </row>
    <row r="5321" spans="1:4" ht="25.5">
      <c r="A5321" s="164">
        <v>96679</v>
      </c>
      <c r="B5321" s="165" t="s">
        <v>33772</v>
      </c>
      <c r="C5321" s="164" t="s">
        <v>12403</v>
      </c>
      <c r="D5321" s="166">
        <v>63.4</v>
      </c>
    </row>
    <row r="5322" spans="1:4" ht="25.5">
      <c r="A5322" s="164">
        <v>96672</v>
      </c>
      <c r="B5322" s="165" t="s">
        <v>33773</v>
      </c>
      <c r="C5322" s="164" t="s">
        <v>12403</v>
      </c>
      <c r="D5322" s="166">
        <v>55.46</v>
      </c>
    </row>
    <row r="5323" spans="1:4" ht="25.5">
      <c r="A5323" s="164">
        <v>96680</v>
      </c>
      <c r="B5323" s="165" t="s">
        <v>33774</v>
      </c>
      <c r="C5323" s="164" t="s">
        <v>12403</v>
      </c>
      <c r="D5323" s="166">
        <v>104.66</v>
      </c>
    </row>
    <row r="5324" spans="1:4" ht="25.5">
      <c r="A5324" s="164">
        <v>96673</v>
      </c>
      <c r="B5324" s="165" t="s">
        <v>33775</v>
      </c>
      <c r="C5324" s="164" t="s">
        <v>12403</v>
      </c>
      <c r="D5324" s="166">
        <v>69.900000000000006</v>
      </c>
    </row>
    <row r="5325" spans="1:4" ht="25.5">
      <c r="A5325" s="164">
        <v>96681</v>
      </c>
      <c r="B5325" s="165" t="s">
        <v>33776</v>
      </c>
      <c r="C5325" s="164" t="s">
        <v>12403</v>
      </c>
      <c r="D5325" s="166">
        <v>140.71</v>
      </c>
    </row>
    <row r="5326" spans="1:4" ht="25.5">
      <c r="A5326" s="164">
        <v>96674</v>
      </c>
      <c r="B5326" s="165" t="s">
        <v>33777</v>
      </c>
      <c r="C5326" s="164" t="s">
        <v>12403</v>
      </c>
      <c r="D5326" s="166">
        <v>112.8</v>
      </c>
    </row>
    <row r="5327" spans="1:4" ht="25.5">
      <c r="A5327" s="164">
        <v>96682</v>
      </c>
      <c r="B5327" s="165" t="s">
        <v>33778</v>
      </c>
      <c r="C5327" s="164" t="s">
        <v>12403</v>
      </c>
      <c r="D5327" s="166">
        <v>231.87</v>
      </c>
    </row>
    <row r="5328" spans="1:4" ht="25.5">
      <c r="A5328" s="164">
        <v>96643</v>
      </c>
      <c r="B5328" s="165" t="s">
        <v>33779</v>
      </c>
      <c r="C5328" s="164" t="s">
        <v>12402</v>
      </c>
      <c r="D5328" s="166">
        <v>47.63</v>
      </c>
    </row>
    <row r="5329" spans="1:4" ht="25.5">
      <c r="A5329" s="164">
        <v>104201</v>
      </c>
      <c r="B5329" s="165" t="s">
        <v>16279</v>
      </c>
      <c r="C5329" s="164" t="s">
        <v>12402</v>
      </c>
      <c r="D5329" s="166">
        <v>20.81</v>
      </c>
    </row>
    <row r="5330" spans="1:4" ht="25.5">
      <c r="A5330" s="164">
        <v>104192</v>
      </c>
      <c r="B5330" s="165" t="s">
        <v>16272</v>
      </c>
      <c r="C5330" s="164" t="s">
        <v>12402</v>
      </c>
      <c r="D5330" s="166">
        <v>30.72</v>
      </c>
    </row>
    <row r="5331" spans="1:4" ht="25.5">
      <c r="A5331" s="164">
        <v>104202</v>
      </c>
      <c r="B5331" s="165" t="s">
        <v>16280</v>
      </c>
      <c r="C5331" s="164" t="s">
        <v>12402</v>
      </c>
      <c r="D5331" s="166">
        <v>11.87</v>
      </c>
    </row>
    <row r="5332" spans="1:4" ht="25.5">
      <c r="A5332" s="164">
        <v>96717</v>
      </c>
      <c r="B5332" s="165" t="s">
        <v>33780</v>
      </c>
      <c r="C5332" s="164" t="s">
        <v>12402</v>
      </c>
      <c r="D5332" s="166">
        <v>321.98</v>
      </c>
    </row>
    <row r="5333" spans="1:4" ht="25.5">
      <c r="A5333" s="164">
        <v>96710</v>
      </c>
      <c r="B5333" s="165" t="s">
        <v>33781</v>
      </c>
      <c r="C5333" s="164" t="s">
        <v>12402</v>
      </c>
      <c r="D5333" s="166">
        <v>16.07</v>
      </c>
    </row>
    <row r="5334" spans="1:4" ht="25.5">
      <c r="A5334" s="164">
        <v>96665</v>
      </c>
      <c r="B5334" s="165" t="s">
        <v>33782</v>
      </c>
      <c r="C5334" s="164" t="s">
        <v>12402</v>
      </c>
      <c r="D5334" s="166">
        <v>12.43</v>
      </c>
    </row>
    <row r="5335" spans="1:4" ht="25.5">
      <c r="A5335" s="164">
        <v>96642</v>
      </c>
      <c r="B5335" s="165" t="s">
        <v>33783</v>
      </c>
      <c r="C5335" s="164" t="s">
        <v>12402</v>
      </c>
      <c r="D5335" s="166">
        <v>22.52</v>
      </c>
    </row>
    <row r="5336" spans="1:4" ht="25.5">
      <c r="A5336" s="164">
        <v>96711</v>
      </c>
      <c r="B5336" s="165" t="s">
        <v>33784</v>
      </c>
      <c r="C5336" s="164" t="s">
        <v>12402</v>
      </c>
      <c r="D5336" s="166">
        <v>23.75</v>
      </c>
    </row>
    <row r="5337" spans="1:4" ht="25.5">
      <c r="A5337" s="164">
        <v>96666</v>
      </c>
      <c r="B5337" s="165" t="s">
        <v>33785</v>
      </c>
      <c r="C5337" s="164" t="s">
        <v>12402</v>
      </c>
      <c r="D5337" s="166">
        <v>17.77</v>
      </c>
    </row>
    <row r="5338" spans="1:4" ht="25.5">
      <c r="A5338" s="164">
        <v>96712</v>
      </c>
      <c r="B5338" s="165" t="s">
        <v>33786</v>
      </c>
      <c r="C5338" s="164" t="s">
        <v>12402</v>
      </c>
      <c r="D5338" s="166">
        <v>33.64</v>
      </c>
    </row>
    <row r="5339" spans="1:4" ht="25.5">
      <c r="A5339" s="164">
        <v>96667</v>
      </c>
      <c r="B5339" s="165" t="s">
        <v>33787</v>
      </c>
      <c r="C5339" s="164" t="s">
        <v>12402</v>
      </c>
      <c r="D5339" s="166">
        <v>25.01</v>
      </c>
    </row>
    <row r="5340" spans="1:4" ht="25.5">
      <c r="A5340" s="164">
        <v>96713</v>
      </c>
      <c r="B5340" s="165" t="s">
        <v>33788</v>
      </c>
      <c r="C5340" s="164" t="s">
        <v>12402</v>
      </c>
      <c r="D5340" s="166">
        <v>51.39</v>
      </c>
    </row>
    <row r="5341" spans="1:4" ht="25.5">
      <c r="A5341" s="164">
        <v>96714</v>
      </c>
      <c r="B5341" s="165" t="s">
        <v>33789</v>
      </c>
      <c r="C5341" s="164" t="s">
        <v>12402</v>
      </c>
      <c r="D5341" s="166">
        <v>72.92</v>
      </c>
    </row>
    <row r="5342" spans="1:4" ht="25.5">
      <c r="A5342" s="164">
        <v>96715</v>
      </c>
      <c r="B5342" s="165" t="s">
        <v>33790</v>
      </c>
      <c r="C5342" s="164" t="s">
        <v>12402</v>
      </c>
      <c r="D5342" s="166">
        <v>129.25</v>
      </c>
    </row>
    <row r="5343" spans="1:4" ht="25.5">
      <c r="A5343" s="164">
        <v>96716</v>
      </c>
      <c r="B5343" s="165" t="s">
        <v>33791</v>
      </c>
      <c r="C5343" s="164" t="s">
        <v>12402</v>
      </c>
      <c r="D5343" s="166">
        <v>168.2</v>
      </c>
    </row>
    <row r="5344" spans="1:4" ht="38.25">
      <c r="A5344" s="164">
        <v>104328</v>
      </c>
      <c r="B5344" s="165" t="s">
        <v>16462</v>
      </c>
      <c r="C5344" s="164" t="s">
        <v>12402</v>
      </c>
      <c r="D5344" s="166">
        <v>76.89</v>
      </c>
    </row>
    <row r="5345" spans="1:4" ht="38.25">
      <c r="A5345" s="164">
        <v>104329</v>
      </c>
      <c r="B5345" s="165" t="s">
        <v>16463</v>
      </c>
      <c r="C5345" s="164" t="s">
        <v>12402</v>
      </c>
      <c r="D5345" s="166">
        <v>86.71</v>
      </c>
    </row>
    <row r="5346" spans="1:4" ht="38.25">
      <c r="A5346" s="164">
        <v>89707</v>
      </c>
      <c r="B5346" s="165" t="s">
        <v>16456</v>
      </c>
      <c r="C5346" s="164" t="s">
        <v>12402</v>
      </c>
      <c r="D5346" s="166">
        <v>53.3</v>
      </c>
    </row>
    <row r="5347" spans="1:4" ht="38.25">
      <c r="A5347" s="164">
        <v>89708</v>
      </c>
      <c r="B5347" s="165" t="s">
        <v>16457</v>
      </c>
      <c r="C5347" s="164" t="s">
        <v>12402</v>
      </c>
      <c r="D5347" s="166">
        <v>113.09</v>
      </c>
    </row>
    <row r="5348" spans="1:4" ht="38.25">
      <c r="A5348" s="164">
        <v>104330</v>
      </c>
      <c r="B5348" s="165" t="s">
        <v>25010</v>
      </c>
      <c r="C5348" s="164" t="s">
        <v>12402</v>
      </c>
      <c r="D5348" s="166">
        <v>0</v>
      </c>
    </row>
    <row r="5349" spans="1:4" ht="38.25">
      <c r="A5349" s="164">
        <v>104326</v>
      </c>
      <c r="B5349" s="165" t="s">
        <v>16460</v>
      </c>
      <c r="C5349" s="164" t="s">
        <v>12402</v>
      </c>
      <c r="D5349" s="166">
        <v>21.91</v>
      </c>
    </row>
    <row r="5350" spans="1:4" ht="38.25">
      <c r="A5350" s="164">
        <v>89710</v>
      </c>
      <c r="B5350" s="165" t="s">
        <v>16459</v>
      </c>
      <c r="C5350" s="164" t="s">
        <v>12402</v>
      </c>
      <c r="D5350" s="166">
        <v>20.21</v>
      </c>
    </row>
    <row r="5351" spans="1:4" ht="38.25">
      <c r="A5351" s="164">
        <v>104327</v>
      </c>
      <c r="B5351" s="165" t="s">
        <v>16461</v>
      </c>
      <c r="C5351" s="164" t="s">
        <v>12402</v>
      </c>
      <c r="D5351" s="166">
        <v>20.9</v>
      </c>
    </row>
    <row r="5352" spans="1:4" ht="38.25">
      <c r="A5352" s="164">
        <v>89709</v>
      </c>
      <c r="B5352" s="165" t="s">
        <v>16458</v>
      </c>
      <c r="C5352" s="164" t="s">
        <v>12402</v>
      </c>
      <c r="D5352" s="166">
        <v>22.96</v>
      </c>
    </row>
    <row r="5353" spans="1:4" ht="38.25">
      <c r="A5353" s="164">
        <v>104341</v>
      </c>
      <c r="B5353" s="165" t="s">
        <v>16289</v>
      </c>
      <c r="C5353" s="164" t="s">
        <v>12402</v>
      </c>
      <c r="D5353" s="166">
        <v>11.72</v>
      </c>
    </row>
    <row r="5354" spans="1:4" ht="38.25">
      <c r="A5354" s="164">
        <v>104357</v>
      </c>
      <c r="B5354" s="165" t="s">
        <v>16303</v>
      </c>
      <c r="C5354" s="164" t="s">
        <v>12402</v>
      </c>
      <c r="D5354" s="166">
        <v>20.6</v>
      </c>
    </row>
    <row r="5355" spans="1:4" ht="38.25">
      <c r="A5355" s="164">
        <v>89811</v>
      </c>
      <c r="B5355" s="165" t="s">
        <v>15502</v>
      </c>
      <c r="C5355" s="164" t="s">
        <v>12402</v>
      </c>
      <c r="D5355" s="166">
        <v>47.47</v>
      </c>
    </row>
    <row r="5356" spans="1:4" ht="38.25">
      <c r="A5356" s="164">
        <v>89748</v>
      </c>
      <c r="B5356" s="165" t="s">
        <v>15465</v>
      </c>
      <c r="C5356" s="164" t="s">
        <v>12402</v>
      </c>
      <c r="D5356" s="166">
        <v>46.12</v>
      </c>
    </row>
    <row r="5357" spans="1:4" ht="38.25">
      <c r="A5357" s="164">
        <v>89852</v>
      </c>
      <c r="B5357" s="165" t="s">
        <v>15519</v>
      </c>
      <c r="C5357" s="164" t="s">
        <v>12402</v>
      </c>
      <c r="D5357" s="166">
        <v>50.78</v>
      </c>
    </row>
    <row r="5358" spans="1:4" ht="38.25">
      <c r="A5358" s="164">
        <v>89728</v>
      </c>
      <c r="B5358" s="165" t="s">
        <v>15453</v>
      </c>
      <c r="C5358" s="164" t="s">
        <v>12402</v>
      </c>
      <c r="D5358" s="166">
        <v>14.56</v>
      </c>
    </row>
    <row r="5359" spans="1:4" ht="38.25">
      <c r="A5359" s="164">
        <v>89803</v>
      </c>
      <c r="B5359" s="165" t="s">
        <v>15494</v>
      </c>
      <c r="C5359" s="164" t="s">
        <v>12402</v>
      </c>
      <c r="D5359" s="166">
        <v>19.61</v>
      </c>
    </row>
    <row r="5360" spans="1:4" ht="38.25">
      <c r="A5360" s="164">
        <v>89733</v>
      </c>
      <c r="B5360" s="165" t="s">
        <v>15457</v>
      </c>
      <c r="C5360" s="164" t="s">
        <v>12402</v>
      </c>
      <c r="D5360" s="166">
        <v>25.31</v>
      </c>
    </row>
    <row r="5361" spans="1:4" ht="38.25">
      <c r="A5361" s="164">
        <v>89807</v>
      </c>
      <c r="B5361" s="165" t="s">
        <v>15498</v>
      </c>
      <c r="C5361" s="164" t="s">
        <v>12402</v>
      </c>
      <c r="D5361" s="166">
        <v>40.950000000000003</v>
      </c>
    </row>
    <row r="5362" spans="1:4" ht="38.25">
      <c r="A5362" s="164">
        <v>89742</v>
      </c>
      <c r="B5362" s="165" t="s">
        <v>15461</v>
      </c>
      <c r="C5362" s="164" t="s">
        <v>12402</v>
      </c>
      <c r="D5362" s="166">
        <v>43.12</v>
      </c>
    </row>
    <row r="5363" spans="1:4" ht="38.25">
      <c r="A5363" s="164">
        <v>89812</v>
      </c>
      <c r="B5363" s="165" t="s">
        <v>15503</v>
      </c>
      <c r="C5363" s="164" t="s">
        <v>12402</v>
      </c>
      <c r="D5363" s="166">
        <v>86.54</v>
      </c>
    </row>
    <row r="5364" spans="1:4" ht="38.25">
      <c r="A5364" s="164">
        <v>89750</v>
      </c>
      <c r="B5364" s="165" t="s">
        <v>15466</v>
      </c>
      <c r="C5364" s="164" t="s">
        <v>12402</v>
      </c>
      <c r="D5364" s="166">
        <v>85.19</v>
      </c>
    </row>
    <row r="5365" spans="1:4" ht="38.25">
      <c r="A5365" s="164">
        <v>89853</v>
      </c>
      <c r="B5365" s="165" t="s">
        <v>15520</v>
      </c>
      <c r="C5365" s="164" t="s">
        <v>12402</v>
      </c>
      <c r="D5365" s="166">
        <v>89.85</v>
      </c>
    </row>
    <row r="5366" spans="1:4" ht="38.25">
      <c r="A5366" s="164">
        <v>89730</v>
      </c>
      <c r="B5366" s="165" t="s">
        <v>15454</v>
      </c>
      <c r="C5366" s="164" t="s">
        <v>12402</v>
      </c>
      <c r="D5366" s="166">
        <v>16.68</v>
      </c>
    </row>
    <row r="5367" spans="1:4" ht="38.25">
      <c r="A5367" s="164">
        <v>89804</v>
      </c>
      <c r="B5367" s="165" t="s">
        <v>15495</v>
      </c>
      <c r="C5367" s="164" t="s">
        <v>12402</v>
      </c>
      <c r="D5367" s="166">
        <v>22.04</v>
      </c>
    </row>
    <row r="5368" spans="1:4" ht="38.25">
      <c r="A5368" s="164">
        <v>89735</v>
      </c>
      <c r="B5368" s="165" t="s">
        <v>15458</v>
      </c>
      <c r="C5368" s="164" t="s">
        <v>12402</v>
      </c>
      <c r="D5368" s="166">
        <v>27.74</v>
      </c>
    </row>
    <row r="5369" spans="1:4" ht="38.25">
      <c r="A5369" s="164">
        <v>89808</v>
      </c>
      <c r="B5369" s="165" t="s">
        <v>15499</v>
      </c>
      <c r="C5369" s="164" t="s">
        <v>12402</v>
      </c>
      <c r="D5369" s="166">
        <v>63.9</v>
      </c>
    </row>
    <row r="5370" spans="1:4" ht="38.25">
      <c r="A5370" s="164">
        <v>89743</v>
      </c>
      <c r="B5370" s="165" t="s">
        <v>15462</v>
      </c>
      <c r="C5370" s="164" t="s">
        <v>12402</v>
      </c>
      <c r="D5370" s="166">
        <v>66.069999999999993</v>
      </c>
    </row>
    <row r="5371" spans="1:4" ht="38.25">
      <c r="A5371" s="164">
        <v>89810</v>
      </c>
      <c r="B5371" s="165" t="s">
        <v>15501</v>
      </c>
      <c r="C5371" s="164" t="s">
        <v>12402</v>
      </c>
      <c r="D5371" s="166">
        <v>31.63</v>
      </c>
    </row>
    <row r="5372" spans="1:4" ht="38.25">
      <c r="A5372" s="164">
        <v>89746</v>
      </c>
      <c r="B5372" s="165" t="s">
        <v>15464</v>
      </c>
      <c r="C5372" s="164" t="s">
        <v>12402</v>
      </c>
      <c r="D5372" s="166">
        <v>30.28</v>
      </c>
    </row>
    <row r="5373" spans="1:4" ht="38.25">
      <c r="A5373" s="164">
        <v>89851</v>
      </c>
      <c r="B5373" s="165" t="s">
        <v>15518</v>
      </c>
      <c r="C5373" s="164" t="s">
        <v>12402</v>
      </c>
      <c r="D5373" s="166">
        <v>34.94</v>
      </c>
    </row>
    <row r="5374" spans="1:4" ht="38.25">
      <c r="A5374" s="164">
        <v>89855</v>
      </c>
      <c r="B5374" s="165" t="s">
        <v>15522</v>
      </c>
      <c r="C5374" s="164" t="s">
        <v>12402</v>
      </c>
      <c r="D5374" s="166">
        <v>119.21</v>
      </c>
    </row>
    <row r="5375" spans="1:4" ht="38.25">
      <c r="A5375" s="164">
        <v>89726</v>
      </c>
      <c r="B5375" s="165" t="s">
        <v>15452</v>
      </c>
      <c r="C5375" s="164" t="s">
        <v>12402</v>
      </c>
      <c r="D5375" s="166">
        <v>11.56</v>
      </c>
    </row>
    <row r="5376" spans="1:4" ht="38.25">
      <c r="A5376" s="164">
        <v>89802</v>
      </c>
      <c r="B5376" s="165" t="s">
        <v>15493</v>
      </c>
      <c r="C5376" s="164" t="s">
        <v>12402</v>
      </c>
      <c r="D5376" s="166">
        <v>10.99</v>
      </c>
    </row>
    <row r="5377" spans="1:4" ht="38.25">
      <c r="A5377" s="164">
        <v>89732</v>
      </c>
      <c r="B5377" s="165" t="s">
        <v>15456</v>
      </c>
      <c r="C5377" s="164" t="s">
        <v>12402</v>
      </c>
      <c r="D5377" s="166">
        <v>16.690000000000001</v>
      </c>
    </row>
    <row r="5378" spans="1:4" ht="38.25">
      <c r="A5378" s="164">
        <v>89806</v>
      </c>
      <c r="B5378" s="165" t="s">
        <v>15497</v>
      </c>
      <c r="C5378" s="164" t="s">
        <v>12402</v>
      </c>
      <c r="D5378" s="166">
        <v>23.01</v>
      </c>
    </row>
    <row r="5379" spans="1:4" ht="38.25">
      <c r="A5379" s="164">
        <v>89739</v>
      </c>
      <c r="B5379" s="165" t="s">
        <v>15460</v>
      </c>
      <c r="C5379" s="164" t="s">
        <v>12402</v>
      </c>
      <c r="D5379" s="166">
        <v>25.18</v>
      </c>
    </row>
    <row r="5380" spans="1:4" ht="38.25">
      <c r="A5380" s="164">
        <v>89809</v>
      </c>
      <c r="B5380" s="165" t="s">
        <v>15500</v>
      </c>
      <c r="C5380" s="164" t="s">
        <v>12402</v>
      </c>
      <c r="D5380" s="166">
        <v>30.7</v>
      </c>
    </row>
    <row r="5381" spans="1:4" ht="38.25">
      <c r="A5381" s="164">
        <v>89744</v>
      </c>
      <c r="B5381" s="165" t="s">
        <v>15463</v>
      </c>
      <c r="C5381" s="164" t="s">
        <v>12402</v>
      </c>
      <c r="D5381" s="166">
        <v>29.35</v>
      </c>
    </row>
    <row r="5382" spans="1:4" ht="38.25">
      <c r="A5382" s="164">
        <v>89850</v>
      </c>
      <c r="B5382" s="165" t="s">
        <v>15517</v>
      </c>
      <c r="C5382" s="164" t="s">
        <v>12402</v>
      </c>
      <c r="D5382" s="166">
        <v>34.01</v>
      </c>
    </row>
    <row r="5383" spans="1:4" ht="38.25">
      <c r="A5383" s="164">
        <v>89854</v>
      </c>
      <c r="B5383" s="165" t="s">
        <v>15521</v>
      </c>
      <c r="C5383" s="164" t="s">
        <v>12402</v>
      </c>
      <c r="D5383" s="166">
        <v>113.39</v>
      </c>
    </row>
    <row r="5384" spans="1:4" ht="38.25">
      <c r="A5384" s="164">
        <v>89724</v>
      </c>
      <c r="B5384" s="165" t="s">
        <v>15451</v>
      </c>
      <c r="C5384" s="164" t="s">
        <v>12402</v>
      </c>
      <c r="D5384" s="166">
        <v>11.31</v>
      </c>
    </row>
    <row r="5385" spans="1:4" ht="38.25">
      <c r="A5385" s="164">
        <v>89801</v>
      </c>
      <c r="B5385" s="165" t="s">
        <v>15492</v>
      </c>
      <c r="C5385" s="164" t="s">
        <v>12402</v>
      </c>
      <c r="D5385" s="166">
        <v>10.18</v>
      </c>
    </row>
    <row r="5386" spans="1:4" ht="38.25">
      <c r="A5386" s="164">
        <v>89731</v>
      </c>
      <c r="B5386" s="165" t="s">
        <v>15455</v>
      </c>
      <c r="C5386" s="164" t="s">
        <v>12402</v>
      </c>
      <c r="D5386" s="166">
        <v>15.88</v>
      </c>
    </row>
    <row r="5387" spans="1:4" ht="38.25">
      <c r="A5387" s="164">
        <v>89805</v>
      </c>
      <c r="B5387" s="165" t="s">
        <v>15496</v>
      </c>
      <c r="C5387" s="164" t="s">
        <v>12402</v>
      </c>
      <c r="D5387" s="166">
        <v>21.92</v>
      </c>
    </row>
    <row r="5388" spans="1:4" ht="38.25">
      <c r="A5388" s="164">
        <v>89737</v>
      </c>
      <c r="B5388" s="165" t="s">
        <v>15459</v>
      </c>
      <c r="C5388" s="164" t="s">
        <v>12402</v>
      </c>
      <c r="D5388" s="166">
        <v>24.09</v>
      </c>
    </row>
    <row r="5389" spans="1:4" ht="38.25">
      <c r="A5389" s="164">
        <v>104355</v>
      </c>
      <c r="B5389" s="165" t="s">
        <v>16301</v>
      </c>
      <c r="C5389" s="164" t="s">
        <v>12402</v>
      </c>
      <c r="D5389" s="166">
        <v>51.58</v>
      </c>
    </row>
    <row r="5390" spans="1:4" ht="38.25">
      <c r="A5390" s="164">
        <v>104347</v>
      </c>
      <c r="B5390" s="165" t="s">
        <v>16294</v>
      </c>
      <c r="C5390" s="164" t="s">
        <v>12402</v>
      </c>
      <c r="D5390" s="166">
        <v>51.34</v>
      </c>
    </row>
    <row r="5391" spans="1:4" ht="38.25">
      <c r="A5391" s="164">
        <v>104353</v>
      </c>
      <c r="B5391" s="165" t="s">
        <v>16299</v>
      </c>
      <c r="C5391" s="164" t="s">
        <v>12402</v>
      </c>
      <c r="D5391" s="166">
        <v>44.68</v>
      </c>
    </row>
    <row r="5392" spans="1:4" ht="38.25">
      <c r="A5392" s="164">
        <v>104345</v>
      </c>
      <c r="B5392" s="165" t="s">
        <v>16292</v>
      </c>
      <c r="C5392" s="164" t="s">
        <v>12402</v>
      </c>
      <c r="D5392" s="166">
        <v>46.02</v>
      </c>
    </row>
    <row r="5393" spans="1:4" ht="38.25">
      <c r="A5393" s="164">
        <v>104350</v>
      </c>
      <c r="B5393" s="165" t="s">
        <v>16296</v>
      </c>
      <c r="C5393" s="164" t="s">
        <v>12402</v>
      </c>
      <c r="D5393" s="166">
        <v>31.9</v>
      </c>
    </row>
    <row r="5394" spans="1:4" ht="38.25">
      <c r="A5394" s="164">
        <v>104343</v>
      </c>
      <c r="B5394" s="165" t="s">
        <v>16290</v>
      </c>
      <c r="C5394" s="164" t="s">
        <v>12402</v>
      </c>
      <c r="D5394" s="166">
        <v>36.36</v>
      </c>
    </row>
    <row r="5395" spans="1:4" ht="38.25">
      <c r="A5395" s="164">
        <v>89834</v>
      </c>
      <c r="B5395" s="165" t="s">
        <v>15516</v>
      </c>
      <c r="C5395" s="164" t="s">
        <v>12402</v>
      </c>
      <c r="D5395" s="166">
        <v>56.98</v>
      </c>
    </row>
    <row r="5396" spans="1:4" ht="38.25">
      <c r="A5396" s="164">
        <v>89797</v>
      </c>
      <c r="B5396" s="165" t="s">
        <v>15491</v>
      </c>
      <c r="C5396" s="164" t="s">
        <v>12402</v>
      </c>
      <c r="D5396" s="166">
        <v>55.18</v>
      </c>
    </row>
    <row r="5397" spans="1:4" ht="38.25">
      <c r="A5397" s="164">
        <v>89861</v>
      </c>
      <c r="B5397" s="165" t="s">
        <v>15526</v>
      </c>
      <c r="C5397" s="164" t="s">
        <v>12402</v>
      </c>
      <c r="D5397" s="166">
        <v>61.4</v>
      </c>
    </row>
    <row r="5398" spans="1:4" ht="38.25">
      <c r="A5398" s="164">
        <v>89783</v>
      </c>
      <c r="B5398" s="165" t="s">
        <v>15485</v>
      </c>
      <c r="C5398" s="164" t="s">
        <v>12402</v>
      </c>
      <c r="D5398" s="166">
        <v>16.489999999999998</v>
      </c>
    </row>
    <row r="5399" spans="1:4" ht="38.25">
      <c r="A5399" s="164">
        <v>89827</v>
      </c>
      <c r="B5399" s="165" t="s">
        <v>15511</v>
      </c>
      <c r="C5399" s="164" t="s">
        <v>12402</v>
      </c>
      <c r="D5399" s="166">
        <v>20.85</v>
      </c>
    </row>
    <row r="5400" spans="1:4" ht="38.25">
      <c r="A5400" s="164">
        <v>89785</v>
      </c>
      <c r="B5400" s="165" t="s">
        <v>15487</v>
      </c>
      <c r="C5400" s="164" t="s">
        <v>12402</v>
      </c>
      <c r="D5400" s="166">
        <v>28.45</v>
      </c>
    </row>
    <row r="5401" spans="1:4" ht="38.25">
      <c r="A5401" s="164">
        <v>89830</v>
      </c>
      <c r="B5401" s="165" t="s">
        <v>15513</v>
      </c>
      <c r="C5401" s="164" t="s">
        <v>12402</v>
      </c>
      <c r="D5401" s="166">
        <v>40.94</v>
      </c>
    </row>
    <row r="5402" spans="1:4" ht="38.25">
      <c r="A5402" s="164">
        <v>89795</v>
      </c>
      <c r="B5402" s="165" t="s">
        <v>15489</v>
      </c>
      <c r="C5402" s="164" t="s">
        <v>12402</v>
      </c>
      <c r="D5402" s="166">
        <v>43.84</v>
      </c>
    </row>
    <row r="5403" spans="1:4" ht="38.25">
      <c r="A5403" s="164">
        <v>89823</v>
      </c>
      <c r="B5403" s="165" t="s">
        <v>15509</v>
      </c>
      <c r="C5403" s="164" t="s">
        <v>12402</v>
      </c>
      <c r="D5403" s="166">
        <v>38.049999999999997</v>
      </c>
    </row>
    <row r="5404" spans="1:4" ht="38.25">
      <c r="A5404" s="164">
        <v>89779</v>
      </c>
      <c r="B5404" s="165" t="s">
        <v>15482</v>
      </c>
      <c r="C5404" s="164" t="s">
        <v>12402</v>
      </c>
      <c r="D5404" s="166">
        <v>37.15</v>
      </c>
    </row>
    <row r="5405" spans="1:4" ht="38.25">
      <c r="A5405" s="164">
        <v>89857</v>
      </c>
      <c r="B5405" s="165" t="s">
        <v>15524</v>
      </c>
      <c r="C5405" s="164" t="s">
        <v>12402</v>
      </c>
      <c r="D5405" s="166">
        <v>40.25</v>
      </c>
    </row>
    <row r="5406" spans="1:4" ht="38.25">
      <c r="A5406" s="164">
        <v>89814</v>
      </c>
      <c r="B5406" s="165" t="s">
        <v>15505</v>
      </c>
      <c r="C5406" s="164" t="s">
        <v>12402</v>
      </c>
      <c r="D5406" s="166">
        <v>18.7</v>
      </c>
    </row>
    <row r="5407" spans="1:4" ht="38.25">
      <c r="A5407" s="164">
        <v>89754</v>
      </c>
      <c r="B5407" s="165" t="s">
        <v>15469</v>
      </c>
      <c r="C5407" s="164" t="s">
        <v>12402</v>
      </c>
      <c r="D5407" s="166">
        <v>22.5</v>
      </c>
    </row>
    <row r="5408" spans="1:4" ht="38.25">
      <c r="A5408" s="164">
        <v>89819</v>
      </c>
      <c r="B5408" s="165" t="s">
        <v>15507</v>
      </c>
      <c r="C5408" s="164" t="s">
        <v>12402</v>
      </c>
      <c r="D5408" s="166">
        <v>25.81</v>
      </c>
    </row>
    <row r="5409" spans="1:4" ht="38.25">
      <c r="A5409" s="164">
        <v>89776</v>
      </c>
      <c r="B5409" s="165" t="s">
        <v>15480</v>
      </c>
      <c r="C5409" s="164" t="s">
        <v>12402</v>
      </c>
      <c r="D5409" s="166">
        <v>27.25</v>
      </c>
    </row>
    <row r="5410" spans="1:4" ht="38.25">
      <c r="A5410" s="164">
        <v>89821</v>
      </c>
      <c r="B5410" s="165" t="s">
        <v>15508</v>
      </c>
      <c r="C5410" s="164" t="s">
        <v>12402</v>
      </c>
      <c r="D5410" s="166">
        <v>20.41</v>
      </c>
    </row>
    <row r="5411" spans="1:4" ht="38.25">
      <c r="A5411" s="164">
        <v>89778</v>
      </c>
      <c r="B5411" s="165" t="s">
        <v>15481</v>
      </c>
      <c r="C5411" s="164" t="s">
        <v>12402</v>
      </c>
      <c r="D5411" s="166">
        <v>19.510000000000002</v>
      </c>
    </row>
    <row r="5412" spans="1:4" ht="38.25">
      <c r="A5412" s="164">
        <v>89856</v>
      </c>
      <c r="B5412" s="165" t="s">
        <v>15523</v>
      </c>
      <c r="C5412" s="164" t="s">
        <v>12402</v>
      </c>
      <c r="D5412" s="166">
        <v>22.61</v>
      </c>
    </row>
    <row r="5413" spans="1:4" ht="38.25">
      <c r="A5413" s="164">
        <v>89752</v>
      </c>
      <c r="B5413" s="165" t="s">
        <v>15467</v>
      </c>
      <c r="C5413" s="164" t="s">
        <v>12402</v>
      </c>
      <c r="D5413" s="166">
        <v>8.41</v>
      </c>
    </row>
    <row r="5414" spans="1:4" ht="38.25">
      <c r="A5414" s="164">
        <v>89813</v>
      </c>
      <c r="B5414" s="165" t="s">
        <v>15504</v>
      </c>
      <c r="C5414" s="164" t="s">
        <v>12402</v>
      </c>
      <c r="D5414" s="166">
        <v>6.39</v>
      </c>
    </row>
    <row r="5415" spans="1:4" ht="38.25">
      <c r="A5415" s="164">
        <v>89753</v>
      </c>
      <c r="B5415" s="165" t="s">
        <v>15468</v>
      </c>
      <c r="C5415" s="164" t="s">
        <v>12402</v>
      </c>
      <c r="D5415" s="166">
        <v>10.27</v>
      </c>
    </row>
    <row r="5416" spans="1:4" ht="38.25">
      <c r="A5416" s="164">
        <v>89817</v>
      </c>
      <c r="B5416" s="165" t="s">
        <v>15506</v>
      </c>
      <c r="C5416" s="164" t="s">
        <v>12402</v>
      </c>
      <c r="D5416" s="166">
        <v>15.54</v>
      </c>
    </row>
    <row r="5417" spans="1:4" ht="38.25">
      <c r="A5417" s="164">
        <v>89774</v>
      </c>
      <c r="B5417" s="165" t="s">
        <v>15479</v>
      </c>
      <c r="C5417" s="164" t="s">
        <v>12402</v>
      </c>
      <c r="D5417" s="166">
        <v>17.02</v>
      </c>
    </row>
    <row r="5418" spans="1:4" ht="38.25">
      <c r="A5418" s="164">
        <v>95693</v>
      </c>
      <c r="B5418" s="165" t="s">
        <v>15900</v>
      </c>
      <c r="C5418" s="164" t="s">
        <v>12402</v>
      </c>
      <c r="D5418" s="166">
        <v>56.28</v>
      </c>
    </row>
    <row r="5419" spans="1:4" ht="38.25">
      <c r="A5419" s="164">
        <v>89833</v>
      </c>
      <c r="B5419" s="165" t="s">
        <v>15515</v>
      </c>
      <c r="C5419" s="164" t="s">
        <v>12402</v>
      </c>
      <c r="D5419" s="166">
        <v>48.01</v>
      </c>
    </row>
    <row r="5420" spans="1:4" ht="38.25">
      <c r="A5420" s="164">
        <v>89796</v>
      </c>
      <c r="B5420" s="165" t="s">
        <v>15490</v>
      </c>
      <c r="C5420" s="164" t="s">
        <v>12402</v>
      </c>
      <c r="D5420" s="166">
        <v>46.21</v>
      </c>
    </row>
    <row r="5421" spans="1:4" ht="38.25">
      <c r="A5421" s="164">
        <v>89860</v>
      </c>
      <c r="B5421" s="165" t="s">
        <v>15525</v>
      </c>
      <c r="C5421" s="164" t="s">
        <v>12402</v>
      </c>
      <c r="D5421" s="166">
        <v>52.43</v>
      </c>
    </row>
    <row r="5422" spans="1:4" ht="38.25">
      <c r="A5422" s="164">
        <v>89782</v>
      </c>
      <c r="B5422" s="165" t="s">
        <v>15484</v>
      </c>
      <c r="C5422" s="164" t="s">
        <v>12402</v>
      </c>
      <c r="D5422" s="166">
        <v>16.38</v>
      </c>
    </row>
    <row r="5423" spans="1:4" ht="38.25">
      <c r="A5423" s="164">
        <v>89825</v>
      </c>
      <c r="B5423" s="165" t="s">
        <v>15510</v>
      </c>
      <c r="C5423" s="164" t="s">
        <v>12402</v>
      </c>
      <c r="D5423" s="166">
        <v>18.23</v>
      </c>
    </row>
    <row r="5424" spans="1:4" ht="38.25">
      <c r="A5424" s="164">
        <v>89784</v>
      </c>
      <c r="B5424" s="165" t="s">
        <v>15486</v>
      </c>
      <c r="C5424" s="164" t="s">
        <v>12402</v>
      </c>
      <c r="D5424" s="166">
        <v>25.83</v>
      </c>
    </row>
    <row r="5425" spans="1:4" ht="38.25">
      <c r="A5425" s="164">
        <v>89829</v>
      </c>
      <c r="B5425" s="165" t="s">
        <v>15512</v>
      </c>
      <c r="C5425" s="164" t="s">
        <v>12402</v>
      </c>
      <c r="D5425" s="166">
        <v>38.630000000000003</v>
      </c>
    </row>
    <row r="5426" spans="1:4" ht="38.25">
      <c r="A5426" s="164">
        <v>89786</v>
      </c>
      <c r="B5426" s="165" t="s">
        <v>15488</v>
      </c>
      <c r="C5426" s="164" t="s">
        <v>12402</v>
      </c>
      <c r="D5426" s="166">
        <v>41.53</v>
      </c>
    </row>
    <row r="5427" spans="1:4" ht="38.25">
      <c r="A5427" s="164">
        <v>104352</v>
      </c>
      <c r="B5427" s="165" t="s">
        <v>16298</v>
      </c>
      <c r="C5427" s="164" t="s">
        <v>12402</v>
      </c>
      <c r="D5427" s="166">
        <v>42.37</v>
      </c>
    </row>
    <row r="5428" spans="1:4" ht="38.25">
      <c r="A5428" s="164">
        <v>104344</v>
      </c>
      <c r="B5428" s="165" t="s">
        <v>16291</v>
      </c>
      <c r="C5428" s="164" t="s">
        <v>12402</v>
      </c>
      <c r="D5428" s="166">
        <v>43.71</v>
      </c>
    </row>
    <row r="5429" spans="1:4" ht="38.25">
      <c r="A5429" s="164">
        <v>104354</v>
      </c>
      <c r="B5429" s="165" t="s">
        <v>16300</v>
      </c>
      <c r="C5429" s="164" t="s">
        <v>12402</v>
      </c>
      <c r="D5429" s="166">
        <v>48.6</v>
      </c>
    </row>
    <row r="5430" spans="1:4" ht="38.25">
      <c r="A5430" s="164">
        <v>104346</v>
      </c>
      <c r="B5430" s="165" t="s">
        <v>16293</v>
      </c>
      <c r="C5430" s="164" t="s">
        <v>12402</v>
      </c>
      <c r="D5430" s="166">
        <v>48.36</v>
      </c>
    </row>
    <row r="5431" spans="1:4" ht="38.25">
      <c r="A5431" s="164">
        <v>104356</v>
      </c>
      <c r="B5431" s="165" t="s">
        <v>16302</v>
      </c>
      <c r="C5431" s="164" t="s">
        <v>12402</v>
      </c>
      <c r="D5431" s="166">
        <v>33.61</v>
      </c>
    </row>
    <row r="5432" spans="1:4" ht="38.25">
      <c r="A5432" s="164">
        <v>104348</v>
      </c>
      <c r="B5432" s="165" t="s">
        <v>16295</v>
      </c>
      <c r="C5432" s="164" t="s">
        <v>12402</v>
      </c>
      <c r="D5432" s="166">
        <v>12.26</v>
      </c>
    </row>
    <row r="5433" spans="1:4" ht="38.25">
      <c r="A5433" s="164">
        <v>104351</v>
      </c>
      <c r="B5433" s="165" t="s">
        <v>16297</v>
      </c>
      <c r="C5433" s="164" t="s">
        <v>12402</v>
      </c>
      <c r="D5433" s="166">
        <v>25.34</v>
      </c>
    </row>
    <row r="5434" spans="1:4" ht="38.25">
      <c r="A5434" s="164">
        <v>89800</v>
      </c>
      <c r="B5434" s="165" t="s">
        <v>15096</v>
      </c>
      <c r="C5434" s="164" t="s">
        <v>12403</v>
      </c>
      <c r="D5434" s="166">
        <v>32.049999999999997</v>
      </c>
    </row>
    <row r="5435" spans="1:4" ht="38.25">
      <c r="A5435" s="164">
        <v>89714</v>
      </c>
      <c r="B5435" s="165" t="s">
        <v>15091</v>
      </c>
      <c r="C5435" s="164" t="s">
        <v>12403</v>
      </c>
      <c r="D5435" s="166">
        <v>42.03</v>
      </c>
    </row>
    <row r="5436" spans="1:4" ht="25.5">
      <c r="A5436" s="164">
        <v>89848</v>
      </c>
      <c r="B5436" s="165" t="s">
        <v>15097</v>
      </c>
      <c r="C5436" s="164" t="s">
        <v>12403</v>
      </c>
      <c r="D5436" s="166">
        <v>30.75</v>
      </c>
    </row>
    <row r="5437" spans="1:4" ht="25.5">
      <c r="A5437" s="164">
        <v>89849</v>
      </c>
      <c r="B5437" s="165" t="s">
        <v>15098</v>
      </c>
      <c r="C5437" s="164" t="s">
        <v>12403</v>
      </c>
      <c r="D5437" s="166">
        <v>63.05</v>
      </c>
    </row>
    <row r="5438" spans="1:4" ht="38.25">
      <c r="A5438" s="164">
        <v>89711</v>
      </c>
      <c r="B5438" s="165" t="s">
        <v>15088</v>
      </c>
      <c r="C5438" s="164" t="s">
        <v>12403</v>
      </c>
      <c r="D5438" s="166">
        <v>23.8</v>
      </c>
    </row>
    <row r="5439" spans="1:4" ht="38.25">
      <c r="A5439" s="164">
        <v>89798</v>
      </c>
      <c r="B5439" s="165" t="s">
        <v>15094</v>
      </c>
      <c r="C5439" s="164" t="s">
        <v>12403</v>
      </c>
      <c r="D5439" s="166">
        <v>14.98</v>
      </c>
    </row>
    <row r="5440" spans="1:4" ht="38.25">
      <c r="A5440" s="164">
        <v>89712</v>
      </c>
      <c r="B5440" s="165" t="s">
        <v>15089</v>
      </c>
      <c r="C5440" s="164" t="s">
        <v>12403</v>
      </c>
      <c r="D5440" s="166">
        <v>30.17</v>
      </c>
    </row>
    <row r="5441" spans="1:4" ht="38.25">
      <c r="A5441" s="164">
        <v>89799</v>
      </c>
      <c r="B5441" s="165" t="s">
        <v>15095</v>
      </c>
      <c r="C5441" s="164" t="s">
        <v>12403</v>
      </c>
      <c r="D5441" s="166">
        <v>25.01</v>
      </c>
    </row>
    <row r="5442" spans="1:4" ht="38.25">
      <c r="A5442" s="164">
        <v>89713</v>
      </c>
      <c r="B5442" s="165" t="s">
        <v>15090</v>
      </c>
      <c r="C5442" s="164" t="s">
        <v>12403</v>
      </c>
      <c r="D5442" s="166">
        <v>37.619999999999997</v>
      </c>
    </row>
    <row r="5443" spans="1:4" ht="38.25">
      <c r="A5443" s="164">
        <v>89376</v>
      </c>
      <c r="B5443" s="165" t="s">
        <v>33792</v>
      </c>
      <c r="C5443" s="164" t="s">
        <v>12402</v>
      </c>
      <c r="D5443" s="166">
        <v>6.17</v>
      </c>
    </row>
    <row r="5444" spans="1:4" ht="38.25">
      <c r="A5444" s="164">
        <v>89429</v>
      </c>
      <c r="B5444" s="165" t="s">
        <v>33793</v>
      </c>
      <c r="C5444" s="164" t="s">
        <v>12402</v>
      </c>
      <c r="D5444" s="166">
        <v>6.63</v>
      </c>
    </row>
    <row r="5445" spans="1:4" ht="38.25">
      <c r="A5445" s="164">
        <v>89383</v>
      </c>
      <c r="B5445" s="165" t="s">
        <v>33794</v>
      </c>
      <c r="C5445" s="164" t="s">
        <v>12402</v>
      </c>
      <c r="D5445" s="166">
        <v>7.19</v>
      </c>
    </row>
    <row r="5446" spans="1:4" ht="38.25">
      <c r="A5446" s="164">
        <v>89553</v>
      </c>
      <c r="B5446" s="165" t="s">
        <v>33795</v>
      </c>
      <c r="C5446" s="164" t="s">
        <v>12402</v>
      </c>
      <c r="D5446" s="166">
        <v>6.14</v>
      </c>
    </row>
    <row r="5447" spans="1:4" ht="38.25">
      <c r="A5447" s="164">
        <v>89436</v>
      </c>
      <c r="B5447" s="165" t="s">
        <v>33796</v>
      </c>
      <c r="C5447" s="164" t="s">
        <v>12402</v>
      </c>
      <c r="D5447" s="166">
        <v>8.77</v>
      </c>
    </row>
    <row r="5448" spans="1:4" ht="38.25">
      <c r="A5448" s="164">
        <v>89391</v>
      </c>
      <c r="B5448" s="165" t="s">
        <v>33797</v>
      </c>
      <c r="C5448" s="164" t="s">
        <v>12402</v>
      </c>
      <c r="D5448" s="166">
        <v>9.42</v>
      </c>
    </row>
    <row r="5449" spans="1:4" ht="38.25">
      <c r="A5449" s="164">
        <v>103994</v>
      </c>
      <c r="B5449" s="165" t="s">
        <v>16227</v>
      </c>
      <c r="C5449" s="164" t="s">
        <v>12402</v>
      </c>
      <c r="D5449" s="166">
        <v>14.88</v>
      </c>
    </row>
    <row r="5450" spans="1:4" ht="38.25">
      <c r="A5450" s="164">
        <v>89570</v>
      </c>
      <c r="B5450" s="165" t="s">
        <v>33798</v>
      </c>
      <c r="C5450" s="164" t="s">
        <v>12402</v>
      </c>
      <c r="D5450" s="166">
        <v>11.88</v>
      </c>
    </row>
    <row r="5451" spans="1:4" ht="38.25">
      <c r="A5451" s="164">
        <v>103992</v>
      </c>
      <c r="B5451" s="165" t="s">
        <v>16225</v>
      </c>
      <c r="C5451" s="164" t="s">
        <v>12402</v>
      </c>
      <c r="D5451" s="166">
        <v>12.22</v>
      </c>
    </row>
    <row r="5452" spans="1:4" ht="38.25">
      <c r="A5452" s="164">
        <v>89572</v>
      </c>
      <c r="B5452" s="165" t="s">
        <v>33799</v>
      </c>
      <c r="C5452" s="164" t="s">
        <v>12402</v>
      </c>
      <c r="D5452" s="166">
        <v>9.15</v>
      </c>
    </row>
    <row r="5453" spans="1:4" ht="38.25">
      <c r="A5453" s="164">
        <v>104001</v>
      </c>
      <c r="B5453" s="165" t="s">
        <v>16233</v>
      </c>
      <c r="C5453" s="164" t="s">
        <v>12402</v>
      </c>
      <c r="D5453" s="166">
        <v>14.62</v>
      </c>
    </row>
    <row r="5454" spans="1:4" ht="38.25">
      <c r="A5454" s="164">
        <v>89596</v>
      </c>
      <c r="B5454" s="165" t="s">
        <v>33800</v>
      </c>
      <c r="C5454" s="164" t="s">
        <v>12402</v>
      </c>
      <c r="D5454" s="166">
        <v>10.98</v>
      </c>
    </row>
    <row r="5455" spans="1:4" ht="38.25">
      <c r="A5455" s="164">
        <v>104002</v>
      </c>
      <c r="B5455" s="165" t="s">
        <v>16234</v>
      </c>
      <c r="C5455" s="164" t="s">
        <v>12402</v>
      </c>
      <c r="D5455" s="166">
        <v>18.27</v>
      </c>
    </row>
    <row r="5456" spans="1:4" ht="38.25">
      <c r="A5456" s="164">
        <v>89595</v>
      </c>
      <c r="B5456" s="165" t="s">
        <v>33801</v>
      </c>
      <c r="C5456" s="164" t="s">
        <v>12402</v>
      </c>
      <c r="D5456" s="166">
        <v>14.94</v>
      </c>
    </row>
    <row r="5457" spans="1:4" ht="38.25">
      <c r="A5457" s="164">
        <v>89610</v>
      </c>
      <c r="B5457" s="165" t="s">
        <v>33802</v>
      </c>
      <c r="C5457" s="164" t="s">
        <v>12402</v>
      </c>
      <c r="D5457" s="166">
        <v>20.170000000000002</v>
      </c>
    </row>
    <row r="5458" spans="1:4" ht="38.25">
      <c r="A5458" s="164">
        <v>89613</v>
      </c>
      <c r="B5458" s="165" t="s">
        <v>15398</v>
      </c>
      <c r="C5458" s="164" t="s">
        <v>12402</v>
      </c>
      <c r="D5458" s="166">
        <v>31.25</v>
      </c>
    </row>
    <row r="5459" spans="1:4" ht="38.25">
      <c r="A5459" s="164">
        <v>89616</v>
      </c>
      <c r="B5459" s="165" t="s">
        <v>33803</v>
      </c>
      <c r="C5459" s="164" t="s">
        <v>12402</v>
      </c>
      <c r="D5459" s="166">
        <v>41.66</v>
      </c>
    </row>
    <row r="5460" spans="1:4" ht="38.25">
      <c r="A5460" s="164">
        <v>103952</v>
      </c>
      <c r="B5460" s="165" t="s">
        <v>16196</v>
      </c>
      <c r="C5460" s="164" t="s">
        <v>12402</v>
      </c>
      <c r="D5460" s="166">
        <v>6.32</v>
      </c>
    </row>
    <row r="5461" spans="1:4" ht="38.25">
      <c r="A5461" s="164">
        <v>103947</v>
      </c>
      <c r="B5461" s="165" t="s">
        <v>16191</v>
      </c>
      <c r="C5461" s="164" t="s">
        <v>12402</v>
      </c>
      <c r="D5461" s="166">
        <v>6.88</v>
      </c>
    </row>
    <row r="5462" spans="1:4" ht="38.25">
      <c r="A5462" s="164">
        <v>103957</v>
      </c>
      <c r="B5462" s="165" t="s">
        <v>16201</v>
      </c>
      <c r="C5462" s="164" t="s">
        <v>12402</v>
      </c>
      <c r="D5462" s="166">
        <v>5.27</v>
      </c>
    </row>
    <row r="5463" spans="1:4" ht="38.25">
      <c r="A5463" s="164">
        <v>103953</v>
      </c>
      <c r="B5463" s="165" t="s">
        <v>16197</v>
      </c>
      <c r="C5463" s="164" t="s">
        <v>12402</v>
      </c>
      <c r="D5463" s="166">
        <v>7.9</v>
      </c>
    </row>
    <row r="5464" spans="1:4" ht="38.25">
      <c r="A5464" s="164">
        <v>103948</v>
      </c>
      <c r="B5464" s="165" t="s">
        <v>16192</v>
      </c>
      <c r="C5464" s="164" t="s">
        <v>12402</v>
      </c>
      <c r="D5464" s="166">
        <v>8.5500000000000007</v>
      </c>
    </row>
    <row r="5465" spans="1:4" ht="38.25">
      <c r="A5465" s="164">
        <v>103958</v>
      </c>
      <c r="B5465" s="165" t="s">
        <v>16202</v>
      </c>
      <c r="C5465" s="164" t="s">
        <v>12402</v>
      </c>
      <c r="D5465" s="166">
        <v>10.56</v>
      </c>
    </row>
    <row r="5466" spans="1:4" ht="38.25">
      <c r="A5466" s="164">
        <v>104009</v>
      </c>
      <c r="B5466" s="165" t="s">
        <v>16240</v>
      </c>
      <c r="C5466" s="164" t="s">
        <v>12402</v>
      </c>
      <c r="D5466" s="166">
        <v>14.12</v>
      </c>
    </row>
    <row r="5467" spans="1:4" ht="38.25">
      <c r="A5467" s="164">
        <v>103959</v>
      </c>
      <c r="B5467" s="165" t="s">
        <v>16203</v>
      </c>
      <c r="C5467" s="164" t="s">
        <v>12402</v>
      </c>
      <c r="D5467" s="166">
        <v>15.69</v>
      </c>
    </row>
    <row r="5468" spans="1:4" ht="38.25">
      <c r="A5468" s="164">
        <v>103962</v>
      </c>
      <c r="B5468" s="165" t="s">
        <v>16204</v>
      </c>
      <c r="C5468" s="164" t="s">
        <v>12402</v>
      </c>
      <c r="D5468" s="166">
        <v>6.75</v>
      </c>
    </row>
    <row r="5469" spans="1:4" ht="38.25">
      <c r="A5469" s="164">
        <v>103954</v>
      </c>
      <c r="B5469" s="165" t="s">
        <v>16198</v>
      </c>
      <c r="C5469" s="164" t="s">
        <v>12402</v>
      </c>
      <c r="D5469" s="166">
        <v>9.2899999999999991</v>
      </c>
    </row>
    <row r="5470" spans="1:4" ht="38.25">
      <c r="A5470" s="164">
        <v>103949</v>
      </c>
      <c r="B5470" s="165" t="s">
        <v>16193</v>
      </c>
      <c r="C5470" s="164" t="s">
        <v>12402</v>
      </c>
      <c r="D5470" s="166">
        <v>9.91</v>
      </c>
    </row>
    <row r="5471" spans="1:4" ht="38.25">
      <c r="A5471" s="164">
        <v>103964</v>
      </c>
      <c r="B5471" s="165" t="s">
        <v>16205</v>
      </c>
      <c r="C5471" s="164" t="s">
        <v>12402</v>
      </c>
      <c r="D5471" s="166">
        <v>8.58</v>
      </c>
    </row>
    <row r="5472" spans="1:4" ht="38.25">
      <c r="A5472" s="164">
        <v>104014</v>
      </c>
      <c r="B5472" s="165" t="s">
        <v>16243</v>
      </c>
      <c r="C5472" s="164" t="s">
        <v>12402</v>
      </c>
      <c r="D5472" s="166">
        <v>11.45</v>
      </c>
    </row>
    <row r="5473" spans="1:4" ht="38.25">
      <c r="A5473" s="164">
        <v>103966</v>
      </c>
      <c r="B5473" s="165" t="s">
        <v>16206</v>
      </c>
      <c r="C5473" s="164" t="s">
        <v>12402</v>
      </c>
      <c r="D5473" s="166">
        <v>10.119999999999999</v>
      </c>
    </row>
    <row r="5474" spans="1:4" ht="38.25">
      <c r="A5474" s="164">
        <v>103999</v>
      </c>
      <c r="B5474" s="165" t="s">
        <v>16231</v>
      </c>
      <c r="C5474" s="164" t="s">
        <v>12402</v>
      </c>
      <c r="D5474" s="166">
        <v>13.27</v>
      </c>
    </row>
    <row r="5475" spans="1:4" ht="38.25">
      <c r="A5475" s="164">
        <v>103967</v>
      </c>
      <c r="B5475" s="165" t="s">
        <v>33804</v>
      </c>
      <c r="C5475" s="164" t="s">
        <v>12402</v>
      </c>
      <c r="D5475" s="166">
        <v>12.14</v>
      </c>
    </row>
    <row r="5476" spans="1:4" ht="38.25">
      <c r="A5476" s="164">
        <v>104003</v>
      </c>
      <c r="B5476" s="165" t="s">
        <v>33805</v>
      </c>
      <c r="C5476" s="164" t="s">
        <v>12402</v>
      </c>
      <c r="D5476" s="166">
        <v>15.47</v>
      </c>
    </row>
    <row r="5477" spans="1:4" ht="38.25">
      <c r="A5477" s="164">
        <v>103968</v>
      </c>
      <c r="B5477" s="165" t="s">
        <v>16207</v>
      </c>
      <c r="C5477" s="164" t="s">
        <v>12402</v>
      </c>
      <c r="D5477" s="166">
        <v>17.170000000000002</v>
      </c>
    </row>
    <row r="5478" spans="1:4" ht="38.25">
      <c r="A5478" s="164">
        <v>103969</v>
      </c>
      <c r="B5478" s="165" t="s">
        <v>16208</v>
      </c>
      <c r="C5478" s="164" t="s">
        <v>12402</v>
      </c>
      <c r="D5478" s="166">
        <v>20.22</v>
      </c>
    </row>
    <row r="5479" spans="1:4" ht="38.25">
      <c r="A5479" s="164">
        <v>103971</v>
      </c>
      <c r="B5479" s="165" t="s">
        <v>16209</v>
      </c>
      <c r="C5479" s="164" t="s">
        <v>12402</v>
      </c>
      <c r="D5479" s="166">
        <v>25.67</v>
      </c>
    </row>
    <row r="5480" spans="1:4" ht="38.25">
      <c r="A5480" s="164">
        <v>103972</v>
      </c>
      <c r="B5480" s="165" t="s">
        <v>16210</v>
      </c>
      <c r="C5480" s="164" t="s">
        <v>12402</v>
      </c>
      <c r="D5480" s="166">
        <v>29.75</v>
      </c>
    </row>
    <row r="5481" spans="1:4" ht="38.25">
      <c r="A5481" s="164">
        <v>103993</v>
      </c>
      <c r="B5481" s="165" t="s">
        <v>16226</v>
      </c>
      <c r="C5481" s="164" t="s">
        <v>12402</v>
      </c>
      <c r="D5481" s="166">
        <v>10.57</v>
      </c>
    </row>
    <row r="5482" spans="1:4" ht="25.5">
      <c r="A5482" s="164">
        <v>89407</v>
      </c>
      <c r="B5482" s="165" t="s">
        <v>15286</v>
      </c>
      <c r="C5482" s="164" t="s">
        <v>12402</v>
      </c>
      <c r="D5482" s="166">
        <v>9.58</v>
      </c>
    </row>
    <row r="5483" spans="1:4" ht="25.5">
      <c r="A5483" s="164">
        <v>89361</v>
      </c>
      <c r="B5483" s="165" t="s">
        <v>15257</v>
      </c>
      <c r="C5483" s="164" t="s">
        <v>12402</v>
      </c>
      <c r="D5483" s="166">
        <v>10.35</v>
      </c>
    </row>
    <row r="5484" spans="1:4" ht="25.5">
      <c r="A5484" s="164">
        <v>89490</v>
      </c>
      <c r="B5484" s="165" t="s">
        <v>15314</v>
      </c>
      <c r="C5484" s="164" t="s">
        <v>12402</v>
      </c>
      <c r="D5484" s="166">
        <v>7.6</v>
      </c>
    </row>
    <row r="5485" spans="1:4" ht="25.5">
      <c r="A5485" s="164">
        <v>89411</v>
      </c>
      <c r="B5485" s="165" t="s">
        <v>15290</v>
      </c>
      <c r="C5485" s="164" t="s">
        <v>12402</v>
      </c>
      <c r="D5485" s="166">
        <v>11.24</v>
      </c>
    </row>
    <row r="5486" spans="1:4" ht="25.5">
      <c r="A5486" s="164">
        <v>89365</v>
      </c>
      <c r="B5486" s="165" t="s">
        <v>15261</v>
      </c>
      <c r="C5486" s="164" t="s">
        <v>12402</v>
      </c>
      <c r="D5486" s="166">
        <v>12.14</v>
      </c>
    </row>
    <row r="5487" spans="1:4" ht="25.5">
      <c r="A5487" s="164">
        <v>89496</v>
      </c>
      <c r="B5487" s="165" t="s">
        <v>15318</v>
      </c>
      <c r="C5487" s="164" t="s">
        <v>12402</v>
      </c>
      <c r="D5487" s="166">
        <v>10.94</v>
      </c>
    </row>
    <row r="5488" spans="1:4" ht="25.5">
      <c r="A5488" s="164">
        <v>89416</v>
      </c>
      <c r="B5488" s="165" t="s">
        <v>15294</v>
      </c>
      <c r="C5488" s="164" t="s">
        <v>12402</v>
      </c>
      <c r="D5488" s="166">
        <v>15.19</v>
      </c>
    </row>
    <row r="5489" spans="1:4" ht="25.5">
      <c r="A5489" s="164">
        <v>89370</v>
      </c>
      <c r="B5489" s="165" t="s">
        <v>15265</v>
      </c>
      <c r="C5489" s="164" t="s">
        <v>12402</v>
      </c>
      <c r="D5489" s="166">
        <v>16.25</v>
      </c>
    </row>
    <row r="5490" spans="1:4" ht="25.5">
      <c r="A5490" s="164">
        <v>89500</v>
      </c>
      <c r="B5490" s="165" t="s">
        <v>15322</v>
      </c>
      <c r="C5490" s="164" t="s">
        <v>12402</v>
      </c>
      <c r="D5490" s="166">
        <v>13.39</v>
      </c>
    </row>
    <row r="5491" spans="1:4" ht="25.5">
      <c r="A5491" s="164">
        <v>103983</v>
      </c>
      <c r="B5491" s="165" t="s">
        <v>16217</v>
      </c>
      <c r="C5491" s="164" t="s">
        <v>12402</v>
      </c>
      <c r="D5491" s="166">
        <v>18.260000000000002</v>
      </c>
    </row>
    <row r="5492" spans="1:4" ht="25.5">
      <c r="A5492" s="164">
        <v>89504</v>
      </c>
      <c r="B5492" s="165" t="s">
        <v>15326</v>
      </c>
      <c r="C5492" s="164" t="s">
        <v>12402</v>
      </c>
      <c r="D5492" s="166">
        <v>19.62</v>
      </c>
    </row>
    <row r="5493" spans="1:4" ht="25.5">
      <c r="A5493" s="164">
        <v>103987</v>
      </c>
      <c r="B5493" s="165" t="s">
        <v>16221</v>
      </c>
      <c r="C5493" s="164" t="s">
        <v>12402</v>
      </c>
      <c r="D5493" s="166">
        <v>25.33</v>
      </c>
    </row>
    <row r="5494" spans="1:4" ht="25.5">
      <c r="A5494" s="164">
        <v>89510</v>
      </c>
      <c r="B5494" s="165" t="s">
        <v>15330</v>
      </c>
      <c r="C5494" s="164" t="s">
        <v>12402</v>
      </c>
      <c r="D5494" s="166">
        <v>27.8</v>
      </c>
    </row>
    <row r="5495" spans="1:4" ht="25.5">
      <c r="A5495" s="164">
        <v>89519</v>
      </c>
      <c r="B5495" s="165" t="s">
        <v>15337</v>
      </c>
      <c r="C5495" s="164" t="s">
        <v>12402</v>
      </c>
      <c r="D5495" s="166">
        <v>48.18</v>
      </c>
    </row>
    <row r="5496" spans="1:4" ht="25.5">
      <c r="A5496" s="164">
        <v>89527</v>
      </c>
      <c r="B5496" s="165" t="s">
        <v>15345</v>
      </c>
      <c r="C5496" s="164" t="s">
        <v>12402</v>
      </c>
      <c r="D5496" s="166">
        <v>57.97</v>
      </c>
    </row>
    <row r="5497" spans="1:4" ht="25.5">
      <c r="A5497" s="164">
        <v>89406</v>
      </c>
      <c r="B5497" s="165" t="s">
        <v>15285</v>
      </c>
      <c r="C5497" s="164" t="s">
        <v>12402</v>
      </c>
      <c r="D5497" s="166">
        <v>9.51</v>
      </c>
    </row>
    <row r="5498" spans="1:4" ht="25.5">
      <c r="A5498" s="164">
        <v>89360</v>
      </c>
      <c r="B5498" s="165" t="s">
        <v>15256</v>
      </c>
      <c r="C5498" s="164" t="s">
        <v>12402</v>
      </c>
      <c r="D5498" s="166">
        <v>10.28</v>
      </c>
    </row>
    <row r="5499" spans="1:4" ht="25.5">
      <c r="A5499" s="164">
        <v>89489</v>
      </c>
      <c r="B5499" s="165" t="s">
        <v>15313</v>
      </c>
      <c r="C5499" s="164" t="s">
        <v>12402</v>
      </c>
      <c r="D5499" s="166">
        <v>8.15</v>
      </c>
    </row>
    <row r="5500" spans="1:4" ht="25.5">
      <c r="A5500" s="164">
        <v>89410</v>
      </c>
      <c r="B5500" s="165" t="s">
        <v>15289</v>
      </c>
      <c r="C5500" s="164" t="s">
        <v>12402</v>
      </c>
      <c r="D5500" s="166">
        <v>11.79</v>
      </c>
    </row>
    <row r="5501" spans="1:4" ht="25.5">
      <c r="A5501" s="164">
        <v>89364</v>
      </c>
      <c r="B5501" s="165" t="s">
        <v>15260</v>
      </c>
      <c r="C5501" s="164" t="s">
        <v>12402</v>
      </c>
      <c r="D5501" s="166">
        <v>12.69</v>
      </c>
    </row>
    <row r="5502" spans="1:4" ht="25.5">
      <c r="A5502" s="164">
        <v>89494</v>
      </c>
      <c r="B5502" s="165" t="s">
        <v>15317</v>
      </c>
      <c r="C5502" s="164" t="s">
        <v>12402</v>
      </c>
      <c r="D5502" s="166">
        <v>12.99</v>
      </c>
    </row>
    <row r="5503" spans="1:4" ht="25.5">
      <c r="A5503" s="164">
        <v>89415</v>
      </c>
      <c r="B5503" s="165" t="s">
        <v>15293</v>
      </c>
      <c r="C5503" s="164" t="s">
        <v>12402</v>
      </c>
      <c r="D5503" s="166">
        <v>17.239999999999998</v>
      </c>
    </row>
    <row r="5504" spans="1:4" ht="25.5">
      <c r="A5504" s="164">
        <v>89369</v>
      </c>
      <c r="B5504" s="165" t="s">
        <v>15264</v>
      </c>
      <c r="C5504" s="164" t="s">
        <v>12402</v>
      </c>
      <c r="D5504" s="166">
        <v>18.3</v>
      </c>
    </row>
    <row r="5505" spans="1:4" ht="25.5">
      <c r="A5505" s="164">
        <v>89499</v>
      </c>
      <c r="B5505" s="165" t="s">
        <v>15321</v>
      </c>
      <c r="C5505" s="164" t="s">
        <v>12402</v>
      </c>
      <c r="D5505" s="166">
        <v>20.2</v>
      </c>
    </row>
    <row r="5506" spans="1:4" ht="25.5">
      <c r="A5506" s="164">
        <v>103982</v>
      </c>
      <c r="B5506" s="165" t="s">
        <v>16216</v>
      </c>
      <c r="C5506" s="164" t="s">
        <v>12402</v>
      </c>
      <c r="D5506" s="166">
        <v>25.07</v>
      </c>
    </row>
    <row r="5507" spans="1:4" ht="25.5">
      <c r="A5507" s="164">
        <v>89503</v>
      </c>
      <c r="B5507" s="165" t="s">
        <v>15325</v>
      </c>
      <c r="C5507" s="164" t="s">
        <v>12402</v>
      </c>
      <c r="D5507" s="166">
        <v>23.5</v>
      </c>
    </row>
    <row r="5508" spans="1:4" ht="25.5">
      <c r="A5508" s="164">
        <v>103986</v>
      </c>
      <c r="B5508" s="165" t="s">
        <v>16220</v>
      </c>
      <c r="C5508" s="164" t="s">
        <v>12402</v>
      </c>
      <c r="D5508" s="166">
        <v>29.21</v>
      </c>
    </row>
    <row r="5509" spans="1:4" ht="25.5">
      <c r="A5509" s="164">
        <v>89507</v>
      </c>
      <c r="B5509" s="165" t="s">
        <v>15329</v>
      </c>
      <c r="C5509" s="164" t="s">
        <v>12402</v>
      </c>
      <c r="D5509" s="166">
        <v>47.51</v>
      </c>
    </row>
    <row r="5510" spans="1:4" ht="25.5">
      <c r="A5510" s="164">
        <v>89517</v>
      </c>
      <c r="B5510" s="165" t="s">
        <v>15335</v>
      </c>
      <c r="C5510" s="164" t="s">
        <v>12402</v>
      </c>
      <c r="D5510" s="166">
        <v>70.23</v>
      </c>
    </row>
    <row r="5511" spans="1:4" ht="25.5">
      <c r="A5511" s="164">
        <v>89525</v>
      </c>
      <c r="B5511" s="165" t="s">
        <v>15343</v>
      </c>
      <c r="C5511" s="164" t="s">
        <v>12402</v>
      </c>
      <c r="D5511" s="166">
        <v>88.15</v>
      </c>
    </row>
    <row r="5512" spans="1:4" ht="38.25">
      <c r="A5512" s="164">
        <v>89423</v>
      </c>
      <c r="B5512" s="165" t="s">
        <v>33806</v>
      </c>
      <c r="C5512" s="164" t="s">
        <v>12402</v>
      </c>
      <c r="D5512" s="166">
        <v>10.26</v>
      </c>
    </row>
    <row r="5513" spans="1:4" ht="38.25">
      <c r="A5513" s="164">
        <v>89377</v>
      </c>
      <c r="B5513" s="165" t="s">
        <v>15271</v>
      </c>
      <c r="C5513" s="164" t="s">
        <v>12402</v>
      </c>
      <c r="D5513" s="166">
        <v>10.77</v>
      </c>
    </row>
    <row r="5514" spans="1:4" ht="25.5">
      <c r="A5514" s="164">
        <v>89540</v>
      </c>
      <c r="B5514" s="165" t="s">
        <v>33807</v>
      </c>
      <c r="C5514" s="164" t="s">
        <v>12402</v>
      </c>
      <c r="D5514" s="166">
        <v>10.67</v>
      </c>
    </row>
    <row r="5515" spans="1:4" ht="38.25">
      <c r="A5515" s="164">
        <v>89430</v>
      </c>
      <c r="B5515" s="165" t="s">
        <v>33808</v>
      </c>
      <c r="C5515" s="164" t="s">
        <v>12402</v>
      </c>
      <c r="D5515" s="166">
        <v>13.11</v>
      </c>
    </row>
    <row r="5516" spans="1:4" ht="38.25">
      <c r="A5516" s="164">
        <v>89384</v>
      </c>
      <c r="B5516" s="165" t="s">
        <v>33809</v>
      </c>
      <c r="C5516" s="164" t="s">
        <v>12402</v>
      </c>
      <c r="D5516" s="166">
        <v>13.7</v>
      </c>
    </row>
    <row r="5517" spans="1:4" ht="25.5">
      <c r="A5517" s="164">
        <v>89555</v>
      </c>
      <c r="B5517" s="165" t="s">
        <v>33810</v>
      </c>
      <c r="C5517" s="164" t="s">
        <v>12402</v>
      </c>
      <c r="D5517" s="166">
        <v>21.79</v>
      </c>
    </row>
    <row r="5518" spans="1:4" ht="38.25">
      <c r="A5518" s="164">
        <v>89437</v>
      </c>
      <c r="B5518" s="165" t="s">
        <v>33811</v>
      </c>
      <c r="C5518" s="164" t="s">
        <v>12402</v>
      </c>
      <c r="D5518" s="166">
        <v>24.62</v>
      </c>
    </row>
    <row r="5519" spans="1:4" ht="38.25">
      <c r="A5519" s="164">
        <v>89392</v>
      </c>
      <c r="B5519" s="165" t="s">
        <v>33812</v>
      </c>
      <c r="C5519" s="164" t="s">
        <v>12402</v>
      </c>
      <c r="D5519" s="166">
        <v>25.33</v>
      </c>
    </row>
    <row r="5520" spans="1:4" ht="25.5">
      <c r="A5520" s="164">
        <v>89405</v>
      </c>
      <c r="B5520" s="165" t="s">
        <v>15284</v>
      </c>
      <c r="C5520" s="164" t="s">
        <v>12402</v>
      </c>
      <c r="D5520" s="166">
        <v>8.5</v>
      </c>
    </row>
    <row r="5521" spans="1:4" ht="25.5">
      <c r="A5521" s="164">
        <v>89359</v>
      </c>
      <c r="B5521" s="165" t="s">
        <v>15255</v>
      </c>
      <c r="C5521" s="164" t="s">
        <v>12402</v>
      </c>
      <c r="D5521" s="166">
        <v>9.27</v>
      </c>
    </row>
    <row r="5522" spans="1:4" ht="25.5">
      <c r="A5522" s="164">
        <v>89485</v>
      </c>
      <c r="B5522" s="165" t="s">
        <v>15312</v>
      </c>
      <c r="C5522" s="164" t="s">
        <v>12402</v>
      </c>
      <c r="D5522" s="166">
        <v>6.62</v>
      </c>
    </row>
    <row r="5523" spans="1:4" ht="25.5">
      <c r="A5523" s="164">
        <v>89409</v>
      </c>
      <c r="B5523" s="165" t="s">
        <v>15288</v>
      </c>
      <c r="C5523" s="164" t="s">
        <v>12402</v>
      </c>
      <c r="D5523" s="166">
        <v>10.26</v>
      </c>
    </row>
    <row r="5524" spans="1:4" ht="25.5">
      <c r="A5524" s="164">
        <v>89363</v>
      </c>
      <c r="B5524" s="165" t="s">
        <v>15259</v>
      </c>
      <c r="C5524" s="164" t="s">
        <v>12402</v>
      </c>
      <c r="D5524" s="166">
        <v>11.16</v>
      </c>
    </row>
    <row r="5525" spans="1:4" ht="25.5">
      <c r="A5525" s="164">
        <v>89493</v>
      </c>
      <c r="B5525" s="165" t="s">
        <v>15316</v>
      </c>
      <c r="C5525" s="164" t="s">
        <v>12402</v>
      </c>
      <c r="D5525" s="166">
        <v>10.61</v>
      </c>
    </row>
    <row r="5526" spans="1:4" ht="25.5">
      <c r="A5526" s="164">
        <v>89414</v>
      </c>
      <c r="B5526" s="165" t="s">
        <v>15292</v>
      </c>
      <c r="C5526" s="164" t="s">
        <v>12402</v>
      </c>
      <c r="D5526" s="166">
        <v>14.86</v>
      </c>
    </row>
    <row r="5527" spans="1:4" ht="25.5">
      <c r="A5527" s="164">
        <v>89368</v>
      </c>
      <c r="B5527" s="165" t="s">
        <v>15263</v>
      </c>
      <c r="C5527" s="164" t="s">
        <v>12402</v>
      </c>
      <c r="D5527" s="166">
        <v>15.92</v>
      </c>
    </row>
    <row r="5528" spans="1:4" ht="25.5">
      <c r="A5528" s="164">
        <v>89498</v>
      </c>
      <c r="B5528" s="165" t="s">
        <v>15320</v>
      </c>
      <c r="C5528" s="164" t="s">
        <v>12402</v>
      </c>
      <c r="D5528" s="166">
        <v>13.95</v>
      </c>
    </row>
    <row r="5529" spans="1:4" ht="25.5">
      <c r="A5529" s="164">
        <v>103981</v>
      </c>
      <c r="B5529" s="165" t="s">
        <v>16215</v>
      </c>
      <c r="C5529" s="164" t="s">
        <v>12402</v>
      </c>
      <c r="D5529" s="166">
        <v>18.82</v>
      </c>
    </row>
    <row r="5530" spans="1:4" ht="25.5">
      <c r="A5530" s="164">
        <v>89502</v>
      </c>
      <c r="B5530" s="165" t="s">
        <v>15324</v>
      </c>
      <c r="C5530" s="164" t="s">
        <v>12402</v>
      </c>
      <c r="D5530" s="166">
        <v>17.77</v>
      </c>
    </row>
    <row r="5531" spans="1:4" ht="25.5">
      <c r="A5531" s="164">
        <v>103985</v>
      </c>
      <c r="B5531" s="165" t="s">
        <v>16219</v>
      </c>
      <c r="C5531" s="164" t="s">
        <v>12402</v>
      </c>
      <c r="D5531" s="166">
        <v>23.48</v>
      </c>
    </row>
    <row r="5532" spans="1:4" ht="25.5">
      <c r="A5532" s="164">
        <v>89506</v>
      </c>
      <c r="B5532" s="165" t="s">
        <v>15328</v>
      </c>
      <c r="C5532" s="164" t="s">
        <v>12402</v>
      </c>
      <c r="D5532" s="166">
        <v>40.409999999999997</v>
      </c>
    </row>
    <row r="5533" spans="1:4" ht="25.5">
      <c r="A5533" s="164">
        <v>89515</v>
      </c>
      <c r="B5533" s="165" t="s">
        <v>15333</v>
      </c>
      <c r="C5533" s="164" t="s">
        <v>12402</v>
      </c>
      <c r="D5533" s="166">
        <v>83.49</v>
      </c>
    </row>
    <row r="5534" spans="1:4" ht="25.5">
      <c r="A5534" s="164">
        <v>89523</v>
      </c>
      <c r="B5534" s="165" t="s">
        <v>15341</v>
      </c>
      <c r="C5534" s="164" t="s">
        <v>12402</v>
      </c>
      <c r="D5534" s="166">
        <v>101.98</v>
      </c>
    </row>
    <row r="5535" spans="1:4" ht="38.25">
      <c r="A5535" s="164">
        <v>90373</v>
      </c>
      <c r="B5535" s="165" t="s">
        <v>33813</v>
      </c>
      <c r="C5535" s="164" t="s">
        <v>12402</v>
      </c>
      <c r="D5535" s="166">
        <v>13.81</v>
      </c>
    </row>
    <row r="5536" spans="1:4" ht="38.25">
      <c r="A5536" s="164">
        <v>89366</v>
      </c>
      <c r="B5536" s="165" t="s">
        <v>33814</v>
      </c>
      <c r="C5536" s="164" t="s">
        <v>12402</v>
      </c>
      <c r="D5536" s="166">
        <v>17.170000000000002</v>
      </c>
    </row>
    <row r="5537" spans="1:4" ht="25.5">
      <c r="A5537" s="164">
        <v>89404</v>
      </c>
      <c r="B5537" s="165" t="s">
        <v>15283</v>
      </c>
      <c r="C5537" s="164" t="s">
        <v>12402</v>
      </c>
      <c r="D5537" s="166">
        <v>7.94</v>
      </c>
    </row>
    <row r="5538" spans="1:4" ht="25.5">
      <c r="A5538" s="164">
        <v>89358</v>
      </c>
      <c r="B5538" s="165" t="s">
        <v>15254</v>
      </c>
      <c r="C5538" s="164" t="s">
        <v>12402</v>
      </c>
      <c r="D5538" s="166">
        <v>8.7100000000000009</v>
      </c>
    </row>
    <row r="5539" spans="1:4" ht="25.5">
      <c r="A5539" s="164">
        <v>89481</v>
      </c>
      <c r="B5539" s="165" t="s">
        <v>15311</v>
      </c>
      <c r="C5539" s="164" t="s">
        <v>12402</v>
      </c>
      <c r="D5539" s="166">
        <v>5.82</v>
      </c>
    </row>
    <row r="5540" spans="1:4" ht="25.5">
      <c r="A5540" s="164">
        <v>89408</v>
      </c>
      <c r="B5540" s="165" t="s">
        <v>15287</v>
      </c>
      <c r="C5540" s="164" t="s">
        <v>12402</v>
      </c>
      <c r="D5540" s="166">
        <v>9.4600000000000009</v>
      </c>
    </row>
    <row r="5541" spans="1:4" ht="25.5">
      <c r="A5541" s="164">
        <v>89362</v>
      </c>
      <c r="B5541" s="165" t="s">
        <v>15258</v>
      </c>
      <c r="C5541" s="164" t="s">
        <v>12402</v>
      </c>
      <c r="D5541" s="166">
        <v>10.36</v>
      </c>
    </row>
    <row r="5542" spans="1:4" ht="38.25">
      <c r="A5542" s="164">
        <v>89412</v>
      </c>
      <c r="B5542" s="165" t="s">
        <v>33815</v>
      </c>
      <c r="C5542" s="164" t="s">
        <v>12402</v>
      </c>
      <c r="D5542" s="166">
        <v>10.52</v>
      </c>
    </row>
    <row r="5543" spans="1:4" ht="25.5">
      <c r="A5543" s="164">
        <v>89492</v>
      </c>
      <c r="B5543" s="165" t="s">
        <v>15315</v>
      </c>
      <c r="C5543" s="164" t="s">
        <v>12402</v>
      </c>
      <c r="D5543" s="166">
        <v>8.84</v>
      </c>
    </row>
    <row r="5544" spans="1:4" ht="25.5">
      <c r="A5544" s="164">
        <v>89413</v>
      </c>
      <c r="B5544" s="165" t="s">
        <v>15291</v>
      </c>
      <c r="C5544" s="164" t="s">
        <v>12402</v>
      </c>
      <c r="D5544" s="166">
        <v>13.09</v>
      </c>
    </row>
    <row r="5545" spans="1:4" ht="25.5">
      <c r="A5545" s="164">
        <v>89367</v>
      </c>
      <c r="B5545" s="165" t="s">
        <v>15262</v>
      </c>
      <c r="C5545" s="164" t="s">
        <v>12402</v>
      </c>
      <c r="D5545" s="166">
        <v>14.15</v>
      </c>
    </row>
    <row r="5546" spans="1:4" ht="25.5">
      <c r="A5546" s="164">
        <v>89497</v>
      </c>
      <c r="B5546" s="165" t="s">
        <v>15319</v>
      </c>
      <c r="C5546" s="164" t="s">
        <v>12402</v>
      </c>
      <c r="D5546" s="166">
        <v>13.89</v>
      </c>
    </row>
    <row r="5547" spans="1:4" ht="25.5">
      <c r="A5547" s="164">
        <v>103980</v>
      </c>
      <c r="B5547" s="165" t="s">
        <v>16214</v>
      </c>
      <c r="C5547" s="164" t="s">
        <v>12402</v>
      </c>
      <c r="D5547" s="166">
        <v>18.760000000000002</v>
      </c>
    </row>
    <row r="5548" spans="1:4" ht="25.5">
      <c r="A5548" s="164">
        <v>89501</v>
      </c>
      <c r="B5548" s="165" t="s">
        <v>15323</v>
      </c>
      <c r="C5548" s="164" t="s">
        <v>12402</v>
      </c>
      <c r="D5548" s="166">
        <v>15.21</v>
      </c>
    </row>
    <row r="5549" spans="1:4" ht="25.5">
      <c r="A5549" s="164">
        <v>103984</v>
      </c>
      <c r="B5549" s="165" t="s">
        <v>16218</v>
      </c>
      <c r="C5549" s="164" t="s">
        <v>12402</v>
      </c>
      <c r="D5549" s="166">
        <v>20.92</v>
      </c>
    </row>
    <row r="5550" spans="1:4" ht="25.5">
      <c r="A5550" s="164">
        <v>89505</v>
      </c>
      <c r="B5550" s="165" t="s">
        <v>15327</v>
      </c>
      <c r="C5550" s="164" t="s">
        <v>12402</v>
      </c>
      <c r="D5550" s="166">
        <v>42.21</v>
      </c>
    </row>
    <row r="5551" spans="1:4" ht="25.5">
      <c r="A5551" s="164">
        <v>89513</v>
      </c>
      <c r="B5551" s="165" t="s">
        <v>15331</v>
      </c>
      <c r="C5551" s="164" t="s">
        <v>12402</v>
      </c>
      <c r="D5551" s="166">
        <v>104.26</v>
      </c>
    </row>
    <row r="5552" spans="1:4" ht="25.5">
      <c r="A5552" s="164">
        <v>89521</v>
      </c>
      <c r="B5552" s="165" t="s">
        <v>15339</v>
      </c>
      <c r="C5552" s="164" t="s">
        <v>12402</v>
      </c>
      <c r="D5552" s="166">
        <v>124.22</v>
      </c>
    </row>
    <row r="5553" spans="1:4" ht="38.25">
      <c r="A5553" s="164">
        <v>103955</v>
      </c>
      <c r="B5553" s="165" t="s">
        <v>16199</v>
      </c>
      <c r="C5553" s="164" t="s">
        <v>12402</v>
      </c>
      <c r="D5553" s="166">
        <v>10.84</v>
      </c>
    </row>
    <row r="5554" spans="1:4" ht="38.25">
      <c r="A5554" s="164">
        <v>103950</v>
      </c>
      <c r="B5554" s="165" t="s">
        <v>16194</v>
      </c>
      <c r="C5554" s="164" t="s">
        <v>12402</v>
      </c>
      <c r="D5554" s="166">
        <v>11.68</v>
      </c>
    </row>
    <row r="5555" spans="1:4" ht="38.25">
      <c r="A5555" s="164">
        <v>103974</v>
      </c>
      <c r="B5555" s="165" t="s">
        <v>16211</v>
      </c>
      <c r="C5555" s="164" t="s">
        <v>12402</v>
      </c>
      <c r="D5555" s="166">
        <v>11.05</v>
      </c>
    </row>
    <row r="5556" spans="1:4" ht="38.25">
      <c r="A5556" s="164">
        <v>103956</v>
      </c>
      <c r="B5556" s="165" t="s">
        <v>16200</v>
      </c>
      <c r="C5556" s="164" t="s">
        <v>12402</v>
      </c>
      <c r="D5556" s="166">
        <v>14.99</v>
      </c>
    </row>
    <row r="5557" spans="1:4" ht="38.25">
      <c r="A5557" s="164">
        <v>103951</v>
      </c>
      <c r="B5557" s="165" t="s">
        <v>16195</v>
      </c>
      <c r="C5557" s="164" t="s">
        <v>12402</v>
      </c>
      <c r="D5557" s="166">
        <v>15.96</v>
      </c>
    </row>
    <row r="5558" spans="1:4" ht="38.25">
      <c r="A5558" s="164">
        <v>89374</v>
      </c>
      <c r="B5558" s="165" t="s">
        <v>15269</v>
      </c>
      <c r="C5558" s="164" t="s">
        <v>12402</v>
      </c>
      <c r="D5558" s="166">
        <v>10.65</v>
      </c>
    </row>
    <row r="5559" spans="1:4" ht="38.25">
      <c r="A5559" s="164">
        <v>89427</v>
      </c>
      <c r="B5559" s="165" t="s">
        <v>33816</v>
      </c>
      <c r="C5559" s="164" t="s">
        <v>12402</v>
      </c>
      <c r="D5559" s="166">
        <v>12.48</v>
      </c>
    </row>
    <row r="5560" spans="1:4" ht="38.25">
      <c r="A5560" s="164">
        <v>89381</v>
      </c>
      <c r="B5560" s="165" t="s">
        <v>33817</v>
      </c>
      <c r="C5560" s="164" t="s">
        <v>12402</v>
      </c>
      <c r="D5560" s="166">
        <v>13.04</v>
      </c>
    </row>
    <row r="5561" spans="1:4" ht="38.25">
      <c r="A5561" s="164">
        <v>95237</v>
      </c>
      <c r="B5561" s="165" t="s">
        <v>33818</v>
      </c>
      <c r="C5561" s="164" t="s">
        <v>12402</v>
      </c>
      <c r="D5561" s="166">
        <v>24.83</v>
      </c>
    </row>
    <row r="5562" spans="1:4" ht="38.25">
      <c r="A5562" s="164">
        <v>89979</v>
      </c>
      <c r="B5562" s="165" t="s">
        <v>33819</v>
      </c>
      <c r="C5562" s="164" t="s">
        <v>12402</v>
      </c>
      <c r="D5562" s="166">
        <v>25.48</v>
      </c>
    </row>
    <row r="5563" spans="1:4" ht="38.25">
      <c r="A5563" s="164">
        <v>103991</v>
      </c>
      <c r="B5563" s="165" t="s">
        <v>16224</v>
      </c>
      <c r="C5563" s="164" t="s">
        <v>12402</v>
      </c>
      <c r="D5563" s="166">
        <v>19.04</v>
      </c>
    </row>
    <row r="5564" spans="1:4" ht="25.5">
      <c r="A5564" s="164">
        <v>89564</v>
      </c>
      <c r="B5564" s="165" t="s">
        <v>33820</v>
      </c>
      <c r="C5564" s="164" t="s">
        <v>12402</v>
      </c>
      <c r="D5564" s="166">
        <v>15.97</v>
      </c>
    </row>
    <row r="5565" spans="1:4" ht="38.25">
      <c r="A5565" s="164">
        <v>104000</v>
      </c>
      <c r="B5565" s="165" t="s">
        <v>16232</v>
      </c>
      <c r="C5565" s="164" t="s">
        <v>12402</v>
      </c>
      <c r="D5565" s="166">
        <v>28.85</v>
      </c>
    </row>
    <row r="5566" spans="1:4" ht="25.5">
      <c r="A5566" s="164">
        <v>89593</v>
      </c>
      <c r="B5566" s="165" t="s">
        <v>33821</v>
      </c>
      <c r="C5566" s="164" t="s">
        <v>12402</v>
      </c>
      <c r="D5566" s="166">
        <v>25.21</v>
      </c>
    </row>
    <row r="5567" spans="1:4" ht="25.5">
      <c r="A5567" s="164">
        <v>89418</v>
      </c>
      <c r="B5567" s="165" t="s">
        <v>15296</v>
      </c>
      <c r="C5567" s="164" t="s">
        <v>12402</v>
      </c>
      <c r="D5567" s="166">
        <v>16.12</v>
      </c>
    </row>
    <row r="5568" spans="1:4" ht="25.5">
      <c r="A5568" s="164">
        <v>89372</v>
      </c>
      <c r="B5568" s="165" t="s">
        <v>15267</v>
      </c>
      <c r="C5568" s="164" t="s">
        <v>12402</v>
      </c>
      <c r="D5568" s="166">
        <v>16.63</v>
      </c>
    </row>
    <row r="5569" spans="1:4" ht="25.5">
      <c r="A5569" s="164">
        <v>89530</v>
      </c>
      <c r="B5569" s="165" t="s">
        <v>15348</v>
      </c>
      <c r="C5569" s="164" t="s">
        <v>12402</v>
      </c>
      <c r="D5569" s="166">
        <v>16.5</v>
      </c>
    </row>
    <row r="5570" spans="1:4" ht="25.5">
      <c r="A5570" s="164">
        <v>89425</v>
      </c>
      <c r="B5570" s="165" t="s">
        <v>15300</v>
      </c>
      <c r="C5570" s="164" t="s">
        <v>12402</v>
      </c>
      <c r="D5570" s="166">
        <v>18.940000000000001</v>
      </c>
    </row>
    <row r="5571" spans="1:4" ht="25.5">
      <c r="A5571" s="164">
        <v>89379</v>
      </c>
      <c r="B5571" s="165" t="s">
        <v>15273</v>
      </c>
      <c r="C5571" s="164" t="s">
        <v>12402</v>
      </c>
      <c r="D5571" s="166">
        <v>19.53</v>
      </c>
    </row>
    <row r="5572" spans="1:4" ht="25.5">
      <c r="A5572" s="164">
        <v>89542</v>
      </c>
      <c r="B5572" s="165" t="s">
        <v>15354</v>
      </c>
      <c r="C5572" s="164" t="s">
        <v>12402</v>
      </c>
      <c r="D5572" s="166">
        <v>27.37</v>
      </c>
    </row>
    <row r="5573" spans="1:4" ht="25.5">
      <c r="A5573" s="164">
        <v>89432</v>
      </c>
      <c r="B5573" s="165" t="s">
        <v>33822</v>
      </c>
      <c r="C5573" s="164" t="s">
        <v>12402</v>
      </c>
      <c r="D5573" s="166">
        <v>30.2</v>
      </c>
    </row>
    <row r="5574" spans="1:4" ht="25.5">
      <c r="A5574" s="164">
        <v>89387</v>
      </c>
      <c r="B5574" s="165" t="s">
        <v>33823</v>
      </c>
      <c r="C5574" s="164" t="s">
        <v>12402</v>
      </c>
      <c r="D5574" s="166">
        <v>30.91</v>
      </c>
    </row>
    <row r="5575" spans="1:4" ht="25.5">
      <c r="A5575" s="164">
        <v>89560</v>
      </c>
      <c r="B5575" s="165" t="s">
        <v>33824</v>
      </c>
      <c r="C5575" s="164" t="s">
        <v>12402</v>
      </c>
      <c r="D5575" s="166">
        <v>35.049999999999997</v>
      </c>
    </row>
    <row r="5576" spans="1:4" ht="25.5">
      <c r="A5576" s="164">
        <v>104159</v>
      </c>
      <c r="B5576" s="165" t="s">
        <v>16257</v>
      </c>
      <c r="C5576" s="164" t="s">
        <v>12402</v>
      </c>
      <c r="D5576" s="166">
        <v>38.35</v>
      </c>
    </row>
    <row r="5577" spans="1:4" ht="25.5">
      <c r="A5577" s="164">
        <v>89577</v>
      </c>
      <c r="B5577" s="165" t="s">
        <v>15380</v>
      </c>
      <c r="C5577" s="164" t="s">
        <v>12402</v>
      </c>
      <c r="D5577" s="166">
        <v>37.159999999999997</v>
      </c>
    </row>
    <row r="5578" spans="1:4" ht="25.5">
      <c r="A5578" s="164">
        <v>103996</v>
      </c>
      <c r="B5578" s="165" t="s">
        <v>16229</v>
      </c>
      <c r="C5578" s="164" t="s">
        <v>12402</v>
      </c>
      <c r="D5578" s="166">
        <v>41</v>
      </c>
    </row>
    <row r="5579" spans="1:4" ht="25.5">
      <c r="A5579" s="164">
        <v>89598</v>
      </c>
      <c r="B5579" s="165" t="s">
        <v>33825</v>
      </c>
      <c r="C5579" s="164" t="s">
        <v>12402</v>
      </c>
      <c r="D5579" s="166">
        <v>50.04</v>
      </c>
    </row>
    <row r="5580" spans="1:4" ht="38.25">
      <c r="A5580" s="164">
        <v>89419</v>
      </c>
      <c r="B5580" s="165" t="s">
        <v>15297</v>
      </c>
      <c r="C5580" s="164" t="s">
        <v>12402</v>
      </c>
      <c r="D5580" s="166">
        <v>7.15</v>
      </c>
    </row>
    <row r="5581" spans="1:4" ht="38.25">
      <c r="A5581" s="164">
        <v>89373</v>
      </c>
      <c r="B5581" s="165" t="s">
        <v>15268</v>
      </c>
      <c r="C5581" s="164" t="s">
        <v>12402</v>
      </c>
      <c r="D5581" s="166">
        <v>7.71</v>
      </c>
    </row>
    <row r="5582" spans="1:4" ht="25.5">
      <c r="A5582" s="164">
        <v>89532</v>
      </c>
      <c r="B5582" s="165" t="s">
        <v>15350</v>
      </c>
      <c r="C5582" s="164" t="s">
        <v>12402</v>
      </c>
      <c r="D5582" s="166">
        <v>7.49</v>
      </c>
    </row>
    <row r="5583" spans="1:4" ht="38.25">
      <c r="A5583" s="164">
        <v>89426</v>
      </c>
      <c r="B5583" s="165" t="s">
        <v>15301</v>
      </c>
      <c r="C5583" s="164" t="s">
        <v>12402</v>
      </c>
      <c r="D5583" s="166">
        <v>10.119999999999999</v>
      </c>
    </row>
    <row r="5584" spans="1:4" ht="38.25">
      <c r="A5584" s="164">
        <v>89380</v>
      </c>
      <c r="B5584" s="165" t="s">
        <v>15274</v>
      </c>
      <c r="C5584" s="164" t="s">
        <v>12402</v>
      </c>
      <c r="D5584" s="166">
        <v>10.77</v>
      </c>
    </row>
    <row r="5585" spans="1:4" ht="25.5">
      <c r="A5585" s="164">
        <v>89562</v>
      </c>
      <c r="B5585" s="165" t="s">
        <v>15369</v>
      </c>
      <c r="C5585" s="164" t="s">
        <v>12402</v>
      </c>
      <c r="D5585" s="166">
        <v>10.79</v>
      </c>
    </row>
    <row r="5586" spans="1:4" ht="38.25">
      <c r="A5586" s="164">
        <v>89433</v>
      </c>
      <c r="B5586" s="165" t="s">
        <v>15304</v>
      </c>
      <c r="C5586" s="164" t="s">
        <v>12402</v>
      </c>
      <c r="D5586" s="166">
        <v>13.86</v>
      </c>
    </row>
    <row r="5587" spans="1:4" ht="25.5">
      <c r="A5587" s="164">
        <v>89579</v>
      </c>
      <c r="B5587" s="165" t="s">
        <v>33826</v>
      </c>
      <c r="C5587" s="164" t="s">
        <v>12402</v>
      </c>
      <c r="D5587" s="166">
        <v>12.16</v>
      </c>
    </row>
    <row r="5588" spans="1:4" ht="38.25">
      <c r="A5588" s="164">
        <v>103998</v>
      </c>
      <c r="B5588" s="165" t="s">
        <v>33827</v>
      </c>
      <c r="C5588" s="164" t="s">
        <v>12402</v>
      </c>
      <c r="D5588" s="166">
        <v>15.31</v>
      </c>
    </row>
    <row r="5589" spans="1:4" ht="25.5">
      <c r="A5589" s="164">
        <v>89605</v>
      </c>
      <c r="B5589" s="165" t="s">
        <v>15394</v>
      </c>
      <c r="C5589" s="164" t="s">
        <v>12402</v>
      </c>
      <c r="D5589" s="166">
        <v>21.26</v>
      </c>
    </row>
    <row r="5590" spans="1:4" ht="38.25">
      <c r="A5590" s="164">
        <v>89981</v>
      </c>
      <c r="B5590" s="165" t="s">
        <v>33828</v>
      </c>
      <c r="C5590" s="164" t="s">
        <v>12402</v>
      </c>
      <c r="D5590" s="166">
        <v>22.2</v>
      </c>
    </row>
    <row r="5591" spans="1:4" ht="38.25">
      <c r="A5591" s="164">
        <v>89385</v>
      </c>
      <c r="B5591" s="165" t="s">
        <v>33829</v>
      </c>
      <c r="C5591" s="164" t="s">
        <v>12402</v>
      </c>
      <c r="D5591" s="166">
        <v>7.83</v>
      </c>
    </row>
    <row r="5592" spans="1:4" ht="38.25">
      <c r="A5592" s="164">
        <v>89551</v>
      </c>
      <c r="B5592" s="165" t="s">
        <v>33830</v>
      </c>
      <c r="C5592" s="164" t="s">
        <v>12402</v>
      </c>
      <c r="D5592" s="166">
        <v>8.93</v>
      </c>
    </row>
    <row r="5593" spans="1:4" ht="38.25">
      <c r="A5593" s="164">
        <v>89434</v>
      </c>
      <c r="B5593" s="165" t="s">
        <v>33831</v>
      </c>
      <c r="C5593" s="164" t="s">
        <v>12402</v>
      </c>
      <c r="D5593" s="166">
        <v>11.56</v>
      </c>
    </row>
    <row r="5594" spans="1:4" ht="38.25">
      <c r="A5594" s="164">
        <v>89389</v>
      </c>
      <c r="B5594" s="165" t="s">
        <v>33832</v>
      </c>
      <c r="C5594" s="164" t="s">
        <v>12402</v>
      </c>
      <c r="D5594" s="166">
        <v>12.21</v>
      </c>
    </row>
    <row r="5595" spans="1:4" ht="25.5">
      <c r="A5595" s="164">
        <v>89417</v>
      </c>
      <c r="B5595" s="165" t="s">
        <v>15295</v>
      </c>
      <c r="C5595" s="164" t="s">
        <v>12402</v>
      </c>
      <c r="D5595" s="166">
        <v>5.98</v>
      </c>
    </row>
    <row r="5596" spans="1:4" ht="25.5">
      <c r="A5596" s="164">
        <v>89371</v>
      </c>
      <c r="B5596" s="165" t="s">
        <v>15266</v>
      </c>
      <c r="C5596" s="164" t="s">
        <v>12402</v>
      </c>
      <c r="D5596" s="166">
        <v>6.49</v>
      </c>
    </row>
    <row r="5597" spans="1:4" ht="25.5">
      <c r="A5597" s="164">
        <v>89528</v>
      </c>
      <c r="B5597" s="165" t="s">
        <v>15346</v>
      </c>
      <c r="C5597" s="164" t="s">
        <v>12402</v>
      </c>
      <c r="D5597" s="166">
        <v>4.62</v>
      </c>
    </row>
    <row r="5598" spans="1:4" ht="25.5">
      <c r="A5598" s="164">
        <v>89424</v>
      </c>
      <c r="B5598" s="165" t="s">
        <v>15299</v>
      </c>
      <c r="C5598" s="164" t="s">
        <v>12402</v>
      </c>
      <c r="D5598" s="166">
        <v>7.06</v>
      </c>
    </row>
    <row r="5599" spans="1:4" ht="25.5">
      <c r="A5599" s="164">
        <v>89378</v>
      </c>
      <c r="B5599" s="165" t="s">
        <v>15272</v>
      </c>
      <c r="C5599" s="164" t="s">
        <v>12402</v>
      </c>
      <c r="D5599" s="166">
        <v>7.65</v>
      </c>
    </row>
    <row r="5600" spans="1:4" ht="25.5">
      <c r="A5600" s="164">
        <v>89541</v>
      </c>
      <c r="B5600" s="165" t="s">
        <v>15353</v>
      </c>
      <c r="C5600" s="164" t="s">
        <v>12402</v>
      </c>
      <c r="D5600" s="166">
        <v>6.85</v>
      </c>
    </row>
    <row r="5601" spans="1:4" ht="25.5">
      <c r="A5601" s="164">
        <v>89431</v>
      </c>
      <c r="B5601" s="165" t="s">
        <v>15303</v>
      </c>
      <c r="C5601" s="164" t="s">
        <v>12402</v>
      </c>
      <c r="D5601" s="166">
        <v>9.68</v>
      </c>
    </row>
    <row r="5602" spans="1:4" ht="25.5">
      <c r="A5602" s="164">
        <v>89386</v>
      </c>
      <c r="B5602" s="165" t="s">
        <v>15276</v>
      </c>
      <c r="C5602" s="164" t="s">
        <v>12402</v>
      </c>
      <c r="D5602" s="166">
        <v>10.39</v>
      </c>
    </row>
    <row r="5603" spans="1:4" ht="25.5">
      <c r="A5603" s="164">
        <v>89558</v>
      </c>
      <c r="B5603" s="165" t="s">
        <v>15366</v>
      </c>
      <c r="C5603" s="164" t="s">
        <v>12402</v>
      </c>
      <c r="D5603" s="166">
        <v>10.24</v>
      </c>
    </row>
    <row r="5604" spans="1:4" ht="25.5">
      <c r="A5604" s="164">
        <v>103988</v>
      </c>
      <c r="B5604" s="165" t="s">
        <v>16222</v>
      </c>
      <c r="C5604" s="164" t="s">
        <v>12402</v>
      </c>
      <c r="D5604" s="166">
        <v>13.54</v>
      </c>
    </row>
    <row r="5605" spans="1:4" ht="25.5">
      <c r="A5605" s="164">
        <v>89575</v>
      </c>
      <c r="B5605" s="165" t="s">
        <v>15379</v>
      </c>
      <c r="C5605" s="164" t="s">
        <v>12402</v>
      </c>
      <c r="D5605" s="166">
        <v>12.22</v>
      </c>
    </row>
    <row r="5606" spans="1:4" ht="25.5">
      <c r="A5606" s="164">
        <v>103995</v>
      </c>
      <c r="B5606" s="165" t="s">
        <v>16228</v>
      </c>
      <c r="C5606" s="164" t="s">
        <v>12402</v>
      </c>
      <c r="D5606" s="166">
        <v>16.059999999999999</v>
      </c>
    </row>
    <row r="5607" spans="1:4" ht="25.5">
      <c r="A5607" s="164">
        <v>89597</v>
      </c>
      <c r="B5607" s="165" t="s">
        <v>15391</v>
      </c>
      <c r="C5607" s="164" t="s">
        <v>12402</v>
      </c>
      <c r="D5607" s="166">
        <v>23.35</v>
      </c>
    </row>
    <row r="5608" spans="1:4" ht="25.5">
      <c r="A5608" s="164">
        <v>89611</v>
      </c>
      <c r="B5608" s="165" t="s">
        <v>15396</v>
      </c>
      <c r="C5608" s="164" t="s">
        <v>12402</v>
      </c>
      <c r="D5608" s="166">
        <v>32.99</v>
      </c>
    </row>
    <row r="5609" spans="1:4" ht="25.5">
      <c r="A5609" s="164">
        <v>89614</v>
      </c>
      <c r="B5609" s="165" t="s">
        <v>15399</v>
      </c>
      <c r="C5609" s="164" t="s">
        <v>12402</v>
      </c>
      <c r="D5609" s="166">
        <v>60.41</v>
      </c>
    </row>
    <row r="5610" spans="1:4" ht="38.25">
      <c r="A5610" s="164">
        <v>103975</v>
      </c>
      <c r="B5610" s="165" t="s">
        <v>16212</v>
      </c>
      <c r="C5610" s="164" t="s">
        <v>12402</v>
      </c>
      <c r="D5610" s="166">
        <v>18.579999999999998</v>
      </c>
    </row>
    <row r="5611" spans="1:4" ht="38.25">
      <c r="A5611" s="164">
        <v>104007</v>
      </c>
      <c r="B5611" s="165" t="s">
        <v>16238</v>
      </c>
      <c r="C5611" s="164" t="s">
        <v>12402</v>
      </c>
      <c r="D5611" s="166">
        <v>23.22</v>
      </c>
    </row>
    <row r="5612" spans="1:4" ht="38.25">
      <c r="A5612" s="164">
        <v>103976</v>
      </c>
      <c r="B5612" s="165" t="s">
        <v>16213</v>
      </c>
      <c r="C5612" s="164" t="s">
        <v>12402</v>
      </c>
      <c r="D5612" s="166">
        <v>26.6</v>
      </c>
    </row>
    <row r="5613" spans="1:4" ht="38.25">
      <c r="A5613" s="164">
        <v>104008</v>
      </c>
      <c r="B5613" s="165" t="s">
        <v>16239</v>
      </c>
      <c r="C5613" s="164" t="s">
        <v>12402</v>
      </c>
      <c r="D5613" s="166">
        <v>33.22</v>
      </c>
    </row>
    <row r="5614" spans="1:4" ht="25.5">
      <c r="A5614" s="164">
        <v>89630</v>
      </c>
      <c r="B5614" s="165" t="s">
        <v>15411</v>
      </c>
      <c r="C5614" s="164" t="s">
        <v>12402</v>
      </c>
      <c r="D5614" s="166">
        <v>62.23</v>
      </c>
    </row>
    <row r="5615" spans="1:4" ht="25.5">
      <c r="A5615" s="164">
        <v>89632</v>
      </c>
      <c r="B5615" s="165" t="s">
        <v>15413</v>
      </c>
      <c r="C5615" s="164" t="s">
        <v>12402</v>
      </c>
      <c r="D5615" s="166">
        <v>123.37</v>
      </c>
    </row>
    <row r="5616" spans="1:4" ht="25.5">
      <c r="A5616" s="164">
        <v>89438</v>
      </c>
      <c r="B5616" s="165" t="s">
        <v>15306</v>
      </c>
      <c r="C5616" s="164" t="s">
        <v>12402</v>
      </c>
      <c r="D5616" s="166">
        <v>11.04</v>
      </c>
    </row>
    <row r="5617" spans="1:4" ht="25.5">
      <c r="A5617" s="164">
        <v>89393</v>
      </c>
      <c r="B5617" s="165" t="s">
        <v>15278</v>
      </c>
      <c r="C5617" s="164" t="s">
        <v>12402</v>
      </c>
      <c r="D5617" s="166">
        <v>12.06</v>
      </c>
    </row>
    <row r="5618" spans="1:4" ht="25.5">
      <c r="A5618" s="164">
        <v>89617</v>
      </c>
      <c r="B5618" s="165" t="s">
        <v>15401</v>
      </c>
      <c r="C5618" s="164" t="s">
        <v>12402</v>
      </c>
      <c r="D5618" s="166">
        <v>8.2200000000000006</v>
      </c>
    </row>
    <row r="5619" spans="1:4" ht="25.5">
      <c r="A5619" s="164">
        <v>89440</v>
      </c>
      <c r="B5619" s="165" t="s">
        <v>15307</v>
      </c>
      <c r="C5619" s="164" t="s">
        <v>12402</v>
      </c>
      <c r="D5619" s="166">
        <v>13.08</v>
      </c>
    </row>
    <row r="5620" spans="1:4" ht="25.5">
      <c r="A5620" s="164">
        <v>89395</v>
      </c>
      <c r="B5620" s="165" t="s">
        <v>15279</v>
      </c>
      <c r="C5620" s="164" t="s">
        <v>12402</v>
      </c>
      <c r="D5620" s="166">
        <v>14.27</v>
      </c>
    </row>
    <row r="5621" spans="1:4" ht="25.5">
      <c r="A5621" s="164">
        <v>89620</v>
      </c>
      <c r="B5621" s="165" t="s">
        <v>15402</v>
      </c>
      <c r="C5621" s="164" t="s">
        <v>12402</v>
      </c>
      <c r="D5621" s="166">
        <v>12.67</v>
      </c>
    </row>
    <row r="5622" spans="1:4" ht="25.5">
      <c r="A5622" s="164">
        <v>89443</v>
      </c>
      <c r="B5622" s="165" t="s">
        <v>15309</v>
      </c>
      <c r="C5622" s="164" t="s">
        <v>12402</v>
      </c>
      <c r="D5622" s="166">
        <v>18.29</v>
      </c>
    </row>
    <row r="5623" spans="1:4" ht="25.5">
      <c r="A5623" s="164">
        <v>89398</v>
      </c>
      <c r="B5623" s="165" t="s">
        <v>15281</v>
      </c>
      <c r="C5623" s="164" t="s">
        <v>12402</v>
      </c>
      <c r="D5623" s="166">
        <v>19.71</v>
      </c>
    </row>
    <row r="5624" spans="1:4" ht="25.5">
      <c r="A5624" s="164">
        <v>89623</v>
      </c>
      <c r="B5624" s="165" t="s">
        <v>15404</v>
      </c>
      <c r="C5624" s="164" t="s">
        <v>12402</v>
      </c>
      <c r="D5624" s="166">
        <v>20.29</v>
      </c>
    </row>
    <row r="5625" spans="1:4" ht="25.5">
      <c r="A5625" s="164">
        <v>104011</v>
      </c>
      <c r="B5625" s="165" t="s">
        <v>16241</v>
      </c>
      <c r="C5625" s="164" t="s">
        <v>12402</v>
      </c>
      <c r="D5625" s="166">
        <v>26.77</v>
      </c>
    </row>
    <row r="5626" spans="1:4" ht="25.5">
      <c r="A5626" s="164">
        <v>89625</v>
      </c>
      <c r="B5626" s="165" t="s">
        <v>15406</v>
      </c>
      <c r="C5626" s="164" t="s">
        <v>12402</v>
      </c>
      <c r="D5626" s="166">
        <v>23.87</v>
      </c>
    </row>
    <row r="5627" spans="1:4" ht="25.5">
      <c r="A5627" s="164">
        <v>104004</v>
      </c>
      <c r="B5627" s="165" t="s">
        <v>16235</v>
      </c>
      <c r="C5627" s="164" t="s">
        <v>12402</v>
      </c>
      <c r="D5627" s="166">
        <v>31.49</v>
      </c>
    </row>
    <row r="5628" spans="1:4" ht="25.5">
      <c r="A5628" s="164">
        <v>89628</v>
      </c>
      <c r="B5628" s="165" t="s">
        <v>15409</v>
      </c>
      <c r="C5628" s="164" t="s">
        <v>12402</v>
      </c>
      <c r="D5628" s="166">
        <v>49.05</v>
      </c>
    </row>
    <row r="5629" spans="1:4" ht="25.5">
      <c r="A5629" s="164">
        <v>89629</v>
      </c>
      <c r="B5629" s="165" t="s">
        <v>15410</v>
      </c>
      <c r="C5629" s="164" t="s">
        <v>12402</v>
      </c>
      <c r="D5629" s="166">
        <v>81.88</v>
      </c>
    </row>
    <row r="5630" spans="1:4" ht="25.5">
      <c r="A5630" s="164">
        <v>89631</v>
      </c>
      <c r="B5630" s="165" t="s">
        <v>15412</v>
      </c>
      <c r="C5630" s="164" t="s">
        <v>12402</v>
      </c>
      <c r="D5630" s="166">
        <v>107.15</v>
      </c>
    </row>
    <row r="5631" spans="1:4" ht="25.5">
      <c r="A5631" s="164">
        <v>89401</v>
      </c>
      <c r="B5631" s="165" t="s">
        <v>15068</v>
      </c>
      <c r="C5631" s="164" t="s">
        <v>12403</v>
      </c>
      <c r="D5631" s="166">
        <v>11.55</v>
      </c>
    </row>
    <row r="5632" spans="1:4" ht="25.5">
      <c r="A5632" s="164">
        <v>89355</v>
      </c>
      <c r="B5632" s="165" t="s">
        <v>15065</v>
      </c>
      <c r="C5632" s="164" t="s">
        <v>12403</v>
      </c>
      <c r="D5632" s="166">
        <v>22.17</v>
      </c>
    </row>
    <row r="5633" spans="1:4" ht="25.5">
      <c r="A5633" s="164">
        <v>89446</v>
      </c>
      <c r="B5633" s="165" t="s">
        <v>15071</v>
      </c>
      <c r="C5633" s="164" t="s">
        <v>12403</v>
      </c>
      <c r="D5633" s="166">
        <v>5.56</v>
      </c>
    </row>
    <row r="5634" spans="1:4" ht="25.5">
      <c r="A5634" s="164">
        <v>89402</v>
      </c>
      <c r="B5634" s="165" t="s">
        <v>15069</v>
      </c>
      <c r="C5634" s="164" t="s">
        <v>12403</v>
      </c>
      <c r="D5634" s="166">
        <v>13.29</v>
      </c>
    </row>
    <row r="5635" spans="1:4" ht="25.5">
      <c r="A5635" s="164">
        <v>89356</v>
      </c>
      <c r="B5635" s="165" t="s">
        <v>15066</v>
      </c>
      <c r="C5635" s="164" t="s">
        <v>12403</v>
      </c>
      <c r="D5635" s="166">
        <v>25.59</v>
      </c>
    </row>
    <row r="5636" spans="1:4" ht="25.5">
      <c r="A5636" s="164">
        <v>89447</v>
      </c>
      <c r="B5636" s="165" t="s">
        <v>15072</v>
      </c>
      <c r="C5636" s="164" t="s">
        <v>12403</v>
      </c>
      <c r="D5636" s="166">
        <v>10.98</v>
      </c>
    </row>
    <row r="5637" spans="1:4" ht="25.5">
      <c r="A5637" s="164">
        <v>89403</v>
      </c>
      <c r="B5637" s="165" t="s">
        <v>15070</v>
      </c>
      <c r="C5637" s="164" t="s">
        <v>12403</v>
      </c>
      <c r="D5637" s="166">
        <v>20.18</v>
      </c>
    </row>
    <row r="5638" spans="1:4" ht="25.5">
      <c r="A5638" s="164">
        <v>89357</v>
      </c>
      <c r="B5638" s="165" t="s">
        <v>15067</v>
      </c>
      <c r="C5638" s="164" t="s">
        <v>12403</v>
      </c>
      <c r="D5638" s="166">
        <v>34.840000000000003</v>
      </c>
    </row>
    <row r="5639" spans="1:4" ht="25.5">
      <c r="A5639" s="164">
        <v>89448</v>
      </c>
      <c r="B5639" s="165" t="s">
        <v>15073</v>
      </c>
      <c r="C5639" s="164" t="s">
        <v>12403</v>
      </c>
      <c r="D5639" s="166">
        <v>16.760000000000002</v>
      </c>
    </row>
    <row r="5640" spans="1:4" ht="25.5">
      <c r="A5640" s="164">
        <v>103978</v>
      </c>
      <c r="B5640" s="165" t="s">
        <v>15237</v>
      </c>
      <c r="C5640" s="164" t="s">
        <v>12403</v>
      </c>
      <c r="D5640" s="166">
        <v>27.57</v>
      </c>
    </row>
    <row r="5641" spans="1:4" ht="25.5">
      <c r="A5641" s="164">
        <v>89449</v>
      </c>
      <c r="B5641" s="165" t="s">
        <v>15074</v>
      </c>
      <c r="C5641" s="164" t="s">
        <v>12403</v>
      </c>
      <c r="D5641" s="166">
        <v>18.57</v>
      </c>
    </row>
    <row r="5642" spans="1:4" ht="25.5">
      <c r="A5642" s="164">
        <v>103979</v>
      </c>
      <c r="B5642" s="165" t="s">
        <v>15238</v>
      </c>
      <c r="C5642" s="164" t="s">
        <v>12403</v>
      </c>
      <c r="D5642" s="166">
        <v>31.47</v>
      </c>
    </row>
    <row r="5643" spans="1:4" ht="25.5">
      <c r="A5643" s="164">
        <v>89450</v>
      </c>
      <c r="B5643" s="165" t="s">
        <v>15075</v>
      </c>
      <c r="C5643" s="164" t="s">
        <v>12403</v>
      </c>
      <c r="D5643" s="166">
        <v>29.66</v>
      </c>
    </row>
    <row r="5644" spans="1:4" ht="25.5">
      <c r="A5644" s="164">
        <v>89451</v>
      </c>
      <c r="B5644" s="165" t="s">
        <v>15076</v>
      </c>
      <c r="C5644" s="164" t="s">
        <v>12403</v>
      </c>
      <c r="D5644" s="166">
        <v>48.22</v>
      </c>
    </row>
    <row r="5645" spans="1:4" ht="25.5">
      <c r="A5645" s="164">
        <v>89452</v>
      </c>
      <c r="B5645" s="165" t="s">
        <v>15077</v>
      </c>
      <c r="C5645" s="164" t="s">
        <v>12403</v>
      </c>
      <c r="D5645" s="166">
        <v>66.37</v>
      </c>
    </row>
    <row r="5646" spans="1:4" ht="38.25">
      <c r="A5646" s="164">
        <v>89394</v>
      </c>
      <c r="B5646" s="165" t="s">
        <v>33833</v>
      </c>
      <c r="C5646" s="164" t="s">
        <v>12402</v>
      </c>
      <c r="D5646" s="166">
        <v>19.649999999999999</v>
      </c>
    </row>
    <row r="5647" spans="1:4" ht="38.25">
      <c r="A5647" s="164">
        <v>89396</v>
      </c>
      <c r="B5647" s="165" t="s">
        <v>33834</v>
      </c>
      <c r="C5647" s="164" t="s">
        <v>12402</v>
      </c>
      <c r="D5647" s="166">
        <v>21.53</v>
      </c>
    </row>
    <row r="5648" spans="1:4" ht="38.25">
      <c r="A5648" s="164">
        <v>90374</v>
      </c>
      <c r="B5648" s="165" t="s">
        <v>33835</v>
      </c>
      <c r="C5648" s="164" t="s">
        <v>12402</v>
      </c>
      <c r="D5648" s="166">
        <v>23.34</v>
      </c>
    </row>
    <row r="5649" spans="1:4" ht="38.25">
      <c r="A5649" s="164">
        <v>89444</v>
      </c>
      <c r="B5649" s="165" t="s">
        <v>33836</v>
      </c>
      <c r="C5649" s="164" t="s">
        <v>12402</v>
      </c>
      <c r="D5649" s="166">
        <v>25.38</v>
      </c>
    </row>
    <row r="5650" spans="1:4" ht="38.25">
      <c r="A5650" s="164">
        <v>89399</v>
      </c>
      <c r="B5650" s="165" t="s">
        <v>33837</v>
      </c>
      <c r="C5650" s="164" t="s">
        <v>12402</v>
      </c>
      <c r="D5650" s="166">
        <v>26.08</v>
      </c>
    </row>
    <row r="5651" spans="1:4" ht="38.25">
      <c r="A5651" s="164">
        <v>89442</v>
      </c>
      <c r="B5651" s="165" t="s">
        <v>15308</v>
      </c>
      <c r="C5651" s="164" t="s">
        <v>12402</v>
      </c>
      <c r="D5651" s="166">
        <v>14.84</v>
      </c>
    </row>
    <row r="5652" spans="1:4" ht="38.25">
      <c r="A5652" s="164">
        <v>89397</v>
      </c>
      <c r="B5652" s="165" t="s">
        <v>15280</v>
      </c>
      <c r="C5652" s="164" t="s">
        <v>12402</v>
      </c>
      <c r="D5652" s="166">
        <v>15.94</v>
      </c>
    </row>
    <row r="5653" spans="1:4" ht="25.5">
      <c r="A5653" s="164">
        <v>89622</v>
      </c>
      <c r="B5653" s="165" t="s">
        <v>15403</v>
      </c>
      <c r="C5653" s="164" t="s">
        <v>12402</v>
      </c>
      <c r="D5653" s="166">
        <v>14.78</v>
      </c>
    </row>
    <row r="5654" spans="1:4" ht="38.25">
      <c r="A5654" s="164">
        <v>89445</v>
      </c>
      <c r="B5654" s="165" t="s">
        <v>15310</v>
      </c>
      <c r="C5654" s="164" t="s">
        <v>12402</v>
      </c>
      <c r="D5654" s="166">
        <v>20.03</v>
      </c>
    </row>
    <row r="5655" spans="1:4" ht="38.25">
      <c r="A5655" s="164">
        <v>89400</v>
      </c>
      <c r="B5655" s="165" t="s">
        <v>15282</v>
      </c>
      <c r="C5655" s="164" t="s">
        <v>12402</v>
      </c>
      <c r="D5655" s="166">
        <v>21.32</v>
      </c>
    </row>
    <row r="5656" spans="1:4" ht="25.5">
      <c r="A5656" s="164">
        <v>89624</v>
      </c>
      <c r="B5656" s="165" t="s">
        <v>15405</v>
      </c>
      <c r="C5656" s="164" t="s">
        <v>12402</v>
      </c>
      <c r="D5656" s="166">
        <v>18.73</v>
      </c>
    </row>
    <row r="5657" spans="1:4" ht="38.25">
      <c r="A5657" s="164">
        <v>104012</v>
      </c>
      <c r="B5657" s="165" t="s">
        <v>16242</v>
      </c>
      <c r="C5657" s="164" t="s">
        <v>12402</v>
      </c>
      <c r="D5657" s="166">
        <v>24.78</v>
      </c>
    </row>
    <row r="5658" spans="1:4" ht="25.5">
      <c r="A5658" s="164">
        <v>89627</v>
      </c>
      <c r="B5658" s="165" t="s">
        <v>15408</v>
      </c>
      <c r="C5658" s="164" t="s">
        <v>12402</v>
      </c>
      <c r="D5658" s="166">
        <v>20.94</v>
      </c>
    </row>
    <row r="5659" spans="1:4" ht="38.25">
      <c r="A5659" s="164">
        <v>104006</v>
      </c>
      <c r="B5659" s="165" t="s">
        <v>16237</v>
      </c>
      <c r="C5659" s="164" t="s">
        <v>12402</v>
      </c>
      <c r="D5659" s="166">
        <v>26.51</v>
      </c>
    </row>
    <row r="5660" spans="1:4" ht="25.5">
      <c r="A5660" s="164">
        <v>89626</v>
      </c>
      <c r="B5660" s="165" t="s">
        <v>15407</v>
      </c>
      <c r="C5660" s="164" t="s">
        <v>12402</v>
      </c>
      <c r="D5660" s="166">
        <v>31</v>
      </c>
    </row>
    <row r="5661" spans="1:4" ht="38.25">
      <c r="A5661" s="164">
        <v>104005</v>
      </c>
      <c r="B5661" s="165" t="s">
        <v>16236</v>
      </c>
      <c r="C5661" s="164" t="s">
        <v>12402</v>
      </c>
      <c r="D5661" s="166">
        <v>38.06</v>
      </c>
    </row>
    <row r="5662" spans="1:4" ht="38.25">
      <c r="A5662" s="164">
        <v>89439</v>
      </c>
      <c r="B5662" s="165" t="s">
        <v>33838</v>
      </c>
      <c r="C5662" s="164" t="s">
        <v>12402</v>
      </c>
      <c r="D5662" s="166">
        <v>12.56</v>
      </c>
    </row>
    <row r="5663" spans="1:4" ht="25.5">
      <c r="A5663" s="164">
        <v>89421</v>
      </c>
      <c r="B5663" s="165" t="s">
        <v>15298</v>
      </c>
      <c r="C5663" s="164" t="s">
        <v>12402</v>
      </c>
      <c r="D5663" s="166">
        <v>12.02</v>
      </c>
    </row>
    <row r="5664" spans="1:4" ht="25.5">
      <c r="A5664" s="164">
        <v>89375</v>
      </c>
      <c r="B5664" s="165" t="s">
        <v>15270</v>
      </c>
      <c r="C5664" s="164" t="s">
        <v>12402</v>
      </c>
      <c r="D5664" s="166">
        <v>12.53</v>
      </c>
    </row>
    <row r="5665" spans="1:4" ht="25.5">
      <c r="A5665" s="164">
        <v>89536</v>
      </c>
      <c r="B5665" s="165" t="s">
        <v>15352</v>
      </c>
      <c r="C5665" s="164" t="s">
        <v>12402</v>
      </c>
      <c r="D5665" s="166">
        <v>12.01</v>
      </c>
    </row>
    <row r="5666" spans="1:4" ht="25.5">
      <c r="A5666" s="164">
        <v>89428</v>
      </c>
      <c r="B5666" s="165" t="s">
        <v>15302</v>
      </c>
      <c r="C5666" s="164" t="s">
        <v>12402</v>
      </c>
      <c r="D5666" s="166">
        <v>14.45</v>
      </c>
    </row>
    <row r="5667" spans="1:4" ht="25.5">
      <c r="A5667" s="164">
        <v>89382</v>
      </c>
      <c r="B5667" s="165" t="s">
        <v>15275</v>
      </c>
      <c r="C5667" s="164" t="s">
        <v>12402</v>
      </c>
      <c r="D5667" s="166">
        <v>15.04</v>
      </c>
    </row>
    <row r="5668" spans="1:4" ht="25.5">
      <c r="A5668" s="164">
        <v>89552</v>
      </c>
      <c r="B5668" s="165" t="s">
        <v>15362</v>
      </c>
      <c r="C5668" s="164" t="s">
        <v>12402</v>
      </c>
      <c r="D5668" s="166">
        <v>18.66</v>
      </c>
    </row>
    <row r="5669" spans="1:4" ht="25.5">
      <c r="A5669" s="164">
        <v>89435</v>
      </c>
      <c r="B5669" s="165" t="s">
        <v>15305</v>
      </c>
      <c r="C5669" s="164" t="s">
        <v>12402</v>
      </c>
      <c r="D5669" s="166">
        <v>21.49</v>
      </c>
    </row>
    <row r="5670" spans="1:4" ht="25.5">
      <c r="A5670" s="164">
        <v>89390</v>
      </c>
      <c r="B5670" s="165" t="s">
        <v>15277</v>
      </c>
      <c r="C5670" s="164" t="s">
        <v>12402</v>
      </c>
      <c r="D5670" s="166">
        <v>22.2</v>
      </c>
    </row>
    <row r="5671" spans="1:4" ht="25.5">
      <c r="A5671" s="164">
        <v>89568</v>
      </c>
      <c r="B5671" s="165" t="s">
        <v>15374</v>
      </c>
      <c r="C5671" s="164" t="s">
        <v>12402</v>
      </c>
      <c r="D5671" s="166">
        <v>32.53</v>
      </c>
    </row>
    <row r="5672" spans="1:4" ht="25.5">
      <c r="A5672" s="164">
        <v>103990</v>
      </c>
      <c r="B5672" s="165" t="s">
        <v>16223</v>
      </c>
      <c r="C5672" s="164" t="s">
        <v>12402</v>
      </c>
      <c r="D5672" s="166">
        <v>35.83</v>
      </c>
    </row>
    <row r="5673" spans="1:4" ht="25.5">
      <c r="A5673" s="164">
        <v>89594</v>
      </c>
      <c r="B5673" s="165" t="s">
        <v>15390</v>
      </c>
      <c r="C5673" s="164" t="s">
        <v>12402</v>
      </c>
      <c r="D5673" s="166">
        <v>36.21</v>
      </c>
    </row>
    <row r="5674" spans="1:4" ht="25.5">
      <c r="A5674" s="164">
        <v>103997</v>
      </c>
      <c r="B5674" s="165" t="s">
        <v>16230</v>
      </c>
      <c r="C5674" s="164" t="s">
        <v>12402</v>
      </c>
      <c r="D5674" s="166">
        <v>40.049999999999997</v>
      </c>
    </row>
    <row r="5675" spans="1:4" ht="25.5">
      <c r="A5675" s="164">
        <v>89609</v>
      </c>
      <c r="B5675" s="165" t="s">
        <v>15395</v>
      </c>
      <c r="C5675" s="164" t="s">
        <v>12402</v>
      </c>
      <c r="D5675" s="166">
        <v>83.68</v>
      </c>
    </row>
    <row r="5676" spans="1:4" ht="25.5">
      <c r="A5676" s="164">
        <v>89612</v>
      </c>
      <c r="B5676" s="165" t="s">
        <v>15397</v>
      </c>
      <c r="C5676" s="164" t="s">
        <v>12402</v>
      </c>
      <c r="D5676" s="166">
        <v>163.76</v>
      </c>
    </row>
    <row r="5677" spans="1:4" ht="25.5">
      <c r="A5677" s="164">
        <v>89615</v>
      </c>
      <c r="B5677" s="165" t="s">
        <v>15400</v>
      </c>
      <c r="C5677" s="164" t="s">
        <v>12402</v>
      </c>
      <c r="D5677" s="166">
        <v>193.39</v>
      </c>
    </row>
    <row r="5678" spans="1:4" ht="25.5">
      <c r="A5678" s="164">
        <v>89747</v>
      </c>
      <c r="B5678" s="165" t="s">
        <v>33839</v>
      </c>
      <c r="C5678" s="164" t="s">
        <v>12402</v>
      </c>
      <c r="D5678" s="166">
        <v>32.33</v>
      </c>
    </row>
    <row r="5679" spans="1:4" ht="25.5">
      <c r="A5679" s="164">
        <v>89656</v>
      </c>
      <c r="B5679" s="165" t="s">
        <v>33840</v>
      </c>
      <c r="C5679" s="164" t="s">
        <v>12402</v>
      </c>
      <c r="D5679" s="166">
        <v>24.53</v>
      </c>
    </row>
    <row r="5680" spans="1:4" ht="25.5">
      <c r="A5680" s="164">
        <v>89663</v>
      </c>
      <c r="B5680" s="165" t="s">
        <v>33841</v>
      </c>
      <c r="C5680" s="164" t="s">
        <v>12402</v>
      </c>
      <c r="D5680" s="166">
        <v>32.869999999999997</v>
      </c>
    </row>
    <row r="5681" spans="1:4" ht="38.25">
      <c r="A5681" s="164">
        <v>89759</v>
      </c>
      <c r="B5681" s="165" t="s">
        <v>15470</v>
      </c>
      <c r="C5681" s="164" t="s">
        <v>12402</v>
      </c>
      <c r="D5681" s="166">
        <v>12.91</v>
      </c>
    </row>
    <row r="5682" spans="1:4" ht="38.25">
      <c r="A5682" s="164">
        <v>89832</v>
      </c>
      <c r="B5682" s="165" t="s">
        <v>15514</v>
      </c>
      <c r="C5682" s="164" t="s">
        <v>12402</v>
      </c>
      <c r="D5682" s="166">
        <v>45.21</v>
      </c>
    </row>
    <row r="5683" spans="1:4" ht="38.25">
      <c r="A5683" s="164">
        <v>89666</v>
      </c>
      <c r="B5683" s="165" t="s">
        <v>33842</v>
      </c>
      <c r="C5683" s="164" t="s">
        <v>12402</v>
      </c>
      <c r="D5683" s="166">
        <v>8.34</v>
      </c>
    </row>
    <row r="5684" spans="1:4" ht="38.25">
      <c r="A5684" s="164">
        <v>89678</v>
      </c>
      <c r="B5684" s="165" t="s">
        <v>33843</v>
      </c>
      <c r="C5684" s="164" t="s">
        <v>12402</v>
      </c>
      <c r="D5684" s="166">
        <v>13.51</v>
      </c>
    </row>
    <row r="5685" spans="1:4" ht="38.25">
      <c r="A5685" s="164">
        <v>89764</v>
      </c>
      <c r="B5685" s="165" t="s">
        <v>15474</v>
      </c>
      <c r="C5685" s="164" t="s">
        <v>12402</v>
      </c>
      <c r="D5685" s="166">
        <v>40.6</v>
      </c>
    </row>
    <row r="5686" spans="1:4" ht="38.25">
      <c r="A5686" s="164">
        <v>89689</v>
      </c>
      <c r="B5686" s="165" t="s">
        <v>33844</v>
      </c>
      <c r="C5686" s="164" t="s">
        <v>12402</v>
      </c>
      <c r="D5686" s="166">
        <v>41.29</v>
      </c>
    </row>
    <row r="5687" spans="1:4" ht="25.5">
      <c r="A5687" s="164">
        <v>89655</v>
      </c>
      <c r="B5687" s="165" t="s">
        <v>33845</v>
      </c>
      <c r="C5687" s="164" t="s">
        <v>12402</v>
      </c>
      <c r="D5687" s="166">
        <v>26.3</v>
      </c>
    </row>
    <row r="5688" spans="1:4" ht="25.5">
      <c r="A5688" s="164">
        <v>89662</v>
      </c>
      <c r="B5688" s="165" t="s">
        <v>33846</v>
      </c>
      <c r="C5688" s="164" t="s">
        <v>12402</v>
      </c>
      <c r="D5688" s="166">
        <v>34</v>
      </c>
    </row>
    <row r="5689" spans="1:4" ht="25.5">
      <c r="A5689" s="164">
        <v>89758</v>
      </c>
      <c r="B5689" s="165" t="s">
        <v>33847</v>
      </c>
      <c r="C5689" s="164" t="s">
        <v>12402</v>
      </c>
      <c r="D5689" s="166">
        <v>40.270000000000003</v>
      </c>
    </row>
    <row r="5690" spans="1:4" ht="25.5">
      <c r="A5690" s="164">
        <v>89676</v>
      </c>
      <c r="B5690" s="165" t="s">
        <v>33848</v>
      </c>
      <c r="C5690" s="164" t="s">
        <v>12402</v>
      </c>
      <c r="D5690" s="166">
        <v>40.380000000000003</v>
      </c>
    </row>
    <row r="5691" spans="1:4" ht="25.5">
      <c r="A5691" s="164">
        <v>89818</v>
      </c>
      <c r="B5691" s="165" t="s">
        <v>33849</v>
      </c>
      <c r="C5691" s="164" t="s">
        <v>12402</v>
      </c>
      <c r="D5691" s="166">
        <v>58.02</v>
      </c>
    </row>
    <row r="5692" spans="1:4" ht="25.5">
      <c r="A5692" s="164">
        <v>89763</v>
      </c>
      <c r="B5692" s="165" t="s">
        <v>33850</v>
      </c>
      <c r="C5692" s="164" t="s">
        <v>12402</v>
      </c>
      <c r="D5692" s="166">
        <v>60.87</v>
      </c>
    </row>
    <row r="5693" spans="1:4" ht="25.5">
      <c r="A5693" s="164">
        <v>89686</v>
      </c>
      <c r="B5693" s="165" t="s">
        <v>33851</v>
      </c>
      <c r="C5693" s="164" t="s">
        <v>12402</v>
      </c>
      <c r="D5693" s="166">
        <v>61.61</v>
      </c>
    </row>
    <row r="5694" spans="1:4" ht="25.5">
      <c r="A5694" s="164">
        <v>104029</v>
      </c>
      <c r="B5694" s="165" t="s">
        <v>16255</v>
      </c>
      <c r="C5694" s="164" t="s">
        <v>12402</v>
      </c>
      <c r="D5694" s="166">
        <v>73.209999999999994</v>
      </c>
    </row>
    <row r="5695" spans="1:4" ht="25.5">
      <c r="A5695" s="164">
        <v>89831</v>
      </c>
      <c r="B5695" s="165" t="s">
        <v>33852</v>
      </c>
      <c r="C5695" s="164" t="s">
        <v>12402</v>
      </c>
      <c r="D5695" s="166">
        <v>70.099999999999994</v>
      </c>
    </row>
    <row r="5696" spans="1:4" ht="25.5">
      <c r="A5696" s="164">
        <v>89668</v>
      </c>
      <c r="B5696" s="165" t="s">
        <v>15428</v>
      </c>
      <c r="C5696" s="164" t="s">
        <v>12402</v>
      </c>
      <c r="D5696" s="166">
        <v>32.07</v>
      </c>
    </row>
    <row r="5697" spans="1:4" ht="25.5">
      <c r="A5697" s="164">
        <v>89639</v>
      </c>
      <c r="B5697" s="165" t="s">
        <v>15416</v>
      </c>
      <c r="C5697" s="164" t="s">
        <v>12402</v>
      </c>
      <c r="D5697" s="166">
        <v>13.58</v>
      </c>
    </row>
    <row r="5698" spans="1:4" ht="25.5">
      <c r="A5698" s="164">
        <v>89721</v>
      </c>
      <c r="B5698" s="165" t="s">
        <v>15450</v>
      </c>
      <c r="C5698" s="164" t="s">
        <v>12402</v>
      </c>
      <c r="D5698" s="166">
        <v>17.68</v>
      </c>
    </row>
    <row r="5699" spans="1:4" ht="25.5">
      <c r="A5699" s="164">
        <v>89643</v>
      </c>
      <c r="B5699" s="165" t="s">
        <v>15420</v>
      </c>
      <c r="C5699" s="164" t="s">
        <v>12402</v>
      </c>
      <c r="D5699" s="166">
        <v>18.489999999999998</v>
      </c>
    </row>
    <row r="5700" spans="1:4" ht="25.5">
      <c r="A5700" s="164">
        <v>89727</v>
      </c>
      <c r="B5700" s="165" t="s">
        <v>33853</v>
      </c>
      <c r="C5700" s="164" t="s">
        <v>12402</v>
      </c>
      <c r="D5700" s="166">
        <v>26.78</v>
      </c>
    </row>
    <row r="5701" spans="1:4" ht="25.5">
      <c r="A5701" s="164">
        <v>89648</v>
      </c>
      <c r="B5701" s="165" t="s">
        <v>33854</v>
      </c>
      <c r="C5701" s="164" t="s">
        <v>12402</v>
      </c>
      <c r="D5701" s="166">
        <v>27.73</v>
      </c>
    </row>
    <row r="5702" spans="1:4" ht="38.25">
      <c r="A5702" s="164">
        <v>89749</v>
      </c>
      <c r="B5702" s="165" t="s">
        <v>33855</v>
      </c>
      <c r="C5702" s="164" t="s">
        <v>12402</v>
      </c>
      <c r="D5702" s="166">
        <v>18.420000000000002</v>
      </c>
    </row>
    <row r="5703" spans="1:4" ht="38.25">
      <c r="A5703" s="164">
        <v>89657</v>
      </c>
      <c r="B5703" s="165" t="s">
        <v>33856</v>
      </c>
      <c r="C5703" s="164" t="s">
        <v>12402</v>
      </c>
      <c r="D5703" s="166">
        <v>15.32</v>
      </c>
    </row>
    <row r="5704" spans="1:4" ht="38.25">
      <c r="A5704" s="164">
        <v>89664</v>
      </c>
      <c r="B5704" s="165" t="s">
        <v>33857</v>
      </c>
      <c r="C5704" s="164" t="s">
        <v>12402</v>
      </c>
      <c r="D5704" s="166">
        <v>18.96</v>
      </c>
    </row>
    <row r="5705" spans="1:4" ht="25.5">
      <c r="A5705" s="164">
        <v>89638</v>
      </c>
      <c r="B5705" s="165" t="s">
        <v>15415</v>
      </c>
      <c r="C5705" s="164" t="s">
        <v>12402</v>
      </c>
      <c r="D5705" s="166">
        <v>12.88</v>
      </c>
    </row>
    <row r="5706" spans="1:4" ht="25.5">
      <c r="A5706" s="164">
        <v>89720</v>
      </c>
      <c r="B5706" s="165" t="s">
        <v>33858</v>
      </c>
      <c r="C5706" s="164" t="s">
        <v>12402</v>
      </c>
      <c r="D5706" s="166">
        <v>16.3</v>
      </c>
    </row>
    <row r="5707" spans="1:4" ht="25.5">
      <c r="A5707" s="164">
        <v>89642</v>
      </c>
      <c r="B5707" s="165" t="s">
        <v>15419</v>
      </c>
      <c r="C5707" s="164" t="s">
        <v>12402</v>
      </c>
      <c r="D5707" s="166">
        <v>17.11</v>
      </c>
    </row>
    <row r="5708" spans="1:4" ht="25.5">
      <c r="A5708" s="164">
        <v>89725</v>
      </c>
      <c r="B5708" s="165" t="s">
        <v>33859</v>
      </c>
      <c r="C5708" s="164" t="s">
        <v>12402</v>
      </c>
      <c r="D5708" s="166">
        <v>21.37</v>
      </c>
    </row>
    <row r="5709" spans="1:4" ht="25.5">
      <c r="A5709" s="164">
        <v>89647</v>
      </c>
      <c r="B5709" s="165" t="s">
        <v>33860</v>
      </c>
      <c r="C5709" s="164" t="s">
        <v>12402</v>
      </c>
      <c r="D5709" s="166">
        <v>22.32</v>
      </c>
    </row>
    <row r="5710" spans="1:4" ht="25.5">
      <c r="A5710" s="164">
        <v>89780</v>
      </c>
      <c r="B5710" s="165" t="s">
        <v>15483</v>
      </c>
      <c r="C5710" s="164" t="s">
        <v>12402</v>
      </c>
      <c r="D5710" s="166">
        <v>26.41</v>
      </c>
    </row>
    <row r="5711" spans="1:4" ht="25.5">
      <c r="A5711" s="164">
        <v>89734</v>
      </c>
      <c r="B5711" s="165" t="s">
        <v>33861</v>
      </c>
      <c r="C5711" s="164" t="s">
        <v>12402</v>
      </c>
      <c r="D5711" s="166">
        <v>30.83</v>
      </c>
    </row>
    <row r="5712" spans="1:4" ht="25.5">
      <c r="A5712" s="164">
        <v>89650</v>
      </c>
      <c r="B5712" s="165" t="s">
        <v>33862</v>
      </c>
      <c r="C5712" s="164" t="s">
        <v>12402</v>
      </c>
      <c r="D5712" s="166">
        <v>31.95</v>
      </c>
    </row>
    <row r="5713" spans="1:4" ht="25.5">
      <c r="A5713" s="164">
        <v>89787</v>
      </c>
      <c r="B5713" s="165" t="s">
        <v>33863</v>
      </c>
      <c r="C5713" s="164" t="s">
        <v>12402</v>
      </c>
      <c r="D5713" s="166">
        <v>39.4</v>
      </c>
    </row>
    <row r="5714" spans="1:4" ht="25.5">
      <c r="A5714" s="164">
        <v>104024</v>
      </c>
      <c r="B5714" s="165" t="s">
        <v>16251</v>
      </c>
      <c r="C5714" s="164" t="s">
        <v>12402</v>
      </c>
      <c r="D5714" s="166">
        <v>44.36</v>
      </c>
    </row>
    <row r="5715" spans="1:4" ht="25.5">
      <c r="A5715" s="164">
        <v>89789</v>
      </c>
      <c r="B5715" s="165" t="s">
        <v>33864</v>
      </c>
      <c r="C5715" s="164" t="s">
        <v>12402</v>
      </c>
      <c r="D5715" s="166">
        <v>73.150000000000006</v>
      </c>
    </row>
    <row r="5716" spans="1:4" ht="25.5">
      <c r="A5716" s="164">
        <v>89791</v>
      </c>
      <c r="B5716" s="165" t="s">
        <v>33865</v>
      </c>
      <c r="C5716" s="164" t="s">
        <v>12402</v>
      </c>
      <c r="D5716" s="166">
        <v>165.75</v>
      </c>
    </row>
    <row r="5717" spans="1:4" ht="25.5">
      <c r="A5717" s="164">
        <v>89793</v>
      </c>
      <c r="B5717" s="165" t="s">
        <v>33866</v>
      </c>
      <c r="C5717" s="164" t="s">
        <v>12402</v>
      </c>
      <c r="D5717" s="166">
        <v>239.38</v>
      </c>
    </row>
    <row r="5718" spans="1:4" ht="25.5">
      <c r="A5718" s="164">
        <v>89637</v>
      </c>
      <c r="B5718" s="165" t="s">
        <v>15414</v>
      </c>
      <c r="C5718" s="164" t="s">
        <v>12402</v>
      </c>
      <c r="D5718" s="166">
        <v>11.89</v>
      </c>
    </row>
    <row r="5719" spans="1:4" ht="25.5">
      <c r="A5719" s="164">
        <v>89719</v>
      </c>
      <c r="B5719" s="165" t="s">
        <v>33867</v>
      </c>
      <c r="C5719" s="164" t="s">
        <v>12402</v>
      </c>
      <c r="D5719" s="166">
        <v>14.56</v>
      </c>
    </row>
    <row r="5720" spans="1:4" ht="25.5">
      <c r="A5720" s="164">
        <v>89641</v>
      </c>
      <c r="B5720" s="165" t="s">
        <v>15418</v>
      </c>
      <c r="C5720" s="164" t="s">
        <v>12402</v>
      </c>
      <c r="D5720" s="166">
        <v>15.37</v>
      </c>
    </row>
    <row r="5721" spans="1:4" ht="25.5">
      <c r="A5721" s="164">
        <v>89723</v>
      </c>
      <c r="B5721" s="165" t="s">
        <v>33868</v>
      </c>
      <c r="C5721" s="164" t="s">
        <v>12402</v>
      </c>
      <c r="D5721" s="166">
        <v>22.09</v>
      </c>
    </row>
    <row r="5722" spans="1:4" ht="25.5">
      <c r="A5722" s="164">
        <v>89646</v>
      </c>
      <c r="B5722" s="165" t="s">
        <v>15423</v>
      </c>
      <c r="C5722" s="164" t="s">
        <v>12402</v>
      </c>
      <c r="D5722" s="166">
        <v>23.04</v>
      </c>
    </row>
    <row r="5723" spans="1:4" ht="25.5">
      <c r="A5723" s="164">
        <v>89777</v>
      </c>
      <c r="B5723" s="165" t="s">
        <v>33869</v>
      </c>
      <c r="C5723" s="164" t="s">
        <v>12402</v>
      </c>
      <c r="D5723" s="166">
        <v>28.19</v>
      </c>
    </row>
    <row r="5724" spans="1:4" ht="25.5">
      <c r="A5724" s="164">
        <v>89729</v>
      </c>
      <c r="B5724" s="165" t="s">
        <v>33870</v>
      </c>
      <c r="C5724" s="164" t="s">
        <v>12402</v>
      </c>
      <c r="D5724" s="166">
        <v>32.61</v>
      </c>
    </row>
    <row r="5725" spans="1:4" ht="25.5">
      <c r="A5725" s="164">
        <v>89649</v>
      </c>
      <c r="B5725" s="165" t="s">
        <v>33871</v>
      </c>
      <c r="C5725" s="164" t="s">
        <v>12402</v>
      </c>
      <c r="D5725" s="166">
        <v>33.729999999999997</v>
      </c>
    </row>
    <row r="5726" spans="1:4" ht="25.5">
      <c r="A5726" s="164">
        <v>89781</v>
      </c>
      <c r="B5726" s="165" t="s">
        <v>33872</v>
      </c>
      <c r="C5726" s="164" t="s">
        <v>12402</v>
      </c>
      <c r="D5726" s="166">
        <v>39.840000000000003</v>
      </c>
    </row>
    <row r="5727" spans="1:4" ht="25.5">
      <c r="A5727" s="164">
        <v>104023</v>
      </c>
      <c r="B5727" s="165" t="s">
        <v>16250</v>
      </c>
      <c r="C5727" s="164" t="s">
        <v>12402</v>
      </c>
      <c r="D5727" s="166">
        <v>44.8</v>
      </c>
    </row>
    <row r="5728" spans="1:4" ht="25.5">
      <c r="A5728" s="164">
        <v>89788</v>
      </c>
      <c r="B5728" s="165" t="s">
        <v>33873</v>
      </c>
      <c r="C5728" s="164" t="s">
        <v>12402</v>
      </c>
      <c r="D5728" s="166">
        <v>86.08</v>
      </c>
    </row>
    <row r="5729" spans="1:4" ht="25.5">
      <c r="A5729" s="164">
        <v>89790</v>
      </c>
      <c r="B5729" s="165" t="s">
        <v>33874</v>
      </c>
      <c r="C5729" s="164" t="s">
        <v>12402</v>
      </c>
      <c r="D5729" s="166">
        <v>171.6</v>
      </c>
    </row>
    <row r="5730" spans="1:4" ht="25.5">
      <c r="A5730" s="164">
        <v>89792</v>
      </c>
      <c r="B5730" s="165" t="s">
        <v>33875</v>
      </c>
      <c r="C5730" s="164" t="s">
        <v>12402</v>
      </c>
      <c r="D5730" s="166">
        <v>202.97</v>
      </c>
    </row>
    <row r="5731" spans="1:4" ht="38.25">
      <c r="A5731" s="164">
        <v>89640</v>
      </c>
      <c r="B5731" s="165" t="s">
        <v>15417</v>
      </c>
      <c r="C5731" s="164" t="s">
        <v>12402</v>
      </c>
      <c r="D5731" s="166">
        <v>21.07</v>
      </c>
    </row>
    <row r="5732" spans="1:4" ht="38.25">
      <c r="A5732" s="164">
        <v>89644</v>
      </c>
      <c r="B5732" s="165" t="s">
        <v>15421</v>
      </c>
      <c r="C5732" s="164" t="s">
        <v>12402</v>
      </c>
      <c r="D5732" s="166">
        <v>25.66</v>
      </c>
    </row>
    <row r="5733" spans="1:4" ht="38.25">
      <c r="A5733" s="164">
        <v>89645</v>
      </c>
      <c r="B5733" s="165" t="s">
        <v>15422</v>
      </c>
      <c r="C5733" s="164" t="s">
        <v>12402</v>
      </c>
      <c r="D5733" s="166">
        <v>35.729999999999997</v>
      </c>
    </row>
    <row r="5734" spans="1:4" ht="25.5">
      <c r="A5734" s="164">
        <v>89652</v>
      </c>
      <c r="B5734" s="165" t="s">
        <v>33876</v>
      </c>
      <c r="C5734" s="164" t="s">
        <v>12402</v>
      </c>
      <c r="D5734" s="166">
        <v>13.56</v>
      </c>
    </row>
    <row r="5735" spans="1:4" ht="25.5">
      <c r="A5735" s="164">
        <v>89738</v>
      </c>
      <c r="B5735" s="165" t="s">
        <v>33877</v>
      </c>
      <c r="C5735" s="164" t="s">
        <v>12402</v>
      </c>
      <c r="D5735" s="166">
        <v>18.489999999999998</v>
      </c>
    </row>
    <row r="5736" spans="1:4" ht="25.5">
      <c r="A5736" s="164">
        <v>89659</v>
      </c>
      <c r="B5736" s="165" t="s">
        <v>33878</v>
      </c>
      <c r="C5736" s="164" t="s">
        <v>12402</v>
      </c>
      <c r="D5736" s="166">
        <v>19.03</v>
      </c>
    </row>
    <row r="5737" spans="1:4" ht="25.5">
      <c r="A5737" s="164">
        <v>89756</v>
      </c>
      <c r="B5737" s="165" t="s">
        <v>33879</v>
      </c>
      <c r="C5737" s="164" t="s">
        <v>12402</v>
      </c>
      <c r="D5737" s="166">
        <v>25.54</v>
      </c>
    </row>
    <row r="5738" spans="1:4" ht="25.5">
      <c r="A5738" s="164">
        <v>89672</v>
      </c>
      <c r="B5738" s="165" t="s">
        <v>33880</v>
      </c>
      <c r="C5738" s="164" t="s">
        <v>12402</v>
      </c>
      <c r="D5738" s="166">
        <v>26.17</v>
      </c>
    </row>
    <row r="5739" spans="1:4" ht="25.5">
      <c r="A5739" s="164">
        <v>89815</v>
      </c>
      <c r="B5739" s="165" t="s">
        <v>33881</v>
      </c>
      <c r="C5739" s="164" t="s">
        <v>12402</v>
      </c>
      <c r="D5739" s="166">
        <v>31.11</v>
      </c>
    </row>
    <row r="5740" spans="1:4" ht="25.5">
      <c r="A5740" s="164">
        <v>89761</v>
      </c>
      <c r="B5740" s="165" t="s">
        <v>15472</v>
      </c>
      <c r="C5740" s="164" t="s">
        <v>12402</v>
      </c>
      <c r="D5740" s="166">
        <v>34.03</v>
      </c>
    </row>
    <row r="5741" spans="1:4" ht="25.5">
      <c r="A5741" s="164">
        <v>89682</v>
      </c>
      <c r="B5741" s="165" t="s">
        <v>33882</v>
      </c>
      <c r="C5741" s="164" t="s">
        <v>12402</v>
      </c>
      <c r="D5741" s="166">
        <v>34.78</v>
      </c>
    </row>
    <row r="5742" spans="1:4" ht="25.5">
      <c r="A5742" s="164">
        <v>89824</v>
      </c>
      <c r="B5742" s="165" t="s">
        <v>33883</v>
      </c>
      <c r="C5742" s="164" t="s">
        <v>12402</v>
      </c>
      <c r="D5742" s="166">
        <v>42.24</v>
      </c>
    </row>
    <row r="5743" spans="1:4" ht="25.5">
      <c r="A5743" s="164">
        <v>104026</v>
      </c>
      <c r="B5743" s="165" t="s">
        <v>16253</v>
      </c>
      <c r="C5743" s="164" t="s">
        <v>12402</v>
      </c>
      <c r="D5743" s="166">
        <v>45.54</v>
      </c>
    </row>
    <row r="5744" spans="1:4" ht="38.25">
      <c r="A5744" s="164">
        <v>89740</v>
      </c>
      <c r="B5744" s="165" t="s">
        <v>33884</v>
      </c>
      <c r="C5744" s="164" t="s">
        <v>12402</v>
      </c>
      <c r="D5744" s="166">
        <v>10.35</v>
      </c>
    </row>
    <row r="5745" spans="1:4" ht="25.5">
      <c r="A5745" s="164">
        <v>89836</v>
      </c>
      <c r="B5745" s="165" t="s">
        <v>33885</v>
      </c>
      <c r="C5745" s="164" t="s">
        <v>12402</v>
      </c>
      <c r="D5745" s="166">
        <v>215.89</v>
      </c>
    </row>
    <row r="5746" spans="1:4" ht="38.25">
      <c r="A5746" s="164">
        <v>89653</v>
      </c>
      <c r="B5746" s="165" t="s">
        <v>15425</v>
      </c>
      <c r="C5746" s="164" t="s">
        <v>12402</v>
      </c>
      <c r="D5746" s="166">
        <v>19.14</v>
      </c>
    </row>
    <row r="5747" spans="1:4" ht="38.25">
      <c r="A5747" s="164">
        <v>89660</v>
      </c>
      <c r="B5747" s="165" t="s">
        <v>15426</v>
      </c>
      <c r="C5747" s="164" t="s">
        <v>12402</v>
      </c>
      <c r="D5747" s="166">
        <v>10.92</v>
      </c>
    </row>
    <row r="5748" spans="1:4" ht="38.25">
      <c r="A5748" s="164">
        <v>104028</v>
      </c>
      <c r="B5748" s="165" t="s">
        <v>16254</v>
      </c>
      <c r="C5748" s="164" t="s">
        <v>12402</v>
      </c>
      <c r="D5748" s="166">
        <v>140.43</v>
      </c>
    </row>
    <row r="5749" spans="1:4" ht="25.5">
      <c r="A5749" s="164">
        <v>89826</v>
      </c>
      <c r="B5749" s="165" t="s">
        <v>33886</v>
      </c>
      <c r="C5749" s="164" t="s">
        <v>12402</v>
      </c>
      <c r="D5749" s="166">
        <v>137.32</v>
      </c>
    </row>
    <row r="5750" spans="1:4" ht="25.5">
      <c r="A5750" s="164">
        <v>89651</v>
      </c>
      <c r="B5750" s="165" t="s">
        <v>15424</v>
      </c>
      <c r="C5750" s="164" t="s">
        <v>12402</v>
      </c>
      <c r="D5750" s="166">
        <v>8.06</v>
      </c>
    </row>
    <row r="5751" spans="1:4" ht="25.5">
      <c r="A5751" s="164">
        <v>89736</v>
      </c>
      <c r="B5751" s="165" t="s">
        <v>33887</v>
      </c>
      <c r="C5751" s="164" t="s">
        <v>12402</v>
      </c>
      <c r="D5751" s="166">
        <v>10.18</v>
      </c>
    </row>
    <row r="5752" spans="1:4" ht="25.5">
      <c r="A5752" s="164">
        <v>89658</v>
      </c>
      <c r="B5752" s="165" t="s">
        <v>33888</v>
      </c>
      <c r="C5752" s="164" t="s">
        <v>12402</v>
      </c>
      <c r="D5752" s="166">
        <v>10.72</v>
      </c>
    </row>
    <row r="5753" spans="1:4" ht="25.5">
      <c r="A5753" s="164">
        <v>89755</v>
      </c>
      <c r="B5753" s="165" t="s">
        <v>33889</v>
      </c>
      <c r="C5753" s="164" t="s">
        <v>12402</v>
      </c>
      <c r="D5753" s="166">
        <v>15.21</v>
      </c>
    </row>
    <row r="5754" spans="1:4" ht="25.5">
      <c r="A5754" s="164">
        <v>89670</v>
      </c>
      <c r="B5754" s="165" t="s">
        <v>33890</v>
      </c>
      <c r="C5754" s="164" t="s">
        <v>12402</v>
      </c>
      <c r="D5754" s="166">
        <v>15.84</v>
      </c>
    </row>
    <row r="5755" spans="1:4" ht="25.5">
      <c r="A5755" s="164">
        <v>89794</v>
      </c>
      <c r="B5755" s="165" t="s">
        <v>33891</v>
      </c>
      <c r="C5755" s="164" t="s">
        <v>12402</v>
      </c>
      <c r="D5755" s="166">
        <v>21.36</v>
      </c>
    </row>
    <row r="5756" spans="1:4" ht="25.5">
      <c r="A5756" s="164">
        <v>89760</v>
      </c>
      <c r="B5756" s="165" t="s">
        <v>15471</v>
      </c>
      <c r="C5756" s="164" t="s">
        <v>12402</v>
      </c>
      <c r="D5756" s="166">
        <v>24.28</v>
      </c>
    </row>
    <row r="5757" spans="1:4" ht="25.5">
      <c r="A5757" s="164">
        <v>89680</v>
      </c>
      <c r="B5757" s="165" t="s">
        <v>33892</v>
      </c>
      <c r="C5757" s="164" t="s">
        <v>12402</v>
      </c>
      <c r="D5757" s="166">
        <v>25.03</v>
      </c>
    </row>
    <row r="5758" spans="1:4" ht="25.5">
      <c r="A5758" s="164">
        <v>89822</v>
      </c>
      <c r="B5758" s="165" t="s">
        <v>33893</v>
      </c>
      <c r="C5758" s="164" t="s">
        <v>12402</v>
      </c>
      <c r="D5758" s="166">
        <v>27.9</v>
      </c>
    </row>
    <row r="5759" spans="1:4" ht="25.5">
      <c r="A5759" s="164">
        <v>104025</v>
      </c>
      <c r="B5759" s="165" t="s">
        <v>16252</v>
      </c>
      <c r="C5759" s="164" t="s">
        <v>12402</v>
      </c>
      <c r="D5759" s="166">
        <v>31.2</v>
      </c>
    </row>
    <row r="5760" spans="1:4" ht="25.5">
      <c r="A5760" s="164">
        <v>89835</v>
      </c>
      <c r="B5760" s="165" t="s">
        <v>33894</v>
      </c>
      <c r="C5760" s="164" t="s">
        <v>12402</v>
      </c>
      <c r="D5760" s="166">
        <v>47.94</v>
      </c>
    </row>
    <row r="5761" spans="1:4" ht="25.5">
      <c r="A5761" s="164">
        <v>89838</v>
      </c>
      <c r="B5761" s="165" t="s">
        <v>33895</v>
      </c>
      <c r="C5761" s="164" t="s">
        <v>12402</v>
      </c>
      <c r="D5761" s="166">
        <v>165.95</v>
      </c>
    </row>
    <row r="5762" spans="1:4" ht="25.5">
      <c r="A5762" s="164">
        <v>89840</v>
      </c>
      <c r="B5762" s="165" t="s">
        <v>33896</v>
      </c>
      <c r="C5762" s="164" t="s">
        <v>12402</v>
      </c>
      <c r="D5762" s="166">
        <v>195.72</v>
      </c>
    </row>
    <row r="5763" spans="1:4" ht="38.25">
      <c r="A5763" s="164">
        <v>104015</v>
      </c>
      <c r="B5763" s="165" t="s">
        <v>16244</v>
      </c>
      <c r="C5763" s="164" t="s">
        <v>12402</v>
      </c>
      <c r="D5763" s="166">
        <v>18.45</v>
      </c>
    </row>
    <row r="5764" spans="1:4" ht="38.25">
      <c r="A5764" s="164">
        <v>104018</v>
      </c>
      <c r="B5764" s="165" t="s">
        <v>16247</v>
      </c>
      <c r="C5764" s="164" t="s">
        <v>12402</v>
      </c>
      <c r="D5764" s="166">
        <v>23.57</v>
      </c>
    </row>
    <row r="5765" spans="1:4" ht="38.25">
      <c r="A5765" s="164">
        <v>104016</v>
      </c>
      <c r="B5765" s="165" t="s">
        <v>16245</v>
      </c>
      <c r="C5765" s="164" t="s">
        <v>12402</v>
      </c>
      <c r="D5765" s="166">
        <v>24.75</v>
      </c>
    </row>
    <row r="5766" spans="1:4" ht="38.25">
      <c r="A5766" s="164">
        <v>104019</v>
      </c>
      <c r="B5766" s="165" t="s">
        <v>16248</v>
      </c>
      <c r="C5766" s="164" t="s">
        <v>12402</v>
      </c>
      <c r="D5766" s="166">
        <v>48.47</v>
      </c>
    </row>
    <row r="5767" spans="1:4" ht="38.25">
      <c r="A5767" s="164">
        <v>104017</v>
      </c>
      <c r="B5767" s="165" t="s">
        <v>16246</v>
      </c>
      <c r="C5767" s="164" t="s">
        <v>12402</v>
      </c>
      <c r="D5767" s="166">
        <v>49.84</v>
      </c>
    </row>
    <row r="5768" spans="1:4" ht="25.5">
      <c r="A5768" s="164">
        <v>104020</v>
      </c>
      <c r="B5768" s="165" t="s">
        <v>16249</v>
      </c>
      <c r="C5768" s="164" t="s">
        <v>12402</v>
      </c>
      <c r="D5768" s="166">
        <v>60.9</v>
      </c>
    </row>
    <row r="5769" spans="1:4" ht="38.25">
      <c r="A5769" s="164">
        <v>104030</v>
      </c>
      <c r="B5769" s="165" t="s">
        <v>16256</v>
      </c>
      <c r="C5769" s="164" t="s">
        <v>12402</v>
      </c>
      <c r="D5769" s="166">
        <v>67.12</v>
      </c>
    </row>
    <row r="5770" spans="1:4" ht="38.25">
      <c r="A5770" s="164">
        <v>89694</v>
      </c>
      <c r="B5770" s="165" t="s">
        <v>33897</v>
      </c>
      <c r="C5770" s="164" t="s">
        <v>12402</v>
      </c>
      <c r="D5770" s="166">
        <v>22.41</v>
      </c>
    </row>
    <row r="5771" spans="1:4" ht="38.25">
      <c r="A5771" s="164">
        <v>89700</v>
      </c>
      <c r="B5771" s="165" t="s">
        <v>33898</v>
      </c>
      <c r="C5771" s="164" t="s">
        <v>12402</v>
      </c>
      <c r="D5771" s="166">
        <v>25.64</v>
      </c>
    </row>
    <row r="5772" spans="1:4" ht="38.25">
      <c r="A5772" s="164">
        <v>89703</v>
      </c>
      <c r="B5772" s="165" t="s">
        <v>15448</v>
      </c>
      <c r="C5772" s="164" t="s">
        <v>12402</v>
      </c>
      <c r="D5772" s="166">
        <v>52.52</v>
      </c>
    </row>
    <row r="5773" spans="1:4" ht="25.5">
      <c r="A5773" s="164">
        <v>89691</v>
      </c>
      <c r="B5773" s="165" t="s">
        <v>15440</v>
      </c>
      <c r="C5773" s="164" t="s">
        <v>12402</v>
      </c>
      <c r="D5773" s="166">
        <v>15.34</v>
      </c>
    </row>
    <row r="5774" spans="1:4" ht="25.5">
      <c r="A5774" s="164">
        <v>89765</v>
      </c>
      <c r="B5774" s="165" t="s">
        <v>15475</v>
      </c>
      <c r="C5774" s="164" t="s">
        <v>12402</v>
      </c>
      <c r="D5774" s="166">
        <v>18.95</v>
      </c>
    </row>
    <row r="5775" spans="1:4" ht="25.5">
      <c r="A5775" s="164">
        <v>89697</v>
      </c>
      <c r="B5775" s="165" t="s">
        <v>15444</v>
      </c>
      <c r="C5775" s="164" t="s">
        <v>12402</v>
      </c>
      <c r="D5775" s="166">
        <v>20.04</v>
      </c>
    </row>
    <row r="5776" spans="1:4" ht="25.5">
      <c r="A5776" s="164">
        <v>89844</v>
      </c>
      <c r="B5776" s="165" t="s">
        <v>33899</v>
      </c>
      <c r="C5776" s="164" t="s">
        <v>12402</v>
      </c>
      <c r="D5776" s="166">
        <v>69.08</v>
      </c>
    </row>
    <row r="5777" spans="1:4" ht="25.5">
      <c r="A5777" s="164">
        <v>104022</v>
      </c>
      <c r="B5777" s="165" t="s">
        <v>33900</v>
      </c>
      <c r="C5777" s="164" t="s">
        <v>12402</v>
      </c>
      <c r="D5777" s="166">
        <v>75.680000000000007</v>
      </c>
    </row>
    <row r="5778" spans="1:4" ht="25.5">
      <c r="A5778" s="164">
        <v>89633</v>
      </c>
      <c r="B5778" s="165" t="s">
        <v>15085</v>
      </c>
      <c r="C5778" s="164" t="s">
        <v>12403</v>
      </c>
      <c r="D5778" s="166">
        <v>28.61</v>
      </c>
    </row>
    <row r="5779" spans="1:4" ht="25.5">
      <c r="A5779" s="164">
        <v>89716</v>
      </c>
      <c r="B5779" s="165" t="s">
        <v>15092</v>
      </c>
      <c r="C5779" s="164" t="s">
        <v>12403</v>
      </c>
      <c r="D5779" s="166">
        <v>29.51</v>
      </c>
    </row>
    <row r="5780" spans="1:4" ht="25.5">
      <c r="A5780" s="164">
        <v>89634</v>
      </c>
      <c r="B5780" s="165" t="s">
        <v>15086</v>
      </c>
      <c r="C5780" s="164" t="s">
        <v>12403</v>
      </c>
      <c r="D5780" s="166">
        <v>40.67</v>
      </c>
    </row>
    <row r="5781" spans="1:4" ht="25.5">
      <c r="A5781" s="164">
        <v>89717</v>
      </c>
      <c r="B5781" s="165" t="s">
        <v>15093</v>
      </c>
      <c r="C5781" s="164" t="s">
        <v>12403</v>
      </c>
      <c r="D5781" s="166">
        <v>46.5</v>
      </c>
    </row>
    <row r="5782" spans="1:4" ht="25.5">
      <c r="A5782" s="164">
        <v>89635</v>
      </c>
      <c r="B5782" s="165" t="s">
        <v>15087</v>
      </c>
      <c r="C5782" s="164" t="s">
        <v>12403</v>
      </c>
      <c r="D5782" s="166">
        <v>59.66</v>
      </c>
    </row>
    <row r="5783" spans="1:4" ht="25.5">
      <c r="A5783" s="164">
        <v>89770</v>
      </c>
      <c r="B5783" s="165" t="s">
        <v>33901</v>
      </c>
      <c r="C5783" s="164" t="s">
        <v>12403</v>
      </c>
      <c r="D5783" s="166">
        <v>49.76</v>
      </c>
    </row>
    <row r="5784" spans="1:4" ht="25.5">
      <c r="A5784" s="164">
        <v>89718</v>
      </c>
      <c r="B5784" s="165" t="s">
        <v>33902</v>
      </c>
      <c r="C5784" s="164" t="s">
        <v>12403</v>
      </c>
      <c r="D5784" s="166">
        <v>59.51</v>
      </c>
    </row>
    <row r="5785" spans="1:4" ht="25.5">
      <c r="A5785" s="164">
        <v>89636</v>
      </c>
      <c r="B5785" s="165" t="s">
        <v>33903</v>
      </c>
      <c r="C5785" s="164" t="s">
        <v>12403</v>
      </c>
      <c r="D5785" s="166">
        <v>75.02</v>
      </c>
    </row>
    <row r="5786" spans="1:4" ht="25.5">
      <c r="A5786" s="164">
        <v>89771</v>
      </c>
      <c r="B5786" s="165" t="s">
        <v>33904</v>
      </c>
      <c r="C5786" s="164" t="s">
        <v>12403</v>
      </c>
      <c r="D5786" s="166">
        <v>66.41</v>
      </c>
    </row>
    <row r="5787" spans="1:4" ht="25.5">
      <c r="A5787" s="164">
        <v>104021</v>
      </c>
      <c r="B5787" s="165" t="s">
        <v>15239</v>
      </c>
      <c r="C5787" s="164" t="s">
        <v>12403</v>
      </c>
      <c r="D5787" s="166">
        <v>77.59</v>
      </c>
    </row>
    <row r="5788" spans="1:4" ht="25.5">
      <c r="A5788" s="164">
        <v>89772</v>
      </c>
      <c r="B5788" s="165" t="s">
        <v>33905</v>
      </c>
      <c r="C5788" s="164" t="s">
        <v>12403</v>
      </c>
      <c r="D5788" s="166">
        <v>96.86</v>
      </c>
    </row>
    <row r="5789" spans="1:4" ht="25.5">
      <c r="A5789" s="164">
        <v>89773</v>
      </c>
      <c r="B5789" s="165" t="s">
        <v>33906</v>
      </c>
      <c r="C5789" s="164" t="s">
        <v>12403</v>
      </c>
      <c r="D5789" s="166">
        <v>156.02000000000001</v>
      </c>
    </row>
    <row r="5790" spans="1:4" ht="25.5">
      <c r="A5790" s="164">
        <v>89775</v>
      </c>
      <c r="B5790" s="165" t="s">
        <v>33907</v>
      </c>
      <c r="C5790" s="164" t="s">
        <v>12403</v>
      </c>
      <c r="D5790" s="166">
        <v>243.93</v>
      </c>
    </row>
    <row r="5791" spans="1:4" ht="25.5">
      <c r="A5791" s="164">
        <v>89767</v>
      </c>
      <c r="B5791" s="165" t="s">
        <v>15476</v>
      </c>
      <c r="C5791" s="164" t="s">
        <v>12402</v>
      </c>
      <c r="D5791" s="166">
        <v>23.58</v>
      </c>
    </row>
    <row r="5792" spans="1:4" ht="25.5">
      <c r="A5792" s="164">
        <v>89695</v>
      </c>
      <c r="B5792" s="165" t="s">
        <v>33908</v>
      </c>
      <c r="C5792" s="164" t="s">
        <v>12402</v>
      </c>
      <c r="D5792" s="166">
        <v>19.149999999999999</v>
      </c>
    </row>
    <row r="5793" spans="1:4" ht="25.5">
      <c r="A5793" s="164">
        <v>89702</v>
      </c>
      <c r="B5793" s="165" t="s">
        <v>33909</v>
      </c>
      <c r="C5793" s="164" t="s">
        <v>12402</v>
      </c>
      <c r="D5793" s="166">
        <v>24.67</v>
      </c>
    </row>
    <row r="5794" spans="1:4" ht="25.5">
      <c r="A5794" s="164">
        <v>89768</v>
      </c>
      <c r="B5794" s="165" t="s">
        <v>15477</v>
      </c>
      <c r="C5794" s="164" t="s">
        <v>12402</v>
      </c>
      <c r="D5794" s="166">
        <v>27.44</v>
      </c>
    </row>
    <row r="5795" spans="1:4" ht="25.5">
      <c r="A5795" s="164">
        <v>89842</v>
      </c>
      <c r="B5795" s="165" t="s">
        <v>33910</v>
      </c>
      <c r="C5795" s="164" t="s">
        <v>12402</v>
      </c>
      <c r="D5795" s="166">
        <v>54.89</v>
      </c>
    </row>
    <row r="5796" spans="1:4" ht="25.5">
      <c r="A5796" s="164">
        <v>89845</v>
      </c>
      <c r="B5796" s="165" t="s">
        <v>33911</v>
      </c>
      <c r="C5796" s="164" t="s">
        <v>12402</v>
      </c>
      <c r="D5796" s="166">
        <v>108.19</v>
      </c>
    </row>
    <row r="5797" spans="1:4" ht="25.5">
      <c r="A5797" s="164">
        <v>89846</v>
      </c>
      <c r="B5797" s="165" t="s">
        <v>33912</v>
      </c>
      <c r="C5797" s="164" t="s">
        <v>12402</v>
      </c>
      <c r="D5797" s="166">
        <v>230.97</v>
      </c>
    </row>
    <row r="5798" spans="1:4" ht="25.5">
      <c r="A5798" s="164">
        <v>89847</v>
      </c>
      <c r="B5798" s="165" t="s">
        <v>33913</v>
      </c>
      <c r="C5798" s="164" t="s">
        <v>12402</v>
      </c>
      <c r="D5798" s="166">
        <v>275.94</v>
      </c>
    </row>
    <row r="5799" spans="1:4" ht="25.5">
      <c r="A5799" s="164">
        <v>89705</v>
      </c>
      <c r="B5799" s="165" t="s">
        <v>33914</v>
      </c>
      <c r="C5799" s="164" t="s">
        <v>12402</v>
      </c>
      <c r="D5799" s="166">
        <v>28.7</v>
      </c>
    </row>
    <row r="5800" spans="1:4" ht="25.5">
      <c r="A5800" s="164">
        <v>89769</v>
      </c>
      <c r="B5800" s="165" t="s">
        <v>15478</v>
      </c>
      <c r="C5800" s="164" t="s">
        <v>12402</v>
      </c>
      <c r="D5800" s="166">
        <v>60.73</v>
      </c>
    </row>
    <row r="5801" spans="1:4" ht="25.5">
      <c r="A5801" s="164">
        <v>89706</v>
      </c>
      <c r="B5801" s="165" t="s">
        <v>33915</v>
      </c>
      <c r="C5801" s="164" t="s">
        <v>12402</v>
      </c>
      <c r="D5801" s="166">
        <v>62.23</v>
      </c>
    </row>
    <row r="5802" spans="1:4" ht="25.5">
      <c r="A5802" s="164">
        <v>89741</v>
      </c>
      <c r="B5802" s="165" t="s">
        <v>33916</v>
      </c>
      <c r="C5802" s="164" t="s">
        <v>12402</v>
      </c>
      <c r="D5802" s="166">
        <v>25.32</v>
      </c>
    </row>
    <row r="5803" spans="1:4" ht="25.5">
      <c r="A5803" s="164">
        <v>89757</v>
      </c>
      <c r="B5803" s="165" t="s">
        <v>33917</v>
      </c>
      <c r="C5803" s="164" t="s">
        <v>12402</v>
      </c>
      <c r="D5803" s="166">
        <v>33.020000000000003</v>
      </c>
    </row>
    <row r="5804" spans="1:4" ht="25.5">
      <c r="A5804" s="164">
        <v>104027</v>
      </c>
      <c r="B5804" s="165" t="s">
        <v>33918</v>
      </c>
      <c r="C5804" s="164" t="s">
        <v>12402</v>
      </c>
      <c r="D5804" s="166">
        <v>68.92</v>
      </c>
    </row>
    <row r="5805" spans="1:4" ht="25.5">
      <c r="A5805" s="164">
        <v>89837</v>
      </c>
      <c r="B5805" s="165" t="s">
        <v>33919</v>
      </c>
      <c r="C5805" s="164" t="s">
        <v>12402</v>
      </c>
      <c r="D5805" s="166">
        <v>144.86000000000001</v>
      </c>
    </row>
    <row r="5806" spans="1:4" ht="25.5">
      <c r="A5806" s="164">
        <v>89839</v>
      </c>
      <c r="B5806" s="165" t="s">
        <v>33920</v>
      </c>
      <c r="C5806" s="164" t="s">
        <v>12402</v>
      </c>
      <c r="D5806" s="166">
        <v>188.14</v>
      </c>
    </row>
    <row r="5807" spans="1:4" ht="25.5">
      <c r="A5807" s="164">
        <v>89841</v>
      </c>
      <c r="B5807" s="165" t="s">
        <v>33921</v>
      </c>
      <c r="C5807" s="164" t="s">
        <v>12402</v>
      </c>
      <c r="D5807" s="166">
        <v>285.72000000000003</v>
      </c>
    </row>
    <row r="5808" spans="1:4" ht="25.5">
      <c r="A5808" s="164">
        <v>89654</v>
      </c>
      <c r="B5808" s="165" t="s">
        <v>33922</v>
      </c>
      <c r="C5808" s="164" t="s">
        <v>12402</v>
      </c>
      <c r="D5808" s="166">
        <v>22.12</v>
      </c>
    </row>
    <row r="5809" spans="1:4" ht="25.5">
      <c r="A5809" s="164">
        <v>89661</v>
      </c>
      <c r="B5809" s="165" t="s">
        <v>33923</v>
      </c>
      <c r="C5809" s="164" t="s">
        <v>12402</v>
      </c>
      <c r="D5809" s="166">
        <v>25.86</v>
      </c>
    </row>
    <row r="5810" spans="1:4" ht="25.5">
      <c r="A5810" s="164">
        <v>89674</v>
      </c>
      <c r="B5810" s="165" t="s">
        <v>33924</v>
      </c>
      <c r="C5810" s="164" t="s">
        <v>12402</v>
      </c>
      <c r="D5810" s="166">
        <v>33.65</v>
      </c>
    </row>
    <row r="5811" spans="1:4" ht="25.5">
      <c r="A5811" s="164">
        <v>89816</v>
      </c>
      <c r="B5811" s="165" t="s">
        <v>33925</v>
      </c>
      <c r="C5811" s="164" t="s">
        <v>12402</v>
      </c>
      <c r="D5811" s="166">
        <v>45.08</v>
      </c>
    </row>
    <row r="5812" spans="1:4" ht="25.5">
      <c r="A5812" s="164">
        <v>89762</v>
      </c>
      <c r="B5812" s="165" t="s">
        <v>15473</v>
      </c>
      <c r="C5812" s="164" t="s">
        <v>12402</v>
      </c>
      <c r="D5812" s="166">
        <v>48</v>
      </c>
    </row>
    <row r="5813" spans="1:4" ht="25.5">
      <c r="A5813" s="164">
        <v>89684</v>
      </c>
      <c r="B5813" s="165" t="s">
        <v>33926</v>
      </c>
      <c r="C5813" s="164" t="s">
        <v>12402</v>
      </c>
      <c r="D5813" s="166">
        <v>48.75</v>
      </c>
    </row>
    <row r="5814" spans="1:4" ht="25.5">
      <c r="A5814" s="164">
        <v>89828</v>
      </c>
      <c r="B5814" s="165" t="s">
        <v>33927</v>
      </c>
      <c r="C5814" s="164" t="s">
        <v>12402</v>
      </c>
      <c r="D5814" s="166">
        <v>65.62</v>
      </c>
    </row>
    <row r="5815" spans="1:4" ht="38.25">
      <c r="A5815" s="164">
        <v>89546</v>
      </c>
      <c r="B5815" s="165" t="s">
        <v>15357</v>
      </c>
      <c r="C5815" s="164" t="s">
        <v>12402</v>
      </c>
      <c r="D5815" s="166">
        <v>11.88</v>
      </c>
    </row>
    <row r="5816" spans="1:4" ht="25.5">
      <c r="A5816" s="164">
        <v>89482</v>
      </c>
      <c r="B5816" s="165" t="s">
        <v>16453</v>
      </c>
      <c r="C5816" s="164" t="s">
        <v>12402</v>
      </c>
      <c r="D5816" s="166">
        <v>43.31</v>
      </c>
    </row>
    <row r="5817" spans="1:4" ht="25.5">
      <c r="A5817" s="164">
        <v>89491</v>
      </c>
      <c r="B5817" s="165" t="s">
        <v>16454</v>
      </c>
      <c r="C5817" s="164" t="s">
        <v>12402</v>
      </c>
      <c r="D5817" s="166">
        <v>108.94</v>
      </c>
    </row>
    <row r="5818" spans="1:4" ht="25.5">
      <c r="A5818" s="164">
        <v>104178</v>
      </c>
      <c r="B5818" s="165" t="s">
        <v>16269</v>
      </c>
      <c r="C5818" s="164" t="s">
        <v>12402</v>
      </c>
      <c r="D5818" s="166">
        <v>23.18</v>
      </c>
    </row>
    <row r="5819" spans="1:4" ht="25.5">
      <c r="A5819" s="164">
        <v>104179</v>
      </c>
      <c r="B5819" s="165" t="s">
        <v>16270</v>
      </c>
      <c r="C5819" s="164" t="s">
        <v>12402</v>
      </c>
      <c r="D5819" s="166">
        <v>89.04</v>
      </c>
    </row>
    <row r="5820" spans="1:4" ht="38.25">
      <c r="A5820" s="164">
        <v>89587</v>
      </c>
      <c r="B5820" s="165" t="s">
        <v>15386</v>
      </c>
      <c r="C5820" s="164" t="s">
        <v>12402</v>
      </c>
      <c r="D5820" s="166">
        <v>53.26</v>
      </c>
    </row>
    <row r="5821" spans="1:4" ht="38.25">
      <c r="A5821" s="164">
        <v>89535</v>
      </c>
      <c r="B5821" s="165" t="s">
        <v>15351</v>
      </c>
      <c r="C5821" s="164" t="s">
        <v>12402</v>
      </c>
      <c r="D5821" s="166">
        <v>45.34</v>
      </c>
    </row>
    <row r="5822" spans="1:4" ht="38.25">
      <c r="A5822" s="164">
        <v>89592</v>
      </c>
      <c r="B5822" s="165" t="s">
        <v>15389</v>
      </c>
      <c r="C5822" s="164" t="s">
        <v>12402</v>
      </c>
      <c r="D5822" s="166">
        <v>168.95</v>
      </c>
    </row>
    <row r="5823" spans="1:4" ht="38.25">
      <c r="A5823" s="164">
        <v>104169</v>
      </c>
      <c r="B5823" s="165" t="s">
        <v>16260</v>
      </c>
      <c r="C5823" s="164" t="s">
        <v>12402</v>
      </c>
      <c r="D5823" s="166">
        <v>157.34</v>
      </c>
    </row>
    <row r="5824" spans="1:4" ht="38.25">
      <c r="A5824" s="164">
        <v>89583</v>
      </c>
      <c r="B5824" s="165" t="s">
        <v>15383</v>
      </c>
      <c r="C5824" s="164" t="s">
        <v>12402</v>
      </c>
      <c r="D5824" s="166">
        <v>45.93</v>
      </c>
    </row>
    <row r="5825" spans="1:4" ht="38.25">
      <c r="A5825" s="164">
        <v>89526</v>
      </c>
      <c r="B5825" s="165" t="s">
        <v>15344</v>
      </c>
      <c r="C5825" s="164" t="s">
        <v>12402</v>
      </c>
      <c r="D5825" s="166">
        <v>41.55</v>
      </c>
    </row>
    <row r="5826" spans="1:4" ht="38.25">
      <c r="A5826" s="164">
        <v>95695</v>
      </c>
      <c r="B5826" s="165" t="s">
        <v>15902</v>
      </c>
      <c r="C5826" s="164" t="s">
        <v>12402</v>
      </c>
      <c r="D5826" s="166">
        <v>65.14</v>
      </c>
    </row>
    <row r="5827" spans="1:4" ht="38.25">
      <c r="A5827" s="164">
        <v>95694</v>
      </c>
      <c r="B5827" s="165" t="s">
        <v>15901</v>
      </c>
      <c r="C5827" s="164" t="s">
        <v>12402</v>
      </c>
      <c r="D5827" s="166">
        <v>57.22</v>
      </c>
    </row>
    <row r="5828" spans="1:4" ht="38.25">
      <c r="A5828" s="164">
        <v>89585</v>
      </c>
      <c r="B5828" s="165" t="s">
        <v>15385</v>
      </c>
      <c r="C5828" s="164" t="s">
        <v>12402</v>
      </c>
      <c r="D5828" s="166">
        <v>48.35</v>
      </c>
    </row>
    <row r="5829" spans="1:4" ht="38.25">
      <c r="A5829" s="164">
        <v>89531</v>
      </c>
      <c r="B5829" s="165" t="s">
        <v>15349</v>
      </c>
      <c r="C5829" s="164" t="s">
        <v>12402</v>
      </c>
      <c r="D5829" s="166">
        <v>40.43</v>
      </c>
    </row>
    <row r="5830" spans="1:4" ht="38.25">
      <c r="A5830" s="164">
        <v>89591</v>
      </c>
      <c r="B5830" s="165" t="s">
        <v>15388</v>
      </c>
      <c r="C5830" s="164" t="s">
        <v>12402</v>
      </c>
      <c r="D5830" s="166">
        <v>138.16</v>
      </c>
    </row>
    <row r="5831" spans="1:4" ht="38.25">
      <c r="A5831" s="164">
        <v>104168</v>
      </c>
      <c r="B5831" s="165" t="s">
        <v>16259</v>
      </c>
      <c r="C5831" s="164" t="s">
        <v>12402</v>
      </c>
      <c r="D5831" s="166">
        <v>126.55</v>
      </c>
    </row>
    <row r="5832" spans="1:4" ht="38.25">
      <c r="A5832" s="164">
        <v>89516</v>
      </c>
      <c r="B5832" s="165" t="s">
        <v>15334</v>
      </c>
      <c r="C5832" s="164" t="s">
        <v>12402</v>
      </c>
      <c r="D5832" s="166">
        <v>9.1199999999999992</v>
      </c>
    </row>
    <row r="5833" spans="1:4" ht="38.25">
      <c r="A5833" s="164">
        <v>89520</v>
      </c>
      <c r="B5833" s="165" t="s">
        <v>15338</v>
      </c>
      <c r="C5833" s="164" t="s">
        <v>12402</v>
      </c>
      <c r="D5833" s="166">
        <v>16.77</v>
      </c>
    </row>
    <row r="5834" spans="1:4" ht="38.25">
      <c r="A5834" s="164">
        <v>89582</v>
      </c>
      <c r="B5834" s="165" t="s">
        <v>15382</v>
      </c>
      <c r="C5834" s="164" t="s">
        <v>12402</v>
      </c>
      <c r="D5834" s="166">
        <v>36.53</v>
      </c>
    </row>
    <row r="5835" spans="1:4" ht="38.25">
      <c r="A5835" s="164">
        <v>89524</v>
      </c>
      <c r="B5835" s="165" t="s">
        <v>15342</v>
      </c>
      <c r="C5835" s="164" t="s">
        <v>12402</v>
      </c>
      <c r="D5835" s="166">
        <v>32.15</v>
      </c>
    </row>
    <row r="5836" spans="1:4" ht="38.25">
      <c r="A5836" s="164">
        <v>89584</v>
      </c>
      <c r="B5836" s="165" t="s">
        <v>15384</v>
      </c>
      <c r="C5836" s="164" t="s">
        <v>12402</v>
      </c>
      <c r="D5836" s="166">
        <v>47.2</v>
      </c>
    </row>
    <row r="5837" spans="1:4" ht="38.25">
      <c r="A5837" s="164">
        <v>89529</v>
      </c>
      <c r="B5837" s="165" t="s">
        <v>15347</v>
      </c>
      <c r="C5837" s="164" t="s">
        <v>12402</v>
      </c>
      <c r="D5837" s="166">
        <v>39.28</v>
      </c>
    </row>
    <row r="5838" spans="1:4" ht="38.25">
      <c r="A5838" s="164">
        <v>89590</v>
      </c>
      <c r="B5838" s="165" t="s">
        <v>15387</v>
      </c>
      <c r="C5838" s="164" t="s">
        <v>12402</v>
      </c>
      <c r="D5838" s="166">
        <v>141.66</v>
      </c>
    </row>
    <row r="5839" spans="1:4" ht="38.25">
      <c r="A5839" s="164">
        <v>104167</v>
      </c>
      <c r="B5839" s="165" t="s">
        <v>16258</v>
      </c>
      <c r="C5839" s="164" t="s">
        <v>12402</v>
      </c>
      <c r="D5839" s="166">
        <v>130.05000000000001</v>
      </c>
    </row>
    <row r="5840" spans="1:4" ht="38.25">
      <c r="A5840" s="164">
        <v>89514</v>
      </c>
      <c r="B5840" s="165" t="s">
        <v>15332</v>
      </c>
      <c r="C5840" s="164" t="s">
        <v>12402</v>
      </c>
      <c r="D5840" s="166">
        <v>9.02</v>
      </c>
    </row>
    <row r="5841" spans="1:4" ht="38.25">
      <c r="A5841" s="164">
        <v>89518</v>
      </c>
      <c r="B5841" s="165" t="s">
        <v>15336</v>
      </c>
      <c r="C5841" s="164" t="s">
        <v>12402</v>
      </c>
      <c r="D5841" s="166">
        <v>15.97</v>
      </c>
    </row>
    <row r="5842" spans="1:4" ht="38.25">
      <c r="A5842" s="164">
        <v>89581</v>
      </c>
      <c r="B5842" s="165" t="s">
        <v>15381</v>
      </c>
      <c r="C5842" s="164" t="s">
        <v>12402</v>
      </c>
      <c r="D5842" s="166">
        <v>36.020000000000003</v>
      </c>
    </row>
    <row r="5843" spans="1:4" ht="38.25">
      <c r="A5843" s="164">
        <v>89522</v>
      </c>
      <c r="B5843" s="165" t="s">
        <v>15340</v>
      </c>
      <c r="C5843" s="164" t="s">
        <v>12402</v>
      </c>
      <c r="D5843" s="166">
        <v>31.64</v>
      </c>
    </row>
    <row r="5844" spans="1:4" ht="38.25">
      <c r="A5844" s="164">
        <v>89574</v>
      </c>
      <c r="B5844" s="165" t="s">
        <v>15378</v>
      </c>
      <c r="C5844" s="164" t="s">
        <v>12402</v>
      </c>
      <c r="D5844" s="166">
        <v>166.19</v>
      </c>
    </row>
    <row r="5845" spans="1:4" ht="38.25">
      <c r="A5845" s="164">
        <v>89690</v>
      </c>
      <c r="B5845" s="165" t="s">
        <v>15439</v>
      </c>
      <c r="C5845" s="164" t="s">
        <v>12402</v>
      </c>
      <c r="D5845" s="166">
        <v>96.3</v>
      </c>
    </row>
    <row r="5846" spans="1:4" ht="38.25">
      <c r="A5846" s="164">
        <v>89567</v>
      </c>
      <c r="B5846" s="165" t="s">
        <v>15373</v>
      </c>
      <c r="C5846" s="164" t="s">
        <v>12402</v>
      </c>
      <c r="D5846" s="166">
        <v>85.75</v>
      </c>
    </row>
    <row r="5847" spans="1:4" ht="38.25">
      <c r="A5847" s="164">
        <v>89692</v>
      </c>
      <c r="B5847" s="165" t="s">
        <v>15441</v>
      </c>
      <c r="C5847" s="164" t="s">
        <v>12402</v>
      </c>
      <c r="D5847" s="166">
        <v>109.36</v>
      </c>
    </row>
    <row r="5848" spans="1:4" ht="38.25">
      <c r="A5848" s="164">
        <v>89569</v>
      </c>
      <c r="B5848" s="165" t="s">
        <v>15375</v>
      </c>
      <c r="C5848" s="164" t="s">
        <v>12402</v>
      </c>
      <c r="D5848" s="166">
        <v>100.38</v>
      </c>
    </row>
    <row r="5849" spans="1:4" ht="38.25">
      <c r="A5849" s="164">
        <v>89699</v>
      </c>
      <c r="B5849" s="165" t="s">
        <v>15446</v>
      </c>
      <c r="C5849" s="164" t="s">
        <v>12402</v>
      </c>
      <c r="D5849" s="166">
        <v>213.99</v>
      </c>
    </row>
    <row r="5850" spans="1:4" ht="38.25">
      <c r="A5850" s="164">
        <v>104174</v>
      </c>
      <c r="B5850" s="165" t="s">
        <v>16265</v>
      </c>
      <c r="C5850" s="164" t="s">
        <v>12402</v>
      </c>
      <c r="D5850" s="166">
        <v>201.77</v>
      </c>
    </row>
    <row r="5851" spans="1:4" ht="38.25">
      <c r="A5851" s="164">
        <v>89698</v>
      </c>
      <c r="B5851" s="165" t="s">
        <v>15445</v>
      </c>
      <c r="C5851" s="164" t="s">
        <v>12402</v>
      </c>
      <c r="D5851" s="166">
        <v>283.22000000000003</v>
      </c>
    </row>
    <row r="5852" spans="1:4" ht="38.25">
      <c r="A5852" s="164">
        <v>104176</v>
      </c>
      <c r="B5852" s="165" t="s">
        <v>16267</v>
      </c>
      <c r="C5852" s="164" t="s">
        <v>12402</v>
      </c>
      <c r="D5852" s="166">
        <v>267.74</v>
      </c>
    </row>
    <row r="5853" spans="1:4" ht="38.25">
      <c r="A5853" s="164">
        <v>89561</v>
      </c>
      <c r="B5853" s="165" t="s">
        <v>15368</v>
      </c>
      <c r="C5853" s="164" t="s">
        <v>12402</v>
      </c>
      <c r="D5853" s="166">
        <v>16.09</v>
      </c>
    </row>
    <row r="5854" spans="1:4" ht="38.25">
      <c r="A5854" s="164">
        <v>89563</v>
      </c>
      <c r="B5854" s="165" t="s">
        <v>15370</v>
      </c>
      <c r="C5854" s="164" t="s">
        <v>12402</v>
      </c>
      <c r="D5854" s="166">
        <v>36.83</v>
      </c>
    </row>
    <row r="5855" spans="1:4" ht="38.25">
      <c r="A5855" s="164">
        <v>89685</v>
      </c>
      <c r="B5855" s="165" t="s">
        <v>15437</v>
      </c>
      <c r="C5855" s="164" t="s">
        <v>12402</v>
      </c>
      <c r="D5855" s="166">
        <v>65.489999999999995</v>
      </c>
    </row>
    <row r="5856" spans="1:4" ht="38.25">
      <c r="A5856" s="164">
        <v>89565</v>
      </c>
      <c r="B5856" s="165" t="s">
        <v>15371</v>
      </c>
      <c r="C5856" s="164" t="s">
        <v>12402</v>
      </c>
      <c r="D5856" s="166">
        <v>59.66</v>
      </c>
    </row>
    <row r="5857" spans="1:4" ht="38.25">
      <c r="A5857" s="164">
        <v>89671</v>
      </c>
      <c r="B5857" s="165" t="s">
        <v>15430</v>
      </c>
      <c r="C5857" s="164" t="s">
        <v>12402</v>
      </c>
      <c r="D5857" s="166">
        <v>47.89</v>
      </c>
    </row>
    <row r="5858" spans="1:4" ht="38.25">
      <c r="A5858" s="164">
        <v>89556</v>
      </c>
      <c r="B5858" s="165" t="s">
        <v>15364</v>
      </c>
      <c r="C5858" s="164" t="s">
        <v>12402</v>
      </c>
      <c r="D5858" s="166">
        <v>42.61</v>
      </c>
    </row>
    <row r="5859" spans="1:4" ht="38.25">
      <c r="A5859" s="164">
        <v>89679</v>
      </c>
      <c r="B5859" s="165" t="s">
        <v>15434</v>
      </c>
      <c r="C5859" s="164" t="s">
        <v>12402</v>
      </c>
      <c r="D5859" s="166">
        <v>130.54</v>
      </c>
    </row>
    <row r="5860" spans="1:4" ht="38.25">
      <c r="A5860" s="164">
        <v>104171</v>
      </c>
      <c r="B5860" s="165" t="s">
        <v>16262</v>
      </c>
      <c r="C5860" s="164" t="s">
        <v>12402</v>
      </c>
      <c r="D5860" s="166">
        <v>103.66</v>
      </c>
    </row>
    <row r="5861" spans="1:4" ht="38.25">
      <c r="A5861" s="164">
        <v>89600</v>
      </c>
      <c r="B5861" s="165" t="s">
        <v>15393</v>
      </c>
      <c r="C5861" s="164" t="s">
        <v>12402</v>
      </c>
      <c r="D5861" s="166">
        <v>27.17</v>
      </c>
    </row>
    <row r="5862" spans="1:4" ht="38.25">
      <c r="A5862" s="164">
        <v>89548</v>
      </c>
      <c r="B5862" s="165" t="s">
        <v>15359</v>
      </c>
      <c r="C5862" s="164" t="s">
        <v>12402</v>
      </c>
      <c r="D5862" s="166">
        <v>24.26</v>
      </c>
    </row>
    <row r="5863" spans="1:4" ht="38.25">
      <c r="A5863" s="164">
        <v>89669</v>
      </c>
      <c r="B5863" s="165" t="s">
        <v>15429</v>
      </c>
      <c r="C5863" s="164" t="s">
        <v>12402</v>
      </c>
      <c r="D5863" s="166">
        <v>35.67</v>
      </c>
    </row>
    <row r="5864" spans="1:4" ht="38.25">
      <c r="A5864" s="164">
        <v>89554</v>
      </c>
      <c r="B5864" s="165" t="s">
        <v>15363</v>
      </c>
      <c r="C5864" s="164" t="s">
        <v>12402</v>
      </c>
      <c r="D5864" s="166">
        <v>30.35</v>
      </c>
    </row>
    <row r="5865" spans="1:4" ht="38.25">
      <c r="A5865" s="164">
        <v>89677</v>
      </c>
      <c r="B5865" s="165" t="s">
        <v>15433</v>
      </c>
      <c r="C5865" s="164" t="s">
        <v>12402</v>
      </c>
      <c r="D5865" s="166">
        <v>82.46</v>
      </c>
    </row>
    <row r="5866" spans="1:4" ht="38.25">
      <c r="A5866" s="164">
        <v>104170</v>
      </c>
      <c r="B5866" s="165" t="s">
        <v>16261</v>
      </c>
      <c r="C5866" s="164" t="s">
        <v>12402</v>
      </c>
      <c r="D5866" s="166">
        <v>74.5</v>
      </c>
    </row>
    <row r="5867" spans="1:4" ht="38.25">
      <c r="A5867" s="164">
        <v>89544</v>
      </c>
      <c r="B5867" s="165" t="s">
        <v>15355</v>
      </c>
      <c r="C5867" s="164" t="s">
        <v>12402</v>
      </c>
      <c r="D5867" s="166">
        <v>9.26</v>
      </c>
    </row>
    <row r="5868" spans="1:4" ht="38.25">
      <c r="A5868" s="164">
        <v>89545</v>
      </c>
      <c r="B5868" s="165" t="s">
        <v>15356</v>
      </c>
      <c r="C5868" s="164" t="s">
        <v>12402</v>
      </c>
      <c r="D5868" s="166">
        <v>17.989999999999998</v>
      </c>
    </row>
    <row r="5869" spans="1:4" ht="38.25">
      <c r="A5869" s="164">
        <v>89599</v>
      </c>
      <c r="B5869" s="165" t="s">
        <v>15392</v>
      </c>
      <c r="C5869" s="164" t="s">
        <v>12402</v>
      </c>
      <c r="D5869" s="166">
        <v>26.85</v>
      </c>
    </row>
    <row r="5870" spans="1:4" ht="38.25">
      <c r="A5870" s="164">
        <v>89547</v>
      </c>
      <c r="B5870" s="165" t="s">
        <v>15358</v>
      </c>
      <c r="C5870" s="164" t="s">
        <v>12402</v>
      </c>
      <c r="D5870" s="166">
        <v>23.92</v>
      </c>
    </row>
    <row r="5871" spans="1:4" ht="38.25">
      <c r="A5871" s="164">
        <v>89495</v>
      </c>
      <c r="B5871" s="165" t="s">
        <v>16455</v>
      </c>
      <c r="C5871" s="164" t="s">
        <v>12402</v>
      </c>
      <c r="D5871" s="166">
        <v>19.97</v>
      </c>
    </row>
    <row r="5872" spans="1:4" ht="38.25">
      <c r="A5872" s="164">
        <v>89673</v>
      </c>
      <c r="B5872" s="165" t="s">
        <v>15431</v>
      </c>
      <c r="C5872" s="164" t="s">
        <v>12402</v>
      </c>
      <c r="D5872" s="166">
        <v>37.85</v>
      </c>
    </row>
    <row r="5873" spans="1:4" ht="38.25">
      <c r="A5873" s="164">
        <v>89557</v>
      </c>
      <c r="B5873" s="165" t="s">
        <v>15365</v>
      </c>
      <c r="C5873" s="164" t="s">
        <v>12402</v>
      </c>
      <c r="D5873" s="166">
        <v>33.75</v>
      </c>
    </row>
    <row r="5874" spans="1:4" ht="38.25">
      <c r="A5874" s="164">
        <v>89681</v>
      </c>
      <c r="B5874" s="165" t="s">
        <v>15435</v>
      </c>
      <c r="C5874" s="164" t="s">
        <v>12402</v>
      </c>
      <c r="D5874" s="166">
        <v>95.45</v>
      </c>
    </row>
    <row r="5875" spans="1:4" ht="38.25">
      <c r="A5875" s="164">
        <v>104173</v>
      </c>
      <c r="B5875" s="165" t="s">
        <v>16264</v>
      </c>
      <c r="C5875" s="164" t="s">
        <v>12402</v>
      </c>
      <c r="D5875" s="166">
        <v>90.15</v>
      </c>
    </row>
    <row r="5876" spans="1:4" ht="38.25">
      <c r="A5876" s="164">
        <v>89549</v>
      </c>
      <c r="B5876" s="165" t="s">
        <v>15360</v>
      </c>
      <c r="C5876" s="164" t="s">
        <v>12402</v>
      </c>
      <c r="D5876" s="166">
        <v>20.05</v>
      </c>
    </row>
    <row r="5877" spans="1:4" ht="25.5">
      <c r="A5877" s="164">
        <v>89578</v>
      </c>
      <c r="B5877" s="165" t="s">
        <v>15083</v>
      </c>
      <c r="C5877" s="164" t="s">
        <v>12403</v>
      </c>
      <c r="D5877" s="166">
        <v>36.71</v>
      </c>
    </row>
    <row r="5878" spans="1:4" ht="25.5">
      <c r="A5878" s="164">
        <v>89512</v>
      </c>
      <c r="B5878" s="165" t="s">
        <v>15081</v>
      </c>
      <c r="C5878" s="164" t="s">
        <v>12403</v>
      </c>
      <c r="D5878" s="166">
        <v>54.61</v>
      </c>
    </row>
    <row r="5879" spans="1:4" ht="25.5">
      <c r="A5879" s="164">
        <v>89580</v>
      </c>
      <c r="B5879" s="165" t="s">
        <v>15084</v>
      </c>
      <c r="C5879" s="164" t="s">
        <v>12403</v>
      </c>
      <c r="D5879" s="166">
        <v>75.92</v>
      </c>
    </row>
    <row r="5880" spans="1:4" ht="25.5">
      <c r="A5880" s="164">
        <v>104166</v>
      </c>
      <c r="B5880" s="165" t="s">
        <v>15240</v>
      </c>
      <c r="C5880" s="164" t="s">
        <v>12403</v>
      </c>
      <c r="D5880" s="166">
        <v>82.51</v>
      </c>
    </row>
    <row r="5881" spans="1:4" ht="25.5">
      <c r="A5881" s="164">
        <v>89508</v>
      </c>
      <c r="B5881" s="165" t="s">
        <v>15078</v>
      </c>
      <c r="C5881" s="164" t="s">
        <v>12403</v>
      </c>
      <c r="D5881" s="166">
        <v>18.690000000000001</v>
      </c>
    </row>
    <row r="5882" spans="1:4" ht="25.5">
      <c r="A5882" s="164">
        <v>89509</v>
      </c>
      <c r="B5882" s="165" t="s">
        <v>15079</v>
      </c>
      <c r="C5882" s="164" t="s">
        <v>12403</v>
      </c>
      <c r="D5882" s="166">
        <v>25.26</v>
      </c>
    </row>
    <row r="5883" spans="1:4" ht="25.5">
      <c r="A5883" s="164">
        <v>89576</v>
      </c>
      <c r="B5883" s="165" t="s">
        <v>15082</v>
      </c>
      <c r="C5883" s="164" t="s">
        <v>12403</v>
      </c>
      <c r="D5883" s="166">
        <v>29.57</v>
      </c>
    </row>
    <row r="5884" spans="1:4" ht="25.5">
      <c r="A5884" s="164">
        <v>89511</v>
      </c>
      <c r="B5884" s="165" t="s">
        <v>15080</v>
      </c>
      <c r="C5884" s="164" t="s">
        <v>12403</v>
      </c>
      <c r="D5884" s="166">
        <v>43.06</v>
      </c>
    </row>
    <row r="5885" spans="1:4" ht="38.25">
      <c r="A5885" s="164">
        <v>89675</v>
      </c>
      <c r="B5885" s="165" t="s">
        <v>15432</v>
      </c>
      <c r="C5885" s="164" t="s">
        <v>12402</v>
      </c>
      <c r="D5885" s="166">
        <v>77</v>
      </c>
    </row>
    <row r="5886" spans="1:4" ht="38.25">
      <c r="A5886" s="164">
        <v>89559</v>
      </c>
      <c r="B5886" s="165" t="s">
        <v>15367</v>
      </c>
      <c r="C5886" s="164" t="s">
        <v>12402</v>
      </c>
      <c r="D5886" s="166">
        <v>71.72</v>
      </c>
    </row>
    <row r="5887" spans="1:4" ht="38.25">
      <c r="A5887" s="164">
        <v>104172</v>
      </c>
      <c r="B5887" s="165" t="s">
        <v>16263</v>
      </c>
      <c r="C5887" s="164" t="s">
        <v>12402</v>
      </c>
      <c r="D5887" s="166">
        <v>295.51</v>
      </c>
    </row>
    <row r="5888" spans="1:4" ht="38.25">
      <c r="A5888" s="164">
        <v>89683</v>
      </c>
      <c r="B5888" s="165" t="s">
        <v>15436</v>
      </c>
      <c r="C5888" s="164" t="s">
        <v>12402</v>
      </c>
      <c r="D5888" s="166">
        <v>303.25</v>
      </c>
    </row>
    <row r="5889" spans="1:4" ht="38.25">
      <c r="A5889" s="164">
        <v>89667</v>
      </c>
      <c r="B5889" s="165" t="s">
        <v>15427</v>
      </c>
      <c r="C5889" s="164" t="s">
        <v>12402</v>
      </c>
      <c r="D5889" s="166">
        <v>46.86</v>
      </c>
    </row>
    <row r="5890" spans="1:4" ht="38.25">
      <c r="A5890" s="164">
        <v>89550</v>
      </c>
      <c r="B5890" s="165" t="s">
        <v>15361</v>
      </c>
      <c r="C5890" s="164" t="s">
        <v>12402</v>
      </c>
      <c r="D5890" s="166">
        <v>43.95</v>
      </c>
    </row>
    <row r="5891" spans="1:4" ht="38.25">
      <c r="A5891" s="164">
        <v>89693</v>
      </c>
      <c r="B5891" s="165" t="s">
        <v>15442</v>
      </c>
      <c r="C5891" s="164" t="s">
        <v>12402</v>
      </c>
      <c r="D5891" s="166">
        <v>84.68</v>
      </c>
    </row>
    <row r="5892" spans="1:4" ht="25.5">
      <c r="A5892" s="164">
        <v>89571</v>
      </c>
      <c r="B5892" s="165" t="s">
        <v>15376</v>
      </c>
      <c r="C5892" s="164" t="s">
        <v>12402</v>
      </c>
      <c r="D5892" s="166">
        <v>74.13</v>
      </c>
    </row>
    <row r="5893" spans="1:4" ht="38.25">
      <c r="A5893" s="164">
        <v>89696</v>
      </c>
      <c r="B5893" s="165" t="s">
        <v>15443</v>
      </c>
      <c r="C5893" s="164" t="s">
        <v>12402</v>
      </c>
      <c r="D5893" s="166">
        <v>90.54</v>
      </c>
    </row>
    <row r="5894" spans="1:4" ht="25.5">
      <c r="A5894" s="164">
        <v>89573</v>
      </c>
      <c r="B5894" s="165" t="s">
        <v>15377</v>
      </c>
      <c r="C5894" s="164" t="s">
        <v>12402</v>
      </c>
      <c r="D5894" s="166">
        <v>81.56</v>
      </c>
    </row>
    <row r="5895" spans="1:4" ht="38.25">
      <c r="A5895" s="164">
        <v>89704</v>
      </c>
      <c r="B5895" s="165" t="s">
        <v>15449</v>
      </c>
      <c r="C5895" s="164" t="s">
        <v>12402</v>
      </c>
      <c r="D5895" s="166">
        <v>161.36000000000001</v>
      </c>
    </row>
    <row r="5896" spans="1:4" ht="25.5">
      <c r="A5896" s="164">
        <v>104175</v>
      </c>
      <c r="B5896" s="165" t="s">
        <v>16266</v>
      </c>
      <c r="C5896" s="164" t="s">
        <v>12402</v>
      </c>
      <c r="D5896" s="166">
        <v>149.13999999999999</v>
      </c>
    </row>
    <row r="5897" spans="1:4" ht="38.25">
      <c r="A5897" s="164">
        <v>89701</v>
      </c>
      <c r="B5897" s="165" t="s">
        <v>15447</v>
      </c>
      <c r="C5897" s="164" t="s">
        <v>12402</v>
      </c>
      <c r="D5897" s="166">
        <v>208.57</v>
      </c>
    </row>
    <row r="5898" spans="1:4" ht="25.5">
      <c r="A5898" s="164">
        <v>104177</v>
      </c>
      <c r="B5898" s="165" t="s">
        <v>16268</v>
      </c>
      <c r="C5898" s="164" t="s">
        <v>12402</v>
      </c>
      <c r="D5898" s="166">
        <v>193.09</v>
      </c>
    </row>
    <row r="5899" spans="1:4" ht="25.5">
      <c r="A5899" s="164">
        <v>89566</v>
      </c>
      <c r="B5899" s="165" t="s">
        <v>15372</v>
      </c>
      <c r="C5899" s="164" t="s">
        <v>12402</v>
      </c>
      <c r="D5899" s="166">
        <v>50.43</v>
      </c>
    </row>
    <row r="5900" spans="1:4" ht="38.25">
      <c r="A5900" s="164">
        <v>89687</v>
      </c>
      <c r="B5900" s="165" t="s">
        <v>15438</v>
      </c>
      <c r="C5900" s="164" t="s">
        <v>12402</v>
      </c>
      <c r="D5900" s="166">
        <v>56.26</v>
      </c>
    </row>
    <row r="5901" spans="1:4" ht="25.5">
      <c r="A5901" s="164">
        <v>102450</v>
      </c>
      <c r="B5901" s="165" t="s">
        <v>25012</v>
      </c>
      <c r="C5901" s="164" t="s">
        <v>12416</v>
      </c>
      <c r="D5901" s="166">
        <v>0</v>
      </c>
    </row>
    <row r="5902" spans="1:4" ht="25.5">
      <c r="A5902" s="164">
        <v>102250</v>
      </c>
      <c r="B5902" s="165" t="s">
        <v>25013</v>
      </c>
      <c r="C5902" s="164" t="s">
        <v>12416</v>
      </c>
      <c r="D5902" s="166">
        <v>0</v>
      </c>
    </row>
    <row r="5903" spans="1:4" ht="25.5">
      <c r="A5903" s="164">
        <v>102240</v>
      </c>
      <c r="B5903" s="165" t="s">
        <v>25014</v>
      </c>
      <c r="C5903" s="164" t="s">
        <v>12416</v>
      </c>
      <c r="D5903" s="166">
        <v>0</v>
      </c>
    </row>
    <row r="5904" spans="1:4" ht="25.5">
      <c r="A5904" s="164">
        <v>102449</v>
      </c>
      <c r="B5904" s="165" t="s">
        <v>25015</v>
      </c>
      <c r="C5904" s="164" t="s">
        <v>12416</v>
      </c>
      <c r="D5904" s="166">
        <v>0</v>
      </c>
    </row>
    <row r="5905" spans="1:4" ht="25.5">
      <c r="A5905" s="164">
        <v>102249</v>
      </c>
      <c r="B5905" s="165" t="s">
        <v>25016</v>
      </c>
      <c r="C5905" s="164" t="s">
        <v>12416</v>
      </c>
      <c r="D5905" s="166">
        <v>0</v>
      </c>
    </row>
    <row r="5906" spans="1:4" ht="25.5">
      <c r="A5906" s="164">
        <v>102238</v>
      </c>
      <c r="B5906" s="165" t="s">
        <v>25017</v>
      </c>
      <c r="C5906" s="164" t="s">
        <v>12416</v>
      </c>
      <c r="D5906" s="166">
        <v>0</v>
      </c>
    </row>
    <row r="5907" spans="1:4" ht="25.5">
      <c r="A5907" s="164">
        <v>102448</v>
      </c>
      <c r="B5907" s="165" t="s">
        <v>25018</v>
      </c>
      <c r="C5907" s="164" t="s">
        <v>12416</v>
      </c>
      <c r="D5907" s="166">
        <v>0</v>
      </c>
    </row>
    <row r="5908" spans="1:4" ht="25.5">
      <c r="A5908" s="164">
        <v>102248</v>
      </c>
      <c r="B5908" s="165" t="s">
        <v>25019</v>
      </c>
      <c r="C5908" s="164" t="s">
        <v>12416</v>
      </c>
      <c r="D5908" s="166">
        <v>0</v>
      </c>
    </row>
    <row r="5909" spans="1:4" ht="38.25">
      <c r="A5909" s="164">
        <v>102253</v>
      </c>
      <c r="B5909" s="165" t="s">
        <v>16905</v>
      </c>
      <c r="C5909" s="164" t="s">
        <v>12416</v>
      </c>
      <c r="D5909" s="166">
        <v>697.07</v>
      </c>
    </row>
    <row r="5910" spans="1:4" ht="38.25">
      <c r="A5910" s="164">
        <v>102254</v>
      </c>
      <c r="B5910" s="165" t="s">
        <v>16906</v>
      </c>
      <c r="C5910" s="164" t="s">
        <v>12416</v>
      </c>
      <c r="D5910" s="166">
        <v>664.92</v>
      </c>
    </row>
    <row r="5911" spans="1:4" ht="38.25">
      <c r="A5911" s="164">
        <v>102257</v>
      </c>
      <c r="B5911" s="165" t="s">
        <v>16909</v>
      </c>
      <c r="C5911" s="164" t="s">
        <v>12416</v>
      </c>
      <c r="D5911" s="166">
        <v>365.92</v>
      </c>
    </row>
    <row r="5912" spans="1:4" ht="25.5">
      <c r="A5912" s="164">
        <v>102239</v>
      </c>
      <c r="B5912" s="165" t="s">
        <v>25020</v>
      </c>
      <c r="C5912" s="164" t="s">
        <v>12416</v>
      </c>
      <c r="D5912" s="166">
        <v>0</v>
      </c>
    </row>
    <row r="5913" spans="1:4" ht="25.5">
      <c r="A5913" s="164">
        <v>102236</v>
      </c>
      <c r="B5913" s="165" t="s">
        <v>25021</v>
      </c>
      <c r="C5913" s="164" t="s">
        <v>12416</v>
      </c>
      <c r="D5913" s="166">
        <v>0</v>
      </c>
    </row>
    <row r="5914" spans="1:4" ht="25.5">
      <c r="A5914" s="164">
        <v>102235</v>
      </c>
      <c r="B5914" s="165" t="s">
        <v>16904</v>
      </c>
      <c r="C5914" s="164" t="s">
        <v>12416</v>
      </c>
      <c r="D5914" s="166">
        <v>342.74</v>
      </c>
    </row>
    <row r="5915" spans="1:4" ht="25.5">
      <c r="A5915" s="164">
        <v>102260</v>
      </c>
      <c r="B5915" s="165" t="s">
        <v>25022</v>
      </c>
      <c r="C5915" s="164" t="s">
        <v>12416</v>
      </c>
      <c r="D5915" s="166">
        <v>0</v>
      </c>
    </row>
    <row r="5916" spans="1:4" ht="25.5">
      <c r="A5916" s="164">
        <v>102259</v>
      </c>
      <c r="B5916" s="165" t="s">
        <v>25023</v>
      </c>
      <c r="C5916" s="164" t="s">
        <v>12416</v>
      </c>
      <c r="D5916" s="166">
        <v>0</v>
      </c>
    </row>
    <row r="5917" spans="1:4" ht="25.5">
      <c r="A5917" s="164">
        <v>102262</v>
      </c>
      <c r="B5917" s="165" t="s">
        <v>25024</v>
      </c>
      <c r="C5917" s="164" t="s">
        <v>12402</v>
      </c>
      <c r="D5917" s="166">
        <v>0</v>
      </c>
    </row>
    <row r="5918" spans="1:4" ht="38.25">
      <c r="A5918" s="164">
        <v>102242</v>
      </c>
      <c r="B5918" s="165" t="s">
        <v>25025</v>
      </c>
      <c r="C5918" s="164" t="s">
        <v>12416</v>
      </c>
      <c r="D5918" s="166">
        <v>0</v>
      </c>
    </row>
    <row r="5919" spans="1:4" ht="38.25">
      <c r="A5919" s="164">
        <v>102246</v>
      </c>
      <c r="B5919" s="165" t="s">
        <v>33928</v>
      </c>
      <c r="C5919" s="164" t="s">
        <v>12416</v>
      </c>
      <c r="D5919" s="166">
        <v>0</v>
      </c>
    </row>
    <row r="5920" spans="1:4" ht="25.5">
      <c r="A5920" s="164">
        <v>102251</v>
      </c>
      <c r="B5920" s="165" t="s">
        <v>33929</v>
      </c>
      <c r="C5920" s="164" t="s">
        <v>12416</v>
      </c>
      <c r="D5920" s="166">
        <v>0</v>
      </c>
    </row>
    <row r="5921" spans="1:4" ht="38.25">
      <c r="A5921" s="164">
        <v>102241</v>
      </c>
      <c r="B5921" s="165" t="s">
        <v>25026</v>
      </c>
      <c r="C5921" s="164" t="s">
        <v>12416</v>
      </c>
      <c r="D5921" s="166">
        <v>0</v>
      </c>
    </row>
    <row r="5922" spans="1:4" ht="38.25">
      <c r="A5922" s="164">
        <v>102247</v>
      </c>
      <c r="B5922" s="165" t="s">
        <v>33930</v>
      </c>
      <c r="C5922" s="164" t="s">
        <v>12416</v>
      </c>
      <c r="D5922" s="166">
        <v>0</v>
      </c>
    </row>
    <row r="5923" spans="1:4" ht="38.25">
      <c r="A5923" s="164">
        <v>102252</v>
      </c>
      <c r="B5923" s="165" t="s">
        <v>25027</v>
      </c>
      <c r="C5923" s="164" t="s">
        <v>12416</v>
      </c>
      <c r="D5923" s="166">
        <v>0</v>
      </c>
    </row>
    <row r="5924" spans="1:4" ht="25.5">
      <c r="A5924" s="164">
        <v>102255</v>
      </c>
      <c r="B5924" s="165" t="s">
        <v>16907</v>
      </c>
      <c r="C5924" s="164" t="s">
        <v>12416</v>
      </c>
      <c r="D5924" s="166">
        <v>756.5</v>
      </c>
    </row>
    <row r="5925" spans="1:4" ht="25.5">
      <c r="A5925" s="164">
        <v>102256</v>
      </c>
      <c r="B5925" s="165" t="s">
        <v>16908</v>
      </c>
      <c r="C5925" s="164" t="s">
        <v>12416</v>
      </c>
      <c r="D5925" s="166">
        <v>725.88</v>
      </c>
    </row>
    <row r="5926" spans="1:4" ht="25.5">
      <c r="A5926" s="164">
        <v>102258</v>
      </c>
      <c r="B5926" s="165" t="s">
        <v>16910</v>
      </c>
      <c r="C5926" s="164" t="s">
        <v>12416</v>
      </c>
      <c r="D5926" s="166">
        <v>431.57</v>
      </c>
    </row>
    <row r="5927" spans="1:4" ht="51">
      <c r="A5927" s="164">
        <v>101912</v>
      </c>
      <c r="B5927" s="165" t="s">
        <v>15018</v>
      </c>
      <c r="C5927" s="164" t="s">
        <v>12402</v>
      </c>
      <c r="D5927" s="166">
        <v>1781.31</v>
      </c>
    </row>
    <row r="5928" spans="1:4" ht="51">
      <c r="A5928" s="164">
        <v>96765</v>
      </c>
      <c r="B5928" s="165" t="s">
        <v>15010</v>
      </c>
      <c r="C5928" s="164" t="s">
        <v>12402</v>
      </c>
      <c r="D5928" s="166">
        <v>1367.3</v>
      </c>
    </row>
    <row r="5929" spans="1:4" ht="25.5">
      <c r="A5929" s="164">
        <v>97430</v>
      </c>
      <c r="B5929" s="165" t="s">
        <v>16005</v>
      </c>
      <c r="C5929" s="164" t="s">
        <v>12402</v>
      </c>
      <c r="D5929" s="166">
        <v>40.36</v>
      </c>
    </row>
    <row r="5930" spans="1:4" ht="25.5">
      <c r="A5930" s="164">
        <v>97431</v>
      </c>
      <c r="B5930" s="165" t="s">
        <v>16006</v>
      </c>
      <c r="C5930" s="164" t="s">
        <v>12402</v>
      </c>
      <c r="D5930" s="166">
        <v>45.19</v>
      </c>
    </row>
    <row r="5931" spans="1:4" ht="25.5">
      <c r="A5931" s="164">
        <v>97432</v>
      </c>
      <c r="B5931" s="165" t="s">
        <v>16007</v>
      </c>
      <c r="C5931" s="164" t="s">
        <v>12402</v>
      </c>
      <c r="D5931" s="166">
        <v>51.02</v>
      </c>
    </row>
    <row r="5932" spans="1:4" ht="25.5">
      <c r="A5932" s="164">
        <v>101913</v>
      </c>
      <c r="B5932" s="165" t="s">
        <v>15019</v>
      </c>
      <c r="C5932" s="164" t="s">
        <v>12402</v>
      </c>
      <c r="D5932" s="166">
        <v>344.88</v>
      </c>
    </row>
    <row r="5933" spans="1:4" ht="25.5">
      <c r="A5933" s="164">
        <v>101914</v>
      </c>
      <c r="B5933" s="165" t="s">
        <v>15020</v>
      </c>
      <c r="C5933" s="164" t="s">
        <v>12402</v>
      </c>
      <c r="D5933" s="166">
        <v>439.55</v>
      </c>
    </row>
    <row r="5934" spans="1:4" ht="38.25">
      <c r="A5934" s="164">
        <v>101915</v>
      </c>
      <c r="B5934" s="165" t="s">
        <v>15021</v>
      </c>
      <c r="C5934" s="164" t="s">
        <v>12402</v>
      </c>
      <c r="D5934" s="166">
        <v>365.2</v>
      </c>
    </row>
    <row r="5935" spans="1:4" ht="25.5">
      <c r="A5935" s="164">
        <v>97433</v>
      </c>
      <c r="B5935" s="165" t="s">
        <v>16008</v>
      </c>
      <c r="C5935" s="164" t="s">
        <v>12402</v>
      </c>
      <c r="D5935" s="166">
        <v>88.83</v>
      </c>
    </row>
    <row r="5936" spans="1:4" ht="25.5">
      <c r="A5936" s="164">
        <v>97435</v>
      </c>
      <c r="B5936" s="165" t="s">
        <v>16010</v>
      </c>
      <c r="C5936" s="164" t="s">
        <v>12402</v>
      </c>
      <c r="D5936" s="166">
        <v>103.8</v>
      </c>
    </row>
    <row r="5937" spans="1:4" ht="25.5">
      <c r="A5937" s="164">
        <v>97437</v>
      </c>
      <c r="B5937" s="165" t="s">
        <v>16012</v>
      </c>
      <c r="C5937" s="164" t="s">
        <v>12402</v>
      </c>
      <c r="D5937" s="166">
        <v>118.74</v>
      </c>
    </row>
    <row r="5938" spans="1:4" ht="38.25">
      <c r="A5938" s="164">
        <v>97546</v>
      </c>
      <c r="B5938" s="165" t="s">
        <v>16091</v>
      </c>
      <c r="C5938" s="164" t="s">
        <v>12402</v>
      </c>
      <c r="D5938" s="166">
        <v>37.29</v>
      </c>
    </row>
    <row r="5939" spans="1:4" ht="38.25">
      <c r="A5939" s="164">
        <v>97548</v>
      </c>
      <c r="B5939" s="165" t="s">
        <v>16093</v>
      </c>
      <c r="C5939" s="164" t="s">
        <v>12402</v>
      </c>
      <c r="D5939" s="166">
        <v>55.55</v>
      </c>
    </row>
    <row r="5940" spans="1:4" ht="38.25">
      <c r="A5940" s="164">
        <v>97550</v>
      </c>
      <c r="B5940" s="165" t="s">
        <v>16095</v>
      </c>
      <c r="C5940" s="164" t="s">
        <v>12402</v>
      </c>
      <c r="D5940" s="166">
        <v>92.86</v>
      </c>
    </row>
    <row r="5941" spans="1:4" ht="38.25">
      <c r="A5941" s="164">
        <v>97479</v>
      </c>
      <c r="B5941" s="165" t="s">
        <v>16040</v>
      </c>
      <c r="C5941" s="164" t="s">
        <v>12402</v>
      </c>
      <c r="D5941" s="166">
        <v>61.55</v>
      </c>
    </row>
    <row r="5942" spans="1:4" ht="38.25">
      <c r="A5942" s="164">
        <v>97517</v>
      </c>
      <c r="B5942" s="165" t="s">
        <v>16068</v>
      </c>
      <c r="C5942" s="164" t="s">
        <v>12402</v>
      </c>
      <c r="D5942" s="166">
        <v>56.95</v>
      </c>
    </row>
    <row r="5943" spans="1:4" ht="38.25">
      <c r="A5943" s="164">
        <v>97481</v>
      </c>
      <c r="B5943" s="165" t="s">
        <v>16042</v>
      </c>
      <c r="C5943" s="164" t="s">
        <v>12402</v>
      </c>
      <c r="D5943" s="166">
        <v>88.84</v>
      </c>
    </row>
    <row r="5944" spans="1:4" ht="38.25">
      <c r="A5944" s="164">
        <v>97519</v>
      </c>
      <c r="B5944" s="165" t="s">
        <v>16070</v>
      </c>
      <c r="C5944" s="164" t="s">
        <v>12402</v>
      </c>
      <c r="D5944" s="166">
        <v>80.709999999999994</v>
      </c>
    </row>
    <row r="5945" spans="1:4" ht="38.25">
      <c r="A5945" s="164">
        <v>97483</v>
      </c>
      <c r="B5945" s="165" t="s">
        <v>16044</v>
      </c>
      <c r="C5945" s="164" t="s">
        <v>12402</v>
      </c>
      <c r="D5945" s="166">
        <v>123.94</v>
      </c>
    </row>
    <row r="5946" spans="1:4" ht="38.25">
      <c r="A5946" s="164">
        <v>97521</v>
      </c>
      <c r="B5946" s="165" t="s">
        <v>16072</v>
      </c>
      <c r="C5946" s="164" t="s">
        <v>12402</v>
      </c>
      <c r="D5946" s="166">
        <v>111.84</v>
      </c>
    </row>
    <row r="5947" spans="1:4" ht="25.5">
      <c r="A5947" s="164">
        <v>97452</v>
      </c>
      <c r="B5947" s="165" t="s">
        <v>16022</v>
      </c>
      <c r="C5947" s="164" t="s">
        <v>12402</v>
      </c>
      <c r="D5947" s="166">
        <v>199.02</v>
      </c>
    </row>
    <row r="5948" spans="1:4" ht="38.25">
      <c r="A5948" s="164">
        <v>97485</v>
      </c>
      <c r="B5948" s="165" t="s">
        <v>16046</v>
      </c>
      <c r="C5948" s="164" t="s">
        <v>12402</v>
      </c>
      <c r="D5948" s="166">
        <v>170.51</v>
      </c>
    </row>
    <row r="5949" spans="1:4" ht="38.25">
      <c r="A5949" s="164">
        <v>97523</v>
      </c>
      <c r="B5949" s="165" t="s">
        <v>16074</v>
      </c>
      <c r="C5949" s="164" t="s">
        <v>12402</v>
      </c>
      <c r="D5949" s="166">
        <v>153.46</v>
      </c>
    </row>
    <row r="5950" spans="1:4" ht="25.5">
      <c r="A5950" s="164">
        <v>97454</v>
      </c>
      <c r="B5950" s="165" t="s">
        <v>16024</v>
      </c>
      <c r="C5950" s="164" t="s">
        <v>12402</v>
      </c>
      <c r="D5950" s="166">
        <v>335.4</v>
      </c>
    </row>
    <row r="5951" spans="1:4" ht="38.25">
      <c r="A5951" s="164">
        <v>97487</v>
      </c>
      <c r="B5951" s="165" t="s">
        <v>16048</v>
      </c>
      <c r="C5951" s="164" t="s">
        <v>12402</v>
      </c>
      <c r="D5951" s="166">
        <v>311.77</v>
      </c>
    </row>
    <row r="5952" spans="1:4" ht="38.25">
      <c r="A5952" s="164">
        <v>97525</v>
      </c>
      <c r="B5952" s="165" t="s">
        <v>16076</v>
      </c>
      <c r="C5952" s="164" t="s">
        <v>12402</v>
      </c>
      <c r="D5952" s="166">
        <v>287.14999999999998</v>
      </c>
    </row>
    <row r="5953" spans="1:4" ht="25.5">
      <c r="A5953" s="164">
        <v>97456</v>
      </c>
      <c r="B5953" s="165" t="s">
        <v>16026</v>
      </c>
      <c r="C5953" s="164" t="s">
        <v>12402</v>
      </c>
      <c r="D5953" s="166">
        <v>750.78</v>
      </c>
    </row>
    <row r="5954" spans="1:4" ht="38.25">
      <c r="A5954" s="164">
        <v>97489</v>
      </c>
      <c r="B5954" s="165" t="s">
        <v>16050</v>
      </c>
      <c r="C5954" s="164" t="s">
        <v>12402</v>
      </c>
      <c r="D5954" s="166">
        <v>731.93</v>
      </c>
    </row>
    <row r="5955" spans="1:4" ht="38.25">
      <c r="A5955" s="164">
        <v>97527</v>
      </c>
      <c r="B5955" s="165" t="s">
        <v>16078</v>
      </c>
      <c r="C5955" s="164" t="s">
        <v>12402</v>
      </c>
      <c r="D5955" s="166">
        <v>699.81</v>
      </c>
    </row>
    <row r="5956" spans="1:4" ht="25.5">
      <c r="A5956" s="164">
        <v>97434</v>
      </c>
      <c r="B5956" s="165" t="s">
        <v>16009</v>
      </c>
      <c r="C5956" s="164" t="s">
        <v>12402</v>
      </c>
      <c r="D5956" s="166">
        <v>90.37</v>
      </c>
    </row>
    <row r="5957" spans="1:4" ht="25.5">
      <c r="A5957" s="164">
        <v>97436</v>
      </c>
      <c r="B5957" s="165" t="s">
        <v>16011</v>
      </c>
      <c r="C5957" s="164" t="s">
        <v>12402</v>
      </c>
      <c r="D5957" s="166">
        <v>106.78</v>
      </c>
    </row>
    <row r="5958" spans="1:4" ht="25.5">
      <c r="A5958" s="164">
        <v>97438</v>
      </c>
      <c r="B5958" s="165" t="s">
        <v>16013</v>
      </c>
      <c r="C5958" s="164" t="s">
        <v>12402</v>
      </c>
      <c r="D5958" s="166">
        <v>121.93</v>
      </c>
    </row>
    <row r="5959" spans="1:4" ht="38.25">
      <c r="A5959" s="164">
        <v>97547</v>
      </c>
      <c r="B5959" s="165" t="s">
        <v>16092</v>
      </c>
      <c r="C5959" s="164" t="s">
        <v>12402</v>
      </c>
      <c r="D5959" s="166">
        <v>37.29</v>
      </c>
    </row>
    <row r="5960" spans="1:4" ht="38.25">
      <c r="A5960" s="164">
        <v>97549</v>
      </c>
      <c r="B5960" s="165" t="s">
        <v>16094</v>
      </c>
      <c r="C5960" s="164" t="s">
        <v>12402</v>
      </c>
      <c r="D5960" s="166">
        <v>55.55</v>
      </c>
    </row>
    <row r="5961" spans="1:4" ht="38.25">
      <c r="A5961" s="164">
        <v>97551</v>
      </c>
      <c r="B5961" s="165" t="s">
        <v>16096</v>
      </c>
      <c r="C5961" s="164" t="s">
        <v>12402</v>
      </c>
      <c r="D5961" s="166">
        <v>92.86</v>
      </c>
    </row>
    <row r="5962" spans="1:4" ht="38.25">
      <c r="A5962" s="164">
        <v>97480</v>
      </c>
      <c r="B5962" s="165" t="s">
        <v>16041</v>
      </c>
      <c r="C5962" s="164" t="s">
        <v>12402</v>
      </c>
      <c r="D5962" s="166">
        <v>61.55</v>
      </c>
    </row>
    <row r="5963" spans="1:4" ht="38.25">
      <c r="A5963" s="164">
        <v>97518</v>
      </c>
      <c r="B5963" s="165" t="s">
        <v>16069</v>
      </c>
      <c r="C5963" s="164" t="s">
        <v>12402</v>
      </c>
      <c r="D5963" s="166">
        <v>56.95</v>
      </c>
    </row>
    <row r="5964" spans="1:4" ht="38.25">
      <c r="A5964" s="164">
        <v>97482</v>
      </c>
      <c r="B5964" s="165" t="s">
        <v>16043</v>
      </c>
      <c r="C5964" s="164" t="s">
        <v>12402</v>
      </c>
      <c r="D5964" s="166">
        <v>88.84</v>
      </c>
    </row>
    <row r="5965" spans="1:4" ht="38.25">
      <c r="A5965" s="164">
        <v>97520</v>
      </c>
      <c r="B5965" s="165" t="s">
        <v>16071</v>
      </c>
      <c r="C5965" s="164" t="s">
        <v>12402</v>
      </c>
      <c r="D5965" s="166">
        <v>80.709999999999994</v>
      </c>
    </row>
    <row r="5966" spans="1:4" ht="38.25">
      <c r="A5966" s="164">
        <v>97484</v>
      </c>
      <c r="B5966" s="165" t="s">
        <v>16045</v>
      </c>
      <c r="C5966" s="164" t="s">
        <v>12402</v>
      </c>
      <c r="D5966" s="166">
        <v>123.94</v>
      </c>
    </row>
    <row r="5967" spans="1:4" ht="38.25">
      <c r="A5967" s="164">
        <v>97522</v>
      </c>
      <c r="B5967" s="165" t="s">
        <v>16073</v>
      </c>
      <c r="C5967" s="164" t="s">
        <v>12402</v>
      </c>
      <c r="D5967" s="166">
        <v>111.84</v>
      </c>
    </row>
    <row r="5968" spans="1:4" ht="25.5">
      <c r="A5968" s="164">
        <v>97453</v>
      </c>
      <c r="B5968" s="165" t="s">
        <v>16023</v>
      </c>
      <c r="C5968" s="164" t="s">
        <v>12402</v>
      </c>
      <c r="D5968" s="166">
        <v>210.85</v>
      </c>
    </row>
    <row r="5969" spans="1:4" ht="38.25">
      <c r="A5969" s="164">
        <v>97486</v>
      </c>
      <c r="B5969" s="165" t="s">
        <v>16047</v>
      </c>
      <c r="C5969" s="164" t="s">
        <v>12402</v>
      </c>
      <c r="D5969" s="166">
        <v>182.34</v>
      </c>
    </row>
    <row r="5970" spans="1:4" ht="38.25">
      <c r="A5970" s="164">
        <v>97524</v>
      </c>
      <c r="B5970" s="165" t="s">
        <v>16075</v>
      </c>
      <c r="C5970" s="164" t="s">
        <v>12402</v>
      </c>
      <c r="D5970" s="166">
        <v>165.29</v>
      </c>
    </row>
    <row r="5971" spans="1:4" ht="25.5">
      <c r="A5971" s="164">
        <v>97455</v>
      </c>
      <c r="B5971" s="165" t="s">
        <v>16025</v>
      </c>
      <c r="C5971" s="164" t="s">
        <v>12402</v>
      </c>
      <c r="D5971" s="166">
        <v>354.32</v>
      </c>
    </row>
    <row r="5972" spans="1:4" ht="38.25">
      <c r="A5972" s="164">
        <v>97488</v>
      </c>
      <c r="B5972" s="165" t="s">
        <v>16049</v>
      </c>
      <c r="C5972" s="164" t="s">
        <v>12402</v>
      </c>
      <c r="D5972" s="166">
        <v>330.69</v>
      </c>
    </row>
    <row r="5973" spans="1:4" ht="38.25">
      <c r="A5973" s="164">
        <v>97526</v>
      </c>
      <c r="B5973" s="165" t="s">
        <v>16077</v>
      </c>
      <c r="C5973" s="164" t="s">
        <v>12402</v>
      </c>
      <c r="D5973" s="166">
        <v>306.07</v>
      </c>
    </row>
    <row r="5974" spans="1:4" ht="25.5">
      <c r="A5974" s="164">
        <v>97457</v>
      </c>
      <c r="B5974" s="165" t="s">
        <v>16027</v>
      </c>
      <c r="C5974" s="164" t="s">
        <v>12402</v>
      </c>
      <c r="D5974" s="166">
        <v>665.89</v>
      </c>
    </row>
    <row r="5975" spans="1:4" ht="38.25">
      <c r="A5975" s="164">
        <v>97490</v>
      </c>
      <c r="B5975" s="165" t="s">
        <v>16051</v>
      </c>
      <c r="C5975" s="164" t="s">
        <v>12402</v>
      </c>
      <c r="D5975" s="166">
        <v>647.04</v>
      </c>
    </row>
    <row r="5976" spans="1:4" ht="38.25">
      <c r="A5976" s="164">
        <v>97528</v>
      </c>
      <c r="B5976" s="165" t="s">
        <v>16079</v>
      </c>
      <c r="C5976" s="164" t="s">
        <v>12402</v>
      </c>
      <c r="D5976" s="166">
        <v>614.91999999999996</v>
      </c>
    </row>
    <row r="5977" spans="1:4" ht="25.5">
      <c r="A5977" s="164">
        <v>101906</v>
      </c>
      <c r="B5977" s="165" t="s">
        <v>15012</v>
      </c>
      <c r="C5977" s="164" t="s">
        <v>12402</v>
      </c>
      <c r="D5977" s="166">
        <v>497.53</v>
      </c>
    </row>
    <row r="5978" spans="1:4" ht="25.5">
      <c r="A5978" s="164">
        <v>101907</v>
      </c>
      <c r="B5978" s="165" t="s">
        <v>15013</v>
      </c>
      <c r="C5978" s="164" t="s">
        <v>12402</v>
      </c>
      <c r="D5978" s="166">
        <v>536.77</v>
      </c>
    </row>
    <row r="5979" spans="1:4" ht="25.5">
      <c r="A5979" s="164">
        <v>101911</v>
      </c>
      <c r="B5979" s="165" t="s">
        <v>15017</v>
      </c>
      <c r="C5979" s="164" t="s">
        <v>12402</v>
      </c>
      <c r="D5979" s="166">
        <v>262.14999999999998</v>
      </c>
    </row>
    <row r="5980" spans="1:4" ht="25.5">
      <c r="A5980" s="164">
        <v>101908</v>
      </c>
      <c r="B5980" s="165" t="s">
        <v>15014</v>
      </c>
      <c r="C5980" s="164" t="s">
        <v>12402</v>
      </c>
      <c r="D5980" s="166">
        <v>170.61</v>
      </c>
    </row>
    <row r="5981" spans="1:4" ht="25.5">
      <c r="A5981" s="164">
        <v>101909</v>
      </c>
      <c r="B5981" s="165" t="s">
        <v>15015</v>
      </c>
      <c r="C5981" s="164" t="s">
        <v>12402</v>
      </c>
      <c r="D5981" s="166">
        <v>196.77</v>
      </c>
    </row>
    <row r="5982" spans="1:4" ht="25.5">
      <c r="A5982" s="164">
        <v>101910</v>
      </c>
      <c r="B5982" s="165" t="s">
        <v>15016</v>
      </c>
      <c r="C5982" s="164" t="s">
        <v>12402</v>
      </c>
      <c r="D5982" s="166">
        <v>229.46</v>
      </c>
    </row>
    <row r="5983" spans="1:4" ht="25.5">
      <c r="A5983" s="164">
        <v>101905</v>
      </c>
      <c r="B5983" s="165" t="s">
        <v>15011</v>
      </c>
      <c r="C5983" s="164" t="s">
        <v>12402</v>
      </c>
      <c r="D5983" s="166">
        <v>175.52</v>
      </c>
    </row>
    <row r="5984" spans="1:4" ht="25.5">
      <c r="A5984" s="164">
        <v>101916</v>
      </c>
      <c r="B5984" s="165" t="s">
        <v>15022</v>
      </c>
      <c r="C5984" s="164" t="s">
        <v>12402</v>
      </c>
      <c r="D5984" s="166">
        <v>3488.18</v>
      </c>
    </row>
    <row r="5985" spans="1:4" ht="51">
      <c r="A5985" s="164">
        <v>101936</v>
      </c>
      <c r="B5985" s="165" t="s">
        <v>15063</v>
      </c>
      <c r="C5985" s="164" t="s">
        <v>12402</v>
      </c>
      <c r="D5985" s="166">
        <v>10286.370000000001</v>
      </c>
    </row>
    <row r="5986" spans="1:4" ht="51">
      <c r="A5986" s="164">
        <v>101937</v>
      </c>
      <c r="B5986" s="165" t="s">
        <v>15064</v>
      </c>
      <c r="C5986" s="164" t="s">
        <v>12402</v>
      </c>
      <c r="D5986" s="166">
        <v>18301.84</v>
      </c>
    </row>
    <row r="5987" spans="1:4" ht="38.25">
      <c r="A5987" s="164">
        <v>92698</v>
      </c>
      <c r="B5987" s="165" t="s">
        <v>15647</v>
      </c>
      <c r="C5987" s="164" t="s">
        <v>12402</v>
      </c>
      <c r="D5987" s="166">
        <v>22.7</v>
      </c>
    </row>
    <row r="5988" spans="1:4" ht="38.25">
      <c r="A5988" s="164">
        <v>92700</v>
      </c>
      <c r="B5988" s="165" t="s">
        <v>15649</v>
      </c>
      <c r="C5988" s="164" t="s">
        <v>12402</v>
      </c>
      <c r="D5988" s="166">
        <v>37.119999999999997</v>
      </c>
    </row>
    <row r="5989" spans="1:4" ht="38.25">
      <c r="A5989" s="164">
        <v>92702</v>
      </c>
      <c r="B5989" s="165" t="s">
        <v>15651</v>
      </c>
      <c r="C5989" s="164" t="s">
        <v>12402</v>
      </c>
      <c r="D5989" s="166">
        <v>58.14</v>
      </c>
    </row>
    <row r="5990" spans="1:4" ht="38.25">
      <c r="A5990" s="164">
        <v>92669</v>
      </c>
      <c r="B5990" s="165" t="s">
        <v>15623</v>
      </c>
      <c r="C5990" s="164" t="s">
        <v>12402</v>
      </c>
      <c r="D5990" s="166">
        <v>43.14</v>
      </c>
    </row>
    <row r="5991" spans="1:4" ht="38.25">
      <c r="A5991" s="164">
        <v>92671</v>
      </c>
      <c r="B5991" s="165" t="s">
        <v>15625</v>
      </c>
      <c r="C5991" s="164" t="s">
        <v>12402</v>
      </c>
      <c r="D5991" s="166">
        <v>55.93</v>
      </c>
    </row>
    <row r="5992" spans="1:4" ht="38.25">
      <c r="A5992" s="164">
        <v>92673</v>
      </c>
      <c r="B5992" s="165" t="s">
        <v>15627</v>
      </c>
      <c r="C5992" s="164" t="s">
        <v>12402</v>
      </c>
      <c r="D5992" s="166">
        <v>64.11</v>
      </c>
    </row>
    <row r="5993" spans="1:4" ht="38.25">
      <c r="A5993" s="164">
        <v>92675</v>
      </c>
      <c r="B5993" s="165" t="s">
        <v>15629</v>
      </c>
      <c r="C5993" s="164" t="s">
        <v>12402</v>
      </c>
      <c r="D5993" s="166">
        <v>82.65</v>
      </c>
    </row>
    <row r="5994" spans="1:4" ht="38.25">
      <c r="A5994" s="164">
        <v>92677</v>
      </c>
      <c r="B5994" s="165" t="s">
        <v>15631</v>
      </c>
      <c r="C5994" s="164" t="s">
        <v>12402</v>
      </c>
      <c r="D5994" s="166">
        <v>134.44999999999999</v>
      </c>
    </row>
    <row r="5995" spans="1:4" ht="38.25">
      <c r="A5995" s="164">
        <v>92635</v>
      </c>
      <c r="B5995" s="165" t="s">
        <v>15603</v>
      </c>
      <c r="C5995" s="164" t="s">
        <v>12402</v>
      </c>
      <c r="D5995" s="166">
        <v>216.55</v>
      </c>
    </row>
    <row r="5996" spans="1:4" ht="38.25">
      <c r="A5996" s="164">
        <v>92679</v>
      </c>
      <c r="B5996" s="165" t="s">
        <v>15633</v>
      </c>
      <c r="C5996" s="164" t="s">
        <v>12402</v>
      </c>
      <c r="D5996" s="166">
        <v>184.18</v>
      </c>
    </row>
    <row r="5997" spans="1:4" ht="38.25">
      <c r="A5997" s="164">
        <v>92381</v>
      </c>
      <c r="B5997" s="165" t="s">
        <v>15593</v>
      </c>
      <c r="C5997" s="164" t="s">
        <v>12402</v>
      </c>
      <c r="D5997" s="166">
        <v>58.75</v>
      </c>
    </row>
    <row r="5998" spans="1:4" ht="38.25">
      <c r="A5998" s="164">
        <v>92383</v>
      </c>
      <c r="B5998" s="165" t="s">
        <v>15595</v>
      </c>
      <c r="C5998" s="164" t="s">
        <v>12402</v>
      </c>
      <c r="D5998" s="166">
        <v>73.63</v>
      </c>
    </row>
    <row r="5999" spans="1:4" ht="38.25">
      <c r="A5999" s="164">
        <v>92385</v>
      </c>
      <c r="B5999" s="165" t="s">
        <v>15597</v>
      </c>
      <c r="C5999" s="164" t="s">
        <v>12402</v>
      </c>
      <c r="D5999" s="166">
        <v>84.28</v>
      </c>
    </row>
    <row r="6000" spans="1:4" ht="38.25">
      <c r="A6000" s="164">
        <v>92350</v>
      </c>
      <c r="B6000" s="165" t="s">
        <v>15572</v>
      </c>
      <c r="C6000" s="164" t="s">
        <v>12402</v>
      </c>
      <c r="D6000" s="166">
        <v>105.95</v>
      </c>
    </row>
    <row r="6001" spans="1:4" ht="38.25">
      <c r="A6001" s="164">
        <v>92387</v>
      </c>
      <c r="B6001" s="165" t="s">
        <v>15599</v>
      </c>
      <c r="C6001" s="164" t="s">
        <v>12402</v>
      </c>
      <c r="D6001" s="166">
        <v>105.84</v>
      </c>
    </row>
    <row r="6002" spans="1:4" ht="38.25">
      <c r="A6002" s="164">
        <v>92352</v>
      </c>
      <c r="B6002" s="165" t="s">
        <v>15574</v>
      </c>
      <c r="C6002" s="164" t="s">
        <v>12402</v>
      </c>
      <c r="D6002" s="166">
        <v>159.41</v>
      </c>
    </row>
    <row r="6003" spans="1:4" ht="38.25">
      <c r="A6003" s="164">
        <v>92389</v>
      </c>
      <c r="B6003" s="165" t="s">
        <v>15601</v>
      </c>
      <c r="C6003" s="164" t="s">
        <v>12402</v>
      </c>
      <c r="D6003" s="166">
        <v>162.26</v>
      </c>
    </row>
    <row r="6004" spans="1:4" ht="38.25">
      <c r="A6004" s="164">
        <v>92354</v>
      </c>
      <c r="B6004" s="165" t="s">
        <v>15576</v>
      </c>
      <c r="C6004" s="164" t="s">
        <v>12402</v>
      </c>
      <c r="D6004" s="166">
        <v>210.78</v>
      </c>
    </row>
    <row r="6005" spans="1:4" ht="38.25">
      <c r="A6005" s="164">
        <v>92699</v>
      </c>
      <c r="B6005" s="165" t="s">
        <v>15648</v>
      </c>
      <c r="C6005" s="164" t="s">
        <v>12402</v>
      </c>
      <c r="D6005" s="166">
        <v>21.37</v>
      </c>
    </row>
    <row r="6006" spans="1:4" ht="38.25">
      <c r="A6006" s="164">
        <v>92701</v>
      </c>
      <c r="B6006" s="165" t="s">
        <v>15650</v>
      </c>
      <c r="C6006" s="164" t="s">
        <v>12402</v>
      </c>
      <c r="D6006" s="166">
        <v>35.130000000000003</v>
      </c>
    </row>
    <row r="6007" spans="1:4" ht="38.25">
      <c r="A6007" s="164">
        <v>92703</v>
      </c>
      <c r="B6007" s="165" t="s">
        <v>15652</v>
      </c>
      <c r="C6007" s="164" t="s">
        <v>12402</v>
      </c>
      <c r="D6007" s="166">
        <v>55.69</v>
      </c>
    </row>
    <row r="6008" spans="1:4" ht="38.25">
      <c r="A6008" s="164">
        <v>92670</v>
      </c>
      <c r="B6008" s="165" t="s">
        <v>15624</v>
      </c>
      <c r="C6008" s="164" t="s">
        <v>12402</v>
      </c>
      <c r="D6008" s="166">
        <v>40.69</v>
      </c>
    </row>
    <row r="6009" spans="1:4" ht="38.25">
      <c r="A6009" s="164">
        <v>92672</v>
      </c>
      <c r="B6009" s="165" t="s">
        <v>15626</v>
      </c>
      <c r="C6009" s="164" t="s">
        <v>12402</v>
      </c>
      <c r="D6009" s="166">
        <v>51.05</v>
      </c>
    </row>
    <row r="6010" spans="1:4" ht="38.25">
      <c r="A6010" s="164">
        <v>92674</v>
      </c>
      <c r="B6010" s="165" t="s">
        <v>15628</v>
      </c>
      <c r="C6010" s="164" t="s">
        <v>12402</v>
      </c>
      <c r="D6010" s="166">
        <v>60.75</v>
      </c>
    </row>
    <row r="6011" spans="1:4" ht="38.25">
      <c r="A6011" s="164">
        <v>92676</v>
      </c>
      <c r="B6011" s="165" t="s">
        <v>15630</v>
      </c>
      <c r="C6011" s="164" t="s">
        <v>12402</v>
      </c>
      <c r="D6011" s="166">
        <v>80.37</v>
      </c>
    </row>
    <row r="6012" spans="1:4" ht="38.25">
      <c r="A6012" s="164">
        <v>92678</v>
      </c>
      <c r="B6012" s="165" t="s">
        <v>15632</v>
      </c>
      <c r="C6012" s="164" t="s">
        <v>12402</v>
      </c>
      <c r="D6012" s="166">
        <v>124.4</v>
      </c>
    </row>
    <row r="6013" spans="1:4" ht="38.25">
      <c r="A6013" s="164">
        <v>92636</v>
      </c>
      <c r="B6013" s="165" t="s">
        <v>15604</v>
      </c>
      <c r="C6013" s="164" t="s">
        <v>12402</v>
      </c>
      <c r="D6013" s="166">
        <v>197.18</v>
      </c>
    </row>
    <row r="6014" spans="1:4" ht="38.25">
      <c r="A6014" s="164">
        <v>92680</v>
      </c>
      <c r="B6014" s="165" t="s">
        <v>15634</v>
      </c>
      <c r="C6014" s="164" t="s">
        <v>12402</v>
      </c>
      <c r="D6014" s="166">
        <v>164.81</v>
      </c>
    </row>
    <row r="6015" spans="1:4" ht="38.25">
      <c r="A6015" s="164">
        <v>92382</v>
      </c>
      <c r="B6015" s="165" t="s">
        <v>15594</v>
      </c>
      <c r="C6015" s="164" t="s">
        <v>12402</v>
      </c>
      <c r="D6015" s="166">
        <v>56.3</v>
      </c>
    </row>
    <row r="6016" spans="1:4" ht="38.25">
      <c r="A6016" s="164">
        <v>92384</v>
      </c>
      <c r="B6016" s="165" t="s">
        <v>15596</v>
      </c>
      <c r="C6016" s="164" t="s">
        <v>12402</v>
      </c>
      <c r="D6016" s="166">
        <v>68.75</v>
      </c>
    </row>
    <row r="6017" spans="1:4" ht="38.25">
      <c r="A6017" s="164">
        <v>92386</v>
      </c>
      <c r="B6017" s="165" t="s">
        <v>15598</v>
      </c>
      <c r="C6017" s="164" t="s">
        <v>12402</v>
      </c>
      <c r="D6017" s="166">
        <v>80.92</v>
      </c>
    </row>
    <row r="6018" spans="1:4" ht="38.25">
      <c r="A6018" s="164">
        <v>92351</v>
      </c>
      <c r="B6018" s="165" t="s">
        <v>15573</v>
      </c>
      <c r="C6018" s="164" t="s">
        <v>12402</v>
      </c>
      <c r="D6018" s="166">
        <v>103.67</v>
      </c>
    </row>
    <row r="6019" spans="1:4" ht="38.25">
      <c r="A6019" s="164">
        <v>92388</v>
      </c>
      <c r="B6019" s="165" t="s">
        <v>15600</v>
      </c>
      <c r="C6019" s="164" t="s">
        <v>12402</v>
      </c>
      <c r="D6019" s="166">
        <v>103.56</v>
      </c>
    </row>
    <row r="6020" spans="1:4" ht="38.25">
      <c r="A6020" s="164">
        <v>92353</v>
      </c>
      <c r="B6020" s="165" t="s">
        <v>15575</v>
      </c>
      <c r="C6020" s="164" t="s">
        <v>12402</v>
      </c>
      <c r="D6020" s="166">
        <v>149.36000000000001</v>
      </c>
    </row>
    <row r="6021" spans="1:4" ht="38.25">
      <c r="A6021" s="164">
        <v>92390</v>
      </c>
      <c r="B6021" s="165" t="s">
        <v>15602</v>
      </c>
      <c r="C6021" s="164" t="s">
        <v>12402</v>
      </c>
      <c r="D6021" s="166">
        <v>152.21</v>
      </c>
    </row>
    <row r="6022" spans="1:4" ht="38.25">
      <c r="A6022" s="164">
        <v>92355</v>
      </c>
      <c r="B6022" s="165" t="s">
        <v>15577</v>
      </c>
      <c r="C6022" s="164" t="s">
        <v>12402</v>
      </c>
      <c r="D6022" s="166">
        <v>191.41</v>
      </c>
    </row>
    <row r="6023" spans="1:4" ht="25.5">
      <c r="A6023" s="164">
        <v>101925</v>
      </c>
      <c r="B6023" s="165" t="s">
        <v>15214</v>
      </c>
      <c r="C6023" s="164" t="s">
        <v>12402</v>
      </c>
      <c r="D6023" s="166">
        <v>313.77</v>
      </c>
    </row>
    <row r="6024" spans="1:4" ht="38.25">
      <c r="A6024" s="164">
        <v>101934</v>
      </c>
      <c r="B6024" s="165" t="s">
        <v>15223</v>
      </c>
      <c r="C6024" s="164" t="s">
        <v>12402</v>
      </c>
      <c r="D6024" s="166">
        <v>323.33</v>
      </c>
    </row>
    <row r="6025" spans="1:4" ht="38.25">
      <c r="A6025" s="164">
        <v>97541</v>
      </c>
      <c r="B6025" s="165" t="s">
        <v>16088</v>
      </c>
      <c r="C6025" s="164" t="s">
        <v>12402</v>
      </c>
      <c r="D6025" s="166">
        <v>31.1</v>
      </c>
    </row>
    <row r="6026" spans="1:4" ht="38.25">
      <c r="A6026" s="164">
        <v>97462</v>
      </c>
      <c r="B6026" s="165" t="s">
        <v>33931</v>
      </c>
      <c r="C6026" s="164" t="s">
        <v>12402</v>
      </c>
      <c r="D6026" s="166">
        <v>32.36</v>
      </c>
    </row>
    <row r="6027" spans="1:4" ht="38.25">
      <c r="A6027" s="164">
        <v>97544</v>
      </c>
      <c r="B6027" s="165" t="s">
        <v>16090</v>
      </c>
      <c r="C6027" s="164" t="s">
        <v>12402</v>
      </c>
      <c r="D6027" s="166">
        <v>53.2</v>
      </c>
    </row>
    <row r="6028" spans="1:4" ht="38.25">
      <c r="A6028" s="164">
        <v>97500</v>
      </c>
      <c r="B6028" s="165" t="s">
        <v>16059</v>
      </c>
      <c r="C6028" s="164" t="s">
        <v>12402</v>
      </c>
      <c r="D6028" s="166">
        <v>29.28</v>
      </c>
    </row>
    <row r="6029" spans="1:4" ht="38.25">
      <c r="A6029" s="164">
        <v>97465</v>
      </c>
      <c r="B6029" s="165" t="s">
        <v>33932</v>
      </c>
      <c r="C6029" s="164" t="s">
        <v>12402</v>
      </c>
      <c r="D6029" s="166">
        <v>65.349999999999994</v>
      </c>
    </row>
    <row r="6030" spans="1:4" ht="38.25">
      <c r="A6030" s="164">
        <v>97503</v>
      </c>
      <c r="B6030" s="165" t="s">
        <v>33933</v>
      </c>
      <c r="C6030" s="164" t="s">
        <v>12402</v>
      </c>
      <c r="D6030" s="166">
        <v>59.94</v>
      </c>
    </row>
    <row r="6031" spans="1:4" ht="38.25">
      <c r="A6031" s="164">
        <v>97468</v>
      </c>
      <c r="B6031" s="165" t="s">
        <v>33934</v>
      </c>
      <c r="C6031" s="164" t="s">
        <v>12402</v>
      </c>
      <c r="D6031" s="166">
        <v>82.98</v>
      </c>
    </row>
    <row r="6032" spans="1:4" ht="38.25">
      <c r="A6032" s="164">
        <v>97506</v>
      </c>
      <c r="B6032" s="165" t="s">
        <v>33935</v>
      </c>
      <c r="C6032" s="164" t="s">
        <v>12402</v>
      </c>
      <c r="D6032" s="166">
        <v>74.95</v>
      </c>
    </row>
    <row r="6033" spans="1:4" ht="38.25">
      <c r="A6033" s="164">
        <v>97444</v>
      </c>
      <c r="B6033" s="165" t="s">
        <v>33936</v>
      </c>
      <c r="C6033" s="164" t="s">
        <v>12402</v>
      </c>
      <c r="D6033" s="166">
        <v>142.41999999999999</v>
      </c>
    </row>
    <row r="6034" spans="1:4" ht="38.25">
      <c r="A6034" s="164">
        <v>97471</v>
      </c>
      <c r="B6034" s="165" t="s">
        <v>16035</v>
      </c>
      <c r="C6034" s="164" t="s">
        <v>12402</v>
      </c>
      <c r="D6034" s="166">
        <v>123.39</v>
      </c>
    </row>
    <row r="6035" spans="1:4" ht="38.25">
      <c r="A6035" s="164">
        <v>97509</v>
      </c>
      <c r="B6035" s="165" t="s">
        <v>16063</v>
      </c>
      <c r="C6035" s="164" t="s">
        <v>12402</v>
      </c>
      <c r="D6035" s="166">
        <v>112.02</v>
      </c>
    </row>
    <row r="6036" spans="1:4" ht="38.25">
      <c r="A6036" s="164">
        <v>97447</v>
      </c>
      <c r="B6036" s="165" t="s">
        <v>16019</v>
      </c>
      <c r="C6036" s="164" t="s">
        <v>12402</v>
      </c>
      <c r="D6036" s="166">
        <v>244.1</v>
      </c>
    </row>
    <row r="6037" spans="1:4" ht="38.25">
      <c r="A6037" s="164">
        <v>97475</v>
      </c>
      <c r="B6037" s="165" t="s">
        <v>16037</v>
      </c>
      <c r="C6037" s="164" t="s">
        <v>12402</v>
      </c>
      <c r="D6037" s="166">
        <v>228.3</v>
      </c>
    </row>
    <row r="6038" spans="1:4" ht="38.25">
      <c r="A6038" s="164">
        <v>97512</v>
      </c>
      <c r="B6038" s="165" t="s">
        <v>16065</v>
      </c>
      <c r="C6038" s="164" t="s">
        <v>12402</v>
      </c>
      <c r="D6038" s="166">
        <v>211.98</v>
      </c>
    </row>
    <row r="6039" spans="1:4" ht="38.25">
      <c r="A6039" s="164">
        <v>97450</v>
      </c>
      <c r="B6039" s="165" t="s">
        <v>16021</v>
      </c>
      <c r="C6039" s="164" t="s">
        <v>12402</v>
      </c>
      <c r="D6039" s="166">
        <v>316.99</v>
      </c>
    </row>
    <row r="6040" spans="1:4" ht="38.25">
      <c r="A6040" s="164">
        <v>97478</v>
      </c>
      <c r="B6040" s="165" t="s">
        <v>16039</v>
      </c>
      <c r="C6040" s="164" t="s">
        <v>12402</v>
      </c>
      <c r="D6040" s="166">
        <v>304.45999999999998</v>
      </c>
    </row>
    <row r="6041" spans="1:4" ht="38.25">
      <c r="A6041" s="164">
        <v>97515</v>
      </c>
      <c r="B6041" s="165" t="s">
        <v>16067</v>
      </c>
      <c r="C6041" s="164" t="s">
        <v>12402</v>
      </c>
      <c r="D6041" s="166">
        <v>282.98</v>
      </c>
    </row>
    <row r="6042" spans="1:4" ht="38.25">
      <c r="A6042" s="164">
        <v>92928</v>
      </c>
      <c r="B6042" s="165" t="s">
        <v>15687</v>
      </c>
      <c r="C6042" s="164" t="s">
        <v>12402</v>
      </c>
      <c r="D6042" s="166">
        <v>56.86</v>
      </c>
    </row>
    <row r="6043" spans="1:4" ht="38.25">
      <c r="A6043" s="164">
        <v>92943</v>
      </c>
      <c r="B6043" s="165" t="s">
        <v>15702</v>
      </c>
      <c r="C6043" s="164" t="s">
        <v>12402</v>
      </c>
      <c r="D6043" s="166">
        <v>43.4</v>
      </c>
    </row>
    <row r="6044" spans="1:4" ht="38.25">
      <c r="A6044" s="164">
        <v>92929</v>
      </c>
      <c r="B6044" s="165" t="s">
        <v>15688</v>
      </c>
      <c r="C6044" s="164" t="s">
        <v>12402</v>
      </c>
      <c r="D6044" s="166">
        <v>56.86</v>
      </c>
    </row>
    <row r="6045" spans="1:4" ht="38.25">
      <c r="A6045" s="164">
        <v>92944</v>
      </c>
      <c r="B6045" s="165" t="s">
        <v>15703</v>
      </c>
      <c r="C6045" s="164" t="s">
        <v>12402</v>
      </c>
      <c r="D6045" s="166">
        <v>43.4</v>
      </c>
    </row>
    <row r="6046" spans="1:4" ht="38.25">
      <c r="A6046" s="164">
        <v>92930</v>
      </c>
      <c r="B6046" s="165" t="s">
        <v>15689</v>
      </c>
      <c r="C6046" s="164" t="s">
        <v>12402</v>
      </c>
      <c r="D6046" s="166">
        <v>56.86</v>
      </c>
    </row>
    <row r="6047" spans="1:4" ht="38.25">
      <c r="A6047" s="164">
        <v>92945</v>
      </c>
      <c r="B6047" s="165" t="s">
        <v>15704</v>
      </c>
      <c r="C6047" s="164" t="s">
        <v>12402</v>
      </c>
      <c r="D6047" s="166">
        <v>43.4</v>
      </c>
    </row>
    <row r="6048" spans="1:4" ht="38.25">
      <c r="A6048" s="164">
        <v>92925</v>
      </c>
      <c r="B6048" s="165" t="s">
        <v>15684</v>
      </c>
      <c r="C6048" s="164" t="s">
        <v>12402</v>
      </c>
      <c r="D6048" s="166">
        <v>49.83</v>
      </c>
    </row>
    <row r="6049" spans="1:4" ht="38.25">
      <c r="A6049" s="164">
        <v>92940</v>
      </c>
      <c r="B6049" s="165" t="s">
        <v>15699</v>
      </c>
      <c r="C6049" s="164" t="s">
        <v>12402</v>
      </c>
      <c r="D6049" s="166">
        <v>38.020000000000003</v>
      </c>
    </row>
    <row r="6050" spans="1:4" ht="38.25">
      <c r="A6050" s="164">
        <v>92926</v>
      </c>
      <c r="B6050" s="165" t="s">
        <v>15685</v>
      </c>
      <c r="C6050" s="164" t="s">
        <v>12402</v>
      </c>
      <c r="D6050" s="166">
        <v>49.81</v>
      </c>
    </row>
    <row r="6051" spans="1:4" ht="38.25">
      <c r="A6051" s="164">
        <v>92941</v>
      </c>
      <c r="B6051" s="165" t="s">
        <v>15700</v>
      </c>
      <c r="C6051" s="164" t="s">
        <v>12402</v>
      </c>
      <c r="D6051" s="166">
        <v>38</v>
      </c>
    </row>
    <row r="6052" spans="1:4" ht="38.25">
      <c r="A6052" s="164">
        <v>92927</v>
      </c>
      <c r="B6052" s="165" t="s">
        <v>15686</v>
      </c>
      <c r="C6052" s="164" t="s">
        <v>12402</v>
      </c>
      <c r="D6052" s="166">
        <v>49.81</v>
      </c>
    </row>
    <row r="6053" spans="1:4" ht="38.25">
      <c r="A6053" s="164">
        <v>92942</v>
      </c>
      <c r="B6053" s="165" t="s">
        <v>15701</v>
      </c>
      <c r="C6053" s="164" t="s">
        <v>12402</v>
      </c>
      <c r="D6053" s="166">
        <v>38</v>
      </c>
    </row>
    <row r="6054" spans="1:4" ht="38.25">
      <c r="A6054" s="164">
        <v>92918</v>
      </c>
      <c r="B6054" s="165" t="s">
        <v>15682</v>
      </c>
      <c r="C6054" s="164" t="s">
        <v>12402</v>
      </c>
      <c r="D6054" s="166">
        <v>40.5</v>
      </c>
    </row>
    <row r="6055" spans="1:4" ht="38.25">
      <c r="A6055" s="164">
        <v>92938</v>
      </c>
      <c r="B6055" s="165" t="s">
        <v>15697</v>
      </c>
      <c r="C6055" s="164" t="s">
        <v>12402</v>
      </c>
      <c r="D6055" s="166">
        <v>30.11</v>
      </c>
    </row>
    <row r="6056" spans="1:4" ht="38.25">
      <c r="A6056" s="164">
        <v>92920</v>
      </c>
      <c r="B6056" s="165" t="s">
        <v>15683</v>
      </c>
      <c r="C6056" s="164" t="s">
        <v>12402</v>
      </c>
      <c r="D6056" s="166">
        <v>40.76</v>
      </c>
    </row>
    <row r="6057" spans="1:4" ht="38.25">
      <c r="A6057" s="164">
        <v>92939</v>
      </c>
      <c r="B6057" s="165" t="s">
        <v>15698</v>
      </c>
      <c r="C6057" s="164" t="s">
        <v>12402</v>
      </c>
      <c r="D6057" s="166">
        <v>30.37</v>
      </c>
    </row>
    <row r="6058" spans="1:4" ht="38.25">
      <c r="A6058" s="164">
        <v>92910</v>
      </c>
      <c r="B6058" s="165" t="s">
        <v>15677</v>
      </c>
      <c r="C6058" s="164" t="s">
        <v>12402</v>
      </c>
      <c r="D6058" s="166">
        <v>107.75</v>
      </c>
    </row>
    <row r="6059" spans="1:4" ht="38.25">
      <c r="A6059" s="164">
        <v>92934</v>
      </c>
      <c r="B6059" s="165" t="s">
        <v>15693</v>
      </c>
      <c r="C6059" s="164" t="s">
        <v>12402</v>
      </c>
      <c r="D6059" s="166">
        <v>109.62</v>
      </c>
    </row>
    <row r="6060" spans="1:4" ht="38.25">
      <c r="A6060" s="164">
        <v>92949</v>
      </c>
      <c r="B6060" s="165" t="s">
        <v>15708</v>
      </c>
      <c r="C6060" s="164" t="s">
        <v>12402</v>
      </c>
      <c r="D6060" s="166">
        <v>91.05</v>
      </c>
    </row>
    <row r="6061" spans="1:4" ht="38.25">
      <c r="A6061" s="164">
        <v>92911</v>
      </c>
      <c r="B6061" s="165" t="s">
        <v>15678</v>
      </c>
      <c r="C6061" s="164" t="s">
        <v>12402</v>
      </c>
      <c r="D6061" s="166">
        <v>107.75</v>
      </c>
    </row>
    <row r="6062" spans="1:4" ht="38.25">
      <c r="A6062" s="164">
        <v>92935</v>
      </c>
      <c r="B6062" s="165" t="s">
        <v>15694</v>
      </c>
      <c r="C6062" s="164" t="s">
        <v>12402</v>
      </c>
      <c r="D6062" s="166">
        <v>109.62</v>
      </c>
    </row>
    <row r="6063" spans="1:4" ht="38.25">
      <c r="A6063" s="164">
        <v>92950</v>
      </c>
      <c r="B6063" s="165" t="s">
        <v>15709</v>
      </c>
      <c r="C6063" s="164" t="s">
        <v>12402</v>
      </c>
      <c r="D6063" s="166">
        <v>91.05</v>
      </c>
    </row>
    <row r="6064" spans="1:4" ht="38.25">
      <c r="A6064" s="164">
        <v>92907</v>
      </c>
      <c r="B6064" s="165" t="s">
        <v>15674</v>
      </c>
      <c r="C6064" s="164" t="s">
        <v>12402</v>
      </c>
      <c r="D6064" s="166">
        <v>75.069999999999993</v>
      </c>
    </row>
    <row r="6065" spans="1:4" ht="38.25">
      <c r="A6065" s="164">
        <v>92931</v>
      </c>
      <c r="B6065" s="165" t="s">
        <v>15690</v>
      </c>
      <c r="C6065" s="164" t="s">
        <v>12402</v>
      </c>
      <c r="D6065" s="166">
        <v>75.02</v>
      </c>
    </row>
    <row r="6066" spans="1:4" ht="38.25">
      <c r="A6066" s="164">
        <v>92946</v>
      </c>
      <c r="B6066" s="165" t="s">
        <v>15705</v>
      </c>
      <c r="C6066" s="164" t="s">
        <v>12402</v>
      </c>
      <c r="D6066" s="166">
        <v>59.53</v>
      </c>
    </row>
    <row r="6067" spans="1:4" ht="38.25">
      <c r="A6067" s="164">
        <v>92908</v>
      </c>
      <c r="B6067" s="165" t="s">
        <v>15675</v>
      </c>
      <c r="C6067" s="164" t="s">
        <v>12402</v>
      </c>
      <c r="D6067" s="166">
        <v>75.069999999999993</v>
      </c>
    </row>
    <row r="6068" spans="1:4" ht="38.25">
      <c r="A6068" s="164">
        <v>92932</v>
      </c>
      <c r="B6068" s="165" t="s">
        <v>15691</v>
      </c>
      <c r="C6068" s="164" t="s">
        <v>12402</v>
      </c>
      <c r="D6068" s="166">
        <v>75.02</v>
      </c>
    </row>
    <row r="6069" spans="1:4" ht="38.25">
      <c r="A6069" s="164">
        <v>92947</v>
      </c>
      <c r="B6069" s="165" t="s">
        <v>15706</v>
      </c>
      <c r="C6069" s="164" t="s">
        <v>12402</v>
      </c>
      <c r="D6069" s="166">
        <v>59.53</v>
      </c>
    </row>
    <row r="6070" spans="1:4" ht="38.25">
      <c r="A6070" s="164">
        <v>92909</v>
      </c>
      <c r="B6070" s="165" t="s">
        <v>15676</v>
      </c>
      <c r="C6070" s="164" t="s">
        <v>12402</v>
      </c>
      <c r="D6070" s="166">
        <v>75.069999999999993</v>
      </c>
    </row>
    <row r="6071" spans="1:4" ht="38.25">
      <c r="A6071" s="164">
        <v>92933</v>
      </c>
      <c r="B6071" s="165" t="s">
        <v>15692</v>
      </c>
      <c r="C6071" s="164" t="s">
        <v>12402</v>
      </c>
      <c r="D6071" s="166">
        <v>75.02</v>
      </c>
    </row>
    <row r="6072" spans="1:4" ht="38.25">
      <c r="A6072" s="164">
        <v>92948</v>
      </c>
      <c r="B6072" s="165" t="s">
        <v>15707</v>
      </c>
      <c r="C6072" s="164" t="s">
        <v>12402</v>
      </c>
      <c r="D6072" s="166">
        <v>59.53</v>
      </c>
    </row>
    <row r="6073" spans="1:4" ht="38.25">
      <c r="A6073" s="164">
        <v>92912</v>
      </c>
      <c r="B6073" s="165" t="s">
        <v>15679</v>
      </c>
      <c r="C6073" s="164" t="s">
        <v>12402</v>
      </c>
      <c r="D6073" s="166">
        <v>143.55000000000001</v>
      </c>
    </row>
    <row r="6074" spans="1:4" ht="38.25">
      <c r="A6074" s="164">
        <v>92913</v>
      </c>
      <c r="B6074" s="165" t="s">
        <v>15680</v>
      </c>
      <c r="C6074" s="164" t="s">
        <v>12402</v>
      </c>
      <c r="D6074" s="166">
        <v>146.75</v>
      </c>
    </row>
    <row r="6075" spans="1:4" ht="38.25">
      <c r="A6075" s="164">
        <v>92936</v>
      </c>
      <c r="B6075" s="165" t="s">
        <v>15695</v>
      </c>
      <c r="C6075" s="164" t="s">
        <v>12402</v>
      </c>
      <c r="D6075" s="166">
        <v>150.59</v>
      </c>
    </row>
    <row r="6076" spans="1:4" ht="38.25">
      <c r="A6076" s="164">
        <v>92951</v>
      </c>
      <c r="B6076" s="165" t="s">
        <v>15710</v>
      </c>
      <c r="C6076" s="164" t="s">
        <v>12402</v>
      </c>
      <c r="D6076" s="166">
        <v>128.99</v>
      </c>
    </row>
    <row r="6077" spans="1:4" ht="38.25">
      <c r="A6077" s="164">
        <v>92914</v>
      </c>
      <c r="B6077" s="165" t="s">
        <v>15681</v>
      </c>
      <c r="C6077" s="164" t="s">
        <v>12402</v>
      </c>
      <c r="D6077" s="166">
        <v>146.75</v>
      </c>
    </row>
    <row r="6078" spans="1:4" ht="38.25">
      <c r="A6078" s="164">
        <v>92937</v>
      </c>
      <c r="B6078" s="165" t="s">
        <v>15696</v>
      </c>
      <c r="C6078" s="164" t="s">
        <v>12402</v>
      </c>
      <c r="D6078" s="166">
        <v>150.59</v>
      </c>
    </row>
    <row r="6079" spans="1:4" ht="38.25">
      <c r="A6079" s="164">
        <v>92952</v>
      </c>
      <c r="B6079" s="165" t="s">
        <v>15711</v>
      </c>
      <c r="C6079" s="164" t="s">
        <v>12402</v>
      </c>
      <c r="D6079" s="166">
        <v>128.99</v>
      </c>
    </row>
    <row r="6080" spans="1:4" ht="38.25">
      <c r="A6080" s="164">
        <v>92953</v>
      </c>
      <c r="B6080" s="165" t="s">
        <v>15712</v>
      </c>
      <c r="C6080" s="164" t="s">
        <v>12402</v>
      </c>
      <c r="D6080" s="166">
        <v>26.2</v>
      </c>
    </row>
    <row r="6081" spans="1:4" ht="38.25">
      <c r="A6081" s="164">
        <v>101921</v>
      </c>
      <c r="B6081" s="165" t="s">
        <v>15210</v>
      </c>
      <c r="C6081" s="164" t="s">
        <v>12402</v>
      </c>
      <c r="D6081" s="166">
        <v>227.18</v>
      </c>
    </row>
    <row r="6082" spans="1:4" ht="38.25">
      <c r="A6082" s="164">
        <v>101930</v>
      </c>
      <c r="B6082" s="165" t="s">
        <v>15219</v>
      </c>
      <c r="C6082" s="164" t="s">
        <v>12402</v>
      </c>
      <c r="D6082" s="166">
        <v>233.54</v>
      </c>
    </row>
    <row r="6083" spans="1:4" ht="38.25">
      <c r="A6083" s="164">
        <v>101922</v>
      </c>
      <c r="B6083" s="165" t="s">
        <v>15211</v>
      </c>
      <c r="C6083" s="164" t="s">
        <v>12402</v>
      </c>
      <c r="D6083" s="166">
        <v>227.18</v>
      </c>
    </row>
    <row r="6084" spans="1:4" ht="38.25">
      <c r="A6084" s="164">
        <v>101931</v>
      </c>
      <c r="B6084" s="165" t="s">
        <v>15220</v>
      </c>
      <c r="C6084" s="164" t="s">
        <v>12402</v>
      </c>
      <c r="D6084" s="166">
        <v>233.54</v>
      </c>
    </row>
    <row r="6085" spans="1:4" ht="38.25">
      <c r="A6085" s="164">
        <v>101923</v>
      </c>
      <c r="B6085" s="165" t="s">
        <v>15212</v>
      </c>
      <c r="C6085" s="164" t="s">
        <v>12402</v>
      </c>
      <c r="D6085" s="166">
        <v>227.18</v>
      </c>
    </row>
    <row r="6086" spans="1:4" ht="38.25">
      <c r="A6086" s="164">
        <v>101932</v>
      </c>
      <c r="B6086" s="165" t="s">
        <v>15221</v>
      </c>
      <c r="C6086" s="164" t="s">
        <v>12402</v>
      </c>
      <c r="D6086" s="166">
        <v>233.54</v>
      </c>
    </row>
    <row r="6087" spans="1:4" ht="25.5">
      <c r="A6087" s="164">
        <v>97537</v>
      </c>
      <c r="B6087" s="165" t="s">
        <v>16086</v>
      </c>
      <c r="C6087" s="164" t="s">
        <v>12402</v>
      </c>
      <c r="D6087" s="166">
        <v>26.64</v>
      </c>
    </row>
    <row r="6088" spans="1:4" ht="25.5">
      <c r="A6088" s="164">
        <v>97540</v>
      </c>
      <c r="B6088" s="165" t="s">
        <v>16087</v>
      </c>
      <c r="C6088" s="164" t="s">
        <v>12402</v>
      </c>
      <c r="D6088" s="166">
        <v>36.14</v>
      </c>
    </row>
    <row r="6089" spans="1:4" ht="25.5">
      <c r="A6089" s="164">
        <v>97543</v>
      </c>
      <c r="B6089" s="165" t="s">
        <v>16089</v>
      </c>
      <c r="C6089" s="164" t="s">
        <v>12402</v>
      </c>
      <c r="D6089" s="166">
        <v>59.28</v>
      </c>
    </row>
    <row r="6090" spans="1:4" ht="38.25">
      <c r="A6090" s="164">
        <v>97461</v>
      </c>
      <c r="B6090" s="165" t="s">
        <v>16031</v>
      </c>
      <c r="C6090" s="164" t="s">
        <v>12402</v>
      </c>
      <c r="D6090" s="166">
        <v>38.44</v>
      </c>
    </row>
    <row r="6091" spans="1:4" ht="38.25">
      <c r="A6091" s="164">
        <v>97499</v>
      </c>
      <c r="B6091" s="165" t="s">
        <v>16058</v>
      </c>
      <c r="C6091" s="164" t="s">
        <v>12402</v>
      </c>
      <c r="D6091" s="166">
        <v>35.36</v>
      </c>
    </row>
    <row r="6092" spans="1:4" ht="38.25">
      <c r="A6092" s="164">
        <v>97464</v>
      </c>
      <c r="B6092" s="165" t="s">
        <v>16032</v>
      </c>
      <c r="C6092" s="164" t="s">
        <v>12402</v>
      </c>
      <c r="D6092" s="166">
        <v>55.11</v>
      </c>
    </row>
    <row r="6093" spans="1:4" ht="38.25">
      <c r="A6093" s="164">
        <v>97502</v>
      </c>
      <c r="B6093" s="165" t="s">
        <v>16060</v>
      </c>
      <c r="C6093" s="164" t="s">
        <v>12402</v>
      </c>
      <c r="D6093" s="166">
        <v>49.42</v>
      </c>
    </row>
    <row r="6094" spans="1:4" ht="38.25">
      <c r="A6094" s="164">
        <v>97467</v>
      </c>
      <c r="B6094" s="165" t="s">
        <v>16033</v>
      </c>
      <c r="C6094" s="164" t="s">
        <v>12402</v>
      </c>
      <c r="D6094" s="166">
        <v>69.87</v>
      </c>
    </row>
    <row r="6095" spans="1:4" ht="38.25">
      <c r="A6095" s="164">
        <v>97505</v>
      </c>
      <c r="B6095" s="165" t="s">
        <v>16061</v>
      </c>
      <c r="C6095" s="164" t="s">
        <v>12402</v>
      </c>
      <c r="D6095" s="166">
        <v>61.84</v>
      </c>
    </row>
    <row r="6096" spans="1:4" ht="25.5">
      <c r="A6096" s="164">
        <v>97443</v>
      </c>
      <c r="B6096" s="165" t="s">
        <v>16017</v>
      </c>
      <c r="C6096" s="164" t="s">
        <v>12402</v>
      </c>
      <c r="D6096" s="166">
        <v>121.69</v>
      </c>
    </row>
    <row r="6097" spans="1:4" ht="38.25">
      <c r="A6097" s="164">
        <v>97470</v>
      </c>
      <c r="B6097" s="165" t="s">
        <v>16034</v>
      </c>
      <c r="C6097" s="164" t="s">
        <v>12402</v>
      </c>
      <c r="D6097" s="166">
        <v>102.66</v>
      </c>
    </row>
    <row r="6098" spans="1:4" ht="38.25">
      <c r="A6098" s="164">
        <v>97508</v>
      </c>
      <c r="B6098" s="165" t="s">
        <v>16062</v>
      </c>
      <c r="C6098" s="164" t="s">
        <v>12402</v>
      </c>
      <c r="D6098" s="166">
        <v>91.29</v>
      </c>
    </row>
    <row r="6099" spans="1:4" ht="25.5">
      <c r="A6099" s="164">
        <v>97446</v>
      </c>
      <c r="B6099" s="165" t="s">
        <v>16018</v>
      </c>
      <c r="C6099" s="164" t="s">
        <v>12402</v>
      </c>
      <c r="D6099" s="166">
        <v>244.1</v>
      </c>
    </row>
    <row r="6100" spans="1:4" ht="38.25">
      <c r="A6100" s="164">
        <v>97474</v>
      </c>
      <c r="B6100" s="165" t="s">
        <v>16036</v>
      </c>
      <c r="C6100" s="164" t="s">
        <v>12402</v>
      </c>
      <c r="D6100" s="166">
        <v>186.4</v>
      </c>
    </row>
    <row r="6101" spans="1:4" ht="38.25">
      <c r="A6101" s="164">
        <v>97511</v>
      </c>
      <c r="B6101" s="165" t="s">
        <v>16064</v>
      </c>
      <c r="C6101" s="164" t="s">
        <v>12402</v>
      </c>
      <c r="D6101" s="166">
        <v>170.08</v>
      </c>
    </row>
    <row r="6102" spans="1:4" ht="25.5">
      <c r="A6102" s="164">
        <v>97449</v>
      </c>
      <c r="B6102" s="165" t="s">
        <v>16020</v>
      </c>
      <c r="C6102" s="164" t="s">
        <v>12402</v>
      </c>
      <c r="D6102" s="166">
        <v>260.55</v>
      </c>
    </row>
    <row r="6103" spans="1:4" ht="38.25">
      <c r="A6103" s="164">
        <v>97477</v>
      </c>
      <c r="B6103" s="165" t="s">
        <v>16038</v>
      </c>
      <c r="C6103" s="164" t="s">
        <v>12402</v>
      </c>
      <c r="D6103" s="166">
        <v>248.02</v>
      </c>
    </row>
    <row r="6104" spans="1:4" ht="38.25">
      <c r="A6104" s="164">
        <v>97514</v>
      </c>
      <c r="B6104" s="165" t="s">
        <v>16066</v>
      </c>
      <c r="C6104" s="164" t="s">
        <v>12402</v>
      </c>
      <c r="D6104" s="166">
        <v>226.54</v>
      </c>
    </row>
    <row r="6105" spans="1:4" ht="25.5">
      <c r="A6105" s="164">
        <v>101920</v>
      </c>
      <c r="B6105" s="165" t="s">
        <v>15209</v>
      </c>
      <c r="C6105" s="164" t="s">
        <v>12402</v>
      </c>
      <c r="D6105" s="166">
        <v>199.63</v>
      </c>
    </row>
    <row r="6106" spans="1:4" ht="38.25">
      <c r="A6106" s="164">
        <v>101929</v>
      </c>
      <c r="B6106" s="165" t="s">
        <v>15218</v>
      </c>
      <c r="C6106" s="164" t="s">
        <v>12402</v>
      </c>
      <c r="D6106" s="166">
        <v>205.99</v>
      </c>
    </row>
    <row r="6107" spans="1:4" ht="38.25">
      <c r="A6107" s="164">
        <v>92693</v>
      </c>
      <c r="B6107" s="165" t="s">
        <v>15642</v>
      </c>
      <c r="C6107" s="164" t="s">
        <v>12402</v>
      </c>
      <c r="D6107" s="166">
        <v>15.76</v>
      </c>
    </row>
    <row r="6108" spans="1:4" ht="38.25">
      <c r="A6108" s="164">
        <v>92695</v>
      </c>
      <c r="B6108" s="165" t="s">
        <v>15644</v>
      </c>
      <c r="C6108" s="164" t="s">
        <v>12402</v>
      </c>
      <c r="D6108" s="166">
        <v>24.87</v>
      </c>
    </row>
    <row r="6109" spans="1:4" ht="38.25">
      <c r="A6109" s="164">
        <v>92697</v>
      </c>
      <c r="B6109" s="165" t="s">
        <v>15646</v>
      </c>
      <c r="C6109" s="164" t="s">
        <v>12402</v>
      </c>
      <c r="D6109" s="166">
        <v>40.22</v>
      </c>
    </row>
    <row r="6110" spans="1:4" ht="38.25">
      <c r="A6110" s="164">
        <v>92658</v>
      </c>
      <c r="B6110" s="165" t="s">
        <v>15612</v>
      </c>
      <c r="C6110" s="164" t="s">
        <v>12402</v>
      </c>
      <c r="D6110" s="166">
        <v>30.27</v>
      </c>
    </row>
    <row r="6111" spans="1:4" ht="38.25">
      <c r="A6111" s="164">
        <v>92660</v>
      </c>
      <c r="B6111" s="165" t="s">
        <v>15614</v>
      </c>
      <c r="C6111" s="164" t="s">
        <v>12402</v>
      </c>
      <c r="D6111" s="166">
        <v>36.64</v>
      </c>
    </row>
    <row r="6112" spans="1:4" ht="38.25">
      <c r="A6112" s="164">
        <v>92662</v>
      </c>
      <c r="B6112" s="165" t="s">
        <v>15616</v>
      </c>
      <c r="C6112" s="164" t="s">
        <v>12402</v>
      </c>
      <c r="D6112" s="166">
        <v>41.97</v>
      </c>
    </row>
    <row r="6113" spans="1:4" ht="38.25">
      <c r="A6113" s="164">
        <v>92664</v>
      </c>
      <c r="B6113" s="165" t="s">
        <v>15618</v>
      </c>
      <c r="C6113" s="164" t="s">
        <v>12402</v>
      </c>
      <c r="D6113" s="166">
        <v>55.65</v>
      </c>
    </row>
    <row r="6114" spans="1:4" ht="38.25">
      <c r="A6114" s="164">
        <v>92666</v>
      </c>
      <c r="B6114" s="165" t="s">
        <v>15620</v>
      </c>
      <c r="C6114" s="164" t="s">
        <v>12402</v>
      </c>
      <c r="D6114" s="166">
        <v>86.71</v>
      </c>
    </row>
    <row r="6115" spans="1:4" ht="38.25">
      <c r="A6115" s="164">
        <v>92668</v>
      </c>
      <c r="B6115" s="165" t="s">
        <v>15622</v>
      </c>
      <c r="C6115" s="164" t="s">
        <v>12402</v>
      </c>
      <c r="D6115" s="166">
        <v>121.42</v>
      </c>
    </row>
    <row r="6116" spans="1:4" ht="38.25">
      <c r="A6116" s="164">
        <v>92370</v>
      </c>
      <c r="B6116" s="165" t="s">
        <v>15582</v>
      </c>
      <c r="C6116" s="164" t="s">
        <v>12402</v>
      </c>
      <c r="D6116" s="166">
        <v>40.659999999999997</v>
      </c>
    </row>
    <row r="6117" spans="1:4" ht="38.25">
      <c r="A6117" s="164">
        <v>92372</v>
      </c>
      <c r="B6117" s="165" t="s">
        <v>15584</v>
      </c>
      <c r="C6117" s="164" t="s">
        <v>12402</v>
      </c>
      <c r="D6117" s="166">
        <v>48.45</v>
      </c>
    </row>
    <row r="6118" spans="1:4" ht="38.25">
      <c r="A6118" s="164">
        <v>92374</v>
      </c>
      <c r="B6118" s="165" t="s">
        <v>15586</v>
      </c>
      <c r="C6118" s="164" t="s">
        <v>12402</v>
      </c>
      <c r="D6118" s="166">
        <v>55.43</v>
      </c>
    </row>
    <row r="6119" spans="1:4" ht="25.5">
      <c r="A6119" s="164">
        <v>92345</v>
      </c>
      <c r="B6119" s="165" t="s">
        <v>15567</v>
      </c>
      <c r="C6119" s="164" t="s">
        <v>12402</v>
      </c>
      <c r="D6119" s="166">
        <v>71.19</v>
      </c>
    </row>
    <row r="6120" spans="1:4" ht="38.25">
      <c r="A6120" s="164">
        <v>92376</v>
      </c>
      <c r="B6120" s="165" t="s">
        <v>15588</v>
      </c>
      <c r="C6120" s="164" t="s">
        <v>12402</v>
      </c>
      <c r="D6120" s="166">
        <v>71.14</v>
      </c>
    </row>
    <row r="6121" spans="1:4" ht="25.5">
      <c r="A6121" s="164">
        <v>92347</v>
      </c>
      <c r="B6121" s="165" t="s">
        <v>15569</v>
      </c>
      <c r="C6121" s="164" t="s">
        <v>12402</v>
      </c>
      <c r="D6121" s="166">
        <v>103.41</v>
      </c>
    </row>
    <row r="6122" spans="1:4" ht="38.25">
      <c r="A6122" s="164">
        <v>92378</v>
      </c>
      <c r="B6122" s="165" t="s">
        <v>15590</v>
      </c>
      <c r="C6122" s="164" t="s">
        <v>12402</v>
      </c>
      <c r="D6122" s="166">
        <v>105.28</v>
      </c>
    </row>
    <row r="6123" spans="1:4" ht="25.5">
      <c r="A6123" s="164">
        <v>92349</v>
      </c>
      <c r="B6123" s="165" t="s">
        <v>15571</v>
      </c>
      <c r="C6123" s="164" t="s">
        <v>12402</v>
      </c>
      <c r="D6123" s="166">
        <v>139.18</v>
      </c>
    </row>
    <row r="6124" spans="1:4" ht="38.25">
      <c r="A6124" s="164">
        <v>92380</v>
      </c>
      <c r="B6124" s="165" t="s">
        <v>15592</v>
      </c>
      <c r="C6124" s="164" t="s">
        <v>12402</v>
      </c>
      <c r="D6124" s="166">
        <v>143.02000000000001</v>
      </c>
    </row>
    <row r="6125" spans="1:4" ht="25.5">
      <c r="A6125" s="164">
        <v>101917</v>
      </c>
      <c r="B6125" s="165" t="s">
        <v>34703</v>
      </c>
      <c r="C6125" s="164" t="s">
        <v>12402</v>
      </c>
      <c r="D6125" s="166">
        <v>159.58000000000001</v>
      </c>
    </row>
    <row r="6126" spans="1:4" ht="25.5">
      <c r="A6126" s="164">
        <v>101924</v>
      </c>
      <c r="B6126" s="165" t="s">
        <v>15213</v>
      </c>
      <c r="C6126" s="164" t="s">
        <v>12402</v>
      </c>
      <c r="D6126" s="166">
        <v>188.11</v>
      </c>
    </row>
    <row r="6127" spans="1:4" ht="38.25">
      <c r="A6127" s="164">
        <v>101933</v>
      </c>
      <c r="B6127" s="165" t="s">
        <v>15222</v>
      </c>
      <c r="C6127" s="164" t="s">
        <v>12402</v>
      </c>
      <c r="D6127" s="166">
        <v>194.47</v>
      </c>
    </row>
    <row r="6128" spans="1:4" ht="38.25">
      <c r="A6128" s="164">
        <v>92692</v>
      </c>
      <c r="B6128" s="165" t="s">
        <v>15641</v>
      </c>
      <c r="C6128" s="164" t="s">
        <v>12402</v>
      </c>
      <c r="D6128" s="166">
        <v>15.35</v>
      </c>
    </row>
    <row r="6129" spans="1:4" ht="38.25">
      <c r="A6129" s="164">
        <v>92694</v>
      </c>
      <c r="B6129" s="165" t="s">
        <v>15643</v>
      </c>
      <c r="C6129" s="164" t="s">
        <v>12402</v>
      </c>
      <c r="D6129" s="166">
        <v>24.46</v>
      </c>
    </row>
    <row r="6130" spans="1:4" ht="38.25">
      <c r="A6130" s="164">
        <v>92696</v>
      </c>
      <c r="B6130" s="165" t="s">
        <v>15645</v>
      </c>
      <c r="C6130" s="164" t="s">
        <v>12402</v>
      </c>
      <c r="D6130" s="166">
        <v>38.369999999999997</v>
      </c>
    </row>
    <row r="6131" spans="1:4" ht="38.25">
      <c r="A6131" s="164">
        <v>92657</v>
      </c>
      <c r="B6131" s="165" t="s">
        <v>15611</v>
      </c>
      <c r="C6131" s="164" t="s">
        <v>12402</v>
      </c>
      <c r="D6131" s="166">
        <v>28.42</v>
      </c>
    </row>
    <row r="6132" spans="1:4" ht="38.25">
      <c r="A6132" s="164">
        <v>92659</v>
      </c>
      <c r="B6132" s="165" t="s">
        <v>15613</v>
      </c>
      <c r="C6132" s="164" t="s">
        <v>12402</v>
      </c>
      <c r="D6132" s="166">
        <v>34.92</v>
      </c>
    </row>
    <row r="6133" spans="1:4" ht="38.25">
      <c r="A6133" s="164">
        <v>92661</v>
      </c>
      <c r="B6133" s="165" t="s">
        <v>15615</v>
      </c>
      <c r="C6133" s="164" t="s">
        <v>12402</v>
      </c>
      <c r="D6133" s="166">
        <v>41.64</v>
      </c>
    </row>
    <row r="6134" spans="1:4" ht="38.25">
      <c r="A6134" s="164">
        <v>92663</v>
      </c>
      <c r="B6134" s="165" t="s">
        <v>15617</v>
      </c>
      <c r="C6134" s="164" t="s">
        <v>12402</v>
      </c>
      <c r="D6134" s="166">
        <v>55.68</v>
      </c>
    </row>
    <row r="6135" spans="1:4" ht="38.25">
      <c r="A6135" s="164">
        <v>92665</v>
      </c>
      <c r="B6135" s="165" t="s">
        <v>15619</v>
      </c>
      <c r="C6135" s="164" t="s">
        <v>12402</v>
      </c>
      <c r="D6135" s="166">
        <v>76.44</v>
      </c>
    </row>
    <row r="6136" spans="1:4" ht="38.25">
      <c r="A6136" s="164">
        <v>92667</v>
      </c>
      <c r="B6136" s="165" t="s">
        <v>15621</v>
      </c>
      <c r="C6136" s="164" t="s">
        <v>12402</v>
      </c>
      <c r="D6136" s="166">
        <v>112.28</v>
      </c>
    </row>
    <row r="6137" spans="1:4" ht="38.25">
      <c r="A6137" s="164">
        <v>92369</v>
      </c>
      <c r="B6137" s="165" t="s">
        <v>15581</v>
      </c>
      <c r="C6137" s="164" t="s">
        <v>12402</v>
      </c>
      <c r="D6137" s="166">
        <v>38.81</v>
      </c>
    </row>
    <row r="6138" spans="1:4" ht="38.25">
      <c r="A6138" s="164">
        <v>92371</v>
      </c>
      <c r="B6138" s="165" t="s">
        <v>15583</v>
      </c>
      <c r="C6138" s="164" t="s">
        <v>12402</v>
      </c>
      <c r="D6138" s="166">
        <v>46.73</v>
      </c>
    </row>
    <row r="6139" spans="1:4" ht="38.25">
      <c r="A6139" s="164">
        <v>92373</v>
      </c>
      <c r="B6139" s="165" t="s">
        <v>15585</v>
      </c>
      <c r="C6139" s="164" t="s">
        <v>12402</v>
      </c>
      <c r="D6139" s="166">
        <v>55.1</v>
      </c>
    </row>
    <row r="6140" spans="1:4" ht="25.5">
      <c r="A6140" s="164">
        <v>92344</v>
      </c>
      <c r="B6140" s="165" t="s">
        <v>15566</v>
      </c>
      <c r="C6140" s="164" t="s">
        <v>12402</v>
      </c>
      <c r="D6140" s="166">
        <v>71.22</v>
      </c>
    </row>
    <row r="6141" spans="1:4" ht="38.25">
      <c r="A6141" s="164">
        <v>92375</v>
      </c>
      <c r="B6141" s="165" t="s">
        <v>15587</v>
      </c>
      <c r="C6141" s="164" t="s">
        <v>12402</v>
      </c>
      <c r="D6141" s="166">
        <v>71.17</v>
      </c>
    </row>
    <row r="6142" spans="1:4" ht="25.5">
      <c r="A6142" s="164">
        <v>92346</v>
      </c>
      <c r="B6142" s="165" t="s">
        <v>15568</v>
      </c>
      <c r="C6142" s="164" t="s">
        <v>12402</v>
      </c>
      <c r="D6142" s="166">
        <v>93.14</v>
      </c>
    </row>
    <row r="6143" spans="1:4" ht="38.25">
      <c r="A6143" s="164">
        <v>92377</v>
      </c>
      <c r="B6143" s="165" t="s">
        <v>15589</v>
      </c>
      <c r="C6143" s="164" t="s">
        <v>12402</v>
      </c>
      <c r="D6143" s="166">
        <v>95.01</v>
      </c>
    </row>
    <row r="6144" spans="1:4" ht="25.5">
      <c r="A6144" s="164">
        <v>92348</v>
      </c>
      <c r="B6144" s="165" t="s">
        <v>15570</v>
      </c>
      <c r="C6144" s="164" t="s">
        <v>12402</v>
      </c>
      <c r="D6144" s="166">
        <v>130.04</v>
      </c>
    </row>
    <row r="6145" spans="1:4" ht="38.25">
      <c r="A6145" s="164">
        <v>92379</v>
      </c>
      <c r="B6145" s="165" t="s">
        <v>15591</v>
      </c>
      <c r="C6145" s="164" t="s">
        <v>12402</v>
      </c>
      <c r="D6145" s="166">
        <v>133.88</v>
      </c>
    </row>
    <row r="6146" spans="1:4" ht="25.5">
      <c r="A6146" s="164">
        <v>95696</v>
      </c>
      <c r="B6146" s="165" t="s">
        <v>15903</v>
      </c>
      <c r="C6146" s="164" t="s">
        <v>12402</v>
      </c>
      <c r="D6146" s="166">
        <v>48.1</v>
      </c>
    </row>
    <row r="6147" spans="1:4" ht="38.25">
      <c r="A6147" s="164">
        <v>92335</v>
      </c>
      <c r="B6147" s="165" t="s">
        <v>15124</v>
      </c>
      <c r="C6147" s="164" t="s">
        <v>12403</v>
      </c>
      <c r="D6147" s="166">
        <v>124.37</v>
      </c>
    </row>
    <row r="6148" spans="1:4" ht="38.25">
      <c r="A6148" s="164">
        <v>92336</v>
      </c>
      <c r="B6148" s="165" t="s">
        <v>15125</v>
      </c>
      <c r="C6148" s="164" t="s">
        <v>12403</v>
      </c>
      <c r="D6148" s="166">
        <v>153.05000000000001</v>
      </c>
    </row>
    <row r="6149" spans="1:4" ht="38.25">
      <c r="A6149" s="164">
        <v>92337</v>
      </c>
      <c r="B6149" s="165" t="s">
        <v>15126</v>
      </c>
      <c r="C6149" s="164" t="s">
        <v>12403</v>
      </c>
      <c r="D6149" s="166">
        <v>202.35</v>
      </c>
    </row>
    <row r="6150" spans="1:4" ht="38.25">
      <c r="A6150" s="164">
        <v>92687</v>
      </c>
      <c r="B6150" s="165" t="s">
        <v>15151</v>
      </c>
      <c r="C6150" s="164" t="s">
        <v>12403</v>
      </c>
      <c r="D6150" s="166">
        <v>37.18</v>
      </c>
    </row>
    <row r="6151" spans="1:4" ht="38.25">
      <c r="A6151" s="164">
        <v>92688</v>
      </c>
      <c r="B6151" s="165" t="s">
        <v>15152</v>
      </c>
      <c r="C6151" s="164" t="s">
        <v>12403</v>
      </c>
      <c r="D6151" s="166">
        <v>51.34</v>
      </c>
    </row>
    <row r="6152" spans="1:4" ht="38.25">
      <c r="A6152" s="164">
        <v>97536</v>
      </c>
      <c r="B6152" s="165" t="s">
        <v>33937</v>
      </c>
      <c r="C6152" s="164" t="s">
        <v>12403</v>
      </c>
      <c r="D6152" s="166">
        <v>78.510000000000005</v>
      </c>
    </row>
    <row r="6153" spans="1:4" ht="38.25">
      <c r="A6153" s="164">
        <v>97535</v>
      </c>
      <c r="B6153" s="165" t="s">
        <v>15189</v>
      </c>
      <c r="C6153" s="164" t="s">
        <v>12403</v>
      </c>
      <c r="D6153" s="166">
        <v>66.25</v>
      </c>
    </row>
    <row r="6154" spans="1:4" ht="38.25">
      <c r="A6154" s="164">
        <v>92652</v>
      </c>
      <c r="B6154" s="165" t="s">
        <v>15146</v>
      </c>
      <c r="C6154" s="164" t="s">
        <v>12403</v>
      </c>
      <c r="D6154" s="166">
        <v>80.650000000000006</v>
      </c>
    </row>
    <row r="6155" spans="1:4" ht="38.25">
      <c r="A6155" s="164">
        <v>92653</v>
      </c>
      <c r="B6155" s="165" t="s">
        <v>15147</v>
      </c>
      <c r="C6155" s="164" t="s">
        <v>12403</v>
      </c>
      <c r="D6155" s="166">
        <v>92.17</v>
      </c>
    </row>
    <row r="6156" spans="1:4" ht="38.25">
      <c r="A6156" s="164">
        <v>92654</v>
      </c>
      <c r="B6156" s="165" t="s">
        <v>15148</v>
      </c>
      <c r="C6156" s="164" t="s">
        <v>12403</v>
      </c>
      <c r="D6156" s="166">
        <v>126.99</v>
      </c>
    </row>
    <row r="6157" spans="1:4" ht="38.25">
      <c r="A6157" s="164">
        <v>92655</v>
      </c>
      <c r="B6157" s="165" t="s">
        <v>15149</v>
      </c>
      <c r="C6157" s="164" t="s">
        <v>12403</v>
      </c>
      <c r="D6157" s="166">
        <v>155.19</v>
      </c>
    </row>
    <row r="6158" spans="1:4" ht="38.25">
      <c r="A6158" s="164">
        <v>92656</v>
      </c>
      <c r="B6158" s="165" t="s">
        <v>15150</v>
      </c>
      <c r="C6158" s="164" t="s">
        <v>12403</v>
      </c>
      <c r="D6158" s="166">
        <v>204</v>
      </c>
    </row>
    <row r="6159" spans="1:4" ht="38.25">
      <c r="A6159" s="164">
        <v>101918</v>
      </c>
      <c r="B6159" s="165" t="s">
        <v>15207</v>
      </c>
      <c r="C6159" s="164" t="s">
        <v>12403</v>
      </c>
      <c r="D6159" s="166">
        <v>286.64999999999998</v>
      </c>
    </row>
    <row r="6160" spans="1:4" ht="38.25">
      <c r="A6160" s="164">
        <v>101927</v>
      </c>
      <c r="B6160" s="165" t="s">
        <v>15216</v>
      </c>
      <c r="C6160" s="164" t="s">
        <v>12403</v>
      </c>
      <c r="D6160" s="166">
        <v>270.02999999999997</v>
      </c>
    </row>
    <row r="6161" spans="1:4" ht="38.25">
      <c r="A6161" s="164">
        <v>97498</v>
      </c>
      <c r="B6161" s="165" t="s">
        <v>15188</v>
      </c>
      <c r="C6161" s="164" t="s">
        <v>12403</v>
      </c>
      <c r="D6161" s="166">
        <v>60.92</v>
      </c>
    </row>
    <row r="6162" spans="1:4" ht="38.25">
      <c r="A6162" s="164">
        <v>92364</v>
      </c>
      <c r="B6162" s="165" t="s">
        <v>15136</v>
      </c>
      <c r="C6162" s="164" t="s">
        <v>12403</v>
      </c>
      <c r="D6162" s="166">
        <v>75.31</v>
      </c>
    </row>
    <row r="6163" spans="1:4" ht="38.25">
      <c r="A6163" s="164">
        <v>92365</v>
      </c>
      <c r="B6163" s="165" t="s">
        <v>15137</v>
      </c>
      <c r="C6163" s="164" t="s">
        <v>12403</v>
      </c>
      <c r="D6163" s="166">
        <v>86.78</v>
      </c>
    </row>
    <row r="6164" spans="1:4" ht="38.25">
      <c r="A6164" s="164">
        <v>92341</v>
      </c>
      <c r="B6164" s="165" t="s">
        <v>15129</v>
      </c>
      <c r="C6164" s="164" t="s">
        <v>12403</v>
      </c>
      <c r="D6164" s="166">
        <v>136.05000000000001</v>
      </c>
    </row>
    <row r="6165" spans="1:4" ht="38.25">
      <c r="A6165" s="164">
        <v>92366</v>
      </c>
      <c r="B6165" s="165" t="s">
        <v>15138</v>
      </c>
      <c r="C6165" s="164" t="s">
        <v>12403</v>
      </c>
      <c r="D6165" s="166">
        <v>121.6</v>
      </c>
    </row>
    <row r="6166" spans="1:4" ht="38.25">
      <c r="A6166" s="164">
        <v>92342</v>
      </c>
      <c r="B6166" s="165" t="s">
        <v>15130</v>
      </c>
      <c r="C6166" s="164" t="s">
        <v>12403</v>
      </c>
      <c r="D6166" s="166">
        <v>164.8</v>
      </c>
    </row>
    <row r="6167" spans="1:4" ht="38.25">
      <c r="A6167" s="164">
        <v>92367</v>
      </c>
      <c r="B6167" s="165" t="s">
        <v>15139</v>
      </c>
      <c r="C6167" s="164" t="s">
        <v>12403</v>
      </c>
      <c r="D6167" s="166">
        <v>149.69</v>
      </c>
    </row>
    <row r="6168" spans="1:4" ht="38.25">
      <c r="A6168" s="164">
        <v>92343</v>
      </c>
      <c r="B6168" s="165" t="s">
        <v>15131</v>
      </c>
      <c r="C6168" s="164" t="s">
        <v>12403</v>
      </c>
      <c r="D6168" s="166">
        <v>214.21</v>
      </c>
    </row>
    <row r="6169" spans="1:4" ht="38.25">
      <c r="A6169" s="164">
        <v>92368</v>
      </c>
      <c r="B6169" s="165" t="s">
        <v>15140</v>
      </c>
      <c r="C6169" s="164" t="s">
        <v>12403</v>
      </c>
      <c r="D6169" s="166">
        <v>198.5</v>
      </c>
    </row>
    <row r="6170" spans="1:4" ht="38.25">
      <c r="A6170" s="164">
        <v>92689</v>
      </c>
      <c r="B6170" s="165" t="s">
        <v>15153</v>
      </c>
      <c r="C6170" s="164" t="s">
        <v>12403</v>
      </c>
      <c r="D6170" s="166">
        <v>53.55</v>
      </c>
    </row>
    <row r="6171" spans="1:4" ht="38.25">
      <c r="A6171" s="164">
        <v>92690</v>
      </c>
      <c r="B6171" s="165" t="s">
        <v>15154</v>
      </c>
      <c r="C6171" s="164" t="s">
        <v>12403</v>
      </c>
      <c r="D6171" s="166">
        <v>76.709999999999994</v>
      </c>
    </row>
    <row r="6172" spans="1:4" ht="38.25">
      <c r="A6172" s="164">
        <v>92691</v>
      </c>
      <c r="B6172" s="165" t="s">
        <v>33938</v>
      </c>
      <c r="C6172" s="164" t="s">
        <v>12403</v>
      </c>
      <c r="D6172" s="166">
        <v>100.91</v>
      </c>
    </row>
    <row r="6173" spans="1:4" ht="38.25">
      <c r="A6173" s="164">
        <v>92359</v>
      </c>
      <c r="B6173" s="165" t="s">
        <v>15132</v>
      </c>
      <c r="C6173" s="164" t="s">
        <v>12403</v>
      </c>
      <c r="D6173" s="166">
        <v>70.959999999999994</v>
      </c>
    </row>
    <row r="6174" spans="1:4" ht="38.25">
      <c r="A6174" s="164">
        <v>92645</v>
      </c>
      <c r="B6174" s="165" t="s">
        <v>15141</v>
      </c>
      <c r="C6174" s="164" t="s">
        <v>12403</v>
      </c>
      <c r="D6174" s="166">
        <v>75.459999999999994</v>
      </c>
    </row>
    <row r="6175" spans="1:4" ht="38.25">
      <c r="A6175" s="164">
        <v>92360</v>
      </c>
      <c r="B6175" s="165" t="s">
        <v>15133</v>
      </c>
      <c r="C6175" s="164" t="s">
        <v>12403</v>
      </c>
      <c r="D6175" s="166">
        <v>94.82</v>
      </c>
    </row>
    <row r="6176" spans="1:4" ht="38.25">
      <c r="A6176" s="164">
        <v>92646</v>
      </c>
      <c r="B6176" s="165" t="s">
        <v>15142</v>
      </c>
      <c r="C6176" s="164" t="s">
        <v>12403</v>
      </c>
      <c r="D6176" s="166">
        <v>99.33</v>
      </c>
    </row>
    <row r="6177" spans="1:4" ht="38.25">
      <c r="A6177" s="164">
        <v>95697</v>
      </c>
      <c r="B6177" s="165" t="s">
        <v>15177</v>
      </c>
      <c r="C6177" s="164" t="s">
        <v>12403</v>
      </c>
      <c r="D6177" s="166">
        <v>104.25</v>
      </c>
    </row>
    <row r="6178" spans="1:4" ht="38.25">
      <c r="A6178" s="164">
        <v>92648</v>
      </c>
      <c r="B6178" s="165" t="s">
        <v>15143</v>
      </c>
      <c r="C6178" s="164" t="s">
        <v>12403</v>
      </c>
      <c r="D6178" s="166">
        <v>108.77</v>
      </c>
    </row>
    <row r="6179" spans="1:4" ht="25.5">
      <c r="A6179" s="164">
        <v>92338</v>
      </c>
      <c r="B6179" s="165" t="s">
        <v>15127</v>
      </c>
      <c r="C6179" s="164" t="s">
        <v>12403</v>
      </c>
      <c r="D6179" s="166">
        <v>153.19</v>
      </c>
    </row>
    <row r="6180" spans="1:4" ht="38.25">
      <c r="A6180" s="164">
        <v>92361</v>
      </c>
      <c r="B6180" s="165" t="s">
        <v>15134</v>
      </c>
      <c r="C6180" s="164" t="s">
        <v>12403</v>
      </c>
      <c r="D6180" s="166">
        <v>128.1</v>
      </c>
    </row>
    <row r="6181" spans="1:4" ht="38.25">
      <c r="A6181" s="164">
        <v>92649</v>
      </c>
      <c r="B6181" s="165" t="s">
        <v>15144</v>
      </c>
      <c r="C6181" s="164" t="s">
        <v>12403</v>
      </c>
      <c r="D6181" s="166">
        <v>132.62</v>
      </c>
    </row>
    <row r="6182" spans="1:4" ht="25.5">
      <c r="A6182" s="164">
        <v>92339</v>
      </c>
      <c r="B6182" s="165" t="s">
        <v>15128</v>
      </c>
      <c r="C6182" s="164" t="s">
        <v>12403</v>
      </c>
      <c r="D6182" s="166">
        <v>230.74</v>
      </c>
    </row>
    <row r="6183" spans="1:4" ht="38.25">
      <c r="A6183" s="164">
        <v>92362</v>
      </c>
      <c r="B6183" s="165" t="s">
        <v>15135</v>
      </c>
      <c r="C6183" s="164" t="s">
        <v>12403</v>
      </c>
      <c r="D6183" s="166">
        <v>204.68</v>
      </c>
    </row>
    <row r="6184" spans="1:4" ht="38.25">
      <c r="A6184" s="164">
        <v>92650</v>
      </c>
      <c r="B6184" s="165" t="s">
        <v>15145</v>
      </c>
      <c r="C6184" s="164" t="s">
        <v>12403</v>
      </c>
      <c r="D6184" s="166">
        <v>209.18</v>
      </c>
    </row>
    <row r="6185" spans="1:4" ht="25.5">
      <c r="A6185" s="164">
        <v>97439</v>
      </c>
      <c r="B6185" s="165" t="s">
        <v>16014</v>
      </c>
      <c r="C6185" s="164" t="s">
        <v>12402</v>
      </c>
      <c r="D6185" s="166">
        <v>133.27000000000001</v>
      </c>
    </row>
    <row r="6186" spans="1:4" ht="25.5">
      <c r="A6186" s="164">
        <v>97440</v>
      </c>
      <c r="B6186" s="165" t="s">
        <v>16015</v>
      </c>
      <c r="C6186" s="164" t="s">
        <v>12402</v>
      </c>
      <c r="D6186" s="166">
        <v>159.4</v>
      </c>
    </row>
    <row r="6187" spans="1:4" ht="25.5">
      <c r="A6187" s="164">
        <v>97442</v>
      </c>
      <c r="B6187" s="165" t="s">
        <v>16016</v>
      </c>
      <c r="C6187" s="164" t="s">
        <v>12402</v>
      </c>
      <c r="D6187" s="166">
        <v>176.25</v>
      </c>
    </row>
    <row r="6188" spans="1:4" ht="25.5">
      <c r="A6188" s="164">
        <v>97552</v>
      </c>
      <c r="B6188" s="165" t="s">
        <v>16097</v>
      </c>
      <c r="C6188" s="164" t="s">
        <v>12402</v>
      </c>
      <c r="D6188" s="166">
        <v>54.14</v>
      </c>
    </row>
    <row r="6189" spans="1:4" ht="25.5">
      <c r="A6189" s="164">
        <v>97553</v>
      </c>
      <c r="B6189" s="165" t="s">
        <v>16098</v>
      </c>
      <c r="C6189" s="164" t="s">
        <v>12402</v>
      </c>
      <c r="D6189" s="166">
        <v>78.489999999999995</v>
      </c>
    </row>
    <row r="6190" spans="1:4" ht="25.5">
      <c r="A6190" s="164">
        <v>97554</v>
      </c>
      <c r="B6190" s="165" t="s">
        <v>16099</v>
      </c>
      <c r="C6190" s="164" t="s">
        <v>12402</v>
      </c>
      <c r="D6190" s="166">
        <v>136.52000000000001</v>
      </c>
    </row>
    <row r="6191" spans="1:4" ht="38.25">
      <c r="A6191" s="164">
        <v>97491</v>
      </c>
      <c r="B6191" s="165" t="s">
        <v>16052</v>
      </c>
      <c r="C6191" s="164" t="s">
        <v>12402</v>
      </c>
      <c r="D6191" s="166">
        <v>94.66</v>
      </c>
    </row>
    <row r="6192" spans="1:4" ht="38.25">
      <c r="A6192" s="164">
        <v>97529</v>
      </c>
      <c r="B6192" s="165" t="s">
        <v>16080</v>
      </c>
      <c r="C6192" s="164" t="s">
        <v>12402</v>
      </c>
      <c r="D6192" s="166">
        <v>88.62</v>
      </c>
    </row>
    <row r="6193" spans="1:4" ht="38.25">
      <c r="A6193" s="164">
        <v>97492</v>
      </c>
      <c r="B6193" s="165" t="s">
        <v>16053</v>
      </c>
      <c r="C6193" s="164" t="s">
        <v>12402</v>
      </c>
      <c r="D6193" s="166">
        <v>138.38</v>
      </c>
    </row>
    <row r="6194" spans="1:4" ht="38.25">
      <c r="A6194" s="164">
        <v>97530</v>
      </c>
      <c r="B6194" s="165" t="s">
        <v>16081</v>
      </c>
      <c r="C6194" s="164" t="s">
        <v>12402</v>
      </c>
      <c r="D6194" s="166">
        <v>127.55</v>
      </c>
    </row>
    <row r="6195" spans="1:4" ht="38.25">
      <c r="A6195" s="164">
        <v>97493</v>
      </c>
      <c r="B6195" s="165" t="s">
        <v>16054</v>
      </c>
      <c r="C6195" s="164" t="s">
        <v>12402</v>
      </c>
      <c r="D6195" s="166">
        <v>178.23</v>
      </c>
    </row>
    <row r="6196" spans="1:4" ht="38.25">
      <c r="A6196" s="164">
        <v>97531</v>
      </c>
      <c r="B6196" s="165" t="s">
        <v>16082</v>
      </c>
      <c r="C6196" s="164" t="s">
        <v>12402</v>
      </c>
      <c r="D6196" s="166">
        <v>162.07</v>
      </c>
    </row>
    <row r="6197" spans="1:4" ht="25.5">
      <c r="A6197" s="164">
        <v>97458</v>
      </c>
      <c r="B6197" s="165" t="s">
        <v>16028</v>
      </c>
      <c r="C6197" s="164" t="s">
        <v>12402</v>
      </c>
      <c r="D6197" s="166">
        <v>313.07</v>
      </c>
    </row>
    <row r="6198" spans="1:4" ht="38.25">
      <c r="A6198" s="164">
        <v>97494</v>
      </c>
      <c r="B6198" s="165" t="s">
        <v>16055</v>
      </c>
      <c r="C6198" s="164" t="s">
        <v>12402</v>
      </c>
      <c r="D6198" s="166">
        <v>275</v>
      </c>
    </row>
    <row r="6199" spans="1:4" ht="38.25">
      <c r="A6199" s="164">
        <v>97532</v>
      </c>
      <c r="B6199" s="165" t="s">
        <v>16083</v>
      </c>
      <c r="C6199" s="164" t="s">
        <v>12402</v>
      </c>
      <c r="D6199" s="166">
        <v>252.26</v>
      </c>
    </row>
    <row r="6200" spans="1:4" ht="25.5">
      <c r="A6200" s="164">
        <v>97459</v>
      </c>
      <c r="B6200" s="165" t="s">
        <v>16029</v>
      </c>
      <c r="C6200" s="164" t="s">
        <v>12402</v>
      </c>
      <c r="D6200" s="166">
        <v>532.49</v>
      </c>
    </row>
    <row r="6201" spans="1:4" ht="38.25">
      <c r="A6201" s="164">
        <v>97495</v>
      </c>
      <c r="B6201" s="165" t="s">
        <v>16056</v>
      </c>
      <c r="C6201" s="164" t="s">
        <v>12402</v>
      </c>
      <c r="D6201" s="166">
        <v>500.92</v>
      </c>
    </row>
    <row r="6202" spans="1:4" ht="38.25">
      <c r="A6202" s="164">
        <v>97533</v>
      </c>
      <c r="B6202" s="165" t="s">
        <v>16084</v>
      </c>
      <c r="C6202" s="164" t="s">
        <v>12402</v>
      </c>
      <c r="D6202" s="166">
        <v>472.96</v>
      </c>
    </row>
    <row r="6203" spans="1:4" ht="25.5">
      <c r="A6203" s="164">
        <v>97460</v>
      </c>
      <c r="B6203" s="165" t="s">
        <v>16030</v>
      </c>
      <c r="C6203" s="164" t="s">
        <v>12402</v>
      </c>
      <c r="D6203" s="166">
        <v>814.17</v>
      </c>
    </row>
    <row r="6204" spans="1:4" ht="38.25">
      <c r="A6204" s="164">
        <v>97496</v>
      </c>
      <c r="B6204" s="165" t="s">
        <v>16057</v>
      </c>
      <c r="C6204" s="164" t="s">
        <v>12402</v>
      </c>
      <c r="D6204" s="166">
        <v>789.09</v>
      </c>
    </row>
    <row r="6205" spans="1:4" ht="38.25">
      <c r="A6205" s="164">
        <v>97534</v>
      </c>
      <c r="B6205" s="165" t="s">
        <v>16085</v>
      </c>
      <c r="C6205" s="164" t="s">
        <v>12402</v>
      </c>
      <c r="D6205" s="166">
        <v>746.24</v>
      </c>
    </row>
    <row r="6206" spans="1:4" ht="25.5">
      <c r="A6206" s="164">
        <v>101926</v>
      </c>
      <c r="B6206" s="165" t="s">
        <v>15215</v>
      </c>
      <c r="C6206" s="164" t="s">
        <v>12402</v>
      </c>
      <c r="D6206" s="166">
        <v>404.86</v>
      </c>
    </row>
    <row r="6207" spans="1:4" ht="38.25">
      <c r="A6207" s="164">
        <v>101935</v>
      </c>
      <c r="B6207" s="165" t="s">
        <v>15224</v>
      </c>
      <c r="C6207" s="164" t="s">
        <v>12402</v>
      </c>
      <c r="D6207" s="166">
        <v>417.59</v>
      </c>
    </row>
    <row r="6208" spans="1:4" ht="38.25">
      <c r="A6208" s="164">
        <v>92704</v>
      </c>
      <c r="B6208" s="165" t="s">
        <v>15653</v>
      </c>
      <c r="C6208" s="164" t="s">
        <v>12402</v>
      </c>
      <c r="D6208" s="166">
        <v>28.77</v>
      </c>
    </row>
    <row r="6209" spans="1:4" ht="38.25">
      <c r="A6209" s="164">
        <v>92705</v>
      </c>
      <c r="B6209" s="165" t="s">
        <v>15654</v>
      </c>
      <c r="C6209" s="164" t="s">
        <v>12402</v>
      </c>
      <c r="D6209" s="166">
        <v>46.42</v>
      </c>
    </row>
    <row r="6210" spans="1:4" ht="38.25">
      <c r="A6210" s="164">
        <v>92706</v>
      </c>
      <c r="B6210" s="165" t="s">
        <v>15655</v>
      </c>
      <c r="C6210" s="164" t="s">
        <v>12402</v>
      </c>
      <c r="D6210" s="166">
        <v>75.17</v>
      </c>
    </row>
    <row r="6211" spans="1:4" ht="38.25">
      <c r="A6211" s="164">
        <v>92637</v>
      </c>
      <c r="B6211" s="165" t="s">
        <v>15605</v>
      </c>
      <c r="C6211" s="164" t="s">
        <v>12402</v>
      </c>
      <c r="D6211" s="166">
        <v>76</v>
      </c>
    </row>
    <row r="6212" spans="1:4" ht="38.25">
      <c r="A6212" s="164">
        <v>92681</v>
      </c>
      <c r="B6212" s="165" t="s">
        <v>15635</v>
      </c>
      <c r="C6212" s="164" t="s">
        <v>12402</v>
      </c>
      <c r="D6212" s="166">
        <v>55.16</v>
      </c>
    </row>
    <row r="6213" spans="1:4" ht="38.25">
      <c r="A6213" s="164">
        <v>92638</v>
      </c>
      <c r="B6213" s="165" t="s">
        <v>15606</v>
      </c>
      <c r="C6213" s="164" t="s">
        <v>12402</v>
      </c>
      <c r="D6213" s="166">
        <v>92.29</v>
      </c>
    </row>
    <row r="6214" spans="1:4" ht="38.25">
      <c r="A6214" s="164">
        <v>92682</v>
      </c>
      <c r="B6214" s="165" t="s">
        <v>15636</v>
      </c>
      <c r="C6214" s="164" t="s">
        <v>12402</v>
      </c>
      <c r="D6214" s="166">
        <v>68.599999999999994</v>
      </c>
    </row>
    <row r="6215" spans="1:4" ht="38.25">
      <c r="A6215" s="164">
        <v>92639</v>
      </c>
      <c r="B6215" s="165" t="s">
        <v>15607</v>
      </c>
      <c r="C6215" s="164" t="s">
        <v>12402</v>
      </c>
      <c r="D6215" s="166">
        <v>106.6</v>
      </c>
    </row>
    <row r="6216" spans="1:4" ht="38.25">
      <c r="A6216" s="164">
        <v>92683</v>
      </c>
      <c r="B6216" s="165" t="s">
        <v>15637</v>
      </c>
      <c r="C6216" s="164" t="s">
        <v>12402</v>
      </c>
      <c r="D6216" s="166">
        <v>79.73</v>
      </c>
    </row>
    <row r="6217" spans="1:4" ht="38.25">
      <c r="A6217" s="164">
        <v>92640</v>
      </c>
      <c r="B6217" s="165" t="s">
        <v>15608</v>
      </c>
      <c r="C6217" s="164" t="s">
        <v>12402</v>
      </c>
      <c r="D6217" s="166">
        <v>138.02000000000001</v>
      </c>
    </row>
    <row r="6218" spans="1:4" ht="38.25">
      <c r="A6218" s="164">
        <v>92684</v>
      </c>
      <c r="B6218" s="165" t="s">
        <v>15638</v>
      </c>
      <c r="C6218" s="164" t="s">
        <v>12402</v>
      </c>
      <c r="D6218" s="166">
        <v>107.08</v>
      </c>
    </row>
    <row r="6219" spans="1:4" ht="38.25">
      <c r="A6219" s="164">
        <v>92642</v>
      </c>
      <c r="B6219" s="165" t="s">
        <v>15609</v>
      </c>
      <c r="C6219" s="164" t="s">
        <v>12402</v>
      </c>
      <c r="D6219" s="166">
        <v>207.96</v>
      </c>
    </row>
    <row r="6220" spans="1:4" ht="38.25">
      <c r="A6220" s="164">
        <v>92685</v>
      </c>
      <c r="B6220" s="165" t="s">
        <v>15639</v>
      </c>
      <c r="C6220" s="164" t="s">
        <v>12402</v>
      </c>
      <c r="D6220" s="166">
        <v>170.92</v>
      </c>
    </row>
    <row r="6221" spans="1:4" ht="38.25">
      <c r="A6221" s="164">
        <v>92644</v>
      </c>
      <c r="B6221" s="165" t="s">
        <v>15610</v>
      </c>
      <c r="C6221" s="164" t="s">
        <v>12402</v>
      </c>
      <c r="D6221" s="166">
        <v>261.06</v>
      </c>
    </row>
    <row r="6222" spans="1:4" ht="38.25">
      <c r="A6222" s="164">
        <v>92686</v>
      </c>
      <c r="B6222" s="165" t="s">
        <v>15640</v>
      </c>
      <c r="C6222" s="164" t="s">
        <v>12402</v>
      </c>
      <c r="D6222" s="166">
        <v>217.86</v>
      </c>
    </row>
    <row r="6223" spans="1:4" ht="25.5">
      <c r="A6223" s="164">
        <v>92356</v>
      </c>
      <c r="B6223" s="165" t="s">
        <v>15578</v>
      </c>
      <c r="C6223" s="164" t="s">
        <v>12402</v>
      </c>
      <c r="D6223" s="166">
        <v>138.18</v>
      </c>
    </row>
    <row r="6224" spans="1:4" ht="25.5">
      <c r="A6224" s="164">
        <v>92357</v>
      </c>
      <c r="B6224" s="165" t="s">
        <v>15579</v>
      </c>
      <c r="C6224" s="164" t="s">
        <v>12402</v>
      </c>
      <c r="D6224" s="166">
        <v>204.22</v>
      </c>
    </row>
    <row r="6225" spans="1:4" ht="25.5">
      <c r="A6225" s="164">
        <v>92358</v>
      </c>
      <c r="B6225" s="165" t="s">
        <v>15580</v>
      </c>
      <c r="C6225" s="164" t="s">
        <v>12402</v>
      </c>
      <c r="D6225" s="166">
        <v>253.37</v>
      </c>
    </row>
    <row r="6226" spans="1:4" ht="25.5">
      <c r="A6226" s="164">
        <v>101919</v>
      </c>
      <c r="B6226" s="165" t="s">
        <v>15208</v>
      </c>
      <c r="C6226" s="164" t="s">
        <v>12402</v>
      </c>
      <c r="D6226" s="166">
        <v>413.58</v>
      </c>
    </row>
    <row r="6227" spans="1:4" ht="38.25">
      <c r="A6227" s="164">
        <v>101928</v>
      </c>
      <c r="B6227" s="165" t="s">
        <v>15217</v>
      </c>
      <c r="C6227" s="164" t="s">
        <v>12402</v>
      </c>
      <c r="D6227" s="166">
        <v>419.94</v>
      </c>
    </row>
    <row r="6228" spans="1:4" ht="38.25">
      <c r="A6228" s="164">
        <v>92904</v>
      </c>
      <c r="B6228" s="165" t="s">
        <v>15671</v>
      </c>
      <c r="C6228" s="164" t="s">
        <v>12402</v>
      </c>
      <c r="D6228" s="166">
        <v>33.979999999999997</v>
      </c>
    </row>
    <row r="6229" spans="1:4" ht="38.25">
      <c r="A6229" s="164">
        <v>92905</v>
      </c>
      <c r="B6229" s="165" t="s">
        <v>15672</v>
      </c>
      <c r="C6229" s="164" t="s">
        <v>12402</v>
      </c>
      <c r="D6229" s="166">
        <v>48.77</v>
      </c>
    </row>
    <row r="6230" spans="1:4" ht="38.25">
      <c r="A6230" s="164">
        <v>92906</v>
      </c>
      <c r="B6230" s="165" t="s">
        <v>15673</v>
      </c>
      <c r="C6230" s="164" t="s">
        <v>12402</v>
      </c>
      <c r="D6230" s="166">
        <v>60.06</v>
      </c>
    </row>
    <row r="6231" spans="1:4" ht="38.25">
      <c r="A6231" s="164">
        <v>92898</v>
      </c>
      <c r="B6231" s="165" t="s">
        <v>15665</v>
      </c>
      <c r="C6231" s="164" t="s">
        <v>12402</v>
      </c>
      <c r="D6231" s="166">
        <v>50.11</v>
      </c>
    </row>
    <row r="6232" spans="1:4" ht="38.25">
      <c r="A6232" s="164">
        <v>92899</v>
      </c>
      <c r="B6232" s="165" t="s">
        <v>15666</v>
      </c>
      <c r="C6232" s="164" t="s">
        <v>12402</v>
      </c>
      <c r="D6232" s="166">
        <v>73.540000000000006</v>
      </c>
    </row>
    <row r="6233" spans="1:4" ht="38.25">
      <c r="A6233" s="164">
        <v>92900</v>
      </c>
      <c r="B6233" s="165" t="s">
        <v>15667</v>
      </c>
      <c r="C6233" s="164" t="s">
        <v>12402</v>
      </c>
      <c r="D6233" s="166">
        <v>88.27</v>
      </c>
    </row>
    <row r="6234" spans="1:4" ht="38.25">
      <c r="A6234" s="164">
        <v>92901</v>
      </c>
      <c r="B6234" s="165" t="s">
        <v>15668</v>
      </c>
      <c r="C6234" s="164" t="s">
        <v>12402</v>
      </c>
      <c r="D6234" s="166">
        <v>122.34</v>
      </c>
    </row>
    <row r="6235" spans="1:4" ht="38.25">
      <c r="A6235" s="164">
        <v>92902</v>
      </c>
      <c r="B6235" s="165" t="s">
        <v>15669</v>
      </c>
      <c r="C6235" s="164" t="s">
        <v>12402</v>
      </c>
      <c r="D6235" s="166">
        <v>191.09</v>
      </c>
    </row>
    <row r="6236" spans="1:4" ht="38.25">
      <c r="A6236" s="164">
        <v>92903</v>
      </c>
      <c r="B6236" s="165" t="s">
        <v>15670</v>
      </c>
      <c r="C6236" s="164" t="s">
        <v>12402</v>
      </c>
      <c r="D6236" s="166">
        <v>285.73</v>
      </c>
    </row>
    <row r="6237" spans="1:4" ht="38.25">
      <c r="A6237" s="164">
        <v>92892</v>
      </c>
      <c r="B6237" s="165" t="s">
        <v>15659</v>
      </c>
      <c r="C6237" s="164" t="s">
        <v>12402</v>
      </c>
      <c r="D6237" s="166">
        <v>60.5</v>
      </c>
    </row>
    <row r="6238" spans="1:4" ht="38.25">
      <c r="A6238" s="164">
        <v>92893</v>
      </c>
      <c r="B6238" s="165" t="s">
        <v>15660</v>
      </c>
      <c r="C6238" s="164" t="s">
        <v>12402</v>
      </c>
      <c r="D6238" s="166">
        <v>85.35</v>
      </c>
    </row>
    <row r="6239" spans="1:4" ht="38.25">
      <c r="A6239" s="164">
        <v>92894</v>
      </c>
      <c r="B6239" s="165" t="s">
        <v>15661</v>
      </c>
      <c r="C6239" s="164" t="s">
        <v>12402</v>
      </c>
      <c r="D6239" s="166">
        <v>101.73</v>
      </c>
    </row>
    <row r="6240" spans="1:4" ht="25.5">
      <c r="A6240" s="164">
        <v>92889</v>
      </c>
      <c r="B6240" s="165" t="s">
        <v>15656</v>
      </c>
      <c r="C6240" s="164" t="s">
        <v>12402</v>
      </c>
      <c r="D6240" s="166">
        <v>137.88</v>
      </c>
    </row>
    <row r="6241" spans="1:4" ht="38.25">
      <c r="A6241" s="164">
        <v>92895</v>
      </c>
      <c r="B6241" s="165" t="s">
        <v>15662</v>
      </c>
      <c r="C6241" s="164" t="s">
        <v>12402</v>
      </c>
      <c r="D6241" s="166">
        <v>137.83000000000001</v>
      </c>
    </row>
    <row r="6242" spans="1:4" ht="25.5">
      <c r="A6242" s="164">
        <v>92890</v>
      </c>
      <c r="B6242" s="165" t="s">
        <v>15657</v>
      </c>
      <c r="C6242" s="164" t="s">
        <v>12402</v>
      </c>
      <c r="D6242" s="166">
        <v>207.79</v>
      </c>
    </row>
    <row r="6243" spans="1:4" ht="38.25">
      <c r="A6243" s="164">
        <v>92896</v>
      </c>
      <c r="B6243" s="165" t="s">
        <v>15663</v>
      </c>
      <c r="C6243" s="164" t="s">
        <v>12402</v>
      </c>
      <c r="D6243" s="166">
        <v>209.66</v>
      </c>
    </row>
    <row r="6244" spans="1:4" ht="25.5">
      <c r="A6244" s="164">
        <v>92891</v>
      </c>
      <c r="B6244" s="165" t="s">
        <v>15658</v>
      </c>
      <c r="C6244" s="164" t="s">
        <v>12402</v>
      </c>
      <c r="D6244" s="166">
        <v>303.49</v>
      </c>
    </row>
    <row r="6245" spans="1:4" ht="38.25">
      <c r="A6245" s="164">
        <v>92897</v>
      </c>
      <c r="B6245" s="165" t="s">
        <v>15664</v>
      </c>
      <c r="C6245" s="164" t="s">
        <v>12402</v>
      </c>
      <c r="D6245" s="166">
        <v>307.33</v>
      </c>
    </row>
    <row r="6246" spans="1:4" ht="38.25">
      <c r="A6246" s="164">
        <v>100822</v>
      </c>
      <c r="B6246" s="165" t="s">
        <v>33939</v>
      </c>
      <c r="C6246" s="164" t="s">
        <v>12402</v>
      </c>
      <c r="D6246" s="166">
        <v>0</v>
      </c>
    </row>
    <row r="6247" spans="1:4" ht="38.25">
      <c r="A6247" s="164">
        <v>100823</v>
      </c>
      <c r="B6247" s="165" t="s">
        <v>33940</v>
      </c>
      <c r="C6247" s="164" t="s">
        <v>12402</v>
      </c>
      <c r="D6247" s="166">
        <v>0</v>
      </c>
    </row>
    <row r="6248" spans="1:4" ht="38.25">
      <c r="A6248" s="164">
        <v>100824</v>
      </c>
      <c r="B6248" s="165" t="s">
        <v>33941</v>
      </c>
      <c r="C6248" s="164" t="s">
        <v>12402</v>
      </c>
      <c r="D6248" s="166">
        <v>0</v>
      </c>
    </row>
    <row r="6249" spans="1:4" ht="38.25">
      <c r="A6249" s="164">
        <v>100825</v>
      </c>
      <c r="B6249" s="165" t="s">
        <v>33942</v>
      </c>
      <c r="C6249" s="164" t="s">
        <v>12402</v>
      </c>
      <c r="D6249" s="166">
        <v>0</v>
      </c>
    </row>
    <row r="6250" spans="1:4" ht="38.25">
      <c r="A6250" s="164">
        <v>100818</v>
      </c>
      <c r="B6250" s="165" t="s">
        <v>25028</v>
      </c>
      <c r="C6250" s="164" t="s">
        <v>12402</v>
      </c>
      <c r="D6250" s="166">
        <v>0</v>
      </c>
    </row>
    <row r="6251" spans="1:4" ht="38.25">
      <c r="A6251" s="164">
        <v>100819</v>
      </c>
      <c r="B6251" s="165" t="s">
        <v>33943</v>
      </c>
      <c r="C6251" s="164" t="s">
        <v>12402</v>
      </c>
      <c r="D6251" s="166">
        <v>0</v>
      </c>
    </row>
    <row r="6252" spans="1:4" ht="38.25">
      <c r="A6252" s="164">
        <v>100820</v>
      </c>
      <c r="B6252" s="165" t="s">
        <v>33944</v>
      </c>
      <c r="C6252" s="164" t="s">
        <v>12402</v>
      </c>
      <c r="D6252" s="166">
        <v>0</v>
      </c>
    </row>
    <row r="6253" spans="1:4" ht="38.25">
      <c r="A6253" s="164">
        <v>100821</v>
      </c>
      <c r="B6253" s="165" t="s">
        <v>33945</v>
      </c>
      <c r="C6253" s="164" t="s">
        <v>12402</v>
      </c>
      <c r="D6253" s="166">
        <v>0</v>
      </c>
    </row>
    <row r="6254" spans="1:4" ht="51">
      <c r="A6254" s="164">
        <v>100846</v>
      </c>
      <c r="B6254" s="165" t="s">
        <v>25029</v>
      </c>
      <c r="C6254" s="164" t="s">
        <v>12402</v>
      </c>
      <c r="D6254" s="166">
        <v>0</v>
      </c>
    </row>
    <row r="6255" spans="1:4" ht="38.25">
      <c r="A6255" s="164">
        <v>100834</v>
      </c>
      <c r="B6255" s="165" t="s">
        <v>25030</v>
      </c>
      <c r="C6255" s="164" t="s">
        <v>12402</v>
      </c>
      <c r="D6255" s="166">
        <v>0</v>
      </c>
    </row>
    <row r="6256" spans="1:4" ht="38.25">
      <c r="A6256" s="164">
        <v>100835</v>
      </c>
      <c r="B6256" s="165" t="s">
        <v>25031</v>
      </c>
      <c r="C6256" s="164" t="s">
        <v>12402</v>
      </c>
      <c r="D6256" s="166">
        <v>0</v>
      </c>
    </row>
    <row r="6257" spans="1:4" ht="38.25">
      <c r="A6257" s="164">
        <v>100836</v>
      </c>
      <c r="B6257" s="165" t="s">
        <v>25032</v>
      </c>
      <c r="C6257" s="164" t="s">
        <v>12402</v>
      </c>
      <c r="D6257" s="166">
        <v>0</v>
      </c>
    </row>
    <row r="6258" spans="1:4" ht="38.25">
      <c r="A6258" s="164">
        <v>100837</v>
      </c>
      <c r="B6258" s="165" t="s">
        <v>25033</v>
      </c>
      <c r="C6258" s="164" t="s">
        <v>12402</v>
      </c>
      <c r="D6258" s="166">
        <v>0</v>
      </c>
    </row>
    <row r="6259" spans="1:4" ht="38.25">
      <c r="A6259" s="164">
        <v>100826</v>
      </c>
      <c r="B6259" s="165" t="s">
        <v>25034</v>
      </c>
      <c r="C6259" s="164" t="s">
        <v>12402</v>
      </c>
      <c r="D6259" s="166">
        <v>0</v>
      </c>
    </row>
    <row r="6260" spans="1:4" ht="38.25">
      <c r="A6260" s="164">
        <v>100827</v>
      </c>
      <c r="B6260" s="165" t="s">
        <v>25035</v>
      </c>
      <c r="C6260" s="164" t="s">
        <v>12402</v>
      </c>
      <c r="D6260" s="166">
        <v>0</v>
      </c>
    </row>
    <row r="6261" spans="1:4" ht="38.25">
      <c r="A6261" s="164">
        <v>100828</v>
      </c>
      <c r="B6261" s="165" t="s">
        <v>25036</v>
      </c>
      <c r="C6261" s="164" t="s">
        <v>12402</v>
      </c>
      <c r="D6261" s="166">
        <v>0</v>
      </c>
    </row>
    <row r="6262" spans="1:4" ht="38.25">
      <c r="A6262" s="164">
        <v>100829</v>
      </c>
      <c r="B6262" s="165" t="s">
        <v>25037</v>
      </c>
      <c r="C6262" s="164" t="s">
        <v>12402</v>
      </c>
      <c r="D6262" s="166">
        <v>0</v>
      </c>
    </row>
    <row r="6263" spans="1:4" ht="38.25">
      <c r="A6263" s="164">
        <v>100830</v>
      </c>
      <c r="B6263" s="165" t="s">
        <v>25038</v>
      </c>
      <c r="C6263" s="164" t="s">
        <v>12402</v>
      </c>
      <c r="D6263" s="166">
        <v>0</v>
      </c>
    </row>
    <row r="6264" spans="1:4" ht="38.25">
      <c r="A6264" s="164">
        <v>100831</v>
      </c>
      <c r="B6264" s="165" t="s">
        <v>25039</v>
      </c>
      <c r="C6264" s="164" t="s">
        <v>12402</v>
      </c>
      <c r="D6264" s="166">
        <v>0</v>
      </c>
    </row>
    <row r="6265" spans="1:4" ht="38.25">
      <c r="A6265" s="164">
        <v>100832</v>
      </c>
      <c r="B6265" s="165" t="s">
        <v>25040</v>
      </c>
      <c r="C6265" s="164" t="s">
        <v>12402</v>
      </c>
      <c r="D6265" s="166">
        <v>0</v>
      </c>
    </row>
    <row r="6266" spans="1:4" ht="38.25">
      <c r="A6266" s="164">
        <v>100833</v>
      </c>
      <c r="B6266" s="165" t="s">
        <v>25041</v>
      </c>
      <c r="C6266" s="164" t="s">
        <v>12402</v>
      </c>
      <c r="D6266" s="166">
        <v>0</v>
      </c>
    </row>
    <row r="6267" spans="1:4" ht="38.25">
      <c r="A6267" s="164">
        <v>100790</v>
      </c>
      <c r="B6267" s="165" t="s">
        <v>25042</v>
      </c>
      <c r="C6267" s="164" t="s">
        <v>12402</v>
      </c>
      <c r="D6267" s="166">
        <v>0</v>
      </c>
    </row>
    <row r="6268" spans="1:4" ht="38.25">
      <c r="A6268" s="164">
        <v>100789</v>
      </c>
      <c r="B6268" s="165" t="s">
        <v>25043</v>
      </c>
      <c r="C6268" s="164" t="s">
        <v>12402</v>
      </c>
      <c r="D6268" s="166">
        <v>0</v>
      </c>
    </row>
    <row r="6269" spans="1:4" ht="38.25">
      <c r="A6269" s="164">
        <v>100788</v>
      </c>
      <c r="B6269" s="165" t="s">
        <v>15190</v>
      </c>
      <c r="C6269" s="164" t="s">
        <v>12402</v>
      </c>
      <c r="D6269" s="166">
        <v>949.37</v>
      </c>
    </row>
    <row r="6270" spans="1:4" ht="38.25">
      <c r="A6270" s="164">
        <v>100811</v>
      </c>
      <c r="B6270" s="165" t="s">
        <v>25044</v>
      </c>
      <c r="C6270" s="164" t="s">
        <v>12402</v>
      </c>
      <c r="D6270" s="166">
        <v>0</v>
      </c>
    </row>
    <row r="6271" spans="1:4" ht="38.25">
      <c r="A6271" s="164">
        <v>100812</v>
      </c>
      <c r="B6271" s="165" t="s">
        <v>25045</v>
      </c>
      <c r="C6271" s="164" t="s">
        <v>12402</v>
      </c>
      <c r="D6271" s="166">
        <v>0</v>
      </c>
    </row>
    <row r="6272" spans="1:4" ht="38.25">
      <c r="A6272" s="164">
        <v>100813</v>
      </c>
      <c r="B6272" s="165" t="s">
        <v>25046</v>
      </c>
      <c r="C6272" s="164" t="s">
        <v>12402</v>
      </c>
      <c r="D6272" s="166">
        <v>0</v>
      </c>
    </row>
    <row r="6273" spans="1:4" ht="25.5">
      <c r="A6273" s="164">
        <v>100814</v>
      </c>
      <c r="B6273" s="165" t="s">
        <v>25047</v>
      </c>
      <c r="C6273" s="164" t="s">
        <v>12402</v>
      </c>
      <c r="D6273" s="166">
        <v>0</v>
      </c>
    </row>
    <row r="6274" spans="1:4" ht="25.5">
      <c r="A6274" s="164">
        <v>100815</v>
      </c>
      <c r="B6274" s="165" t="s">
        <v>25048</v>
      </c>
      <c r="C6274" s="164" t="s">
        <v>12402</v>
      </c>
      <c r="D6274" s="166">
        <v>0</v>
      </c>
    </row>
    <row r="6275" spans="1:4" ht="25.5">
      <c r="A6275" s="164">
        <v>100816</v>
      </c>
      <c r="B6275" s="165" t="s">
        <v>25049</v>
      </c>
      <c r="C6275" s="164" t="s">
        <v>12402</v>
      </c>
      <c r="D6275" s="166">
        <v>0</v>
      </c>
    </row>
    <row r="6276" spans="1:4" ht="25.5">
      <c r="A6276" s="164">
        <v>100817</v>
      </c>
      <c r="B6276" s="165" t="s">
        <v>25050</v>
      </c>
      <c r="C6276" s="164" t="s">
        <v>12402</v>
      </c>
      <c r="D6276" s="166">
        <v>0</v>
      </c>
    </row>
    <row r="6277" spans="1:4" ht="38.25">
      <c r="A6277" s="164">
        <v>100795</v>
      </c>
      <c r="B6277" s="165" t="s">
        <v>25051</v>
      </c>
      <c r="C6277" s="164" t="s">
        <v>12403</v>
      </c>
      <c r="D6277" s="166">
        <v>0</v>
      </c>
    </row>
    <row r="6278" spans="1:4" ht="38.25">
      <c r="A6278" s="164">
        <v>100842</v>
      </c>
      <c r="B6278" s="165" t="s">
        <v>25052</v>
      </c>
      <c r="C6278" s="164" t="s">
        <v>12403</v>
      </c>
      <c r="D6278" s="166">
        <v>0</v>
      </c>
    </row>
    <row r="6279" spans="1:4" ht="38.25">
      <c r="A6279" s="164">
        <v>100796</v>
      </c>
      <c r="B6279" s="165" t="s">
        <v>25053</v>
      </c>
      <c r="C6279" s="164" t="s">
        <v>12403</v>
      </c>
      <c r="D6279" s="166">
        <v>0</v>
      </c>
    </row>
    <row r="6280" spans="1:4" ht="38.25">
      <c r="A6280" s="164">
        <v>100843</v>
      </c>
      <c r="B6280" s="165" t="s">
        <v>25054</v>
      </c>
      <c r="C6280" s="164" t="s">
        <v>12403</v>
      </c>
      <c r="D6280" s="166">
        <v>0</v>
      </c>
    </row>
    <row r="6281" spans="1:4" ht="38.25">
      <c r="A6281" s="164">
        <v>100844</v>
      </c>
      <c r="B6281" s="165" t="s">
        <v>25055</v>
      </c>
      <c r="C6281" s="164" t="s">
        <v>12403</v>
      </c>
      <c r="D6281" s="166">
        <v>0</v>
      </c>
    </row>
    <row r="6282" spans="1:4" ht="38.25">
      <c r="A6282" s="164">
        <v>100797</v>
      </c>
      <c r="B6282" s="165" t="s">
        <v>25056</v>
      </c>
      <c r="C6282" s="164" t="s">
        <v>12403</v>
      </c>
      <c r="D6282" s="166">
        <v>0</v>
      </c>
    </row>
    <row r="6283" spans="1:4" ht="38.25">
      <c r="A6283" s="164">
        <v>100798</v>
      </c>
      <c r="B6283" s="165" t="s">
        <v>25057</v>
      </c>
      <c r="C6283" s="164" t="s">
        <v>12403</v>
      </c>
      <c r="D6283" s="166">
        <v>0</v>
      </c>
    </row>
    <row r="6284" spans="1:4" ht="38.25">
      <c r="A6284" s="164">
        <v>100845</v>
      </c>
      <c r="B6284" s="165" t="s">
        <v>25058</v>
      </c>
      <c r="C6284" s="164" t="s">
        <v>12403</v>
      </c>
      <c r="D6284" s="166">
        <v>0</v>
      </c>
    </row>
    <row r="6285" spans="1:4" ht="38.25">
      <c r="A6285" s="164">
        <v>100799</v>
      </c>
      <c r="B6285" s="165" t="s">
        <v>15195</v>
      </c>
      <c r="C6285" s="164" t="s">
        <v>12403</v>
      </c>
      <c r="D6285" s="166">
        <v>19.03</v>
      </c>
    </row>
    <row r="6286" spans="1:4" ht="38.25">
      <c r="A6286" s="164">
        <v>100807</v>
      </c>
      <c r="B6286" s="165" t="s">
        <v>15203</v>
      </c>
      <c r="C6286" s="164" t="s">
        <v>12403</v>
      </c>
      <c r="D6286" s="166">
        <v>25.41</v>
      </c>
    </row>
    <row r="6287" spans="1:4" ht="38.25">
      <c r="A6287" s="164">
        <v>100800</v>
      </c>
      <c r="B6287" s="165" t="s">
        <v>15196</v>
      </c>
      <c r="C6287" s="164" t="s">
        <v>12403</v>
      </c>
      <c r="D6287" s="166">
        <v>26.94</v>
      </c>
    </row>
    <row r="6288" spans="1:4" ht="38.25">
      <c r="A6288" s="164">
        <v>100808</v>
      </c>
      <c r="B6288" s="165" t="s">
        <v>15204</v>
      </c>
      <c r="C6288" s="164" t="s">
        <v>12403</v>
      </c>
      <c r="D6288" s="166">
        <v>34.51</v>
      </c>
    </row>
    <row r="6289" spans="1:4" ht="38.25">
      <c r="A6289" s="164">
        <v>100801</v>
      </c>
      <c r="B6289" s="165" t="s">
        <v>15197</v>
      </c>
      <c r="C6289" s="164" t="s">
        <v>12403</v>
      </c>
      <c r="D6289" s="166">
        <v>35.18</v>
      </c>
    </row>
    <row r="6290" spans="1:4" ht="38.25">
      <c r="A6290" s="164">
        <v>100809</v>
      </c>
      <c r="B6290" s="165" t="s">
        <v>15205</v>
      </c>
      <c r="C6290" s="164" t="s">
        <v>12403</v>
      </c>
      <c r="D6290" s="166">
        <v>44.23</v>
      </c>
    </row>
    <row r="6291" spans="1:4" ht="38.25">
      <c r="A6291" s="164">
        <v>100802</v>
      </c>
      <c r="B6291" s="165" t="s">
        <v>15198</v>
      </c>
      <c r="C6291" s="164" t="s">
        <v>12403</v>
      </c>
      <c r="D6291" s="166">
        <v>46.83</v>
      </c>
    </row>
    <row r="6292" spans="1:4" ht="38.25">
      <c r="A6292" s="164">
        <v>100810</v>
      </c>
      <c r="B6292" s="165" t="s">
        <v>15206</v>
      </c>
      <c r="C6292" s="164" t="s">
        <v>12403</v>
      </c>
      <c r="D6292" s="166">
        <v>57.97</v>
      </c>
    </row>
    <row r="6293" spans="1:4" ht="25.5">
      <c r="A6293" s="164">
        <v>100791</v>
      </c>
      <c r="B6293" s="165" t="s">
        <v>15191</v>
      </c>
      <c r="C6293" s="164" t="s">
        <v>12403</v>
      </c>
      <c r="D6293" s="166">
        <v>18.48</v>
      </c>
    </row>
    <row r="6294" spans="1:4" ht="25.5">
      <c r="A6294" s="164">
        <v>100803</v>
      </c>
      <c r="B6294" s="165" t="s">
        <v>15199</v>
      </c>
      <c r="C6294" s="164" t="s">
        <v>12403</v>
      </c>
      <c r="D6294" s="166">
        <v>17.36</v>
      </c>
    </row>
    <row r="6295" spans="1:4" ht="25.5">
      <c r="A6295" s="164">
        <v>100792</v>
      </c>
      <c r="B6295" s="165" t="s">
        <v>15192</v>
      </c>
      <c r="C6295" s="164" t="s">
        <v>12403</v>
      </c>
      <c r="D6295" s="166">
        <v>26.39</v>
      </c>
    </row>
    <row r="6296" spans="1:4" ht="25.5">
      <c r="A6296" s="164">
        <v>100804</v>
      </c>
      <c r="B6296" s="165" t="s">
        <v>15200</v>
      </c>
      <c r="C6296" s="164" t="s">
        <v>12403</v>
      </c>
      <c r="D6296" s="166">
        <v>25.06</v>
      </c>
    </row>
    <row r="6297" spans="1:4" ht="25.5">
      <c r="A6297" s="164">
        <v>100793</v>
      </c>
      <c r="B6297" s="165" t="s">
        <v>15193</v>
      </c>
      <c r="C6297" s="164" t="s">
        <v>12403</v>
      </c>
      <c r="D6297" s="166">
        <v>34.630000000000003</v>
      </c>
    </row>
    <row r="6298" spans="1:4" ht="25.5">
      <c r="A6298" s="164">
        <v>100805</v>
      </c>
      <c r="B6298" s="165" t="s">
        <v>15201</v>
      </c>
      <c r="C6298" s="164" t="s">
        <v>12403</v>
      </c>
      <c r="D6298" s="166">
        <v>33.04</v>
      </c>
    </row>
    <row r="6299" spans="1:4" ht="25.5">
      <c r="A6299" s="164">
        <v>100794</v>
      </c>
      <c r="B6299" s="165" t="s">
        <v>15194</v>
      </c>
      <c r="C6299" s="164" t="s">
        <v>12403</v>
      </c>
      <c r="D6299" s="166">
        <v>46.28</v>
      </c>
    </row>
    <row r="6300" spans="1:4" ht="25.5">
      <c r="A6300" s="164">
        <v>100806</v>
      </c>
      <c r="B6300" s="165" t="s">
        <v>15202</v>
      </c>
      <c r="C6300" s="164" t="s">
        <v>12403</v>
      </c>
      <c r="D6300" s="166">
        <v>44.33</v>
      </c>
    </row>
    <row r="6301" spans="1:4" ht="25.5">
      <c r="A6301" s="164">
        <v>100838</v>
      </c>
      <c r="B6301" s="165" t="s">
        <v>25059</v>
      </c>
      <c r="C6301" s="164" t="s">
        <v>12402</v>
      </c>
      <c r="D6301" s="166">
        <v>0</v>
      </c>
    </row>
    <row r="6302" spans="1:4" ht="25.5">
      <c r="A6302" s="164">
        <v>100839</v>
      </c>
      <c r="B6302" s="165" t="s">
        <v>25060</v>
      </c>
      <c r="C6302" s="164" t="s">
        <v>12402</v>
      </c>
      <c r="D6302" s="166">
        <v>0</v>
      </c>
    </row>
    <row r="6303" spans="1:4" ht="25.5">
      <c r="A6303" s="164">
        <v>100840</v>
      </c>
      <c r="B6303" s="165" t="s">
        <v>25061</v>
      </c>
      <c r="C6303" s="164" t="s">
        <v>12402</v>
      </c>
      <c r="D6303" s="166">
        <v>0</v>
      </c>
    </row>
    <row r="6304" spans="1:4" ht="25.5">
      <c r="A6304" s="164">
        <v>100841</v>
      </c>
      <c r="B6304" s="165" t="s">
        <v>25062</v>
      </c>
      <c r="C6304" s="164" t="s">
        <v>12402</v>
      </c>
      <c r="D6304" s="166">
        <v>0</v>
      </c>
    </row>
    <row r="6305" spans="1:4" ht="25.5">
      <c r="A6305" s="164">
        <v>103283</v>
      </c>
      <c r="B6305" s="165" t="s">
        <v>25063</v>
      </c>
      <c r="C6305" s="164" t="s">
        <v>12402</v>
      </c>
      <c r="D6305" s="166">
        <v>0</v>
      </c>
    </row>
    <row r="6306" spans="1:4" ht="25.5">
      <c r="A6306" s="164">
        <v>103284</v>
      </c>
      <c r="B6306" s="165" t="s">
        <v>25064</v>
      </c>
      <c r="C6306" s="164" t="s">
        <v>12402</v>
      </c>
      <c r="D6306" s="166">
        <v>0</v>
      </c>
    </row>
    <row r="6307" spans="1:4" ht="25.5">
      <c r="A6307" s="164">
        <v>103282</v>
      </c>
      <c r="B6307" s="165" t="s">
        <v>25065</v>
      </c>
      <c r="C6307" s="164" t="s">
        <v>12402</v>
      </c>
      <c r="D6307" s="166">
        <v>0</v>
      </c>
    </row>
    <row r="6308" spans="1:4" ht="25.5">
      <c r="A6308" s="164">
        <v>103279</v>
      </c>
      <c r="B6308" s="165" t="s">
        <v>25066</v>
      </c>
      <c r="C6308" s="164" t="s">
        <v>12402</v>
      </c>
      <c r="D6308" s="166">
        <v>0</v>
      </c>
    </row>
    <row r="6309" spans="1:4" ht="25.5">
      <c r="A6309" s="164">
        <v>103280</v>
      </c>
      <c r="B6309" s="165" t="s">
        <v>25067</v>
      </c>
      <c r="C6309" s="164" t="s">
        <v>12402</v>
      </c>
      <c r="D6309" s="166">
        <v>0</v>
      </c>
    </row>
    <row r="6310" spans="1:4" ht="25.5">
      <c r="A6310" s="164">
        <v>103281</v>
      </c>
      <c r="B6310" s="165" t="s">
        <v>25068</v>
      </c>
      <c r="C6310" s="164" t="s">
        <v>12402</v>
      </c>
      <c r="D6310" s="166">
        <v>0</v>
      </c>
    </row>
    <row r="6311" spans="1:4" ht="25.5">
      <c r="A6311" s="164">
        <v>103247</v>
      </c>
      <c r="B6311" s="165" t="s">
        <v>15030</v>
      </c>
      <c r="C6311" s="164" t="s">
        <v>12402</v>
      </c>
      <c r="D6311" s="166">
        <v>2618.46</v>
      </c>
    </row>
    <row r="6312" spans="1:4" ht="25.5">
      <c r="A6312" s="164">
        <v>103250</v>
      </c>
      <c r="B6312" s="165" t="s">
        <v>15033</v>
      </c>
      <c r="C6312" s="164" t="s">
        <v>12402</v>
      </c>
      <c r="D6312" s="166">
        <v>3796.26</v>
      </c>
    </row>
    <row r="6313" spans="1:4" ht="25.5">
      <c r="A6313" s="164">
        <v>103253</v>
      </c>
      <c r="B6313" s="165" t="s">
        <v>15036</v>
      </c>
      <c r="C6313" s="164" t="s">
        <v>12402</v>
      </c>
      <c r="D6313" s="166">
        <v>5168.41</v>
      </c>
    </row>
    <row r="6314" spans="1:4" ht="25.5">
      <c r="A6314" s="164">
        <v>103244</v>
      </c>
      <c r="B6314" s="165" t="s">
        <v>15027</v>
      </c>
      <c r="C6314" s="164" t="s">
        <v>12402</v>
      </c>
      <c r="D6314" s="166">
        <v>2361.08</v>
      </c>
    </row>
    <row r="6315" spans="1:4" ht="25.5">
      <c r="A6315" s="164">
        <v>103256</v>
      </c>
      <c r="B6315" s="165" t="s">
        <v>15039</v>
      </c>
      <c r="C6315" s="164" t="s">
        <v>12402</v>
      </c>
      <c r="D6315" s="166">
        <v>9591.83</v>
      </c>
    </row>
    <row r="6316" spans="1:4" ht="25.5">
      <c r="A6316" s="164">
        <v>103258</v>
      </c>
      <c r="B6316" s="165" t="s">
        <v>15041</v>
      </c>
      <c r="C6316" s="164" t="s">
        <v>12402</v>
      </c>
      <c r="D6316" s="166">
        <v>10720.21</v>
      </c>
    </row>
    <row r="6317" spans="1:4" ht="25.5">
      <c r="A6317" s="164">
        <v>103260</v>
      </c>
      <c r="B6317" s="165" t="s">
        <v>15043</v>
      </c>
      <c r="C6317" s="164" t="s">
        <v>12402</v>
      </c>
      <c r="D6317" s="166">
        <v>5949.43</v>
      </c>
    </row>
    <row r="6318" spans="1:4" ht="25.5">
      <c r="A6318" s="164">
        <v>103261</v>
      </c>
      <c r="B6318" s="165" t="s">
        <v>15044</v>
      </c>
      <c r="C6318" s="164" t="s">
        <v>12402</v>
      </c>
      <c r="D6318" s="166">
        <v>12092.06</v>
      </c>
    </row>
    <row r="6319" spans="1:4" ht="25.5">
      <c r="A6319" s="164">
        <v>103263</v>
      </c>
      <c r="B6319" s="165" t="s">
        <v>15046</v>
      </c>
      <c r="C6319" s="164" t="s">
        <v>12402</v>
      </c>
      <c r="D6319" s="166">
        <v>16809.41</v>
      </c>
    </row>
    <row r="6320" spans="1:4" ht="38.25">
      <c r="A6320" s="164">
        <v>103265</v>
      </c>
      <c r="B6320" s="165" t="s">
        <v>15048</v>
      </c>
      <c r="C6320" s="164" t="s">
        <v>12402</v>
      </c>
      <c r="D6320" s="166">
        <v>20250.240000000002</v>
      </c>
    </row>
    <row r="6321" spans="1:4" ht="25.5">
      <c r="A6321" s="164">
        <v>103268</v>
      </c>
      <c r="B6321" s="165" t="s">
        <v>15051</v>
      </c>
      <c r="C6321" s="164" t="s">
        <v>12402</v>
      </c>
      <c r="D6321" s="166">
        <v>7122.18</v>
      </c>
    </row>
    <row r="6322" spans="1:4" ht="25.5">
      <c r="A6322" s="164">
        <v>103270</v>
      </c>
      <c r="B6322" s="165" t="s">
        <v>15053</v>
      </c>
      <c r="C6322" s="164" t="s">
        <v>12402</v>
      </c>
      <c r="D6322" s="166">
        <v>7653.58</v>
      </c>
    </row>
    <row r="6323" spans="1:4" ht="25.5">
      <c r="A6323" s="164">
        <v>103272</v>
      </c>
      <c r="B6323" s="165" t="s">
        <v>15055</v>
      </c>
      <c r="C6323" s="164" t="s">
        <v>12402</v>
      </c>
      <c r="D6323" s="166">
        <v>11188.5</v>
      </c>
    </row>
    <row r="6324" spans="1:4" ht="25.5">
      <c r="A6324" s="164">
        <v>103274</v>
      </c>
      <c r="B6324" s="165" t="s">
        <v>15057</v>
      </c>
      <c r="C6324" s="164" t="s">
        <v>12402</v>
      </c>
      <c r="D6324" s="166">
        <v>13210.33</v>
      </c>
    </row>
    <row r="6325" spans="1:4" ht="25.5">
      <c r="A6325" s="164">
        <v>103276</v>
      </c>
      <c r="B6325" s="165" t="s">
        <v>15059</v>
      </c>
      <c r="C6325" s="164" t="s">
        <v>12402</v>
      </c>
      <c r="D6325" s="166">
        <v>13787.62</v>
      </c>
    </row>
    <row r="6326" spans="1:4" ht="25.5">
      <c r="A6326" s="164">
        <v>103267</v>
      </c>
      <c r="B6326" s="165" t="s">
        <v>15050</v>
      </c>
      <c r="C6326" s="164" t="s">
        <v>12402</v>
      </c>
      <c r="D6326" s="166">
        <v>6005.29</v>
      </c>
    </row>
    <row r="6327" spans="1:4" ht="25.5">
      <c r="A6327" s="164">
        <v>103269</v>
      </c>
      <c r="B6327" s="165" t="s">
        <v>15052</v>
      </c>
      <c r="C6327" s="164" t="s">
        <v>12402</v>
      </c>
      <c r="D6327" s="166">
        <v>7374.56</v>
      </c>
    </row>
    <row r="6328" spans="1:4" ht="25.5">
      <c r="A6328" s="164">
        <v>103271</v>
      </c>
      <c r="B6328" s="165" t="s">
        <v>15054</v>
      </c>
      <c r="C6328" s="164" t="s">
        <v>12402</v>
      </c>
      <c r="D6328" s="166">
        <v>10833.69</v>
      </c>
    </row>
    <row r="6329" spans="1:4" ht="25.5">
      <c r="A6329" s="164">
        <v>103273</v>
      </c>
      <c r="B6329" s="165" t="s">
        <v>15056</v>
      </c>
      <c r="C6329" s="164" t="s">
        <v>12402</v>
      </c>
      <c r="D6329" s="166">
        <v>11541.58</v>
      </c>
    </row>
    <row r="6330" spans="1:4" ht="25.5">
      <c r="A6330" s="164">
        <v>103275</v>
      </c>
      <c r="B6330" s="165" t="s">
        <v>15058</v>
      </c>
      <c r="C6330" s="164" t="s">
        <v>12402</v>
      </c>
      <c r="D6330" s="166">
        <v>13142.2</v>
      </c>
    </row>
    <row r="6331" spans="1:4" ht="25.5">
      <c r="A6331" s="164">
        <v>103248</v>
      </c>
      <c r="B6331" s="165" t="s">
        <v>15031</v>
      </c>
      <c r="C6331" s="164" t="s">
        <v>12402</v>
      </c>
      <c r="D6331" s="166">
        <v>2143.16</v>
      </c>
    </row>
    <row r="6332" spans="1:4" ht="25.5">
      <c r="A6332" s="164">
        <v>103249</v>
      </c>
      <c r="B6332" s="165" t="s">
        <v>15032</v>
      </c>
      <c r="C6332" s="164" t="s">
        <v>12402</v>
      </c>
      <c r="D6332" s="166">
        <v>2301.09</v>
      </c>
    </row>
    <row r="6333" spans="1:4" ht="25.5">
      <c r="A6333" s="164">
        <v>103251</v>
      </c>
      <c r="B6333" s="165" t="s">
        <v>15034</v>
      </c>
      <c r="C6333" s="164" t="s">
        <v>12402</v>
      </c>
      <c r="D6333" s="166">
        <v>3002.43</v>
      </c>
    </row>
    <row r="6334" spans="1:4" ht="25.5">
      <c r="A6334" s="164">
        <v>103252</v>
      </c>
      <c r="B6334" s="165" t="s">
        <v>15035</v>
      </c>
      <c r="C6334" s="164" t="s">
        <v>12402</v>
      </c>
      <c r="D6334" s="166">
        <v>3322.56</v>
      </c>
    </row>
    <row r="6335" spans="1:4" ht="25.5">
      <c r="A6335" s="164">
        <v>103254</v>
      </c>
      <c r="B6335" s="165" t="s">
        <v>15037</v>
      </c>
      <c r="C6335" s="164" t="s">
        <v>12402</v>
      </c>
      <c r="D6335" s="166">
        <v>3870.59</v>
      </c>
    </row>
    <row r="6336" spans="1:4" ht="25.5">
      <c r="A6336" s="164">
        <v>103255</v>
      </c>
      <c r="B6336" s="165" t="s">
        <v>15038</v>
      </c>
      <c r="C6336" s="164" t="s">
        <v>12402</v>
      </c>
      <c r="D6336" s="166">
        <v>4328.5</v>
      </c>
    </row>
    <row r="6337" spans="1:4" ht="25.5">
      <c r="A6337" s="164">
        <v>103245</v>
      </c>
      <c r="B6337" s="165" t="s">
        <v>15028</v>
      </c>
      <c r="C6337" s="164" t="s">
        <v>12402</v>
      </c>
      <c r="D6337" s="166">
        <v>1866.23</v>
      </c>
    </row>
    <row r="6338" spans="1:4" ht="25.5">
      <c r="A6338" s="164">
        <v>103246</v>
      </c>
      <c r="B6338" s="165" t="s">
        <v>15029</v>
      </c>
      <c r="C6338" s="164" t="s">
        <v>12402</v>
      </c>
      <c r="D6338" s="166">
        <v>2033.58</v>
      </c>
    </row>
    <row r="6339" spans="1:4" ht="25.5">
      <c r="A6339" s="164">
        <v>103257</v>
      </c>
      <c r="B6339" s="165" t="s">
        <v>15040</v>
      </c>
      <c r="C6339" s="164" t="s">
        <v>12402</v>
      </c>
      <c r="D6339" s="166">
        <v>5493.01</v>
      </c>
    </row>
    <row r="6340" spans="1:4" ht="25.5">
      <c r="A6340" s="164">
        <v>103259</v>
      </c>
      <c r="B6340" s="165" t="s">
        <v>15042</v>
      </c>
      <c r="C6340" s="164" t="s">
        <v>12402</v>
      </c>
      <c r="D6340" s="166">
        <v>5792.62</v>
      </c>
    </row>
    <row r="6341" spans="1:4" ht="25.5">
      <c r="A6341" s="164">
        <v>103262</v>
      </c>
      <c r="B6341" s="165" t="s">
        <v>15045</v>
      </c>
      <c r="C6341" s="164" t="s">
        <v>12402</v>
      </c>
      <c r="D6341" s="166">
        <v>7602.37</v>
      </c>
    </row>
    <row r="6342" spans="1:4" ht="25.5">
      <c r="A6342" s="164">
        <v>103264</v>
      </c>
      <c r="B6342" s="165" t="s">
        <v>15047</v>
      </c>
      <c r="C6342" s="164" t="s">
        <v>12402</v>
      </c>
      <c r="D6342" s="166">
        <v>9458.49</v>
      </c>
    </row>
    <row r="6343" spans="1:4" ht="25.5">
      <c r="A6343" s="164">
        <v>103266</v>
      </c>
      <c r="B6343" s="165" t="s">
        <v>15049</v>
      </c>
      <c r="C6343" s="164" t="s">
        <v>12402</v>
      </c>
      <c r="D6343" s="166">
        <v>10554.99</v>
      </c>
    </row>
    <row r="6344" spans="1:4" ht="25.5">
      <c r="A6344" s="164">
        <v>103277</v>
      </c>
      <c r="B6344" s="165" t="s">
        <v>15060</v>
      </c>
      <c r="C6344" s="164" t="s">
        <v>12402</v>
      </c>
      <c r="D6344" s="166">
        <v>25427.18</v>
      </c>
    </row>
    <row r="6345" spans="1:4" ht="25.5">
      <c r="A6345" s="164">
        <v>103278</v>
      </c>
      <c r="B6345" s="165" t="s">
        <v>15061</v>
      </c>
      <c r="C6345" s="164" t="s">
        <v>12402</v>
      </c>
      <c r="D6345" s="166">
        <v>32519.47</v>
      </c>
    </row>
    <row r="6346" spans="1:4" ht="25.5">
      <c r="A6346" s="164">
        <v>103285</v>
      </c>
      <c r="B6346" s="165" t="s">
        <v>25069</v>
      </c>
      <c r="C6346" s="164" t="s">
        <v>12402</v>
      </c>
      <c r="D6346" s="166">
        <v>0</v>
      </c>
    </row>
    <row r="6347" spans="1:4" ht="25.5">
      <c r="A6347" s="164">
        <v>103286</v>
      </c>
      <c r="B6347" s="165" t="s">
        <v>25070</v>
      </c>
      <c r="C6347" s="164" t="s">
        <v>12402</v>
      </c>
      <c r="D6347" s="166">
        <v>0</v>
      </c>
    </row>
    <row r="6348" spans="1:4" ht="25.5">
      <c r="A6348" s="164">
        <v>103287</v>
      </c>
      <c r="B6348" s="165" t="s">
        <v>25071</v>
      </c>
      <c r="C6348" s="164" t="s">
        <v>12402</v>
      </c>
      <c r="D6348" s="166">
        <v>0</v>
      </c>
    </row>
    <row r="6349" spans="1:4" ht="25.5">
      <c r="A6349" s="164">
        <v>103288</v>
      </c>
      <c r="B6349" s="165" t="s">
        <v>15062</v>
      </c>
      <c r="C6349" s="164" t="s">
        <v>12402</v>
      </c>
      <c r="D6349" s="166">
        <v>16.68</v>
      </c>
    </row>
    <row r="6350" spans="1:4" ht="38.25">
      <c r="A6350" s="164">
        <v>103291</v>
      </c>
      <c r="B6350" s="165" t="s">
        <v>30557</v>
      </c>
      <c r="C6350" s="164" t="s">
        <v>12403</v>
      </c>
      <c r="D6350" s="166">
        <v>65.91</v>
      </c>
    </row>
    <row r="6351" spans="1:4" ht="38.25">
      <c r="A6351" s="164">
        <v>103289</v>
      </c>
      <c r="B6351" s="165" t="s">
        <v>30558</v>
      </c>
      <c r="C6351" s="164" t="s">
        <v>12403</v>
      </c>
      <c r="D6351" s="166">
        <v>33.200000000000003</v>
      </c>
    </row>
    <row r="6352" spans="1:4" ht="38.25">
      <c r="A6352" s="164">
        <v>103290</v>
      </c>
      <c r="B6352" s="165" t="s">
        <v>30559</v>
      </c>
      <c r="C6352" s="164" t="s">
        <v>12403</v>
      </c>
      <c r="D6352" s="166">
        <v>52.57</v>
      </c>
    </row>
    <row r="6353" spans="1:4" ht="38.25">
      <c r="A6353" s="164">
        <v>103292</v>
      </c>
      <c r="B6353" s="165" t="s">
        <v>30560</v>
      </c>
      <c r="C6353" s="164" t="s">
        <v>12403</v>
      </c>
      <c r="D6353" s="166">
        <v>79.84</v>
      </c>
    </row>
    <row r="6354" spans="1:4" ht="38.25">
      <c r="A6354" s="164">
        <v>106044</v>
      </c>
      <c r="B6354" s="165" t="s">
        <v>36635</v>
      </c>
      <c r="C6354" s="164" t="s">
        <v>12402</v>
      </c>
      <c r="D6354" s="166">
        <v>63.1</v>
      </c>
    </row>
    <row r="6355" spans="1:4" ht="38.25">
      <c r="A6355" s="164">
        <v>106045</v>
      </c>
      <c r="B6355" s="165" t="s">
        <v>36636</v>
      </c>
      <c r="C6355" s="164" t="s">
        <v>12402</v>
      </c>
      <c r="D6355" s="166">
        <v>139.26</v>
      </c>
    </row>
    <row r="6356" spans="1:4" ht="38.25">
      <c r="A6356" s="164">
        <v>106042</v>
      </c>
      <c r="B6356" s="165" t="s">
        <v>36637</v>
      </c>
      <c r="C6356" s="164" t="s">
        <v>12402</v>
      </c>
      <c r="D6356" s="166">
        <v>64.98</v>
      </c>
    </row>
    <row r="6357" spans="1:4" ht="38.25">
      <c r="A6357" s="164">
        <v>106043</v>
      </c>
      <c r="B6357" s="165" t="s">
        <v>36638</v>
      </c>
      <c r="C6357" s="164" t="s">
        <v>12402</v>
      </c>
      <c r="D6357" s="166">
        <v>121.91</v>
      </c>
    </row>
    <row r="6358" spans="1:4" ht="38.25">
      <c r="A6358" s="164">
        <v>106046</v>
      </c>
      <c r="B6358" s="165" t="s">
        <v>36639</v>
      </c>
      <c r="C6358" s="164" t="s">
        <v>12402</v>
      </c>
      <c r="D6358" s="166">
        <v>41.74</v>
      </c>
    </row>
    <row r="6359" spans="1:4" ht="38.25">
      <c r="A6359" s="164">
        <v>106047</v>
      </c>
      <c r="B6359" s="165" t="s">
        <v>36640</v>
      </c>
      <c r="C6359" s="164" t="s">
        <v>12402</v>
      </c>
      <c r="D6359" s="166">
        <v>73.5</v>
      </c>
    </row>
    <row r="6360" spans="1:4" ht="38.25">
      <c r="A6360" s="164">
        <v>106038</v>
      </c>
      <c r="B6360" s="165" t="s">
        <v>36641</v>
      </c>
      <c r="C6360" s="164" t="s">
        <v>12402</v>
      </c>
      <c r="D6360" s="166">
        <v>58.73</v>
      </c>
    </row>
    <row r="6361" spans="1:4" ht="38.25">
      <c r="A6361" s="164">
        <v>106039</v>
      </c>
      <c r="B6361" s="165" t="s">
        <v>36642</v>
      </c>
      <c r="C6361" s="164" t="s">
        <v>12402</v>
      </c>
      <c r="D6361" s="166">
        <v>77.900000000000006</v>
      </c>
    </row>
    <row r="6362" spans="1:4" ht="38.25">
      <c r="A6362" s="164">
        <v>106040</v>
      </c>
      <c r="B6362" s="165" t="s">
        <v>36643</v>
      </c>
      <c r="C6362" s="164" t="s">
        <v>12402</v>
      </c>
      <c r="D6362" s="166">
        <v>84.87</v>
      </c>
    </row>
    <row r="6363" spans="1:4" ht="38.25">
      <c r="A6363" s="164">
        <v>106041</v>
      </c>
      <c r="B6363" s="165" t="s">
        <v>36644</v>
      </c>
      <c r="C6363" s="164" t="s">
        <v>12402</v>
      </c>
      <c r="D6363" s="166">
        <v>154.88999999999999</v>
      </c>
    </row>
    <row r="6364" spans="1:4" ht="38.25">
      <c r="A6364" s="164">
        <v>97329</v>
      </c>
      <c r="B6364" s="165" t="s">
        <v>36645</v>
      </c>
      <c r="C6364" s="164" t="s">
        <v>12403</v>
      </c>
      <c r="D6364" s="166">
        <v>61.35</v>
      </c>
    </row>
    <row r="6365" spans="1:4" ht="38.25">
      <c r="A6365" s="164">
        <v>97327</v>
      </c>
      <c r="B6365" s="165" t="s">
        <v>36646</v>
      </c>
      <c r="C6365" s="164" t="s">
        <v>12403</v>
      </c>
      <c r="D6365" s="166">
        <v>28.64</v>
      </c>
    </row>
    <row r="6366" spans="1:4" ht="38.25">
      <c r="A6366" s="164">
        <v>106034</v>
      </c>
      <c r="B6366" s="165" t="s">
        <v>36647</v>
      </c>
      <c r="C6366" s="164" t="s">
        <v>12403</v>
      </c>
      <c r="D6366" s="166">
        <v>138.34</v>
      </c>
    </row>
    <row r="6367" spans="1:4" ht="38.25">
      <c r="A6367" s="164">
        <v>97328</v>
      </c>
      <c r="B6367" s="165" t="s">
        <v>36648</v>
      </c>
      <c r="C6367" s="164" t="s">
        <v>12403</v>
      </c>
      <c r="D6367" s="166">
        <v>48.01</v>
      </c>
    </row>
    <row r="6368" spans="1:4" ht="38.25">
      <c r="A6368" s="164">
        <v>97330</v>
      </c>
      <c r="B6368" s="165" t="s">
        <v>36649</v>
      </c>
      <c r="C6368" s="164" t="s">
        <v>12403</v>
      </c>
      <c r="D6368" s="166">
        <v>75.28</v>
      </c>
    </row>
    <row r="6369" spans="1:4" ht="38.25">
      <c r="A6369" s="164">
        <v>106035</v>
      </c>
      <c r="B6369" s="165" t="s">
        <v>36650</v>
      </c>
      <c r="C6369" s="164" t="s">
        <v>12403</v>
      </c>
      <c r="D6369" s="166">
        <v>0</v>
      </c>
    </row>
    <row r="6370" spans="1:4" ht="38.25">
      <c r="A6370" s="164">
        <v>106036</v>
      </c>
      <c r="B6370" s="165" t="s">
        <v>36651</v>
      </c>
      <c r="C6370" s="164" t="s">
        <v>12403</v>
      </c>
      <c r="D6370" s="166">
        <v>0</v>
      </c>
    </row>
    <row r="6371" spans="1:4" ht="38.25">
      <c r="A6371" s="164">
        <v>106037</v>
      </c>
      <c r="B6371" s="165" t="s">
        <v>36652</v>
      </c>
      <c r="C6371" s="164" t="s">
        <v>12403</v>
      </c>
      <c r="D6371" s="166">
        <v>0</v>
      </c>
    </row>
    <row r="6372" spans="1:4" ht="38.25">
      <c r="A6372" s="164">
        <v>93085</v>
      </c>
      <c r="B6372" s="165" t="s">
        <v>15745</v>
      </c>
      <c r="C6372" s="164" t="s">
        <v>12402</v>
      </c>
      <c r="D6372" s="166">
        <v>16.489999999999998</v>
      </c>
    </row>
    <row r="6373" spans="1:4" ht="38.25">
      <c r="A6373" s="164">
        <v>103892</v>
      </c>
      <c r="B6373" s="165" t="s">
        <v>16179</v>
      </c>
      <c r="C6373" s="164" t="s">
        <v>12402</v>
      </c>
      <c r="D6373" s="166">
        <v>17.62</v>
      </c>
    </row>
    <row r="6374" spans="1:4" ht="38.25">
      <c r="A6374" s="164">
        <v>103823</v>
      </c>
      <c r="B6374" s="165" t="s">
        <v>16119</v>
      </c>
      <c r="C6374" s="164" t="s">
        <v>12402</v>
      </c>
      <c r="D6374" s="166">
        <v>19.86</v>
      </c>
    </row>
    <row r="6375" spans="1:4" ht="38.25">
      <c r="A6375" s="164">
        <v>103856</v>
      </c>
      <c r="B6375" s="165" t="s">
        <v>16149</v>
      </c>
      <c r="C6375" s="164" t="s">
        <v>12402</v>
      </c>
      <c r="D6375" s="166">
        <v>17.62</v>
      </c>
    </row>
    <row r="6376" spans="1:4" ht="38.25">
      <c r="A6376" s="164">
        <v>93108</v>
      </c>
      <c r="B6376" s="165" t="s">
        <v>15766</v>
      </c>
      <c r="C6376" s="164" t="s">
        <v>12402</v>
      </c>
      <c r="D6376" s="166">
        <v>14.79</v>
      </c>
    </row>
    <row r="6377" spans="1:4" ht="38.25">
      <c r="A6377" s="164">
        <v>93091</v>
      </c>
      <c r="B6377" s="165" t="s">
        <v>15751</v>
      </c>
      <c r="C6377" s="164" t="s">
        <v>12402</v>
      </c>
      <c r="D6377" s="166">
        <v>18.07</v>
      </c>
    </row>
    <row r="6378" spans="1:4" ht="38.25">
      <c r="A6378" s="164">
        <v>103900</v>
      </c>
      <c r="B6378" s="165" t="s">
        <v>16187</v>
      </c>
      <c r="C6378" s="164" t="s">
        <v>12402</v>
      </c>
      <c r="D6378" s="166">
        <v>22.72</v>
      </c>
    </row>
    <row r="6379" spans="1:4" ht="38.25">
      <c r="A6379" s="164">
        <v>103831</v>
      </c>
      <c r="B6379" s="165" t="s">
        <v>16127</v>
      </c>
      <c r="C6379" s="164" t="s">
        <v>12402</v>
      </c>
      <c r="D6379" s="166">
        <v>29.63</v>
      </c>
    </row>
    <row r="6380" spans="1:4" ht="38.25">
      <c r="A6380" s="164">
        <v>103864</v>
      </c>
      <c r="B6380" s="165" t="s">
        <v>16157</v>
      </c>
      <c r="C6380" s="164" t="s">
        <v>12402</v>
      </c>
      <c r="D6380" s="166">
        <v>24.03</v>
      </c>
    </row>
    <row r="6381" spans="1:4" ht="38.25">
      <c r="A6381" s="164">
        <v>93133</v>
      </c>
      <c r="B6381" s="165" t="s">
        <v>15783</v>
      </c>
      <c r="C6381" s="164" t="s">
        <v>12402</v>
      </c>
      <c r="D6381" s="166">
        <v>21.29</v>
      </c>
    </row>
    <row r="6382" spans="1:4" ht="38.25">
      <c r="A6382" s="164">
        <v>93057</v>
      </c>
      <c r="B6382" s="165" t="s">
        <v>15718</v>
      </c>
      <c r="C6382" s="164" t="s">
        <v>12402</v>
      </c>
      <c r="D6382" s="166">
        <v>15.08</v>
      </c>
    </row>
    <row r="6383" spans="1:4" ht="38.25">
      <c r="A6383" s="164">
        <v>93062</v>
      </c>
      <c r="B6383" s="165" t="s">
        <v>15723</v>
      </c>
      <c r="C6383" s="164" t="s">
        <v>12402</v>
      </c>
      <c r="D6383" s="166">
        <v>28.89</v>
      </c>
    </row>
    <row r="6384" spans="1:4" ht="38.25">
      <c r="A6384" s="164">
        <v>93065</v>
      </c>
      <c r="B6384" s="165" t="s">
        <v>15726</v>
      </c>
      <c r="C6384" s="164" t="s">
        <v>12402</v>
      </c>
      <c r="D6384" s="166">
        <v>47.13</v>
      </c>
    </row>
    <row r="6385" spans="1:4" ht="38.25">
      <c r="A6385" s="164">
        <v>93068</v>
      </c>
      <c r="B6385" s="165" t="s">
        <v>15729</v>
      </c>
      <c r="C6385" s="164" t="s">
        <v>12402</v>
      </c>
      <c r="D6385" s="166">
        <v>66.33</v>
      </c>
    </row>
    <row r="6386" spans="1:4" ht="38.25">
      <c r="A6386" s="164">
        <v>93071</v>
      </c>
      <c r="B6386" s="165" t="s">
        <v>15732</v>
      </c>
      <c r="C6386" s="164" t="s">
        <v>12402</v>
      </c>
      <c r="D6386" s="166">
        <v>180.49</v>
      </c>
    </row>
    <row r="6387" spans="1:4" ht="38.25">
      <c r="A6387" s="164">
        <v>93081</v>
      </c>
      <c r="B6387" s="165" t="s">
        <v>15741</v>
      </c>
      <c r="C6387" s="164" t="s">
        <v>12402</v>
      </c>
      <c r="D6387" s="166">
        <v>20.010000000000002</v>
      </c>
    </row>
    <row r="6388" spans="1:4" ht="38.25">
      <c r="A6388" s="164">
        <v>103887</v>
      </c>
      <c r="B6388" s="165" t="s">
        <v>16174</v>
      </c>
      <c r="C6388" s="164" t="s">
        <v>12402</v>
      </c>
      <c r="D6388" s="166">
        <v>21.77</v>
      </c>
    </row>
    <row r="6389" spans="1:4" ht="38.25">
      <c r="A6389" s="164">
        <v>103818</v>
      </c>
      <c r="B6389" s="165" t="s">
        <v>16114</v>
      </c>
      <c r="C6389" s="164" t="s">
        <v>12402</v>
      </c>
      <c r="D6389" s="166">
        <v>21.76</v>
      </c>
    </row>
    <row r="6390" spans="1:4" ht="38.25">
      <c r="A6390" s="164">
        <v>103851</v>
      </c>
      <c r="B6390" s="165" t="s">
        <v>16144</v>
      </c>
      <c r="C6390" s="164" t="s">
        <v>12402</v>
      </c>
      <c r="D6390" s="166">
        <v>21.48</v>
      </c>
    </row>
    <row r="6391" spans="1:4" ht="38.25">
      <c r="A6391" s="164">
        <v>93104</v>
      </c>
      <c r="B6391" s="165" t="s">
        <v>15762</v>
      </c>
      <c r="C6391" s="164" t="s">
        <v>12402</v>
      </c>
      <c r="D6391" s="166">
        <v>20.100000000000001</v>
      </c>
    </row>
    <row r="6392" spans="1:4" ht="38.25">
      <c r="A6392" s="164">
        <v>98602</v>
      </c>
      <c r="B6392" s="165" t="s">
        <v>16100</v>
      </c>
      <c r="C6392" s="164" t="s">
        <v>12402</v>
      </c>
      <c r="D6392" s="166">
        <v>19.420000000000002</v>
      </c>
    </row>
    <row r="6393" spans="1:4" ht="38.25">
      <c r="A6393" s="164">
        <v>93087</v>
      </c>
      <c r="B6393" s="165" t="s">
        <v>15747</v>
      </c>
      <c r="C6393" s="164" t="s">
        <v>12402</v>
      </c>
      <c r="D6393" s="166">
        <v>20.97</v>
      </c>
    </row>
    <row r="6394" spans="1:4" ht="38.25">
      <c r="A6394" s="164">
        <v>103893</v>
      </c>
      <c r="B6394" s="165" t="s">
        <v>16180</v>
      </c>
      <c r="C6394" s="164" t="s">
        <v>12402</v>
      </c>
      <c r="D6394" s="166">
        <v>23.13</v>
      </c>
    </row>
    <row r="6395" spans="1:4" ht="38.25">
      <c r="A6395" s="164">
        <v>103824</v>
      </c>
      <c r="B6395" s="165" t="s">
        <v>16120</v>
      </c>
      <c r="C6395" s="164" t="s">
        <v>12402</v>
      </c>
      <c r="D6395" s="166">
        <v>25.54</v>
      </c>
    </row>
    <row r="6396" spans="1:4" ht="38.25">
      <c r="A6396" s="164">
        <v>103857</v>
      </c>
      <c r="B6396" s="165" t="s">
        <v>16150</v>
      </c>
      <c r="C6396" s="164" t="s">
        <v>12402</v>
      </c>
      <c r="D6396" s="166">
        <v>23.46</v>
      </c>
    </row>
    <row r="6397" spans="1:4" ht="38.25">
      <c r="A6397" s="164">
        <v>93110</v>
      </c>
      <c r="B6397" s="165" t="s">
        <v>15768</v>
      </c>
      <c r="C6397" s="164" t="s">
        <v>12402</v>
      </c>
      <c r="D6397" s="166">
        <v>22.13</v>
      </c>
    </row>
    <row r="6398" spans="1:4" ht="38.25">
      <c r="A6398" s="164">
        <v>93054</v>
      </c>
      <c r="B6398" s="165" t="s">
        <v>15715</v>
      </c>
      <c r="C6398" s="164" t="s">
        <v>12402</v>
      </c>
      <c r="D6398" s="166">
        <v>24.09</v>
      </c>
    </row>
    <row r="6399" spans="1:4" ht="38.25">
      <c r="A6399" s="164">
        <v>93088</v>
      </c>
      <c r="B6399" s="165" t="s">
        <v>15748</v>
      </c>
      <c r="C6399" s="164" t="s">
        <v>12402</v>
      </c>
      <c r="D6399" s="166">
        <v>25.97</v>
      </c>
    </row>
    <row r="6400" spans="1:4" ht="38.25">
      <c r="A6400" s="164">
        <v>103894</v>
      </c>
      <c r="B6400" s="165" t="s">
        <v>16181</v>
      </c>
      <c r="C6400" s="164" t="s">
        <v>12402</v>
      </c>
      <c r="D6400" s="166">
        <v>27.8</v>
      </c>
    </row>
    <row r="6401" spans="1:4" ht="38.25">
      <c r="A6401" s="164">
        <v>103825</v>
      </c>
      <c r="B6401" s="165" t="s">
        <v>16121</v>
      </c>
      <c r="C6401" s="164" t="s">
        <v>12402</v>
      </c>
      <c r="D6401" s="166">
        <v>30.21</v>
      </c>
    </row>
    <row r="6402" spans="1:4" ht="38.25">
      <c r="A6402" s="164">
        <v>103858</v>
      </c>
      <c r="B6402" s="165" t="s">
        <v>16151</v>
      </c>
      <c r="C6402" s="164" t="s">
        <v>12402</v>
      </c>
      <c r="D6402" s="166">
        <v>28.12</v>
      </c>
    </row>
    <row r="6403" spans="1:4" ht="38.25">
      <c r="A6403" s="164">
        <v>93111</v>
      </c>
      <c r="B6403" s="165" t="s">
        <v>15769</v>
      </c>
      <c r="C6403" s="164" t="s">
        <v>12402</v>
      </c>
      <c r="D6403" s="166">
        <v>26.79</v>
      </c>
    </row>
    <row r="6404" spans="1:4" ht="38.25">
      <c r="A6404" s="164">
        <v>93059</v>
      </c>
      <c r="B6404" s="165" t="s">
        <v>15720</v>
      </c>
      <c r="C6404" s="164" t="s">
        <v>12402</v>
      </c>
      <c r="D6404" s="166">
        <v>31.35</v>
      </c>
    </row>
    <row r="6405" spans="1:4" ht="38.25">
      <c r="A6405" s="164">
        <v>93093</v>
      </c>
      <c r="B6405" s="165" t="s">
        <v>15753</v>
      </c>
      <c r="C6405" s="164" t="s">
        <v>12402</v>
      </c>
      <c r="D6405" s="166">
        <v>32.78</v>
      </c>
    </row>
    <row r="6406" spans="1:4" ht="38.25">
      <c r="A6406" s="164">
        <v>103899</v>
      </c>
      <c r="B6406" s="165" t="s">
        <v>16186</v>
      </c>
      <c r="C6406" s="164" t="s">
        <v>12402</v>
      </c>
      <c r="D6406" s="166">
        <v>35.28</v>
      </c>
    </row>
    <row r="6407" spans="1:4" ht="38.25">
      <c r="A6407" s="164">
        <v>103830</v>
      </c>
      <c r="B6407" s="165" t="s">
        <v>16126</v>
      </c>
      <c r="C6407" s="164" t="s">
        <v>12402</v>
      </c>
      <c r="D6407" s="166">
        <v>39.53</v>
      </c>
    </row>
    <row r="6408" spans="1:4" ht="38.25">
      <c r="A6408" s="164">
        <v>103863</v>
      </c>
      <c r="B6408" s="165" t="s">
        <v>16156</v>
      </c>
      <c r="C6408" s="164" t="s">
        <v>12402</v>
      </c>
      <c r="D6408" s="166">
        <v>36.11</v>
      </c>
    </row>
    <row r="6409" spans="1:4" ht="38.25">
      <c r="A6409" s="164">
        <v>93114</v>
      </c>
      <c r="B6409" s="165" t="s">
        <v>15771</v>
      </c>
      <c r="C6409" s="164" t="s">
        <v>12402</v>
      </c>
      <c r="D6409" s="166">
        <v>34.840000000000003</v>
      </c>
    </row>
    <row r="6410" spans="1:4" ht="38.25">
      <c r="A6410" s="164">
        <v>93075</v>
      </c>
      <c r="B6410" s="165" t="s">
        <v>15735</v>
      </c>
      <c r="C6410" s="164" t="s">
        <v>12402</v>
      </c>
      <c r="D6410" s="166">
        <v>21.27</v>
      </c>
    </row>
    <row r="6411" spans="1:4" ht="38.25">
      <c r="A6411" s="164">
        <v>103876</v>
      </c>
      <c r="B6411" s="165" t="s">
        <v>16163</v>
      </c>
      <c r="C6411" s="164" t="s">
        <v>12402</v>
      </c>
      <c r="D6411" s="166">
        <v>23.92</v>
      </c>
    </row>
    <row r="6412" spans="1:4" ht="38.25">
      <c r="A6412" s="164">
        <v>103807</v>
      </c>
      <c r="B6412" s="165" t="s">
        <v>16103</v>
      </c>
      <c r="C6412" s="164" t="s">
        <v>12402</v>
      </c>
      <c r="D6412" s="166">
        <v>23.88</v>
      </c>
    </row>
    <row r="6413" spans="1:4" ht="38.25">
      <c r="A6413" s="164">
        <v>103840</v>
      </c>
      <c r="B6413" s="165" t="s">
        <v>16133</v>
      </c>
      <c r="C6413" s="164" t="s">
        <v>12402</v>
      </c>
      <c r="D6413" s="166">
        <v>23.48</v>
      </c>
    </row>
    <row r="6414" spans="1:4" ht="38.25">
      <c r="A6414" s="164">
        <v>93098</v>
      </c>
      <c r="B6414" s="165" t="s">
        <v>15756</v>
      </c>
      <c r="C6414" s="164" t="s">
        <v>12402</v>
      </c>
      <c r="D6414" s="166">
        <v>21.42</v>
      </c>
    </row>
    <row r="6415" spans="1:4" ht="38.25">
      <c r="A6415" s="164">
        <v>93120</v>
      </c>
      <c r="B6415" s="165" t="s">
        <v>15777</v>
      </c>
      <c r="C6415" s="164" t="s">
        <v>12402</v>
      </c>
      <c r="D6415" s="166">
        <v>27.69</v>
      </c>
    </row>
    <row r="6416" spans="1:4" ht="38.25">
      <c r="A6416" s="164">
        <v>93077</v>
      </c>
      <c r="B6416" s="165" t="s">
        <v>15737</v>
      </c>
      <c r="C6416" s="164" t="s">
        <v>12402</v>
      </c>
      <c r="D6416" s="166">
        <v>30</v>
      </c>
    </row>
    <row r="6417" spans="1:4" ht="38.25">
      <c r="A6417" s="164">
        <v>103879</v>
      </c>
      <c r="B6417" s="165" t="s">
        <v>16166</v>
      </c>
      <c r="C6417" s="164" t="s">
        <v>12402</v>
      </c>
      <c r="D6417" s="166">
        <v>33.229999999999997</v>
      </c>
    </row>
    <row r="6418" spans="1:4" ht="38.25">
      <c r="A6418" s="164">
        <v>103810</v>
      </c>
      <c r="B6418" s="165" t="s">
        <v>16106</v>
      </c>
      <c r="C6418" s="164" t="s">
        <v>12402</v>
      </c>
      <c r="D6418" s="166">
        <v>36.799999999999997</v>
      </c>
    </row>
    <row r="6419" spans="1:4" ht="38.25">
      <c r="A6419" s="164">
        <v>103843</v>
      </c>
      <c r="B6419" s="165" t="s">
        <v>16136</v>
      </c>
      <c r="C6419" s="164" t="s">
        <v>12402</v>
      </c>
      <c r="D6419" s="166">
        <v>33.68</v>
      </c>
    </row>
    <row r="6420" spans="1:4" ht="38.25">
      <c r="A6420" s="164">
        <v>93100</v>
      </c>
      <c r="B6420" s="165" t="s">
        <v>15758</v>
      </c>
      <c r="C6420" s="164" t="s">
        <v>12402</v>
      </c>
      <c r="D6420" s="166">
        <v>31.72</v>
      </c>
    </row>
    <row r="6421" spans="1:4" ht="38.25">
      <c r="A6421" s="164">
        <v>93121</v>
      </c>
      <c r="B6421" s="165" t="s">
        <v>15778</v>
      </c>
      <c r="C6421" s="164" t="s">
        <v>12402</v>
      </c>
      <c r="D6421" s="166">
        <v>31.44</v>
      </c>
    </row>
    <row r="6422" spans="1:4" ht="38.25">
      <c r="A6422" s="164">
        <v>93078</v>
      </c>
      <c r="B6422" s="165" t="s">
        <v>15738</v>
      </c>
      <c r="C6422" s="164" t="s">
        <v>12402</v>
      </c>
      <c r="D6422" s="166">
        <v>33.75</v>
      </c>
    </row>
    <row r="6423" spans="1:4" ht="38.25">
      <c r="A6423" s="164">
        <v>103880</v>
      </c>
      <c r="B6423" s="165" t="s">
        <v>16167</v>
      </c>
      <c r="C6423" s="164" t="s">
        <v>12402</v>
      </c>
      <c r="D6423" s="166">
        <v>36.99</v>
      </c>
    </row>
    <row r="6424" spans="1:4" ht="38.25">
      <c r="A6424" s="164">
        <v>103811</v>
      </c>
      <c r="B6424" s="165" t="s">
        <v>16107</v>
      </c>
      <c r="C6424" s="164" t="s">
        <v>12402</v>
      </c>
      <c r="D6424" s="166">
        <v>40.56</v>
      </c>
    </row>
    <row r="6425" spans="1:4" ht="38.25">
      <c r="A6425" s="164">
        <v>103844</v>
      </c>
      <c r="B6425" s="165" t="s">
        <v>16137</v>
      </c>
      <c r="C6425" s="164" t="s">
        <v>12402</v>
      </c>
      <c r="D6425" s="166">
        <v>37.450000000000003</v>
      </c>
    </row>
    <row r="6426" spans="1:4" ht="38.25">
      <c r="A6426" s="164">
        <v>93101</v>
      </c>
      <c r="B6426" s="165" t="s">
        <v>15759</v>
      </c>
      <c r="C6426" s="164" t="s">
        <v>12402</v>
      </c>
      <c r="D6426" s="166">
        <v>35.479999999999997</v>
      </c>
    </row>
    <row r="6427" spans="1:4" ht="38.25">
      <c r="A6427" s="164">
        <v>92311</v>
      </c>
      <c r="B6427" s="165" t="s">
        <v>33946</v>
      </c>
      <c r="C6427" s="164" t="s">
        <v>12402</v>
      </c>
      <c r="D6427" s="166">
        <v>14.18</v>
      </c>
    </row>
    <row r="6428" spans="1:4" ht="38.25">
      <c r="A6428" s="164">
        <v>103874</v>
      </c>
      <c r="B6428" s="165" t="s">
        <v>16161</v>
      </c>
      <c r="C6428" s="164" t="s">
        <v>12402</v>
      </c>
      <c r="D6428" s="166">
        <v>19.98</v>
      </c>
    </row>
    <row r="6429" spans="1:4" ht="38.25">
      <c r="A6429" s="164">
        <v>103805</v>
      </c>
      <c r="B6429" s="165" t="s">
        <v>16101</v>
      </c>
      <c r="C6429" s="164" t="s">
        <v>12402</v>
      </c>
      <c r="D6429" s="166">
        <v>19.91</v>
      </c>
    </row>
    <row r="6430" spans="1:4" ht="38.25">
      <c r="A6430" s="164">
        <v>103838</v>
      </c>
      <c r="B6430" s="165" t="s">
        <v>16131</v>
      </c>
      <c r="C6430" s="164" t="s">
        <v>12402</v>
      </c>
      <c r="D6430" s="166">
        <v>19.11</v>
      </c>
    </row>
    <row r="6431" spans="1:4" ht="38.25">
      <c r="A6431" s="164">
        <v>92326</v>
      </c>
      <c r="B6431" s="165" t="s">
        <v>15557</v>
      </c>
      <c r="C6431" s="164" t="s">
        <v>12402</v>
      </c>
      <c r="D6431" s="166">
        <v>14.98</v>
      </c>
    </row>
    <row r="6432" spans="1:4" ht="38.25">
      <c r="A6432" s="164">
        <v>92287</v>
      </c>
      <c r="B6432" s="165" t="s">
        <v>15531</v>
      </c>
      <c r="C6432" s="164" t="s">
        <v>12402</v>
      </c>
      <c r="D6432" s="166">
        <v>18.89</v>
      </c>
    </row>
    <row r="6433" spans="1:4" ht="38.25">
      <c r="A6433" s="164">
        <v>92312</v>
      </c>
      <c r="B6433" s="165" t="s">
        <v>15549</v>
      </c>
      <c r="C6433" s="164" t="s">
        <v>12402</v>
      </c>
      <c r="D6433" s="166">
        <v>23.52</v>
      </c>
    </row>
    <row r="6434" spans="1:4" ht="38.25">
      <c r="A6434" s="164">
        <v>103877</v>
      </c>
      <c r="B6434" s="165" t="s">
        <v>16164</v>
      </c>
      <c r="C6434" s="164" t="s">
        <v>12402</v>
      </c>
      <c r="D6434" s="166">
        <v>29.97</v>
      </c>
    </row>
    <row r="6435" spans="1:4" ht="38.25">
      <c r="A6435" s="164">
        <v>103808</v>
      </c>
      <c r="B6435" s="165" t="s">
        <v>16104</v>
      </c>
      <c r="C6435" s="164" t="s">
        <v>12402</v>
      </c>
      <c r="D6435" s="166">
        <v>37.130000000000003</v>
      </c>
    </row>
    <row r="6436" spans="1:4" ht="38.25">
      <c r="A6436" s="164">
        <v>103841</v>
      </c>
      <c r="B6436" s="165" t="s">
        <v>16134</v>
      </c>
      <c r="C6436" s="164" t="s">
        <v>12402</v>
      </c>
      <c r="D6436" s="166">
        <v>30.9</v>
      </c>
    </row>
    <row r="6437" spans="1:4" ht="38.25">
      <c r="A6437" s="164">
        <v>92327</v>
      </c>
      <c r="B6437" s="165" t="s">
        <v>15558</v>
      </c>
      <c r="C6437" s="164" t="s">
        <v>12402</v>
      </c>
      <c r="D6437" s="166">
        <v>26.95</v>
      </c>
    </row>
    <row r="6438" spans="1:4" ht="38.25">
      <c r="A6438" s="164">
        <v>92288</v>
      </c>
      <c r="B6438" s="165" t="s">
        <v>15532</v>
      </c>
      <c r="C6438" s="164" t="s">
        <v>12402</v>
      </c>
      <c r="D6438" s="166">
        <v>29.74</v>
      </c>
    </row>
    <row r="6439" spans="1:4" ht="38.25">
      <c r="A6439" s="164">
        <v>92313</v>
      </c>
      <c r="B6439" s="165" t="s">
        <v>15550</v>
      </c>
      <c r="C6439" s="164" t="s">
        <v>12402</v>
      </c>
      <c r="D6439" s="166">
        <v>34.020000000000003</v>
      </c>
    </row>
    <row r="6440" spans="1:4" ht="38.25">
      <c r="A6440" s="164">
        <v>103881</v>
      </c>
      <c r="B6440" s="165" t="s">
        <v>16168</v>
      </c>
      <c r="C6440" s="164" t="s">
        <v>12402</v>
      </c>
      <c r="D6440" s="166">
        <v>41.49</v>
      </c>
    </row>
    <row r="6441" spans="1:4" ht="38.25">
      <c r="A6441" s="164">
        <v>103812</v>
      </c>
      <c r="B6441" s="165" t="s">
        <v>16108</v>
      </c>
      <c r="C6441" s="164" t="s">
        <v>12402</v>
      </c>
      <c r="D6441" s="166">
        <v>54.82</v>
      </c>
    </row>
    <row r="6442" spans="1:4" ht="38.25">
      <c r="A6442" s="164">
        <v>103845</v>
      </c>
      <c r="B6442" s="165" t="s">
        <v>16138</v>
      </c>
      <c r="C6442" s="164" t="s">
        <v>12402</v>
      </c>
      <c r="D6442" s="166">
        <v>43.93</v>
      </c>
    </row>
    <row r="6443" spans="1:4" ht="38.25">
      <c r="A6443" s="164">
        <v>92328</v>
      </c>
      <c r="B6443" s="165" t="s">
        <v>15559</v>
      </c>
      <c r="C6443" s="164" t="s">
        <v>12402</v>
      </c>
      <c r="D6443" s="166">
        <v>40.130000000000003</v>
      </c>
    </row>
    <row r="6444" spans="1:4" ht="38.25">
      <c r="A6444" s="164">
        <v>92289</v>
      </c>
      <c r="B6444" s="165" t="s">
        <v>15533</v>
      </c>
      <c r="C6444" s="164" t="s">
        <v>12402</v>
      </c>
      <c r="D6444" s="166">
        <v>52.59</v>
      </c>
    </row>
    <row r="6445" spans="1:4" ht="38.25">
      <c r="A6445" s="164">
        <v>92290</v>
      </c>
      <c r="B6445" s="165" t="s">
        <v>15534</v>
      </c>
      <c r="C6445" s="164" t="s">
        <v>12402</v>
      </c>
      <c r="D6445" s="166">
        <v>79.599999999999994</v>
      </c>
    </row>
    <row r="6446" spans="1:4" ht="38.25">
      <c r="A6446" s="164">
        <v>92291</v>
      </c>
      <c r="B6446" s="165" t="s">
        <v>15535</v>
      </c>
      <c r="C6446" s="164" t="s">
        <v>12402</v>
      </c>
      <c r="D6446" s="166">
        <v>123.22</v>
      </c>
    </row>
    <row r="6447" spans="1:4" ht="38.25">
      <c r="A6447" s="164">
        <v>92292</v>
      </c>
      <c r="B6447" s="165" t="s">
        <v>15536</v>
      </c>
      <c r="C6447" s="164" t="s">
        <v>12402</v>
      </c>
      <c r="D6447" s="166">
        <v>380.93</v>
      </c>
    </row>
    <row r="6448" spans="1:4" ht="38.25">
      <c r="A6448" s="164">
        <v>93082</v>
      </c>
      <c r="B6448" s="165" t="s">
        <v>15742</v>
      </c>
      <c r="C6448" s="164" t="s">
        <v>12402</v>
      </c>
      <c r="D6448" s="166">
        <v>25.86</v>
      </c>
    </row>
    <row r="6449" spans="1:4" ht="38.25">
      <c r="A6449" s="164">
        <v>103885</v>
      </c>
      <c r="B6449" s="165" t="s">
        <v>16172</v>
      </c>
      <c r="C6449" s="164" t="s">
        <v>12402</v>
      </c>
      <c r="D6449" s="166">
        <v>29.4</v>
      </c>
    </row>
    <row r="6450" spans="1:4" ht="38.25">
      <c r="A6450" s="164">
        <v>103816</v>
      </c>
      <c r="B6450" s="165" t="s">
        <v>16112</v>
      </c>
      <c r="C6450" s="164" t="s">
        <v>12402</v>
      </c>
      <c r="D6450" s="166">
        <v>29.37</v>
      </c>
    </row>
    <row r="6451" spans="1:4" ht="38.25">
      <c r="A6451" s="164">
        <v>103849</v>
      </c>
      <c r="B6451" s="165" t="s">
        <v>16142</v>
      </c>
      <c r="C6451" s="164" t="s">
        <v>12402</v>
      </c>
      <c r="D6451" s="166">
        <v>28.84</v>
      </c>
    </row>
    <row r="6452" spans="1:4" ht="38.25">
      <c r="A6452" s="164">
        <v>93105</v>
      </c>
      <c r="B6452" s="165" t="s">
        <v>15763</v>
      </c>
      <c r="C6452" s="164" t="s">
        <v>12402</v>
      </c>
      <c r="D6452" s="166">
        <v>26.07</v>
      </c>
    </row>
    <row r="6453" spans="1:4" ht="38.25">
      <c r="A6453" s="164">
        <v>93055</v>
      </c>
      <c r="B6453" s="165" t="s">
        <v>15716</v>
      </c>
      <c r="C6453" s="164" t="s">
        <v>12402</v>
      </c>
      <c r="D6453" s="166">
        <v>47.99</v>
      </c>
    </row>
    <row r="6454" spans="1:4" ht="38.25">
      <c r="A6454" s="164">
        <v>93089</v>
      </c>
      <c r="B6454" s="165" t="s">
        <v>15749</v>
      </c>
      <c r="C6454" s="164" t="s">
        <v>12402</v>
      </c>
      <c r="D6454" s="166">
        <v>51.09</v>
      </c>
    </row>
    <row r="6455" spans="1:4" ht="38.25">
      <c r="A6455" s="164">
        <v>103891</v>
      </c>
      <c r="B6455" s="165" t="s">
        <v>16178</v>
      </c>
      <c r="C6455" s="164" t="s">
        <v>12402</v>
      </c>
      <c r="D6455" s="166">
        <v>55.4</v>
      </c>
    </row>
    <row r="6456" spans="1:4" ht="38.25">
      <c r="A6456" s="164">
        <v>103822</v>
      </c>
      <c r="B6456" s="165" t="s">
        <v>16118</v>
      </c>
      <c r="C6456" s="164" t="s">
        <v>12402</v>
      </c>
      <c r="D6456" s="166">
        <v>60.23</v>
      </c>
    </row>
    <row r="6457" spans="1:4" ht="38.25">
      <c r="A6457" s="164">
        <v>103855</v>
      </c>
      <c r="B6457" s="165" t="s">
        <v>16148</v>
      </c>
      <c r="C6457" s="164" t="s">
        <v>12402</v>
      </c>
      <c r="D6457" s="166">
        <v>56.06</v>
      </c>
    </row>
    <row r="6458" spans="1:4" ht="38.25">
      <c r="A6458" s="164">
        <v>93112</v>
      </c>
      <c r="B6458" s="165" t="s">
        <v>15770</v>
      </c>
      <c r="C6458" s="164" t="s">
        <v>12402</v>
      </c>
      <c r="D6458" s="166">
        <v>53.4</v>
      </c>
    </row>
    <row r="6459" spans="1:4" ht="38.25">
      <c r="A6459" s="164">
        <v>93060</v>
      </c>
      <c r="B6459" s="165" t="s">
        <v>15721</v>
      </c>
      <c r="C6459" s="164" t="s">
        <v>12402</v>
      </c>
      <c r="D6459" s="166">
        <v>84.03</v>
      </c>
    </row>
    <row r="6460" spans="1:4" ht="38.25">
      <c r="A6460" s="164">
        <v>93094</v>
      </c>
      <c r="B6460" s="165" t="s">
        <v>15754</v>
      </c>
      <c r="C6460" s="164" t="s">
        <v>12402</v>
      </c>
      <c r="D6460" s="166">
        <v>86.89</v>
      </c>
    </row>
    <row r="6461" spans="1:4" ht="38.25">
      <c r="A6461" s="164">
        <v>103897</v>
      </c>
      <c r="B6461" s="165" t="s">
        <v>16184</v>
      </c>
      <c r="C6461" s="164" t="s">
        <v>12402</v>
      </c>
      <c r="D6461" s="166">
        <v>91.87</v>
      </c>
    </row>
    <row r="6462" spans="1:4" ht="38.25">
      <c r="A6462" s="164">
        <v>103828</v>
      </c>
      <c r="B6462" s="165" t="s">
        <v>16124</v>
      </c>
      <c r="C6462" s="164" t="s">
        <v>12402</v>
      </c>
      <c r="D6462" s="166">
        <v>100.34</v>
      </c>
    </row>
    <row r="6463" spans="1:4" ht="38.25">
      <c r="A6463" s="164">
        <v>103861</v>
      </c>
      <c r="B6463" s="165" t="s">
        <v>16154</v>
      </c>
      <c r="C6463" s="164" t="s">
        <v>12402</v>
      </c>
      <c r="D6463" s="166">
        <v>93.55</v>
      </c>
    </row>
    <row r="6464" spans="1:4" ht="38.25">
      <c r="A6464" s="164">
        <v>93115</v>
      </c>
      <c r="B6464" s="165" t="s">
        <v>15772</v>
      </c>
      <c r="C6464" s="164" t="s">
        <v>12402</v>
      </c>
      <c r="D6464" s="166">
        <v>91</v>
      </c>
    </row>
    <row r="6465" spans="1:4" ht="38.25">
      <c r="A6465" s="164">
        <v>93074</v>
      </c>
      <c r="B6465" s="165" t="s">
        <v>15734</v>
      </c>
      <c r="C6465" s="164" t="s">
        <v>12402</v>
      </c>
      <c r="D6465" s="166">
        <v>14.66</v>
      </c>
    </row>
    <row r="6466" spans="1:4" ht="38.25">
      <c r="A6466" s="164">
        <v>103875</v>
      </c>
      <c r="B6466" s="165" t="s">
        <v>16162</v>
      </c>
      <c r="C6466" s="164" t="s">
        <v>12402</v>
      </c>
      <c r="D6466" s="166">
        <v>19.95</v>
      </c>
    </row>
    <row r="6467" spans="1:4" ht="38.25">
      <c r="A6467" s="164">
        <v>103806</v>
      </c>
      <c r="B6467" s="165" t="s">
        <v>16102</v>
      </c>
      <c r="C6467" s="164" t="s">
        <v>12402</v>
      </c>
      <c r="D6467" s="166">
        <v>19.88</v>
      </c>
    </row>
    <row r="6468" spans="1:4" ht="38.25">
      <c r="A6468" s="164">
        <v>103839</v>
      </c>
      <c r="B6468" s="165" t="s">
        <v>16132</v>
      </c>
      <c r="C6468" s="164" t="s">
        <v>12402</v>
      </c>
      <c r="D6468" s="166">
        <v>19.079999999999998</v>
      </c>
    </row>
    <row r="6469" spans="1:4" ht="38.25">
      <c r="A6469" s="164">
        <v>93097</v>
      </c>
      <c r="B6469" s="165" t="s">
        <v>15755</v>
      </c>
      <c r="C6469" s="164" t="s">
        <v>12402</v>
      </c>
      <c r="D6469" s="166">
        <v>14.96</v>
      </c>
    </row>
    <row r="6470" spans="1:4" ht="38.25">
      <c r="A6470" s="164">
        <v>93119</v>
      </c>
      <c r="B6470" s="165" t="s">
        <v>15776</v>
      </c>
      <c r="C6470" s="164" t="s">
        <v>12402</v>
      </c>
      <c r="D6470" s="166">
        <v>18.579999999999998</v>
      </c>
    </row>
    <row r="6471" spans="1:4" ht="38.25">
      <c r="A6471" s="164">
        <v>93076</v>
      </c>
      <c r="B6471" s="165" t="s">
        <v>15736</v>
      </c>
      <c r="C6471" s="164" t="s">
        <v>12402</v>
      </c>
      <c r="D6471" s="166">
        <v>23.21</v>
      </c>
    </row>
    <row r="6472" spans="1:4" ht="38.25">
      <c r="A6472" s="164">
        <v>103878</v>
      </c>
      <c r="B6472" s="165" t="s">
        <v>16165</v>
      </c>
      <c r="C6472" s="164" t="s">
        <v>12402</v>
      </c>
      <c r="D6472" s="166">
        <v>29.66</v>
      </c>
    </row>
    <row r="6473" spans="1:4" ht="38.25">
      <c r="A6473" s="164">
        <v>103809</v>
      </c>
      <c r="B6473" s="165" t="s">
        <v>16105</v>
      </c>
      <c r="C6473" s="164" t="s">
        <v>12402</v>
      </c>
      <c r="D6473" s="166">
        <v>36.82</v>
      </c>
    </row>
    <row r="6474" spans="1:4" ht="38.25">
      <c r="A6474" s="164">
        <v>103842</v>
      </c>
      <c r="B6474" s="165" t="s">
        <v>16135</v>
      </c>
      <c r="C6474" s="164" t="s">
        <v>12402</v>
      </c>
      <c r="D6474" s="166">
        <v>30.59</v>
      </c>
    </row>
    <row r="6475" spans="1:4" ht="38.25">
      <c r="A6475" s="164">
        <v>93099</v>
      </c>
      <c r="B6475" s="165" t="s">
        <v>15757</v>
      </c>
      <c r="C6475" s="164" t="s">
        <v>12402</v>
      </c>
      <c r="D6475" s="166">
        <v>26.64</v>
      </c>
    </row>
    <row r="6476" spans="1:4" ht="38.25">
      <c r="A6476" s="164">
        <v>93122</v>
      </c>
      <c r="B6476" s="165" t="s">
        <v>15779</v>
      </c>
      <c r="C6476" s="164" t="s">
        <v>12402</v>
      </c>
      <c r="D6476" s="166">
        <v>27.86</v>
      </c>
    </row>
    <row r="6477" spans="1:4" ht="38.25">
      <c r="A6477" s="164">
        <v>93079</v>
      </c>
      <c r="B6477" s="165" t="s">
        <v>15739</v>
      </c>
      <c r="C6477" s="164" t="s">
        <v>12402</v>
      </c>
      <c r="D6477" s="166">
        <v>32.14</v>
      </c>
    </row>
    <row r="6478" spans="1:4" ht="38.25">
      <c r="A6478" s="164">
        <v>103882</v>
      </c>
      <c r="B6478" s="165" t="s">
        <v>16169</v>
      </c>
      <c r="C6478" s="164" t="s">
        <v>12402</v>
      </c>
      <c r="D6478" s="166">
        <v>39.61</v>
      </c>
    </row>
    <row r="6479" spans="1:4" ht="38.25">
      <c r="A6479" s="164">
        <v>103813</v>
      </c>
      <c r="B6479" s="165" t="s">
        <v>16109</v>
      </c>
      <c r="C6479" s="164" t="s">
        <v>12402</v>
      </c>
      <c r="D6479" s="166">
        <v>52.94</v>
      </c>
    </row>
    <row r="6480" spans="1:4" ht="38.25">
      <c r="A6480" s="164">
        <v>103846</v>
      </c>
      <c r="B6480" s="165" t="s">
        <v>16139</v>
      </c>
      <c r="C6480" s="164" t="s">
        <v>12402</v>
      </c>
      <c r="D6480" s="166">
        <v>42.05</v>
      </c>
    </row>
    <row r="6481" spans="1:4" ht="38.25">
      <c r="A6481" s="164">
        <v>93102</v>
      </c>
      <c r="B6481" s="165" t="s">
        <v>15760</v>
      </c>
      <c r="C6481" s="164" t="s">
        <v>12402</v>
      </c>
      <c r="D6481" s="166">
        <v>38.25</v>
      </c>
    </row>
    <row r="6482" spans="1:4" ht="38.25">
      <c r="A6482" s="164">
        <v>93123</v>
      </c>
      <c r="B6482" s="165" t="s">
        <v>33947</v>
      </c>
      <c r="C6482" s="164" t="s">
        <v>12402</v>
      </c>
      <c r="D6482" s="166">
        <v>61.83</v>
      </c>
    </row>
    <row r="6483" spans="1:4" ht="38.25">
      <c r="A6483" s="164">
        <v>93124</v>
      </c>
      <c r="B6483" s="165" t="s">
        <v>15780</v>
      </c>
      <c r="C6483" s="164" t="s">
        <v>12402</v>
      </c>
      <c r="D6483" s="166">
        <v>96.95</v>
      </c>
    </row>
    <row r="6484" spans="1:4" ht="38.25">
      <c r="A6484" s="164">
        <v>93125</v>
      </c>
      <c r="B6484" s="165" t="s">
        <v>15781</v>
      </c>
      <c r="C6484" s="164" t="s">
        <v>12402</v>
      </c>
      <c r="D6484" s="166">
        <v>142.44</v>
      </c>
    </row>
    <row r="6485" spans="1:4" ht="38.25">
      <c r="A6485" s="164">
        <v>93126</v>
      </c>
      <c r="B6485" s="165" t="s">
        <v>15782</v>
      </c>
      <c r="C6485" s="164" t="s">
        <v>12402</v>
      </c>
      <c r="D6485" s="166">
        <v>314.10000000000002</v>
      </c>
    </row>
    <row r="6486" spans="1:4" ht="38.25">
      <c r="A6486" s="164">
        <v>93063</v>
      </c>
      <c r="B6486" s="165" t="s">
        <v>15724</v>
      </c>
      <c r="C6486" s="164" t="s">
        <v>12402</v>
      </c>
      <c r="D6486" s="166">
        <v>697.49</v>
      </c>
    </row>
    <row r="6487" spans="1:4" ht="38.25">
      <c r="A6487" s="164">
        <v>93066</v>
      </c>
      <c r="B6487" s="165" t="s">
        <v>15727</v>
      </c>
      <c r="C6487" s="164" t="s">
        <v>12402</v>
      </c>
      <c r="D6487" s="166">
        <v>875.31</v>
      </c>
    </row>
    <row r="6488" spans="1:4" ht="38.25">
      <c r="A6488" s="164">
        <v>93069</v>
      </c>
      <c r="B6488" s="165" t="s">
        <v>15730</v>
      </c>
      <c r="C6488" s="164" t="s">
        <v>12402</v>
      </c>
      <c r="D6488" s="166">
        <v>1213.27</v>
      </c>
    </row>
    <row r="6489" spans="1:4" ht="38.25">
      <c r="A6489" s="164">
        <v>93072</v>
      </c>
      <c r="B6489" s="165" t="s">
        <v>15733</v>
      </c>
      <c r="C6489" s="164" t="s">
        <v>12402</v>
      </c>
      <c r="D6489" s="166">
        <v>1601.16</v>
      </c>
    </row>
    <row r="6490" spans="1:4" ht="38.25">
      <c r="A6490" s="164">
        <v>93083</v>
      </c>
      <c r="B6490" s="165" t="s">
        <v>15743</v>
      </c>
      <c r="C6490" s="164" t="s">
        <v>12402</v>
      </c>
      <c r="D6490" s="166">
        <v>479.19</v>
      </c>
    </row>
    <row r="6491" spans="1:4" ht="38.25">
      <c r="A6491" s="164">
        <v>103886</v>
      </c>
      <c r="B6491" s="165" t="s">
        <v>16173</v>
      </c>
      <c r="C6491" s="164" t="s">
        <v>12402</v>
      </c>
      <c r="D6491" s="166">
        <v>482.73</v>
      </c>
    </row>
    <row r="6492" spans="1:4" ht="38.25">
      <c r="A6492" s="164">
        <v>103817</v>
      </c>
      <c r="B6492" s="165" t="s">
        <v>16113</v>
      </c>
      <c r="C6492" s="164" t="s">
        <v>12402</v>
      </c>
      <c r="D6492" s="166">
        <v>482.7</v>
      </c>
    </row>
    <row r="6493" spans="1:4" ht="38.25">
      <c r="A6493" s="164">
        <v>103850</v>
      </c>
      <c r="B6493" s="165" t="s">
        <v>16143</v>
      </c>
      <c r="C6493" s="164" t="s">
        <v>12402</v>
      </c>
      <c r="D6493" s="166">
        <v>482.17</v>
      </c>
    </row>
    <row r="6494" spans="1:4" ht="38.25">
      <c r="A6494" s="164">
        <v>93106</v>
      </c>
      <c r="B6494" s="165" t="s">
        <v>15764</v>
      </c>
      <c r="C6494" s="164" t="s">
        <v>12402</v>
      </c>
      <c r="D6494" s="166">
        <v>479.4</v>
      </c>
    </row>
    <row r="6495" spans="1:4" ht="38.25">
      <c r="A6495" s="164">
        <v>93052</v>
      </c>
      <c r="B6495" s="165" t="s">
        <v>15714</v>
      </c>
      <c r="C6495" s="164" t="s">
        <v>12402</v>
      </c>
      <c r="D6495" s="166">
        <v>553.22</v>
      </c>
    </row>
    <row r="6496" spans="1:4" ht="38.25">
      <c r="A6496" s="164">
        <v>93086</v>
      </c>
      <c r="B6496" s="165" t="s">
        <v>15746</v>
      </c>
      <c r="C6496" s="164" t="s">
        <v>12402</v>
      </c>
      <c r="D6496" s="166">
        <v>556.32000000000005</v>
      </c>
    </row>
    <row r="6497" spans="1:4" ht="38.25">
      <c r="A6497" s="164">
        <v>103890</v>
      </c>
      <c r="B6497" s="165" t="s">
        <v>16177</v>
      </c>
      <c r="C6497" s="164" t="s">
        <v>12402</v>
      </c>
      <c r="D6497" s="166">
        <v>560.63</v>
      </c>
    </row>
    <row r="6498" spans="1:4" ht="38.25">
      <c r="A6498" s="164">
        <v>103821</v>
      </c>
      <c r="B6498" s="165" t="s">
        <v>16117</v>
      </c>
      <c r="C6498" s="164" t="s">
        <v>12402</v>
      </c>
      <c r="D6498" s="166">
        <v>565.46</v>
      </c>
    </row>
    <row r="6499" spans="1:4" ht="38.25">
      <c r="A6499" s="164">
        <v>103854</v>
      </c>
      <c r="B6499" s="165" t="s">
        <v>16147</v>
      </c>
      <c r="C6499" s="164" t="s">
        <v>12402</v>
      </c>
      <c r="D6499" s="166">
        <v>561.29</v>
      </c>
    </row>
    <row r="6500" spans="1:4" ht="38.25">
      <c r="A6500" s="164">
        <v>93109</v>
      </c>
      <c r="B6500" s="165" t="s">
        <v>15767</v>
      </c>
      <c r="C6500" s="164" t="s">
        <v>12402</v>
      </c>
      <c r="D6500" s="166">
        <v>558.63</v>
      </c>
    </row>
    <row r="6501" spans="1:4" ht="38.25">
      <c r="A6501" s="164">
        <v>93058</v>
      </c>
      <c r="B6501" s="165" t="s">
        <v>15719</v>
      </c>
      <c r="C6501" s="164" t="s">
        <v>12402</v>
      </c>
      <c r="D6501" s="166">
        <v>608.66</v>
      </c>
    </row>
    <row r="6502" spans="1:4" ht="38.25">
      <c r="A6502" s="164">
        <v>93092</v>
      </c>
      <c r="B6502" s="165" t="s">
        <v>15752</v>
      </c>
      <c r="C6502" s="164" t="s">
        <v>12402</v>
      </c>
      <c r="D6502" s="166">
        <v>611.52</v>
      </c>
    </row>
    <row r="6503" spans="1:4" ht="38.25">
      <c r="A6503" s="164">
        <v>103898</v>
      </c>
      <c r="B6503" s="165" t="s">
        <v>16185</v>
      </c>
      <c r="C6503" s="164" t="s">
        <v>12402</v>
      </c>
      <c r="D6503" s="166">
        <v>616.5</v>
      </c>
    </row>
    <row r="6504" spans="1:4" ht="38.25">
      <c r="A6504" s="164">
        <v>103829</v>
      </c>
      <c r="B6504" s="165" t="s">
        <v>16125</v>
      </c>
      <c r="C6504" s="164" t="s">
        <v>12402</v>
      </c>
      <c r="D6504" s="166">
        <v>624.97</v>
      </c>
    </row>
    <row r="6505" spans="1:4" ht="38.25">
      <c r="A6505" s="164">
        <v>103862</v>
      </c>
      <c r="B6505" s="165" t="s">
        <v>16155</v>
      </c>
      <c r="C6505" s="164" t="s">
        <v>12402</v>
      </c>
      <c r="D6505" s="166">
        <v>618.17999999999995</v>
      </c>
    </row>
    <row r="6506" spans="1:4" ht="38.25">
      <c r="A6506" s="164">
        <v>93116</v>
      </c>
      <c r="B6506" s="165" t="s">
        <v>15773</v>
      </c>
      <c r="C6506" s="164" t="s">
        <v>12402</v>
      </c>
      <c r="D6506" s="166">
        <v>615.63</v>
      </c>
    </row>
    <row r="6507" spans="1:4" ht="38.25">
      <c r="A6507" s="164">
        <v>92314</v>
      </c>
      <c r="B6507" s="165" t="s">
        <v>15551</v>
      </c>
      <c r="C6507" s="164" t="s">
        <v>12402</v>
      </c>
      <c r="D6507" s="166">
        <v>9.52</v>
      </c>
    </row>
    <row r="6508" spans="1:4" ht="38.25">
      <c r="A6508" s="164">
        <v>103883</v>
      </c>
      <c r="B6508" s="165" t="s">
        <v>16170</v>
      </c>
      <c r="C6508" s="164" t="s">
        <v>12402</v>
      </c>
      <c r="D6508" s="166">
        <v>13.06</v>
      </c>
    </row>
    <row r="6509" spans="1:4" ht="38.25">
      <c r="A6509" s="164">
        <v>103814</v>
      </c>
      <c r="B6509" s="165" t="s">
        <v>16110</v>
      </c>
      <c r="C6509" s="164" t="s">
        <v>12402</v>
      </c>
      <c r="D6509" s="166">
        <v>13.03</v>
      </c>
    </row>
    <row r="6510" spans="1:4" ht="38.25">
      <c r="A6510" s="164">
        <v>103847</v>
      </c>
      <c r="B6510" s="165" t="s">
        <v>16140</v>
      </c>
      <c r="C6510" s="164" t="s">
        <v>12402</v>
      </c>
      <c r="D6510" s="166">
        <v>12.5</v>
      </c>
    </row>
    <row r="6511" spans="1:4" ht="38.25">
      <c r="A6511" s="164">
        <v>92329</v>
      </c>
      <c r="B6511" s="165" t="s">
        <v>15560</v>
      </c>
      <c r="C6511" s="164" t="s">
        <v>12402</v>
      </c>
      <c r="D6511" s="166">
        <v>9.73</v>
      </c>
    </row>
    <row r="6512" spans="1:4" ht="38.25">
      <c r="A6512" s="164">
        <v>92293</v>
      </c>
      <c r="B6512" s="165" t="s">
        <v>15537</v>
      </c>
      <c r="C6512" s="164" t="s">
        <v>12402</v>
      </c>
      <c r="D6512" s="166">
        <v>10.75</v>
      </c>
    </row>
    <row r="6513" spans="1:4" ht="38.25">
      <c r="A6513" s="164">
        <v>92315</v>
      </c>
      <c r="B6513" s="165" t="s">
        <v>15552</v>
      </c>
      <c r="C6513" s="164" t="s">
        <v>12402</v>
      </c>
      <c r="D6513" s="166">
        <v>13.85</v>
      </c>
    </row>
    <row r="6514" spans="1:4" ht="38.25">
      <c r="A6514" s="164">
        <v>103888</v>
      </c>
      <c r="B6514" s="165" t="s">
        <v>16175</v>
      </c>
      <c r="C6514" s="164" t="s">
        <v>12402</v>
      </c>
      <c r="D6514" s="166">
        <v>18.16</v>
      </c>
    </row>
    <row r="6515" spans="1:4" ht="38.25">
      <c r="A6515" s="164">
        <v>103819</v>
      </c>
      <c r="B6515" s="165" t="s">
        <v>16115</v>
      </c>
      <c r="C6515" s="164" t="s">
        <v>12402</v>
      </c>
      <c r="D6515" s="166">
        <v>22.99</v>
      </c>
    </row>
    <row r="6516" spans="1:4" ht="38.25">
      <c r="A6516" s="164">
        <v>103852</v>
      </c>
      <c r="B6516" s="165" t="s">
        <v>16145</v>
      </c>
      <c r="C6516" s="164" t="s">
        <v>12402</v>
      </c>
      <c r="D6516" s="166">
        <v>18.82</v>
      </c>
    </row>
    <row r="6517" spans="1:4" ht="38.25">
      <c r="A6517" s="164">
        <v>92330</v>
      </c>
      <c r="B6517" s="165" t="s">
        <v>15561</v>
      </c>
      <c r="C6517" s="164" t="s">
        <v>12402</v>
      </c>
      <c r="D6517" s="166">
        <v>16.16</v>
      </c>
    </row>
    <row r="6518" spans="1:4" ht="38.25">
      <c r="A6518" s="164">
        <v>92294</v>
      </c>
      <c r="B6518" s="165" t="s">
        <v>15538</v>
      </c>
      <c r="C6518" s="164" t="s">
        <v>12402</v>
      </c>
      <c r="D6518" s="166">
        <v>18.149999999999999</v>
      </c>
    </row>
    <row r="6519" spans="1:4" ht="38.25">
      <c r="A6519" s="164">
        <v>92316</v>
      </c>
      <c r="B6519" s="165" t="s">
        <v>15553</v>
      </c>
      <c r="C6519" s="164" t="s">
        <v>12402</v>
      </c>
      <c r="D6519" s="166">
        <v>21.01</v>
      </c>
    </row>
    <row r="6520" spans="1:4" ht="38.25">
      <c r="A6520" s="164">
        <v>103895</v>
      </c>
      <c r="B6520" s="165" t="s">
        <v>16182</v>
      </c>
      <c r="C6520" s="164" t="s">
        <v>12402</v>
      </c>
      <c r="D6520" s="166">
        <v>25.99</v>
      </c>
    </row>
    <row r="6521" spans="1:4" ht="38.25">
      <c r="A6521" s="164">
        <v>103826</v>
      </c>
      <c r="B6521" s="165" t="s">
        <v>16122</v>
      </c>
      <c r="C6521" s="164" t="s">
        <v>12402</v>
      </c>
      <c r="D6521" s="166">
        <v>34.46</v>
      </c>
    </row>
    <row r="6522" spans="1:4" ht="38.25">
      <c r="A6522" s="164">
        <v>103859</v>
      </c>
      <c r="B6522" s="165" t="s">
        <v>16152</v>
      </c>
      <c r="C6522" s="164" t="s">
        <v>12402</v>
      </c>
      <c r="D6522" s="166">
        <v>27.67</v>
      </c>
    </row>
    <row r="6523" spans="1:4" ht="38.25">
      <c r="A6523" s="164">
        <v>92331</v>
      </c>
      <c r="B6523" s="165" t="s">
        <v>15562</v>
      </c>
      <c r="C6523" s="164" t="s">
        <v>12402</v>
      </c>
      <c r="D6523" s="166">
        <v>25.12</v>
      </c>
    </row>
    <row r="6524" spans="1:4" ht="38.25">
      <c r="A6524" s="164">
        <v>92295</v>
      </c>
      <c r="B6524" s="165" t="s">
        <v>15539</v>
      </c>
      <c r="C6524" s="164" t="s">
        <v>12402</v>
      </c>
      <c r="D6524" s="166">
        <v>34.11</v>
      </c>
    </row>
    <row r="6525" spans="1:4" ht="38.25">
      <c r="A6525" s="164">
        <v>92296</v>
      </c>
      <c r="B6525" s="165" t="s">
        <v>15540</v>
      </c>
      <c r="C6525" s="164" t="s">
        <v>12402</v>
      </c>
      <c r="D6525" s="166">
        <v>45.18</v>
      </c>
    </row>
    <row r="6526" spans="1:4" ht="38.25">
      <c r="A6526" s="164">
        <v>92297</v>
      </c>
      <c r="B6526" s="165" t="s">
        <v>15541</v>
      </c>
      <c r="C6526" s="164" t="s">
        <v>12402</v>
      </c>
      <c r="D6526" s="166">
        <v>70.03</v>
      </c>
    </row>
    <row r="6527" spans="1:4" ht="38.25">
      <c r="A6527" s="164">
        <v>92298</v>
      </c>
      <c r="B6527" s="165" t="s">
        <v>15542</v>
      </c>
      <c r="C6527" s="164" t="s">
        <v>12402</v>
      </c>
      <c r="D6527" s="166">
        <v>196.33</v>
      </c>
    </row>
    <row r="6528" spans="1:4" ht="38.25">
      <c r="A6528" s="164">
        <v>93080</v>
      </c>
      <c r="B6528" s="165" t="s">
        <v>15740</v>
      </c>
      <c r="C6528" s="164" t="s">
        <v>12402</v>
      </c>
      <c r="D6528" s="166">
        <v>9.5500000000000007</v>
      </c>
    </row>
    <row r="6529" spans="1:4" ht="38.25">
      <c r="A6529" s="164">
        <v>103884</v>
      </c>
      <c r="B6529" s="165" t="s">
        <v>16171</v>
      </c>
      <c r="C6529" s="164" t="s">
        <v>12402</v>
      </c>
      <c r="D6529" s="166">
        <v>13.09</v>
      </c>
    </row>
    <row r="6530" spans="1:4" ht="38.25">
      <c r="A6530" s="164">
        <v>103815</v>
      </c>
      <c r="B6530" s="165" t="s">
        <v>16111</v>
      </c>
      <c r="C6530" s="164" t="s">
        <v>12402</v>
      </c>
      <c r="D6530" s="166">
        <v>13.06</v>
      </c>
    </row>
    <row r="6531" spans="1:4" ht="38.25">
      <c r="A6531" s="164">
        <v>103848</v>
      </c>
      <c r="B6531" s="165" t="s">
        <v>16141</v>
      </c>
      <c r="C6531" s="164" t="s">
        <v>12402</v>
      </c>
      <c r="D6531" s="166">
        <v>12.53</v>
      </c>
    </row>
    <row r="6532" spans="1:4" ht="38.25">
      <c r="A6532" s="164">
        <v>93103</v>
      </c>
      <c r="B6532" s="165" t="s">
        <v>15761</v>
      </c>
      <c r="C6532" s="164" t="s">
        <v>12402</v>
      </c>
      <c r="D6532" s="166">
        <v>9.76</v>
      </c>
    </row>
    <row r="6533" spans="1:4" ht="38.25">
      <c r="A6533" s="164">
        <v>93050</v>
      </c>
      <c r="B6533" s="165" t="s">
        <v>15713</v>
      </c>
      <c r="C6533" s="164" t="s">
        <v>12402</v>
      </c>
      <c r="D6533" s="166">
        <v>12.15</v>
      </c>
    </row>
    <row r="6534" spans="1:4" ht="38.25">
      <c r="A6534" s="164">
        <v>93084</v>
      </c>
      <c r="B6534" s="165" t="s">
        <v>15744</v>
      </c>
      <c r="C6534" s="164" t="s">
        <v>12402</v>
      </c>
      <c r="D6534" s="166">
        <v>15.25</v>
      </c>
    </row>
    <row r="6535" spans="1:4" ht="38.25">
      <c r="A6535" s="164">
        <v>103889</v>
      </c>
      <c r="B6535" s="165" t="s">
        <v>16176</v>
      </c>
      <c r="C6535" s="164" t="s">
        <v>12402</v>
      </c>
      <c r="D6535" s="166">
        <v>19.559999999999999</v>
      </c>
    </row>
    <row r="6536" spans="1:4" ht="38.25">
      <c r="A6536" s="164">
        <v>103820</v>
      </c>
      <c r="B6536" s="165" t="s">
        <v>16116</v>
      </c>
      <c r="C6536" s="164" t="s">
        <v>12402</v>
      </c>
      <c r="D6536" s="166">
        <v>24.39</v>
      </c>
    </row>
    <row r="6537" spans="1:4" ht="38.25">
      <c r="A6537" s="164">
        <v>103853</v>
      </c>
      <c r="B6537" s="165" t="s">
        <v>16146</v>
      </c>
      <c r="C6537" s="164" t="s">
        <v>12402</v>
      </c>
      <c r="D6537" s="166">
        <v>20.22</v>
      </c>
    </row>
    <row r="6538" spans="1:4" ht="38.25">
      <c r="A6538" s="164">
        <v>93107</v>
      </c>
      <c r="B6538" s="165" t="s">
        <v>15765</v>
      </c>
      <c r="C6538" s="164" t="s">
        <v>12402</v>
      </c>
      <c r="D6538" s="166">
        <v>17.559999999999999</v>
      </c>
    </row>
    <row r="6539" spans="1:4" ht="38.25">
      <c r="A6539" s="164">
        <v>93056</v>
      </c>
      <c r="B6539" s="165" t="s">
        <v>15717</v>
      </c>
      <c r="C6539" s="164" t="s">
        <v>12402</v>
      </c>
      <c r="D6539" s="166">
        <v>18.149999999999999</v>
      </c>
    </row>
    <row r="6540" spans="1:4" ht="38.25">
      <c r="A6540" s="164">
        <v>93090</v>
      </c>
      <c r="B6540" s="165" t="s">
        <v>15750</v>
      </c>
      <c r="C6540" s="164" t="s">
        <v>12402</v>
      </c>
      <c r="D6540" s="166">
        <v>21.01</v>
      </c>
    </row>
    <row r="6541" spans="1:4" ht="38.25">
      <c r="A6541" s="164">
        <v>103896</v>
      </c>
      <c r="B6541" s="165" t="s">
        <v>16183</v>
      </c>
      <c r="C6541" s="164" t="s">
        <v>12402</v>
      </c>
      <c r="D6541" s="166">
        <v>25.99</v>
      </c>
    </row>
    <row r="6542" spans="1:4" ht="38.25">
      <c r="A6542" s="164">
        <v>103827</v>
      </c>
      <c r="B6542" s="165" t="s">
        <v>16123</v>
      </c>
      <c r="C6542" s="164" t="s">
        <v>12402</v>
      </c>
      <c r="D6542" s="166">
        <v>34.46</v>
      </c>
    </row>
    <row r="6543" spans="1:4" ht="38.25">
      <c r="A6543" s="164">
        <v>103860</v>
      </c>
      <c r="B6543" s="165" t="s">
        <v>16153</v>
      </c>
      <c r="C6543" s="164" t="s">
        <v>12402</v>
      </c>
      <c r="D6543" s="166">
        <v>27.67</v>
      </c>
    </row>
    <row r="6544" spans="1:4" ht="38.25">
      <c r="A6544" s="164">
        <v>93113</v>
      </c>
      <c r="B6544" s="165" t="s">
        <v>33948</v>
      </c>
      <c r="C6544" s="164" t="s">
        <v>12402</v>
      </c>
      <c r="D6544" s="166">
        <v>25.12</v>
      </c>
    </row>
    <row r="6545" spans="1:4" ht="38.25">
      <c r="A6545" s="164">
        <v>93061</v>
      </c>
      <c r="B6545" s="165" t="s">
        <v>15722</v>
      </c>
      <c r="C6545" s="164" t="s">
        <v>12402</v>
      </c>
      <c r="D6545" s="166">
        <v>34.25</v>
      </c>
    </row>
    <row r="6546" spans="1:4" ht="38.25">
      <c r="A6546" s="164">
        <v>93064</v>
      </c>
      <c r="B6546" s="165" t="s">
        <v>15725</v>
      </c>
      <c r="C6546" s="164" t="s">
        <v>12402</v>
      </c>
      <c r="D6546" s="166">
        <v>52.49</v>
      </c>
    </row>
    <row r="6547" spans="1:4" ht="38.25">
      <c r="A6547" s="164">
        <v>93067</v>
      </c>
      <c r="B6547" s="165" t="s">
        <v>15728</v>
      </c>
      <c r="C6547" s="164" t="s">
        <v>12402</v>
      </c>
      <c r="D6547" s="166">
        <v>77.989999999999995</v>
      </c>
    </row>
    <row r="6548" spans="1:4" ht="38.25">
      <c r="A6548" s="164">
        <v>93070</v>
      </c>
      <c r="B6548" s="165" t="s">
        <v>15731</v>
      </c>
      <c r="C6548" s="164" t="s">
        <v>12402</v>
      </c>
      <c r="D6548" s="166">
        <v>196.33</v>
      </c>
    </row>
    <row r="6549" spans="1:4" ht="51">
      <c r="A6549" s="164">
        <v>93117</v>
      </c>
      <c r="B6549" s="165" t="s">
        <v>15774</v>
      </c>
      <c r="C6549" s="164" t="s">
        <v>12402</v>
      </c>
      <c r="D6549" s="166">
        <v>62.18</v>
      </c>
    </row>
    <row r="6550" spans="1:4" ht="51">
      <c r="A6550" s="164">
        <v>93118</v>
      </c>
      <c r="B6550" s="165" t="s">
        <v>15775</v>
      </c>
      <c r="C6550" s="164" t="s">
        <v>12402</v>
      </c>
      <c r="D6550" s="166">
        <v>91.67</v>
      </c>
    </row>
    <row r="6551" spans="1:4" ht="38.25">
      <c r="A6551" s="164">
        <v>92317</v>
      </c>
      <c r="B6551" s="165" t="s">
        <v>15554</v>
      </c>
      <c r="C6551" s="164" t="s">
        <v>12402</v>
      </c>
      <c r="D6551" s="166">
        <v>19.93</v>
      </c>
    </row>
    <row r="6552" spans="1:4" ht="38.25">
      <c r="A6552" s="164">
        <v>92332</v>
      </c>
      <c r="B6552" s="165" t="s">
        <v>15563</v>
      </c>
      <c r="C6552" s="164" t="s">
        <v>12402</v>
      </c>
      <c r="D6552" s="166">
        <v>20.309999999999999</v>
      </c>
    </row>
    <row r="6553" spans="1:4" ht="38.25">
      <c r="A6553" s="164">
        <v>92299</v>
      </c>
      <c r="B6553" s="165" t="s">
        <v>15543</v>
      </c>
      <c r="C6553" s="164" t="s">
        <v>12402</v>
      </c>
      <c r="D6553" s="166">
        <v>24.87</v>
      </c>
    </row>
    <row r="6554" spans="1:4" ht="38.25">
      <c r="A6554" s="164">
        <v>92318</v>
      </c>
      <c r="B6554" s="165" t="s">
        <v>15555</v>
      </c>
      <c r="C6554" s="164" t="s">
        <v>12402</v>
      </c>
      <c r="D6554" s="166">
        <v>31.05</v>
      </c>
    </row>
    <row r="6555" spans="1:4" ht="38.25">
      <c r="A6555" s="164">
        <v>103833</v>
      </c>
      <c r="B6555" s="165" t="s">
        <v>16129</v>
      </c>
      <c r="C6555" s="164" t="s">
        <v>12402</v>
      </c>
      <c r="D6555" s="166">
        <v>49.23</v>
      </c>
    </row>
    <row r="6556" spans="1:4" ht="38.25">
      <c r="A6556" s="164">
        <v>92333</v>
      </c>
      <c r="B6556" s="165" t="s">
        <v>15564</v>
      </c>
      <c r="C6556" s="164" t="s">
        <v>12402</v>
      </c>
      <c r="D6556" s="166">
        <v>35.64</v>
      </c>
    </row>
    <row r="6557" spans="1:4" ht="38.25">
      <c r="A6557" s="164">
        <v>92300</v>
      </c>
      <c r="B6557" s="165" t="s">
        <v>15544</v>
      </c>
      <c r="C6557" s="164" t="s">
        <v>12402</v>
      </c>
      <c r="D6557" s="166">
        <v>37.82</v>
      </c>
    </row>
    <row r="6558" spans="1:4" ht="38.25">
      <c r="A6558" s="164">
        <v>92319</v>
      </c>
      <c r="B6558" s="165" t="s">
        <v>15556</v>
      </c>
      <c r="C6558" s="164" t="s">
        <v>12402</v>
      </c>
      <c r="D6558" s="166">
        <v>43.53</v>
      </c>
    </row>
    <row r="6559" spans="1:4" ht="38.25">
      <c r="A6559" s="164">
        <v>92334</v>
      </c>
      <c r="B6559" s="165" t="s">
        <v>15565</v>
      </c>
      <c r="C6559" s="164" t="s">
        <v>12402</v>
      </c>
      <c r="D6559" s="166">
        <v>51.71</v>
      </c>
    </row>
    <row r="6560" spans="1:4" ht="38.25">
      <c r="A6560" s="164">
        <v>92301</v>
      </c>
      <c r="B6560" s="165" t="s">
        <v>15545</v>
      </c>
      <c r="C6560" s="164" t="s">
        <v>12402</v>
      </c>
      <c r="D6560" s="166">
        <v>74.650000000000006</v>
      </c>
    </row>
    <row r="6561" spans="1:4" ht="38.25">
      <c r="A6561" s="164">
        <v>92302</v>
      </c>
      <c r="B6561" s="165" t="s">
        <v>15546</v>
      </c>
      <c r="C6561" s="164" t="s">
        <v>12402</v>
      </c>
      <c r="D6561" s="166">
        <v>98.6</v>
      </c>
    </row>
    <row r="6562" spans="1:4" ht="38.25">
      <c r="A6562" s="164">
        <v>92303</v>
      </c>
      <c r="B6562" s="165" t="s">
        <v>15547</v>
      </c>
      <c r="C6562" s="164" t="s">
        <v>12402</v>
      </c>
      <c r="D6562" s="166">
        <v>180.74</v>
      </c>
    </row>
    <row r="6563" spans="1:4" ht="38.25">
      <c r="A6563" s="164">
        <v>92304</v>
      </c>
      <c r="B6563" s="165" t="s">
        <v>15548</v>
      </c>
      <c r="C6563" s="164" t="s">
        <v>12402</v>
      </c>
      <c r="D6563" s="166">
        <v>468.46</v>
      </c>
    </row>
    <row r="6564" spans="1:4" ht="38.25">
      <c r="A6564" s="164">
        <v>103835</v>
      </c>
      <c r="B6564" s="165" t="s">
        <v>15228</v>
      </c>
      <c r="C6564" s="164" t="s">
        <v>12403</v>
      </c>
      <c r="D6564" s="166">
        <v>67.64</v>
      </c>
    </row>
    <row r="6565" spans="1:4" ht="38.25">
      <c r="A6565" s="164">
        <v>92308</v>
      </c>
      <c r="B6565" s="165" t="s">
        <v>15115</v>
      </c>
      <c r="C6565" s="164" t="s">
        <v>12403</v>
      </c>
      <c r="D6565" s="166">
        <v>58.69</v>
      </c>
    </row>
    <row r="6566" spans="1:4" ht="38.25">
      <c r="A6566" s="164">
        <v>103871</v>
      </c>
      <c r="B6566" s="165" t="s">
        <v>15234</v>
      </c>
      <c r="C6566" s="164" t="s">
        <v>12403</v>
      </c>
      <c r="D6566" s="166">
        <v>68.94</v>
      </c>
    </row>
    <row r="6567" spans="1:4" ht="38.25">
      <c r="A6567" s="164">
        <v>92323</v>
      </c>
      <c r="B6567" s="165" t="s">
        <v>15121</v>
      </c>
      <c r="C6567" s="164" t="s">
        <v>12403</v>
      </c>
      <c r="D6567" s="166">
        <v>68.38</v>
      </c>
    </row>
    <row r="6568" spans="1:4" ht="38.25">
      <c r="A6568" s="164">
        <v>92305</v>
      </c>
      <c r="B6568" s="165" t="s">
        <v>15112</v>
      </c>
      <c r="C6568" s="164" t="s">
        <v>12403</v>
      </c>
      <c r="D6568" s="166">
        <v>40.83</v>
      </c>
    </row>
    <row r="6569" spans="1:4" ht="38.25">
      <c r="A6569" s="164">
        <v>103868</v>
      </c>
      <c r="B6569" s="165" t="s">
        <v>15231</v>
      </c>
      <c r="C6569" s="164" t="s">
        <v>12403</v>
      </c>
      <c r="D6569" s="166">
        <v>54.25</v>
      </c>
    </row>
    <row r="6570" spans="1:4" ht="38.25">
      <c r="A6570" s="164">
        <v>103802</v>
      </c>
      <c r="B6570" s="165" t="s">
        <v>15225</v>
      </c>
      <c r="C6570" s="164" t="s">
        <v>12403</v>
      </c>
      <c r="D6570" s="166">
        <v>43.27</v>
      </c>
    </row>
    <row r="6571" spans="1:4" ht="38.25">
      <c r="A6571" s="164">
        <v>92320</v>
      </c>
      <c r="B6571" s="165" t="s">
        <v>15118</v>
      </c>
      <c r="C6571" s="164" t="s">
        <v>12403</v>
      </c>
      <c r="D6571" s="166">
        <v>53.56</v>
      </c>
    </row>
    <row r="6572" spans="1:4" ht="38.25">
      <c r="A6572" s="164">
        <v>97335</v>
      </c>
      <c r="B6572" s="165" t="s">
        <v>15182</v>
      </c>
      <c r="C6572" s="164" t="s">
        <v>12403</v>
      </c>
      <c r="D6572" s="166">
        <v>86</v>
      </c>
    </row>
    <row r="6573" spans="1:4" ht="38.25">
      <c r="A6573" s="164">
        <v>103836</v>
      </c>
      <c r="B6573" s="165" t="s">
        <v>15229</v>
      </c>
      <c r="C6573" s="164" t="s">
        <v>12403</v>
      </c>
      <c r="D6573" s="166">
        <v>104.89</v>
      </c>
    </row>
    <row r="6574" spans="1:4" ht="38.25">
      <c r="A6574" s="164">
        <v>92281</v>
      </c>
      <c r="B6574" s="165" t="s">
        <v>15106</v>
      </c>
      <c r="C6574" s="164" t="s">
        <v>12403</v>
      </c>
      <c r="D6574" s="166">
        <v>128.29</v>
      </c>
    </row>
    <row r="6575" spans="1:4" ht="38.25">
      <c r="A6575" s="164">
        <v>92309</v>
      </c>
      <c r="B6575" s="165" t="s">
        <v>15116</v>
      </c>
      <c r="C6575" s="164" t="s">
        <v>12403</v>
      </c>
      <c r="D6575" s="166">
        <v>137.58000000000001</v>
      </c>
    </row>
    <row r="6576" spans="1:4" ht="38.25">
      <c r="A6576" s="164">
        <v>103872</v>
      </c>
      <c r="B6576" s="165" t="s">
        <v>15235</v>
      </c>
      <c r="C6576" s="164" t="s">
        <v>12403</v>
      </c>
      <c r="D6576" s="166">
        <v>150.44999999999999</v>
      </c>
    </row>
    <row r="6577" spans="1:4" ht="38.25">
      <c r="A6577" s="164">
        <v>92324</v>
      </c>
      <c r="B6577" s="165" t="s">
        <v>15122</v>
      </c>
      <c r="C6577" s="164" t="s">
        <v>12403</v>
      </c>
      <c r="D6577" s="166">
        <v>156.44999999999999</v>
      </c>
    </row>
    <row r="6578" spans="1:4" ht="38.25">
      <c r="A6578" s="164">
        <v>92275</v>
      </c>
      <c r="B6578" s="165" t="s">
        <v>15100</v>
      </c>
      <c r="C6578" s="164" t="s">
        <v>12403</v>
      </c>
      <c r="D6578" s="166">
        <v>59.81</v>
      </c>
    </row>
    <row r="6579" spans="1:4" ht="38.25">
      <c r="A6579" s="164">
        <v>92306</v>
      </c>
      <c r="B6579" s="165" t="s">
        <v>15113</v>
      </c>
      <c r="C6579" s="164" t="s">
        <v>12403</v>
      </c>
      <c r="D6579" s="166">
        <v>66.010000000000005</v>
      </c>
    </row>
    <row r="6580" spans="1:4" ht="38.25">
      <c r="A6580" s="164">
        <v>103869</v>
      </c>
      <c r="B6580" s="165" t="s">
        <v>15232</v>
      </c>
      <c r="C6580" s="164" t="s">
        <v>12403</v>
      </c>
      <c r="D6580" s="166">
        <v>82.08</v>
      </c>
    </row>
    <row r="6581" spans="1:4" ht="38.25">
      <c r="A6581" s="164">
        <v>103803</v>
      </c>
      <c r="B6581" s="165" t="s">
        <v>15226</v>
      </c>
      <c r="C6581" s="164" t="s">
        <v>12403</v>
      </c>
      <c r="D6581" s="166">
        <v>74.38</v>
      </c>
    </row>
    <row r="6582" spans="1:4" ht="38.25">
      <c r="A6582" s="164">
        <v>92321</v>
      </c>
      <c r="B6582" s="165" t="s">
        <v>15119</v>
      </c>
      <c r="C6582" s="164" t="s">
        <v>12403</v>
      </c>
      <c r="D6582" s="166">
        <v>87.95</v>
      </c>
    </row>
    <row r="6583" spans="1:4" ht="38.25">
      <c r="A6583" s="164">
        <v>97336</v>
      </c>
      <c r="B6583" s="165" t="s">
        <v>15183</v>
      </c>
      <c r="C6583" s="164" t="s">
        <v>12403</v>
      </c>
      <c r="D6583" s="166">
        <v>109.46</v>
      </c>
    </row>
    <row r="6584" spans="1:4" ht="38.25">
      <c r="A6584" s="164">
        <v>103837</v>
      </c>
      <c r="B6584" s="165" t="s">
        <v>15230</v>
      </c>
      <c r="C6584" s="164" t="s">
        <v>12403</v>
      </c>
      <c r="D6584" s="166">
        <v>132.22</v>
      </c>
    </row>
    <row r="6585" spans="1:4" ht="38.25">
      <c r="A6585" s="164">
        <v>92282</v>
      </c>
      <c r="B6585" s="165" t="s">
        <v>15107</v>
      </c>
      <c r="C6585" s="164" t="s">
        <v>12403</v>
      </c>
      <c r="D6585" s="166">
        <v>147.21</v>
      </c>
    </row>
    <row r="6586" spans="1:4" ht="38.25">
      <c r="A6586" s="164">
        <v>92310</v>
      </c>
      <c r="B6586" s="165" t="s">
        <v>15117</v>
      </c>
      <c r="C6586" s="164" t="s">
        <v>12403</v>
      </c>
      <c r="D6586" s="166">
        <v>156.78</v>
      </c>
    </row>
    <row r="6587" spans="1:4" ht="38.25">
      <c r="A6587" s="164">
        <v>103873</v>
      </c>
      <c r="B6587" s="165" t="s">
        <v>15236</v>
      </c>
      <c r="C6587" s="164" t="s">
        <v>12403</v>
      </c>
      <c r="D6587" s="166">
        <v>171.93</v>
      </c>
    </row>
    <row r="6588" spans="1:4" ht="38.25">
      <c r="A6588" s="164">
        <v>92325</v>
      </c>
      <c r="B6588" s="165" t="s">
        <v>15123</v>
      </c>
      <c r="C6588" s="164" t="s">
        <v>12403</v>
      </c>
      <c r="D6588" s="166">
        <v>183.56</v>
      </c>
    </row>
    <row r="6589" spans="1:4" ht="38.25">
      <c r="A6589" s="164">
        <v>92276</v>
      </c>
      <c r="B6589" s="165" t="s">
        <v>15101</v>
      </c>
      <c r="C6589" s="164" t="s">
        <v>12403</v>
      </c>
      <c r="D6589" s="166">
        <v>75.959999999999994</v>
      </c>
    </row>
    <row r="6590" spans="1:4" ht="38.25">
      <c r="A6590" s="164">
        <v>92307</v>
      </c>
      <c r="B6590" s="165" t="s">
        <v>15114</v>
      </c>
      <c r="C6590" s="164" t="s">
        <v>12403</v>
      </c>
      <c r="D6590" s="166">
        <v>82.45</v>
      </c>
    </row>
    <row r="6591" spans="1:4" ht="38.25">
      <c r="A6591" s="164">
        <v>103870</v>
      </c>
      <c r="B6591" s="165" t="s">
        <v>15233</v>
      </c>
      <c r="C6591" s="164" t="s">
        <v>12403</v>
      </c>
      <c r="D6591" s="166">
        <v>100.77</v>
      </c>
    </row>
    <row r="6592" spans="1:4" ht="38.25">
      <c r="A6592" s="164">
        <v>103804</v>
      </c>
      <c r="B6592" s="165" t="s">
        <v>15227</v>
      </c>
      <c r="C6592" s="164" t="s">
        <v>12403</v>
      </c>
      <c r="D6592" s="166">
        <v>89.83</v>
      </c>
    </row>
    <row r="6593" spans="1:4" ht="38.25">
      <c r="A6593" s="164">
        <v>92322</v>
      </c>
      <c r="B6593" s="165" t="s">
        <v>15120</v>
      </c>
      <c r="C6593" s="164" t="s">
        <v>12403</v>
      </c>
      <c r="D6593" s="166">
        <v>112.27</v>
      </c>
    </row>
    <row r="6594" spans="1:4" ht="38.25">
      <c r="A6594" s="164">
        <v>97337</v>
      </c>
      <c r="B6594" s="165" t="s">
        <v>15184</v>
      </c>
      <c r="C6594" s="164" t="s">
        <v>12403</v>
      </c>
      <c r="D6594" s="166">
        <v>164.56</v>
      </c>
    </row>
    <row r="6595" spans="1:4" ht="38.25">
      <c r="A6595" s="164">
        <v>92283</v>
      </c>
      <c r="B6595" s="165" t="s">
        <v>15108</v>
      </c>
      <c r="C6595" s="164" t="s">
        <v>12403</v>
      </c>
      <c r="D6595" s="166">
        <v>199.7</v>
      </c>
    </row>
    <row r="6596" spans="1:4" ht="38.25">
      <c r="A6596" s="164">
        <v>92277</v>
      </c>
      <c r="B6596" s="165" t="s">
        <v>15102</v>
      </c>
      <c r="C6596" s="164" t="s">
        <v>12403</v>
      </c>
      <c r="D6596" s="166">
        <v>109.72</v>
      </c>
    </row>
    <row r="6597" spans="1:4" ht="38.25">
      <c r="A6597" s="164">
        <v>97338</v>
      </c>
      <c r="B6597" s="165" t="s">
        <v>15185</v>
      </c>
      <c r="C6597" s="164" t="s">
        <v>12403</v>
      </c>
      <c r="D6597" s="166">
        <v>198.01</v>
      </c>
    </row>
    <row r="6598" spans="1:4" ht="38.25">
      <c r="A6598" s="164">
        <v>92284</v>
      </c>
      <c r="B6598" s="165" t="s">
        <v>15109</v>
      </c>
      <c r="C6598" s="164" t="s">
        <v>12403</v>
      </c>
      <c r="D6598" s="166">
        <v>250.15</v>
      </c>
    </row>
    <row r="6599" spans="1:4" ht="38.25">
      <c r="A6599" s="164">
        <v>92278</v>
      </c>
      <c r="B6599" s="165" t="s">
        <v>15103</v>
      </c>
      <c r="C6599" s="164" t="s">
        <v>12403</v>
      </c>
      <c r="D6599" s="166">
        <v>147.62</v>
      </c>
    </row>
    <row r="6600" spans="1:4" ht="38.25">
      <c r="A6600" s="164">
        <v>97339</v>
      </c>
      <c r="B6600" s="165" t="s">
        <v>15186</v>
      </c>
      <c r="C6600" s="164" t="s">
        <v>12403</v>
      </c>
      <c r="D6600" s="166">
        <v>213.34</v>
      </c>
    </row>
    <row r="6601" spans="1:4" ht="38.25">
      <c r="A6601" s="164">
        <v>92285</v>
      </c>
      <c r="B6601" s="165" t="s">
        <v>15110</v>
      </c>
      <c r="C6601" s="164" t="s">
        <v>12403</v>
      </c>
      <c r="D6601" s="166">
        <v>335.83</v>
      </c>
    </row>
    <row r="6602" spans="1:4" ht="38.25">
      <c r="A6602" s="164">
        <v>92279</v>
      </c>
      <c r="B6602" s="165" t="s">
        <v>15104</v>
      </c>
      <c r="C6602" s="164" t="s">
        <v>12403</v>
      </c>
      <c r="D6602" s="166">
        <v>213.34</v>
      </c>
    </row>
    <row r="6603" spans="1:4" ht="38.25">
      <c r="A6603" s="164">
        <v>97340</v>
      </c>
      <c r="B6603" s="165" t="s">
        <v>15187</v>
      </c>
      <c r="C6603" s="164" t="s">
        <v>12403</v>
      </c>
      <c r="D6603" s="166">
        <v>214.75</v>
      </c>
    </row>
    <row r="6604" spans="1:4" ht="38.25">
      <c r="A6604" s="164">
        <v>92286</v>
      </c>
      <c r="B6604" s="165" t="s">
        <v>15111</v>
      </c>
      <c r="C6604" s="164" t="s">
        <v>12403</v>
      </c>
      <c r="D6604" s="166">
        <v>423.64</v>
      </c>
    </row>
    <row r="6605" spans="1:4" ht="38.25">
      <c r="A6605" s="164">
        <v>92280</v>
      </c>
      <c r="B6605" s="165" t="s">
        <v>15105</v>
      </c>
      <c r="C6605" s="164" t="s">
        <v>12403</v>
      </c>
      <c r="D6605" s="166">
        <v>299.45999999999998</v>
      </c>
    </row>
    <row r="6606" spans="1:4" ht="38.25">
      <c r="A6606" s="164">
        <v>103901</v>
      </c>
      <c r="B6606" s="165" t="s">
        <v>16188</v>
      </c>
      <c r="C6606" s="164" t="s">
        <v>12402</v>
      </c>
      <c r="D6606" s="166">
        <v>26.97</v>
      </c>
    </row>
    <row r="6607" spans="1:4" ht="38.25">
      <c r="A6607" s="164">
        <v>103832</v>
      </c>
      <c r="B6607" s="165" t="s">
        <v>16128</v>
      </c>
      <c r="C6607" s="164" t="s">
        <v>12402</v>
      </c>
      <c r="D6607" s="166">
        <v>26.89</v>
      </c>
    </row>
    <row r="6608" spans="1:4" ht="38.25">
      <c r="A6608" s="164">
        <v>103865</v>
      </c>
      <c r="B6608" s="165" t="s">
        <v>16158</v>
      </c>
      <c r="C6608" s="164" t="s">
        <v>12402</v>
      </c>
      <c r="D6608" s="166">
        <v>25.82</v>
      </c>
    </row>
    <row r="6609" spans="1:4" ht="38.25">
      <c r="A6609" s="164">
        <v>103902</v>
      </c>
      <c r="B6609" s="165" t="s">
        <v>16189</v>
      </c>
      <c r="C6609" s="164" t="s">
        <v>12402</v>
      </c>
      <c r="D6609" s="166">
        <v>39.659999999999997</v>
      </c>
    </row>
    <row r="6610" spans="1:4" ht="38.25">
      <c r="A6610" s="164">
        <v>103866</v>
      </c>
      <c r="B6610" s="165" t="s">
        <v>16159</v>
      </c>
      <c r="C6610" s="164" t="s">
        <v>12402</v>
      </c>
      <c r="D6610" s="166">
        <v>40.909999999999997</v>
      </c>
    </row>
    <row r="6611" spans="1:4" ht="38.25">
      <c r="A6611" s="164">
        <v>103903</v>
      </c>
      <c r="B6611" s="165" t="s">
        <v>16190</v>
      </c>
      <c r="C6611" s="164" t="s">
        <v>12402</v>
      </c>
      <c r="D6611" s="166">
        <v>53.51</v>
      </c>
    </row>
    <row r="6612" spans="1:4" ht="38.25">
      <c r="A6612" s="164">
        <v>103834</v>
      </c>
      <c r="B6612" s="165" t="s">
        <v>16130</v>
      </c>
      <c r="C6612" s="164" t="s">
        <v>12402</v>
      </c>
      <c r="D6612" s="166">
        <v>71.33</v>
      </c>
    </row>
    <row r="6613" spans="1:4" ht="38.25">
      <c r="A6613" s="164">
        <v>103867</v>
      </c>
      <c r="B6613" s="165" t="s">
        <v>16160</v>
      </c>
      <c r="C6613" s="164" t="s">
        <v>12402</v>
      </c>
      <c r="D6613" s="166">
        <v>56.78</v>
      </c>
    </row>
    <row r="6614" spans="1:4" ht="25.5">
      <c r="A6614" s="164">
        <v>105113</v>
      </c>
      <c r="B6614" s="165" t="s">
        <v>12865</v>
      </c>
      <c r="C6614" s="164" t="s">
        <v>12402</v>
      </c>
      <c r="D6614" s="166">
        <v>7318.47</v>
      </c>
    </row>
    <row r="6615" spans="1:4" ht="25.5">
      <c r="A6615" s="164">
        <v>98461</v>
      </c>
      <c r="B6615" s="165" t="s">
        <v>12863</v>
      </c>
      <c r="C6615" s="164" t="s">
        <v>12402</v>
      </c>
      <c r="D6615" s="166">
        <v>5538.74</v>
      </c>
    </row>
    <row r="6616" spans="1:4" ht="25.5">
      <c r="A6616" s="164">
        <v>98462</v>
      </c>
      <c r="B6616" s="165" t="s">
        <v>12864</v>
      </c>
      <c r="C6616" s="164" t="s">
        <v>12402</v>
      </c>
      <c r="D6616" s="166">
        <v>9429.92</v>
      </c>
    </row>
    <row r="6617" spans="1:4" ht="25.5">
      <c r="A6617" s="164">
        <v>105130</v>
      </c>
      <c r="B6617" s="165" t="s">
        <v>12872</v>
      </c>
      <c r="C6617" s="164" t="s">
        <v>12403</v>
      </c>
      <c r="D6617" s="166">
        <v>29.56</v>
      </c>
    </row>
    <row r="6618" spans="1:4" ht="25.5">
      <c r="A6618" s="164">
        <v>105114</v>
      </c>
      <c r="B6618" s="165" t="s">
        <v>12866</v>
      </c>
      <c r="C6618" s="164" t="s">
        <v>34306</v>
      </c>
      <c r="D6618" s="166">
        <v>1906.56</v>
      </c>
    </row>
    <row r="6619" spans="1:4">
      <c r="A6619" s="164">
        <v>105129</v>
      </c>
      <c r="B6619" s="165" t="s">
        <v>25072</v>
      </c>
      <c r="C6619" s="164" t="s">
        <v>12402</v>
      </c>
      <c r="D6619" s="166">
        <v>0</v>
      </c>
    </row>
    <row r="6620" spans="1:4" ht="25.5">
      <c r="A6620" s="164">
        <v>105127</v>
      </c>
      <c r="B6620" s="165" t="s">
        <v>12870</v>
      </c>
      <c r="C6620" s="164" t="s">
        <v>12403</v>
      </c>
      <c r="D6620" s="166">
        <v>26.37</v>
      </c>
    </row>
    <row r="6621" spans="1:4">
      <c r="A6621" s="164">
        <v>105128</v>
      </c>
      <c r="B6621" s="165" t="s">
        <v>12871</v>
      </c>
      <c r="C6621" s="164" t="s">
        <v>12403</v>
      </c>
      <c r="D6621" s="166">
        <v>87.87</v>
      </c>
    </row>
    <row r="6622" spans="1:4">
      <c r="A6622" s="164">
        <v>105126</v>
      </c>
      <c r="B6622" s="165" t="s">
        <v>12869</v>
      </c>
      <c r="C6622" s="164" t="s">
        <v>12403</v>
      </c>
      <c r="D6622" s="166">
        <v>29.22</v>
      </c>
    </row>
    <row r="6623" spans="1:4" ht="25.5">
      <c r="A6623" s="164">
        <v>105116</v>
      </c>
      <c r="B6623" s="165" t="s">
        <v>12868</v>
      </c>
      <c r="C6623" s="164" t="s">
        <v>12402</v>
      </c>
      <c r="D6623" s="166">
        <v>12.74</v>
      </c>
    </row>
    <row r="6624" spans="1:4" ht="25.5">
      <c r="A6624" s="164">
        <v>105115</v>
      </c>
      <c r="B6624" s="165" t="s">
        <v>12867</v>
      </c>
      <c r="C6624" s="164" t="s">
        <v>12402</v>
      </c>
      <c r="D6624" s="166">
        <v>134.21</v>
      </c>
    </row>
    <row r="6625" spans="1:4" ht="38.25">
      <c r="A6625" s="164">
        <v>98453</v>
      </c>
      <c r="B6625" s="165" t="s">
        <v>36879</v>
      </c>
      <c r="C6625" s="164" t="s">
        <v>12416</v>
      </c>
      <c r="D6625" s="166">
        <v>160.38999999999999</v>
      </c>
    </row>
    <row r="6626" spans="1:4" ht="38.25">
      <c r="A6626" s="164">
        <v>98454</v>
      </c>
      <c r="B6626" s="165" t="s">
        <v>36880</v>
      </c>
      <c r="C6626" s="164" t="s">
        <v>12416</v>
      </c>
      <c r="D6626" s="166">
        <v>200.59</v>
      </c>
    </row>
    <row r="6627" spans="1:4" ht="25.5">
      <c r="A6627" s="164">
        <v>98449</v>
      </c>
      <c r="B6627" s="165" t="s">
        <v>12858</v>
      </c>
      <c r="C6627" s="164" t="s">
        <v>12416</v>
      </c>
      <c r="D6627" s="166">
        <v>138.94999999999999</v>
      </c>
    </row>
    <row r="6628" spans="1:4" ht="38.25">
      <c r="A6628" s="164">
        <v>98455</v>
      </c>
      <c r="B6628" s="165" t="s">
        <v>36881</v>
      </c>
      <c r="C6628" s="164" t="s">
        <v>12416</v>
      </c>
      <c r="D6628" s="166">
        <v>130.55000000000001</v>
      </c>
    </row>
    <row r="6629" spans="1:4" ht="38.25">
      <c r="A6629" s="164">
        <v>98456</v>
      </c>
      <c r="B6629" s="165" t="s">
        <v>36882</v>
      </c>
      <c r="C6629" s="164" t="s">
        <v>12416</v>
      </c>
      <c r="D6629" s="166">
        <v>164.5</v>
      </c>
    </row>
    <row r="6630" spans="1:4" ht="25.5">
      <c r="A6630" s="164">
        <v>98451</v>
      </c>
      <c r="B6630" s="165" t="s">
        <v>12859</v>
      </c>
      <c r="C6630" s="164" t="s">
        <v>12416</v>
      </c>
      <c r="D6630" s="166">
        <v>113.72</v>
      </c>
    </row>
    <row r="6631" spans="1:4" ht="38.25">
      <c r="A6631" s="164">
        <v>98445</v>
      </c>
      <c r="B6631" s="165" t="s">
        <v>36883</v>
      </c>
      <c r="C6631" s="164" t="s">
        <v>12416</v>
      </c>
      <c r="D6631" s="166">
        <v>115.67</v>
      </c>
    </row>
    <row r="6632" spans="1:4" ht="38.25">
      <c r="A6632" s="164">
        <v>98446</v>
      </c>
      <c r="B6632" s="165" t="s">
        <v>36884</v>
      </c>
      <c r="C6632" s="164" t="s">
        <v>12416</v>
      </c>
      <c r="D6632" s="166">
        <v>147.58000000000001</v>
      </c>
    </row>
    <row r="6633" spans="1:4" ht="25.5">
      <c r="A6633" s="164">
        <v>98441</v>
      </c>
      <c r="B6633" s="165" t="s">
        <v>12856</v>
      </c>
      <c r="C6633" s="164" t="s">
        <v>12416</v>
      </c>
      <c r="D6633" s="166">
        <v>98.54</v>
      </c>
    </row>
    <row r="6634" spans="1:4" ht="38.25">
      <c r="A6634" s="164">
        <v>98447</v>
      </c>
      <c r="B6634" s="165" t="s">
        <v>36885</v>
      </c>
      <c r="C6634" s="164" t="s">
        <v>12416</v>
      </c>
      <c r="D6634" s="166">
        <v>89.71</v>
      </c>
    </row>
    <row r="6635" spans="1:4" ht="38.25">
      <c r="A6635" s="164">
        <v>98448</v>
      </c>
      <c r="B6635" s="165" t="s">
        <v>36886</v>
      </c>
      <c r="C6635" s="164" t="s">
        <v>12416</v>
      </c>
      <c r="D6635" s="166">
        <v>114.94</v>
      </c>
    </row>
    <row r="6636" spans="1:4" ht="25.5">
      <c r="A6636" s="164">
        <v>98443</v>
      </c>
      <c r="B6636" s="165" t="s">
        <v>12857</v>
      </c>
      <c r="C6636" s="164" t="s">
        <v>12416</v>
      </c>
      <c r="D6636" s="166">
        <v>76.34</v>
      </c>
    </row>
    <row r="6637" spans="1:4" ht="38.25">
      <c r="A6637" s="164">
        <v>105122</v>
      </c>
      <c r="B6637" s="165" t="s">
        <v>36887</v>
      </c>
      <c r="C6637" s="164" t="s">
        <v>12416</v>
      </c>
      <c r="D6637" s="166">
        <v>0</v>
      </c>
    </row>
    <row r="6638" spans="1:4" ht="38.25">
      <c r="A6638" s="164">
        <v>105125</v>
      </c>
      <c r="B6638" s="165" t="s">
        <v>36888</v>
      </c>
      <c r="C6638" s="164" t="s">
        <v>12416</v>
      </c>
      <c r="D6638" s="166">
        <v>0</v>
      </c>
    </row>
    <row r="6639" spans="1:4" ht="25.5">
      <c r="A6639" s="164">
        <v>105133</v>
      </c>
      <c r="B6639" s="165" t="s">
        <v>25073</v>
      </c>
      <c r="C6639" s="164" t="s">
        <v>12416</v>
      </c>
      <c r="D6639" s="166">
        <v>0</v>
      </c>
    </row>
    <row r="6640" spans="1:4" ht="38.25">
      <c r="A6640" s="164">
        <v>105123</v>
      </c>
      <c r="B6640" s="165" t="s">
        <v>36889</v>
      </c>
      <c r="C6640" s="164" t="s">
        <v>12416</v>
      </c>
      <c r="D6640" s="166">
        <v>0</v>
      </c>
    </row>
    <row r="6641" spans="1:4" ht="38.25">
      <c r="A6641" s="164">
        <v>105124</v>
      </c>
      <c r="B6641" s="165" t="s">
        <v>36890</v>
      </c>
      <c r="C6641" s="164" t="s">
        <v>12416</v>
      </c>
      <c r="D6641" s="166">
        <v>0</v>
      </c>
    </row>
    <row r="6642" spans="1:4" ht="25.5">
      <c r="A6642" s="164">
        <v>105134</v>
      </c>
      <c r="B6642" s="165" t="s">
        <v>25074</v>
      </c>
      <c r="C6642" s="164" t="s">
        <v>12416</v>
      </c>
      <c r="D6642" s="166">
        <v>0</v>
      </c>
    </row>
    <row r="6643" spans="1:4" ht="38.25">
      <c r="A6643" s="164">
        <v>105117</v>
      </c>
      <c r="B6643" s="165" t="s">
        <v>36891</v>
      </c>
      <c r="C6643" s="164" t="s">
        <v>12416</v>
      </c>
      <c r="D6643" s="166">
        <v>0</v>
      </c>
    </row>
    <row r="6644" spans="1:4" ht="38.25">
      <c r="A6644" s="164">
        <v>105119</v>
      </c>
      <c r="B6644" s="165" t="s">
        <v>36892</v>
      </c>
      <c r="C6644" s="164" t="s">
        <v>12416</v>
      </c>
      <c r="D6644" s="166">
        <v>0</v>
      </c>
    </row>
    <row r="6645" spans="1:4" ht="25.5">
      <c r="A6645" s="164">
        <v>105131</v>
      </c>
      <c r="B6645" s="165" t="s">
        <v>25075</v>
      </c>
      <c r="C6645" s="164" t="s">
        <v>12416</v>
      </c>
      <c r="D6645" s="166">
        <v>0</v>
      </c>
    </row>
    <row r="6646" spans="1:4" ht="38.25">
      <c r="A6646" s="164">
        <v>105120</v>
      </c>
      <c r="B6646" s="165" t="s">
        <v>36893</v>
      </c>
      <c r="C6646" s="164" t="s">
        <v>12416</v>
      </c>
      <c r="D6646" s="166">
        <v>0</v>
      </c>
    </row>
    <row r="6647" spans="1:4" ht="38.25">
      <c r="A6647" s="164">
        <v>105121</v>
      </c>
      <c r="B6647" s="165" t="s">
        <v>36894</v>
      </c>
      <c r="C6647" s="164" t="s">
        <v>12416</v>
      </c>
      <c r="D6647" s="166">
        <v>0</v>
      </c>
    </row>
    <row r="6648" spans="1:4" ht="25.5">
      <c r="A6648" s="164">
        <v>105132</v>
      </c>
      <c r="B6648" s="165" t="s">
        <v>25076</v>
      </c>
      <c r="C6648" s="164" t="s">
        <v>12416</v>
      </c>
      <c r="D6648" s="166">
        <v>0</v>
      </c>
    </row>
    <row r="6649" spans="1:4" ht="25.5">
      <c r="A6649" s="164">
        <v>98460</v>
      </c>
      <c r="B6649" s="165" t="s">
        <v>12862</v>
      </c>
      <c r="C6649" s="164" t="s">
        <v>12416</v>
      </c>
      <c r="D6649" s="166">
        <v>69.03</v>
      </c>
    </row>
    <row r="6650" spans="1:4">
      <c r="A6650" s="164">
        <v>98457</v>
      </c>
      <c r="B6650" s="165" t="s">
        <v>25077</v>
      </c>
      <c r="C6650" s="164" t="s">
        <v>12416</v>
      </c>
      <c r="D6650" s="166">
        <v>0</v>
      </c>
    </row>
    <row r="6651" spans="1:4">
      <c r="A6651" s="164">
        <v>98458</v>
      </c>
      <c r="B6651" s="165" t="s">
        <v>12860</v>
      </c>
      <c r="C6651" s="164" t="s">
        <v>12416</v>
      </c>
      <c r="D6651" s="166">
        <v>98.46</v>
      </c>
    </row>
    <row r="6652" spans="1:4">
      <c r="A6652" s="164">
        <v>98459</v>
      </c>
      <c r="B6652" s="165" t="s">
        <v>12861</v>
      </c>
      <c r="C6652" s="164" t="s">
        <v>12416</v>
      </c>
      <c r="D6652" s="166">
        <v>82.47</v>
      </c>
    </row>
    <row r="6653" spans="1:4">
      <c r="A6653" s="164">
        <v>105118</v>
      </c>
      <c r="B6653" s="165" t="s">
        <v>25078</v>
      </c>
      <c r="C6653" s="164" t="s">
        <v>12416</v>
      </c>
      <c r="D6653" s="166">
        <v>0</v>
      </c>
    </row>
    <row r="6654" spans="1:4" ht="51">
      <c r="A6654" s="164">
        <v>106056</v>
      </c>
      <c r="B6654" s="165" t="s">
        <v>36653</v>
      </c>
      <c r="C6654" s="164" t="s">
        <v>12416</v>
      </c>
      <c r="D6654" s="166">
        <v>0</v>
      </c>
    </row>
    <row r="6655" spans="1:4" ht="51">
      <c r="A6655" s="164">
        <v>106057</v>
      </c>
      <c r="B6655" s="165" t="s">
        <v>36654</v>
      </c>
      <c r="C6655" s="164" t="s">
        <v>12416</v>
      </c>
      <c r="D6655" s="166">
        <v>0</v>
      </c>
    </row>
    <row r="6656" spans="1:4" ht="51">
      <c r="A6656" s="164">
        <v>104690</v>
      </c>
      <c r="B6656" s="165" t="s">
        <v>36655</v>
      </c>
      <c r="C6656" s="164" t="s">
        <v>12416</v>
      </c>
      <c r="D6656" s="166">
        <v>0</v>
      </c>
    </row>
    <row r="6657" spans="1:4" ht="51">
      <c r="A6657" s="164">
        <v>101958</v>
      </c>
      <c r="B6657" s="165" t="s">
        <v>36656</v>
      </c>
      <c r="C6657" s="164" t="s">
        <v>12416</v>
      </c>
      <c r="D6657" s="166">
        <v>0</v>
      </c>
    </row>
    <row r="6658" spans="1:4" ht="51">
      <c r="A6658" s="164">
        <v>106065</v>
      </c>
      <c r="B6658" s="165" t="s">
        <v>36657</v>
      </c>
      <c r="C6658" s="164" t="s">
        <v>12416</v>
      </c>
      <c r="D6658" s="166">
        <v>0</v>
      </c>
    </row>
    <row r="6659" spans="1:4" ht="51">
      <c r="A6659" s="164">
        <v>101959</v>
      </c>
      <c r="B6659" s="165" t="s">
        <v>36658</v>
      </c>
      <c r="C6659" s="164" t="s">
        <v>12416</v>
      </c>
      <c r="D6659" s="166">
        <v>0</v>
      </c>
    </row>
    <row r="6660" spans="1:4" ht="51">
      <c r="A6660" s="164">
        <v>101960</v>
      </c>
      <c r="B6660" s="165" t="s">
        <v>36659</v>
      </c>
      <c r="C6660" s="164" t="s">
        <v>12416</v>
      </c>
      <c r="D6660" s="166">
        <v>0</v>
      </c>
    </row>
    <row r="6661" spans="1:4" ht="51">
      <c r="A6661" s="164">
        <v>106058</v>
      </c>
      <c r="B6661" s="165" t="s">
        <v>36660</v>
      </c>
      <c r="C6661" s="164" t="s">
        <v>12416</v>
      </c>
      <c r="D6661" s="166">
        <v>0</v>
      </c>
    </row>
    <row r="6662" spans="1:4" ht="51">
      <c r="A6662" s="164">
        <v>101962</v>
      </c>
      <c r="B6662" s="165" t="s">
        <v>36661</v>
      </c>
      <c r="C6662" s="164" t="s">
        <v>12416</v>
      </c>
      <c r="D6662" s="166">
        <v>0</v>
      </c>
    </row>
    <row r="6663" spans="1:4" ht="51">
      <c r="A6663" s="164">
        <v>106066</v>
      </c>
      <c r="B6663" s="165" t="s">
        <v>36662</v>
      </c>
      <c r="C6663" s="164" t="s">
        <v>12416</v>
      </c>
      <c r="D6663" s="166">
        <v>0</v>
      </c>
    </row>
    <row r="6664" spans="1:4" ht="51">
      <c r="A6664" s="164">
        <v>106048</v>
      </c>
      <c r="B6664" s="165" t="s">
        <v>36663</v>
      </c>
      <c r="C6664" s="164" t="s">
        <v>12416</v>
      </c>
      <c r="D6664" s="166">
        <v>0</v>
      </c>
    </row>
    <row r="6665" spans="1:4" ht="51">
      <c r="A6665" s="164">
        <v>106049</v>
      </c>
      <c r="B6665" s="165" t="s">
        <v>36664</v>
      </c>
      <c r="C6665" s="164" t="s">
        <v>12416</v>
      </c>
      <c r="D6665" s="166">
        <v>0</v>
      </c>
    </row>
    <row r="6666" spans="1:4" ht="51">
      <c r="A6666" s="164">
        <v>106050</v>
      </c>
      <c r="B6666" s="165" t="s">
        <v>36665</v>
      </c>
      <c r="C6666" s="164" t="s">
        <v>12416</v>
      </c>
      <c r="D6666" s="166">
        <v>0</v>
      </c>
    </row>
    <row r="6667" spans="1:4" ht="51">
      <c r="A6667" s="164">
        <v>106051</v>
      </c>
      <c r="B6667" s="165" t="s">
        <v>36666</v>
      </c>
      <c r="C6667" s="164" t="s">
        <v>12416</v>
      </c>
      <c r="D6667" s="166">
        <v>0</v>
      </c>
    </row>
    <row r="6668" spans="1:4" ht="51">
      <c r="A6668" s="164">
        <v>106063</v>
      </c>
      <c r="B6668" s="165" t="s">
        <v>36667</v>
      </c>
      <c r="C6668" s="164" t="s">
        <v>12416</v>
      </c>
      <c r="D6668" s="166">
        <v>0</v>
      </c>
    </row>
    <row r="6669" spans="1:4" ht="51">
      <c r="A6669" s="164">
        <v>106052</v>
      </c>
      <c r="B6669" s="165" t="s">
        <v>36668</v>
      </c>
      <c r="C6669" s="164" t="s">
        <v>12416</v>
      </c>
      <c r="D6669" s="166">
        <v>0</v>
      </c>
    </row>
    <row r="6670" spans="1:4" ht="51">
      <c r="A6670" s="164">
        <v>106053</v>
      </c>
      <c r="B6670" s="165" t="s">
        <v>36669</v>
      </c>
      <c r="C6670" s="164" t="s">
        <v>12416</v>
      </c>
      <c r="D6670" s="166">
        <v>0</v>
      </c>
    </row>
    <row r="6671" spans="1:4" ht="51">
      <c r="A6671" s="164">
        <v>106054</v>
      </c>
      <c r="B6671" s="165" t="s">
        <v>36670</v>
      </c>
      <c r="C6671" s="164" t="s">
        <v>12416</v>
      </c>
      <c r="D6671" s="166">
        <v>0</v>
      </c>
    </row>
    <row r="6672" spans="1:4" ht="51">
      <c r="A6672" s="164">
        <v>106055</v>
      </c>
      <c r="B6672" s="165" t="s">
        <v>36671</v>
      </c>
      <c r="C6672" s="164" t="s">
        <v>12416</v>
      </c>
      <c r="D6672" s="166">
        <v>0</v>
      </c>
    </row>
    <row r="6673" spans="1:4" ht="51">
      <c r="A6673" s="164">
        <v>106064</v>
      </c>
      <c r="B6673" s="165" t="s">
        <v>36672</v>
      </c>
      <c r="C6673" s="164" t="s">
        <v>12416</v>
      </c>
      <c r="D6673" s="166">
        <v>0</v>
      </c>
    </row>
    <row r="6674" spans="1:4" ht="38.25">
      <c r="A6674" s="164">
        <v>106067</v>
      </c>
      <c r="B6674" s="165" t="s">
        <v>36673</v>
      </c>
      <c r="C6674" s="164" t="s">
        <v>12416</v>
      </c>
      <c r="D6674" s="166">
        <v>0</v>
      </c>
    </row>
    <row r="6675" spans="1:4" ht="38.25">
      <c r="A6675" s="164">
        <v>106070</v>
      </c>
      <c r="B6675" s="165" t="s">
        <v>36674</v>
      </c>
      <c r="C6675" s="164" t="s">
        <v>12416</v>
      </c>
      <c r="D6675" s="166">
        <v>0</v>
      </c>
    </row>
    <row r="6676" spans="1:4" ht="38.25">
      <c r="A6676" s="164">
        <v>106071</v>
      </c>
      <c r="B6676" s="165" t="s">
        <v>36675</v>
      </c>
      <c r="C6676" s="164" t="s">
        <v>12416</v>
      </c>
      <c r="D6676" s="166">
        <v>0</v>
      </c>
    </row>
    <row r="6677" spans="1:4" ht="38.25">
      <c r="A6677" s="164">
        <v>106072</v>
      </c>
      <c r="B6677" s="165" t="s">
        <v>36676</v>
      </c>
      <c r="C6677" s="164" t="s">
        <v>12416</v>
      </c>
      <c r="D6677" s="166">
        <v>0</v>
      </c>
    </row>
    <row r="6678" spans="1:4" ht="38.25">
      <c r="A6678" s="164">
        <v>106073</v>
      </c>
      <c r="B6678" s="165" t="s">
        <v>36677</v>
      </c>
      <c r="C6678" s="164" t="s">
        <v>12416</v>
      </c>
      <c r="D6678" s="166">
        <v>0</v>
      </c>
    </row>
    <row r="6679" spans="1:4" ht="51">
      <c r="A6679" s="164">
        <v>106068</v>
      </c>
      <c r="B6679" s="165" t="s">
        <v>36678</v>
      </c>
      <c r="C6679" s="164" t="s">
        <v>12416</v>
      </c>
      <c r="D6679" s="166">
        <v>0</v>
      </c>
    </row>
    <row r="6680" spans="1:4" ht="51">
      <c r="A6680" s="164">
        <v>106069</v>
      </c>
      <c r="B6680" s="165" t="s">
        <v>36679</v>
      </c>
      <c r="C6680" s="164" t="s">
        <v>12416</v>
      </c>
      <c r="D6680" s="166">
        <v>0</v>
      </c>
    </row>
    <row r="6681" spans="1:4" ht="51">
      <c r="A6681" s="164">
        <v>106074</v>
      </c>
      <c r="B6681" s="165" t="s">
        <v>36680</v>
      </c>
      <c r="C6681" s="164" t="s">
        <v>12416</v>
      </c>
      <c r="D6681" s="166">
        <v>0</v>
      </c>
    </row>
    <row r="6682" spans="1:4" ht="51">
      <c r="A6682" s="164">
        <v>106075</v>
      </c>
      <c r="B6682" s="165" t="s">
        <v>36681</v>
      </c>
      <c r="C6682" s="164" t="s">
        <v>12416</v>
      </c>
      <c r="D6682" s="166">
        <v>0</v>
      </c>
    </row>
    <row r="6683" spans="1:4" ht="51">
      <c r="A6683" s="164">
        <v>106076</v>
      </c>
      <c r="B6683" s="165" t="s">
        <v>36682</v>
      </c>
      <c r="C6683" s="164" t="s">
        <v>12416</v>
      </c>
      <c r="D6683" s="166">
        <v>0</v>
      </c>
    </row>
    <row r="6684" spans="1:4" ht="38.25">
      <c r="A6684" s="164">
        <v>101964</v>
      </c>
      <c r="B6684" s="165" t="s">
        <v>36683</v>
      </c>
      <c r="C6684" s="164" t="s">
        <v>12416</v>
      </c>
      <c r="D6684" s="166">
        <v>205.37</v>
      </c>
    </row>
    <row r="6685" spans="1:4" ht="38.25">
      <c r="A6685" s="164">
        <v>106059</v>
      </c>
      <c r="B6685" s="165" t="s">
        <v>36684</v>
      </c>
      <c r="C6685" s="164" t="s">
        <v>12416</v>
      </c>
      <c r="D6685" s="166">
        <v>231.29</v>
      </c>
    </row>
    <row r="6686" spans="1:4" ht="38.25">
      <c r="A6686" s="164">
        <v>106060</v>
      </c>
      <c r="B6686" s="165" t="s">
        <v>36685</v>
      </c>
      <c r="C6686" s="164" t="s">
        <v>12416</v>
      </c>
      <c r="D6686" s="166">
        <v>224.16</v>
      </c>
    </row>
    <row r="6687" spans="1:4" ht="38.25">
      <c r="A6687" s="164">
        <v>101963</v>
      </c>
      <c r="B6687" s="165" t="s">
        <v>36686</v>
      </c>
      <c r="C6687" s="164" t="s">
        <v>12416</v>
      </c>
      <c r="D6687" s="166">
        <v>221.44</v>
      </c>
    </row>
    <row r="6688" spans="1:4" ht="38.25">
      <c r="A6688" s="164">
        <v>101947</v>
      </c>
      <c r="B6688" s="165" t="s">
        <v>36687</v>
      </c>
      <c r="C6688" s="164" t="s">
        <v>12416</v>
      </c>
      <c r="D6688" s="166">
        <v>0</v>
      </c>
    </row>
    <row r="6689" spans="1:4" ht="38.25">
      <c r="A6689" s="164">
        <v>101948</v>
      </c>
      <c r="B6689" s="165" t="s">
        <v>36688</v>
      </c>
      <c r="C6689" s="164" t="s">
        <v>12416</v>
      </c>
      <c r="D6689" s="166">
        <v>0</v>
      </c>
    </row>
    <row r="6690" spans="1:4" ht="38.25">
      <c r="A6690" s="164">
        <v>101949</v>
      </c>
      <c r="B6690" s="165" t="s">
        <v>36689</v>
      </c>
      <c r="C6690" s="164" t="s">
        <v>12416</v>
      </c>
      <c r="D6690" s="166">
        <v>0</v>
      </c>
    </row>
    <row r="6691" spans="1:4" ht="38.25">
      <c r="A6691" s="164">
        <v>101950</v>
      </c>
      <c r="B6691" s="165" t="s">
        <v>36690</v>
      </c>
      <c r="C6691" s="164" t="s">
        <v>12416</v>
      </c>
      <c r="D6691" s="166">
        <v>0</v>
      </c>
    </row>
    <row r="6692" spans="1:4" ht="38.25">
      <c r="A6692" s="164">
        <v>106061</v>
      </c>
      <c r="B6692" s="165" t="s">
        <v>36691</v>
      </c>
      <c r="C6692" s="164" t="s">
        <v>12416</v>
      </c>
      <c r="D6692" s="166">
        <v>0</v>
      </c>
    </row>
    <row r="6693" spans="1:4" ht="38.25">
      <c r="A6693" s="164">
        <v>101951</v>
      </c>
      <c r="B6693" s="165" t="s">
        <v>36692</v>
      </c>
      <c r="C6693" s="164" t="s">
        <v>12416</v>
      </c>
      <c r="D6693" s="166">
        <v>0</v>
      </c>
    </row>
    <row r="6694" spans="1:4" ht="38.25">
      <c r="A6694" s="164">
        <v>101952</v>
      </c>
      <c r="B6694" s="165" t="s">
        <v>36693</v>
      </c>
      <c r="C6694" s="164" t="s">
        <v>12416</v>
      </c>
      <c r="D6694" s="166">
        <v>0</v>
      </c>
    </row>
    <row r="6695" spans="1:4" ht="38.25">
      <c r="A6695" s="164">
        <v>101953</v>
      </c>
      <c r="B6695" s="165" t="s">
        <v>36694</v>
      </c>
      <c r="C6695" s="164" t="s">
        <v>12416</v>
      </c>
      <c r="D6695" s="166">
        <v>0</v>
      </c>
    </row>
    <row r="6696" spans="1:4" ht="38.25">
      <c r="A6696" s="164">
        <v>101954</v>
      </c>
      <c r="B6696" s="165" t="s">
        <v>36695</v>
      </c>
      <c r="C6696" s="164" t="s">
        <v>12416</v>
      </c>
      <c r="D6696" s="166">
        <v>0</v>
      </c>
    </row>
    <row r="6697" spans="1:4" ht="38.25">
      <c r="A6697" s="164">
        <v>106062</v>
      </c>
      <c r="B6697" s="165" t="s">
        <v>36696</v>
      </c>
      <c r="C6697" s="164" t="s">
        <v>12416</v>
      </c>
      <c r="D6697" s="166">
        <v>0</v>
      </c>
    </row>
    <row r="6698" spans="1:4" ht="25.5">
      <c r="A6698" s="164">
        <v>100323</v>
      </c>
      <c r="B6698" s="165" t="s">
        <v>14205</v>
      </c>
      <c r="C6698" s="164" t="s">
        <v>34306</v>
      </c>
      <c r="D6698" s="166">
        <v>260.3</v>
      </c>
    </row>
    <row r="6699" spans="1:4" ht="38.25">
      <c r="A6699" s="164">
        <v>100324</v>
      </c>
      <c r="B6699" s="165" t="s">
        <v>14206</v>
      </c>
      <c r="C6699" s="164" t="s">
        <v>34306</v>
      </c>
      <c r="D6699" s="166">
        <v>215.37</v>
      </c>
    </row>
    <row r="6700" spans="1:4" ht="25.5">
      <c r="A6700" s="164">
        <v>96624</v>
      </c>
      <c r="B6700" s="165" t="s">
        <v>14187</v>
      </c>
      <c r="C6700" s="164" t="s">
        <v>34306</v>
      </c>
      <c r="D6700" s="166">
        <v>215.78</v>
      </c>
    </row>
    <row r="6701" spans="1:4" ht="25.5">
      <c r="A6701" s="164">
        <v>100322</v>
      </c>
      <c r="B6701" s="165" t="s">
        <v>14204</v>
      </c>
      <c r="C6701" s="164" t="s">
        <v>34306</v>
      </c>
      <c r="D6701" s="166">
        <v>206.61</v>
      </c>
    </row>
    <row r="6702" spans="1:4" ht="25.5">
      <c r="A6702" s="164">
        <v>96623</v>
      </c>
      <c r="B6702" s="165" t="s">
        <v>14186</v>
      </c>
      <c r="C6702" s="164" t="s">
        <v>34306</v>
      </c>
      <c r="D6702" s="166">
        <v>231.68</v>
      </c>
    </row>
    <row r="6703" spans="1:4" ht="25.5">
      <c r="A6703" s="164">
        <v>96622</v>
      </c>
      <c r="B6703" s="165" t="s">
        <v>14185</v>
      </c>
      <c r="C6703" s="164" t="s">
        <v>34306</v>
      </c>
      <c r="D6703" s="166">
        <v>254.3</v>
      </c>
    </row>
    <row r="6704" spans="1:4" ht="25.5">
      <c r="A6704" s="164">
        <v>96621</v>
      </c>
      <c r="B6704" s="165" t="s">
        <v>14184</v>
      </c>
      <c r="C6704" s="164" t="s">
        <v>34306</v>
      </c>
      <c r="D6704" s="166">
        <v>270.22000000000003</v>
      </c>
    </row>
    <row r="6705" spans="1:4" ht="25.5">
      <c r="A6705" s="164">
        <v>96617</v>
      </c>
      <c r="B6705" s="165" t="s">
        <v>14181</v>
      </c>
      <c r="C6705" s="164" t="s">
        <v>12416</v>
      </c>
      <c r="D6705" s="166">
        <v>22.71</v>
      </c>
    </row>
    <row r="6706" spans="1:4" ht="25.5">
      <c r="A6706" s="164">
        <v>96619</v>
      </c>
      <c r="B6706" s="165" t="s">
        <v>14182</v>
      </c>
      <c r="C6706" s="164" t="s">
        <v>12416</v>
      </c>
      <c r="D6706" s="166">
        <v>45.41</v>
      </c>
    </row>
    <row r="6707" spans="1:4" ht="25.5">
      <c r="A6707" s="164">
        <v>96616</v>
      </c>
      <c r="B6707" s="165" t="s">
        <v>14180</v>
      </c>
      <c r="C6707" s="164" t="s">
        <v>34306</v>
      </c>
      <c r="D6707" s="166">
        <v>908.52</v>
      </c>
    </row>
    <row r="6708" spans="1:4" ht="25.5">
      <c r="A6708" s="164">
        <v>95240</v>
      </c>
      <c r="B6708" s="165" t="s">
        <v>14178</v>
      </c>
      <c r="C6708" s="164" t="s">
        <v>12416</v>
      </c>
      <c r="D6708" s="166">
        <v>21.84</v>
      </c>
    </row>
    <row r="6709" spans="1:4" ht="25.5">
      <c r="A6709" s="164">
        <v>95241</v>
      </c>
      <c r="B6709" s="165" t="s">
        <v>14179</v>
      </c>
      <c r="C6709" s="164" t="s">
        <v>12416</v>
      </c>
      <c r="D6709" s="166">
        <v>42.07</v>
      </c>
    </row>
    <row r="6710" spans="1:4" ht="25.5">
      <c r="A6710" s="164">
        <v>96620</v>
      </c>
      <c r="B6710" s="165" t="s">
        <v>14183</v>
      </c>
      <c r="C6710" s="164" t="s">
        <v>34306</v>
      </c>
      <c r="D6710" s="166">
        <v>841.61</v>
      </c>
    </row>
    <row r="6711" spans="1:4" ht="25.5">
      <c r="A6711" s="164">
        <v>104043</v>
      </c>
      <c r="B6711" s="165" t="s">
        <v>16776</v>
      </c>
      <c r="C6711" s="164" t="s">
        <v>12402</v>
      </c>
      <c r="D6711" s="166">
        <v>10.58</v>
      </c>
    </row>
    <row r="6712" spans="1:4" ht="25.5">
      <c r="A6712" s="164">
        <v>104044</v>
      </c>
      <c r="B6712" s="165" t="s">
        <v>16777</v>
      </c>
      <c r="C6712" s="164" t="s">
        <v>12402</v>
      </c>
      <c r="D6712" s="166">
        <v>11.03</v>
      </c>
    </row>
    <row r="6713" spans="1:4" ht="25.5">
      <c r="A6713" s="164">
        <v>104045</v>
      </c>
      <c r="B6713" s="165" t="s">
        <v>16778</v>
      </c>
      <c r="C6713" s="164" t="s">
        <v>12402</v>
      </c>
      <c r="D6713" s="166">
        <v>18.21</v>
      </c>
    </row>
    <row r="6714" spans="1:4" ht="25.5">
      <c r="A6714" s="164">
        <v>104049</v>
      </c>
      <c r="B6714" s="165" t="s">
        <v>16782</v>
      </c>
      <c r="C6714" s="164" t="s">
        <v>12402</v>
      </c>
      <c r="D6714" s="166">
        <v>5.96</v>
      </c>
    </row>
    <row r="6715" spans="1:4" ht="25.5">
      <c r="A6715" s="164">
        <v>104050</v>
      </c>
      <c r="B6715" s="165" t="s">
        <v>16783</v>
      </c>
      <c r="C6715" s="164" t="s">
        <v>12402</v>
      </c>
      <c r="D6715" s="166">
        <v>8.92</v>
      </c>
    </row>
    <row r="6716" spans="1:4" ht="25.5">
      <c r="A6716" s="164">
        <v>104084</v>
      </c>
      <c r="B6716" s="165" t="s">
        <v>16802</v>
      </c>
      <c r="C6716" s="164" t="s">
        <v>12402</v>
      </c>
      <c r="D6716" s="166">
        <v>88.89</v>
      </c>
    </row>
    <row r="6717" spans="1:4" ht="25.5">
      <c r="A6717" s="164">
        <v>104037</v>
      </c>
      <c r="B6717" s="165" t="s">
        <v>25079</v>
      </c>
      <c r="C6717" s="164" t="s">
        <v>12402</v>
      </c>
      <c r="D6717" s="166">
        <v>0</v>
      </c>
    </row>
    <row r="6718" spans="1:4" ht="25.5">
      <c r="A6718" s="164">
        <v>104035</v>
      </c>
      <c r="B6718" s="165" t="s">
        <v>16773</v>
      </c>
      <c r="C6718" s="164" t="s">
        <v>12402</v>
      </c>
      <c r="D6718" s="166">
        <v>46.65</v>
      </c>
    </row>
    <row r="6719" spans="1:4" ht="25.5">
      <c r="A6719" s="164">
        <v>104036</v>
      </c>
      <c r="B6719" s="165" t="s">
        <v>16774</v>
      </c>
      <c r="C6719" s="164" t="s">
        <v>12402</v>
      </c>
      <c r="D6719" s="166">
        <v>48.11</v>
      </c>
    </row>
    <row r="6720" spans="1:4" ht="25.5">
      <c r="A6720" s="164">
        <v>104034</v>
      </c>
      <c r="B6720" s="165" t="s">
        <v>16772</v>
      </c>
      <c r="C6720" s="164" t="s">
        <v>12402</v>
      </c>
      <c r="D6720" s="166">
        <v>33.03</v>
      </c>
    </row>
    <row r="6721" spans="1:4" ht="25.5">
      <c r="A6721" s="164">
        <v>104031</v>
      </c>
      <c r="B6721" s="165" t="s">
        <v>16769</v>
      </c>
      <c r="C6721" s="164" t="s">
        <v>12402</v>
      </c>
      <c r="D6721" s="166">
        <v>21.66</v>
      </c>
    </row>
    <row r="6722" spans="1:4" ht="25.5">
      <c r="A6722" s="164">
        <v>104032</v>
      </c>
      <c r="B6722" s="165" t="s">
        <v>16770</v>
      </c>
      <c r="C6722" s="164" t="s">
        <v>12402</v>
      </c>
      <c r="D6722" s="166">
        <v>27.59</v>
      </c>
    </row>
    <row r="6723" spans="1:4" ht="25.5">
      <c r="A6723" s="164">
        <v>104033</v>
      </c>
      <c r="B6723" s="165" t="s">
        <v>16771</v>
      </c>
      <c r="C6723" s="164" t="s">
        <v>12402</v>
      </c>
      <c r="D6723" s="166">
        <v>25</v>
      </c>
    </row>
    <row r="6724" spans="1:4" ht="25.5">
      <c r="A6724" s="164">
        <v>104038</v>
      </c>
      <c r="B6724" s="165" t="s">
        <v>25080</v>
      </c>
      <c r="C6724" s="164" t="s">
        <v>12402</v>
      </c>
      <c r="D6724" s="166">
        <v>0</v>
      </c>
    </row>
    <row r="6725" spans="1:4" ht="25.5">
      <c r="A6725" s="164">
        <v>104051</v>
      </c>
      <c r="B6725" s="165" t="s">
        <v>16784</v>
      </c>
      <c r="C6725" s="164" t="s">
        <v>12402</v>
      </c>
      <c r="D6725" s="166">
        <v>9.36</v>
      </c>
    </row>
    <row r="6726" spans="1:4" ht="25.5">
      <c r="A6726" s="164">
        <v>104052</v>
      </c>
      <c r="B6726" s="165" t="s">
        <v>16785</v>
      </c>
      <c r="C6726" s="164" t="s">
        <v>12402</v>
      </c>
      <c r="D6726" s="166">
        <v>13.18</v>
      </c>
    </row>
    <row r="6727" spans="1:4" ht="25.5">
      <c r="A6727" s="164">
        <v>104046</v>
      </c>
      <c r="B6727" s="165" t="s">
        <v>16779</v>
      </c>
      <c r="C6727" s="164" t="s">
        <v>12402</v>
      </c>
      <c r="D6727" s="166">
        <v>10.02</v>
      </c>
    </row>
    <row r="6728" spans="1:4" ht="25.5">
      <c r="A6728" s="164">
        <v>104047</v>
      </c>
      <c r="B6728" s="165" t="s">
        <v>16780</v>
      </c>
      <c r="C6728" s="164" t="s">
        <v>12402</v>
      </c>
      <c r="D6728" s="166">
        <v>11.59</v>
      </c>
    </row>
    <row r="6729" spans="1:4" ht="25.5">
      <c r="A6729" s="164">
        <v>104048</v>
      </c>
      <c r="B6729" s="165" t="s">
        <v>16781</v>
      </c>
      <c r="C6729" s="164" t="s">
        <v>12402</v>
      </c>
      <c r="D6729" s="166">
        <v>17.71</v>
      </c>
    </row>
    <row r="6730" spans="1:4" ht="25.5">
      <c r="A6730" s="164">
        <v>104063</v>
      </c>
      <c r="B6730" s="165" t="s">
        <v>16795</v>
      </c>
      <c r="C6730" s="164" t="s">
        <v>12402</v>
      </c>
      <c r="D6730" s="166">
        <v>74.650000000000006</v>
      </c>
    </row>
    <row r="6731" spans="1:4" ht="25.5">
      <c r="A6731" s="164">
        <v>104065</v>
      </c>
      <c r="B6731" s="165" t="s">
        <v>16797</v>
      </c>
      <c r="C6731" s="164" t="s">
        <v>12402</v>
      </c>
      <c r="D6731" s="166">
        <v>162.08000000000001</v>
      </c>
    </row>
    <row r="6732" spans="1:4" ht="25.5">
      <c r="A6732" s="164">
        <v>104062</v>
      </c>
      <c r="B6732" s="165" t="s">
        <v>16794</v>
      </c>
      <c r="C6732" s="164" t="s">
        <v>12402</v>
      </c>
      <c r="D6732" s="166">
        <v>78.59</v>
      </c>
    </row>
    <row r="6733" spans="1:4" ht="25.5">
      <c r="A6733" s="164">
        <v>104064</v>
      </c>
      <c r="B6733" s="165" t="s">
        <v>16796</v>
      </c>
      <c r="C6733" s="164" t="s">
        <v>12402</v>
      </c>
      <c r="D6733" s="166">
        <v>191.7</v>
      </c>
    </row>
    <row r="6734" spans="1:4">
      <c r="A6734" s="164">
        <v>104059</v>
      </c>
      <c r="B6734" s="165" t="s">
        <v>16791</v>
      </c>
      <c r="C6734" s="164" t="s">
        <v>12402</v>
      </c>
      <c r="D6734" s="166">
        <v>10.95</v>
      </c>
    </row>
    <row r="6735" spans="1:4" ht="25.5">
      <c r="A6735" s="164">
        <v>104058</v>
      </c>
      <c r="B6735" s="165" t="s">
        <v>16790</v>
      </c>
      <c r="C6735" s="164" t="s">
        <v>12402</v>
      </c>
      <c r="D6735" s="166">
        <v>6.99</v>
      </c>
    </row>
    <row r="6736" spans="1:4" ht="25.5">
      <c r="A6736" s="164">
        <v>104082</v>
      </c>
      <c r="B6736" s="165" t="s">
        <v>16800</v>
      </c>
      <c r="C6736" s="164" t="s">
        <v>12402</v>
      </c>
      <c r="D6736" s="166">
        <v>32.090000000000003</v>
      </c>
    </row>
    <row r="6737" spans="1:4" ht="25.5">
      <c r="A6737" s="164">
        <v>104083</v>
      </c>
      <c r="B6737" s="165" t="s">
        <v>16801</v>
      </c>
      <c r="C6737" s="164" t="s">
        <v>12402</v>
      </c>
      <c r="D6737" s="166">
        <v>77.72</v>
      </c>
    </row>
    <row r="6738" spans="1:4" ht="25.5">
      <c r="A6738" s="164">
        <v>104057</v>
      </c>
      <c r="B6738" s="165" t="s">
        <v>25081</v>
      </c>
      <c r="C6738" s="164" t="s">
        <v>12402</v>
      </c>
      <c r="D6738" s="166">
        <v>0</v>
      </c>
    </row>
    <row r="6739" spans="1:4" ht="25.5">
      <c r="A6739" s="164">
        <v>104056</v>
      </c>
      <c r="B6739" s="165" t="s">
        <v>16789</v>
      </c>
      <c r="C6739" s="164" t="s">
        <v>12402</v>
      </c>
      <c r="D6739" s="166">
        <v>16.68</v>
      </c>
    </row>
    <row r="6740" spans="1:4" ht="25.5">
      <c r="A6740" s="164">
        <v>104055</v>
      </c>
      <c r="B6740" s="165" t="s">
        <v>16788</v>
      </c>
      <c r="C6740" s="164" t="s">
        <v>12402</v>
      </c>
      <c r="D6740" s="166">
        <v>11.48</v>
      </c>
    </row>
    <row r="6741" spans="1:4" ht="25.5">
      <c r="A6741" s="164">
        <v>104076</v>
      </c>
      <c r="B6741" s="165" t="s">
        <v>16799</v>
      </c>
      <c r="C6741" s="164" t="s">
        <v>12402</v>
      </c>
      <c r="D6741" s="166">
        <v>49.61</v>
      </c>
    </row>
    <row r="6742" spans="1:4" ht="25.5">
      <c r="A6742" s="164">
        <v>104060</v>
      </c>
      <c r="B6742" s="165" t="s">
        <v>16792</v>
      </c>
      <c r="C6742" s="164" t="s">
        <v>12403</v>
      </c>
      <c r="D6742" s="166">
        <v>9.24</v>
      </c>
    </row>
    <row r="6743" spans="1:4" ht="25.5">
      <c r="A6743" s="164">
        <v>104061</v>
      </c>
      <c r="B6743" s="165" t="s">
        <v>16793</v>
      </c>
      <c r="C6743" s="164" t="s">
        <v>12403</v>
      </c>
      <c r="D6743" s="166">
        <v>16.57</v>
      </c>
    </row>
    <row r="6744" spans="1:4" ht="25.5">
      <c r="A6744" s="164">
        <v>104085</v>
      </c>
      <c r="B6744" s="165" t="s">
        <v>16803</v>
      </c>
      <c r="C6744" s="164" t="s">
        <v>12403</v>
      </c>
      <c r="D6744" s="166">
        <v>58.88</v>
      </c>
    </row>
    <row r="6745" spans="1:4" ht="25.5">
      <c r="A6745" s="164">
        <v>104086</v>
      </c>
      <c r="B6745" s="165" t="s">
        <v>16804</v>
      </c>
      <c r="C6745" s="164" t="s">
        <v>12403</v>
      </c>
      <c r="D6745" s="166">
        <v>105.76</v>
      </c>
    </row>
    <row r="6746" spans="1:4" ht="25.5">
      <c r="A6746" s="164">
        <v>104073</v>
      </c>
      <c r="B6746" s="165" t="s">
        <v>25082</v>
      </c>
      <c r="C6746" s="164" t="s">
        <v>12402</v>
      </c>
      <c r="D6746" s="166">
        <v>0</v>
      </c>
    </row>
    <row r="6747" spans="1:4" ht="25.5">
      <c r="A6747" s="164">
        <v>104074</v>
      </c>
      <c r="B6747" s="165" t="s">
        <v>25083</v>
      </c>
      <c r="C6747" s="164" t="s">
        <v>12402</v>
      </c>
      <c r="D6747" s="166">
        <v>0</v>
      </c>
    </row>
    <row r="6748" spans="1:4" ht="25.5">
      <c r="A6748" s="164">
        <v>104075</v>
      </c>
      <c r="B6748" s="165" t="s">
        <v>25084</v>
      </c>
      <c r="C6748" s="164" t="s">
        <v>12402</v>
      </c>
      <c r="D6748" s="166">
        <v>0</v>
      </c>
    </row>
    <row r="6749" spans="1:4" ht="25.5">
      <c r="A6749" s="164">
        <v>104039</v>
      </c>
      <c r="B6749" s="165" t="s">
        <v>16775</v>
      </c>
      <c r="C6749" s="164" t="s">
        <v>12402</v>
      </c>
      <c r="D6749" s="166">
        <v>98.83</v>
      </c>
    </row>
    <row r="6750" spans="1:4" ht="25.5">
      <c r="A6750" s="164">
        <v>104040</v>
      </c>
      <c r="B6750" s="165" t="s">
        <v>25085</v>
      </c>
      <c r="C6750" s="164" t="s">
        <v>12402</v>
      </c>
      <c r="D6750" s="166">
        <v>0</v>
      </c>
    </row>
    <row r="6751" spans="1:4" ht="25.5">
      <c r="A6751" s="164">
        <v>104041</v>
      </c>
      <c r="B6751" s="165" t="s">
        <v>25086</v>
      </c>
      <c r="C6751" s="164" t="s">
        <v>12402</v>
      </c>
      <c r="D6751" s="166">
        <v>0</v>
      </c>
    </row>
    <row r="6752" spans="1:4" ht="25.5">
      <c r="A6752" s="164">
        <v>104042</v>
      </c>
      <c r="B6752" s="165" t="s">
        <v>25087</v>
      </c>
      <c r="C6752" s="164" t="s">
        <v>12402</v>
      </c>
      <c r="D6752" s="166">
        <v>0</v>
      </c>
    </row>
    <row r="6753" spans="1:4" ht="25.5">
      <c r="A6753" s="164">
        <v>104072</v>
      </c>
      <c r="B6753" s="165" t="s">
        <v>16798</v>
      </c>
      <c r="C6753" s="164" t="s">
        <v>12402</v>
      </c>
      <c r="D6753" s="166">
        <v>294.98</v>
      </c>
    </row>
    <row r="6754" spans="1:4" ht="25.5">
      <c r="A6754" s="164">
        <v>104053</v>
      </c>
      <c r="B6754" s="165" t="s">
        <v>16786</v>
      </c>
      <c r="C6754" s="164" t="s">
        <v>12402</v>
      </c>
      <c r="D6754" s="166">
        <v>11.19</v>
      </c>
    </row>
    <row r="6755" spans="1:4" ht="25.5">
      <c r="A6755" s="164">
        <v>104054</v>
      </c>
      <c r="B6755" s="165" t="s">
        <v>16787</v>
      </c>
      <c r="C6755" s="164" t="s">
        <v>12402</v>
      </c>
      <c r="D6755" s="166">
        <v>23.24</v>
      </c>
    </row>
    <row r="6756" spans="1:4" ht="25.5">
      <c r="A6756" s="164">
        <v>99818</v>
      </c>
      <c r="B6756" s="165" t="s">
        <v>17779</v>
      </c>
      <c r="C6756" s="164" t="s">
        <v>12402</v>
      </c>
      <c r="D6756" s="166">
        <v>6.67</v>
      </c>
    </row>
    <row r="6757" spans="1:4">
      <c r="A6757" s="164">
        <v>99819</v>
      </c>
      <c r="B6757" s="165" t="s">
        <v>17780</v>
      </c>
      <c r="C6757" s="164" t="s">
        <v>12416</v>
      </c>
      <c r="D6757" s="166">
        <v>17.850000000000001</v>
      </c>
    </row>
    <row r="6758" spans="1:4">
      <c r="A6758" s="164">
        <v>99811</v>
      </c>
      <c r="B6758" s="165" t="s">
        <v>17772</v>
      </c>
      <c r="C6758" s="164" t="s">
        <v>12416</v>
      </c>
      <c r="D6758" s="166">
        <v>3.73</v>
      </c>
    </row>
    <row r="6759" spans="1:4">
      <c r="A6759" s="164">
        <v>99826</v>
      </c>
      <c r="B6759" s="165" t="s">
        <v>17787</v>
      </c>
      <c r="C6759" s="164" t="s">
        <v>12416</v>
      </c>
      <c r="D6759" s="166">
        <v>1.63</v>
      </c>
    </row>
    <row r="6760" spans="1:4" ht="25.5">
      <c r="A6760" s="164">
        <v>99821</v>
      </c>
      <c r="B6760" s="165" t="s">
        <v>17782</v>
      </c>
      <c r="C6760" s="164" t="s">
        <v>12416</v>
      </c>
      <c r="D6760" s="166">
        <v>3.55</v>
      </c>
    </row>
    <row r="6761" spans="1:4">
      <c r="A6761" s="164">
        <v>99820</v>
      </c>
      <c r="B6761" s="165" t="s">
        <v>17781</v>
      </c>
      <c r="C6761" s="164" t="s">
        <v>12416</v>
      </c>
      <c r="D6761" s="166">
        <v>2.2599999999999998</v>
      </c>
    </row>
    <row r="6762" spans="1:4" ht="25.5">
      <c r="A6762" s="164">
        <v>99812</v>
      </c>
      <c r="B6762" s="165" t="s">
        <v>17773</v>
      </c>
      <c r="C6762" s="164" t="s">
        <v>12416</v>
      </c>
      <c r="D6762" s="166">
        <v>1.19</v>
      </c>
    </row>
    <row r="6763" spans="1:4" ht="25.5">
      <c r="A6763" s="164">
        <v>99817</v>
      </c>
      <c r="B6763" s="165" t="s">
        <v>17778</v>
      </c>
      <c r="C6763" s="164" t="s">
        <v>12402</v>
      </c>
      <c r="D6763" s="166">
        <v>6.67</v>
      </c>
    </row>
    <row r="6764" spans="1:4" ht="25.5">
      <c r="A6764" s="164">
        <v>99813</v>
      </c>
      <c r="B6764" s="165" t="s">
        <v>17774</v>
      </c>
      <c r="C6764" s="164" t="s">
        <v>12416</v>
      </c>
      <c r="D6764" s="166">
        <v>1.05</v>
      </c>
    </row>
    <row r="6765" spans="1:4" ht="25.5">
      <c r="A6765" s="164">
        <v>99815</v>
      </c>
      <c r="B6765" s="165" t="s">
        <v>17776</v>
      </c>
      <c r="C6765" s="164" t="s">
        <v>12402</v>
      </c>
      <c r="D6765" s="166">
        <v>10.050000000000001</v>
      </c>
    </row>
    <row r="6766" spans="1:4" ht="25.5">
      <c r="A6766" s="164">
        <v>99805</v>
      </c>
      <c r="B6766" s="165" t="s">
        <v>17766</v>
      </c>
      <c r="C6766" s="164" t="s">
        <v>12416</v>
      </c>
      <c r="D6766" s="166">
        <v>12.08</v>
      </c>
    </row>
    <row r="6767" spans="1:4" ht="25.5">
      <c r="A6767" s="164">
        <v>99803</v>
      </c>
      <c r="B6767" s="165" t="s">
        <v>17764</v>
      </c>
      <c r="C6767" s="164" t="s">
        <v>12416</v>
      </c>
      <c r="D6767" s="166">
        <v>2.19</v>
      </c>
    </row>
    <row r="6768" spans="1:4" ht="25.5">
      <c r="A6768" s="164">
        <v>99802</v>
      </c>
      <c r="B6768" s="165" t="s">
        <v>17763</v>
      </c>
      <c r="C6768" s="164" t="s">
        <v>12416</v>
      </c>
      <c r="D6768" s="166">
        <v>0.56000000000000005</v>
      </c>
    </row>
    <row r="6769" spans="1:4" ht="25.5">
      <c r="A6769" s="164">
        <v>99804</v>
      </c>
      <c r="B6769" s="165" t="s">
        <v>17765</v>
      </c>
      <c r="C6769" s="164" t="s">
        <v>12416</v>
      </c>
      <c r="D6769" s="166">
        <v>5.71</v>
      </c>
    </row>
    <row r="6770" spans="1:4" ht="25.5">
      <c r="A6770" s="164">
        <v>99809</v>
      </c>
      <c r="B6770" s="165" t="s">
        <v>17770</v>
      </c>
      <c r="C6770" s="164" t="s">
        <v>12416</v>
      </c>
      <c r="D6770" s="166">
        <v>6.24</v>
      </c>
    </row>
    <row r="6771" spans="1:4" ht="25.5">
      <c r="A6771" s="164">
        <v>99810</v>
      </c>
      <c r="B6771" s="165" t="s">
        <v>17771</v>
      </c>
      <c r="C6771" s="164" t="s">
        <v>12416</v>
      </c>
      <c r="D6771" s="166">
        <v>7.79</v>
      </c>
    </row>
    <row r="6772" spans="1:4" ht="25.5">
      <c r="A6772" s="164">
        <v>99801</v>
      </c>
      <c r="B6772" s="165" t="s">
        <v>25088</v>
      </c>
      <c r="C6772" s="164" t="s">
        <v>12416</v>
      </c>
      <c r="D6772" s="166">
        <v>0</v>
      </c>
    </row>
    <row r="6773" spans="1:4">
      <c r="A6773" s="164">
        <v>99822</v>
      </c>
      <c r="B6773" s="165" t="s">
        <v>17783</v>
      </c>
      <c r="C6773" s="164" t="s">
        <v>12416</v>
      </c>
      <c r="D6773" s="166">
        <v>1.06</v>
      </c>
    </row>
    <row r="6774" spans="1:4" ht="25.5">
      <c r="A6774" s="164">
        <v>99825</v>
      </c>
      <c r="B6774" s="165" t="s">
        <v>17786</v>
      </c>
      <c r="C6774" s="164" t="s">
        <v>12416</v>
      </c>
      <c r="D6774" s="166">
        <v>4.09</v>
      </c>
    </row>
    <row r="6775" spans="1:4">
      <c r="A6775" s="164">
        <v>99824</v>
      </c>
      <c r="B6775" s="165" t="s">
        <v>17785</v>
      </c>
      <c r="C6775" s="164" t="s">
        <v>12416</v>
      </c>
      <c r="D6775" s="166">
        <v>2.83</v>
      </c>
    </row>
    <row r="6776" spans="1:4">
      <c r="A6776" s="164">
        <v>99823</v>
      </c>
      <c r="B6776" s="165" t="s">
        <v>17784</v>
      </c>
      <c r="C6776" s="164" t="s">
        <v>12416</v>
      </c>
      <c r="D6776" s="166">
        <v>2.62</v>
      </c>
    </row>
    <row r="6777" spans="1:4" ht="25.5">
      <c r="A6777" s="164">
        <v>99806</v>
      </c>
      <c r="B6777" s="165" t="s">
        <v>17767</v>
      </c>
      <c r="C6777" s="164" t="s">
        <v>12416</v>
      </c>
      <c r="D6777" s="166">
        <v>0.9</v>
      </c>
    </row>
    <row r="6778" spans="1:4" ht="25.5">
      <c r="A6778" s="164">
        <v>99807</v>
      </c>
      <c r="B6778" s="165" t="s">
        <v>17768</v>
      </c>
      <c r="C6778" s="164" t="s">
        <v>12416</v>
      </c>
      <c r="D6778" s="166">
        <v>1.75</v>
      </c>
    </row>
    <row r="6779" spans="1:4" ht="25.5">
      <c r="A6779" s="164">
        <v>99808</v>
      </c>
      <c r="B6779" s="165" t="s">
        <v>17769</v>
      </c>
      <c r="C6779" s="164" t="s">
        <v>12416</v>
      </c>
      <c r="D6779" s="166">
        <v>4.38</v>
      </c>
    </row>
    <row r="6780" spans="1:4">
      <c r="A6780" s="164">
        <v>99814</v>
      </c>
      <c r="B6780" s="165" t="s">
        <v>17775</v>
      </c>
      <c r="C6780" s="164" t="s">
        <v>12416</v>
      </c>
      <c r="D6780" s="166">
        <v>2.09</v>
      </c>
    </row>
    <row r="6781" spans="1:4" ht="25.5">
      <c r="A6781" s="164">
        <v>99816</v>
      </c>
      <c r="B6781" s="165" t="s">
        <v>17777</v>
      </c>
      <c r="C6781" s="164" t="s">
        <v>12402</v>
      </c>
      <c r="D6781" s="166">
        <v>10.61</v>
      </c>
    </row>
    <row r="6782" spans="1:4">
      <c r="A6782" s="164">
        <v>88238</v>
      </c>
      <c r="B6782" s="165" t="s">
        <v>4797</v>
      </c>
      <c r="C6782" s="164" t="s">
        <v>12406</v>
      </c>
      <c r="D6782" s="166">
        <v>25.02</v>
      </c>
    </row>
    <row r="6783" spans="1:4">
      <c r="A6783" s="164">
        <v>101374</v>
      </c>
      <c r="B6783" s="165" t="s">
        <v>4797</v>
      </c>
      <c r="C6783" s="164" t="s">
        <v>18056</v>
      </c>
      <c r="D6783" s="166">
        <v>4489.71</v>
      </c>
    </row>
    <row r="6784" spans="1:4">
      <c r="A6784" s="164">
        <v>88239</v>
      </c>
      <c r="B6784" s="165" t="s">
        <v>4801</v>
      </c>
      <c r="C6784" s="164" t="s">
        <v>12406</v>
      </c>
      <c r="D6784" s="166">
        <v>24.85</v>
      </c>
    </row>
    <row r="6785" spans="1:4">
      <c r="A6785" s="164">
        <v>101375</v>
      </c>
      <c r="B6785" s="165" t="s">
        <v>4803</v>
      </c>
      <c r="C6785" s="164" t="s">
        <v>18056</v>
      </c>
      <c r="D6785" s="166">
        <v>4556.9799999999996</v>
      </c>
    </row>
    <row r="6786" spans="1:4" ht="25.5">
      <c r="A6786" s="164">
        <v>88240</v>
      </c>
      <c r="B6786" s="165" t="s">
        <v>17996</v>
      </c>
      <c r="C6786" s="164" t="s">
        <v>12406</v>
      </c>
      <c r="D6786" s="166">
        <v>23.83</v>
      </c>
    </row>
    <row r="6787" spans="1:4" ht="25.5">
      <c r="A6787" s="164">
        <v>101376</v>
      </c>
      <c r="B6787" s="165" t="s">
        <v>18244</v>
      </c>
      <c r="C6787" s="164" t="s">
        <v>18056</v>
      </c>
      <c r="D6787" s="166">
        <v>4262.6899999999996</v>
      </c>
    </row>
    <row r="6788" spans="1:4" ht="25.5">
      <c r="A6788" s="164">
        <v>88241</v>
      </c>
      <c r="B6788" s="165" t="s">
        <v>17997</v>
      </c>
      <c r="C6788" s="164" t="s">
        <v>12406</v>
      </c>
      <c r="D6788" s="166">
        <v>26.54</v>
      </c>
    </row>
    <row r="6789" spans="1:4" ht="25.5">
      <c r="A6789" s="164">
        <v>101377</v>
      </c>
      <c r="B6789" s="165" t="s">
        <v>17997</v>
      </c>
      <c r="C6789" s="164" t="s">
        <v>18056</v>
      </c>
      <c r="D6789" s="166">
        <v>4761.83</v>
      </c>
    </row>
    <row r="6790" spans="1:4">
      <c r="A6790" s="164">
        <v>88242</v>
      </c>
      <c r="B6790" s="165" t="s">
        <v>17998</v>
      </c>
      <c r="C6790" s="164" t="s">
        <v>12406</v>
      </c>
      <c r="D6790" s="166">
        <v>25.07</v>
      </c>
    </row>
    <row r="6791" spans="1:4">
      <c r="A6791" s="164">
        <v>100301</v>
      </c>
      <c r="B6791" s="165" t="s">
        <v>4805</v>
      </c>
      <c r="C6791" s="164" t="s">
        <v>12406</v>
      </c>
      <c r="D6791" s="166">
        <v>26.88</v>
      </c>
    </row>
    <row r="6792" spans="1:4">
      <c r="A6792" s="164">
        <v>101378</v>
      </c>
      <c r="B6792" s="165" t="s">
        <v>4805</v>
      </c>
      <c r="C6792" s="164" t="s">
        <v>18056</v>
      </c>
      <c r="D6792" s="166">
        <v>4838.3</v>
      </c>
    </row>
    <row r="6793" spans="1:4">
      <c r="A6793" s="164">
        <v>101379</v>
      </c>
      <c r="B6793" s="165" t="s">
        <v>18245</v>
      </c>
      <c r="C6793" s="164" t="s">
        <v>18056</v>
      </c>
      <c r="D6793" s="166">
        <v>4489.71</v>
      </c>
    </row>
    <row r="6794" spans="1:4">
      <c r="A6794" s="164">
        <v>88243</v>
      </c>
      <c r="B6794" s="165" t="s">
        <v>4809</v>
      </c>
      <c r="C6794" s="164" t="s">
        <v>12406</v>
      </c>
      <c r="D6794" s="166">
        <v>26.45</v>
      </c>
    </row>
    <row r="6795" spans="1:4">
      <c r="A6795" s="164">
        <v>101380</v>
      </c>
      <c r="B6795" s="165" t="s">
        <v>4809</v>
      </c>
      <c r="C6795" s="164" t="s">
        <v>18056</v>
      </c>
      <c r="D6795" s="166">
        <v>4743.55</v>
      </c>
    </row>
    <row r="6796" spans="1:4">
      <c r="A6796" s="164">
        <v>90766</v>
      </c>
      <c r="B6796" s="165" t="s">
        <v>4813</v>
      </c>
      <c r="C6796" s="164" t="s">
        <v>12406</v>
      </c>
      <c r="D6796" s="166">
        <v>27.51</v>
      </c>
    </row>
    <row r="6797" spans="1:4">
      <c r="A6797" s="164">
        <v>93563</v>
      </c>
      <c r="B6797" s="165" t="s">
        <v>4813</v>
      </c>
      <c r="C6797" s="164" t="s">
        <v>18056</v>
      </c>
      <c r="D6797" s="166">
        <v>4883.29</v>
      </c>
    </row>
    <row r="6798" spans="1:4">
      <c r="A6798" s="164">
        <v>90767</v>
      </c>
      <c r="B6798" s="165" t="s">
        <v>18045</v>
      </c>
      <c r="C6798" s="164" t="s">
        <v>12406</v>
      </c>
      <c r="D6798" s="166">
        <v>24.58</v>
      </c>
    </row>
    <row r="6799" spans="1:4">
      <c r="A6799" s="164">
        <v>93564</v>
      </c>
      <c r="B6799" s="165" t="s">
        <v>18045</v>
      </c>
      <c r="C6799" s="164" t="s">
        <v>18056</v>
      </c>
      <c r="D6799" s="166">
        <v>4350.51</v>
      </c>
    </row>
    <row r="6800" spans="1:4">
      <c r="A6800" s="164">
        <v>88245</v>
      </c>
      <c r="B6800" s="165" t="s">
        <v>4817</v>
      </c>
      <c r="C6800" s="164" t="s">
        <v>12406</v>
      </c>
      <c r="D6800" s="166">
        <v>30.97</v>
      </c>
    </row>
    <row r="6801" spans="1:4">
      <c r="A6801" s="164">
        <v>101381</v>
      </c>
      <c r="B6801" s="165" t="s">
        <v>4817</v>
      </c>
      <c r="C6801" s="164" t="s">
        <v>18056</v>
      </c>
      <c r="D6801" s="166">
        <v>5538.85</v>
      </c>
    </row>
    <row r="6802" spans="1:4">
      <c r="A6802" s="164">
        <v>90768</v>
      </c>
      <c r="B6802" s="165" t="s">
        <v>18046</v>
      </c>
      <c r="C6802" s="164" t="s">
        <v>12406</v>
      </c>
      <c r="D6802" s="166">
        <v>126.46</v>
      </c>
    </row>
    <row r="6803" spans="1:4">
      <c r="A6803" s="164">
        <v>90769</v>
      </c>
      <c r="B6803" s="165" t="s">
        <v>18047</v>
      </c>
      <c r="C6803" s="164" t="s">
        <v>12406</v>
      </c>
      <c r="D6803" s="166">
        <v>133.30000000000001</v>
      </c>
    </row>
    <row r="6804" spans="1:4">
      <c r="A6804" s="164">
        <v>90770</v>
      </c>
      <c r="B6804" s="165" t="s">
        <v>18048</v>
      </c>
      <c r="C6804" s="164" t="s">
        <v>12406</v>
      </c>
      <c r="D6804" s="166">
        <v>137.46</v>
      </c>
    </row>
    <row r="6805" spans="1:4">
      <c r="A6805" s="164">
        <v>93569</v>
      </c>
      <c r="B6805" s="165" t="s">
        <v>18057</v>
      </c>
      <c r="C6805" s="164" t="s">
        <v>18056</v>
      </c>
      <c r="D6805" s="166">
        <v>22312.19</v>
      </c>
    </row>
    <row r="6806" spans="1:4">
      <c r="A6806" s="164">
        <v>93570</v>
      </c>
      <c r="B6806" s="165" t="s">
        <v>18058</v>
      </c>
      <c r="C6806" s="164" t="s">
        <v>18056</v>
      </c>
      <c r="D6806" s="166">
        <v>23516.21</v>
      </c>
    </row>
    <row r="6807" spans="1:4">
      <c r="A6807" s="164">
        <v>93571</v>
      </c>
      <c r="B6807" s="165" t="s">
        <v>18059</v>
      </c>
      <c r="C6807" s="164" t="s">
        <v>18056</v>
      </c>
      <c r="D6807" s="166">
        <v>24245.46</v>
      </c>
    </row>
    <row r="6808" spans="1:4">
      <c r="A6808" s="164">
        <v>101382</v>
      </c>
      <c r="B6808" s="165" t="s">
        <v>18246</v>
      </c>
      <c r="C6808" s="164" t="s">
        <v>18056</v>
      </c>
      <c r="D6808" s="166">
        <v>4413.76</v>
      </c>
    </row>
    <row r="6809" spans="1:4">
      <c r="A6809" s="164">
        <v>88246</v>
      </c>
      <c r="B6809" s="165" t="s">
        <v>17999</v>
      </c>
      <c r="C6809" s="164" t="s">
        <v>12406</v>
      </c>
      <c r="D6809" s="166">
        <v>24.7</v>
      </c>
    </row>
    <row r="6810" spans="1:4">
      <c r="A6810" s="164">
        <v>100303</v>
      </c>
      <c r="B6810" s="165" t="s">
        <v>18163</v>
      </c>
      <c r="C6810" s="164" t="s">
        <v>12406</v>
      </c>
      <c r="D6810" s="166">
        <v>23.04</v>
      </c>
    </row>
    <row r="6811" spans="1:4">
      <c r="A6811" s="164">
        <v>101383</v>
      </c>
      <c r="B6811" s="165" t="s">
        <v>18163</v>
      </c>
      <c r="C6811" s="164" t="s">
        <v>18056</v>
      </c>
      <c r="D6811" s="166">
        <v>4143.54</v>
      </c>
    </row>
    <row r="6812" spans="1:4">
      <c r="A6812" s="164">
        <v>88247</v>
      </c>
      <c r="B6812" s="165" t="s">
        <v>18000</v>
      </c>
      <c r="C6812" s="164" t="s">
        <v>12406</v>
      </c>
      <c r="D6812" s="166">
        <v>25.52</v>
      </c>
    </row>
    <row r="6813" spans="1:4" ht="25.5">
      <c r="A6813" s="164">
        <v>88248</v>
      </c>
      <c r="B6813" s="165" t="s">
        <v>18001</v>
      </c>
      <c r="C6813" s="164" t="s">
        <v>12406</v>
      </c>
      <c r="D6813" s="166">
        <v>24.48</v>
      </c>
    </row>
    <row r="6814" spans="1:4" ht="25.5">
      <c r="A6814" s="164">
        <v>101384</v>
      </c>
      <c r="B6814" s="165" t="s">
        <v>18001</v>
      </c>
      <c r="C6814" s="164" t="s">
        <v>18056</v>
      </c>
      <c r="D6814" s="166">
        <v>4381.8</v>
      </c>
    </row>
    <row r="6815" spans="1:4">
      <c r="A6815" s="164">
        <v>90772</v>
      </c>
      <c r="B6815" s="165" t="s">
        <v>18049</v>
      </c>
      <c r="C6815" s="164" t="s">
        <v>12406</v>
      </c>
      <c r="D6815" s="166">
        <v>23.09</v>
      </c>
    </row>
    <row r="6816" spans="1:4">
      <c r="A6816" s="164">
        <v>93566</v>
      </c>
      <c r="B6816" s="165" t="s">
        <v>18049</v>
      </c>
      <c r="C6816" s="164" t="s">
        <v>18056</v>
      </c>
      <c r="D6816" s="166">
        <v>4104.47</v>
      </c>
    </row>
    <row r="6817" spans="1:4" ht="25.5">
      <c r="A6817" s="164">
        <v>101385</v>
      </c>
      <c r="B6817" s="165" t="s">
        <v>18247</v>
      </c>
      <c r="C6817" s="164" t="s">
        <v>18056</v>
      </c>
      <c r="D6817" s="166">
        <v>6149.88</v>
      </c>
    </row>
    <row r="6818" spans="1:4">
      <c r="A6818" s="164">
        <v>88249</v>
      </c>
      <c r="B6818" s="165" t="s">
        <v>18002</v>
      </c>
      <c r="C6818" s="164" t="s">
        <v>12406</v>
      </c>
      <c r="D6818" s="166">
        <v>34.72</v>
      </c>
    </row>
    <row r="6819" spans="1:4">
      <c r="A6819" s="164">
        <v>88250</v>
      </c>
      <c r="B6819" s="165" t="s">
        <v>18003</v>
      </c>
      <c r="C6819" s="164" t="s">
        <v>12406</v>
      </c>
      <c r="D6819" s="166">
        <v>23.83</v>
      </c>
    </row>
    <row r="6820" spans="1:4">
      <c r="A6820" s="164">
        <v>101386</v>
      </c>
      <c r="B6820" s="165" t="s">
        <v>18003</v>
      </c>
      <c r="C6820" s="164" t="s">
        <v>18056</v>
      </c>
      <c r="D6820" s="166">
        <v>4262.6899999999996</v>
      </c>
    </row>
    <row r="6821" spans="1:4">
      <c r="A6821" s="164">
        <v>101387</v>
      </c>
      <c r="B6821" s="165" t="s">
        <v>18248</v>
      </c>
      <c r="C6821" s="164" t="s">
        <v>18056</v>
      </c>
      <c r="D6821" s="166">
        <v>4497.53</v>
      </c>
    </row>
    <row r="6822" spans="1:4">
      <c r="A6822" s="164">
        <v>88251</v>
      </c>
      <c r="B6822" s="165" t="s">
        <v>18004</v>
      </c>
      <c r="C6822" s="164" t="s">
        <v>12406</v>
      </c>
      <c r="D6822" s="166">
        <v>25.02</v>
      </c>
    </row>
    <row r="6823" spans="1:4">
      <c r="A6823" s="164">
        <v>88252</v>
      </c>
      <c r="B6823" s="165" t="s">
        <v>18005</v>
      </c>
      <c r="C6823" s="164" t="s">
        <v>12406</v>
      </c>
      <c r="D6823" s="166">
        <v>22.86</v>
      </c>
    </row>
    <row r="6824" spans="1:4">
      <c r="A6824" s="164">
        <v>101388</v>
      </c>
      <c r="B6824" s="165" t="s">
        <v>18005</v>
      </c>
      <c r="C6824" s="164" t="s">
        <v>18056</v>
      </c>
      <c r="D6824" s="166">
        <v>4109.8500000000004</v>
      </c>
    </row>
    <row r="6825" spans="1:4">
      <c r="A6825" s="164">
        <v>88253</v>
      </c>
      <c r="B6825" s="165" t="s">
        <v>4819</v>
      </c>
      <c r="C6825" s="164" t="s">
        <v>12406</v>
      </c>
      <c r="D6825" s="166">
        <v>22.68</v>
      </c>
    </row>
    <row r="6826" spans="1:4">
      <c r="A6826" s="164">
        <v>101389</v>
      </c>
      <c r="B6826" s="165" t="s">
        <v>4819</v>
      </c>
      <c r="C6826" s="164" t="s">
        <v>18056</v>
      </c>
      <c r="D6826" s="166">
        <v>4030.38</v>
      </c>
    </row>
    <row r="6827" spans="1:4" ht="25.5">
      <c r="A6827" s="164">
        <v>101390</v>
      </c>
      <c r="B6827" s="165" t="s">
        <v>18249</v>
      </c>
      <c r="C6827" s="164" t="s">
        <v>18056</v>
      </c>
      <c r="D6827" s="166">
        <v>7101.56</v>
      </c>
    </row>
    <row r="6828" spans="1:4">
      <c r="A6828" s="164">
        <v>88255</v>
      </c>
      <c r="B6828" s="165" t="s">
        <v>6113</v>
      </c>
      <c r="C6828" s="164" t="s">
        <v>12406</v>
      </c>
      <c r="D6828" s="166">
        <v>40.119999999999997</v>
      </c>
    </row>
    <row r="6829" spans="1:4">
      <c r="A6829" s="164">
        <v>88256</v>
      </c>
      <c r="B6829" s="165" t="s">
        <v>18250</v>
      </c>
      <c r="C6829" s="164" t="s">
        <v>12406</v>
      </c>
      <c r="D6829" s="166">
        <v>33.1</v>
      </c>
    </row>
    <row r="6830" spans="1:4">
      <c r="A6830" s="164">
        <v>101391</v>
      </c>
      <c r="B6830" s="165" t="s">
        <v>18250</v>
      </c>
      <c r="C6830" s="164" t="s">
        <v>18056</v>
      </c>
      <c r="D6830" s="166">
        <v>5912.46</v>
      </c>
    </row>
    <row r="6831" spans="1:4" ht="25.5">
      <c r="A6831" s="164">
        <v>88257</v>
      </c>
      <c r="B6831" s="165" t="s">
        <v>18006</v>
      </c>
      <c r="C6831" s="164" t="s">
        <v>12406</v>
      </c>
      <c r="D6831" s="166">
        <v>27.69</v>
      </c>
    </row>
    <row r="6832" spans="1:4" ht="25.5">
      <c r="A6832" s="164">
        <v>101392</v>
      </c>
      <c r="B6832" s="165" t="s">
        <v>18251</v>
      </c>
      <c r="C6832" s="164" t="s">
        <v>18056</v>
      </c>
      <c r="D6832" s="166">
        <v>4939.43</v>
      </c>
    </row>
    <row r="6833" spans="1:4">
      <c r="A6833" s="164">
        <v>88260</v>
      </c>
      <c r="B6833" s="165" t="s">
        <v>4825</v>
      </c>
      <c r="C6833" s="164" t="s">
        <v>12406</v>
      </c>
      <c r="D6833" s="166">
        <v>23.98</v>
      </c>
    </row>
    <row r="6834" spans="1:4">
      <c r="A6834" s="164">
        <v>101394</v>
      </c>
      <c r="B6834" s="165" t="s">
        <v>4825</v>
      </c>
      <c r="C6834" s="164" t="s">
        <v>18056</v>
      </c>
      <c r="D6834" s="166">
        <v>4311.1099999999997</v>
      </c>
    </row>
    <row r="6835" spans="1:4">
      <c r="A6835" s="164">
        <v>101395</v>
      </c>
      <c r="B6835" s="165" t="s">
        <v>18252</v>
      </c>
      <c r="C6835" s="164" t="s">
        <v>18056</v>
      </c>
      <c r="D6835" s="166">
        <v>4455.37</v>
      </c>
    </row>
    <row r="6836" spans="1:4">
      <c r="A6836" s="164">
        <v>88261</v>
      </c>
      <c r="B6836" s="165" t="s">
        <v>18253</v>
      </c>
      <c r="C6836" s="164" t="s">
        <v>12406</v>
      </c>
      <c r="D6836" s="166">
        <v>34.729999999999997</v>
      </c>
    </row>
    <row r="6837" spans="1:4">
      <c r="A6837" s="164">
        <v>101396</v>
      </c>
      <c r="B6837" s="165" t="s">
        <v>18253</v>
      </c>
      <c r="C6837" s="164" t="s">
        <v>18056</v>
      </c>
      <c r="D6837" s="166">
        <v>6194.36</v>
      </c>
    </row>
    <row r="6838" spans="1:4">
      <c r="A6838" s="164">
        <v>88262</v>
      </c>
      <c r="B6838" s="165" t="s">
        <v>18007</v>
      </c>
      <c r="C6838" s="164" t="s">
        <v>12406</v>
      </c>
      <c r="D6838" s="166">
        <v>30.75</v>
      </c>
    </row>
    <row r="6839" spans="1:4">
      <c r="A6839" s="164">
        <v>101397</v>
      </c>
      <c r="B6839" s="165" t="s">
        <v>18007</v>
      </c>
      <c r="C6839" s="164" t="s">
        <v>18056</v>
      </c>
      <c r="D6839" s="166">
        <v>5496.69</v>
      </c>
    </row>
    <row r="6840" spans="1:4" ht="25.5">
      <c r="A6840" s="164">
        <v>101398</v>
      </c>
      <c r="B6840" s="165" t="s">
        <v>18254</v>
      </c>
      <c r="C6840" s="164" t="s">
        <v>18056</v>
      </c>
      <c r="D6840" s="166">
        <v>6041.1</v>
      </c>
    </row>
    <row r="6841" spans="1:4" ht="25.5">
      <c r="A6841" s="164">
        <v>88263</v>
      </c>
      <c r="B6841" s="165" t="s">
        <v>18008</v>
      </c>
      <c r="C6841" s="164" t="s">
        <v>12406</v>
      </c>
      <c r="D6841" s="166">
        <v>33.909999999999997</v>
      </c>
    </row>
    <row r="6842" spans="1:4" ht="25.5">
      <c r="A6842" s="164">
        <v>95308</v>
      </c>
      <c r="B6842" s="165" t="s">
        <v>18060</v>
      </c>
      <c r="C6842" s="164" t="s">
        <v>12406</v>
      </c>
      <c r="D6842" s="166">
        <v>0.21</v>
      </c>
    </row>
    <row r="6843" spans="1:4" ht="25.5">
      <c r="A6843" s="164">
        <v>101286</v>
      </c>
      <c r="B6843" s="165" t="s">
        <v>18170</v>
      </c>
      <c r="C6843" s="164" t="s">
        <v>18056</v>
      </c>
      <c r="D6843" s="166">
        <v>27.97</v>
      </c>
    </row>
    <row r="6844" spans="1:4" ht="25.5">
      <c r="A6844" s="164">
        <v>95309</v>
      </c>
      <c r="B6844" s="165" t="s">
        <v>18061</v>
      </c>
      <c r="C6844" s="164" t="s">
        <v>12406</v>
      </c>
      <c r="D6844" s="166">
        <v>0.26</v>
      </c>
    </row>
    <row r="6845" spans="1:4" ht="25.5">
      <c r="A6845" s="164">
        <v>101287</v>
      </c>
      <c r="B6845" s="165" t="s">
        <v>18171</v>
      </c>
      <c r="C6845" s="164" t="s">
        <v>18056</v>
      </c>
      <c r="D6845" s="166">
        <v>90.47</v>
      </c>
    </row>
    <row r="6846" spans="1:4" ht="25.5">
      <c r="A6846" s="164">
        <v>95310</v>
      </c>
      <c r="B6846" s="165" t="s">
        <v>18062</v>
      </c>
      <c r="C6846" s="164" t="s">
        <v>12406</v>
      </c>
      <c r="D6846" s="166">
        <v>0.21</v>
      </c>
    </row>
    <row r="6847" spans="1:4" ht="25.5">
      <c r="A6847" s="164">
        <v>101288</v>
      </c>
      <c r="B6847" s="165" t="s">
        <v>18172</v>
      </c>
      <c r="C6847" s="164" t="s">
        <v>18056</v>
      </c>
      <c r="D6847" s="166">
        <v>27.97</v>
      </c>
    </row>
    <row r="6848" spans="1:4" ht="25.5">
      <c r="A6848" s="164">
        <v>95311</v>
      </c>
      <c r="B6848" s="165" t="s">
        <v>18063</v>
      </c>
      <c r="C6848" s="164" t="s">
        <v>12406</v>
      </c>
      <c r="D6848" s="166">
        <v>0.22</v>
      </c>
    </row>
    <row r="6849" spans="1:4" ht="25.5">
      <c r="A6849" s="164">
        <v>101289</v>
      </c>
      <c r="B6849" s="165" t="s">
        <v>18173</v>
      </c>
      <c r="C6849" s="164" t="s">
        <v>18056</v>
      </c>
      <c r="D6849" s="166">
        <v>30.31</v>
      </c>
    </row>
    <row r="6850" spans="1:4" ht="25.5">
      <c r="A6850" s="164">
        <v>95312</v>
      </c>
      <c r="B6850" s="165" t="s">
        <v>18064</v>
      </c>
      <c r="C6850" s="164" t="s">
        <v>12406</v>
      </c>
      <c r="D6850" s="166">
        <v>0.26</v>
      </c>
    </row>
    <row r="6851" spans="1:4" ht="25.5">
      <c r="A6851" s="164">
        <v>100291</v>
      </c>
      <c r="B6851" s="165" t="s">
        <v>18158</v>
      </c>
      <c r="C6851" s="164" t="s">
        <v>12406</v>
      </c>
      <c r="D6851" s="166">
        <v>0.26</v>
      </c>
    </row>
    <row r="6852" spans="1:4" ht="25.5">
      <c r="A6852" s="164">
        <v>101290</v>
      </c>
      <c r="B6852" s="165" t="s">
        <v>18174</v>
      </c>
      <c r="C6852" s="164" t="s">
        <v>18056</v>
      </c>
      <c r="D6852" s="166">
        <v>35.79</v>
      </c>
    </row>
    <row r="6853" spans="1:4" ht="25.5">
      <c r="A6853" s="164">
        <v>101291</v>
      </c>
      <c r="B6853" s="165" t="s">
        <v>18175</v>
      </c>
      <c r="C6853" s="164" t="s">
        <v>18056</v>
      </c>
      <c r="D6853" s="166">
        <v>27.97</v>
      </c>
    </row>
    <row r="6854" spans="1:4" ht="25.5">
      <c r="A6854" s="164">
        <v>95313</v>
      </c>
      <c r="B6854" s="165" t="s">
        <v>18065</v>
      </c>
      <c r="C6854" s="164" t="s">
        <v>12406</v>
      </c>
      <c r="D6854" s="166">
        <v>0.22</v>
      </c>
    </row>
    <row r="6855" spans="1:4" ht="25.5">
      <c r="A6855" s="164">
        <v>101292</v>
      </c>
      <c r="B6855" s="165" t="s">
        <v>18176</v>
      </c>
      <c r="C6855" s="164" t="s">
        <v>18056</v>
      </c>
      <c r="D6855" s="166">
        <v>30.31</v>
      </c>
    </row>
    <row r="6856" spans="1:4" ht="25.5">
      <c r="A6856" s="164">
        <v>95392</v>
      </c>
      <c r="B6856" s="165" t="s">
        <v>18131</v>
      </c>
      <c r="C6856" s="164" t="s">
        <v>12406</v>
      </c>
      <c r="D6856" s="166">
        <v>0.12</v>
      </c>
    </row>
    <row r="6857" spans="1:4" ht="25.5">
      <c r="A6857" s="164">
        <v>95413</v>
      </c>
      <c r="B6857" s="165" t="s">
        <v>18145</v>
      </c>
      <c r="C6857" s="164" t="s">
        <v>18056</v>
      </c>
      <c r="D6857" s="166">
        <v>16.91</v>
      </c>
    </row>
    <row r="6858" spans="1:4" ht="25.5">
      <c r="A6858" s="164">
        <v>95393</v>
      </c>
      <c r="B6858" s="165" t="s">
        <v>18132</v>
      </c>
      <c r="C6858" s="164" t="s">
        <v>12406</v>
      </c>
      <c r="D6858" s="166">
        <v>0.46</v>
      </c>
    </row>
    <row r="6859" spans="1:4" ht="25.5">
      <c r="A6859" s="164">
        <v>95414</v>
      </c>
      <c r="B6859" s="165" t="s">
        <v>18146</v>
      </c>
      <c r="C6859" s="164" t="s">
        <v>18056</v>
      </c>
      <c r="D6859" s="166">
        <v>61.3</v>
      </c>
    </row>
    <row r="6860" spans="1:4" ht="25.5">
      <c r="A6860" s="164">
        <v>95314</v>
      </c>
      <c r="B6860" s="165" t="s">
        <v>18066</v>
      </c>
      <c r="C6860" s="164" t="s">
        <v>12406</v>
      </c>
      <c r="D6860" s="166">
        <v>0.27</v>
      </c>
    </row>
    <row r="6861" spans="1:4" ht="25.5">
      <c r="A6861" s="164">
        <v>101293</v>
      </c>
      <c r="B6861" s="165" t="s">
        <v>18177</v>
      </c>
      <c r="C6861" s="164" t="s">
        <v>18056</v>
      </c>
      <c r="D6861" s="166">
        <v>37</v>
      </c>
    </row>
    <row r="6862" spans="1:4" ht="25.5">
      <c r="A6862" s="164">
        <v>95394</v>
      </c>
      <c r="B6862" s="165" t="s">
        <v>18133</v>
      </c>
      <c r="C6862" s="164" t="s">
        <v>12406</v>
      </c>
      <c r="D6862" s="166">
        <v>1.02</v>
      </c>
    </row>
    <row r="6863" spans="1:4" ht="25.5">
      <c r="A6863" s="164">
        <v>95395</v>
      </c>
      <c r="B6863" s="165" t="s">
        <v>18134</v>
      </c>
      <c r="C6863" s="164" t="s">
        <v>12406</v>
      </c>
      <c r="D6863" s="166">
        <v>1.07</v>
      </c>
    </row>
    <row r="6864" spans="1:4" ht="25.5">
      <c r="A6864" s="164">
        <v>95396</v>
      </c>
      <c r="B6864" s="165" t="s">
        <v>18135</v>
      </c>
      <c r="C6864" s="164" t="s">
        <v>12406</v>
      </c>
      <c r="D6864" s="166">
        <v>1.1100000000000001</v>
      </c>
    </row>
    <row r="6865" spans="1:4" ht="25.5">
      <c r="A6865" s="164">
        <v>95419</v>
      </c>
      <c r="B6865" s="165" t="s">
        <v>18151</v>
      </c>
      <c r="C6865" s="164" t="s">
        <v>18056</v>
      </c>
      <c r="D6865" s="166">
        <v>136.1</v>
      </c>
    </row>
    <row r="6866" spans="1:4" ht="25.5">
      <c r="A6866" s="164">
        <v>95420</v>
      </c>
      <c r="B6866" s="165" t="s">
        <v>18152</v>
      </c>
      <c r="C6866" s="164" t="s">
        <v>18056</v>
      </c>
      <c r="D6866" s="166">
        <v>143.59</v>
      </c>
    </row>
    <row r="6867" spans="1:4" ht="25.5">
      <c r="A6867" s="164">
        <v>95421</v>
      </c>
      <c r="B6867" s="165" t="s">
        <v>18153</v>
      </c>
      <c r="C6867" s="164" t="s">
        <v>18056</v>
      </c>
      <c r="D6867" s="166">
        <v>148.13</v>
      </c>
    </row>
    <row r="6868" spans="1:4" ht="25.5">
      <c r="A6868" s="164">
        <v>101294</v>
      </c>
      <c r="B6868" s="165" t="s">
        <v>18178</v>
      </c>
      <c r="C6868" s="164" t="s">
        <v>18056</v>
      </c>
      <c r="D6868" s="166">
        <v>37.36</v>
      </c>
    </row>
    <row r="6869" spans="1:4" ht="25.5">
      <c r="A6869" s="164">
        <v>95315</v>
      </c>
      <c r="B6869" s="165" t="s">
        <v>18067</v>
      </c>
      <c r="C6869" s="164" t="s">
        <v>12406</v>
      </c>
      <c r="D6869" s="166">
        <v>0.28000000000000003</v>
      </c>
    </row>
    <row r="6870" spans="1:4" ht="25.5">
      <c r="A6870" s="164">
        <v>100293</v>
      </c>
      <c r="B6870" s="165" t="s">
        <v>18159</v>
      </c>
      <c r="C6870" s="164" t="s">
        <v>12406</v>
      </c>
      <c r="D6870" s="166">
        <v>0.23</v>
      </c>
    </row>
    <row r="6871" spans="1:4" ht="25.5">
      <c r="A6871" s="164">
        <v>101295</v>
      </c>
      <c r="B6871" s="165" t="s">
        <v>18179</v>
      </c>
      <c r="C6871" s="164" t="s">
        <v>18056</v>
      </c>
      <c r="D6871" s="166">
        <v>31.89</v>
      </c>
    </row>
    <row r="6872" spans="1:4" ht="25.5">
      <c r="A6872" s="164">
        <v>95316</v>
      </c>
      <c r="B6872" s="165" t="s">
        <v>18068</v>
      </c>
      <c r="C6872" s="164" t="s">
        <v>12406</v>
      </c>
      <c r="D6872" s="166">
        <v>0.68</v>
      </c>
    </row>
    <row r="6873" spans="1:4" ht="25.5">
      <c r="A6873" s="164">
        <v>95317</v>
      </c>
      <c r="B6873" s="165" t="s">
        <v>18069</v>
      </c>
      <c r="C6873" s="164" t="s">
        <v>12406</v>
      </c>
      <c r="D6873" s="166">
        <v>0.32</v>
      </c>
    </row>
    <row r="6874" spans="1:4" ht="25.5">
      <c r="A6874" s="164">
        <v>101296</v>
      </c>
      <c r="B6874" s="165" t="s">
        <v>18180</v>
      </c>
      <c r="C6874" s="164" t="s">
        <v>18056</v>
      </c>
      <c r="D6874" s="166">
        <v>43.58</v>
      </c>
    </row>
    <row r="6875" spans="1:4" ht="25.5">
      <c r="A6875" s="164">
        <v>95398</v>
      </c>
      <c r="B6875" s="165" t="s">
        <v>18136</v>
      </c>
      <c r="C6875" s="164" t="s">
        <v>12406</v>
      </c>
      <c r="D6875" s="166">
        <v>0.1</v>
      </c>
    </row>
    <row r="6876" spans="1:4" ht="25.5">
      <c r="A6876" s="164">
        <v>95416</v>
      </c>
      <c r="B6876" s="165" t="s">
        <v>18148</v>
      </c>
      <c r="C6876" s="164" t="s">
        <v>18056</v>
      </c>
      <c r="D6876" s="166">
        <v>13.94</v>
      </c>
    </row>
    <row r="6877" spans="1:4" ht="25.5">
      <c r="A6877" s="164">
        <v>101297</v>
      </c>
      <c r="B6877" s="165" t="s">
        <v>36697</v>
      </c>
      <c r="C6877" s="164" t="s">
        <v>18056</v>
      </c>
      <c r="D6877" s="166">
        <v>35.450000000000003</v>
      </c>
    </row>
    <row r="6878" spans="1:4" ht="25.5">
      <c r="A6878" s="164">
        <v>95318</v>
      </c>
      <c r="B6878" s="165" t="s">
        <v>18070</v>
      </c>
      <c r="C6878" s="164" t="s">
        <v>12406</v>
      </c>
      <c r="D6878" s="166">
        <v>0.26</v>
      </c>
    </row>
    <row r="6879" spans="1:4" ht="25.5">
      <c r="A6879" s="164">
        <v>101298</v>
      </c>
      <c r="B6879" s="165" t="s">
        <v>18181</v>
      </c>
      <c r="C6879" s="164" t="s">
        <v>18056</v>
      </c>
      <c r="D6879" s="166">
        <v>27.97</v>
      </c>
    </row>
    <row r="6880" spans="1:4" ht="25.5">
      <c r="A6880" s="164">
        <v>95319</v>
      </c>
      <c r="B6880" s="165" t="s">
        <v>18071</v>
      </c>
      <c r="C6880" s="164" t="s">
        <v>12406</v>
      </c>
      <c r="D6880" s="166">
        <v>0.21</v>
      </c>
    </row>
    <row r="6881" spans="1:4" ht="25.5">
      <c r="A6881" s="164">
        <v>101299</v>
      </c>
      <c r="B6881" s="165" t="s">
        <v>18182</v>
      </c>
      <c r="C6881" s="164" t="s">
        <v>18056</v>
      </c>
      <c r="D6881" s="166">
        <v>35.79</v>
      </c>
    </row>
    <row r="6882" spans="1:4" ht="25.5">
      <c r="A6882" s="164">
        <v>95320</v>
      </c>
      <c r="B6882" s="165" t="s">
        <v>18072</v>
      </c>
      <c r="C6882" s="164" t="s">
        <v>12406</v>
      </c>
      <c r="D6882" s="166">
        <v>0.21</v>
      </c>
    </row>
    <row r="6883" spans="1:4" ht="25.5">
      <c r="A6883" s="164">
        <v>95321</v>
      </c>
      <c r="B6883" s="165" t="s">
        <v>18073</v>
      </c>
      <c r="C6883" s="164" t="s">
        <v>12406</v>
      </c>
      <c r="D6883" s="166">
        <v>0.18</v>
      </c>
    </row>
    <row r="6884" spans="1:4" ht="25.5">
      <c r="A6884" s="164">
        <v>101300</v>
      </c>
      <c r="B6884" s="165" t="s">
        <v>18183</v>
      </c>
      <c r="C6884" s="164" t="s">
        <v>18056</v>
      </c>
      <c r="D6884" s="166">
        <v>24.85</v>
      </c>
    </row>
    <row r="6885" spans="1:4" ht="25.5">
      <c r="A6885" s="164">
        <v>95322</v>
      </c>
      <c r="B6885" s="165" t="s">
        <v>18074</v>
      </c>
      <c r="C6885" s="164" t="s">
        <v>12406</v>
      </c>
      <c r="D6885" s="166">
        <v>0.16</v>
      </c>
    </row>
    <row r="6886" spans="1:4" ht="25.5">
      <c r="A6886" s="164">
        <v>101301</v>
      </c>
      <c r="B6886" s="165" t="s">
        <v>18184</v>
      </c>
      <c r="C6886" s="164" t="s">
        <v>18056</v>
      </c>
      <c r="D6886" s="166">
        <v>22.36</v>
      </c>
    </row>
    <row r="6887" spans="1:4" ht="25.5">
      <c r="A6887" s="164">
        <v>95323</v>
      </c>
      <c r="B6887" s="165" t="s">
        <v>18075</v>
      </c>
      <c r="C6887" s="164" t="s">
        <v>12406</v>
      </c>
      <c r="D6887" s="166">
        <v>0.31</v>
      </c>
    </row>
    <row r="6888" spans="1:4" ht="25.5">
      <c r="A6888" s="164">
        <v>101302</v>
      </c>
      <c r="B6888" s="165" t="s">
        <v>18185</v>
      </c>
      <c r="C6888" s="164" t="s">
        <v>18056</v>
      </c>
      <c r="D6888" s="166">
        <v>41.47</v>
      </c>
    </row>
    <row r="6889" spans="1:4" ht="25.5">
      <c r="A6889" s="164">
        <v>95324</v>
      </c>
      <c r="B6889" s="165" t="s">
        <v>36698</v>
      </c>
      <c r="C6889" s="164" t="s">
        <v>12406</v>
      </c>
      <c r="D6889" s="166">
        <v>0.38</v>
      </c>
    </row>
    <row r="6890" spans="1:4" ht="25.5">
      <c r="A6890" s="164">
        <v>101304</v>
      </c>
      <c r="B6890" s="165" t="s">
        <v>36699</v>
      </c>
      <c r="C6890" s="164" t="s">
        <v>18056</v>
      </c>
      <c r="D6890" s="166">
        <v>51.35</v>
      </c>
    </row>
    <row r="6891" spans="1:4" ht="25.5">
      <c r="A6891" s="164">
        <v>95325</v>
      </c>
      <c r="B6891" s="165" t="s">
        <v>18076</v>
      </c>
      <c r="C6891" s="164" t="s">
        <v>12406</v>
      </c>
      <c r="D6891" s="166">
        <v>0.39</v>
      </c>
    </row>
    <row r="6892" spans="1:4" ht="25.5">
      <c r="A6892" s="164">
        <v>101305</v>
      </c>
      <c r="B6892" s="165" t="s">
        <v>18187</v>
      </c>
      <c r="C6892" s="164" t="s">
        <v>18056</v>
      </c>
      <c r="D6892" s="166">
        <v>52.41</v>
      </c>
    </row>
    <row r="6893" spans="1:4" ht="25.5">
      <c r="A6893" s="164">
        <v>95328</v>
      </c>
      <c r="B6893" s="165" t="s">
        <v>18077</v>
      </c>
      <c r="C6893" s="164" t="s">
        <v>12406</v>
      </c>
      <c r="D6893" s="166">
        <v>0.19</v>
      </c>
    </row>
    <row r="6894" spans="1:4" ht="25.5">
      <c r="A6894" s="164">
        <v>101307</v>
      </c>
      <c r="B6894" s="165" t="s">
        <v>18188</v>
      </c>
      <c r="C6894" s="164" t="s">
        <v>18056</v>
      </c>
      <c r="D6894" s="166">
        <v>26.43</v>
      </c>
    </row>
    <row r="6895" spans="1:4" ht="25.5">
      <c r="A6895" s="164">
        <v>101309</v>
      </c>
      <c r="B6895" s="165" t="s">
        <v>18190</v>
      </c>
      <c r="C6895" s="164" t="s">
        <v>18056</v>
      </c>
      <c r="D6895" s="166">
        <v>35.79</v>
      </c>
    </row>
    <row r="6896" spans="1:4" ht="25.5">
      <c r="A6896" s="164">
        <v>95329</v>
      </c>
      <c r="B6896" s="165" t="s">
        <v>18078</v>
      </c>
      <c r="C6896" s="164" t="s">
        <v>12406</v>
      </c>
      <c r="D6896" s="166">
        <v>0.41</v>
      </c>
    </row>
    <row r="6897" spans="1:4" ht="25.5">
      <c r="A6897" s="164">
        <v>101310</v>
      </c>
      <c r="B6897" s="165" t="s">
        <v>18191</v>
      </c>
      <c r="C6897" s="164" t="s">
        <v>18056</v>
      </c>
      <c r="D6897" s="166">
        <v>54.91</v>
      </c>
    </row>
    <row r="6898" spans="1:4" ht="25.5">
      <c r="A6898" s="164">
        <v>101311</v>
      </c>
      <c r="B6898" s="165" t="s">
        <v>18192</v>
      </c>
      <c r="C6898" s="164" t="s">
        <v>18056</v>
      </c>
      <c r="D6898" s="166">
        <v>37</v>
      </c>
    </row>
    <row r="6899" spans="1:4" ht="25.5">
      <c r="A6899" s="164">
        <v>95330</v>
      </c>
      <c r="B6899" s="165" t="s">
        <v>18079</v>
      </c>
      <c r="C6899" s="164" t="s">
        <v>12406</v>
      </c>
      <c r="D6899" s="166">
        <v>0.27</v>
      </c>
    </row>
    <row r="6900" spans="1:4" ht="25.5">
      <c r="A6900" s="164">
        <v>101312</v>
      </c>
      <c r="B6900" s="165" t="s">
        <v>18193</v>
      </c>
      <c r="C6900" s="164" t="s">
        <v>18056</v>
      </c>
      <c r="D6900" s="166">
        <v>43.29</v>
      </c>
    </row>
    <row r="6901" spans="1:4" ht="25.5">
      <c r="A6901" s="164">
        <v>95331</v>
      </c>
      <c r="B6901" s="165" t="s">
        <v>18080</v>
      </c>
      <c r="C6901" s="164" t="s">
        <v>12406</v>
      </c>
      <c r="D6901" s="166">
        <v>0.32</v>
      </c>
    </row>
    <row r="6902" spans="1:4" ht="25.5">
      <c r="A6902" s="164">
        <v>95400</v>
      </c>
      <c r="B6902" s="165" t="s">
        <v>18137</v>
      </c>
      <c r="C6902" s="164" t="s">
        <v>12406</v>
      </c>
      <c r="D6902" s="166">
        <v>0.23</v>
      </c>
    </row>
    <row r="6903" spans="1:4" ht="25.5">
      <c r="A6903" s="164">
        <v>95411</v>
      </c>
      <c r="B6903" s="165" t="s">
        <v>18144</v>
      </c>
      <c r="C6903" s="164" t="s">
        <v>18056</v>
      </c>
      <c r="D6903" s="166">
        <v>30.9</v>
      </c>
    </row>
    <row r="6904" spans="1:4" ht="25.5">
      <c r="A6904" s="164">
        <v>95332</v>
      </c>
      <c r="B6904" s="165" t="s">
        <v>18081</v>
      </c>
      <c r="C6904" s="164" t="s">
        <v>12406</v>
      </c>
      <c r="D6904" s="166">
        <v>0.9</v>
      </c>
    </row>
    <row r="6905" spans="1:4" ht="25.5">
      <c r="A6905" s="164">
        <v>101313</v>
      </c>
      <c r="B6905" s="165" t="s">
        <v>18194</v>
      </c>
      <c r="C6905" s="164" t="s">
        <v>18056</v>
      </c>
      <c r="D6905" s="166">
        <v>119.71</v>
      </c>
    </row>
    <row r="6906" spans="1:4" ht="25.5">
      <c r="A6906" s="164">
        <v>95334</v>
      </c>
      <c r="B6906" s="165" t="s">
        <v>18082</v>
      </c>
      <c r="C6906" s="164" t="s">
        <v>12406</v>
      </c>
      <c r="D6906" s="166">
        <v>1.1599999999999999</v>
      </c>
    </row>
    <row r="6907" spans="1:4" ht="25.5">
      <c r="A6907" s="164">
        <v>101315</v>
      </c>
      <c r="B6907" s="165" t="s">
        <v>18195</v>
      </c>
      <c r="C6907" s="164" t="s">
        <v>18056</v>
      </c>
      <c r="D6907" s="166">
        <v>154.74</v>
      </c>
    </row>
    <row r="6908" spans="1:4" ht="25.5">
      <c r="A6908" s="164">
        <v>95335</v>
      </c>
      <c r="B6908" s="165" t="s">
        <v>18083</v>
      </c>
      <c r="C6908" s="164" t="s">
        <v>12406</v>
      </c>
      <c r="D6908" s="166">
        <v>0.43</v>
      </c>
    </row>
    <row r="6909" spans="1:4" ht="25.5">
      <c r="A6909" s="164">
        <v>101316</v>
      </c>
      <c r="B6909" s="165" t="s">
        <v>18196</v>
      </c>
      <c r="C6909" s="164" t="s">
        <v>18056</v>
      </c>
      <c r="D6909" s="166">
        <v>57.66</v>
      </c>
    </row>
    <row r="6910" spans="1:4" ht="25.5">
      <c r="A6910" s="164">
        <v>95401</v>
      </c>
      <c r="B6910" s="165" t="s">
        <v>18138</v>
      </c>
      <c r="C6910" s="164" t="s">
        <v>12406</v>
      </c>
      <c r="D6910" s="166">
        <v>1.38</v>
      </c>
    </row>
    <row r="6911" spans="1:4" ht="25.5">
      <c r="A6911" s="164">
        <v>95422</v>
      </c>
      <c r="B6911" s="165" t="s">
        <v>18154</v>
      </c>
      <c r="C6911" s="164" t="s">
        <v>18056</v>
      </c>
      <c r="D6911" s="166">
        <v>183.81</v>
      </c>
    </row>
    <row r="6912" spans="1:4" ht="25.5">
      <c r="A6912" s="164">
        <v>95402</v>
      </c>
      <c r="B6912" s="165" t="s">
        <v>18139</v>
      </c>
      <c r="C6912" s="164" t="s">
        <v>12406</v>
      </c>
      <c r="D6912" s="166">
        <v>1.87</v>
      </c>
    </row>
    <row r="6913" spans="1:4" ht="25.5">
      <c r="A6913" s="164">
        <v>95415</v>
      </c>
      <c r="B6913" s="165" t="s">
        <v>18147</v>
      </c>
      <c r="C6913" s="164" t="s">
        <v>18056</v>
      </c>
      <c r="D6913" s="166">
        <v>249.55</v>
      </c>
    </row>
    <row r="6914" spans="1:4" ht="25.5">
      <c r="A6914" s="164">
        <v>95403</v>
      </c>
      <c r="B6914" s="165" t="s">
        <v>18140</v>
      </c>
      <c r="C6914" s="164" t="s">
        <v>12406</v>
      </c>
      <c r="D6914" s="166">
        <v>1.94</v>
      </c>
    </row>
    <row r="6915" spans="1:4" ht="25.5">
      <c r="A6915" s="164">
        <v>95417</v>
      </c>
      <c r="B6915" s="165" t="s">
        <v>18149</v>
      </c>
      <c r="C6915" s="164" t="s">
        <v>18056</v>
      </c>
      <c r="D6915" s="166">
        <v>258.14999999999998</v>
      </c>
    </row>
    <row r="6916" spans="1:4" ht="25.5">
      <c r="A6916" s="164">
        <v>95404</v>
      </c>
      <c r="B6916" s="165" t="s">
        <v>18141</v>
      </c>
      <c r="C6916" s="164" t="s">
        <v>12406</v>
      </c>
      <c r="D6916" s="166">
        <v>2.42</v>
      </c>
    </row>
    <row r="6917" spans="1:4" ht="25.5">
      <c r="A6917" s="164">
        <v>95418</v>
      </c>
      <c r="B6917" s="165" t="s">
        <v>18150</v>
      </c>
      <c r="C6917" s="164" t="s">
        <v>18056</v>
      </c>
      <c r="D6917" s="166">
        <v>322.95</v>
      </c>
    </row>
    <row r="6918" spans="1:4" ht="25.5">
      <c r="A6918" s="164">
        <v>95337</v>
      </c>
      <c r="B6918" s="165" t="s">
        <v>18084</v>
      </c>
      <c r="C6918" s="164" t="s">
        <v>12406</v>
      </c>
      <c r="D6918" s="166">
        <v>0.28000000000000003</v>
      </c>
    </row>
    <row r="6919" spans="1:4" ht="25.5">
      <c r="A6919" s="164">
        <v>101322</v>
      </c>
      <c r="B6919" s="165" t="s">
        <v>18198</v>
      </c>
      <c r="C6919" s="164" t="s">
        <v>18056</v>
      </c>
      <c r="D6919" s="166">
        <v>38.11</v>
      </c>
    </row>
    <row r="6920" spans="1:4" ht="25.5">
      <c r="A6920" s="164">
        <v>95338</v>
      </c>
      <c r="B6920" s="165" t="s">
        <v>18085</v>
      </c>
      <c r="C6920" s="164" t="s">
        <v>12406</v>
      </c>
      <c r="D6920" s="166">
        <v>0.51</v>
      </c>
    </row>
    <row r="6921" spans="1:4" ht="25.5">
      <c r="A6921" s="164">
        <v>101323</v>
      </c>
      <c r="B6921" s="165" t="s">
        <v>18199</v>
      </c>
      <c r="C6921" s="164" t="s">
        <v>18056</v>
      </c>
      <c r="D6921" s="166">
        <v>68.010000000000005</v>
      </c>
    </row>
    <row r="6922" spans="1:4" ht="25.5">
      <c r="A6922" s="164">
        <v>102918</v>
      </c>
      <c r="B6922" s="165" t="s">
        <v>25089</v>
      </c>
      <c r="C6922" s="164" t="s">
        <v>12406</v>
      </c>
      <c r="D6922" s="166">
        <v>0</v>
      </c>
    </row>
    <row r="6923" spans="1:4" ht="25.5">
      <c r="A6923" s="164">
        <v>101325</v>
      </c>
      <c r="B6923" s="165" t="s">
        <v>18201</v>
      </c>
      <c r="C6923" s="164" t="s">
        <v>18056</v>
      </c>
      <c r="D6923" s="166">
        <v>40.54</v>
      </c>
    </row>
    <row r="6924" spans="1:4" ht="25.5">
      <c r="A6924" s="164">
        <v>95390</v>
      </c>
      <c r="B6924" s="165" t="s">
        <v>18130</v>
      </c>
      <c r="C6924" s="164" t="s">
        <v>12406</v>
      </c>
      <c r="D6924" s="166">
        <v>0.1</v>
      </c>
    </row>
    <row r="6925" spans="1:4" ht="25.5">
      <c r="A6925" s="164">
        <v>101326</v>
      </c>
      <c r="B6925" s="165" t="s">
        <v>18202</v>
      </c>
      <c r="C6925" s="164" t="s">
        <v>18056</v>
      </c>
      <c r="D6925" s="166">
        <v>13.38</v>
      </c>
    </row>
    <row r="6926" spans="1:4" ht="25.5">
      <c r="A6926" s="164">
        <v>95340</v>
      </c>
      <c r="B6926" s="165" t="s">
        <v>18087</v>
      </c>
      <c r="C6926" s="164" t="s">
        <v>12406</v>
      </c>
      <c r="D6926" s="166">
        <v>0.35</v>
      </c>
    </row>
    <row r="6927" spans="1:4" ht="25.5">
      <c r="A6927" s="164">
        <v>101330</v>
      </c>
      <c r="B6927" s="165" t="s">
        <v>18205</v>
      </c>
      <c r="C6927" s="164" t="s">
        <v>18056</v>
      </c>
      <c r="D6927" s="166">
        <v>47.41</v>
      </c>
    </row>
    <row r="6928" spans="1:4" ht="25.5">
      <c r="A6928" s="164">
        <v>101331</v>
      </c>
      <c r="B6928" s="165" t="s">
        <v>18206</v>
      </c>
      <c r="C6928" s="164" t="s">
        <v>18056</v>
      </c>
      <c r="D6928" s="166">
        <v>50.19</v>
      </c>
    </row>
    <row r="6929" spans="1:4" ht="25.5">
      <c r="A6929" s="164">
        <v>95341</v>
      </c>
      <c r="B6929" s="165" t="s">
        <v>18088</v>
      </c>
      <c r="C6929" s="164" t="s">
        <v>12406</v>
      </c>
      <c r="D6929" s="166">
        <v>0.37</v>
      </c>
    </row>
    <row r="6930" spans="1:4" ht="25.5">
      <c r="A6930" s="164">
        <v>95339</v>
      </c>
      <c r="B6930" s="165" t="s">
        <v>18086</v>
      </c>
      <c r="C6930" s="164" t="s">
        <v>12406</v>
      </c>
      <c r="D6930" s="166">
        <v>0.44</v>
      </c>
    </row>
    <row r="6931" spans="1:4" ht="25.5">
      <c r="A6931" s="164">
        <v>101329</v>
      </c>
      <c r="B6931" s="165" t="s">
        <v>18204</v>
      </c>
      <c r="C6931" s="164" t="s">
        <v>18056</v>
      </c>
      <c r="D6931" s="166">
        <v>58.74</v>
      </c>
    </row>
    <row r="6932" spans="1:4" ht="25.5">
      <c r="A6932" s="164">
        <v>95342</v>
      </c>
      <c r="B6932" s="165" t="s">
        <v>18089</v>
      </c>
      <c r="C6932" s="164" t="s">
        <v>12406</v>
      </c>
      <c r="D6932" s="166">
        <v>0.28000000000000003</v>
      </c>
    </row>
    <row r="6933" spans="1:4" ht="25.5">
      <c r="A6933" s="164">
        <v>101333</v>
      </c>
      <c r="B6933" s="165" t="s">
        <v>18208</v>
      </c>
      <c r="C6933" s="164" t="s">
        <v>18056</v>
      </c>
      <c r="D6933" s="166">
        <v>38.200000000000003</v>
      </c>
    </row>
    <row r="6934" spans="1:4" ht="25.5">
      <c r="A6934" s="164">
        <v>100298</v>
      </c>
      <c r="B6934" s="165" t="s">
        <v>18161</v>
      </c>
      <c r="C6934" s="164" t="s">
        <v>12406</v>
      </c>
      <c r="D6934" s="166">
        <v>0.72</v>
      </c>
    </row>
    <row r="6935" spans="1:4" ht="25.5">
      <c r="A6935" s="164">
        <v>101334</v>
      </c>
      <c r="B6935" s="165" t="s">
        <v>18209</v>
      </c>
      <c r="C6935" s="164" t="s">
        <v>18056</v>
      </c>
      <c r="D6935" s="166">
        <v>95.8</v>
      </c>
    </row>
    <row r="6936" spans="1:4" ht="25.5">
      <c r="A6936" s="164">
        <v>95405</v>
      </c>
      <c r="B6936" s="165" t="s">
        <v>18142</v>
      </c>
      <c r="C6936" s="164" t="s">
        <v>12406</v>
      </c>
      <c r="D6936" s="166">
        <v>2.25</v>
      </c>
    </row>
    <row r="6937" spans="1:4" ht="25.5">
      <c r="A6937" s="164">
        <v>95423</v>
      </c>
      <c r="B6937" s="165" t="s">
        <v>18155</v>
      </c>
      <c r="C6937" s="164" t="s">
        <v>18056</v>
      </c>
      <c r="D6937" s="166">
        <v>299.83999999999997</v>
      </c>
    </row>
    <row r="6938" spans="1:4" ht="25.5">
      <c r="A6938" s="164">
        <v>100295</v>
      </c>
      <c r="B6938" s="165" t="s">
        <v>18160</v>
      </c>
      <c r="C6938" s="164" t="s">
        <v>12406</v>
      </c>
      <c r="D6938" s="166">
        <v>0.57999999999999996</v>
      </c>
    </row>
    <row r="6939" spans="1:4" ht="25.5">
      <c r="A6939" s="164">
        <v>101303</v>
      </c>
      <c r="B6939" s="165" t="s">
        <v>18186</v>
      </c>
      <c r="C6939" s="164" t="s">
        <v>18056</v>
      </c>
      <c r="D6939" s="166">
        <v>78.08</v>
      </c>
    </row>
    <row r="6940" spans="1:4" ht="25.5">
      <c r="A6940" s="164">
        <v>95344</v>
      </c>
      <c r="B6940" s="165" t="s">
        <v>18090</v>
      </c>
      <c r="C6940" s="164" t="s">
        <v>12406</v>
      </c>
      <c r="D6940" s="166">
        <v>0.25</v>
      </c>
    </row>
    <row r="6941" spans="1:4" ht="25.5">
      <c r="A6941" s="164">
        <v>101308</v>
      </c>
      <c r="B6941" s="165" t="s">
        <v>18189</v>
      </c>
      <c r="C6941" s="164" t="s">
        <v>18056</v>
      </c>
      <c r="D6941" s="166">
        <v>33.4</v>
      </c>
    </row>
    <row r="6942" spans="1:4" ht="25.5">
      <c r="A6942" s="164">
        <v>105536</v>
      </c>
      <c r="B6942" s="165" t="s">
        <v>25090</v>
      </c>
      <c r="C6942" s="164" t="s">
        <v>12406</v>
      </c>
      <c r="D6942" s="166">
        <v>0</v>
      </c>
    </row>
    <row r="6943" spans="1:4" ht="25.5">
      <c r="A6943" s="164">
        <v>101320</v>
      </c>
      <c r="B6943" s="165" t="s">
        <v>18197</v>
      </c>
      <c r="C6943" s="164" t="s">
        <v>18056</v>
      </c>
      <c r="D6943" s="166">
        <v>30.93</v>
      </c>
    </row>
    <row r="6944" spans="1:4" ht="25.5">
      <c r="A6944" s="164">
        <v>95343</v>
      </c>
      <c r="B6944" s="165" t="s">
        <v>33949</v>
      </c>
      <c r="C6944" s="164" t="s">
        <v>12406</v>
      </c>
      <c r="D6944" s="166">
        <v>0.3</v>
      </c>
    </row>
    <row r="6945" spans="1:4" ht="25.5">
      <c r="A6945" s="164">
        <v>95345</v>
      </c>
      <c r="B6945" s="165" t="s">
        <v>18091</v>
      </c>
      <c r="C6945" s="164" t="s">
        <v>12406</v>
      </c>
      <c r="D6945" s="166">
        <v>0.86</v>
      </c>
    </row>
    <row r="6946" spans="1:4" ht="25.5">
      <c r="A6946" s="164">
        <v>95346</v>
      </c>
      <c r="B6946" s="165" t="s">
        <v>18092</v>
      </c>
      <c r="C6946" s="164" t="s">
        <v>12406</v>
      </c>
      <c r="D6946" s="166">
        <v>0.14000000000000001</v>
      </c>
    </row>
    <row r="6947" spans="1:4" ht="25.5">
      <c r="A6947" s="164">
        <v>101324</v>
      </c>
      <c r="B6947" s="165" t="s">
        <v>18200</v>
      </c>
      <c r="C6947" s="164" t="s">
        <v>18056</v>
      </c>
      <c r="D6947" s="166">
        <v>19.75</v>
      </c>
    </row>
    <row r="6948" spans="1:4" ht="25.5">
      <c r="A6948" s="164">
        <v>101328</v>
      </c>
      <c r="B6948" s="165" t="s">
        <v>18203</v>
      </c>
      <c r="C6948" s="164" t="s">
        <v>18056</v>
      </c>
      <c r="D6948" s="166">
        <v>23.64</v>
      </c>
    </row>
    <row r="6949" spans="1:4" ht="25.5">
      <c r="A6949" s="164">
        <v>95347</v>
      </c>
      <c r="B6949" s="165" t="s">
        <v>18093</v>
      </c>
      <c r="C6949" s="164" t="s">
        <v>12406</v>
      </c>
      <c r="D6949" s="166">
        <v>0.14000000000000001</v>
      </c>
    </row>
    <row r="6950" spans="1:4" ht="25.5">
      <c r="A6950" s="164">
        <v>95408</v>
      </c>
      <c r="B6950" s="165" t="s">
        <v>33950</v>
      </c>
      <c r="C6950" s="164" t="s">
        <v>18056</v>
      </c>
      <c r="D6950" s="166">
        <v>19</v>
      </c>
    </row>
    <row r="6951" spans="1:4" ht="25.5">
      <c r="A6951" s="164">
        <v>95348</v>
      </c>
      <c r="B6951" s="165" t="s">
        <v>18094</v>
      </c>
      <c r="C6951" s="164" t="s">
        <v>12406</v>
      </c>
      <c r="D6951" s="166">
        <v>0.17</v>
      </c>
    </row>
    <row r="6952" spans="1:4" ht="25.5">
      <c r="A6952" s="164">
        <v>101332</v>
      </c>
      <c r="B6952" s="165" t="s">
        <v>18207</v>
      </c>
      <c r="C6952" s="164" t="s">
        <v>18056</v>
      </c>
      <c r="D6952" s="166">
        <v>16.68</v>
      </c>
    </row>
    <row r="6953" spans="1:4" ht="25.5">
      <c r="A6953" s="164">
        <v>95349</v>
      </c>
      <c r="B6953" s="165" t="s">
        <v>18095</v>
      </c>
      <c r="C6953" s="164" t="s">
        <v>12406</v>
      </c>
      <c r="D6953" s="166">
        <v>0.12</v>
      </c>
    </row>
    <row r="6954" spans="1:4" ht="25.5">
      <c r="A6954" s="164">
        <v>101336</v>
      </c>
      <c r="B6954" s="165" t="s">
        <v>18210</v>
      </c>
      <c r="C6954" s="164" t="s">
        <v>18056</v>
      </c>
      <c r="D6954" s="166">
        <v>68.62</v>
      </c>
    </row>
    <row r="6955" spans="1:4" ht="25.5">
      <c r="A6955" s="164">
        <v>95351</v>
      </c>
      <c r="B6955" s="165" t="s">
        <v>18096</v>
      </c>
      <c r="C6955" s="164" t="s">
        <v>12406</v>
      </c>
      <c r="D6955" s="166">
        <v>0.51</v>
      </c>
    </row>
    <row r="6956" spans="1:4" ht="25.5">
      <c r="A6956" s="164">
        <v>95352</v>
      </c>
      <c r="B6956" s="165" t="s">
        <v>18097</v>
      </c>
      <c r="C6956" s="164" t="s">
        <v>12406</v>
      </c>
      <c r="D6956" s="166">
        <v>0.15</v>
      </c>
    </row>
    <row r="6957" spans="1:4" ht="25.5">
      <c r="A6957" s="164">
        <v>101337</v>
      </c>
      <c r="B6957" s="165" t="s">
        <v>18211</v>
      </c>
      <c r="C6957" s="164" t="s">
        <v>18056</v>
      </c>
      <c r="D6957" s="166">
        <v>20.14</v>
      </c>
    </row>
    <row r="6958" spans="1:4" ht="25.5">
      <c r="A6958" s="164">
        <v>101338</v>
      </c>
      <c r="B6958" s="165" t="s">
        <v>18212</v>
      </c>
      <c r="C6958" s="164" t="s">
        <v>18056</v>
      </c>
      <c r="D6958" s="166">
        <v>27.78</v>
      </c>
    </row>
    <row r="6959" spans="1:4" ht="25.5">
      <c r="A6959" s="164">
        <v>95354</v>
      </c>
      <c r="B6959" s="165" t="s">
        <v>18098</v>
      </c>
      <c r="C6959" s="164" t="s">
        <v>12406</v>
      </c>
      <c r="D6959" s="166">
        <v>0.23</v>
      </c>
    </row>
    <row r="6960" spans="1:4" ht="25.5">
      <c r="A6960" s="164">
        <v>101339</v>
      </c>
      <c r="B6960" s="165" t="s">
        <v>18213</v>
      </c>
      <c r="C6960" s="164" t="s">
        <v>18056</v>
      </c>
      <c r="D6960" s="166">
        <v>30.95</v>
      </c>
    </row>
    <row r="6961" spans="1:4" ht="38.25">
      <c r="A6961" s="164">
        <v>101340</v>
      </c>
      <c r="B6961" s="165" t="s">
        <v>18214</v>
      </c>
      <c r="C6961" s="164" t="s">
        <v>18056</v>
      </c>
      <c r="D6961" s="166">
        <v>25.23</v>
      </c>
    </row>
    <row r="6962" spans="1:4" ht="25.5">
      <c r="A6962" s="164">
        <v>95389</v>
      </c>
      <c r="B6962" s="165" t="s">
        <v>18129</v>
      </c>
      <c r="C6962" s="164" t="s">
        <v>12406</v>
      </c>
      <c r="D6962" s="166">
        <v>0.18</v>
      </c>
    </row>
    <row r="6963" spans="1:4" ht="25.5">
      <c r="A6963" s="164">
        <v>101341</v>
      </c>
      <c r="B6963" s="165" t="s">
        <v>18215</v>
      </c>
      <c r="C6963" s="164" t="s">
        <v>18056</v>
      </c>
      <c r="D6963" s="166">
        <v>24.91</v>
      </c>
    </row>
    <row r="6964" spans="1:4" ht="25.5">
      <c r="A6964" s="164">
        <v>95355</v>
      </c>
      <c r="B6964" s="165" t="s">
        <v>18099</v>
      </c>
      <c r="C6964" s="164" t="s">
        <v>12406</v>
      </c>
      <c r="D6964" s="166">
        <v>0.18</v>
      </c>
    </row>
    <row r="6965" spans="1:4" ht="25.5">
      <c r="A6965" s="164">
        <v>95356</v>
      </c>
      <c r="B6965" s="165" t="s">
        <v>18100</v>
      </c>
      <c r="C6965" s="164" t="s">
        <v>12406</v>
      </c>
      <c r="D6965" s="166">
        <v>0.23</v>
      </c>
    </row>
    <row r="6966" spans="1:4" ht="25.5">
      <c r="A6966" s="164">
        <v>101342</v>
      </c>
      <c r="B6966" s="165" t="s">
        <v>18216</v>
      </c>
      <c r="C6966" s="164" t="s">
        <v>18056</v>
      </c>
      <c r="D6966" s="166">
        <v>30.95</v>
      </c>
    </row>
    <row r="6967" spans="1:4" ht="25.5">
      <c r="A6967" s="164">
        <v>95357</v>
      </c>
      <c r="B6967" s="165" t="s">
        <v>18101</v>
      </c>
      <c r="C6967" s="164" t="s">
        <v>12406</v>
      </c>
      <c r="D6967" s="166">
        <v>0.4</v>
      </c>
    </row>
    <row r="6968" spans="1:4" ht="25.5">
      <c r="A6968" s="164">
        <v>101343</v>
      </c>
      <c r="B6968" s="165" t="s">
        <v>18217</v>
      </c>
      <c r="C6968" s="164" t="s">
        <v>18056</v>
      </c>
      <c r="D6968" s="166">
        <v>54.33</v>
      </c>
    </row>
    <row r="6969" spans="1:4" ht="25.5">
      <c r="A6969" s="164">
        <v>95358</v>
      </c>
      <c r="B6969" s="165" t="s">
        <v>18102</v>
      </c>
      <c r="C6969" s="164" t="s">
        <v>12406</v>
      </c>
      <c r="D6969" s="166">
        <v>0.37</v>
      </c>
    </row>
    <row r="6970" spans="1:4" ht="25.5">
      <c r="A6970" s="164">
        <v>101344</v>
      </c>
      <c r="B6970" s="165" t="s">
        <v>18218</v>
      </c>
      <c r="C6970" s="164" t="s">
        <v>18056</v>
      </c>
      <c r="D6970" s="166">
        <v>49.69</v>
      </c>
    </row>
    <row r="6971" spans="1:4" ht="25.5">
      <c r="A6971" s="164">
        <v>95359</v>
      </c>
      <c r="B6971" s="165" t="s">
        <v>18103</v>
      </c>
      <c r="C6971" s="164" t="s">
        <v>12406</v>
      </c>
      <c r="D6971" s="166">
        <v>0.55000000000000004</v>
      </c>
    </row>
    <row r="6972" spans="1:4" ht="25.5">
      <c r="A6972" s="164">
        <v>101345</v>
      </c>
      <c r="B6972" s="165" t="s">
        <v>18219</v>
      </c>
      <c r="C6972" s="164" t="s">
        <v>18056</v>
      </c>
      <c r="D6972" s="166">
        <v>73.78</v>
      </c>
    </row>
    <row r="6973" spans="1:4" ht="25.5">
      <c r="A6973" s="164">
        <v>101346</v>
      </c>
      <c r="B6973" s="165" t="s">
        <v>18220</v>
      </c>
      <c r="C6973" s="164" t="s">
        <v>18056</v>
      </c>
      <c r="D6973" s="166">
        <v>38.72</v>
      </c>
    </row>
    <row r="6974" spans="1:4" ht="25.5">
      <c r="A6974" s="164">
        <v>101347</v>
      </c>
      <c r="B6974" s="165" t="s">
        <v>18221</v>
      </c>
      <c r="C6974" s="164" t="s">
        <v>18056</v>
      </c>
      <c r="D6974" s="166">
        <v>49.76</v>
      </c>
    </row>
    <row r="6975" spans="1:4" ht="25.5">
      <c r="A6975" s="164">
        <v>95361</v>
      </c>
      <c r="B6975" s="165" t="s">
        <v>18105</v>
      </c>
      <c r="C6975" s="164" t="s">
        <v>12406</v>
      </c>
      <c r="D6975" s="166">
        <v>0.18</v>
      </c>
    </row>
    <row r="6976" spans="1:4" ht="25.5">
      <c r="A6976" s="164">
        <v>101348</v>
      </c>
      <c r="B6976" s="165" t="s">
        <v>18222</v>
      </c>
      <c r="C6976" s="164" t="s">
        <v>18056</v>
      </c>
      <c r="D6976" s="166">
        <v>24.78</v>
      </c>
    </row>
    <row r="6977" spans="1:4" ht="25.5">
      <c r="A6977" s="164">
        <v>101349</v>
      </c>
      <c r="B6977" s="165" t="s">
        <v>18223</v>
      </c>
      <c r="C6977" s="164" t="s">
        <v>18056</v>
      </c>
      <c r="D6977" s="166">
        <v>41.31</v>
      </c>
    </row>
    <row r="6978" spans="1:4" ht="25.5">
      <c r="A6978" s="164">
        <v>95362</v>
      </c>
      <c r="B6978" s="165" t="s">
        <v>18106</v>
      </c>
      <c r="C6978" s="164" t="s">
        <v>12406</v>
      </c>
      <c r="D6978" s="166">
        <v>0.31</v>
      </c>
    </row>
    <row r="6979" spans="1:4" ht="25.5">
      <c r="A6979" s="164">
        <v>95363</v>
      </c>
      <c r="B6979" s="165" t="s">
        <v>18107</v>
      </c>
      <c r="C6979" s="164" t="s">
        <v>12406</v>
      </c>
      <c r="D6979" s="166">
        <v>0.31</v>
      </c>
    </row>
    <row r="6980" spans="1:4" ht="25.5">
      <c r="A6980" s="164">
        <v>101350</v>
      </c>
      <c r="B6980" s="165" t="s">
        <v>18224</v>
      </c>
      <c r="C6980" s="164" t="s">
        <v>18056</v>
      </c>
      <c r="D6980" s="166">
        <v>41.31</v>
      </c>
    </row>
    <row r="6981" spans="1:4" ht="25.5">
      <c r="A6981" s="164">
        <v>95360</v>
      </c>
      <c r="B6981" s="165" t="s">
        <v>18104</v>
      </c>
      <c r="C6981" s="164" t="s">
        <v>12406</v>
      </c>
      <c r="D6981" s="166">
        <v>0.37</v>
      </c>
    </row>
    <row r="6982" spans="1:4" ht="25.5">
      <c r="A6982" s="164">
        <v>101351</v>
      </c>
      <c r="B6982" s="165" t="s">
        <v>18225</v>
      </c>
      <c r="C6982" s="164" t="s">
        <v>18056</v>
      </c>
      <c r="D6982" s="166">
        <v>30.95</v>
      </c>
    </row>
    <row r="6983" spans="1:4" ht="25.5">
      <c r="A6983" s="164">
        <v>95365</v>
      </c>
      <c r="B6983" s="165" t="s">
        <v>18109</v>
      </c>
      <c r="C6983" s="164" t="s">
        <v>12406</v>
      </c>
      <c r="D6983" s="166">
        <v>0.23</v>
      </c>
    </row>
    <row r="6984" spans="1:4" ht="25.5">
      <c r="A6984" s="164">
        <v>101352</v>
      </c>
      <c r="B6984" s="165" t="s">
        <v>18226</v>
      </c>
      <c r="C6984" s="164" t="s">
        <v>18056</v>
      </c>
      <c r="D6984" s="166">
        <v>30.95</v>
      </c>
    </row>
    <row r="6985" spans="1:4" ht="25.5">
      <c r="A6985" s="164">
        <v>95364</v>
      </c>
      <c r="B6985" s="165" t="s">
        <v>18108</v>
      </c>
      <c r="C6985" s="164" t="s">
        <v>12406</v>
      </c>
      <c r="D6985" s="166">
        <v>0.23</v>
      </c>
    </row>
    <row r="6986" spans="1:4" ht="25.5">
      <c r="A6986" s="164">
        <v>95366</v>
      </c>
      <c r="B6986" s="165" t="s">
        <v>18110</v>
      </c>
      <c r="C6986" s="164" t="s">
        <v>12406</v>
      </c>
      <c r="D6986" s="166">
        <v>0.17</v>
      </c>
    </row>
    <row r="6987" spans="1:4" ht="25.5">
      <c r="A6987" s="164">
        <v>101353</v>
      </c>
      <c r="B6987" s="165" t="s">
        <v>18227</v>
      </c>
      <c r="C6987" s="164" t="s">
        <v>18056</v>
      </c>
      <c r="D6987" s="166">
        <v>23.28</v>
      </c>
    </row>
    <row r="6988" spans="1:4" ht="25.5">
      <c r="A6988" s="164">
        <v>95367</v>
      </c>
      <c r="B6988" s="165" t="s">
        <v>18111</v>
      </c>
      <c r="C6988" s="164" t="s">
        <v>12406</v>
      </c>
      <c r="D6988" s="166">
        <v>0.31</v>
      </c>
    </row>
    <row r="6989" spans="1:4" ht="38.25">
      <c r="A6989" s="164">
        <v>101355</v>
      </c>
      <c r="B6989" s="165" t="s">
        <v>18228</v>
      </c>
      <c r="C6989" s="164" t="s">
        <v>18056</v>
      </c>
      <c r="D6989" s="166">
        <v>41.31</v>
      </c>
    </row>
    <row r="6990" spans="1:4" ht="25.5">
      <c r="A6990" s="164">
        <v>95368</v>
      </c>
      <c r="B6990" s="165" t="s">
        <v>18112</v>
      </c>
      <c r="C6990" s="164" t="s">
        <v>12406</v>
      </c>
      <c r="D6990" s="166">
        <v>0.28999999999999998</v>
      </c>
    </row>
    <row r="6991" spans="1:4" ht="25.5">
      <c r="A6991" s="164">
        <v>95369</v>
      </c>
      <c r="B6991" s="165" t="s">
        <v>18113</v>
      </c>
      <c r="C6991" s="164" t="s">
        <v>12406</v>
      </c>
      <c r="D6991" s="166">
        <v>0.2</v>
      </c>
    </row>
    <row r="6992" spans="1:4" ht="25.5">
      <c r="A6992" s="164">
        <v>95370</v>
      </c>
      <c r="B6992" s="165" t="s">
        <v>18114</v>
      </c>
      <c r="C6992" s="164" t="s">
        <v>12406</v>
      </c>
      <c r="D6992" s="166">
        <v>0.35</v>
      </c>
    </row>
    <row r="6993" spans="1:4" ht="25.5">
      <c r="A6993" s="164">
        <v>101356</v>
      </c>
      <c r="B6993" s="165" t="s">
        <v>18229</v>
      </c>
      <c r="C6993" s="164" t="s">
        <v>18056</v>
      </c>
      <c r="D6993" s="166">
        <v>47.36</v>
      </c>
    </row>
    <row r="6994" spans="1:4" ht="25.5">
      <c r="A6994" s="164">
        <v>95371</v>
      </c>
      <c r="B6994" s="165" t="s">
        <v>18115</v>
      </c>
      <c r="C6994" s="164" t="s">
        <v>12406</v>
      </c>
      <c r="D6994" s="166">
        <v>0.51</v>
      </c>
    </row>
    <row r="6995" spans="1:4" ht="25.5">
      <c r="A6995" s="164">
        <v>101357</v>
      </c>
      <c r="B6995" s="165" t="s">
        <v>18230</v>
      </c>
      <c r="C6995" s="164" t="s">
        <v>18056</v>
      </c>
      <c r="D6995" s="166">
        <v>68.010000000000005</v>
      </c>
    </row>
    <row r="6996" spans="1:4" ht="25.5">
      <c r="A6996" s="164">
        <v>95372</v>
      </c>
      <c r="B6996" s="165" t="s">
        <v>18116</v>
      </c>
      <c r="C6996" s="164" t="s">
        <v>12406</v>
      </c>
      <c r="D6996" s="166">
        <v>0.35</v>
      </c>
    </row>
    <row r="6997" spans="1:4" ht="25.5">
      <c r="A6997" s="164">
        <v>101358</v>
      </c>
      <c r="B6997" s="165" t="s">
        <v>18231</v>
      </c>
      <c r="C6997" s="164" t="s">
        <v>18056</v>
      </c>
      <c r="D6997" s="166">
        <v>47.35</v>
      </c>
    </row>
    <row r="6998" spans="1:4" ht="25.5">
      <c r="A6998" s="164">
        <v>95373</v>
      </c>
      <c r="B6998" s="165" t="s">
        <v>18117</v>
      </c>
      <c r="C6998" s="164" t="s">
        <v>12406</v>
      </c>
      <c r="D6998" s="166">
        <v>0.34</v>
      </c>
    </row>
    <row r="6999" spans="1:4" ht="25.5">
      <c r="A6999" s="164">
        <v>101359</v>
      </c>
      <c r="B6999" s="165" t="s">
        <v>18232</v>
      </c>
      <c r="C6999" s="164" t="s">
        <v>18056</v>
      </c>
      <c r="D6999" s="166">
        <v>45.98</v>
      </c>
    </row>
    <row r="7000" spans="1:4" ht="25.5">
      <c r="A7000" s="164">
        <v>101360</v>
      </c>
      <c r="B7000" s="165" t="s">
        <v>18233</v>
      </c>
      <c r="C7000" s="164" t="s">
        <v>18056</v>
      </c>
      <c r="D7000" s="166">
        <v>47.35</v>
      </c>
    </row>
    <row r="7001" spans="1:4" ht="25.5">
      <c r="A7001" s="164">
        <v>95374</v>
      </c>
      <c r="B7001" s="165" t="s">
        <v>18118</v>
      </c>
      <c r="C7001" s="164" t="s">
        <v>12406</v>
      </c>
      <c r="D7001" s="166">
        <v>0.35</v>
      </c>
    </row>
    <row r="7002" spans="1:4" ht="25.5">
      <c r="A7002" s="164">
        <v>95375</v>
      </c>
      <c r="B7002" s="165" t="s">
        <v>18119</v>
      </c>
      <c r="C7002" s="164" t="s">
        <v>12406</v>
      </c>
      <c r="D7002" s="166">
        <v>0.48</v>
      </c>
    </row>
    <row r="7003" spans="1:4" ht="25.5">
      <c r="A7003" s="164">
        <v>101361</v>
      </c>
      <c r="B7003" s="165" t="s">
        <v>18234</v>
      </c>
      <c r="C7003" s="164" t="s">
        <v>18056</v>
      </c>
      <c r="D7003" s="166">
        <v>64.36</v>
      </c>
    </row>
    <row r="7004" spans="1:4" ht="25.5">
      <c r="A7004" s="164">
        <v>95376</v>
      </c>
      <c r="B7004" s="165" t="s">
        <v>18120</v>
      </c>
      <c r="C7004" s="164" t="s">
        <v>12406</v>
      </c>
      <c r="D7004" s="166">
        <v>0.08</v>
      </c>
    </row>
    <row r="7005" spans="1:4" ht="25.5">
      <c r="A7005" s="164">
        <v>95377</v>
      </c>
      <c r="B7005" s="165" t="s">
        <v>18121</v>
      </c>
      <c r="C7005" s="164" t="s">
        <v>12406</v>
      </c>
      <c r="D7005" s="166">
        <v>0.27</v>
      </c>
    </row>
    <row r="7006" spans="1:4" ht="25.5">
      <c r="A7006" s="164">
        <v>101363</v>
      </c>
      <c r="B7006" s="165" t="s">
        <v>18235</v>
      </c>
      <c r="C7006" s="164" t="s">
        <v>18056</v>
      </c>
      <c r="D7006" s="166">
        <v>37</v>
      </c>
    </row>
    <row r="7007" spans="1:4" ht="25.5">
      <c r="A7007" s="164">
        <v>95378</v>
      </c>
      <c r="B7007" s="165" t="s">
        <v>18122</v>
      </c>
      <c r="C7007" s="164" t="s">
        <v>12406</v>
      </c>
      <c r="D7007" s="166">
        <v>0.33</v>
      </c>
    </row>
    <row r="7008" spans="1:4" ht="25.5">
      <c r="A7008" s="164">
        <v>101364</v>
      </c>
      <c r="B7008" s="165" t="s">
        <v>18236</v>
      </c>
      <c r="C7008" s="164" t="s">
        <v>18056</v>
      </c>
      <c r="D7008" s="166">
        <v>44.6</v>
      </c>
    </row>
    <row r="7009" spans="1:4" ht="25.5">
      <c r="A7009" s="164">
        <v>95379</v>
      </c>
      <c r="B7009" s="165" t="s">
        <v>18123</v>
      </c>
      <c r="C7009" s="164" t="s">
        <v>12406</v>
      </c>
      <c r="D7009" s="166">
        <v>0.31</v>
      </c>
    </row>
    <row r="7010" spans="1:4" ht="25.5">
      <c r="A7010" s="164">
        <v>101365</v>
      </c>
      <c r="B7010" s="165" t="s">
        <v>18237</v>
      </c>
      <c r="C7010" s="164" t="s">
        <v>18056</v>
      </c>
      <c r="D7010" s="166">
        <v>42.06</v>
      </c>
    </row>
    <row r="7011" spans="1:4" ht="25.5">
      <c r="A7011" s="164">
        <v>95380</v>
      </c>
      <c r="B7011" s="165" t="s">
        <v>33951</v>
      </c>
      <c r="C7011" s="164" t="s">
        <v>12406</v>
      </c>
      <c r="D7011" s="166">
        <v>0.43</v>
      </c>
    </row>
    <row r="7012" spans="1:4" ht="25.5">
      <c r="A7012" s="164">
        <v>101366</v>
      </c>
      <c r="B7012" s="165" t="s">
        <v>18238</v>
      </c>
      <c r="C7012" s="164" t="s">
        <v>18056</v>
      </c>
      <c r="D7012" s="166">
        <v>57.35</v>
      </c>
    </row>
    <row r="7013" spans="1:4" ht="25.5">
      <c r="A7013" s="164">
        <v>100535</v>
      </c>
      <c r="B7013" s="165" t="s">
        <v>18168</v>
      </c>
      <c r="C7013" s="164" t="s">
        <v>12406</v>
      </c>
      <c r="D7013" s="166">
        <v>0.63</v>
      </c>
    </row>
    <row r="7014" spans="1:4" ht="25.5">
      <c r="A7014" s="164">
        <v>100536</v>
      </c>
      <c r="B7014" s="165" t="s">
        <v>18169</v>
      </c>
      <c r="C7014" s="164" t="s">
        <v>18056</v>
      </c>
      <c r="D7014" s="166">
        <v>84.94</v>
      </c>
    </row>
    <row r="7015" spans="1:4" ht="25.5">
      <c r="A7015" s="164">
        <v>101368</v>
      </c>
      <c r="B7015" s="165" t="s">
        <v>18239</v>
      </c>
      <c r="C7015" s="164" t="s">
        <v>18056</v>
      </c>
      <c r="D7015" s="166">
        <v>45.42</v>
      </c>
    </row>
    <row r="7016" spans="1:4" ht="25.5">
      <c r="A7016" s="164">
        <v>101369</v>
      </c>
      <c r="B7016" s="165" t="s">
        <v>18240</v>
      </c>
      <c r="C7016" s="164" t="s">
        <v>18056</v>
      </c>
      <c r="D7016" s="166">
        <v>40.130000000000003</v>
      </c>
    </row>
    <row r="7017" spans="1:4" ht="25.5">
      <c r="A7017" s="164">
        <v>95385</v>
      </c>
      <c r="B7017" s="165" t="s">
        <v>18126</v>
      </c>
      <c r="C7017" s="164" t="s">
        <v>12406</v>
      </c>
      <c r="D7017" s="166">
        <v>0.27</v>
      </c>
    </row>
    <row r="7018" spans="1:4" ht="25.5">
      <c r="A7018" s="164">
        <v>101370</v>
      </c>
      <c r="B7018" s="165" t="s">
        <v>18241</v>
      </c>
      <c r="C7018" s="164" t="s">
        <v>18056</v>
      </c>
      <c r="D7018" s="166">
        <v>36.56</v>
      </c>
    </row>
    <row r="7019" spans="1:4" ht="25.5">
      <c r="A7019" s="164">
        <v>95406</v>
      </c>
      <c r="B7019" s="165" t="s">
        <v>18143</v>
      </c>
      <c r="C7019" s="164" t="s">
        <v>12406</v>
      </c>
      <c r="D7019" s="166">
        <v>0.37</v>
      </c>
    </row>
    <row r="7020" spans="1:4" ht="25.5">
      <c r="A7020" s="164">
        <v>95424</v>
      </c>
      <c r="B7020" s="165" t="s">
        <v>18156</v>
      </c>
      <c r="C7020" s="164" t="s">
        <v>18056</v>
      </c>
      <c r="D7020" s="166">
        <v>49.7</v>
      </c>
    </row>
    <row r="7021" spans="1:4" ht="25.5">
      <c r="A7021" s="164">
        <v>95386</v>
      </c>
      <c r="B7021" s="165" t="s">
        <v>18127</v>
      </c>
      <c r="C7021" s="164" t="s">
        <v>12406</v>
      </c>
      <c r="D7021" s="166">
        <v>0.37</v>
      </c>
    </row>
    <row r="7022" spans="1:4" ht="25.5">
      <c r="A7022" s="164">
        <v>95383</v>
      </c>
      <c r="B7022" s="165" t="s">
        <v>18124</v>
      </c>
      <c r="C7022" s="164" t="s">
        <v>12406</v>
      </c>
      <c r="D7022" s="166">
        <v>0.34</v>
      </c>
    </row>
    <row r="7023" spans="1:4" ht="25.5">
      <c r="A7023" s="164">
        <v>95384</v>
      </c>
      <c r="B7023" s="165" t="s">
        <v>18125</v>
      </c>
      <c r="C7023" s="164" t="s">
        <v>12406</v>
      </c>
      <c r="D7023" s="166">
        <v>0.3</v>
      </c>
    </row>
    <row r="7024" spans="1:4" ht="25.5">
      <c r="A7024" s="164">
        <v>100299</v>
      </c>
      <c r="B7024" s="165" t="s">
        <v>18162</v>
      </c>
      <c r="C7024" s="164" t="s">
        <v>12406</v>
      </c>
      <c r="D7024" s="166">
        <v>0.73</v>
      </c>
    </row>
    <row r="7025" spans="1:4" ht="25.5">
      <c r="A7025" s="164">
        <v>100315</v>
      </c>
      <c r="B7025" s="165" t="s">
        <v>18166</v>
      </c>
      <c r="C7025" s="164" t="s">
        <v>18056</v>
      </c>
      <c r="D7025" s="166">
        <v>97.86</v>
      </c>
    </row>
    <row r="7026" spans="1:4" ht="25.5">
      <c r="A7026" s="164">
        <v>95387</v>
      </c>
      <c r="B7026" s="165" t="s">
        <v>18128</v>
      </c>
      <c r="C7026" s="164" t="s">
        <v>12406</v>
      </c>
      <c r="D7026" s="166">
        <v>0.26</v>
      </c>
    </row>
    <row r="7027" spans="1:4" ht="25.5">
      <c r="A7027" s="164">
        <v>101371</v>
      </c>
      <c r="B7027" s="165" t="s">
        <v>18242</v>
      </c>
      <c r="C7027" s="164" t="s">
        <v>18056</v>
      </c>
      <c r="D7027" s="166">
        <v>35.770000000000003</v>
      </c>
    </row>
    <row r="7028" spans="1:4" ht="25.5">
      <c r="A7028" s="164">
        <v>100288</v>
      </c>
      <c r="B7028" s="165" t="s">
        <v>18157</v>
      </c>
      <c r="C7028" s="164" t="s">
        <v>12406</v>
      </c>
      <c r="D7028" s="166">
        <v>0.09</v>
      </c>
    </row>
    <row r="7029" spans="1:4" ht="25.5">
      <c r="A7029" s="164">
        <v>101372</v>
      </c>
      <c r="B7029" s="165" t="s">
        <v>18243</v>
      </c>
      <c r="C7029" s="164" t="s">
        <v>18056</v>
      </c>
      <c r="D7029" s="166">
        <v>13.04</v>
      </c>
    </row>
    <row r="7030" spans="1:4">
      <c r="A7030" s="164">
        <v>90775</v>
      </c>
      <c r="B7030" s="165" t="s">
        <v>18050</v>
      </c>
      <c r="C7030" s="164" t="s">
        <v>12406</v>
      </c>
      <c r="D7030" s="166">
        <v>48.22</v>
      </c>
    </row>
    <row r="7031" spans="1:4">
      <c r="A7031" s="164">
        <v>93561</v>
      </c>
      <c r="B7031" s="165" t="s">
        <v>18050</v>
      </c>
      <c r="C7031" s="164" t="s">
        <v>18056</v>
      </c>
      <c r="D7031" s="166">
        <v>8534.89</v>
      </c>
    </row>
    <row r="7032" spans="1:4">
      <c r="A7032" s="164">
        <v>88264</v>
      </c>
      <c r="B7032" s="165" t="s">
        <v>4831</v>
      </c>
      <c r="C7032" s="164" t="s">
        <v>12406</v>
      </c>
      <c r="D7032" s="166">
        <v>31.63</v>
      </c>
    </row>
    <row r="7033" spans="1:4">
      <c r="A7033" s="164">
        <v>101399</v>
      </c>
      <c r="B7033" s="165" t="s">
        <v>4831</v>
      </c>
      <c r="C7033" s="164" t="s">
        <v>18056</v>
      </c>
      <c r="D7033" s="166">
        <v>5626.33</v>
      </c>
    </row>
    <row r="7034" spans="1:4">
      <c r="A7034" s="164">
        <v>88266</v>
      </c>
      <c r="B7034" s="165" t="s">
        <v>18009</v>
      </c>
      <c r="C7034" s="164" t="s">
        <v>12406</v>
      </c>
      <c r="D7034" s="166">
        <v>45.46</v>
      </c>
    </row>
    <row r="7035" spans="1:4">
      <c r="A7035" s="164">
        <v>101401</v>
      </c>
      <c r="B7035" s="165" t="s">
        <v>18009</v>
      </c>
      <c r="C7035" s="164" t="s">
        <v>18056</v>
      </c>
      <c r="D7035" s="166">
        <v>8058.1</v>
      </c>
    </row>
    <row r="7036" spans="1:4" ht="25.5">
      <c r="A7036" s="164">
        <v>88267</v>
      </c>
      <c r="B7036" s="165" t="s">
        <v>18010</v>
      </c>
      <c r="C7036" s="164" t="s">
        <v>12406</v>
      </c>
      <c r="D7036" s="166">
        <v>30.48</v>
      </c>
    </row>
    <row r="7037" spans="1:4" ht="25.5">
      <c r="A7037" s="164">
        <v>101402</v>
      </c>
      <c r="B7037" s="165" t="s">
        <v>18010</v>
      </c>
      <c r="C7037" s="164" t="s">
        <v>18056</v>
      </c>
      <c r="D7037" s="166">
        <v>5435.99</v>
      </c>
    </row>
    <row r="7038" spans="1:4">
      <c r="A7038" s="164">
        <v>90776</v>
      </c>
      <c r="B7038" s="165" t="s">
        <v>18051</v>
      </c>
      <c r="C7038" s="164" t="s">
        <v>12406</v>
      </c>
      <c r="D7038" s="166">
        <v>69.459999999999994</v>
      </c>
    </row>
    <row r="7039" spans="1:4">
      <c r="A7039" s="164">
        <v>93572</v>
      </c>
      <c r="B7039" s="165" t="s">
        <v>4833</v>
      </c>
      <c r="C7039" s="164" t="s">
        <v>18056</v>
      </c>
      <c r="D7039" s="166">
        <v>12237.22</v>
      </c>
    </row>
    <row r="7040" spans="1:4" ht="25.5">
      <c r="A7040" s="164">
        <v>90777</v>
      </c>
      <c r="B7040" s="165" t="s">
        <v>18052</v>
      </c>
      <c r="C7040" s="164" t="s">
        <v>12406</v>
      </c>
      <c r="D7040" s="166">
        <v>131.30000000000001</v>
      </c>
    </row>
    <row r="7041" spans="1:4" ht="25.5">
      <c r="A7041" s="164">
        <v>93565</v>
      </c>
      <c r="B7041" s="165" t="s">
        <v>18052</v>
      </c>
      <c r="C7041" s="164" t="s">
        <v>18056</v>
      </c>
      <c r="D7041" s="166">
        <v>23126.05</v>
      </c>
    </row>
    <row r="7042" spans="1:4" ht="25.5">
      <c r="A7042" s="164">
        <v>90778</v>
      </c>
      <c r="B7042" s="165" t="s">
        <v>4837</v>
      </c>
      <c r="C7042" s="164" t="s">
        <v>12406</v>
      </c>
      <c r="D7042" s="166">
        <v>135.75</v>
      </c>
    </row>
    <row r="7043" spans="1:4" ht="25.5">
      <c r="A7043" s="164">
        <v>93567</v>
      </c>
      <c r="B7043" s="165" t="s">
        <v>4837</v>
      </c>
      <c r="C7043" s="164" t="s">
        <v>18056</v>
      </c>
      <c r="D7043" s="166">
        <v>23908.02</v>
      </c>
    </row>
    <row r="7044" spans="1:4" ht="25.5">
      <c r="A7044" s="164">
        <v>90779</v>
      </c>
      <c r="B7044" s="165" t="s">
        <v>18053</v>
      </c>
      <c r="C7044" s="164" t="s">
        <v>12406</v>
      </c>
      <c r="D7044" s="166">
        <v>169.23</v>
      </c>
    </row>
    <row r="7045" spans="1:4" ht="25.5">
      <c r="A7045" s="164">
        <v>93568</v>
      </c>
      <c r="B7045" s="165" t="s">
        <v>18053</v>
      </c>
      <c r="C7045" s="164" t="s">
        <v>18056</v>
      </c>
      <c r="D7045" s="166">
        <v>29799.8</v>
      </c>
    </row>
    <row r="7046" spans="1:4">
      <c r="A7046" s="164">
        <v>88269</v>
      </c>
      <c r="B7046" s="165" t="s">
        <v>4847</v>
      </c>
      <c r="C7046" s="164" t="s">
        <v>12406</v>
      </c>
      <c r="D7046" s="166">
        <v>31.7</v>
      </c>
    </row>
    <row r="7047" spans="1:4">
      <c r="A7047" s="164">
        <v>101407</v>
      </c>
      <c r="B7047" s="165" t="s">
        <v>4847</v>
      </c>
      <c r="C7047" s="164" t="s">
        <v>18056</v>
      </c>
      <c r="D7047" s="166">
        <v>5666.85</v>
      </c>
    </row>
    <row r="7048" spans="1:4">
      <c r="A7048" s="164">
        <v>88270</v>
      </c>
      <c r="B7048" s="165" t="s">
        <v>4851</v>
      </c>
      <c r="C7048" s="164" t="s">
        <v>12406</v>
      </c>
      <c r="D7048" s="166">
        <v>31.21</v>
      </c>
    </row>
    <row r="7049" spans="1:4">
      <c r="A7049" s="164">
        <v>101408</v>
      </c>
      <c r="B7049" s="165" t="s">
        <v>4851</v>
      </c>
      <c r="C7049" s="164" t="s">
        <v>18056</v>
      </c>
      <c r="D7049" s="166">
        <v>5569.86</v>
      </c>
    </row>
    <row r="7050" spans="1:4">
      <c r="A7050" s="164">
        <v>102919</v>
      </c>
      <c r="B7050" s="165" t="s">
        <v>25091</v>
      </c>
      <c r="C7050" s="164" t="s">
        <v>12406</v>
      </c>
      <c r="D7050" s="166">
        <v>0</v>
      </c>
    </row>
    <row r="7051" spans="1:4">
      <c r="A7051" s="164">
        <v>101409</v>
      </c>
      <c r="B7051" s="165" t="s">
        <v>18255</v>
      </c>
      <c r="C7051" s="164" t="s">
        <v>18056</v>
      </c>
      <c r="D7051" s="166">
        <v>4702.71</v>
      </c>
    </row>
    <row r="7052" spans="1:4">
      <c r="A7052" s="164">
        <v>88441</v>
      </c>
      <c r="B7052" s="165" t="s">
        <v>4853</v>
      </c>
      <c r="C7052" s="164" t="s">
        <v>12406</v>
      </c>
      <c r="D7052" s="166">
        <v>26.47</v>
      </c>
    </row>
    <row r="7053" spans="1:4">
      <c r="A7053" s="164">
        <v>101410</v>
      </c>
      <c r="B7053" s="165" t="s">
        <v>4853</v>
      </c>
      <c r="C7053" s="164" t="s">
        <v>18056</v>
      </c>
      <c r="D7053" s="166">
        <v>4750.93</v>
      </c>
    </row>
    <row r="7054" spans="1:4">
      <c r="A7054" s="164">
        <v>88272</v>
      </c>
      <c r="B7054" s="165" t="s">
        <v>18011</v>
      </c>
      <c r="C7054" s="164" t="s">
        <v>12406</v>
      </c>
      <c r="D7054" s="166">
        <v>32.520000000000003</v>
      </c>
    </row>
    <row r="7055" spans="1:4">
      <c r="A7055" s="164">
        <v>88273</v>
      </c>
      <c r="B7055" s="165" t="s">
        <v>4857</v>
      </c>
      <c r="C7055" s="164" t="s">
        <v>12406</v>
      </c>
      <c r="D7055" s="166">
        <v>30.86</v>
      </c>
    </row>
    <row r="7056" spans="1:4">
      <c r="A7056" s="164">
        <v>101413</v>
      </c>
      <c r="B7056" s="165" t="s">
        <v>4857</v>
      </c>
      <c r="C7056" s="164" t="s">
        <v>18056</v>
      </c>
      <c r="D7056" s="166">
        <v>5512.62</v>
      </c>
    </row>
    <row r="7057" spans="1:4">
      <c r="A7057" s="164">
        <v>101414</v>
      </c>
      <c r="B7057" s="165" t="s">
        <v>18257</v>
      </c>
      <c r="C7057" s="164" t="s">
        <v>18056</v>
      </c>
      <c r="D7057" s="166">
        <v>5806.8</v>
      </c>
    </row>
    <row r="7058" spans="1:4">
      <c r="A7058" s="164">
        <v>88274</v>
      </c>
      <c r="B7058" s="165" t="s">
        <v>18012</v>
      </c>
      <c r="C7058" s="164" t="s">
        <v>12406</v>
      </c>
      <c r="D7058" s="166">
        <v>32.5</v>
      </c>
    </row>
    <row r="7059" spans="1:4">
      <c r="A7059" s="164">
        <v>101412</v>
      </c>
      <c r="B7059" s="165" t="s">
        <v>18256</v>
      </c>
      <c r="C7059" s="164" t="s">
        <v>18056</v>
      </c>
      <c r="D7059" s="166">
        <v>5817.46</v>
      </c>
    </row>
    <row r="7060" spans="1:4" ht="25.5">
      <c r="A7060" s="164">
        <v>101415</v>
      </c>
      <c r="B7060" s="165" t="s">
        <v>18258</v>
      </c>
      <c r="C7060" s="164" t="s">
        <v>18056</v>
      </c>
      <c r="D7060" s="166">
        <v>7157.23</v>
      </c>
    </row>
    <row r="7061" spans="1:4">
      <c r="A7061" s="164">
        <v>100308</v>
      </c>
      <c r="B7061" s="165" t="s">
        <v>18165</v>
      </c>
      <c r="C7061" s="164" t="s">
        <v>12406</v>
      </c>
      <c r="D7061" s="166">
        <v>33.380000000000003</v>
      </c>
    </row>
    <row r="7062" spans="1:4">
      <c r="A7062" s="164">
        <v>101416</v>
      </c>
      <c r="B7062" s="165" t="s">
        <v>18165</v>
      </c>
      <c r="C7062" s="164" t="s">
        <v>18056</v>
      </c>
      <c r="D7062" s="166">
        <v>5945.22</v>
      </c>
    </row>
    <row r="7063" spans="1:4" ht="25.5">
      <c r="A7063" s="164">
        <v>88275</v>
      </c>
      <c r="B7063" s="165" t="s">
        <v>18013</v>
      </c>
      <c r="C7063" s="164" t="s">
        <v>12406</v>
      </c>
      <c r="D7063" s="166">
        <v>40.22</v>
      </c>
    </row>
    <row r="7064" spans="1:4">
      <c r="A7064" s="164">
        <v>90780</v>
      </c>
      <c r="B7064" s="165" t="s">
        <v>4859</v>
      </c>
      <c r="C7064" s="164" t="s">
        <v>12406</v>
      </c>
      <c r="D7064" s="166">
        <v>111.47</v>
      </c>
    </row>
    <row r="7065" spans="1:4">
      <c r="A7065" s="164">
        <v>94295</v>
      </c>
      <c r="B7065" s="165" t="s">
        <v>4859</v>
      </c>
      <c r="C7065" s="164" t="s">
        <v>18056</v>
      </c>
      <c r="D7065" s="166">
        <v>19618.84</v>
      </c>
    </row>
    <row r="7066" spans="1:4" ht="25.5">
      <c r="A7066" s="164">
        <v>88277</v>
      </c>
      <c r="B7066" s="165" t="s">
        <v>18014</v>
      </c>
      <c r="C7066" s="164" t="s">
        <v>12406</v>
      </c>
      <c r="D7066" s="166">
        <v>26.32</v>
      </c>
    </row>
    <row r="7067" spans="1:4" ht="25.5">
      <c r="A7067" s="164">
        <v>100307</v>
      </c>
      <c r="B7067" s="165" t="s">
        <v>18164</v>
      </c>
      <c r="C7067" s="164" t="s">
        <v>12406</v>
      </c>
      <c r="D7067" s="166">
        <v>26.2</v>
      </c>
    </row>
    <row r="7068" spans="1:4" ht="25.5">
      <c r="A7068" s="164">
        <v>101417</v>
      </c>
      <c r="B7068" s="165" t="s">
        <v>18164</v>
      </c>
      <c r="C7068" s="164" t="s">
        <v>18056</v>
      </c>
      <c r="D7068" s="166">
        <v>4684.29</v>
      </c>
    </row>
    <row r="7069" spans="1:4" ht="25.5">
      <c r="A7069" s="164">
        <v>88278</v>
      </c>
      <c r="B7069" s="165" t="s">
        <v>18259</v>
      </c>
      <c r="C7069" s="164" t="s">
        <v>12406</v>
      </c>
      <c r="D7069" s="166">
        <v>27.4</v>
      </c>
    </row>
    <row r="7070" spans="1:4" ht="25.5">
      <c r="A7070" s="164">
        <v>101418</v>
      </c>
      <c r="B7070" s="165" t="s">
        <v>18259</v>
      </c>
      <c r="C7070" s="164" t="s">
        <v>18056</v>
      </c>
      <c r="D7070" s="166">
        <v>4893.5200000000004</v>
      </c>
    </row>
    <row r="7071" spans="1:4" ht="25.5">
      <c r="A7071" s="164">
        <v>105535</v>
      </c>
      <c r="B7071" s="165" t="s">
        <v>25092</v>
      </c>
      <c r="C7071" s="164" t="s">
        <v>12406</v>
      </c>
      <c r="D7071" s="166">
        <v>0</v>
      </c>
    </row>
    <row r="7072" spans="1:4">
      <c r="A7072" s="164">
        <v>101419</v>
      </c>
      <c r="B7072" s="165" t="s">
        <v>18260</v>
      </c>
      <c r="C7072" s="164" t="s">
        <v>18056</v>
      </c>
      <c r="D7072" s="166">
        <v>6221.17</v>
      </c>
    </row>
    <row r="7073" spans="1:4">
      <c r="A7073" s="164">
        <v>88279</v>
      </c>
      <c r="B7073" s="165" t="s">
        <v>36700</v>
      </c>
      <c r="C7073" s="164" t="s">
        <v>12406</v>
      </c>
      <c r="D7073" s="166">
        <v>35.450000000000003</v>
      </c>
    </row>
    <row r="7074" spans="1:4">
      <c r="A7074" s="164">
        <v>88281</v>
      </c>
      <c r="B7074" s="165" t="s">
        <v>18015</v>
      </c>
      <c r="C7074" s="164" t="s">
        <v>12406</v>
      </c>
      <c r="D7074" s="166">
        <v>34.729999999999997</v>
      </c>
    </row>
    <row r="7075" spans="1:4">
      <c r="A7075" s="164">
        <v>93558</v>
      </c>
      <c r="B7075" s="165" t="s">
        <v>18055</v>
      </c>
      <c r="C7075" s="164" t="s">
        <v>18056</v>
      </c>
      <c r="D7075" s="166">
        <v>5997.9</v>
      </c>
    </row>
    <row r="7076" spans="1:4" ht="25.5">
      <c r="A7076" s="164">
        <v>101420</v>
      </c>
      <c r="B7076" s="165" t="s">
        <v>18261</v>
      </c>
      <c r="C7076" s="164" t="s">
        <v>18056</v>
      </c>
      <c r="D7076" s="166">
        <v>6193.21</v>
      </c>
    </row>
    <row r="7077" spans="1:4" ht="25.5">
      <c r="A7077" s="164">
        <v>101421</v>
      </c>
      <c r="B7077" s="165" t="s">
        <v>18262</v>
      </c>
      <c r="C7077" s="164" t="s">
        <v>18056</v>
      </c>
      <c r="D7077" s="166">
        <v>7212.61</v>
      </c>
    </row>
    <row r="7078" spans="1:4">
      <c r="A7078" s="164">
        <v>88282</v>
      </c>
      <c r="B7078" s="165" t="s">
        <v>18016</v>
      </c>
      <c r="C7078" s="164" t="s">
        <v>12406</v>
      </c>
      <c r="D7078" s="166">
        <v>33.64</v>
      </c>
    </row>
    <row r="7079" spans="1:4" ht="25.5">
      <c r="A7079" s="164">
        <v>88283</v>
      </c>
      <c r="B7079" s="165" t="s">
        <v>18017</v>
      </c>
      <c r="C7079" s="164" t="s">
        <v>12406</v>
      </c>
      <c r="D7079" s="166">
        <v>40.520000000000003</v>
      </c>
    </row>
    <row r="7080" spans="1:4">
      <c r="A7080" s="164">
        <v>101422</v>
      </c>
      <c r="B7080" s="165" t="s">
        <v>18263</v>
      </c>
      <c r="C7080" s="164" t="s">
        <v>18056</v>
      </c>
      <c r="D7080" s="166">
        <v>5389</v>
      </c>
    </row>
    <row r="7081" spans="1:4">
      <c r="A7081" s="164">
        <v>88284</v>
      </c>
      <c r="B7081" s="165" t="s">
        <v>18018</v>
      </c>
      <c r="C7081" s="164" t="s">
        <v>12406</v>
      </c>
      <c r="D7081" s="166">
        <v>30.18</v>
      </c>
    </row>
    <row r="7082" spans="1:4" ht="25.5">
      <c r="A7082" s="164">
        <v>101424</v>
      </c>
      <c r="B7082" s="165" t="s">
        <v>18264</v>
      </c>
      <c r="C7082" s="164" t="s">
        <v>18056</v>
      </c>
      <c r="D7082" s="166">
        <v>6649.9</v>
      </c>
    </row>
    <row r="7083" spans="1:4">
      <c r="A7083" s="164">
        <v>88286</v>
      </c>
      <c r="B7083" s="165" t="s">
        <v>18019</v>
      </c>
      <c r="C7083" s="164" t="s">
        <v>12406</v>
      </c>
      <c r="D7083" s="166">
        <v>37.42</v>
      </c>
    </row>
    <row r="7084" spans="1:4">
      <c r="A7084" s="164">
        <v>88288</v>
      </c>
      <c r="B7084" s="165" t="s">
        <v>18020</v>
      </c>
      <c r="C7084" s="164" t="s">
        <v>12406</v>
      </c>
      <c r="D7084" s="166">
        <v>20.68</v>
      </c>
    </row>
    <row r="7085" spans="1:4">
      <c r="A7085" s="164">
        <v>101425</v>
      </c>
      <c r="B7085" s="165" t="s">
        <v>18020</v>
      </c>
      <c r="C7085" s="164" t="s">
        <v>18056</v>
      </c>
      <c r="D7085" s="166">
        <v>3673.71</v>
      </c>
    </row>
    <row r="7086" spans="1:4">
      <c r="A7086" s="164">
        <v>101426</v>
      </c>
      <c r="B7086" s="165" t="s">
        <v>18265</v>
      </c>
      <c r="C7086" s="164" t="s">
        <v>18056</v>
      </c>
      <c r="D7086" s="166">
        <v>5481.59</v>
      </c>
    </row>
    <row r="7087" spans="1:4" ht="25.5">
      <c r="A7087" s="164">
        <v>88291</v>
      </c>
      <c r="B7087" s="165" t="s">
        <v>18021</v>
      </c>
      <c r="C7087" s="164" t="s">
        <v>12406</v>
      </c>
      <c r="D7087" s="166">
        <v>33.619999999999997</v>
      </c>
    </row>
    <row r="7088" spans="1:4" ht="25.5">
      <c r="A7088" s="164">
        <v>101427</v>
      </c>
      <c r="B7088" s="165" t="s">
        <v>18021</v>
      </c>
      <c r="C7088" s="164" t="s">
        <v>18056</v>
      </c>
      <c r="D7088" s="166">
        <v>5992.16</v>
      </c>
    </row>
    <row r="7089" spans="1:4" ht="25.5">
      <c r="A7089" s="164">
        <v>101428</v>
      </c>
      <c r="B7089" s="165" t="s">
        <v>4863</v>
      </c>
      <c r="C7089" s="164" t="s">
        <v>18056</v>
      </c>
      <c r="D7089" s="166">
        <v>5071.6400000000003</v>
      </c>
    </row>
    <row r="7090" spans="1:4" ht="25.5">
      <c r="A7090" s="164">
        <v>88377</v>
      </c>
      <c r="B7090" s="165" t="s">
        <v>18044</v>
      </c>
      <c r="C7090" s="164" t="s">
        <v>12406</v>
      </c>
      <c r="D7090" s="166">
        <v>28.39</v>
      </c>
    </row>
    <row r="7091" spans="1:4" ht="25.5">
      <c r="A7091" s="164">
        <v>101429</v>
      </c>
      <c r="B7091" s="165" t="s">
        <v>18266</v>
      </c>
      <c r="C7091" s="164" t="s">
        <v>18056</v>
      </c>
      <c r="D7091" s="166">
        <v>5020.3999999999996</v>
      </c>
    </row>
    <row r="7092" spans="1:4" ht="25.5">
      <c r="A7092" s="164">
        <v>88292</v>
      </c>
      <c r="B7092" s="165" t="s">
        <v>18022</v>
      </c>
      <c r="C7092" s="164" t="s">
        <v>12406</v>
      </c>
      <c r="D7092" s="166">
        <v>28.09</v>
      </c>
    </row>
    <row r="7093" spans="1:4" ht="25.5">
      <c r="A7093" s="164">
        <v>88293</v>
      </c>
      <c r="B7093" s="165" t="s">
        <v>18023</v>
      </c>
      <c r="C7093" s="164" t="s">
        <v>12406</v>
      </c>
      <c r="D7093" s="166">
        <v>33.619999999999997</v>
      </c>
    </row>
    <row r="7094" spans="1:4" ht="25.5">
      <c r="A7094" s="164">
        <v>101430</v>
      </c>
      <c r="B7094" s="165" t="s">
        <v>18267</v>
      </c>
      <c r="C7094" s="164" t="s">
        <v>18056</v>
      </c>
      <c r="D7094" s="166">
        <v>5992.16</v>
      </c>
    </row>
    <row r="7095" spans="1:4">
      <c r="A7095" s="164">
        <v>88294</v>
      </c>
      <c r="B7095" s="165" t="s">
        <v>18024</v>
      </c>
      <c r="C7095" s="164" t="s">
        <v>12406</v>
      </c>
      <c r="D7095" s="166">
        <v>41.21</v>
      </c>
    </row>
    <row r="7096" spans="1:4">
      <c r="A7096" s="164">
        <v>101431</v>
      </c>
      <c r="B7096" s="165" t="s">
        <v>18024</v>
      </c>
      <c r="C7096" s="164" t="s">
        <v>18056</v>
      </c>
      <c r="D7096" s="166">
        <v>7322.75</v>
      </c>
    </row>
    <row r="7097" spans="1:4">
      <c r="A7097" s="164">
        <v>88295</v>
      </c>
      <c r="B7097" s="165" t="s">
        <v>18025</v>
      </c>
      <c r="C7097" s="164" t="s">
        <v>12406</v>
      </c>
      <c r="D7097" s="166">
        <v>28.58</v>
      </c>
    </row>
    <row r="7098" spans="1:4" ht="25.5">
      <c r="A7098" s="164">
        <v>101432</v>
      </c>
      <c r="B7098" s="165" t="s">
        <v>18268</v>
      </c>
      <c r="C7098" s="164" t="s">
        <v>18056</v>
      </c>
      <c r="D7098" s="166">
        <v>5096.1000000000004</v>
      </c>
    </row>
    <row r="7099" spans="1:4">
      <c r="A7099" s="164">
        <v>88296</v>
      </c>
      <c r="B7099" s="165" t="s">
        <v>18026</v>
      </c>
      <c r="C7099" s="164" t="s">
        <v>12406</v>
      </c>
      <c r="D7099" s="166">
        <v>39.82</v>
      </c>
    </row>
    <row r="7100" spans="1:4">
      <c r="A7100" s="164">
        <v>101433</v>
      </c>
      <c r="B7100" s="165" t="s">
        <v>18026</v>
      </c>
      <c r="C7100" s="164" t="s">
        <v>18056</v>
      </c>
      <c r="D7100" s="166">
        <v>7074.3</v>
      </c>
    </row>
    <row r="7101" spans="1:4" ht="25.5">
      <c r="A7101" s="164">
        <v>101434</v>
      </c>
      <c r="B7101" s="165" t="s">
        <v>18269</v>
      </c>
      <c r="C7101" s="164" t="s">
        <v>18056</v>
      </c>
      <c r="D7101" s="166">
        <v>5510.97</v>
      </c>
    </row>
    <row r="7102" spans="1:4" ht="25.5">
      <c r="A7102" s="164">
        <v>88298</v>
      </c>
      <c r="B7102" s="165" t="s">
        <v>18028</v>
      </c>
      <c r="C7102" s="164" t="s">
        <v>12406</v>
      </c>
      <c r="D7102" s="166">
        <v>27.98</v>
      </c>
    </row>
    <row r="7103" spans="1:4" ht="25.5">
      <c r="A7103" s="164">
        <v>101436</v>
      </c>
      <c r="B7103" s="165" t="s">
        <v>18028</v>
      </c>
      <c r="C7103" s="164" t="s">
        <v>18056</v>
      </c>
      <c r="D7103" s="166">
        <v>4999.66</v>
      </c>
    </row>
    <row r="7104" spans="1:4">
      <c r="A7104" s="164">
        <v>101437</v>
      </c>
      <c r="B7104" s="165" t="s">
        <v>18271</v>
      </c>
      <c r="C7104" s="164" t="s">
        <v>18056</v>
      </c>
      <c r="D7104" s="166">
        <v>7656.95</v>
      </c>
    </row>
    <row r="7105" spans="1:4">
      <c r="A7105" s="164">
        <v>88299</v>
      </c>
      <c r="B7105" s="165" t="s">
        <v>18029</v>
      </c>
      <c r="C7105" s="164" t="s">
        <v>12406</v>
      </c>
      <c r="D7105" s="166">
        <v>43.07</v>
      </c>
    </row>
    <row r="7106" spans="1:4">
      <c r="A7106" s="164">
        <v>88300</v>
      </c>
      <c r="B7106" s="165" t="s">
        <v>18030</v>
      </c>
      <c r="C7106" s="164" t="s">
        <v>12406</v>
      </c>
      <c r="D7106" s="166">
        <v>43.07</v>
      </c>
    </row>
    <row r="7107" spans="1:4">
      <c r="A7107" s="164">
        <v>101438</v>
      </c>
      <c r="B7107" s="165" t="s">
        <v>18030</v>
      </c>
      <c r="C7107" s="164" t="s">
        <v>18056</v>
      </c>
      <c r="D7107" s="166">
        <v>7656.95</v>
      </c>
    </row>
    <row r="7108" spans="1:4" ht="25.5">
      <c r="A7108" s="164">
        <v>88297</v>
      </c>
      <c r="B7108" s="165" t="s">
        <v>18027</v>
      </c>
      <c r="C7108" s="164" t="s">
        <v>12406</v>
      </c>
      <c r="D7108" s="166">
        <v>38.19</v>
      </c>
    </row>
    <row r="7109" spans="1:4" ht="25.5">
      <c r="A7109" s="164">
        <v>101435</v>
      </c>
      <c r="B7109" s="165" t="s">
        <v>18270</v>
      </c>
      <c r="C7109" s="164" t="s">
        <v>18056</v>
      </c>
      <c r="D7109" s="166">
        <v>6792.72</v>
      </c>
    </row>
    <row r="7110" spans="1:4" ht="25.5">
      <c r="A7110" s="164">
        <v>101440</v>
      </c>
      <c r="B7110" s="165" t="s">
        <v>18272</v>
      </c>
      <c r="C7110" s="164" t="s">
        <v>18056</v>
      </c>
      <c r="D7110" s="166">
        <v>5992.16</v>
      </c>
    </row>
    <row r="7111" spans="1:4">
      <c r="A7111" s="164">
        <v>88302</v>
      </c>
      <c r="B7111" s="165" t="s">
        <v>18032</v>
      </c>
      <c r="C7111" s="164" t="s">
        <v>12406</v>
      </c>
      <c r="D7111" s="166">
        <v>33.619999999999997</v>
      </c>
    </row>
    <row r="7112" spans="1:4">
      <c r="A7112" s="164">
        <v>88301</v>
      </c>
      <c r="B7112" s="165" t="s">
        <v>18031</v>
      </c>
      <c r="C7112" s="164" t="s">
        <v>12406</v>
      </c>
      <c r="D7112" s="166">
        <v>33.619999999999997</v>
      </c>
    </row>
    <row r="7113" spans="1:4">
      <c r="A7113" s="164">
        <v>101439</v>
      </c>
      <c r="B7113" s="165" t="s">
        <v>18031</v>
      </c>
      <c r="C7113" s="164" t="s">
        <v>18056</v>
      </c>
      <c r="D7113" s="166">
        <v>5992.16</v>
      </c>
    </row>
    <row r="7114" spans="1:4" ht="25.5">
      <c r="A7114" s="164">
        <v>88303</v>
      </c>
      <c r="B7114" s="165" t="s">
        <v>18033</v>
      </c>
      <c r="C7114" s="164" t="s">
        <v>12406</v>
      </c>
      <c r="D7114" s="166">
        <v>26.61</v>
      </c>
    </row>
    <row r="7115" spans="1:4" ht="25.5">
      <c r="A7115" s="164">
        <v>101441</v>
      </c>
      <c r="B7115" s="165" t="s">
        <v>18033</v>
      </c>
      <c r="C7115" s="164" t="s">
        <v>18056</v>
      </c>
      <c r="D7115" s="166">
        <v>4758.2700000000004</v>
      </c>
    </row>
    <row r="7116" spans="1:4" ht="25.5">
      <c r="A7116" s="164">
        <v>88304</v>
      </c>
      <c r="B7116" s="165" t="s">
        <v>18034</v>
      </c>
      <c r="C7116" s="164" t="s">
        <v>12406</v>
      </c>
      <c r="D7116" s="166">
        <v>43.07</v>
      </c>
    </row>
    <row r="7117" spans="1:4" ht="25.5">
      <c r="A7117" s="164">
        <v>101443</v>
      </c>
      <c r="B7117" s="165" t="s">
        <v>18034</v>
      </c>
      <c r="C7117" s="164" t="s">
        <v>18056</v>
      </c>
      <c r="D7117" s="166">
        <v>7656.95</v>
      </c>
    </row>
    <row r="7118" spans="1:4" ht="25.5">
      <c r="A7118" s="164">
        <v>88306</v>
      </c>
      <c r="B7118" s="165" t="s">
        <v>18035</v>
      </c>
      <c r="C7118" s="164" t="s">
        <v>12406</v>
      </c>
      <c r="D7118" s="166">
        <v>30.91</v>
      </c>
    </row>
    <row r="7119" spans="1:4">
      <c r="A7119" s="164">
        <v>88307</v>
      </c>
      <c r="B7119" s="165" t="s">
        <v>18036</v>
      </c>
      <c r="C7119" s="164" t="s">
        <v>12406</v>
      </c>
      <c r="D7119" s="166">
        <v>30.71</v>
      </c>
    </row>
    <row r="7120" spans="1:4">
      <c r="A7120" s="164">
        <v>88308</v>
      </c>
      <c r="B7120" s="165" t="s">
        <v>18037</v>
      </c>
      <c r="C7120" s="164" t="s">
        <v>12406</v>
      </c>
      <c r="D7120" s="166">
        <v>31.05</v>
      </c>
    </row>
    <row r="7121" spans="1:4">
      <c r="A7121" s="164">
        <v>101444</v>
      </c>
      <c r="B7121" s="165" t="s">
        <v>18037</v>
      </c>
      <c r="C7121" s="164" t="s">
        <v>18056</v>
      </c>
      <c r="D7121" s="166">
        <v>5549.82</v>
      </c>
    </row>
    <row r="7122" spans="1:4">
      <c r="A7122" s="164">
        <v>88309</v>
      </c>
      <c r="B7122" s="165" t="s">
        <v>4865</v>
      </c>
      <c r="C7122" s="164" t="s">
        <v>12406</v>
      </c>
      <c r="D7122" s="166">
        <v>31.21</v>
      </c>
    </row>
    <row r="7123" spans="1:4">
      <c r="A7123" s="164">
        <v>101445</v>
      </c>
      <c r="B7123" s="165" t="s">
        <v>4865</v>
      </c>
      <c r="C7123" s="164" t="s">
        <v>18056</v>
      </c>
      <c r="D7123" s="166">
        <v>5569.86</v>
      </c>
    </row>
    <row r="7124" spans="1:4">
      <c r="A7124" s="164">
        <v>88310</v>
      </c>
      <c r="B7124" s="165" t="s">
        <v>4867</v>
      </c>
      <c r="C7124" s="164" t="s">
        <v>12406</v>
      </c>
      <c r="D7124" s="166">
        <v>32.86</v>
      </c>
    </row>
    <row r="7125" spans="1:4">
      <c r="A7125" s="164">
        <v>101446</v>
      </c>
      <c r="B7125" s="165" t="s">
        <v>4867</v>
      </c>
      <c r="C7125" s="164" t="s">
        <v>18056</v>
      </c>
      <c r="D7125" s="166">
        <v>5889.97</v>
      </c>
    </row>
    <row r="7126" spans="1:4">
      <c r="A7126" s="164">
        <v>88311</v>
      </c>
      <c r="B7126" s="165" t="s">
        <v>18038</v>
      </c>
      <c r="C7126" s="164" t="s">
        <v>12406</v>
      </c>
      <c r="D7126" s="166">
        <v>32.14</v>
      </c>
    </row>
    <row r="7127" spans="1:4">
      <c r="A7127" s="164">
        <v>101447</v>
      </c>
      <c r="B7127" s="165" t="s">
        <v>18038</v>
      </c>
      <c r="C7127" s="164" t="s">
        <v>18056</v>
      </c>
      <c r="D7127" s="166">
        <v>5765.38</v>
      </c>
    </row>
    <row r="7128" spans="1:4">
      <c r="A7128" s="164">
        <v>88312</v>
      </c>
      <c r="B7128" s="165" t="s">
        <v>18039</v>
      </c>
      <c r="C7128" s="164" t="s">
        <v>12406</v>
      </c>
      <c r="D7128" s="166">
        <v>32.86</v>
      </c>
    </row>
    <row r="7129" spans="1:4">
      <c r="A7129" s="164">
        <v>101448</v>
      </c>
      <c r="B7129" s="165" t="s">
        <v>18039</v>
      </c>
      <c r="C7129" s="164" t="s">
        <v>18056</v>
      </c>
      <c r="D7129" s="166">
        <v>5889.97</v>
      </c>
    </row>
    <row r="7130" spans="1:4">
      <c r="A7130" s="164">
        <v>101449</v>
      </c>
      <c r="B7130" s="165" t="s">
        <v>18273</v>
      </c>
      <c r="C7130" s="164" t="s">
        <v>18056</v>
      </c>
      <c r="D7130" s="166">
        <v>5110.7700000000004</v>
      </c>
    </row>
    <row r="7131" spans="1:4">
      <c r="A7131" s="164">
        <v>88313</v>
      </c>
      <c r="B7131" s="165" t="s">
        <v>4869</v>
      </c>
      <c r="C7131" s="164" t="s">
        <v>12406</v>
      </c>
      <c r="D7131" s="166">
        <v>28.69</v>
      </c>
    </row>
    <row r="7132" spans="1:4">
      <c r="A7132" s="164">
        <v>88314</v>
      </c>
      <c r="B7132" s="165" t="s">
        <v>4873</v>
      </c>
      <c r="C7132" s="164" t="s">
        <v>12406</v>
      </c>
      <c r="D7132" s="166">
        <v>22.68</v>
      </c>
    </row>
    <row r="7133" spans="1:4">
      <c r="A7133" s="164">
        <v>88315</v>
      </c>
      <c r="B7133" s="165" t="s">
        <v>4877</v>
      </c>
      <c r="C7133" s="164" t="s">
        <v>12406</v>
      </c>
      <c r="D7133" s="166">
        <v>30.97</v>
      </c>
    </row>
    <row r="7134" spans="1:4">
      <c r="A7134" s="164">
        <v>101451</v>
      </c>
      <c r="B7134" s="165" t="s">
        <v>4877</v>
      </c>
      <c r="C7134" s="164" t="s">
        <v>18056</v>
      </c>
      <c r="D7134" s="166">
        <v>5538.85</v>
      </c>
    </row>
    <row r="7135" spans="1:4">
      <c r="A7135" s="164">
        <v>88316</v>
      </c>
      <c r="B7135" s="165" t="s">
        <v>4879</v>
      </c>
      <c r="C7135" s="164" t="s">
        <v>12406</v>
      </c>
      <c r="D7135" s="166">
        <v>22.64</v>
      </c>
    </row>
    <row r="7136" spans="1:4">
      <c r="A7136" s="164">
        <v>101452</v>
      </c>
      <c r="B7136" s="165" t="s">
        <v>18274</v>
      </c>
      <c r="C7136" s="164" t="s">
        <v>18056</v>
      </c>
      <c r="D7136" s="166">
        <v>4062.64</v>
      </c>
    </row>
    <row r="7137" spans="1:4" ht="25.5">
      <c r="A7137" s="164">
        <v>88318</v>
      </c>
      <c r="B7137" s="165" t="s">
        <v>18041</v>
      </c>
      <c r="C7137" s="164" t="s">
        <v>12406</v>
      </c>
      <c r="D7137" s="166">
        <v>45.32</v>
      </c>
    </row>
    <row r="7138" spans="1:4">
      <c r="A7138" s="164">
        <v>88317</v>
      </c>
      <c r="B7138" s="165" t="s">
        <v>18040</v>
      </c>
      <c r="C7138" s="164" t="s">
        <v>12406</v>
      </c>
      <c r="D7138" s="166">
        <v>35.25</v>
      </c>
    </row>
    <row r="7139" spans="1:4">
      <c r="A7139" s="164">
        <v>101453</v>
      </c>
      <c r="B7139" s="165" t="s">
        <v>18040</v>
      </c>
      <c r="C7139" s="164" t="s">
        <v>18056</v>
      </c>
      <c r="D7139" s="166">
        <v>6302.31</v>
      </c>
    </row>
    <row r="7140" spans="1:4">
      <c r="A7140" s="164">
        <v>101454</v>
      </c>
      <c r="B7140" s="165" t="s">
        <v>18275</v>
      </c>
      <c r="C7140" s="164" t="s">
        <v>18056</v>
      </c>
      <c r="D7140" s="166">
        <v>8077.11</v>
      </c>
    </row>
    <row r="7141" spans="1:4">
      <c r="A7141" s="164">
        <v>100533</v>
      </c>
      <c r="B7141" s="165" t="s">
        <v>18167</v>
      </c>
      <c r="C7141" s="164" t="s">
        <v>12406</v>
      </c>
      <c r="D7141" s="166">
        <v>38.46</v>
      </c>
    </row>
    <row r="7142" spans="1:4">
      <c r="A7142" s="164">
        <v>100534</v>
      </c>
      <c r="B7142" s="165" t="s">
        <v>18167</v>
      </c>
      <c r="C7142" s="164" t="s">
        <v>18056</v>
      </c>
      <c r="D7142" s="166">
        <v>6809.12</v>
      </c>
    </row>
    <row r="7143" spans="1:4">
      <c r="A7143" s="164">
        <v>88323</v>
      </c>
      <c r="B7143" s="165" t="s">
        <v>4885</v>
      </c>
      <c r="C7143" s="164" t="s">
        <v>12406</v>
      </c>
      <c r="D7143" s="166">
        <v>30.45</v>
      </c>
    </row>
    <row r="7144" spans="1:4">
      <c r="A7144" s="164">
        <v>101458</v>
      </c>
      <c r="B7144" s="165" t="s">
        <v>18278</v>
      </c>
      <c r="C7144" s="164" t="s">
        <v>18056</v>
      </c>
      <c r="D7144" s="166">
        <v>5445.62</v>
      </c>
    </row>
    <row r="7145" spans="1:4">
      <c r="A7145" s="164">
        <v>90781</v>
      </c>
      <c r="B7145" s="165" t="s">
        <v>18054</v>
      </c>
      <c r="C7145" s="164" t="s">
        <v>12406</v>
      </c>
      <c r="D7145" s="166">
        <v>47.65</v>
      </c>
    </row>
    <row r="7146" spans="1:4">
      <c r="A7146" s="164">
        <v>94296</v>
      </c>
      <c r="B7146" s="165" t="s">
        <v>18054</v>
      </c>
      <c r="C7146" s="164" t="s">
        <v>18056</v>
      </c>
      <c r="D7146" s="166">
        <v>8424.44</v>
      </c>
    </row>
    <row r="7147" spans="1:4">
      <c r="A7147" s="164">
        <v>88324</v>
      </c>
      <c r="B7147" s="165" t="s">
        <v>18043</v>
      </c>
      <c r="C7147" s="164" t="s">
        <v>12406</v>
      </c>
      <c r="D7147" s="166">
        <v>38.19</v>
      </c>
    </row>
    <row r="7148" spans="1:4">
      <c r="A7148" s="164">
        <v>88321</v>
      </c>
      <c r="B7148" s="165" t="s">
        <v>18042</v>
      </c>
      <c r="C7148" s="164" t="s">
        <v>12406</v>
      </c>
      <c r="D7148" s="166">
        <v>43.82</v>
      </c>
    </row>
    <row r="7149" spans="1:4" ht="25.5">
      <c r="A7149" s="164">
        <v>101456</v>
      </c>
      <c r="B7149" s="165" t="s">
        <v>18276</v>
      </c>
      <c r="C7149" s="164" t="s">
        <v>18056</v>
      </c>
      <c r="D7149" s="166">
        <v>7751.68</v>
      </c>
    </row>
    <row r="7150" spans="1:4" ht="25.5">
      <c r="A7150" s="164">
        <v>100309</v>
      </c>
      <c r="B7150" s="165" t="s">
        <v>4883</v>
      </c>
      <c r="C7150" s="164" t="s">
        <v>12406</v>
      </c>
      <c r="D7150" s="166">
        <v>44.03</v>
      </c>
    </row>
    <row r="7151" spans="1:4" ht="25.5">
      <c r="A7151" s="164">
        <v>100321</v>
      </c>
      <c r="B7151" s="165" t="s">
        <v>4883</v>
      </c>
      <c r="C7151" s="164" t="s">
        <v>18056</v>
      </c>
      <c r="D7151" s="166">
        <v>7776.03</v>
      </c>
    </row>
    <row r="7152" spans="1:4">
      <c r="A7152" s="164">
        <v>88322</v>
      </c>
      <c r="B7152" s="165" t="s">
        <v>18277</v>
      </c>
      <c r="C7152" s="164" t="s">
        <v>12406</v>
      </c>
      <c r="D7152" s="166">
        <v>28.85</v>
      </c>
    </row>
    <row r="7153" spans="1:4">
      <c r="A7153" s="164">
        <v>101457</v>
      </c>
      <c r="B7153" s="165" t="s">
        <v>18277</v>
      </c>
      <c r="C7153" s="164" t="s">
        <v>18056</v>
      </c>
      <c r="D7153" s="166">
        <v>5674.63</v>
      </c>
    </row>
    <row r="7154" spans="1:4">
      <c r="A7154" s="164">
        <v>88325</v>
      </c>
      <c r="B7154" s="165" t="s">
        <v>4889</v>
      </c>
      <c r="C7154" s="164" t="s">
        <v>12406</v>
      </c>
      <c r="D7154" s="166">
        <v>25.05</v>
      </c>
    </row>
    <row r="7155" spans="1:4">
      <c r="A7155" s="164">
        <v>101459</v>
      </c>
      <c r="B7155" s="165" t="s">
        <v>4889</v>
      </c>
      <c r="C7155" s="164" t="s">
        <v>18056</v>
      </c>
      <c r="D7155" s="166">
        <v>4496.17</v>
      </c>
    </row>
    <row r="7156" spans="1:4">
      <c r="A7156" s="164">
        <v>100289</v>
      </c>
      <c r="B7156" s="165" t="s">
        <v>4891</v>
      </c>
      <c r="C7156" s="164" t="s">
        <v>12406</v>
      </c>
      <c r="D7156" s="166">
        <v>25.85</v>
      </c>
    </row>
    <row r="7157" spans="1:4">
      <c r="A7157" s="164">
        <v>101460</v>
      </c>
      <c r="B7157" s="165" t="s">
        <v>4891</v>
      </c>
      <c r="C7157" s="164" t="s">
        <v>18056</v>
      </c>
      <c r="D7157" s="166">
        <v>4643.18</v>
      </c>
    </row>
    <row r="7158" spans="1:4" ht="25.5">
      <c r="A7158" s="164">
        <v>105011</v>
      </c>
      <c r="B7158" s="165" t="s">
        <v>17879</v>
      </c>
      <c r="C7158" s="164" t="s">
        <v>12403</v>
      </c>
      <c r="D7158" s="166">
        <v>0.61</v>
      </c>
    </row>
    <row r="7159" spans="1:4" ht="25.5">
      <c r="A7159" s="164">
        <v>99061</v>
      </c>
      <c r="B7159" s="165" t="s">
        <v>17875</v>
      </c>
      <c r="C7159" s="164" t="s">
        <v>12402</v>
      </c>
      <c r="D7159" s="166">
        <v>133.78</v>
      </c>
    </row>
    <row r="7160" spans="1:4" ht="25.5">
      <c r="A7160" s="164">
        <v>99060</v>
      </c>
      <c r="B7160" s="165" t="s">
        <v>17874</v>
      </c>
      <c r="C7160" s="164" t="s">
        <v>12402</v>
      </c>
      <c r="D7160" s="166">
        <v>219.44</v>
      </c>
    </row>
    <row r="7161" spans="1:4" ht="25.5">
      <c r="A7161" s="164">
        <v>105008</v>
      </c>
      <c r="B7161" s="165" t="s">
        <v>25093</v>
      </c>
      <c r="C7161" s="164" t="s">
        <v>12402</v>
      </c>
      <c r="D7161" s="166">
        <v>0</v>
      </c>
    </row>
    <row r="7162" spans="1:4" ht="25.5">
      <c r="A7162" s="164">
        <v>105009</v>
      </c>
      <c r="B7162" s="165" t="s">
        <v>33952</v>
      </c>
      <c r="C7162" s="164" t="s">
        <v>12403</v>
      </c>
      <c r="D7162" s="166">
        <v>89.99</v>
      </c>
    </row>
    <row r="7163" spans="1:4" ht="25.5">
      <c r="A7163" s="164">
        <v>99059</v>
      </c>
      <c r="B7163" s="165" t="s">
        <v>33953</v>
      </c>
      <c r="C7163" s="164" t="s">
        <v>12403</v>
      </c>
      <c r="D7163" s="166">
        <v>73.16</v>
      </c>
    </row>
    <row r="7164" spans="1:4">
      <c r="A7164" s="164">
        <v>105137</v>
      </c>
      <c r="B7164" s="165" t="s">
        <v>25094</v>
      </c>
      <c r="C7164" s="164" t="s">
        <v>12403</v>
      </c>
      <c r="D7164" s="166">
        <v>0</v>
      </c>
    </row>
    <row r="7165" spans="1:4">
      <c r="A7165" s="164">
        <v>105136</v>
      </c>
      <c r="B7165" s="165" t="s">
        <v>25095</v>
      </c>
      <c r="C7165" s="164" t="s">
        <v>12402</v>
      </c>
      <c r="D7165" s="166">
        <v>0</v>
      </c>
    </row>
    <row r="7166" spans="1:4">
      <c r="A7166" s="164">
        <v>105007</v>
      </c>
      <c r="B7166" s="165" t="s">
        <v>17878</v>
      </c>
      <c r="C7166" s="164" t="s">
        <v>12402</v>
      </c>
      <c r="D7166" s="166">
        <v>41.52</v>
      </c>
    </row>
    <row r="7167" spans="1:4">
      <c r="A7167" s="164">
        <v>99063</v>
      </c>
      <c r="B7167" s="165" t="s">
        <v>17877</v>
      </c>
      <c r="C7167" s="164" t="s">
        <v>12403</v>
      </c>
      <c r="D7167" s="166">
        <v>10.4</v>
      </c>
    </row>
    <row r="7168" spans="1:4" ht="25.5">
      <c r="A7168" s="164">
        <v>105010</v>
      </c>
      <c r="B7168" s="165" t="s">
        <v>25096</v>
      </c>
      <c r="C7168" s="164" t="s">
        <v>12402</v>
      </c>
      <c r="D7168" s="166">
        <v>0</v>
      </c>
    </row>
    <row r="7169" spans="1:4">
      <c r="A7169" s="164">
        <v>99062</v>
      </c>
      <c r="B7169" s="165" t="s">
        <v>17876</v>
      </c>
      <c r="C7169" s="164" t="s">
        <v>12402</v>
      </c>
      <c r="D7169" s="166">
        <v>2.2200000000000002</v>
      </c>
    </row>
    <row r="7170" spans="1:4" ht="25.5">
      <c r="A7170" s="164">
        <v>100857</v>
      </c>
      <c r="B7170" s="165" t="s">
        <v>16534</v>
      </c>
      <c r="C7170" s="164" t="s">
        <v>12402</v>
      </c>
      <c r="D7170" s="166">
        <v>511.35</v>
      </c>
    </row>
    <row r="7171" spans="1:4" ht="25.5">
      <c r="A7171" s="164">
        <v>86905</v>
      </c>
      <c r="B7171" s="165" t="s">
        <v>16485</v>
      </c>
      <c r="C7171" s="164" t="s">
        <v>12402</v>
      </c>
      <c r="D7171" s="166">
        <v>395.11</v>
      </c>
    </row>
    <row r="7172" spans="1:4" ht="25.5">
      <c r="A7172" s="164">
        <v>86908</v>
      </c>
      <c r="B7172" s="165" t="s">
        <v>16487</v>
      </c>
      <c r="C7172" s="164" t="s">
        <v>12402</v>
      </c>
      <c r="D7172" s="166">
        <v>471.1</v>
      </c>
    </row>
    <row r="7173" spans="1:4" ht="25.5">
      <c r="A7173" s="164">
        <v>100849</v>
      </c>
      <c r="B7173" s="165" t="s">
        <v>16528</v>
      </c>
      <c r="C7173" s="164" t="s">
        <v>12402</v>
      </c>
      <c r="D7173" s="166">
        <v>44.35</v>
      </c>
    </row>
    <row r="7174" spans="1:4" ht="25.5">
      <c r="A7174" s="164">
        <v>100851</v>
      </c>
      <c r="B7174" s="165" t="s">
        <v>16529</v>
      </c>
      <c r="C7174" s="164" t="s">
        <v>12402</v>
      </c>
      <c r="D7174" s="166">
        <v>87.87</v>
      </c>
    </row>
    <row r="7175" spans="1:4" ht="25.5">
      <c r="A7175" s="164">
        <v>100850</v>
      </c>
      <c r="B7175" s="165" t="s">
        <v>25097</v>
      </c>
      <c r="C7175" s="164" t="s">
        <v>12402</v>
      </c>
      <c r="D7175" s="166">
        <v>0</v>
      </c>
    </row>
    <row r="7176" spans="1:4" ht="25.5">
      <c r="A7176" s="164">
        <v>86895</v>
      </c>
      <c r="B7176" s="165" t="s">
        <v>16478</v>
      </c>
      <c r="C7176" s="164" t="s">
        <v>12402</v>
      </c>
      <c r="D7176" s="166">
        <v>318.14999999999998</v>
      </c>
    </row>
    <row r="7177" spans="1:4" ht="25.5">
      <c r="A7177" s="164">
        <v>86889</v>
      </c>
      <c r="B7177" s="165" t="s">
        <v>16475</v>
      </c>
      <c r="C7177" s="164" t="s">
        <v>12402</v>
      </c>
      <c r="D7177" s="166">
        <v>617.66</v>
      </c>
    </row>
    <row r="7178" spans="1:4" ht="25.5">
      <c r="A7178" s="164">
        <v>86899</v>
      </c>
      <c r="B7178" s="165" t="s">
        <v>16479</v>
      </c>
      <c r="C7178" s="164" t="s">
        <v>12402</v>
      </c>
      <c r="D7178" s="166">
        <v>286.39</v>
      </c>
    </row>
    <row r="7179" spans="1:4" ht="25.5">
      <c r="A7179" s="164">
        <v>86893</v>
      </c>
      <c r="B7179" s="165" t="s">
        <v>16476</v>
      </c>
      <c r="C7179" s="164" t="s">
        <v>12402</v>
      </c>
      <c r="D7179" s="166">
        <v>532.99</v>
      </c>
    </row>
    <row r="7180" spans="1:4" ht="51">
      <c r="A7180" s="164">
        <v>86934</v>
      </c>
      <c r="B7180" s="165" t="s">
        <v>16508</v>
      </c>
      <c r="C7180" s="164" t="s">
        <v>12402</v>
      </c>
      <c r="D7180" s="166">
        <v>465.75</v>
      </c>
    </row>
    <row r="7181" spans="1:4" ht="51">
      <c r="A7181" s="164">
        <v>86933</v>
      </c>
      <c r="B7181" s="165" t="s">
        <v>16507</v>
      </c>
      <c r="C7181" s="164" t="s">
        <v>12402</v>
      </c>
      <c r="D7181" s="166">
        <v>477.84</v>
      </c>
    </row>
    <row r="7182" spans="1:4" ht="25.5">
      <c r="A7182" s="164">
        <v>86894</v>
      </c>
      <c r="B7182" s="165" t="s">
        <v>16477</v>
      </c>
      <c r="C7182" s="164" t="s">
        <v>12402</v>
      </c>
      <c r="D7182" s="166">
        <v>334.54</v>
      </c>
    </row>
    <row r="7183" spans="1:4" ht="51">
      <c r="A7183" s="164">
        <v>93441</v>
      </c>
      <c r="B7183" s="165" t="s">
        <v>33954</v>
      </c>
      <c r="C7183" s="164" t="s">
        <v>12402</v>
      </c>
      <c r="D7183" s="166">
        <v>1049.53</v>
      </c>
    </row>
    <row r="7184" spans="1:4" ht="51">
      <c r="A7184" s="164">
        <v>93396</v>
      </c>
      <c r="B7184" s="165" t="s">
        <v>33955</v>
      </c>
      <c r="C7184" s="164" t="s">
        <v>12402</v>
      </c>
      <c r="D7184" s="166">
        <v>659.43</v>
      </c>
    </row>
    <row r="7185" spans="1:4" ht="51">
      <c r="A7185" s="164">
        <v>93442</v>
      </c>
      <c r="B7185" s="165" t="s">
        <v>33956</v>
      </c>
      <c r="C7185" s="164" t="s">
        <v>12402</v>
      </c>
      <c r="D7185" s="166">
        <v>1222.3699999999999</v>
      </c>
    </row>
    <row r="7186" spans="1:4" ht="63.75">
      <c r="A7186" s="164">
        <v>86947</v>
      </c>
      <c r="B7186" s="165" t="s">
        <v>16518</v>
      </c>
      <c r="C7186" s="164" t="s">
        <v>12402</v>
      </c>
      <c r="D7186" s="166">
        <v>1275.32</v>
      </c>
    </row>
    <row r="7187" spans="1:4" ht="25.5">
      <c r="A7187" s="164">
        <v>100875</v>
      </c>
      <c r="B7187" s="165" t="s">
        <v>16545</v>
      </c>
      <c r="C7187" s="164" t="s">
        <v>12402</v>
      </c>
      <c r="D7187" s="166">
        <v>1099.8699999999999</v>
      </c>
    </row>
    <row r="7188" spans="1:4" ht="25.5">
      <c r="A7188" s="164">
        <v>100863</v>
      </c>
      <c r="B7188" s="165" t="s">
        <v>16540</v>
      </c>
      <c r="C7188" s="164" t="s">
        <v>12402</v>
      </c>
      <c r="D7188" s="166">
        <v>636.41999999999996</v>
      </c>
    </row>
    <row r="7189" spans="1:4" ht="25.5">
      <c r="A7189" s="164">
        <v>100864</v>
      </c>
      <c r="B7189" s="165" t="s">
        <v>16541</v>
      </c>
      <c r="C7189" s="164" t="s">
        <v>12402</v>
      </c>
      <c r="D7189" s="166">
        <v>694.04</v>
      </c>
    </row>
    <row r="7190" spans="1:4" ht="25.5">
      <c r="A7190" s="164">
        <v>100865</v>
      </c>
      <c r="B7190" s="165" t="s">
        <v>16542</v>
      </c>
      <c r="C7190" s="164" t="s">
        <v>12402</v>
      </c>
      <c r="D7190" s="166">
        <v>593.97</v>
      </c>
    </row>
    <row r="7191" spans="1:4" ht="25.5">
      <c r="A7191" s="164">
        <v>100866</v>
      </c>
      <c r="B7191" s="165" t="s">
        <v>16543</v>
      </c>
      <c r="C7191" s="164" t="s">
        <v>12402</v>
      </c>
      <c r="D7191" s="166">
        <v>335.94</v>
      </c>
    </row>
    <row r="7192" spans="1:4" ht="25.5">
      <c r="A7192" s="164">
        <v>100867</v>
      </c>
      <c r="B7192" s="165" t="s">
        <v>33957</v>
      </c>
      <c r="C7192" s="164" t="s">
        <v>12402</v>
      </c>
      <c r="D7192" s="166">
        <v>354.94</v>
      </c>
    </row>
    <row r="7193" spans="1:4" ht="25.5">
      <c r="A7193" s="164">
        <v>100868</v>
      </c>
      <c r="B7193" s="165" t="s">
        <v>33958</v>
      </c>
      <c r="C7193" s="164" t="s">
        <v>12402</v>
      </c>
      <c r="D7193" s="166">
        <v>367.58</v>
      </c>
    </row>
    <row r="7194" spans="1:4" ht="25.5">
      <c r="A7194" s="164">
        <v>100869</v>
      </c>
      <c r="B7194" s="165" t="s">
        <v>33959</v>
      </c>
      <c r="C7194" s="164" t="s">
        <v>12402</v>
      </c>
      <c r="D7194" s="166">
        <v>377.28</v>
      </c>
    </row>
    <row r="7195" spans="1:4" ht="25.5">
      <c r="A7195" s="164">
        <v>100870</v>
      </c>
      <c r="B7195" s="165" t="s">
        <v>33960</v>
      </c>
      <c r="C7195" s="164" t="s">
        <v>12402</v>
      </c>
      <c r="D7195" s="166">
        <v>337.39</v>
      </c>
    </row>
    <row r="7196" spans="1:4" ht="25.5">
      <c r="A7196" s="164">
        <v>100871</v>
      </c>
      <c r="B7196" s="165" t="s">
        <v>33961</v>
      </c>
      <c r="C7196" s="164" t="s">
        <v>12402</v>
      </c>
      <c r="D7196" s="166">
        <v>362.81</v>
      </c>
    </row>
    <row r="7197" spans="1:4" ht="25.5">
      <c r="A7197" s="164">
        <v>100872</v>
      </c>
      <c r="B7197" s="165" t="s">
        <v>33962</v>
      </c>
      <c r="C7197" s="164" t="s">
        <v>12402</v>
      </c>
      <c r="D7197" s="166">
        <v>379.03</v>
      </c>
    </row>
    <row r="7198" spans="1:4" ht="25.5">
      <c r="A7198" s="164">
        <v>100873</v>
      </c>
      <c r="B7198" s="165" t="s">
        <v>33963</v>
      </c>
      <c r="C7198" s="164" t="s">
        <v>12402</v>
      </c>
      <c r="D7198" s="166">
        <v>389.16</v>
      </c>
    </row>
    <row r="7199" spans="1:4" ht="25.5">
      <c r="A7199" s="164">
        <v>100860</v>
      </c>
      <c r="B7199" s="165" t="s">
        <v>16537</v>
      </c>
      <c r="C7199" s="164" t="s">
        <v>12402</v>
      </c>
      <c r="D7199" s="166">
        <v>113.37</v>
      </c>
    </row>
    <row r="7200" spans="1:4" ht="38.25">
      <c r="A7200" s="164">
        <v>86936</v>
      </c>
      <c r="B7200" s="165" t="s">
        <v>16510</v>
      </c>
      <c r="C7200" s="164" t="s">
        <v>12402</v>
      </c>
      <c r="D7200" s="166">
        <v>549.89</v>
      </c>
    </row>
    <row r="7201" spans="1:4" ht="38.25">
      <c r="A7201" s="164">
        <v>86935</v>
      </c>
      <c r="B7201" s="165" t="s">
        <v>16509</v>
      </c>
      <c r="C7201" s="164" t="s">
        <v>12402</v>
      </c>
      <c r="D7201" s="166">
        <v>333.78</v>
      </c>
    </row>
    <row r="7202" spans="1:4" ht="25.5">
      <c r="A7202" s="164">
        <v>86901</v>
      </c>
      <c r="B7202" s="165" t="s">
        <v>16481</v>
      </c>
      <c r="C7202" s="164" t="s">
        <v>12402</v>
      </c>
      <c r="D7202" s="166">
        <v>165.43</v>
      </c>
    </row>
    <row r="7203" spans="1:4" ht="38.25">
      <c r="A7203" s="164">
        <v>86938</v>
      </c>
      <c r="B7203" s="165" t="s">
        <v>16512</v>
      </c>
      <c r="C7203" s="164" t="s">
        <v>12402</v>
      </c>
      <c r="D7203" s="166">
        <v>471.78</v>
      </c>
    </row>
    <row r="7204" spans="1:4" ht="38.25">
      <c r="A7204" s="164">
        <v>86937</v>
      </c>
      <c r="B7204" s="165" t="s">
        <v>16511</v>
      </c>
      <c r="C7204" s="164" t="s">
        <v>12402</v>
      </c>
      <c r="D7204" s="166">
        <v>255.67</v>
      </c>
    </row>
    <row r="7205" spans="1:4" ht="25.5">
      <c r="A7205" s="164">
        <v>86900</v>
      </c>
      <c r="B7205" s="165" t="s">
        <v>16480</v>
      </c>
      <c r="C7205" s="164" t="s">
        <v>12402</v>
      </c>
      <c r="D7205" s="166">
        <v>237.62</v>
      </c>
    </row>
    <row r="7206" spans="1:4" ht="25.5">
      <c r="A7206" s="164">
        <v>100852</v>
      </c>
      <c r="B7206" s="165" t="s">
        <v>16530</v>
      </c>
      <c r="C7206" s="164" t="s">
        <v>12402</v>
      </c>
      <c r="D7206" s="166">
        <v>260.07</v>
      </c>
    </row>
    <row r="7207" spans="1:4" ht="25.5">
      <c r="A7207" s="164">
        <v>86886</v>
      </c>
      <c r="B7207" s="165" t="s">
        <v>33964</v>
      </c>
      <c r="C7207" s="164" t="s">
        <v>12402</v>
      </c>
      <c r="D7207" s="166">
        <v>56.25</v>
      </c>
    </row>
    <row r="7208" spans="1:4" ht="25.5">
      <c r="A7208" s="164">
        <v>86887</v>
      </c>
      <c r="B7208" s="165" t="s">
        <v>33965</v>
      </c>
      <c r="C7208" s="164" t="s">
        <v>12402</v>
      </c>
      <c r="D7208" s="166">
        <v>61.02</v>
      </c>
    </row>
    <row r="7209" spans="1:4" ht="25.5">
      <c r="A7209" s="164">
        <v>86884</v>
      </c>
      <c r="B7209" s="165" t="s">
        <v>16472</v>
      </c>
      <c r="C7209" s="164" t="s">
        <v>12402</v>
      </c>
      <c r="D7209" s="166">
        <v>12.45</v>
      </c>
    </row>
    <row r="7210" spans="1:4" ht="25.5">
      <c r="A7210" s="164">
        <v>86885</v>
      </c>
      <c r="B7210" s="165" t="s">
        <v>16473</v>
      </c>
      <c r="C7210" s="164" t="s">
        <v>12402</v>
      </c>
      <c r="D7210" s="166">
        <v>14.19</v>
      </c>
    </row>
    <row r="7211" spans="1:4" ht="25.5">
      <c r="A7211" s="164">
        <v>95546</v>
      </c>
      <c r="B7211" s="165" t="s">
        <v>16525</v>
      </c>
      <c r="C7211" s="164" t="s">
        <v>12402</v>
      </c>
      <c r="D7211" s="166">
        <v>150.44</v>
      </c>
    </row>
    <row r="7212" spans="1:4" ht="25.5">
      <c r="A7212" s="164">
        <v>86902</v>
      </c>
      <c r="B7212" s="165" t="s">
        <v>16482</v>
      </c>
      <c r="C7212" s="164" t="s">
        <v>12402</v>
      </c>
      <c r="D7212" s="166">
        <v>362.19</v>
      </c>
    </row>
    <row r="7213" spans="1:4" ht="51">
      <c r="A7213" s="164">
        <v>86939</v>
      </c>
      <c r="B7213" s="165" t="s">
        <v>16513</v>
      </c>
      <c r="C7213" s="164" t="s">
        <v>12402</v>
      </c>
      <c r="D7213" s="166">
        <v>473.32</v>
      </c>
    </row>
    <row r="7214" spans="1:4" ht="25.5">
      <c r="A7214" s="164">
        <v>86903</v>
      </c>
      <c r="B7214" s="165" t="s">
        <v>16483</v>
      </c>
      <c r="C7214" s="164" t="s">
        <v>12402</v>
      </c>
      <c r="D7214" s="166">
        <v>408.48</v>
      </c>
    </row>
    <row r="7215" spans="1:4" ht="51">
      <c r="A7215" s="164">
        <v>86940</v>
      </c>
      <c r="B7215" s="165" t="s">
        <v>16514</v>
      </c>
      <c r="C7215" s="164" t="s">
        <v>12402</v>
      </c>
      <c r="D7215" s="166">
        <v>1231.98</v>
      </c>
    </row>
    <row r="7216" spans="1:4" ht="51">
      <c r="A7216" s="164">
        <v>86941</v>
      </c>
      <c r="B7216" s="165" t="s">
        <v>16515</v>
      </c>
      <c r="C7216" s="164" t="s">
        <v>12402</v>
      </c>
      <c r="D7216" s="166">
        <v>915.34</v>
      </c>
    </row>
    <row r="7217" spans="1:4" ht="25.5">
      <c r="A7217" s="164">
        <v>86904</v>
      </c>
      <c r="B7217" s="165" t="s">
        <v>16484</v>
      </c>
      <c r="C7217" s="164" t="s">
        <v>12402</v>
      </c>
      <c r="D7217" s="166">
        <v>169.62</v>
      </c>
    </row>
    <row r="7218" spans="1:4" ht="51">
      <c r="A7218" s="164">
        <v>86943</v>
      </c>
      <c r="B7218" s="165" t="s">
        <v>16517</v>
      </c>
      <c r="C7218" s="164" t="s">
        <v>12402</v>
      </c>
      <c r="D7218" s="166">
        <v>280.75</v>
      </c>
    </row>
    <row r="7219" spans="1:4" ht="51">
      <c r="A7219" s="164">
        <v>86942</v>
      </c>
      <c r="B7219" s="165" t="s">
        <v>16516</v>
      </c>
      <c r="C7219" s="164" t="s">
        <v>12402</v>
      </c>
      <c r="D7219" s="166">
        <v>292.83999999999997</v>
      </c>
    </row>
    <row r="7220" spans="1:4" ht="25.5">
      <c r="A7220" s="164">
        <v>100856</v>
      </c>
      <c r="B7220" s="165" t="s">
        <v>16533</v>
      </c>
      <c r="C7220" s="164" t="s">
        <v>12402</v>
      </c>
      <c r="D7220" s="166">
        <v>37.409999999999997</v>
      </c>
    </row>
    <row r="7221" spans="1:4" ht="25.5">
      <c r="A7221" s="164">
        <v>100858</v>
      </c>
      <c r="B7221" s="165" t="s">
        <v>16535</v>
      </c>
      <c r="C7221" s="164" t="s">
        <v>12402</v>
      </c>
      <c r="D7221" s="166">
        <v>808.25</v>
      </c>
    </row>
    <row r="7222" spans="1:4" ht="25.5">
      <c r="A7222" s="164">
        <v>100859</v>
      </c>
      <c r="B7222" s="165" t="s">
        <v>16536</v>
      </c>
      <c r="C7222" s="164" t="s">
        <v>12402</v>
      </c>
      <c r="D7222" s="166">
        <v>1159.3599999999999</v>
      </c>
    </row>
    <row r="7223" spans="1:4" ht="25.5">
      <c r="A7223" s="164">
        <v>95544</v>
      </c>
      <c r="B7223" s="165" t="s">
        <v>16523</v>
      </c>
      <c r="C7223" s="164" t="s">
        <v>12402</v>
      </c>
      <c r="D7223" s="166">
        <v>42.65</v>
      </c>
    </row>
    <row r="7224" spans="1:4" ht="25.5">
      <c r="A7224" s="164">
        <v>95543</v>
      </c>
      <c r="B7224" s="165" t="s">
        <v>16522</v>
      </c>
      <c r="C7224" s="164" t="s">
        <v>12402</v>
      </c>
      <c r="D7224" s="166">
        <v>60.38</v>
      </c>
    </row>
    <row r="7225" spans="1:4" ht="25.5">
      <c r="A7225" s="164">
        <v>95542</v>
      </c>
      <c r="B7225" s="165" t="s">
        <v>16521</v>
      </c>
      <c r="C7225" s="164" t="s">
        <v>12402</v>
      </c>
      <c r="D7225" s="166">
        <v>35.39</v>
      </c>
    </row>
    <row r="7226" spans="1:4" ht="25.5">
      <c r="A7226" s="164">
        <v>100874</v>
      </c>
      <c r="B7226" s="165" t="s">
        <v>16544</v>
      </c>
      <c r="C7226" s="164" t="s">
        <v>12402</v>
      </c>
      <c r="D7226" s="166">
        <v>335.94</v>
      </c>
    </row>
    <row r="7227" spans="1:4" ht="25.5">
      <c r="A7227" s="164">
        <v>95545</v>
      </c>
      <c r="B7227" s="165" t="s">
        <v>16524</v>
      </c>
      <c r="C7227" s="164" t="s">
        <v>12402</v>
      </c>
      <c r="D7227" s="166">
        <v>41.88</v>
      </c>
    </row>
    <row r="7228" spans="1:4" ht="25.5">
      <c r="A7228" s="164">
        <v>95547</v>
      </c>
      <c r="B7228" s="165" t="s">
        <v>16526</v>
      </c>
      <c r="C7228" s="164" t="s">
        <v>12402</v>
      </c>
      <c r="D7228" s="166">
        <v>53.1</v>
      </c>
    </row>
    <row r="7229" spans="1:4" ht="25.5">
      <c r="A7229" s="164">
        <v>86883</v>
      </c>
      <c r="B7229" s="165" t="s">
        <v>33966</v>
      </c>
      <c r="C7229" s="164" t="s">
        <v>12402</v>
      </c>
      <c r="D7229" s="166">
        <v>14.3</v>
      </c>
    </row>
    <row r="7230" spans="1:4" ht="25.5">
      <c r="A7230" s="164">
        <v>86881</v>
      </c>
      <c r="B7230" s="165" t="s">
        <v>16471</v>
      </c>
      <c r="C7230" s="164" t="s">
        <v>12402</v>
      </c>
      <c r="D7230" s="166">
        <v>230.41</v>
      </c>
    </row>
    <row r="7231" spans="1:4" ht="25.5">
      <c r="A7231" s="164">
        <v>86882</v>
      </c>
      <c r="B7231" s="165" t="s">
        <v>33967</v>
      </c>
      <c r="C7231" s="164" t="s">
        <v>12402</v>
      </c>
      <c r="D7231" s="166">
        <v>26.39</v>
      </c>
    </row>
    <row r="7232" spans="1:4" ht="25.5">
      <c r="A7232" s="164">
        <v>100862</v>
      </c>
      <c r="B7232" s="165" t="s">
        <v>16539</v>
      </c>
      <c r="C7232" s="164" t="s">
        <v>12402</v>
      </c>
      <c r="D7232" s="166">
        <v>39.93</v>
      </c>
    </row>
    <row r="7233" spans="1:4" ht="25.5">
      <c r="A7233" s="164">
        <v>100861</v>
      </c>
      <c r="B7233" s="165" t="s">
        <v>16538</v>
      </c>
      <c r="C7233" s="164" t="s">
        <v>12402</v>
      </c>
      <c r="D7233" s="166">
        <v>36.520000000000003</v>
      </c>
    </row>
    <row r="7234" spans="1:4" ht="25.5">
      <c r="A7234" s="164">
        <v>86872</v>
      </c>
      <c r="B7234" s="165" t="s">
        <v>16464</v>
      </c>
      <c r="C7234" s="164" t="s">
        <v>12402</v>
      </c>
      <c r="D7234" s="166">
        <v>827.82</v>
      </c>
    </row>
    <row r="7235" spans="1:4" ht="51">
      <c r="A7235" s="164">
        <v>86919</v>
      </c>
      <c r="B7235" s="165" t="s">
        <v>16495</v>
      </c>
      <c r="C7235" s="164" t="s">
        <v>12402</v>
      </c>
      <c r="D7235" s="166">
        <v>1014.35</v>
      </c>
    </row>
    <row r="7236" spans="1:4" ht="51">
      <c r="A7236" s="164">
        <v>86920</v>
      </c>
      <c r="B7236" s="165" t="s">
        <v>16496</v>
      </c>
      <c r="C7236" s="164" t="s">
        <v>12402</v>
      </c>
      <c r="D7236" s="166">
        <v>907.46</v>
      </c>
    </row>
    <row r="7237" spans="1:4" ht="38.25">
      <c r="A7237" s="164">
        <v>86921</v>
      </c>
      <c r="B7237" s="165" t="s">
        <v>16497</v>
      </c>
      <c r="C7237" s="164" t="s">
        <v>12402</v>
      </c>
      <c r="D7237" s="166">
        <v>880.24</v>
      </c>
    </row>
    <row r="7238" spans="1:4" ht="25.5">
      <c r="A7238" s="164">
        <v>86874</v>
      </c>
      <c r="B7238" s="165" t="s">
        <v>16465</v>
      </c>
      <c r="C7238" s="164" t="s">
        <v>12402</v>
      </c>
      <c r="D7238" s="166">
        <v>579.54</v>
      </c>
    </row>
    <row r="7239" spans="1:4" ht="51">
      <c r="A7239" s="164">
        <v>86922</v>
      </c>
      <c r="B7239" s="165" t="s">
        <v>16498</v>
      </c>
      <c r="C7239" s="164" t="s">
        <v>12402</v>
      </c>
      <c r="D7239" s="166">
        <v>982.18</v>
      </c>
    </row>
    <row r="7240" spans="1:4" ht="51">
      <c r="A7240" s="164">
        <v>86923</v>
      </c>
      <c r="B7240" s="165" t="s">
        <v>16499</v>
      </c>
      <c r="C7240" s="164" t="s">
        <v>12402</v>
      </c>
      <c r="D7240" s="166">
        <v>671.27</v>
      </c>
    </row>
    <row r="7241" spans="1:4" ht="38.25">
      <c r="A7241" s="164">
        <v>86924</v>
      </c>
      <c r="B7241" s="165" t="s">
        <v>16500</v>
      </c>
      <c r="C7241" s="164" t="s">
        <v>12402</v>
      </c>
      <c r="D7241" s="166">
        <v>644.04999999999995</v>
      </c>
    </row>
    <row r="7242" spans="1:4" ht="25.5">
      <c r="A7242" s="164">
        <v>86875</v>
      </c>
      <c r="B7242" s="165" t="s">
        <v>33968</v>
      </c>
      <c r="C7242" s="164" t="s">
        <v>12402</v>
      </c>
      <c r="D7242" s="166">
        <v>620.26</v>
      </c>
    </row>
    <row r="7243" spans="1:4" ht="51">
      <c r="A7243" s="164">
        <v>86925</v>
      </c>
      <c r="B7243" s="165" t="s">
        <v>16501</v>
      </c>
      <c r="C7243" s="164" t="s">
        <v>12402</v>
      </c>
      <c r="D7243" s="166">
        <v>699.9</v>
      </c>
    </row>
    <row r="7244" spans="1:4" ht="38.25">
      <c r="A7244" s="164">
        <v>86926</v>
      </c>
      <c r="B7244" s="165" t="s">
        <v>16502</v>
      </c>
      <c r="C7244" s="164" t="s">
        <v>12402</v>
      </c>
      <c r="D7244" s="166">
        <v>672.68</v>
      </c>
    </row>
    <row r="7245" spans="1:4" ht="25.5">
      <c r="A7245" s="164">
        <v>86876</v>
      </c>
      <c r="B7245" s="165" t="s">
        <v>16466</v>
      </c>
      <c r="C7245" s="164" t="s">
        <v>12402</v>
      </c>
      <c r="D7245" s="166">
        <v>355.14</v>
      </c>
    </row>
    <row r="7246" spans="1:4" ht="51">
      <c r="A7246" s="164">
        <v>86929</v>
      </c>
      <c r="B7246" s="165" t="s">
        <v>16505</v>
      </c>
      <c r="C7246" s="164" t="s">
        <v>12402</v>
      </c>
      <c r="D7246" s="166">
        <v>434.78</v>
      </c>
    </row>
    <row r="7247" spans="1:4" ht="38.25">
      <c r="A7247" s="164">
        <v>86930</v>
      </c>
      <c r="B7247" s="165" t="s">
        <v>16506</v>
      </c>
      <c r="C7247" s="164" t="s">
        <v>12402</v>
      </c>
      <c r="D7247" s="166">
        <v>407.56</v>
      </c>
    </row>
    <row r="7248" spans="1:4" ht="51">
      <c r="A7248" s="164">
        <v>86927</v>
      </c>
      <c r="B7248" s="165" t="s">
        <v>16503</v>
      </c>
      <c r="C7248" s="164" t="s">
        <v>12402</v>
      </c>
      <c r="D7248" s="166">
        <v>446.87</v>
      </c>
    </row>
    <row r="7249" spans="1:4" ht="38.25">
      <c r="A7249" s="164">
        <v>86928</v>
      </c>
      <c r="B7249" s="165" t="s">
        <v>16504</v>
      </c>
      <c r="C7249" s="164" t="s">
        <v>12402</v>
      </c>
      <c r="D7249" s="166">
        <v>419.65</v>
      </c>
    </row>
    <row r="7250" spans="1:4" ht="25.5">
      <c r="A7250" s="164">
        <v>86914</v>
      </c>
      <c r="B7250" s="165" t="s">
        <v>16492</v>
      </c>
      <c r="C7250" s="164" t="s">
        <v>12402</v>
      </c>
      <c r="D7250" s="166">
        <v>96.29</v>
      </c>
    </row>
    <row r="7251" spans="1:4" ht="25.5">
      <c r="A7251" s="164">
        <v>86913</v>
      </c>
      <c r="B7251" s="165" t="s">
        <v>16491</v>
      </c>
      <c r="C7251" s="164" t="s">
        <v>12402</v>
      </c>
      <c r="D7251" s="166">
        <v>54.12</v>
      </c>
    </row>
    <row r="7252" spans="1:4" ht="25.5">
      <c r="A7252" s="164">
        <v>100853</v>
      </c>
      <c r="B7252" s="165" t="s">
        <v>16531</v>
      </c>
      <c r="C7252" s="164" t="s">
        <v>12402</v>
      </c>
      <c r="D7252" s="166">
        <v>336.22</v>
      </c>
    </row>
    <row r="7253" spans="1:4" ht="25.5">
      <c r="A7253" s="164">
        <v>100854</v>
      </c>
      <c r="B7253" s="165" t="s">
        <v>16532</v>
      </c>
      <c r="C7253" s="164" t="s">
        <v>12402</v>
      </c>
      <c r="D7253" s="166">
        <v>1741.53</v>
      </c>
    </row>
    <row r="7254" spans="1:4" ht="25.5">
      <c r="A7254" s="164">
        <v>86915</v>
      </c>
      <c r="B7254" s="165" t="s">
        <v>16493</v>
      </c>
      <c r="C7254" s="164" t="s">
        <v>12402</v>
      </c>
      <c r="D7254" s="166">
        <v>139.49</v>
      </c>
    </row>
    <row r="7255" spans="1:4" ht="25.5">
      <c r="A7255" s="164">
        <v>86906</v>
      </c>
      <c r="B7255" s="165" t="s">
        <v>16486</v>
      </c>
      <c r="C7255" s="164" t="s">
        <v>12402</v>
      </c>
      <c r="D7255" s="166">
        <v>73.16</v>
      </c>
    </row>
    <row r="7256" spans="1:4" ht="38.25">
      <c r="A7256" s="164">
        <v>86911</v>
      </c>
      <c r="B7256" s="165" t="s">
        <v>16490</v>
      </c>
      <c r="C7256" s="164" t="s">
        <v>12402</v>
      </c>
      <c r="D7256" s="166">
        <v>85.64</v>
      </c>
    </row>
    <row r="7257" spans="1:4" ht="25.5">
      <c r="A7257" s="164">
        <v>86909</v>
      </c>
      <c r="B7257" s="165" t="s">
        <v>16488</v>
      </c>
      <c r="C7257" s="164" t="s">
        <v>12402</v>
      </c>
      <c r="D7257" s="166">
        <v>127.04</v>
      </c>
    </row>
    <row r="7258" spans="1:4" ht="38.25">
      <c r="A7258" s="164">
        <v>86910</v>
      </c>
      <c r="B7258" s="165" t="s">
        <v>16489</v>
      </c>
      <c r="C7258" s="164" t="s">
        <v>12402</v>
      </c>
      <c r="D7258" s="166">
        <v>124.78</v>
      </c>
    </row>
    <row r="7259" spans="1:4" ht="25.5">
      <c r="A7259" s="164">
        <v>86916</v>
      </c>
      <c r="B7259" s="165" t="s">
        <v>16494</v>
      </c>
      <c r="C7259" s="164" t="s">
        <v>12402</v>
      </c>
      <c r="D7259" s="166">
        <v>26.9</v>
      </c>
    </row>
    <row r="7260" spans="1:4" ht="25.5">
      <c r="A7260" s="164">
        <v>95469</v>
      </c>
      <c r="B7260" s="165" t="s">
        <v>33969</v>
      </c>
      <c r="C7260" s="164" t="s">
        <v>12402</v>
      </c>
      <c r="D7260" s="166">
        <v>339.51</v>
      </c>
    </row>
    <row r="7261" spans="1:4" ht="38.25">
      <c r="A7261" s="164">
        <v>95470</v>
      </c>
      <c r="B7261" s="165" t="s">
        <v>16519</v>
      </c>
      <c r="C7261" s="164" t="s">
        <v>12402</v>
      </c>
      <c r="D7261" s="166">
        <v>349.89</v>
      </c>
    </row>
    <row r="7262" spans="1:4" ht="38.25">
      <c r="A7262" s="164">
        <v>95471</v>
      </c>
      <c r="B7262" s="165" t="s">
        <v>33970</v>
      </c>
      <c r="C7262" s="164" t="s">
        <v>12402</v>
      </c>
      <c r="D7262" s="166">
        <v>877.12</v>
      </c>
    </row>
    <row r="7263" spans="1:4" ht="51">
      <c r="A7263" s="164">
        <v>95472</v>
      </c>
      <c r="B7263" s="165" t="s">
        <v>16520</v>
      </c>
      <c r="C7263" s="164" t="s">
        <v>12402</v>
      </c>
      <c r="D7263" s="166">
        <v>887.5</v>
      </c>
    </row>
    <row r="7264" spans="1:4" ht="25.5">
      <c r="A7264" s="164">
        <v>100848</v>
      </c>
      <c r="B7264" s="165" t="s">
        <v>16527</v>
      </c>
      <c r="C7264" s="164" t="s">
        <v>12402</v>
      </c>
      <c r="D7264" s="166">
        <v>630.07000000000005</v>
      </c>
    </row>
    <row r="7265" spans="1:4" ht="25.5">
      <c r="A7265" s="164">
        <v>86888</v>
      </c>
      <c r="B7265" s="165" t="s">
        <v>16474</v>
      </c>
      <c r="C7265" s="164" t="s">
        <v>12402</v>
      </c>
      <c r="D7265" s="166">
        <v>557.86</v>
      </c>
    </row>
    <row r="7266" spans="1:4" ht="38.25">
      <c r="A7266" s="164">
        <v>86932</v>
      </c>
      <c r="B7266" s="165" t="s">
        <v>33971</v>
      </c>
      <c r="C7266" s="164" t="s">
        <v>12402</v>
      </c>
      <c r="D7266" s="166">
        <v>618.88</v>
      </c>
    </row>
    <row r="7267" spans="1:4" ht="38.25">
      <c r="A7267" s="164">
        <v>86931</v>
      </c>
      <c r="B7267" s="165" t="s">
        <v>33972</v>
      </c>
      <c r="C7267" s="164" t="s">
        <v>12402</v>
      </c>
      <c r="D7267" s="166">
        <v>572.04999999999995</v>
      </c>
    </row>
    <row r="7268" spans="1:4" ht="25.5">
      <c r="A7268" s="164">
        <v>100878</v>
      </c>
      <c r="B7268" s="165" t="s">
        <v>16546</v>
      </c>
      <c r="C7268" s="164" t="s">
        <v>12402</v>
      </c>
      <c r="D7268" s="166">
        <v>749.56</v>
      </c>
    </row>
    <row r="7269" spans="1:4" ht="38.25">
      <c r="A7269" s="164">
        <v>86877</v>
      </c>
      <c r="B7269" s="165" t="s">
        <v>16467</v>
      </c>
      <c r="C7269" s="164" t="s">
        <v>12402</v>
      </c>
      <c r="D7269" s="166">
        <v>75.94</v>
      </c>
    </row>
    <row r="7270" spans="1:4" ht="25.5">
      <c r="A7270" s="164">
        <v>86878</v>
      </c>
      <c r="B7270" s="165" t="s">
        <v>16468</v>
      </c>
      <c r="C7270" s="164" t="s">
        <v>12402</v>
      </c>
      <c r="D7270" s="166">
        <v>81.86</v>
      </c>
    </row>
    <row r="7271" spans="1:4" ht="25.5">
      <c r="A7271" s="164">
        <v>86879</v>
      </c>
      <c r="B7271" s="165" t="s">
        <v>16469</v>
      </c>
      <c r="C7271" s="164" t="s">
        <v>12402</v>
      </c>
      <c r="D7271" s="166">
        <v>11.22</v>
      </c>
    </row>
    <row r="7272" spans="1:4" ht="25.5">
      <c r="A7272" s="164">
        <v>86880</v>
      </c>
      <c r="B7272" s="165" t="s">
        <v>16470</v>
      </c>
      <c r="C7272" s="164" t="s">
        <v>12402</v>
      </c>
      <c r="D7272" s="166">
        <v>31.27</v>
      </c>
    </row>
    <row r="7273" spans="1:4" ht="25.5">
      <c r="A7273" s="164">
        <v>101663</v>
      </c>
      <c r="B7273" s="165" t="s">
        <v>30561</v>
      </c>
      <c r="C7273" s="164" t="s">
        <v>12402</v>
      </c>
      <c r="D7273" s="166">
        <v>28.18</v>
      </c>
    </row>
    <row r="7274" spans="1:4" ht="25.5">
      <c r="A7274" s="164">
        <v>101664</v>
      </c>
      <c r="B7274" s="165" t="s">
        <v>30562</v>
      </c>
      <c r="C7274" s="164" t="s">
        <v>12402</v>
      </c>
      <c r="D7274" s="166">
        <v>29.64</v>
      </c>
    </row>
    <row r="7275" spans="1:4" ht="25.5">
      <c r="A7275" s="164">
        <v>101665</v>
      </c>
      <c r="B7275" s="165" t="s">
        <v>30563</v>
      </c>
      <c r="C7275" s="164" t="s">
        <v>12402</v>
      </c>
      <c r="D7275" s="166">
        <v>35.869999999999997</v>
      </c>
    </row>
    <row r="7276" spans="1:4" ht="38.25">
      <c r="A7276" s="164">
        <v>101634</v>
      </c>
      <c r="B7276" s="165" t="s">
        <v>30564</v>
      </c>
      <c r="C7276" s="164" t="s">
        <v>12402</v>
      </c>
      <c r="D7276" s="166">
        <v>0</v>
      </c>
    </row>
    <row r="7277" spans="1:4" ht="38.25">
      <c r="A7277" s="164">
        <v>101635</v>
      </c>
      <c r="B7277" s="165" t="s">
        <v>30565</v>
      </c>
      <c r="C7277" s="164" t="s">
        <v>12402</v>
      </c>
      <c r="D7277" s="166">
        <v>0</v>
      </c>
    </row>
    <row r="7278" spans="1:4" ht="38.25">
      <c r="A7278" s="164">
        <v>101636</v>
      </c>
      <c r="B7278" s="165" t="s">
        <v>30566</v>
      </c>
      <c r="C7278" s="164" t="s">
        <v>12402</v>
      </c>
      <c r="D7278" s="166">
        <v>142.91999999999999</v>
      </c>
    </row>
    <row r="7279" spans="1:4" ht="38.25">
      <c r="A7279" s="164">
        <v>101637</v>
      </c>
      <c r="B7279" s="165" t="s">
        <v>30567</v>
      </c>
      <c r="C7279" s="164" t="s">
        <v>12402</v>
      </c>
      <c r="D7279" s="166">
        <v>137.26</v>
      </c>
    </row>
    <row r="7280" spans="1:4" ht="38.25">
      <c r="A7280" s="164">
        <v>101638</v>
      </c>
      <c r="B7280" s="165" t="s">
        <v>30568</v>
      </c>
      <c r="C7280" s="164" t="s">
        <v>12402</v>
      </c>
      <c r="D7280" s="166">
        <v>0</v>
      </c>
    </row>
    <row r="7281" spans="1:4" ht="38.25">
      <c r="A7281" s="164">
        <v>101639</v>
      </c>
      <c r="B7281" s="165" t="s">
        <v>30569</v>
      </c>
      <c r="C7281" s="164" t="s">
        <v>12402</v>
      </c>
      <c r="D7281" s="166">
        <v>0</v>
      </c>
    </row>
    <row r="7282" spans="1:4" ht="25.5">
      <c r="A7282" s="164">
        <v>105919</v>
      </c>
      <c r="B7282" s="165" t="s">
        <v>30570</v>
      </c>
      <c r="C7282" s="164" t="s">
        <v>12402</v>
      </c>
      <c r="D7282" s="166">
        <v>0</v>
      </c>
    </row>
    <row r="7283" spans="1:4" ht="25.5">
      <c r="A7283" s="164">
        <v>101658</v>
      </c>
      <c r="B7283" s="165" t="s">
        <v>30571</v>
      </c>
      <c r="C7283" s="164" t="s">
        <v>12402</v>
      </c>
      <c r="D7283" s="166">
        <v>500.84</v>
      </c>
    </row>
    <row r="7284" spans="1:4" ht="25.5">
      <c r="A7284" s="164">
        <v>101659</v>
      </c>
      <c r="B7284" s="165" t="s">
        <v>30572</v>
      </c>
      <c r="C7284" s="164" t="s">
        <v>12402</v>
      </c>
      <c r="D7284" s="166">
        <v>570.12</v>
      </c>
    </row>
    <row r="7285" spans="1:4" ht="25.5">
      <c r="A7285" s="164">
        <v>101660</v>
      </c>
      <c r="B7285" s="165" t="s">
        <v>30573</v>
      </c>
      <c r="C7285" s="164" t="s">
        <v>12402</v>
      </c>
      <c r="D7285" s="166">
        <v>897.14</v>
      </c>
    </row>
    <row r="7286" spans="1:4" ht="25.5">
      <c r="A7286" s="164">
        <v>101654</v>
      </c>
      <c r="B7286" s="165" t="s">
        <v>30574</v>
      </c>
      <c r="C7286" s="164" t="s">
        <v>12402</v>
      </c>
      <c r="D7286" s="166">
        <v>200.94</v>
      </c>
    </row>
    <row r="7287" spans="1:4" ht="25.5">
      <c r="A7287" s="164">
        <v>101655</v>
      </c>
      <c r="B7287" s="165" t="s">
        <v>30575</v>
      </c>
      <c r="C7287" s="164" t="s">
        <v>12402</v>
      </c>
      <c r="D7287" s="166">
        <v>309.86</v>
      </c>
    </row>
    <row r="7288" spans="1:4" ht="25.5">
      <c r="A7288" s="164">
        <v>101656</v>
      </c>
      <c r="B7288" s="165" t="s">
        <v>30576</v>
      </c>
      <c r="C7288" s="164" t="s">
        <v>12402</v>
      </c>
      <c r="D7288" s="166">
        <v>335.29</v>
      </c>
    </row>
    <row r="7289" spans="1:4" ht="25.5">
      <c r="A7289" s="164">
        <v>101657</v>
      </c>
      <c r="B7289" s="165" t="s">
        <v>30577</v>
      </c>
      <c r="C7289" s="164" t="s">
        <v>12402</v>
      </c>
      <c r="D7289" s="166">
        <v>389.46</v>
      </c>
    </row>
    <row r="7290" spans="1:4" ht="25.5">
      <c r="A7290" s="164">
        <v>105923</v>
      </c>
      <c r="B7290" s="165" t="s">
        <v>30578</v>
      </c>
      <c r="C7290" s="164" t="s">
        <v>12402</v>
      </c>
      <c r="D7290" s="166">
        <v>0</v>
      </c>
    </row>
    <row r="7291" spans="1:4" ht="25.5">
      <c r="A7291" s="164">
        <v>105921</v>
      </c>
      <c r="B7291" s="165" t="s">
        <v>30579</v>
      </c>
      <c r="C7291" s="164" t="s">
        <v>12402</v>
      </c>
      <c r="D7291" s="166">
        <v>0</v>
      </c>
    </row>
    <row r="7292" spans="1:4" ht="25.5">
      <c r="A7292" s="164">
        <v>105920</v>
      </c>
      <c r="B7292" s="165" t="s">
        <v>30580</v>
      </c>
      <c r="C7292" s="164" t="s">
        <v>12402</v>
      </c>
      <c r="D7292" s="166">
        <v>0</v>
      </c>
    </row>
    <row r="7293" spans="1:4" ht="25.5">
      <c r="A7293" s="164">
        <v>105922</v>
      </c>
      <c r="B7293" s="165" t="s">
        <v>30581</v>
      </c>
      <c r="C7293" s="164" t="s">
        <v>12402</v>
      </c>
      <c r="D7293" s="166">
        <v>0</v>
      </c>
    </row>
    <row r="7294" spans="1:4" ht="25.5">
      <c r="A7294" s="164">
        <v>101632</v>
      </c>
      <c r="B7294" s="165" t="s">
        <v>30582</v>
      </c>
      <c r="C7294" s="164" t="s">
        <v>12402</v>
      </c>
      <c r="D7294" s="166">
        <v>33.39</v>
      </c>
    </row>
    <row r="7295" spans="1:4" ht="38.25">
      <c r="A7295" s="164">
        <v>101661</v>
      </c>
      <c r="B7295" s="165" t="s">
        <v>30583</v>
      </c>
      <c r="C7295" s="164" t="s">
        <v>12402</v>
      </c>
      <c r="D7295" s="166">
        <v>129.91999999999999</v>
      </c>
    </row>
    <row r="7296" spans="1:4" ht="25.5">
      <c r="A7296" s="164">
        <v>105924</v>
      </c>
      <c r="B7296" s="165" t="s">
        <v>30584</v>
      </c>
      <c r="C7296" s="164" t="s">
        <v>12402</v>
      </c>
      <c r="D7296" s="166">
        <v>13.24</v>
      </c>
    </row>
    <row r="7297" spans="1:4" ht="25.5">
      <c r="A7297" s="164">
        <v>101651</v>
      </c>
      <c r="B7297" s="165" t="s">
        <v>30585</v>
      </c>
      <c r="C7297" s="164" t="s">
        <v>12402</v>
      </c>
      <c r="D7297" s="166">
        <v>63.16</v>
      </c>
    </row>
    <row r="7298" spans="1:4" ht="25.5">
      <c r="A7298" s="164">
        <v>101630</v>
      </c>
      <c r="B7298" s="165" t="s">
        <v>30586</v>
      </c>
      <c r="C7298" s="164" t="s">
        <v>12402</v>
      </c>
      <c r="D7298" s="166">
        <v>74.040000000000006</v>
      </c>
    </row>
    <row r="7299" spans="1:4" ht="25.5">
      <c r="A7299" s="164">
        <v>101633</v>
      </c>
      <c r="B7299" s="165" t="s">
        <v>30587</v>
      </c>
      <c r="C7299" s="164" t="s">
        <v>12402</v>
      </c>
      <c r="D7299" s="166">
        <v>94.01</v>
      </c>
    </row>
    <row r="7300" spans="1:4" ht="51">
      <c r="A7300" s="164">
        <v>104219</v>
      </c>
      <c r="B7300" s="165" t="s">
        <v>34704</v>
      </c>
      <c r="C7300" s="164" t="s">
        <v>12416</v>
      </c>
      <c r="D7300" s="166">
        <v>79.97</v>
      </c>
    </row>
    <row r="7301" spans="1:4" ht="51">
      <c r="A7301" s="164">
        <v>104223</v>
      </c>
      <c r="B7301" s="165" t="s">
        <v>34705</v>
      </c>
      <c r="C7301" s="164" t="s">
        <v>12416</v>
      </c>
      <c r="D7301" s="166">
        <v>104.62</v>
      </c>
    </row>
    <row r="7302" spans="1:4" ht="51">
      <c r="A7302" s="164">
        <v>104227</v>
      </c>
      <c r="B7302" s="165" t="s">
        <v>34706</v>
      </c>
      <c r="C7302" s="164" t="s">
        <v>12416</v>
      </c>
      <c r="D7302" s="166">
        <v>121.04</v>
      </c>
    </row>
    <row r="7303" spans="1:4" ht="51">
      <c r="A7303" s="164">
        <v>104231</v>
      </c>
      <c r="B7303" s="165" t="s">
        <v>34707</v>
      </c>
      <c r="C7303" s="164" t="s">
        <v>12416</v>
      </c>
      <c r="D7303" s="166">
        <v>133.47999999999999</v>
      </c>
    </row>
    <row r="7304" spans="1:4" ht="51">
      <c r="A7304" s="164">
        <v>104235</v>
      </c>
      <c r="B7304" s="165" t="s">
        <v>34708</v>
      </c>
      <c r="C7304" s="164" t="s">
        <v>12416</v>
      </c>
      <c r="D7304" s="166">
        <v>65.319999999999993</v>
      </c>
    </row>
    <row r="7305" spans="1:4" ht="51">
      <c r="A7305" s="164">
        <v>104239</v>
      </c>
      <c r="B7305" s="165" t="s">
        <v>34709</v>
      </c>
      <c r="C7305" s="164" t="s">
        <v>12416</v>
      </c>
      <c r="D7305" s="166">
        <v>88.96</v>
      </c>
    </row>
    <row r="7306" spans="1:4" ht="51">
      <c r="A7306" s="164">
        <v>104243</v>
      </c>
      <c r="B7306" s="165" t="s">
        <v>34710</v>
      </c>
      <c r="C7306" s="164" t="s">
        <v>12416</v>
      </c>
      <c r="D7306" s="166">
        <v>104.3</v>
      </c>
    </row>
    <row r="7307" spans="1:4" ht="51">
      <c r="A7307" s="164">
        <v>104247</v>
      </c>
      <c r="B7307" s="165" t="s">
        <v>34711</v>
      </c>
      <c r="C7307" s="164" t="s">
        <v>12416</v>
      </c>
      <c r="D7307" s="166">
        <v>111.33</v>
      </c>
    </row>
    <row r="7308" spans="1:4" ht="51">
      <c r="A7308" s="164">
        <v>87795</v>
      </c>
      <c r="B7308" s="165" t="s">
        <v>34712</v>
      </c>
      <c r="C7308" s="164" t="s">
        <v>12416</v>
      </c>
      <c r="D7308" s="166">
        <v>67.650000000000006</v>
      </c>
    </row>
    <row r="7309" spans="1:4" ht="51">
      <c r="A7309" s="164">
        <v>87800</v>
      </c>
      <c r="B7309" s="165" t="s">
        <v>34713</v>
      </c>
      <c r="C7309" s="164" t="s">
        <v>12416</v>
      </c>
      <c r="D7309" s="166">
        <v>92.29</v>
      </c>
    </row>
    <row r="7310" spans="1:4" ht="51">
      <c r="A7310" s="164">
        <v>87804</v>
      </c>
      <c r="B7310" s="165" t="s">
        <v>34714</v>
      </c>
      <c r="C7310" s="164" t="s">
        <v>12416</v>
      </c>
      <c r="D7310" s="166">
        <v>107.63</v>
      </c>
    </row>
    <row r="7311" spans="1:4" ht="51">
      <c r="A7311" s="164">
        <v>87808</v>
      </c>
      <c r="B7311" s="165" t="s">
        <v>34715</v>
      </c>
      <c r="C7311" s="164" t="s">
        <v>12416</v>
      </c>
      <c r="D7311" s="166">
        <v>114.57</v>
      </c>
    </row>
    <row r="7312" spans="1:4" ht="51">
      <c r="A7312" s="164">
        <v>87778</v>
      </c>
      <c r="B7312" s="165" t="s">
        <v>34716</v>
      </c>
      <c r="C7312" s="164" t="s">
        <v>12416</v>
      </c>
      <c r="D7312" s="166">
        <v>83.73</v>
      </c>
    </row>
    <row r="7313" spans="1:4" ht="51">
      <c r="A7313" s="164">
        <v>87783</v>
      </c>
      <c r="B7313" s="165" t="s">
        <v>34717</v>
      </c>
      <c r="C7313" s="164" t="s">
        <v>12416</v>
      </c>
      <c r="D7313" s="166">
        <v>109.52</v>
      </c>
    </row>
    <row r="7314" spans="1:4" ht="51">
      <c r="A7314" s="164">
        <v>87787</v>
      </c>
      <c r="B7314" s="165" t="s">
        <v>34718</v>
      </c>
      <c r="C7314" s="164" t="s">
        <v>12416</v>
      </c>
      <c r="D7314" s="166">
        <v>125.94</v>
      </c>
    </row>
    <row r="7315" spans="1:4" ht="51">
      <c r="A7315" s="164">
        <v>87791</v>
      </c>
      <c r="B7315" s="165" t="s">
        <v>34719</v>
      </c>
      <c r="C7315" s="164" t="s">
        <v>12416</v>
      </c>
      <c r="D7315" s="166">
        <v>138.87</v>
      </c>
    </row>
    <row r="7316" spans="1:4" ht="51">
      <c r="A7316" s="164">
        <v>87832</v>
      </c>
      <c r="B7316" s="165" t="s">
        <v>34720</v>
      </c>
      <c r="C7316" s="164" t="s">
        <v>12416</v>
      </c>
      <c r="D7316" s="166">
        <v>132.6</v>
      </c>
    </row>
    <row r="7317" spans="1:4" ht="51">
      <c r="A7317" s="164">
        <v>87812</v>
      </c>
      <c r="B7317" s="165" t="s">
        <v>34721</v>
      </c>
      <c r="C7317" s="164" t="s">
        <v>12416</v>
      </c>
      <c r="D7317" s="166">
        <v>104.45</v>
      </c>
    </row>
    <row r="7318" spans="1:4" ht="51">
      <c r="A7318" s="164">
        <v>87816</v>
      </c>
      <c r="B7318" s="165" t="s">
        <v>34722</v>
      </c>
      <c r="C7318" s="164" t="s">
        <v>12416</v>
      </c>
      <c r="D7318" s="166">
        <v>129.16</v>
      </c>
    </row>
    <row r="7319" spans="1:4" ht="51">
      <c r="A7319" s="164">
        <v>87820</v>
      </c>
      <c r="B7319" s="165" t="s">
        <v>34723</v>
      </c>
      <c r="C7319" s="164" t="s">
        <v>12416</v>
      </c>
      <c r="D7319" s="166">
        <v>144.5</v>
      </c>
    </row>
    <row r="7320" spans="1:4" ht="51">
      <c r="A7320" s="164">
        <v>87824</v>
      </c>
      <c r="B7320" s="165" t="s">
        <v>34724</v>
      </c>
      <c r="C7320" s="164" t="s">
        <v>12416</v>
      </c>
      <c r="D7320" s="166">
        <v>168.23</v>
      </c>
    </row>
    <row r="7321" spans="1:4" ht="51">
      <c r="A7321" s="164">
        <v>87828</v>
      </c>
      <c r="B7321" s="165" t="s">
        <v>34725</v>
      </c>
      <c r="C7321" s="164" t="s">
        <v>12416</v>
      </c>
      <c r="D7321" s="166">
        <v>105.91</v>
      </c>
    </row>
    <row r="7322" spans="1:4" ht="51">
      <c r="A7322" s="164">
        <v>104251</v>
      </c>
      <c r="B7322" s="165" t="s">
        <v>34726</v>
      </c>
      <c r="C7322" s="164" t="s">
        <v>12416</v>
      </c>
      <c r="D7322" s="166">
        <v>97.67</v>
      </c>
    </row>
    <row r="7323" spans="1:4" ht="51">
      <c r="A7323" s="164">
        <v>104255</v>
      </c>
      <c r="B7323" s="165" t="s">
        <v>34727</v>
      </c>
      <c r="C7323" s="164" t="s">
        <v>12416</v>
      </c>
      <c r="D7323" s="166">
        <v>121.31</v>
      </c>
    </row>
    <row r="7324" spans="1:4" ht="51">
      <c r="A7324" s="164">
        <v>104259</v>
      </c>
      <c r="B7324" s="165" t="s">
        <v>34728</v>
      </c>
      <c r="C7324" s="164" t="s">
        <v>12416</v>
      </c>
      <c r="D7324" s="166">
        <v>136.65</v>
      </c>
    </row>
    <row r="7325" spans="1:4" ht="51">
      <c r="A7325" s="164">
        <v>104263</v>
      </c>
      <c r="B7325" s="165" t="s">
        <v>34729</v>
      </c>
      <c r="C7325" s="164" t="s">
        <v>12416</v>
      </c>
      <c r="D7325" s="166">
        <v>158.54</v>
      </c>
    </row>
    <row r="7326" spans="1:4" ht="38.25">
      <c r="A7326" s="164">
        <v>87794</v>
      </c>
      <c r="B7326" s="165" t="s">
        <v>17422</v>
      </c>
      <c r="C7326" s="164" t="s">
        <v>12416</v>
      </c>
      <c r="D7326" s="166">
        <v>47.89</v>
      </c>
    </row>
    <row r="7327" spans="1:4" ht="38.25">
      <c r="A7327" s="164">
        <v>87799</v>
      </c>
      <c r="B7327" s="165" t="s">
        <v>17424</v>
      </c>
      <c r="C7327" s="164" t="s">
        <v>12416</v>
      </c>
      <c r="D7327" s="166">
        <v>66.11</v>
      </c>
    </row>
    <row r="7328" spans="1:4" ht="38.25">
      <c r="A7328" s="164">
        <v>87803</v>
      </c>
      <c r="B7328" s="165" t="s">
        <v>17426</v>
      </c>
      <c r="C7328" s="164" t="s">
        <v>12416</v>
      </c>
      <c r="D7328" s="166">
        <v>74.040000000000006</v>
      </c>
    </row>
    <row r="7329" spans="1:4" ht="51">
      <c r="A7329" s="164">
        <v>87807</v>
      </c>
      <c r="B7329" s="165" t="s">
        <v>17428</v>
      </c>
      <c r="C7329" s="164" t="s">
        <v>12416</v>
      </c>
      <c r="D7329" s="166">
        <v>80.959999999999994</v>
      </c>
    </row>
    <row r="7330" spans="1:4" ht="51">
      <c r="A7330" s="164">
        <v>104218</v>
      </c>
      <c r="B7330" s="165" t="s">
        <v>17465</v>
      </c>
      <c r="C7330" s="164" t="s">
        <v>12416</v>
      </c>
      <c r="D7330" s="166">
        <v>59.58</v>
      </c>
    </row>
    <row r="7331" spans="1:4" ht="38.25">
      <c r="A7331" s="164">
        <v>87777</v>
      </c>
      <c r="B7331" s="165" t="s">
        <v>17415</v>
      </c>
      <c r="C7331" s="164" t="s">
        <v>12416</v>
      </c>
      <c r="D7331" s="166">
        <v>63.79</v>
      </c>
    </row>
    <row r="7332" spans="1:4" ht="51">
      <c r="A7332" s="164">
        <v>104222</v>
      </c>
      <c r="B7332" s="165" t="s">
        <v>17468</v>
      </c>
      <c r="C7332" s="164" t="s">
        <v>12416</v>
      </c>
      <c r="D7332" s="166">
        <v>77.12</v>
      </c>
    </row>
    <row r="7333" spans="1:4" ht="38.25">
      <c r="A7333" s="164">
        <v>87781</v>
      </c>
      <c r="B7333" s="165" t="s">
        <v>17417</v>
      </c>
      <c r="C7333" s="164" t="s">
        <v>12416</v>
      </c>
      <c r="D7333" s="166">
        <v>82.5</v>
      </c>
    </row>
    <row r="7334" spans="1:4" ht="51">
      <c r="A7334" s="164">
        <v>104226</v>
      </c>
      <c r="B7334" s="165" t="s">
        <v>17471</v>
      </c>
      <c r="C7334" s="164" t="s">
        <v>12416</v>
      </c>
      <c r="D7334" s="166">
        <v>85.6</v>
      </c>
    </row>
    <row r="7335" spans="1:4" ht="38.25">
      <c r="A7335" s="164">
        <v>87786</v>
      </c>
      <c r="B7335" s="165" t="s">
        <v>17419</v>
      </c>
      <c r="C7335" s="164" t="s">
        <v>12416</v>
      </c>
      <c r="D7335" s="166">
        <v>90.98</v>
      </c>
    </row>
    <row r="7336" spans="1:4" ht="51">
      <c r="A7336" s="164">
        <v>104230</v>
      </c>
      <c r="B7336" s="165" t="s">
        <v>17474</v>
      </c>
      <c r="C7336" s="164" t="s">
        <v>12416</v>
      </c>
      <c r="D7336" s="166">
        <v>100.13</v>
      </c>
    </row>
    <row r="7337" spans="1:4" ht="51">
      <c r="A7337" s="164">
        <v>104234</v>
      </c>
      <c r="B7337" s="165" t="s">
        <v>17477</v>
      </c>
      <c r="C7337" s="164" t="s">
        <v>12416</v>
      </c>
      <c r="D7337" s="166">
        <v>45.41</v>
      </c>
    </row>
    <row r="7338" spans="1:4" ht="51">
      <c r="A7338" s="164">
        <v>104238</v>
      </c>
      <c r="B7338" s="165" t="s">
        <v>17480</v>
      </c>
      <c r="C7338" s="164" t="s">
        <v>12416</v>
      </c>
      <c r="D7338" s="166">
        <v>62.45</v>
      </c>
    </row>
    <row r="7339" spans="1:4" ht="51">
      <c r="A7339" s="164">
        <v>104242</v>
      </c>
      <c r="B7339" s="165" t="s">
        <v>17483</v>
      </c>
      <c r="C7339" s="164" t="s">
        <v>12416</v>
      </c>
      <c r="D7339" s="166">
        <v>70.38</v>
      </c>
    </row>
    <row r="7340" spans="1:4" ht="51">
      <c r="A7340" s="164">
        <v>104246</v>
      </c>
      <c r="B7340" s="165" t="s">
        <v>17486</v>
      </c>
      <c r="C7340" s="164" t="s">
        <v>12416</v>
      </c>
      <c r="D7340" s="166">
        <v>76.930000000000007</v>
      </c>
    </row>
    <row r="7341" spans="1:4" ht="51">
      <c r="A7341" s="164">
        <v>104250</v>
      </c>
      <c r="B7341" s="165" t="s">
        <v>17489</v>
      </c>
      <c r="C7341" s="164" t="s">
        <v>12416</v>
      </c>
      <c r="D7341" s="166">
        <v>81.16</v>
      </c>
    </row>
    <row r="7342" spans="1:4" ht="51">
      <c r="A7342" s="164">
        <v>87811</v>
      </c>
      <c r="B7342" s="165" t="s">
        <v>17430</v>
      </c>
      <c r="C7342" s="164" t="s">
        <v>12416</v>
      </c>
      <c r="D7342" s="166">
        <v>88.7</v>
      </c>
    </row>
    <row r="7343" spans="1:4" ht="51">
      <c r="A7343" s="164">
        <v>104254</v>
      </c>
      <c r="B7343" s="165" t="s">
        <v>17492</v>
      </c>
      <c r="C7343" s="164" t="s">
        <v>12416</v>
      </c>
      <c r="D7343" s="166">
        <v>98.18</v>
      </c>
    </row>
    <row r="7344" spans="1:4" ht="51">
      <c r="A7344" s="164">
        <v>87815</v>
      </c>
      <c r="B7344" s="165" t="s">
        <v>17432</v>
      </c>
      <c r="C7344" s="164" t="s">
        <v>12416</v>
      </c>
      <c r="D7344" s="166">
        <v>106.91</v>
      </c>
    </row>
    <row r="7345" spans="1:4" ht="51">
      <c r="A7345" s="164">
        <v>104258</v>
      </c>
      <c r="B7345" s="165" t="s">
        <v>17495</v>
      </c>
      <c r="C7345" s="164" t="s">
        <v>12416</v>
      </c>
      <c r="D7345" s="166">
        <v>106.11</v>
      </c>
    </row>
    <row r="7346" spans="1:4" ht="51">
      <c r="A7346" s="164">
        <v>87819</v>
      </c>
      <c r="B7346" s="165" t="s">
        <v>17434</v>
      </c>
      <c r="C7346" s="164" t="s">
        <v>12416</v>
      </c>
      <c r="D7346" s="166">
        <v>114.84</v>
      </c>
    </row>
    <row r="7347" spans="1:4" ht="51">
      <c r="A7347" s="164">
        <v>104262</v>
      </c>
      <c r="B7347" s="165" t="s">
        <v>17498</v>
      </c>
      <c r="C7347" s="164" t="s">
        <v>12416</v>
      </c>
      <c r="D7347" s="166">
        <v>135.81</v>
      </c>
    </row>
    <row r="7348" spans="1:4" ht="51">
      <c r="A7348" s="164">
        <v>87823</v>
      </c>
      <c r="B7348" s="165" t="s">
        <v>17436</v>
      </c>
      <c r="C7348" s="164" t="s">
        <v>12416</v>
      </c>
      <c r="D7348" s="166">
        <v>147.72</v>
      </c>
    </row>
    <row r="7349" spans="1:4" ht="51">
      <c r="A7349" s="164">
        <v>87827</v>
      </c>
      <c r="B7349" s="165" t="s">
        <v>17438</v>
      </c>
      <c r="C7349" s="164" t="s">
        <v>12416</v>
      </c>
      <c r="D7349" s="166">
        <v>84.29</v>
      </c>
    </row>
    <row r="7350" spans="1:4" ht="51">
      <c r="A7350" s="164">
        <v>87831</v>
      </c>
      <c r="B7350" s="165" t="s">
        <v>17440</v>
      </c>
      <c r="C7350" s="164" t="s">
        <v>12416</v>
      </c>
      <c r="D7350" s="166">
        <v>102.74</v>
      </c>
    </row>
    <row r="7351" spans="1:4" ht="51">
      <c r="A7351" s="164">
        <v>104220</v>
      </c>
      <c r="B7351" s="165" t="s">
        <v>17466</v>
      </c>
      <c r="C7351" s="164" t="s">
        <v>12416</v>
      </c>
      <c r="D7351" s="166">
        <v>59.79</v>
      </c>
    </row>
    <row r="7352" spans="1:4" ht="51">
      <c r="A7352" s="164">
        <v>104203</v>
      </c>
      <c r="B7352" s="165" t="s">
        <v>17451</v>
      </c>
      <c r="C7352" s="164" t="s">
        <v>12416</v>
      </c>
      <c r="D7352" s="166">
        <v>64.17</v>
      </c>
    </row>
    <row r="7353" spans="1:4" ht="51">
      <c r="A7353" s="164">
        <v>104224</v>
      </c>
      <c r="B7353" s="165" t="s">
        <v>17469</v>
      </c>
      <c r="C7353" s="164" t="s">
        <v>12416</v>
      </c>
      <c r="D7353" s="166">
        <v>77.37</v>
      </c>
    </row>
    <row r="7354" spans="1:4" ht="51">
      <c r="A7354" s="164">
        <v>104204</v>
      </c>
      <c r="B7354" s="165" t="s">
        <v>17452</v>
      </c>
      <c r="C7354" s="164" t="s">
        <v>12416</v>
      </c>
      <c r="D7354" s="166">
        <v>83.08</v>
      </c>
    </row>
    <row r="7355" spans="1:4" ht="51">
      <c r="A7355" s="164">
        <v>104228</v>
      </c>
      <c r="B7355" s="165" t="s">
        <v>17472</v>
      </c>
      <c r="C7355" s="164" t="s">
        <v>12416</v>
      </c>
      <c r="D7355" s="166">
        <v>85.35</v>
      </c>
    </row>
    <row r="7356" spans="1:4" ht="51">
      <c r="A7356" s="164">
        <v>104205</v>
      </c>
      <c r="B7356" s="165" t="s">
        <v>17453</v>
      </c>
      <c r="C7356" s="164" t="s">
        <v>12416</v>
      </c>
      <c r="D7356" s="166">
        <v>91.06</v>
      </c>
    </row>
    <row r="7357" spans="1:4" ht="51">
      <c r="A7357" s="164">
        <v>104232</v>
      </c>
      <c r="B7357" s="165" t="s">
        <v>17475</v>
      </c>
      <c r="C7357" s="164" t="s">
        <v>12416</v>
      </c>
      <c r="D7357" s="166">
        <v>94.33</v>
      </c>
    </row>
    <row r="7358" spans="1:4" ht="51">
      <c r="A7358" s="164">
        <v>104206</v>
      </c>
      <c r="B7358" s="165" t="s">
        <v>17454</v>
      </c>
      <c r="C7358" s="164" t="s">
        <v>12416</v>
      </c>
      <c r="D7358" s="166">
        <v>100.61</v>
      </c>
    </row>
    <row r="7359" spans="1:4" ht="51">
      <c r="A7359" s="164">
        <v>104236</v>
      </c>
      <c r="B7359" s="165" t="s">
        <v>17478</v>
      </c>
      <c r="C7359" s="164" t="s">
        <v>12416</v>
      </c>
      <c r="D7359" s="166">
        <v>44.97</v>
      </c>
    </row>
    <row r="7360" spans="1:4" ht="51">
      <c r="A7360" s="164">
        <v>104207</v>
      </c>
      <c r="B7360" s="165" t="s">
        <v>17455</v>
      </c>
      <c r="C7360" s="164" t="s">
        <v>12416</v>
      </c>
      <c r="D7360" s="166">
        <v>47.69</v>
      </c>
    </row>
    <row r="7361" spans="1:4" ht="51">
      <c r="A7361" s="164">
        <v>104240</v>
      </c>
      <c r="B7361" s="165" t="s">
        <v>17481</v>
      </c>
      <c r="C7361" s="164" t="s">
        <v>12416</v>
      </c>
      <c r="D7361" s="166">
        <v>62.15</v>
      </c>
    </row>
    <row r="7362" spans="1:4" ht="51">
      <c r="A7362" s="164">
        <v>104208</v>
      </c>
      <c r="B7362" s="165" t="s">
        <v>17456</v>
      </c>
      <c r="C7362" s="164" t="s">
        <v>12416</v>
      </c>
      <c r="D7362" s="166">
        <v>66.040000000000006</v>
      </c>
    </row>
    <row r="7363" spans="1:4" ht="51">
      <c r="A7363" s="164">
        <v>104244</v>
      </c>
      <c r="B7363" s="165" t="s">
        <v>17484</v>
      </c>
      <c r="C7363" s="164" t="s">
        <v>12416</v>
      </c>
      <c r="D7363" s="166">
        <v>69.66</v>
      </c>
    </row>
    <row r="7364" spans="1:4" ht="51">
      <c r="A7364" s="164">
        <v>104209</v>
      </c>
      <c r="B7364" s="165" t="s">
        <v>17457</v>
      </c>
      <c r="C7364" s="164" t="s">
        <v>12416</v>
      </c>
      <c r="D7364" s="166">
        <v>73.540000000000006</v>
      </c>
    </row>
    <row r="7365" spans="1:4" ht="51">
      <c r="A7365" s="164">
        <v>104248</v>
      </c>
      <c r="B7365" s="165" t="s">
        <v>17487</v>
      </c>
      <c r="C7365" s="164" t="s">
        <v>12416</v>
      </c>
      <c r="D7365" s="166">
        <v>72.64</v>
      </c>
    </row>
    <row r="7366" spans="1:4" ht="51">
      <c r="A7366" s="164">
        <v>104210</v>
      </c>
      <c r="B7366" s="165" t="s">
        <v>17458</v>
      </c>
      <c r="C7366" s="164" t="s">
        <v>12416</v>
      </c>
      <c r="D7366" s="166">
        <v>76.42</v>
      </c>
    </row>
    <row r="7367" spans="1:4" ht="51">
      <c r="A7367" s="164">
        <v>104252</v>
      </c>
      <c r="B7367" s="165" t="s">
        <v>17490</v>
      </c>
      <c r="C7367" s="164" t="s">
        <v>12416</v>
      </c>
      <c r="D7367" s="166">
        <v>83.14</v>
      </c>
    </row>
    <row r="7368" spans="1:4" ht="63.75">
      <c r="A7368" s="164">
        <v>104211</v>
      </c>
      <c r="B7368" s="165" t="s">
        <v>17459</v>
      </c>
      <c r="C7368" s="164" t="s">
        <v>12416</v>
      </c>
      <c r="D7368" s="166">
        <v>91.05</v>
      </c>
    </row>
    <row r="7369" spans="1:4" ht="63.75">
      <c r="A7369" s="164">
        <v>104212</v>
      </c>
      <c r="B7369" s="165" t="s">
        <v>17460</v>
      </c>
      <c r="C7369" s="164" t="s">
        <v>12416</v>
      </c>
      <c r="D7369" s="166">
        <v>109.48</v>
      </c>
    </row>
    <row r="7370" spans="1:4" ht="63.75">
      <c r="A7370" s="164">
        <v>104213</v>
      </c>
      <c r="B7370" s="165" t="s">
        <v>17461</v>
      </c>
      <c r="C7370" s="164" t="s">
        <v>12416</v>
      </c>
      <c r="D7370" s="166">
        <v>116.98</v>
      </c>
    </row>
    <row r="7371" spans="1:4" ht="63.75">
      <c r="A7371" s="164">
        <v>104214</v>
      </c>
      <c r="B7371" s="165" t="s">
        <v>17462</v>
      </c>
      <c r="C7371" s="164" t="s">
        <v>12416</v>
      </c>
      <c r="D7371" s="166">
        <v>139.44</v>
      </c>
    </row>
    <row r="7372" spans="1:4" ht="51">
      <c r="A7372" s="164">
        <v>104215</v>
      </c>
      <c r="B7372" s="165" t="s">
        <v>33973</v>
      </c>
      <c r="C7372" s="164" t="s">
        <v>12416</v>
      </c>
      <c r="D7372" s="166">
        <v>85.46</v>
      </c>
    </row>
    <row r="7373" spans="1:4" ht="51">
      <c r="A7373" s="164">
        <v>104216</v>
      </c>
      <c r="B7373" s="165" t="s">
        <v>17463</v>
      </c>
      <c r="C7373" s="164" t="s">
        <v>12416</v>
      </c>
      <c r="D7373" s="166">
        <v>103.76</v>
      </c>
    </row>
    <row r="7374" spans="1:4" ht="51">
      <c r="A7374" s="164">
        <v>104217</v>
      </c>
      <c r="B7374" s="165" t="s">
        <v>17464</v>
      </c>
      <c r="C7374" s="164" t="s">
        <v>12416</v>
      </c>
      <c r="D7374" s="166">
        <v>56.12</v>
      </c>
    </row>
    <row r="7375" spans="1:4" ht="51">
      <c r="A7375" s="164">
        <v>104221</v>
      </c>
      <c r="B7375" s="165" t="s">
        <v>17467</v>
      </c>
      <c r="C7375" s="164" t="s">
        <v>12416</v>
      </c>
      <c r="D7375" s="166">
        <v>72.489999999999995</v>
      </c>
    </row>
    <row r="7376" spans="1:4" ht="51">
      <c r="A7376" s="164">
        <v>104225</v>
      </c>
      <c r="B7376" s="165" t="s">
        <v>17470</v>
      </c>
      <c r="C7376" s="164" t="s">
        <v>12416</v>
      </c>
      <c r="D7376" s="166">
        <v>79.8</v>
      </c>
    </row>
    <row r="7377" spans="1:4" ht="51">
      <c r="A7377" s="164">
        <v>104229</v>
      </c>
      <c r="B7377" s="165" t="s">
        <v>17473</v>
      </c>
      <c r="C7377" s="164" t="s">
        <v>12416</v>
      </c>
      <c r="D7377" s="166">
        <v>93.75</v>
      </c>
    </row>
    <row r="7378" spans="1:4" ht="51">
      <c r="A7378" s="164">
        <v>104233</v>
      </c>
      <c r="B7378" s="165" t="s">
        <v>17476</v>
      </c>
      <c r="C7378" s="164" t="s">
        <v>12416</v>
      </c>
      <c r="D7378" s="166">
        <v>42.19</v>
      </c>
    </row>
    <row r="7379" spans="1:4" ht="51">
      <c r="A7379" s="164">
        <v>104237</v>
      </c>
      <c r="B7379" s="165" t="s">
        <v>17479</v>
      </c>
      <c r="C7379" s="164" t="s">
        <v>12416</v>
      </c>
      <c r="D7379" s="166">
        <v>58.13</v>
      </c>
    </row>
    <row r="7380" spans="1:4" ht="51">
      <c r="A7380" s="164">
        <v>104241</v>
      </c>
      <c r="B7380" s="165" t="s">
        <v>17482</v>
      </c>
      <c r="C7380" s="164" t="s">
        <v>12416</v>
      </c>
      <c r="D7380" s="166">
        <v>64.959999999999994</v>
      </c>
    </row>
    <row r="7381" spans="1:4" ht="51">
      <c r="A7381" s="164">
        <v>104245</v>
      </c>
      <c r="B7381" s="165" t="s">
        <v>17485</v>
      </c>
      <c r="C7381" s="164" t="s">
        <v>12416</v>
      </c>
      <c r="D7381" s="166">
        <v>70.959999999999994</v>
      </c>
    </row>
    <row r="7382" spans="1:4" ht="51">
      <c r="A7382" s="164">
        <v>104249</v>
      </c>
      <c r="B7382" s="165" t="s">
        <v>17488</v>
      </c>
      <c r="C7382" s="164" t="s">
        <v>12416</v>
      </c>
      <c r="D7382" s="166">
        <v>77.94</v>
      </c>
    </row>
    <row r="7383" spans="1:4" ht="51">
      <c r="A7383" s="164">
        <v>104253</v>
      </c>
      <c r="B7383" s="165" t="s">
        <v>17491</v>
      </c>
      <c r="C7383" s="164" t="s">
        <v>12416</v>
      </c>
      <c r="D7383" s="166">
        <v>93.86</v>
      </c>
    </row>
    <row r="7384" spans="1:4" ht="51">
      <c r="A7384" s="164">
        <v>104256</v>
      </c>
      <c r="B7384" s="165" t="s">
        <v>17493</v>
      </c>
      <c r="C7384" s="164" t="s">
        <v>12416</v>
      </c>
      <c r="D7384" s="166">
        <v>100.32</v>
      </c>
    </row>
    <row r="7385" spans="1:4" ht="51">
      <c r="A7385" s="164">
        <v>104260</v>
      </c>
      <c r="B7385" s="165" t="s">
        <v>17496</v>
      </c>
      <c r="C7385" s="164" t="s">
        <v>12416</v>
      </c>
      <c r="D7385" s="166">
        <v>107.82</v>
      </c>
    </row>
    <row r="7386" spans="1:4" ht="51">
      <c r="A7386" s="164">
        <v>104264</v>
      </c>
      <c r="B7386" s="165" t="s">
        <v>17499</v>
      </c>
      <c r="C7386" s="164" t="s">
        <v>12416</v>
      </c>
      <c r="D7386" s="166">
        <v>128.13999999999999</v>
      </c>
    </row>
    <row r="7387" spans="1:4" ht="51">
      <c r="A7387" s="164">
        <v>87792</v>
      </c>
      <c r="B7387" s="165" t="s">
        <v>17421</v>
      </c>
      <c r="C7387" s="164" t="s">
        <v>12416</v>
      </c>
      <c r="D7387" s="166">
        <v>44.67</v>
      </c>
    </row>
    <row r="7388" spans="1:4" ht="51">
      <c r="A7388" s="164">
        <v>87797</v>
      </c>
      <c r="B7388" s="165" t="s">
        <v>17423</v>
      </c>
      <c r="C7388" s="164" t="s">
        <v>12416</v>
      </c>
      <c r="D7388" s="166">
        <v>61.79</v>
      </c>
    </row>
    <row r="7389" spans="1:4" ht="51">
      <c r="A7389" s="164">
        <v>87801</v>
      </c>
      <c r="B7389" s="165" t="s">
        <v>17425</v>
      </c>
      <c r="C7389" s="164" t="s">
        <v>12416</v>
      </c>
      <c r="D7389" s="166">
        <v>68.62</v>
      </c>
    </row>
    <row r="7390" spans="1:4" ht="51">
      <c r="A7390" s="164">
        <v>87805</v>
      </c>
      <c r="B7390" s="165" t="s">
        <v>17427</v>
      </c>
      <c r="C7390" s="164" t="s">
        <v>12416</v>
      </c>
      <c r="D7390" s="166">
        <v>74.989999999999995</v>
      </c>
    </row>
    <row r="7391" spans="1:4" ht="51">
      <c r="A7391" s="164">
        <v>87775</v>
      </c>
      <c r="B7391" s="165" t="s">
        <v>17414</v>
      </c>
      <c r="C7391" s="164" t="s">
        <v>12416</v>
      </c>
      <c r="D7391" s="166">
        <v>60.33</v>
      </c>
    </row>
    <row r="7392" spans="1:4" ht="51">
      <c r="A7392" s="164">
        <v>87779</v>
      </c>
      <c r="B7392" s="165" t="s">
        <v>17416</v>
      </c>
      <c r="C7392" s="164" t="s">
        <v>12416</v>
      </c>
      <c r="D7392" s="166">
        <v>77.87</v>
      </c>
    </row>
    <row r="7393" spans="1:4" ht="51">
      <c r="A7393" s="164">
        <v>87784</v>
      </c>
      <c r="B7393" s="165" t="s">
        <v>17418</v>
      </c>
      <c r="C7393" s="164" t="s">
        <v>12416</v>
      </c>
      <c r="D7393" s="166">
        <v>85.18</v>
      </c>
    </row>
    <row r="7394" spans="1:4" ht="51">
      <c r="A7394" s="164">
        <v>87788</v>
      </c>
      <c r="B7394" s="165" t="s">
        <v>17420</v>
      </c>
      <c r="C7394" s="164" t="s">
        <v>12416</v>
      </c>
      <c r="D7394" s="166">
        <v>100.43</v>
      </c>
    </row>
    <row r="7395" spans="1:4" ht="51">
      <c r="A7395" s="164">
        <v>87809</v>
      </c>
      <c r="B7395" s="165" t="s">
        <v>17429</v>
      </c>
      <c r="C7395" s="164" t="s">
        <v>12416</v>
      </c>
      <c r="D7395" s="166">
        <v>85.48</v>
      </c>
    </row>
    <row r="7396" spans="1:4" ht="51">
      <c r="A7396" s="164">
        <v>87813</v>
      </c>
      <c r="B7396" s="165" t="s">
        <v>17431</v>
      </c>
      <c r="C7396" s="164" t="s">
        <v>12416</v>
      </c>
      <c r="D7396" s="166">
        <v>102.59</v>
      </c>
    </row>
    <row r="7397" spans="1:4" ht="51">
      <c r="A7397" s="164">
        <v>104257</v>
      </c>
      <c r="B7397" s="165" t="s">
        <v>17494</v>
      </c>
      <c r="C7397" s="164" t="s">
        <v>12416</v>
      </c>
      <c r="D7397" s="166">
        <v>100.69</v>
      </c>
    </row>
    <row r="7398" spans="1:4" ht="51">
      <c r="A7398" s="164">
        <v>87817</v>
      </c>
      <c r="B7398" s="165" t="s">
        <v>17433</v>
      </c>
      <c r="C7398" s="164" t="s">
        <v>12416</v>
      </c>
      <c r="D7398" s="166">
        <v>109.42</v>
      </c>
    </row>
    <row r="7399" spans="1:4" ht="51">
      <c r="A7399" s="164">
        <v>104261</v>
      </c>
      <c r="B7399" s="165" t="s">
        <v>17497</v>
      </c>
      <c r="C7399" s="164" t="s">
        <v>12416</v>
      </c>
      <c r="D7399" s="166">
        <v>129.84</v>
      </c>
    </row>
    <row r="7400" spans="1:4" ht="63.75">
      <c r="A7400" s="164">
        <v>87821</v>
      </c>
      <c r="B7400" s="165" t="s">
        <v>17435</v>
      </c>
      <c r="C7400" s="164" t="s">
        <v>12416</v>
      </c>
      <c r="D7400" s="166">
        <v>141.75</v>
      </c>
    </row>
    <row r="7401" spans="1:4" ht="51">
      <c r="A7401" s="164">
        <v>87825</v>
      </c>
      <c r="B7401" s="165" t="s">
        <v>17437</v>
      </c>
      <c r="C7401" s="164" t="s">
        <v>12416</v>
      </c>
      <c r="D7401" s="166">
        <v>80.34</v>
      </c>
    </row>
    <row r="7402" spans="1:4" ht="51">
      <c r="A7402" s="164">
        <v>87829</v>
      </c>
      <c r="B7402" s="165" t="s">
        <v>17439</v>
      </c>
      <c r="C7402" s="164" t="s">
        <v>12416</v>
      </c>
      <c r="D7402" s="166">
        <v>97.45</v>
      </c>
    </row>
    <row r="7403" spans="1:4" ht="51">
      <c r="A7403" s="164">
        <v>87557</v>
      </c>
      <c r="B7403" s="165" t="s">
        <v>17412</v>
      </c>
      <c r="C7403" s="164" t="s">
        <v>12416</v>
      </c>
      <c r="D7403" s="166">
        <v>39.869999999999997</v>
      </c>
    </row>
    <row r="7404" spans="1:4" ht="51">
      <c r="A7404" s="164">
        <v>87539</v>
      </c>
      <c r="B7404" s="165" t="s">
        <v>17410</v>
      </c>
      <c r="C7404" s="164" t="s">
        <v>12416</v>
      </c>
      <c r="D7404" s="166">
        <v>59.93</v>
      </c>
    </row>
    <row r="7405" spans="1:4" ht="38.25">
      <c r="A7405" s="164">
        <v>104972</v>
      </c>
      <c r="B7405" s="165" t="s">
        <v>36895</v>
      </c>
      <c r="C7405" s="164" t="s">
        <v>12416</v>
      </c>
      <c r="D7405" s="166">
        <v>38.21</v>
      </c>
    </row>
    <row r="7406" spans="1:4" ht="51">
      <c r="A7406" s="164">
        <v>104954</v>
      </c>
      <c r="B7406" s="165" t="s">
        <v>36896</v>
      </c>
      <c r="C7406" s="164" t="s">
        <v>12416</v>
      </c>
      <c r="D7406" s="166">
        <v>53.1</v>
      </c>
    </row>
    <row r="7407" spans="1:4" ht="38.25">
      <c r="A7407" s="164">
        <v>104976</v>
      </c>
      <c r="B7407" s="165" t="s">
        <v>36897</v>
      </c>
      <c r="C7407" s="164" t="s">
        <v>12416</v>
      </c>
      <c r="D7407" s="166">
        <v>33.840000000000003</v>
      </c>
    </row>
    <row r="7408" spans="1:4" ht="38.25">
      <c r="A7408" s="164">
        <v>104966</v>
      </c>
      <c r="B7408" s="165" t="s">
        <v>36898</v>
      </c>
      <c r="C7408" s="164" t="s">
        <v>12416</v>
      </c>
      <c r="D7408" s="166">
        <v>48.73</v>
      </c>
    </row>
    <row r="7409" spans="1:4" ht="38.25">
      <c r="A7409" s="164">
        <v>104968</v>
      </c>
      <c r="B7409" s="165" t="s">
        <v>36899</v>
      </c>
      <c r="C7409" s="164" t="s">
        <v>12416</v>
      </c>
      <c r="D7409" s="166">
        <v>45.54</v>
      </c>
    </row>
    <row r="7410" spans="1:4" ht="38.25">
      <c r="A7410" s="164">
        <v>104962</v>
      </c>
      <c r="B7410" s="165" t="s">
        <v>36900</v>
      </c>
      <c r="C7410" s="164" t="s">
        <v>12416</v>
      </c>
      <c r="D7410" s="166">
        <v>60.43</v>
      </c>
    </row>
    <row r="7411" spans="1:4" ht="38.25">
      <c r="A7411" s="164">
        <v>87550</v>
      </c>
      <c r="B7411" s="165" t="s">
        <v>36901</v>
      </c>
      <c r="C7411" s="164" t="s">
        <v>12416</v>
      </c>
      <c r="D7411" s="166">
        <v>30.11</v>
      </c>
    </row>
    <row r="7412" spans="1:4" ht="38.25">
      <c r="A7412" s="164">
        <v>87532</v>
      </c>
      <c r="B7412" s="165" t="s">
        <v>36902</v>
      </c>
      <c r="C7412" s="164" t="s">
        <v>12416</v>
      </c>
      <c r="D7412" s="166">
        <v>42.81</v>
      </c>
    </row>
    <row r="7413" spans="1:4" ht="38.25">
      <c r="A7413" s="164">
        <v>87554</v>
      </c>
      <c r="B7413" s="165" t="s">
        <v>36903</v>
      </c>
      <c r="C7413" s="164" t="s">
        <v>12416</v>
      </c>
      <c r="D7413" s="166">
        <v>27.29</v>
      </c>
    </row>
    <row r="7414" spans="1:4" ht="38.25">
      <c r="A7414" s="164">
        <v>87536</v>
      </c>
      <c r="B7414" s="165" t="s">
        <v>36904</v>
      </c>
      <c r="C7414" s="164" t="s">
        <v>12416</v>
      </c>
      <c r="D7414" s="166">
        <v>40</v>
      </c>
    </row>
    <row r="7415" spans="1:4" ht="38.25">
      <c r="A7415" s="164">
        <v>87528</v>
      </c>
      <c r="B7415" s="165" t="s">
        <v>36905</v>
      </c>
      <c r="C7415" s="164" t="s">
        <v>12416</v>
      </c>
      <c r="D7415" s="166">
        <v>47.54</v>
      </c>
    </row>
    <row r="7416" spans="1:4" ht="38.25">
      <c r="A7416" s="164">
        <v>87546</v>
      </c>
      <c r="B7416" s="165" t="s">
        <v>36906</v>
      </c>
      <c r="C7416" s="164" t="s">
        <v>12416</v>
      </c>
      <c r="D7416" s="166">
        <v>34.840000000000003</v>
      </c>
    </row>
    <row r="7417" spans="1:4" ht="38.25">
      <c r="A7417" s="164">
        <v>104971</v>
      </c>
      <c r="B7417" s="165" t="s">
        <v>36907</v>
      </c>
      <c r="C7417" s="164" t="s">
        <v>12416</v>
      </c>
      <c r="D7417" s="166">
        <v>36.08</v>
      </c>
    </row>
    <row r="7418" spans="1:4" ht="51">
      <c r="A7418" s="164">
        <v>104965</v>
      </c>
      <c r="B7418" s="165" t="s">
        <v>36908</v>
      </c>
      <c r="C7418" s="164" t="s">
        <v>12416</v>
      </c>
      <c r="D7418" s="166">
        <v>49.75</v>
      </c>
    </row>
    <row r="7419" spans="1:4" ht="38.25">
      <c r="A7419" s="164">
        <v>104975</v>
      </c>
      <c r="B7419" s="165" t="s">
        <v>36909</v>
      </c>
      <c r="C7419" s="164" t="s">
        <v>12416</v>
      </c>
      <c r="D7419" s="166">
        <v>31.71</v>
      </c>
    </row>
    <row r="7420" spans="1:4" ht="38.25">
      <c r="A7420" s="164">
        <v>104957</v>
      </c>
      <c r="B7420" s="165" t="s">
        <v>36910</v>
      </c>
      <c r="C7420" s="164" t="s">
        <v>12416</v>
      </c>
      <c r="D7420" s="166">
        <v>45.38</v>
      </c>
    </row>
    <row r="7421" spans="1:4" ht="38.25">
      <c r="A7421" s="164">
        <v>104967</v>
      </c>
      <c r="B7421" s="165" t="s">
        <v>36911</v>
      </c>
      <c r="C7421" s="164" t="s">
        <v>12416</v>
      </c>
      <c r="D7421" s="166">
        <v>43.41</v>
      </c>
    </row>
    <row r="7422" spans="1:4" ht="38.25">
      <c r="A7422" s="164">
        <v>104961</v>
      </c>
      <c r="B7422" s="165" t="s">
        <v>36912</v>
      </c>
      <c r="C7422" s="164" t="s">
        <v>12416</v>
      </c>
      <c r="D7422" s="166">
        <v>57.08</v>
      </c>
    </row>
    <row r="7423" spans="1:4" ht="38.25">
      <c r="A7423" s="164">
        <v>87549</v>
      </c>
      <c r="B7423" s="165" t="s">
        <v>36913</v>
      </c>
      <c r="C7423" s="164" t="s">
        <v>12416</v>
      </c>
      <c r="D7423" s="166">
        <v>27.98</v>
      </c>
    </row>
    <row r="7424" spans="1:4" ht="38.25">
      <c r="A7424" s="164">
        <v>87531</v>
      </c>
      <c r="B7424" s="165" t="s">
        <v>36914</v>
      </c>
      <c r="C7424" s="164" t="s">
        <v>12416</v>
      </c>
      <c r="D7424" s="166">
        <v>39.46</v>
      </c>
    </row>
    <row r="7425" spans="1:4" ht="38.25">
      <c r="A7425" s="164">
        <v>87553</v>
      </c>
      <c r="B7425" s="165" t="s">
        <v>36915</v>
      </c>
      <c r="C7425" s="164" t="s">
        <v>12416</v>
      </c>
      <c r="D7425" s="166">
        <v>25.16</v>
      </c>
    </row>
    <row r="7426" spans="1:4" ht="38.25">
      <c r="A7426" s="164">
        <v>87535</v>
      </c>
      <c r="B7426" s="165" t="s">
        <v>36916</v>
      </c>
      <c r="C7426" s="164" t="s">
        <v>12416</v>
      </c>
      <c r="D7426" s="166">
        <v>36.65</v>
      </c>
    </row>
    <row r="7427" spans="1:4" ht="38.25">
      <c r="A7427" s="164">
        <v>87527</v>
      </c>
      <c r="B7427" s="165" t="s">
        <v>36917</v>
      </c>
      <c r="C7427" s="164" t="s">
        <v>12416</v>
      </c>
      <c r="D7427" s="166">
        <v>44.19</v>
      </c>
    </row>
    <row r="7428" spans="1:4" ht="38.25">
      <c r="A7428" s="164">
        <v>87545</v>
      </c>
      <c r="B7428" s="165" t="s">
        <v>36918</v>
      </c>
      <c r="C7428" s="164" t="s">
        <v>12416</v>
      </c>
      <c r="D7428" s="166">
        <v>32.71</v>
      </c>
    </row>
    <row r="7429" spans="1:4" ht="51">
      <c r="A7429" s="164">
        <v>104960</v>
      </c>
      <c r="B7429" s="165" t="s">
        <v>17505</v>
      </c>
      <c r="C7429" s="164" t="s">
        <v>12416</v>
      </c>
      <c r="D7429" s="166">
        <v>38.18</v>
      </c>
    </row>
    <row r="7430" spans="1:4" ht="51">
      <c r="A7430" s="164">
        <v>87561</v>
      </c>
      <c r="B7430" s="165" t="s">
        <v>17413</v>
      </c>
      <c r="C7430" s="164" t="s">
        <v>12416</v>
      </c>
      <c r="D7430" s="166">
        <v>39.26</v>
      </c>
    </row>
    <row r="7431" spans="1:4" ht="51">
      <c r="A7431" s="164">
        <v>104953</v>
      </c>
      <c r="B7431" s="165" t="s">
        <v>17504</v>
      </c>
      <c r="C7431" s="164" t="s">
        <v>12416</v>
      </c>
      <c r="D7431" s="166">
        <v>58.24</v>
      </c>
    </row>
    <row r="7432" spans="1:4" ht="51">
      <c r="A7432" s="164">
        <v>87543</v>
      </c>
      <c r="B7432" s="165" t="s">
        <v>17411</v>
      </c>
      <c r="C7432" s="164" t="s">
        <v>12416</v>
      </c>
      <c r="D7432" s="166">
        <v>23.35</v>
      </c>
    </row>
    <row r="7433" spans="1:4" ht="38.25">
      <c r="A7433" s="164">
        <v>104959</v>
      </c>
      <c r="B7433" s="165" t="s">
        <v>36919</v>
      </c>
      <c r="C7433" s="164" t="s">
        <v>12416</v>
      </c>
      <c r="D7433" s="166">
        <v>28</v>
      </c>
    </row>
    <row r="7434" spans="1:4" ht="38.25">
      <c r="A7434" s="164">
        <v>104958</v>
      </c>
      <c r="B7434" s="165" t="s">
        <v>36920</v>
      </c>
      <c r="C7434" s="164" t="s">
        <v>12416</v>
      </c>
      <c r="D7434" s="166">
        <v>25.87</v>
      </c>
    </row>
    <row r="7435" spans="1:4" ht="51">
      <c r="A7435" s="164">
        <v>104970</v>
      </c>
      <c r="B7435" s="165" t="s">
        <v>36921</v>
      </c>
      <c r="C7435" s="164" t="s">
        <v>12416</v>
      </c>
      <c r="D7435" s="166">
        <v>40.33</v>
      </c>
    </row>
    <row r="7436" spans="1:4" ht="51">
      <c r="A7436" s="164">
        <v>104964</v>
      </c>
      <c r="B7436" s="165" t="s">
        <v>36922</v>
      </c>
      <c r="C7436" s="164" t="s">
        <v>12416</v>
      </c>
      <c r="D7436" s="166">
        <v>55.22</v>
      </c>
    </row>
    <row r="7437" spans="1:4" ht="51">
      <c r="A7437" s="164">
        <v>104956</v>
      </c>
      <c r="B7437" s="165" t="s">
        <v>36923</v>
      </c>
      <c r="C7437" s="164" t="s">
        <v>12416</v>
      </c>
      <c r="D7437" s="166">
        <v>49.82</v>
      </c>
    </row>
    <row r="7438" spans="1:4" ht="51">
      <c r="A7438" s="164">
        <v>104974</v>
      </c>
      <c r="B7438" s="165" t="s">
        <v>36924</v>
      </c>
      <c r="C7438" s="164" t="s">
        <v>12416</v>
      </c>
      <c r="D7438" s="166">
        <v>34.93</v>
      </c>
    </row>
    <row r="7439" spans="1:4" ht="38.25">
      <c r="A7439" s="164">
        <v>87548</v>
      </c>
      <c r="B7439" s="165" t="s">
        <v>36925</v>
      </c>
      <c r="C7439" s="164" t="s">
        <v>12416</v>
      </c>
      <c r="D7439" s="166">
        <v>31.47</v>
      </c>
    </row>
    <row r="7440" spans="1:4" ht="38.25">
      <c r="A7440" s="164">
        <v>87530</v>
      </c>
      <c r="B7440" s="165" t="s">
        <v>36926</v>
      </c>
      <c r="C7440" s="164" t="s">
        <v>12416</v>
      </c>
      <c r="D7440" s="166">
        <v>44.18</v>
      </c>
    </row>
    <row r="7441" spans="1:4" ht="38.25">
      <c r="A7441" s="164">
        <v>104952</v>
      </c>
      <c r="B7441" s="165" t="s">
        <v>36927</v>
      </c>
      <c r="C7441" s="164" t="s">
        <v>12416</v>
      </c>
      <c r="D7441" s="166">
        <v>40.71</v>
      </c>
    </row>
    <row r="7442" spans="1:4" ht="51">
      <c r="A7442" s="164">
        <v>104969</v>
      </c>
      <c r="B7442" s="165" t="s">
        <v>36928</v>
      </c>
      <c r="C7442" s="164" t="s">
        <v>12416</v>
      </c>
      <c r="D7442" s="166">
        <v>38.200000000000003</v>
      </c>
    </row>
    <row r="7443" spans="1:4" ht="51">
      <c r="A7443" s="164">
        <v>104963</v>
      </c>
      <c r="B7443" s="165" t="s">
        <v>36929</v>
      </c>
      <c r="C7443" s="164" t="s">
        <v>12416</v>
      </c>
      <c r="D7443" s="166">
        <v>51.87</v>
      </c>
    </row>
    <row r="7444" spans="1:4" ht="51">
      <c r="A7444" s="164">
        <v>104955</v>
      </c>
      <c r="B7444" s="165" t="s">
        <v>36930</v>
      </c>
      <c r="C7444" s="164" t="s">
        <v>12416</v>
      </c>
      <c r="D7444" s="166">
        <v>46.47</v>
      </c>
    </row>
    <row r="7445" spans="1:4" ht="51">
      <c r="A7445" s="164">
        <v>104973</v>
      </c>
      <c r="B7445" s="165" t="s">
        <v>36931</v>
      </c>
      <c r="C7445" s="164" t="s">
        <v>12416</v>
      </c>
      <c r="D7445" s="166">
        <v>32.799999999999997</v>
      </c>
    </row>
    <row r="7446" spans="1:4" ht="38.25">
      <c r="A7446" s="164">
        <v>87547</v>
      </c>
      <c r="B7446" s="165" t="s">
        <v>36932</v>
      </c>
      <c r="C7446" s="164" t="s">
        <v>12416</v>
      </c>
      <c r="D7446" s="166">
        <v>29.34</v>
      </c>
    </row>
    <row r="7447" spans="1:4" ht="38.25">
      <c r="A7447" s="164">
        <v>87529</v>
      </c>
      <c r="B7447" s="165" t="s">
        <v>36933</v>
      </c>
      <c r="C7447" s="164" t="s">
        <v>12416</v>
      </c>
      <c r="D7447" s="166">
        <v>40.83</v>
      </c>
    </row>
    <row r="7448" spans="1:4" ht="38.25">
      <c r="A7448" s="164">
        <v>104951</v>
      </c>
      <c r="B7448" s="165" t="s">
        <v>36934</v>
      </c>
      <c r="C7448" s="164" t="s">
        <v>12416</v>
      </c>
      <c r="D7448" s="166">
        <v>37.36</v>
      </c>
    </row>
    <row r="7449" spans="1:4" ht="38.25">
      <c r="A7449" s="164">
        <v>104978</v>
      </c>
      <c r="B7449" s="165" t="s">
        <v>17507</v>
      </c>
      <c r="C7449" s="164" t="s">
        <v>12416</v>
      </c>
      <c r="D7449" s="166">
        <v>40.869999999999997</v>
      </c>
    </row>
    <row r="7450" spans="1:4" ht="38.25">
      <c r="A7450" s="164">
        <v>104977</v>
      </c>
      <c r="B7450" s="165" t="s">
        <v>17506</v>
      </c>
      <c r="C7450" s="164" t="s">
        <v>12416</v>
      </c>
      <c r="D7450" s="166">
        <v>54.35</v>
      </c>
    </row>
    <row r="7451" spans="1:4" ht="38.25">
      <c r="A7451" s="164">
        <v>90408</v>
      </c>
      <c r="B7451" s="165" t="s">
        <v>17450</v>
      </c>
      <c r="C7451" s="164" t="s">
        <v>12416</v>
      </c>
      <c r="D7451" s="166">
        <v>35.869999999999997</v>
      </c>
    </row>
    <row r="7452" spans="1:4" ht="38.25">
      <c r="A7452" s="164">
        <v>90406</v>
      </c>
      <c r="B7452" s="165" t="s">
        <v>17449</v>
      </c>
      <c r="C7452" s="164" t="s">
        <v>12416</v>
      </c>
      <c r="D7452" s="166">
        <v>48.27</v>
      </c>
    </row>
    <row r="7453" spans="1:4" ht="51">
      <c r="A7453" s="164">
        <v>103313</v>
      </c>
      <c r="B7453" s="165" t="s">
        <v>25098</v>
      </c>
      <c r="C7453" s="164" t="s">
        <v>12402</v>
      </c>
      <c r="D7453" s="166">
        <v>0</v>
      </c>
    </row>
    <row r="7454" spans="1:4" ht="51">
      <c r="A7454" s="164">
        <v>103309</v>
      </c>
      <c r="B7454" s="165" t="s">
        <v>25099</v>
      </c>
      <c r="C7454" s="164" t="s">
        <v>12402</v>
      </c>
      <c r="D7454" s="166">
        <v>0</v>
      </c>
    </row>
    <row r="7455" spans="1:4" ht="38.25">
      <c r="A7455" s="164">
        <v>103312</v>
      </c>
      <c r="B7455" s="165" t="s">
        <v>25100</v>
      </c>
      <c r="C7455" s="164" t="s">
        <v>12402</v>
      </c>
      <c r="D7455" s="166">
        <v>0</v>
      </c>
    </row>
    <row r="7456" spans="1:4" ht="25.5">
      <c r="A7456" s="164">
        <v>103296</v>
      </c>
      <c r="B7456" s="165" t="s">
        <v>25101</v>
      </c>
      <c r="C7456" s="164" t="s">
        <v>12402</v>
      </c>
      <c r="D7456" s="166">
        <v>0</v>
      </c>
    </row>
    <row r="7457" spans="1:4" ht="25.5">
      <c r="A7457" s="164">
        <v>103300</v>
      </c>
      <c r="B7457" s="165" t="s">
        <v>25102</v>
      </c>
      <c r="C7457" s="164" t="s">
        <v>12402</v>
      </c>
      <c r="D7457" s="166">
        <v>0</v>
      </c>
    </row>
    <row r="7458" spans="1:4" ht="25.5">
      <c r="A7458" s="164">
        <v>103301</v>
      </c>
      <c r="B7458" s="165" t="s">
        <v>25103</v>
      </c>
      <c r="C7458" s="164" t="s">
        <v>12402</v>
      </c>
      <c r="D7458" s="166">
        <v>0</v>
      </c>
    </row>
    <row r="7459" spans="1:4" ht="38.25">
      <c r="A7459" s="164">
        <v>103304</v>
      </c>
      <c r="B7459" s="165" t="s">
        <v>17979</v>
      </c>
      <c r="C7459" s="164" t="s">
        <v>12402</v>
      </c>
      <c r="D7459" s="166">
        <v>1252.73</v>
      </c>
    </row>
    <row r="7460" spans="1:4" ht="51">
      <c r="A7460" s="164">
        <v>103305</v>
      </c>
      <c r="B7460" s="165" t="s">
        <v>25104</v>
      </c>
      <c r="C7460" s="164" t="s">
        <v>12402</v>
      </c>
      <c r="D7460" s="166">
        <v>0</v>
      </c>
    </row>
    <row r="7461" spans="1:4" ht="38.25">
      <c r="A7461" s="164">
        <v>103294</v>
      </c>
      <c r="B7461" s="165" t="s">
        <v>25105</v>
      </c>
      <c r="C7461" s="164" t="s">
        <v>12402</v>
      </c>
      <c r="D7461" s="166">
        <v>0</v>
      </c>
    </row>
    <row r="7462" spans="1:4" ht="25.5">
      <c r="A7462" s="164">
        <v>103298</v>
      </c>
      <c r="B7462" s="165" t="s">
        <v>25106</v>
      </c>
      <c r="C7462" s="164" t="s">
        <v>12402</v>
      </c>
      <c r="D7462" s="166">
        <v>0</v>
      </c>
    </row>
    <row r="7463" spans="1:4" ht="38.25">
      <c r="A7463" s="164">
        <v>103293</v>
      </c>
      <c r="B7463" s="165" t="s">
        <v>25107</v>
      </c>
      <c r="C7463" s="164" t="s">
        <v>12402</v>
      </c>
      <c r="D7463" s="166">
        <v>0</v>
      </c>
    </row>
    <row r="7464" spans="1:4" ht="25.5">
      <c r="A7464" s="164">
        <v>103297</v>
      </c>
      <c r="B7464" s="165" t="s">
        <v>25108</v>
      </c>
      <c r="C7464" s="164" t="s">
        <v>12402</v>
      </c>
      <c r="D7464" s="166">
        <v>0</v>
      </c>
    </row>
    <row r="7465" spans="1:4" ht="38.25">
      <c r="A7465" s="164">
        <v>103311</v>
      </c>
      <c r="B7465" s="165" t="s">
        <v>25109</v>
      </c>
      <c r="C7465" s="164" t="s">
        <v>12402</v>
      </c>
      <c r="D7465" s="166">
        <v>0</v>
      </c>
    </row>
    <row r="7466" spans="1:4" ht="51">
      <c r="A7466" s="164">
        <v>103306</v>
      </c>
      <c r="B7466" s="165" t="s">
        <v>25110</v>
      </c>
      <c r="C7466" s="164" t="s">
        <v>12402</v>
      </c>
      <c r="D7466" s="166">
        <v>0</v>
      </c>
    </row>
    <row r="7467" spans="1:4" ht="51">
      <c r="A7467" s="164">
        <v>103308</v>
      </c>
      <c r="B7467" s="165" t="s">
        <v>25111</v>
      </c>
      <c r="C7467" s="164" t="s">
        <v>12402</v>
      </c>
      <c r="D7467" s="166">
        <v>0</v>
      </c>
    </row>
    <row r="7468" spans="1:4" ht="38.25">
      <c r="A7468" s="164">
        <v>103295</v>
      </c>
      <c r="B7468" s="165" t="s">
        <v>25112</v>
      </c>
      <c r="C7468" s="164" t="s">
        <v>12402</v>
      </c>
      <c r="D7468" s="166">
        <v>0</v>
      </c>
    </row>
    <row r="7469" spans="1:4" ht="38.25">
      <c r="A7469" s="164">
        <v>103299</v>
      </c>
      <c r="B7469" s="165" t="s">
        <v>25113</v>
      </c>
      <c r="C7469" s="164" t="s">
        <v>12402</v>
      </c>
      <c r="D7469" s="166">
        <v>0</v>
      </c>
    </row>
    <row r="7470" spans="1:4" ht="25.5">
      <c r="A7470" s="164">
        <v>103302</v>
      </c>
      <c r="B7470" s="165" t="s">
        <v>25114</v>
      </c>
      <c r="C7470" s="164" t="s">
        <v>12402</v>
      </c>
      <c r="D7470" s="166">
        <v>0</v>
      </c>
    </row>
    <row r="7471" spans="1:4" ht="38.25">
      <c r="A7471" s="164">
        <v>103307</v>
      </c>
      <c r="B7471" s="165" t="s">
        <v>17980</v>
      </c>
      <c r="C7471" s="164" t="s">
        <v>12402</v>
      </c>
      <c r="D7471" s="166">
        <v>1348.85</v>
      </c>
    </row>
    <row r="7472" spans="1:4" ht="38.25">
      <c r="A7472" s="164">
        <v>103310</v>
      </c>
      <c r="B7472" s="165" t="s">
        <v>17981</v>
      </c>
      <c r="C7472" s="164" t="s">
        <v>12402</v>
      </c>
      <c r="D7472" s="166">
        <v>1292.73</v>
      </c>
    </row>
    <row r="7473" spans="1:4" ht="25.5">
      <c r="A7473" s="164">
        <v>103303</v>
      </c>
      <c r="B7473" s="165" t="s">
        <v>25115</v>
      </c>
      <c r="C7473" s="164" t="s">
        <v>12402</v>
      </c>
      <c r="D7473" s="166">
        <v>0</v>
      </c>
    </row>
    <row r="7474" spans="1:4" ht="38.25">
      <c r="A7474" s="164">
        <v>103314</v>
      </c>
      <c r="B7474" s="165" t="s">
        <v>17982</v>
      </c>
      <c r="C7474" s="164" t="s">
        <v>12416</v>
      </c>
      <c r="D7474" s="166">
        <v>346.53</v>
      </c>
    </row>
    <row r="7475" spans="1:4" ht="38.25">
      <c r="A7475" s="164">
        <v>103315</v>
      </c>
      <c r="B7475" s="165" t="s">
        <v>17983</v>
      </c>
      <c r="C7475" s="164" t="s">
        <v>12416</v>
      </c>
      <c r="D7475" s="166">
        <v>337.1</v>
      </c>
    </row>
    <row r="7476" spans="1:4" ht="51">
      <c r="A7476" s="164">
        <v>105188</v>
      </c>
      <c r="B7476" s="165" t="s">
        <v>17511</v>
      </c>
      <c r="C7476" s="164" t="s">
        <v>12416</v>
      </c>
      <c r="D7476" s="166">
        <v>130.91999999999999</v>
      </c>
    </row>
    <row r="7477" spans="1:4" ht="38.25">
      <c r="A7477" s="164">
        <v>87841</v>
      </c>
      <c r="B7477" s="165" t="s">
        <v>17444</v>
      </c>
      <c r="C7477" s="164" t="s">
        <v>12416</v>
      </c>
      <c r="D7477" s="166">
        <v>118.91</v>
      </c>
    </row>
    <row r="7478" spans="1:4" ht="38.25">
      <c r="A7478" s="164">
        <v>87853</v>
      </c>
      <c r="B7478" s="165" t="s">
        <v>17448</v>
      </c>
      <c r="C7478" s="164" t="s">
        <v>12416</v>
      </c>
      <c r="D7478" s="166">
        <v>133.34</v>
      </c>
    </row>
    <row r="7479" spans="1:4" ht="51">
      <c r="A7479" s="164">
        <v>105187</v>
      </c>
      <c r="B7479" s="165" t="s">
        <v>17510</v>
      </c>
      <c r="C7479" s="164" t="s">
        <v>12416</v>
      </c>
      <c r="D7479" s="166">
        <v>178.15</v>
      </c>
    </row>
    <row r="7480" spans="1:4" ht="38.25">
      <c r="A7480" s="164">
        <v>87840</v>
      </c>
      <c r="B7480" s="165" t="s">
        <v>17443</v>
      </c>
      <c r="C7480" s="164" t="s">
        <v>12416</v>
      </c>
      <c r="D7480" s="166">
        <v>166.14</v>
      </c>
    </row>
    <row r="7481" spans="1:4" ht="38.25">
      <c r="A7481" s="164">
        <v>87852</v>
      </c>
      <c r="B7481" s="165" t="s">
        <v>17447</v>
      </c>
      <c r="C7481" s="164" t="s">
        <v>12416</v>
      </c>
      <c r="D7481" s="166">
        <v>180.57</v>
      </c>
    </row>
    <row r="7482" spans="1:4" ht="38.25">
      <c r="A7482" s="164">
        <v>105186</v>
      </c>
      <c r="B7482" s="165" t="s">
        <v>17509</v>
      </c>
      <c r="C7482" s="164" t="s">
        <v>12416</v>
      </c>
      <c r="D7482" s="166">
        <v>136.44</v>
      </c>
    </row>
    <row r="7483" spans="1:4" ht="38.25">
      <c r="A7483" s="164">
        <v>87839</v>
      </c>
      <c r="B7483" s="165" t="s">
        <v>17442</v>
      </c>
      <c r="C7483" s="164" t="s">
        <v>12416</v>
      </c>
      <c r="D7483" s="166">
        <v>124.67</v>
      </c>
    </row>
    <row r="7484" spans="1:4" ht="38.25">
      <c r="A7484" s="164">
        <v>87851</v>
      </c>
      <c r="B7484" s="165" t="s">
        <v>17446</v>
      </c>
      <c r="C7484" s="164" t="s">
        <v>12416</v>
      </c>
      <c r="D7484" s="166">
        <v>139.54</v>
      </c>
    </row>
    <row r="7485" spans="1:4" ht="38.25">
      <c r="A7485" s="164">
        <v>105185</v>
      </c>
      <c r="B7485" s="165" t="s">
        <v>17508</v>
      </c>
      <c r="C7485" s="164" t="s">
        <v>12416</v>
      </c>
      <c r="D7485" s="166">
        <v>183.73</v>
      </c>
    </row>
    <row r="7486" spans="1:4" ht="38.25">
      <c r="A7486" s="164">
        <v>87838</v>
      </c>
      <c r="B7486" s="165" t="s">
        <v>17441</v>
      </c>
      <c r="C7486" s="164" t="s">
        <v>12416</v>
      </c>
      <c r="D7486" s="166">
        <v>172</v>
      </c>
    </row>
    <row r="7487" spans="1:4" ht="38.25">
      <c r="A7487" s="164">
        <v>87850</v>
      </c>
      <c r="B7487" s="165" t="s">
        <v>17445</v>
      </c>
      <c r="C7487" s="164" t="s">
        <v>12416</v>
      </c>
      <c r="D7487" s="166">
        <v>186.87</v>
      </c>
    </row>
    <row r="7488" spans="1:4">
      <c r="A7488" s="164">
        <v>105110</v>
      </c>
      <c r="B7488" s="165" t="s">
        <v>17817</v>
      </c>
      <c r="C7488" s="164" t="s">
        <v>12403</v>
      </c>
      <c r="D7488" s="166">
        <v>205.01</v>
      </c>
    </row>
    <row r="7489" spans="1:4">
      <c r="A7489" s="164">
        <v>105105</v>
      </c>
      <c r="B7489" s="165" t="s">
        <v>17814</v>
      </c>
      <c r="C7489" s="164" t="s">
        <v>12403</v>
      </c>
      <c r="D7489" s="166">
        <v>67.66</v>
      </c>
    </row>
    <row r="7490" spans="1:4">
      <c r="A7490" s="164">
        <v>105103</v>
      </c>
      <c r="B7490" s="165" t="s">
        <v>17812</v>
      </c>
      <c r="C7490" s="164" t="s">
        <v>12403</v>
      </c>
      <c r="D7490" s="166">
        <v>96.36</v>
      </c>
    </row>
    <row r="7491" spans="1:4">
      <c r="A7491" s="164">
        <v>105112</v>
      </c>
      <c r="B7491" s="165" t="s">
        <v>17819</v>
      </c>
      <c r="C7491" s="164" t="s">
        <v>12403</v>
      </c>
      <c r="D7491" s="166">
        <v>171.21</v>
      </c>
    </row>
    <row r="7492" spans="1:4" ht="25.5">
      <c r="A7492" s="164">
        <v>105109</v>
      </c>
      <c r="B7492" s="165" t="s">
        <v>25116</v>
      </c>
      <c r="C7492" s="164" t="s">
        <v>12402</v>
      </c>
      <c r="D7492" s="166">
        <v>0</v>
      </c>
    </row>
    <row r="7493" spans="1:4" ht="25.5">
      <c r="A7493" s="164">
        <v>105108</v>
      </c>
      <c r="B7493" s="165" t="s">
        <v>25117</v>
      </c>
      <c r="C7493" s="164" t="s">
        <v>12402</v>
      </c>
      <c r="D7493" s="166">
        <v>0</v>
      </c>
    </row>
    <row r="7494" spans="1:4">
      <c r="A7494" s="164">
        <v>105104</v>
      </c>
      <c r="B7494" s="165" t="s">
        <v>17813</v>
      </c>
      <c r="C7494" s="164" t="s">
        <v>12402</v>
      </c>
      <c r="D7494" s="166">
        <v>4701.04</v>
      </c>
    </row>
    <row r="7495" spans="1:4" ht="25.5">
      <c r="A7495" s="164">
        <v>105107</v>
      </c>
      <c r="B7495" s="165" t="s">
        <v>17816</v>
      </c>
      <c r="C7495" s="164" t="s">
        <v>12402</v>
      </c>
      <c r="D7495" s="166">
        <v>3239.03</v>
      </c>
    </row>
    <row r="7496" spans="1:4" ht="25.5">
      <c r="A7496" s="164">
        <v>105106</v>
      </c>
      <c r="B7496" s="165" t="s">
        <v>17815</v>
      </c>
      <c r="C7496" s="164" t="s">
        <v>12402</v>
      </c>
      <c r="D7496" s="166">
        <v>2193.59</v>
      </c>
    </row>
    <row r="7497" spans="1:4" ht="25.5">
      <c r="A7497" s="164">
        <v>105111</v>
      </c>
      <c r="B7497" s="165" t="s">
        <v>17818</v>
      </c>
      <c r="C7497" s="164" t="s">
        <v>12402</v>
      </c>
      <c r="D7497" s="166">
        <v>18430.95</v>
      </c>
    </row>
    <row r="7498" spans="1:4">
      <c r="A7498" s="164">
        <v>98520</v>
      </c>
      <c r="B7498" s="165" t="s">
        <v>17949</v>
      </c>
      <c r="C7498" s="164" t="s">
        <v>12416</v>
      </c>
      <c r="D7498" s="166">
        <v>5.71</v>
      </c>
    </row>
    <row r="7499" spans="1:4">
      <c r="A7499" s="164">
        <v>98521</v>
      </c>
      <c r="B7499" s="165" t="s">
        <v>17950</v>
      </c>
      <c r="C7499" s="164" t="s">
        <v>12416</v>
      </c>
      <c r="D7499" s="166">
        <v>0.36</v>
      </c>
    </row>
    <row r="7500" spans="1:4">
      <c r="A7500" s="164">
        <v>105521</v>
      </c>
      <c r="B7500" s="165" t="s">
        <v>17953</v>
      </c>
      <c r="C7500" s="164" t="s">
        <v>12416</v>
      </c>
      <c r="D7500" s="166">
        <v>3.85</v>
      </c>
    </row>
    <row r="7501" spans="1:4">
      <c r="A7501" s="164">
        <v>98509</v>
      </c>
      <c r="B7501" s="165" t="s">
        <v>33974</v>
      </c>
      <c r="C7501" s="164" t="s">
        <v>12402</v>
      </c>
      <c r="D7501" s="166">
        <v>63.85</v>
      </c>
    </row>
    <row r="7502" spans="1:4" ht="38.25">
      <c r="A7502" s="164">
        <v>98507</v>
      </c>
      <c r="B7502" s="165" t="s">
        <v>25118</v>
      </c>
      <c r="C7502" s="164" t="s">
        <v>12402</v>
      </c>
      <c r="D7502" s="166">
        <v>0</v>
      </c>
    </row>
    <row r="7503" spans="1:4" ht="25.5">
      <c r="A7503" s="164">
        <v>98508</v>
      </c>
      <c r="B7503" s="165" t="s">
        <v>25119</v>
      </c>
      <c r="C7503" s="164" t="s">
        <v>12402</v>
      </c>
      <c r="D7503" s="166">
        <v>0</v>
      </c>
    </row>
    <row r="7504" spans="1:4" ht="38.25">
      <c r="A7504" s="164">
        <v>98506</v>
      </c>
      <c r="B7504" s="165" t="s">
        <v>25120</v>
      </c>
      <c r="C7504" s="164" t="s">
        <v>12402</v>
      </c>
      <c r="D7504" s="166">
        <v>0</v>
      </c>
    </row>
    <row r="7505" spans="1:4">
      <c r="A7505" s="164">
        <v>98505</v>
      </c>
      <c r="B7505" s="165" t="s">
        <v>17956</v>
      </c>
      <c r="C7505" s="164" t="s">
        <v>12416</v>
      </c>
      <c r="D7505" s="166">
        <v>94.57</v>
      </c>
    </row>
    <row r="7506" spans="1:4">
      <c r="A7506" s="164">
        <v>98504</v>
      </c>
      <c r="B7506" s="165" t="s">
        <v>17955</v>
      </c>
      <c r="C7506" s="164" t="s">
        <v>12416</v>
      </c>
      <c r="D7506" s="166">
        <v>13.64</v>
      </c>
    </row>
    <row r="7507" spans="1:4">
      <c r="A7507" s="164">
        <v>98503</v>
      </c>
      <c r="B7507" s="165" t="s">
        <v>17954</v>
      </c>
      <c r="C7507" s="164" t="s">
        <v>12416</v>
      </c>
      <c r="D7507" s="166">
        <v>21.49</v>
      </c>
    </row>
    <row r="7508" spans="1:4" ht="25.5">
      <c r="A7508" s="164">
        <v>103946</v>
      </c>
      <c r="B7508" s="165" t="s">
        <v>17957</v>
      </c>
      <c r="C7508" s="164" t="s">
        <v>12416</v>
      </c>
      <c r="D7508" s="166">
        <v>17.559999999999999</v>
      </c>
    </row>
    <row r="7509" spans="1:4" ht="25.5">
      <c r="A7509" s="164">
        <v>98517</v>
      </c>
      <c r="B7509" s="165" t="s">
        <v>25121</v>
      </c>
      <c r="C7509" s="164" t="s">
        <v>12402</v>
      </c>
      <c r="D7509" s="166">
        <v>0</v>
      </c>
    </row>
    <row r="7510" spans="1:4" ht="25.5">
      <c r="A7510" s="164">
        <v>98518</v>
      </c>
      <c r="B7510" s="165" t="s">
        <v>25122</v>
      </c>
      <c r="C7510" s="164" t="s">
        <v>12402</v>
      </c>
      <c r="D7510" s="166">
        <v>0</v>
      </c>
    </row>
    <row r="7511" spans="1:4" ht="25.5">
      <c r="A7511" s="164">
        <v>98516</v>
      </c>
      <c r="B7511" s="165" t="s">
        <v>17947</v>
      </c>
      <c r="C7511" s="164" t="s">
        <v>12402</v>
      </c>
      <c r="D7511" s="166">
        <v>357.02</v>
      </c>
    </row>
    <row r="7512" spans="1:4" ht="25.5">
      <c r="A7512" s="164">
        <v>98514</v>
      </c>
      <c r="B7512" s="165" t="s">
        <v>25123</v>
      </c>
      <c r="C7512" s="164" t="s">
        <v>12402</v>
      </c>
      <c r="D7512" s="166">
        <v>0</v>
      </c>
    </row>
    <row r="7513" spans="1:4" ht="25.5">
      <c r="A7513" s="164">
        <v>98515</v>
      </c>
      <c r="B7513" s="165" t="s">
        <v>25124</v>
      </c>
      <c r="C7513" s="164" t="s">
        <v>12402</v>
      </c>
      <c r="D7513" s="166">
        <v>0</v>
      </c>
    </row>
    <row r="7514" spans="1:4" ht="25.5">
      <c r="A7514" s="164">
        <v>98513</v>
      </c>
      <c r="B7514" s="165" t="s">
        <v>25125</v>
      </c>
      <c r="C7514" s="164" t="s">
        <v>12402</v>
      </c>
      <c r="D7514" s="166">
        <v>0</v>
      </c>
    </row>
    <row r="7515" spans="1:4" ht="25.5">
      <c r="A7515" s="164">
        <v>98511</v>
      </c>
      <c r="B7515" s="165" t="s">
        <v>17946</v>
      </c>
      <c r="C7515" s="164" t="s">
        <v>12402</v>
      </c>
      <c r="D7515" s="166">
        <v>186.67</v>
      </c>
    </row>
    <row r="7516" spans="1:4" ht="25.5">
      <c r="A7516" s="164">
        <v>98512</v>
      </c>
      <c r="B7516" s="165" t="s">
        <v>25126</v>
      </c>
      <c r="C7516" s="164" t="s">
        <v>12402</v>
      </c>
      <c r="D7516" s="166">
        <v>0</v>
      </c>
    </row>
    <row r="7517" spans="1:4" ht="25.5">
      <c r="A7517" s="164">
        <v>98510</v>
      </c>
      <c r="B7517" s="165" t="s">
        <v>17945</v>
      </c>
      <c r="C7517" s="164" t="s">
        <v>12402</v>
      </c>
      <c r="D7517" s="166">
        <v>103.98</v>
      </c>
    </row>
    <row r="7518" spans="1:4">
      <c r="A7518" s="164">
        <v>98519</v>
      </c>
      <c r="B7518" s="165" t="s">
        <v>17948</v>
      </c>
      <c r="C7518" s="164" t="s">
        <v>12416</v>
      </c>
      <c r="D7518" s="166">
        <v>3.9</v>
      </c>
    </row>
    <row r="7519" spans="1:4" ht="25.5">
      <c r="A7519" s="164">
        <v>91599</v>
      </c>
      <c r="B7519" s="165" t="s">
        <v>25127</v>
      </c>
      <c r="C7519" s="164" t="s">
        <v>12404</v>
      </c>
      <c r="D7519" s="166">
        <v>8.09</v>
      </c>
    </row>
    <row r="7520" spans="1:4" ht="25.5">
      <c r="A7520" s="164">
        <v>100065</v>
      </c>
      <c r="B7520" s="165" t="s">
        <v>25128</v>
      </c>
      <c r="C7520" s="164" t="s">
        <v>12404</v>
      </c>
      <c r="D7520" s="166">
        <v>0</v>
      </c>
    </row>
    <row r="7521" spans="1:4" ht="25.5">
      <c r="A7521" s="164">
        <v>100069</v>
      </c>
      <c r="B7521" s="165" t="s">
        <v>25129</v>
      </c>
      <c r="C7521" s="164" t="s">
        <v>12404</v>
      </c>
      <c r="D7521" s="166">
        <v>0</v>
      </c>
    </row>
    <row r="7522" spans="1:4" ht="25.5">
      <c r="A7522" s="164">
        <v>100063</v>
      </c>
      <c r="B7522" s="165" t="s">
        <v>25130</v>
      </c>
      <c r="C7522" s="164" t="s">
        <v>12404</v>
      </c>
      <c r="D7522" s="166">
        <v>0</v>
      </c>
    </row>
    <row r="7523" spans="1:4" ht="25.5">
      <c r="A7523" s="164">
        <v>91597</v>
      </c>
      <c r="B7523" s="165" t="s">
        <v>25131</v>
      </c>
      <c r="C7523" s="164" t="s">
        <v>12404</v>
      </c>
      <c r="D7523" s="166">
        <v>7.72</v>
      </c>
    </row>
    <row r="7524" spans="1:4" ht="25.5">
      <c r="A7524" s="164">
        <v>91598</v>
      </c>
      <c r="B7524" s="165" t="s">
        <v>25132</v>
      </c>
      <c r="C7524" s="164" t="s">
        <v>12404</v>
      </c>
      <c r="D7524" s="166">
        <v>10.039999999999999</v>
      </c>
    </row>
    <row r="7525" spans="1:4" ht="25.5">
      <c r="A7525" s="164">
        <v>91596</v>
      </c>
      <c r="B7525" s="165" t="s">
        <v>25133</v>
      </c>
      <c r="C7525" s="164" t="s">
        <v>12404</v>
      </c>
      <c r="D7525" s="166">
        <v>10.34</v>
      </c>
    </row>
    <row r="7526" spans="1:4" ht="25.5">
      <c r="A7526" s="164">
        <v>100064</v>
      </c>
      <c r="B7526" s="165" t="s">
        <v>25134</v>
      </c>
      <c r="C7526" s="164" t="s">
        <v>12404</v>
      </c>
      <c r="D7526" s="166">
        <v>10.27</v>
      </c>
    </row>
    <row r="7527" spans="1:4" ht="25.5">
      <c r="A7527" s="164">
        <v>100066</v>
      </c>
      <c r="B7527" s="165" t="s">
        <v>25135</v>
      </c>
      <c r="C7527" s="164" t="s">
        <v>12404</v>
      </c>
      <c r="D7527" s="166">
        <v>10.27</v>
      </c>
    </row>
    <row r="7528" spans="1:4" ht="25.5">
      <c r="A7528" s="164">
        <v>91603</v>
      </c>
      <c r="B7528" s="165" t="s">
        <v>25136</v>
      </c>
      <c r="C7528" s="164" t="s">
        <v>12404</v>
      </c>
      <c r="D7528" s="166">
        <v>9.77</v>
      </c>
    </row>
    <row r="7529" spans="1:4" ht="25.5">
      <c r="A7529" s="164">
        <v>100068</v>
      </c>
      <c r="B7529" s="165" t="s">
        <v>25137</v>
      </c>
      <c r="C7529" s="164" t="s">
        <v>12404</v>
      </c>
      <c r="D7529" s="166">
        <v>8.39</v>
      </c>
    </row>
    <row r="7530" spans="1:4" ht="25.5">
      <c r="A7530" s="164">
        <v>100067</v>
      </c>
      <c r="B7530" s="165" t="s">
        <v>25138</v>
      </c>
      <c r="C7530" s="164" t="s">
        <v>12404</v>
      </c>
      <c r="D7530" s="166">
        <v>11.81</v>
      </c>
    </row>
    <row r="7531" spans="1:4" ht="25.5">
      <c r="A7531" s="164">
        <v>91601</v>
      </c>
      <c r="B7531" s="165" t="s">
        <v>25139</v>
      </c>
      <c r="C7531" s="164" t="s">
        <v>12404</v>
      </c>
      <c r="D7531" s="166">
        <v>12.03</v>
      </c>
    </row>
    <row r="7532" spans="1:4" ht="25.5">
      <c r="A7532" s="164">
        <v>91602</v>
      </c>
      <c r="B7532" s="165" t="s">
        <v>25140</v>
      </c>
      <c r="C7532" s="164" t="s">
        <v>12404</v>
      </c>
      <c r="D7532" s="166">
        <v>11.06</v>
      </c>
    </row>
    <row r="7533" spans="1:4" ht="38.25">
      <c r="A7533" s="164">
        <v>91593</v>
      </c>
      <c r="B7533" s="165" t="s">
        <v>25141</v>
      </c>
      <c r="C7533" s="164" t="s">
        <v>12404</v>
      </c>
      <c r="D7533" s="166">
        <v>10.39</v>
      </c>
    </row>
    <row r="7534" spans="1:4" ht="38.25">
      <c r="A7534" s="164">
        <v>105814</v>
      </c>
      <c r="B7534" s="165" t="s">
        <v>25142</v>
      </c>
      <c r="C7534" s="164" t="s">
        <v>12404</v>
      </c>
      <c r="D7534" s="166">
        <v>10.08</v>
      </c>
    </row>
    <row r="7535" spans="1:4" ht="38.25">
      <c r="A7535" s="164">
        <v>91594</v>
      </c>
      <c r="B7535" s="165" t="s">
        <v>25143</v>
      </c>
      <c r="C7535" s="164" t="s">
        <v>12404</v>
      </c>
      <c r="D7535" s="166">
        <v>10.4</v>
      </c>
    </row>
    <row r="7536" spans="1:4" ht="25.5">
      <c r="A7536" s="164">
        <v>91595</v>
      </c>
      <c r="B7536" s="165" t="s">
        <v>25144</v>
      </c>
      <c r="C7536" s="164" t="s">
        <v>12404</v>
      </c>
      <c r="D7536" s="166">
        <v>10.69</v>
      </c>
    </row>
    <row r="7537" spans="1:4" ht="25.5">
      <c r="A7537" s="164">
        <v>105815</v>
      </c>
      <c r="B7537" s="165" t="s">
        <v>25145</v>
      </c>
      <c r="C7537" s="164" t="s">
        <v>12404</v>
      </c>
      <c r="D7537" s="166">
        <v>0</v>
      </c>
    </row>
    <row r="7538" spans="1:4" ht="25.5">
      <c r="A7538" s="164">
        <v>91600</v>
      </c>
      <c r="B7538" s="165" t="s">
        <v>25146</v>
      </c>
      <c r="C7538" s="164" t="s">
        <v>12404</v>
      </c>
      <c r="D7538" s="166">
        <v>11.67</v>
      </c>
    </row>
    <row r="7539" spans="1:4" ht="51">
      <c r="A7539" s="164">
        <v>99235</v>
      </c>
      <c r="B7539" s="165" t="s">
        <v>14541</v>
      </c>
      <c r="C7539" s="164" t="s">
        <v>34306</v>
      </c>
      <c r="D7539" s="166">
        <v>690.19</v>
      </c>
    </row>
    <row r="7540" spans="1:4" ht="51">
      <c r="A7540" s="164">
        <v>105539</v>
      </c>
      <c r="B7540" s="165" t="s">
        <v>25147</v>
      </c>
      <c r="C7540" s="164" t="s">
        <v>34306</v>
      </c>
      <c r="D7540" s="166">
        <v>0</v>
      </c>
    </row>
    <row r="7541" spans="1:4" ht="51">
      <c r="A7541" s="164">
        <v>99439</v>
      </c>
      <c r="B7541" s="165" t="s">
        <v>14550</v>
      </c>
      <c r="C7541" s="164" t="s">
        <v>34306</v>
      </c>
      <c r="D7541" s="166">
        <v>760.32</v>
      </c>
    </row>
    <row r="7542" spans="1:4" ht="51">
      <c r="A7542" s="164">
        <v>105540</v>
      </c>
      <c r="B7542" s="165" t="s">
        <v>25148</v>
      </c>
      <c r="C7542" s="164" t="s">
        <v>34306</v>
      </c>
      <c r="D7542" s="166">
        <v>0</v>
      </c>
    </row>
    <row r="7543" spans="1:4" ht="51">
      <c r="A7543" s="164">
        <v>103184</v>
      </c>
      <c r="B7543" s="165" t="s">
        <v>14567</v>
      </c>
      <c r="C7543" s="164" t="s">
        <v>34306</v>
      </c>
      <c r="D7543" s="166">
        <v>713.07</v>
      </c>
    </row>
    <row r="7544" spans="1:4" ht="51">
      <c r="A7544" s="164">
        <v>103183</v>
      </c>
      <c r="B7544" s="165" t="s">
        <v>14566</v>
      </c>
      <c r="C7544" s="164" t="s">
        <v>34306</v>
      </c>
      <c r="D7544" s="166">
        <v>839.02</v>
      </c>
    </row>
    <row r="7545" spans="1:4" ht="51">
      <c r="A7545" s="164">
        <v>99434</v>
      </c>
      <c r="B7545" s="165" t="s">
        <v>14545</v>
      </c>
      <c r="C7545" s="164" t="s">
        <v>34306</v>
      </c>
      <c r="D7545" s="166">
        <v>773.73</v>
      </c>
    </row>
    <row r="7546" spans="1:4" ht="51">
      <c r="A7546" s="164">
        <v>99431</v>
      </c>
      <c r="B7546" s="165" t="s">
        <v>14542</v>
      </c>
      <c r="C7546" s="164" t="s">
        <v>34306</v>
      </c>
      <c r="D7546" s="166">
        <v>769.75</v>
      </c>
    </row>
    <row r="7547" spans="1:4" ht="51">
      <c r="A7547" s="164">
        <v>99435</v>
      </c>
      <c r="B7547" s="165" t="s">
        <v>14546</v>
      </c>
      <c r="C7547" s="164" t="s">
        <v>34306</v>
      </c>
      <c r="D7547" s="166">
        <v>755.2</v>
      </c>
    </row>
    <row r="7548" spans="1:4" ht="51">
      <c r="A7548" s="164">
        <v>99432</v>
      </c>
      <c r="B7548" s="165" t="s">
        <v>14543</v>
      </c>
      <c r="C7548" s="164" t="s">
        <v>34306</v>
      </c>
      <c r="D7548" s="166">
        <v>752.37</v>
      </c>
    </row>
    <row r="7549" spans="1:4" ht="51">
      <c r="A7549" s="164">
        <v>99438</v>
      </c>
      <c r="B7549" s="165" t="s">
        <v>14548</v>
      </c>
      <c r="C7549" s="164" t="s">
        <v>34306</v>
      </c>
      <c r="D7549" s="166">
        <v>741.77</v>
      </c>
    </row>
    <row r="7550" spans="1:4" ht="63.75">
      <c r="A7550" s="164">
        <v>105538</v>
      </c>
      <c r="B7550" s="165" t="s">
        <v>25149</v>
      </c>
      <c r="C7550" s="164" t="s">
        <v>34306</v>
      </c>
      <c r="D7550" s="166">
        <v>0</v>
      </c>
    </row>
    <row r="7551" spans="1:4" ht="51">
      <c r="A7551" s="164">
        <v>99436</v>
      </c>
      <c r="B7551" s="165" t="s">
        <v>14547</v>
      </c>
      <c r="C7551" s="164" t="s">
        <v>34306</v>
      </c>
      <c r="D7551" s="166">
        <v>839.09</v>
      </c>
    </row>
    <row r="7552" spans="1:4" ht="51">
      <c r="A7552" s="164">
        <v>99437</v>
      </c>
      <c r="B7552" s="165" t="s">
        <v>14549</v>
      </c>
      <c r="C7552" s="164" t="s">
        <v>34306</v>
      </c>
      <c r="D7552" s="166">
        <v>734.23</v>
      </c>
    </row>
    <row r="7553" spans="1:4" ht="51">
      <c r="A7553" s="164">
        <v>105537</v>
      </c>
      <c r="B7553" s="165" t="s">
        <v>25150</v>
      </c>
      <c r="C7553" s="164" t="s">
        <v>34306</v>
      </c>
      <c r="D7553" s="166">
        <v>0</v>
      </c>
    </row>
    <row r="7554" spans="1:4" ht="51">
      <c r="A7554" s="164">
        <v>99433</v>
      </c>
      <c r="B7554" s="165" t="s">
        <v>14544</v>
      </c>
      <c r="C7554" s="164" t="s">
        <v>34306</v>
      </c>
      <c r="D7554" s="166">
        <v>816.51</v>
      </c>
    </row>
    <row r="7555" spans="1:4" ht="51">
      <c r="A7555" s="164">
        <v>104422</v>
      </c>
      <c r="B7555" s="165" t="s">
        <v>25151</v>
      </c>
      <c r="C7555" s="164" t="s">
        <v>12416</v>
      </c>
      <c r="D7555" s="166">
        <v>10.06</v>
      </c>
    </row>
    <row r="7556" spans="1:4" ht="51">
      <c r="A7556" s="164">
        <v>105824</v>
      </c>
      <c r="B7556" s="165" t="s">
        <v>25152</v>
      </c>
      <c r="C7556" s="164" t="s">
        <v>12416</v>
      </c>
      <c r="D7556" s="166">
        <v>12.8</v>
      </c>
    </row>
    <row r="7557" spans="1:4" ht="51">
      <c r="A7557" s="164">
        <v>105825</v>
      </c>
      <c r="B7557" s="165" t="s">
        <v>25153</v>
      </c>
      <c r="C7557" s="164" t="s">
        <v>12416</v>
      </c>
      <c r="D7557" s="166">
        <v>7.14</v>
      </c>
    </row>
    <row r="7558" spans="1:4" ht="51">
      <c r="A7558" s="164">
        <v>104421</v>
      </c>
      <c r="B7558" s="165" t="s">
        <v>25154</v>
      </c>
      <c r="C7558" s="164" t="s">
        <v>12416</v>
      </c>
      <c r="D7558" s="166">
        <v>15.76</v>
      </c>
    </row>
    <row r="7559" spans="1:4" ht="51">
      <c r="A7559" s="164">
        <v>105822</v>
      </c>
      <c r="B7559" s="165" t="s">
        <v>25155</v>
      </c>
      <c r="C7559" s="164" t="s">
        <v>12416</v>
      </c>
      <c r="D7559" s="166">
        <v>18.5</v>
      </c>
    </row>
    <row r="7560" spans="1:4" ht="51">
      <c r="A7560" s="164">
        <v>105823</v>
      </c>
      <c r="B7560" s="165" t="s">
        <v>25156</v>
      </c>
      <c r="C7560" s="164" t="s">
        <v>12416</v>
      </c>
      <c r="D7560" s="166">
        <v>12.84</v>
      </c>
    </row>
    <row r="7561" spans="1:4" ht="51">
      <c r="A7561" s="164">
        <v>104423</v>
      </c>
      <c r="B7561" s="165" t="s">
        <v>25157</v>
      </c>
      <c r="C7561" s="164" t="s">
        <v>12416</v>
      </c>
      <c r="D7561" s="166">
        <v>14.05</v>
      </c>
    </row>
    <row r="7562" spans="1:4" ht="51">
      <c r="A7562" s="164">
        <v>105826</v>
      </c>
      <c r="B7562" s="165" t="s">
        <v>25158</v>
      </c>
      <c r="C7562" s="164" t="s">
        <v>12416</v>
      </c>
      <c r="D7562" s="166">
        <v>16.79</v>
      </c>
    </row>
    <row r="7563" spans="1:4" ht="51">
      <c r="A7563" s="164">
        <v>105827</v>
      </c>
      <c r="B7563" s="165" t="s">
        <v>25159</v>
      </c>
      <c r="C7563" s="164" t="s">
        <v>12416</v>
      </c>
      <c r="D7563" s="166">
        <v>11.13</v>
      </c>
    </row>
    <row r="7564" spans="1:4" ht="38.25">
      <c r="A7564" s="164">
        <v>104425</v>
      </c>
      <c r="B7564" s="165" t="s">
        <v>25160</v>
      </c>
      <c r="C7564" s="164" t="s">
        <v>12416</v>
      </c>
      <c r="D7564" s="166">
        <v>8.34</v>
      </c>
    </row>
    <row r="7565" spans="1:4" ht="38.25">
      <c r="A7565" s="164">
        <v>105828</v>
      </c>
      <c r="B7565" s="165" t="s">
        <v>25161</v>
      </c>
      <c r="C7565" s="164" t="s">
        <v>12416</v>
      </c>
      <c r="D7565" s="166">
        <v>11.08</v>
      </c>
    </row>
    <row r="7566" spans="1:4" ht="51">
      <c r="A7566" s="164">
        <v>105829</v>
      </c>
      <c r="B7566" s="165" t="s">
        <v>25162</v>
      </c>
      <c r="C7566" s="164" t="s">
        <v>12416</v>
      </c>
      <c r="D7566" s="166">
        <v>5.42</v>
      </c>
    </row>
    <row r="7567" spans="1:4" ht="38.25">
      <c r="A7567" s="164">
        <v>91525</v>
      </c>
      <c r="B7567" s="165" t="s">
        <v>36935</v>
      </c>
      <c r="C7567" s="164" t="s">
        <v>12416</v>
      </c>
      <c r="D7567" s="166">
        <v>7.18</v>
      </c>
    </row>
    <row r="7568" spans="1:4" ht="51">
      <c r="A7568" s="164">
        <v>105818</v>
      </c>
      <c r="B7568" s="165" t="s">
        <v>36936</v>
      </c>
      <c r="C7568" s="164" t="s">
        <v>12416</v>
      </c>
      <c r="D7568" s="166">
        <v>11.36</v>
      </c>
    </row>
    <row r="7569" spans="1:4" ht="51">
      <c r="A7569" s="164">
        <v>105819</v>
      </c>
      <c r="B7569" s="165" t="s">
        <v>36937</v>
      </c>
      <c r="C7569" s="164" t="s">
        <v>12416</v>
      </c>
      <c r="D7569" s="166">
        <v>5.75</v>
      </c>
    </row>
    <row r="7570" spans="1:4" ht="51">
      <c r="A7570" s="164">
        <v>104414</v>
      </c>
      <c r="B7570" s="165" t="s">
        <v>36938</v>
      </c>
      <c r="C7570" s="164" t="s">
        <v>12416</v>
      </c>
      <c r="D7570" s="166">
        <v>6.29</v>
      </c>
    </row>
    <row r="7571" spans="1:4" ht="51">
      <c r="A7571" s="164">
        <v>105816</v>
      </c>
      <c r="B7571" s="165" t="s">
        <v>36939</v>
      </c>
      <c r="C7571" s="164" t="s">
        <v>12416</v>
      </c>
      <c r="D7571" s="166">
        <v>10.47</v>
      </c>
    </row>
    <row r="7572" spans="1:4" ht="51">
      <c r="A7572" s="164">
        <v>105817</v>
      </c>
      <c r="B7572" s="165" t="s">
        <v>36940</v>
      </c>
      <c r="C7572" s="164" t="s">
        <v>12416</v>
      </c>
      <c r="D7572" s="166">
        <v>4.8600000000000003</v>
      </c>
    </row>
    <row r="7573" spans="1:4" ht="51">
      <c r="A7573" s="164">
        <v>104415</v>
      </c>
      <c r="B7573" s="165" t="s">
        <v>36941</v>
      </c>
      <c r="C7573" s="164" t="s">
        <v>12416</v>
      </c>
      <c r="D7573" s="166">
        <v>11.91</v>
      </c>
    </row>
    <row r="7574" spans="1:4" ht="51">
      <c r="A7574" s="164">
        <v>105820</v>
      </c>
      <c r="B7574" s="165" t="s">
        <v>36942</v>
      </c>
      <c r="C7574" s="164" t="s">
        <v>12416</v>
      </c>
      <c r="D7574" s="166">
        <v>16.09</v>
      </c>
    </row>
    <row r="7575" spans="1:4" ht="51">
      <c r="A7575" s="164">
        <v>105821</v>
      </c>
      <c r="B7575" s="165" t="s">
        <v>36943</v>
      </c>
      <c r="C7575" s="164" t="s">
        <v>12416</v>
      </c>
      <c r="D7575" s="166">
        <v>10.48</v>
      </c>
    </row>
    <row r="7576" spans="1:4" ht="51">
      <c r="A7576" s="164">
        <v>104418</v>
      </c>
      <c r="B7576" s="165" t="s">
        <v>25163</v>
      </c>
      <c r="C7576" s="164" t="s">
        <v>12416</v>
      </c>
      <c r="D7576" s="166">
        <v>2.83</v>
      </c>
    </row>
    <row r="7577" spans="1:4" ht="51">
      <c r="A7577" s="164">
        <v>91515</v>
      </c>
      <c r="B7577" s="165" t="s">
        <v>25164</v>
      </c>
      <c r="C7577" s="164" t="s">
        <v>12416</v>
      </c>
      <c r="D7577" s="166">
        <v>5.21</v>
      </c>
    </row>
    <row r="7578" spans="1:4" ht="51">
      <c r="A7578" s="164">
        <v>104419</v>
      </c>
      <c r="B7578" s="165" t="s">
        <v>25165</v>
      </c>
      <c r="C7578" s="164" t="s">
        <v>12416</v>
      </c>
      <c r="D7578" s="166">
        <v>4.51</v>
      </c>
    </row>
    <row r="7579" spans="1:4" ht="38.25">
      <c r="A7579" s="164">
        <v>91519</v>
      </c>
      <c r="B7579" s="165" t="s">
        <v>25166</v>
      </c>
      <c r="C7579" s="164" t="s">
        <v>12416</v>
      </c>
      <c r="D7579" s="166">
        <v>2.15</v>
      </c>
    </row>
    <row r="7580" spans="1:4" ht="51">
      <c r="A7580" s="164">
        <v>91520</v>
      </c>
      <c r="B7580" s="165" t="s">
        <v>36944</v>
      </c>
      <c r="C7580" s="164" t="s">
        <v>12416</v>
      </c>
      <c r="D7580" s="166">
        <v>2.2000000000000002</v>
      </c>
    </row>
    <row r="7581" spans="1:4" ht="51">
      <c r="A7581" s="164">
        <v>104416</v>
      </c>
      <c r="B7581" s="165" t="s">
        <v>36945</v>
      </c>
      <c r="C7581" s="164" t="s">
        <v>12416</v>
      </c>
      <c r="D7581" s="166">
        <v>1.81</v>
      </c>
    </row>
    <row r="7582" spans="1:4" ht="51">
      <c r="A7582" s="164">
        <v>104417</v>
      </c>
      <c r="B7582" s="165" t="s">
        <v>36946</v>
      </c>
      <c r="C7582" s="164" t="s">
        <v>12416</v>
      </c>
      <c r="D7582" s="166">
        <v>4.13</v>
      </c>
    </row>
    <row r="7583" spans="1:4" ht="38.25">
      <c r="A7583" s="164">
        <v>91522</v>
      </c>
      <c r="B7583" s="165" t="s">
        <v>36947</v>
      </c>
      <c r="C7583" s="164" t="s">
        <v>12416</v>
      </c>
      <c r="D7583" s="166">
        <v>3.71</v>
      </c>
    </row>
    <row r="7584" spans="1:4" ht="38.25">
      <c r="A7584" s="164">
        <v>104412</v>
      </c>
      <c r="B7584" s="165" t="s">
        <v>36948</v>
      </c>
      <c r="C7584" s="164" t="s">
        <v>12416</v>
      </c>
      <c r="D7584" s="166">
        <v>3.33</v>
      </c>
    </row>
    <row r="7585" spans="1:4" ht="38.25">
      <c r="A7585" s="164">
        <v>104413</v>
      </c>
      <c r="B7585" s="165" t="s">
        <v>36949</v>
      </c>
      <c r="C7585" s="164" t="s">
        <v>12416</v>
      </c>
      <c r="D7585" s="166">
        <v>5.67</v>
      </c>
    </row>
    <row r="7586" spans="1:4" ht="25.5">
      <c r="A7586" s="164">
        <v>102569</v>
      </c>
      <c r="B7586" s="165" t="s">
        <v>25167</v>
      </c>
      <c r="C7586" s="164" t="s">
        <v>12416</v>
      </c>
      <c r="D7586" s="166">
        <v>0</v>
      </c>
    </row>
    <row r="7587" spans="1:4" ht="38.25">
      <c r="A7587" s="164">
        <v>102574</v>
      </c>
      <c r="B7587" s="165" t="s">
        <v>25168</v>
      </c>
      <c r="C7587" s="164" t="s">
        <v>12416</v>
      </c>
      <c r="D7587" s="166">
        <v>0</v>
      </c>
    </row>
    <row r="7588" spans="1:4" ht="38.25">
      <c r="A7588" s="164">
        <v>102573</v>
      </c>
      <c r="B7588" s="165" t="s">
        <v>25169</v>
      </c>
      <c r="C7588" s="164" t="s">
        <v>12416</v>
      </c>
      <c r="D7588" s="166">
        <v>0</v>
      </c>
    </row>
    <row r="7589" spans="1:4" ht="38.25">
      <c r="A7589" s="164">
        <v>102577</v>
      </c>
      <c r="B7589" s="165" t="s">
        <v>25170</v>
      </c>
      <c r="C7589" s="164" t="s">
        <v>12416</v>
      </c>
      <c r="D7589" s="166">
        <v>0</v>
      </c>
    </row>
    <row r="7590" spans="1:4" ht="38.25">
      <c r="A7590" s="164">
        <v>102576</v>
      </c>
      <c r="B7590" s="165" t="s">
        <v>25171</v>
      </c>
      <c r="C7590" s="164" t="s">
        <v>12416</v>
      </c>
      <c r="D7590" s="166">
        <v>0</v>
      </c>
    </row>
    <row r="7591" spans="1:4" ht="38.25">
      <c r="A7591" s="164">
        <v>103083</v>
      </c>
      <c r="B7591" s="165" t="s">
        <v>25172</v>
      </c>
      <c r="C7591" s="164" t="s">
        <v>12416</v>
      </c>
      <c r="D7591" s="166">
        <v>0</v>
      </c>
    </row>
    <row r="7592" spans="1:4" ht="38.25">
      <c r="A7592" s="164">
        <v>103081</v>
      </c>
      <c r="B7592" s="165" t="s">
        <v>25173</v>
      </c>
      <c r="C7592" s="164" t="s">
        <v>12416</v>
      </c>
      <c r="D7592" s="166">
        <v>0</v>
      </c>
    </row>
    <row r="7593" spans="1:4" ht="38.25">
      <c r="A7593" s="164">
        <v>103082</v>
      </c>
      <c r="B7593" s="165" t="s">
        <v>25174</v>
      </c>
      <c r="C7593" s="164" t="s">
        <v>12416</v>
      </c>
      <c r="D7593" s="166">
        <v>0</v>
      </c>
    </row>
    <row r="7594" spans="1:4" ht="38.25">
      <c r="A7594" s="164">
        <v>103086</v>
      </c>
      <c r="B7594" s="165" t="s">
        <v>25175</v>
      </c>
      <c r="C7594" s="164" t="s">
        <v>12416</v>
      </c>
      <c r="D7594" s="166">
        <v>0</v>
      </c>
    </row>
    <row r="7595" spans="1:4" ht="38.25">
      <c r="A7595" s="164">
        <v>103085</v>
      </c>
      <c r="B7595" s="165" t="s">
        <v>25176</v>
      </c>
      <c r="C7595" s="164" t="s">
        <v>12416</v>
      </c>
      <c r="D7595" s="166">
        <v>0</v>
      </c>
    </row>
    <row r="7596" spans="1:4" ht="25.5">
      <c r="A7596" s="164">
        <v>104726</v>
      </c>
      <c r="B7596" s="165" t="s">
        <v>25177</v>
      </c>
      <c r="C7596" s="164" t="s">
        <v>12416</v>
      </c>
      <c r="D7596" s="166">
        <v>0</v>
      </c>
    </row>
    <row r="7597" spans="1:4" ht="25.5">
      <c r="A7597" s="164">
        <v>104725</v>
      </c>
      <c r="B7597" s="165" t="s">
        <v>25178</v>
      </c>
      <c r="C7597" s="164" t="s">
        <v>12416</v>
      </c>
      <c r="D7597" s="166">
        <v>0</v>
      </c>
    </row>
    <row r="7598" spans="1:4" ht="25.5">
      <c r="A7598" s="164">
        <v>96374</v>
      </c>
      <c r="B7598" s="165" t="s">
        <v>16903</v>
      </c>
      <c r="C7598" s="164" t="s">
        <v>12403</v>
      </c>
      <c r="D7598" s="166">
        <v>39.229999999999997</v>
      </c>
    </row>
    <row r="7599" spans="1:4">
      <c r="A7599" s="164">
        <v>96373</v>
      </c>
      <c r="B7599" s="165" t="s">
        <v>16902</v>
      </c>
      <c r="C7599" s="164" t="s">
        <v>12403</v>
      </c>
      <c r="D7599" s="166">
        <v>11.14</v>
      </c>
    </row>
    <row r="7600" spans="1:4" ht="38.25">
      <c r="A7600" s="164">
        <v>96368</v>
      </c>
      <c r="B7600" s="165" t="s">
        <v>16900</v>
      </c>
      <c r="C7600" s="164" t="s">
        <v>12416</v>
      </c>
      <c r="D7600" s="166">
        <v>177.48</v>
      </c>
    </row>
    <row r="7601" spans="1:4" ht="38.25">
      <c r="A7601" s="164">
        <v>96364</v>
      </c>
      <c r="B7601" s="165" t="s">
        <v>16898</v>
      </c>
      <c r="C7601" s="164" t="s">
        <v>12416</v>
      </c>
      <c r="D7601" s="166">
        <v>149.16</v>
      </c>
    </row>
    <row r="7602" spans="1:4" ht="51">
      <c r="A7602" s="164">
        <v>96369</v>
      </c>
      <c r="B7602" s="165" t="s">
        <v>34730</v>
      </c>
      <c r="C7602" s="164" t="s">
        <v>12416</v>
      </c>
      <c r="D7602" s="166">
        <v>198.87</v>
      </c>
    </row>
    <row r="7603" spans="1:4" ht="51">
      <c r="A7603" s="164">
        <v>104723</v>
      </c>
      <c r="B7603" s="165" t="s">
        <v>34731</v>
      </c>
      <c r="C7603" s="164" t="s">
        <v>12416</v>
      </c>
      <c r="D7603" s="166">
        <v>236.51</v>
      </c>
    </row>
    <row r="7604" spans="1:4" ht="51">
      <c r="A7604" s="164">
        <v>96367</v>
      </c>
      <c r="B7604" s="165" t="s">
        <v>34732</v>
      </c>
      <c r="C7604" s="164" t="s">
        <v>12416</v>
      </c>
      <c r="D7604" s="166">
        <v>162.34</v>
      </c>
    </row>
    <row r="7605" spans="1:4" ht="51">
      <c r="A7605" s="164">
        <v>104722</v>
      </c>
      <c r="B7605" s="165" t="s">
        <v>34733</v>
      </c>
      <c r="C7605" s="164" t="s">
        <v>12416</v>
      </c>
      <c r="D7605" s="166">
        <v>184.04</v>
      </c>
    </row>
    <row r="7606" spans="1:4" ht="38.25">
      <c r="A7606" s="164">
        <v>96366</v>
      </c>
      <c r="B7606" s="165" t="s">
        <v>16899</v>
      </c>
      <c r="C7606" s="164" t="s">
        <v>12416</v>
      </c>
      <c r="D7606" s="166">
        <v>150.38999999999999</v>
      </c>
    </row>
    <row r="7607" spans="1:4" ht="51">
      <c r="A7607" s="164">
        <v>96361</v>
      </c>
      <c r="B7607" s="165" t="s">
        <v>34734</v>
      </c>
      <c r="C7607" s="164" t="s">
        <v>12416</v>
      </c>
      <c r="D7607" s="166">
        <v>141.02000000000001</v>
      </c>
    </row>
    <row r="7608" spans="1:4" ht="51">
      <c r="A7608" s="164">
        <v>104719</v>
      </c>
      <c r="B7608" s="165" t="s">
        <v>34735</v>
      </c>
      <c r="C7608" s="164" t="s">
        <v>12416</v>
      </c>
      <c r="D7608" s="166">
        <v>176.16</v>
      </c>
    </row>
    <row r="7609" spans="1:4" ht="38.25">
      <c r="A7609" s="164">
        <v>96360</v>
      </c>
      <c r="B7609" s="165" t="s">
        <v>16896</v>
      </c>
      <c r="C7609" s="164" t="s">
        <v>12416</v>
      </c>
      <c r="D7609" s="166">
        <v>120.89</v>
      </c>
    </row>
    <row r="7610" spans="1:4" ht="51">
      <c r="A7610" s="164">
        <v>96359</v>
      </c>
      <c r="B7610" s="165" t="s">
        <v>34736</v>
      </c>
      <c r="C7610" s="164" t="s">
        <v>12416</v>
      </c>
      <c r="D7610" s="166">
        <v>104.51</v>
      </c>
    </row>
    <row r="7611" spans="1:4" ht="51">
      <c r="A7611" s="164">
        <v>104718</v>
      </c>
      <c r="B7611" s="165" t="s">
        <v>34737</v>
      </c>
      <c r="C7611" s="164" t="s">
        <v>12416</v>
      </c>
      <c r="D7611" s="166">
        <v>123.69</v>
      </c>
    </row>
    <row r="7612" spans="1:4" ht="38.25">
      <c r="A7612" s="164">
        <v>96358</v>
      </c>
      <c r="B7612" s="165" t="s">
        <v>16895</v>
      </c>
      <c r="C7612" s="164" t="s">
        <v>12416</v>
      </c>
      <c r="D7612" s="166">
        <v>93.83</v>
      </c>
    </row>
    <row r="7613" spans="1:4" ht="51">
      <c r="A7613" s="164">
        <v>96371</v>
      </c>
      <c r="B7613" s="165" t="s">
        <v>34738</v>
      </c>
      <c r="C7613" s="164" t="s">
        <v>12416</v>
      </c>
      <c r="D7613" s="166">
        <v>71.790000000000006</v>
      </c>
    </row>
    <row r="7614" spans="1:4" ht="51">
      <c r="A7614" s="164">
        <v>104724</v>
      </c>
      <c r="B7614" s="165" t="s">
        <v>34739</v>
      </c>
      <c r="C7614" s="164" t="s">
        <v>12416</v>
      </c>
      <c r="D7614" s="166">
        <v>89.71</v>
      </c>
    </row>
    <row r="7615" spans="1:4" ht="38.25">
      <c r="A7615" s="164">
        <v>96370</v>
      </c>
      <c r="B7615" s="165" t="s">
        <v>16901</v>
      </c>
      <c r="C7615" s="164" t="s">
        <v>12416</v>
      </c>
      <c r="D7615" s="166">
        <v>61.76</v>
      </c>
    </row>
    <row r="7616" spans="1:4" ht="51">
      <c r="A7616" s="164">
        <v>96365</v>
      </c>
      <c r="B7616" s="165" t="s">
        <v>34740</v>
      </c>
      <c r="C7616" s="164" t="s">
        <v>12416</v>
      </c>
      <c r="D7616" s="166">
        <v>169.96</v>
      </c>
    </row>
    <row r="7617" spans="1:4" ht="51">
      <c r="A7617" s="164">
        <v>104721</v>
      </c>
      <c r="B7617" s="165" t="s">
        <v>34741</v>
      </c>
      <c r="C7617" s="164" t="s">
        <v>12416</v>
      </c>
      <c r="D7617" s="166">
        <v>206.34</v>
      </c>
    </row>
    <row r="7618" spans="1:4" ht="51">
      <c r="A7618" s="164">
        <v>96363</v>
      </c>
      <c r="B7618" s="165" t="s">
        <v>34742</v>
      </c>
      <c r="C7618" s="164" t="s">
        <v>12416</v>
      </c>
      <c r="D7618" s="166">
        <v>133.41999999999999</v>
      </c>
    </row>
    <row r="7619" spans="1:4" ht="51">
      <c r="A7619" s="164">
        <v>104720</v>
      </c>
      <c r="B7619" s="165" t="s">
        <v>34743</v>
      </c>
      <c r="C7619" s="164" t="s">
        <v>12416</v>
      </c>
      <c r="D7619" s="166">
        <v>153.86000000000001</v>
      </c>
    </row>
    <row r="7620" spans="1:4" ht="38.25">
      <c r="A7620" s="164">
        <v>96362</v>
      </c>
      <c r="B7620" s="165" t="s">
        <v>16897</v>
      </c>
      <c r="C7620" s="164" t="s">
        <v>12416</v>
      </c>
      <c r="D7620" s="166">
        <v>122.12</v>
      </c>
    </row>
    <row r="7621" spans="1:4" ht="51">
      <c r="A7621" s="164">
        <v>103191</v>
      </c>
      <c r="B7621" s="165" t="s">
        <v>17968</v>
      </c>
      <c r="C7621" s="164" t="s">
        <v>12402</v>
      </c>
      <c r="D7621" s="166">
        <v>2394.86</v>
      </c>
    </row>
    <row r="7622" spans="1:4" ht="51">
      <c r="A7622" s="164">
        <v>103206</v>
      </c>
      <c r="B7622" s="165" t="s">
        <v>17974</v>
      </c>
      <c r="C7622" s="164" t="s">
        <v>12402</v>
      </c>
      <c r="D7622" s="166">
        <v>2410.12</v>
      </c>
    </row>
    <row r="7623" spans="1:4" ht="25.5">
      <c r="A7623" s="164">
        <v>103211</v>
      </c>
      <c r="B7623" s="165" t="s">
        <v>25179</v>
      </c>
      <c r="C7623" s="164" t="s">
        <v>12402</v>
      </c>
      <c r="D7623" s="166">
        <v>0</v>
      </c>
    </row>
    <row r="7624" spans="1:4" ht="25.5">
      <c r="A7624" s="164">
        <v>103196</v>
      </c>
      <c r="B7624" s="165" t="s">
        <v>25180</v>
      </c>
      <c r="C7624" s="164" t="s">
        <v>12402</v>
      </c>
      <c r="D7624" s="166">
        <v>0</v>
      </c>
    </row>
    <row r="7625" spans="1:4" ht="38.25">
      <c r="A7625" s="164">
        <v>103212</v>
      </c>
      <c r="B7625" s="165" t="s">
        <v>25181</v>
      </c>
      <c r="C7625" s="164" t="s">
        <v>12402</v>
      </c>
      <c r="D7625" s="166">
        <v>0</v>
      </c>
    </row>
    <row r="7626" spans="1:4" ht="25.5">
      <c r="A7626" s="164">
        <v>103197</v>
      </c>
      <c r="B7626" s="165" t="s">
        <v>25182</v>
      </c>
      <c r="C7626" s="164" t="s">
        <v>12402</v>
      </c>
      <c r="D7626" s="166">
        <v>0</v>
      </c>
    </row>
    <row r="7627" spans="1:4" ht="38.25">
      <c r="A7627" s="164">
        <v>103217</v>
      </c>
      <c r="B7627" s="165" t="s">
        <v>25183</v>
      </c>
      <c r="C7627" s="164" t="s">
        <v>12402</v>
      </c>
      <c r="D7627" s="166">
        <v>0</v>
      </c>
    </row>
    <row r="7628" spans="1:4" ht="38.25">
      <c r="A7628" s="164">
        <v>103202</v>
      </c>
      <c r="B7628" s="165" t="s">
        <v>25184</v>
      </c>
      <c r="C7628" s="164" t="s">
        <v>12402</v>
      </c>
      <c r="D7628" s="166">
        <v>0</v>
      </c>
    </row>
    <row r="7629" spans="1:4" ht="25.5">
      <c r="A7629" s="164">
        <v>103215</v>
      </c>
      <c r="B7629" s="165" t="s">
        <v>25185</v>
      </c>
      <c r="C7629" s="164" t="s">
        <v>12402</v>
      </c>
      <c r="D7629" s="166">
        <v>0</v>
      </c>
    </row>
    <row r="7630" spans="1:4" ht="25.5">
      <c r="A7630" s="164">
        <v>103200</v>
      </c>
      <c r="B7630" s="165" t="s">
        <v>25186</v>
      </c>
      <c r="C7630" s="164" t="s">
        <v>12402</v>
      </c>
      <c r="D7630" s="166">
        <v>0</v>
      </c>
    </row>
    <row r="7631" spans="1:4" ht="38.25">
      <c r="A7631" s="164">
        <v>103216</v>
      </c>
      <c r="B7631" s="165" t="s">
        <v>25187</v>
      </c>
      <c r="C7631" s="164" t="s">
        <v>12402</v>
      </c>
      <c r="D7631" s="166">
        <v>0</v>
      </c>
    </row>
    <row r="7632" spans="1:4" ht="25.5">
      <c r="A7632" s="164">
        <v>103201</v>
      </c>
      <c r="B7632" s="165" t="s">
        <v>25188</v>
      </c>
      <c r="C7632" s="164" t="s">
        <v>12402</v>
      </c>
      <c r="D7632" s="166">
        <v>0</v>
      </c>
    </row>
    <row r="7633" spans="1:4" ht="51">
      <c r="A7633" s="164">
        <v>103185</v>
      </c>
      <c r="B7633" s="165" t="s">
        <v>17962</v>
      </c>
      <c r="C7633" s="164" t="s">
        <v>12402</v>
      </c>
      <c r="D7633" s="166">
        <v>6167.69</v>
      </c>
    </row>
    <row r="7634" spans="1:4" ht="38.25">
      <c r="A7634" s="164">
        <v>103218</v>
      </c>
      <c r="B7634" s="165" t="s">
        <v>25189</v>
      </c>
      <c r="C7634" s="164" t="s">
        <v>12402</v>
      </c>
      <c r="D7634" s="166">
        <v>0</v>
      </c>
    </row>
    <row r="7635" spans="1:4" ht="25.5">
      <c r="A7635" s="164">
        <v>103203</v>
      </c>
      <c r="B7635" s="165" t="s">
        <v>25190</v>
      </c>
      <c r="C7635" s="164" t="s">
        <v>12402</v>
      </c>
      <c r="D7635" s="166">
        <v>0</v>
      </c>
    </row>
    <row r="7636" spans="1:4" ht="25.5">
      <c r="A7636" s="164">
        <v>103213</v>
      </c>
      <c r="B7636" s="165" t="s">
        <v>25191</v>
      </c>
      <c r="C7636" s="164" t="s">
        <v>12402</v>
      </c>
      <c r="D7636" s="166">
        <v>0</v>
      </c>
    </row>
    <row r="7637" spans="1:4" ht="25.5">
      <c r="A7637" s="164">
        <v>103198</v>
      </c>
      <c r="B7637" s="165" t="s">
        <v>25192</v>
      </c>
      <c r="C7637" s="164" t="s">
        <v>12402</v>
      </c>
      <c r="D7637" s="166">
        <v>0</v>
      </c>
    </row>
    <row r="7638" spans="1:4" ht="38.25">
      <c r="A7638" s="164">
        <v>103214</v>
      </c>
      <c r="B7638" s="165" t="s">
        <v>25193</v>
      </c>
      <c r="C7638" s="164" t="s">
        <v>12402</v>
      </c>
      <c r="D7638" s="166">
        <v>0</v>
      </c>
    </row>
    <row r="7639" spans="1:4" ht="25.5">
      <c r="A7639" s="164">
        <v>103199</v>
      </c>
      <c r="B7639" s="165" t="s">
        <v>25194</v>
      </c>
      <c r="C7639" s="164" t="s">
        <v>12402</v>
      </c>
      <c r="D7639" s="166">
        <v>0</v>
      </c>
    </row>
    <row r="7640" spans="1:4" ht="25.5">
      <c r="A7640" s="164">
        <v>103219</v>
      </c>
      <c r="B7640" s="165" t="s">
        <v>25195</v>
      </c>
      <c r="C7640" s="164" t="s">
        <v>12402</v>
      </c>
      <c r="D7640" s="166">
        <v>0</v>
      </c>
    </row>
    <row r="7641" spans="1:4" ht="25.5">
      <c r="A7641" s="164">
        <v>103204</v>
      </c>
      <c r="B7641" s="165" t="s">
        <v>25196</v>
      </c>
      <c r="C7641" s="164" t="s">
        <v>12402</v>
      </c>
      <c r="D7641" s="166">
        <v>0</v>
      </c>
    </row>
    <row r="7642" spans="1:4" ht="51">
      <c r="A7642" s="164">
        <v>103186</v>
      </c>
      <c r="B7642" s="165" t="s">
        <v>17963</v>
      </c>
      <c r="C7642" s="164" t="s">
        <v>12402</v>
      </c>
      <c r="D7642" s="166">
        <v>6492.63</v>
      </c>
    </row>
    <row r="7643" spans="1:4" ht="51">
      <c r="A7643" s="164">
        <v>103210</v>
      </c>
      <c r="B7643" s="165" t="s">
        <v>17978</v>
      </c>
      <c r="C7643" s="164" t="s">
        <v>12402</v>
      </c>
      <c r="D7643" s="166">
        <v>2324.2800000000002</v>
      </c>
    </row>
    <row r="7644" spans="1:4" ht="38.25">
      <c r="A7644" s="164">
        <v>103195</v>
      </c>
      <c r="B7644" s="165" t="s">
        <v>17972</v>
      </c>
      <c r="C7644" s="164" t="s">
        <v>12402</v>
      </c>
      <c r="D7644" s="166">
        <v>2208.65</v>
      </c>
    </row>
    <row r="7645" spans="1:4" ht="51">
      <c r="A7645" s="164">
        <v>103205</v>
      </c>
      <c r="B7645" s="165" t="s">
        <v>17973</v>
      </c>
      <c r="C7645" s="164" t="s">
        <v>12402</v>
      </c>
      <c r="D7645" s="166">
        <v>4114.7700000000004</v>
      </c>
    </row>
    <row r="7646" spans="1:4" ht="51">
      <c r="A7646" s="164">
        <v>103190</v>
      </c>
      <c r="B7646" s="165" t="s">
        <v>17967</v>
      </c>
      <c r="C7646" s="164" t="s">
        <v>12402</v>
      </c>
      <c r="D7646" s="166">
        <v>4099.5200000000004</v>
      </c>
    </row>
    <row r="7647" spans="1:4" ht="51">
      <c r="A7647" s="164">
        <v>103207</v>
      </c>
      <c r="B7647" s="165" t="s">
        <v>17975</v>
      </c>
      <c r="C7647" s="164" t="s">
        <v>12402</v>
      </c>
      <c r="D7647" s="166">
        <v>2563.7600000000002</v>
      </c>
    </row>
    <row r="7648" spans="1:4" ht="51">
      <c r="A7648" s="164">
        <v>103192</v>
      </c>
      <c r="B7648" s="165" t="s">
        <v>17969</v>
      </c>
      <c r="C7648" s="164" t="s">
        <v>12402</v>
      </c>
      <c r="D7648" s="166">
        <v>2548.5</v>
      </c>
    </row>
    <row r="7649" spans="1:4" ht="51">
      <c r="A7649" s="164">
        <v>103208</v>
      </c>
      <c r="B7649" s="165" t="s">
        <v>17976</v>
      </c>
      <c r="C7649" s="164" t="s">
        <v>12402</v>
      </c>
      <c r="D7649" s="166">
        <v>1982.49</v>
      </c>
    </row>
    <row r="7650" spans="1:4" ht="51">
      <c r="A7650" s="164">
        <v>103193</v>
      </c>
      <c r="B7650" s="165" t="s">
        <v>17970</v>
      </c>
      <c r="C7650" s="164" t="s">
        <v>12402</v>
      </c>
      <c r="D7650" s="166">
        <v>1967.23</v>
      </c>
    </row>
    <row r="7651" spans="1:4" ht="51">
      <c r="A7651" s="164">
        <v>103187</v>
      </c>
      <c r="B7651" s="165" t="s">
        <v>17964</v>
      </c>
      <c r="C7651" s="164" t="s">
        <v>12402</v>
      </c>
      <c r="D7651" s="166">
        <v>4886.72</v>
      </c>
    </row>
    <row r="7652" spans="1:4" ht="51">
      <c r="A7652" s="164">
        <v>103188</v>
      </c>
      <c r="B7652" s="165" t="s">
        <v>17965</v>
      </c>
      <c r="C7652" s="164" t="s">
        <v>12402</v>
      </c>
      <c r="D7652" s="166">
        <v>5250.4</v>
      </c>
    </row>
    <row r="7653" spans="1:4" ht="51">
      <c r="A7653" s="164">
        <v>103189</v>
      </c>
      <c r="B7653" s="165" t="s">
        <v>17966</v>
      </c>
      <c r="C7653" s="164" t="s">
        <v>12402</v>
      </c>
      <c r="D7653" s="166">
        <v>2633.25</v>
      </c>
    </row>
    <row r="7654" spans="1:4" ht="51">
      <c r="A7654" s="164">
        <v>103209</v>
      </c>
      <c r="B7654" s="165" t="s">
        <v>17977</v>
      </c>
      <c r="C7654" s="164" t="s">
        <v>12402</v>
      </c>
      <c r="D7654" s="166">
        <v>2840.46</v>
      </c>
    </row>
    <row r="7655" spans="1:4" ht="38.25">
      <c r="A7655" s="164">
        <v>103194</v>
      </c>
      <c r="B7655" s="165" t="s">
        <v>17971</v>
      </c>
      <c r="C7655" s="164" t="s">
        <v>12402</v>
      </c>
      <c r="D7655" s="166">
        <v>2825.2</v>
      </c>
    </row>
    <row r="7656" spans="1:4" ht="38.25">
      <c r="A7656" s="164">
        <v>95001</v>
      </c>
      <c r="B7656" s="165" t="s">
        <v>25197</v>
      </c>
      <c r="C7656" s="164" t="s">
        <v>12416</v>
      </c>
      <c r="D7656" s="166">
        <v>0</v>
      </c>
    </row>
    <row r="7657" spans="1:4" ht="38.25">
      <c r="A7657" s="164">
        <v>95000</v>
      </c>
      <c r="B7657" s="165" t="s">
        <v>25198</v>
      </c>
      <c r="C7657" s="164" t="s">
        <v>12416</v>
      </c>
      <c r="D7657" s="166">
        <v>0</v>
      </c>
    </row>
    <row r="7658" spans="1:4" ht="38.25">
      <c r="A7658" s="164">
        <v>95005</v>
      </c>
      <c r="B7658" s="165" t="s">
        <v>25199</v>
      </c>
      <c r="C7658" s="164" t="s">
        <v>12416</v>
      </c>
      <c r="D7658" s="166">
        <v>0</v>
      </c>
    </row>
    <row r="7659" spans="1:4" ht="38.25">
      <c r="A7659" s="164">
        <v>95004</v>
      </c>
      <c r="B7659" s="165" t="s">
        <v>25200</v>
      </c>
      <c r="C7659" s="164" t="s">
        <v>12416</v>
      </c>
      <c r="D7659" s="166">
        <v>0</v>
      </c>
    </row>
    <row r="7660" spans="1:4" ht="38.25">
      <c r="A7660" s="164">
        <v>95003</v>
      </c>
      <c r="B7660" s="165" t="s">
        <v>25201</v>
      </c>
      <c r="C7660" s="164" t="s">
        <v>12416</v>
      </c>
      <c r="D7660" s="166">
        <v>0</v>
      </c>
    </row>
    <row r="7661" spans="1:4" ht="38.25">
      <c r="A7661" s="164">
        <v>95002</v>
      </c>
      <c r="B7661" s="165" t="s">
        <v>25202</v>
      </c>
      <c r="C7661" s="164" t="s">
        <v>12416</v>
      </c>
      <c r="D7661" s="166">
        <v>0</v>
      </c>
    </row>
    <row r="7662" spans="1:4" ht="38.25">
      <c r="A7662" s="164">
        <v>95007</v>
      </c>
      <c r="B7662" s="165" t="s">
        <v>25203</v>
      </c>
      <c r="C7662" s="164" t="s">
        <v>12416</v>
      </c>
      <c r="D7662" s="166">
        <v>0</v>
      </c>
    </row>
    <row r="7663" spans="1:4" ht="38.25">
      <c r="A7663" s="164">
        <v>95006</v>
      </c>
      <c r="B7663" s="165" t="s">
        <v>25204</v>
      </c>
      <c r="C7663" s="164" t="s">
        <v>12416</v>
      </c>
      <c r="D7663" s="166">
        <v>0</v>
      </c>
    </row>
    <row r="7664" spans="1:4" ht="38.25">
      <c r="A7664" s="164">
        <v>104313</v>
      </c>
      <c r="B7664" s="165" t="s">
        <v>25205</v>
      </c>
      <c r="C7664" s="164" t="s">
        <v>12416</v>
      </c>
      <c r="D7664" s="166">
        <v>0</v>
      </c>
    </row>
    <row r="7665" spans="1:4" ht="38.25">
      <c r="A7665" s="164">
        <v>104312</v>
      </c>
      <c r="B7665" s="165" t="s">
        <v>25206</v>
      </c>
      <c r="C7665" s="164" t="s">
        <v>12416</v>
      </c>
      <c r="D7665" s="166">
        <v>0</v>
      </c>
    </row>
    <row r="7666" spans="1:4" ht="38.25">
      <c r="A7666" s="164">
        <v>94992</v>
      </c>
      <c r="B7666" s="165" t="s">
        <v>17325</v>
      </c>
      <c r="C7666" s="164" t="s">
        <v>12416</v>
      </c>
      <c r="D7666" s="166">
        <v>83.62</v>
      </c>
    </row>
    <row r="7667" spans="1:4" ht="38.25">
      <c r="A7667" s="164">
        <v>94994</v>
      </c>
      <c r="B7667" s="165" t="s">
        <v>17327</v>
      </c>
      <c r="C7667" s="164" t="s">
        <v>12416</v>
      </c>
      <c r="D7667" s="166">
        <v>101.37</v>
      </c>
    </row>
    <row r="7668" spans="1:4" ht="38.25">
      <c r="A7668" s="164">
        <v>94990</v>
      </c>
      <c r="B7668" s="165" t="s">
        <v>17323</v>
      </c>
      <c r="C7668" s="164" t="s">
        <v>34306</v>
      </c>
      <c r="D7668" s="166">
        <v>864.95</v>
      </c>
    </row>
    <row r="7669" spans="1:4" ht="38.25">
      <c r="A7669" s="164">
        <v>94991</v>
      </c>
      <c r="B7669" s="165" t="s">
        <v>17324</v>
      </c>
      <c r="C7669" s="164" t="s">
        <v>34306</v>
      </c>
      <c r="D7669" s="166">
        <v>760.34</v>
      </c>
    </row>
    <row r="7670" spans="1:4" ht="38.25">
      <c r="A7670" s="164">
        <v>104626</v>
      </c>
      <c r="B7670" s="165" t="s">
        <v>17330</v>
      </c>
      <c r="C7670" s="164" t="s">
        <v>34306</v>
      </c>
      <c r="D7670" s="166">
        <v>778.38</v>
      </c>
    </row>
    <row r="7671" spans="1:4" ht="38.25">
      <c r="A7671" s="164">
        <v>94993</v>
      </c>
      <c r="B7671" s="165" t="s">
        <v>17326</v>
      </c>
      <c r="C7671" s="164" t="s">
        <v>12416</v>
      </c>
      <c r="D7671" s="166">
        <v>77.34</v>
      </c>
    </row>
    <row r="7672" spans="1:4" ht="38.25">
      <c r="A7672" s="164">
        <v>94995</v>
      </c>
      <c r="B7672" s="165" t="s">
        <v>17328</v>
      </c>
      <c r="C7672" s="164" t="s">
        <v>12416</v>
      </c>
      <c r="D7672" s="166">
        <v>93</v>
      </c>
    </row>
    <row r="7673" spans="1:4" ht="25.5">
      <c r="A7673" s="164">
        <v>101169</v>
      </c>
      <c r="B7673" s="165" t="s">
        <v>17130</v>
      </c>
      <c r="C7673" s="164" t="s">
        <v>12416</v>
      </c>
      <c r="D7673" s="166">
        <v>216.53</v>
      </c>
    </row>
    <row r="7674" spans="1:4" ht="25.5">
      <c r="A7674" s="164">
        <v>104383</v>
      </c>
      <c r="B7674" s="165" t="s">
        <v>25207</v>
      </c>
      <c r="C7674" s="164" t="s">
        <v>12416</v>
      </c>
      <c r="D7674" s="166">
        <v>0</v>
      </c>
    </row>
    <row r="7675" spans="1:4" ht="25.5">
      <c r="A7675" s="164">
        <v>101167</v>
      </c>
      <c r="B7675" s="165" t="s">
        <v>17129</v>
      </c>
      <c r="C7675" s="164" t="s">
        <v>12416</v>
      </c>
      <c r="D7675" s="166">
        <v>200.88</v>
      </c>
    </row>
    <row r="7676" spans="1:4" ht="25.5">
      <c r="A7676" s="164">
        <v>101172</v>
      </c>
      <c r="B7676" s="165" t="s">
        <v>17132</v>
      </c>
      <c r="C7676" s="164" t="s">
        <v>12416</v>
      </c>
      <c r="D7676" s="166">
        <v>87.01</v>
      </c>
    </row>
    <row r="7677" spans="1:4" ht="25.5">
      <c r="A7677" s="164">
        <v>104384</v>
      </c>
      <c r="B7677" s="165" t="s">
        <v>25208</v>
      </c>
      <c r="C7677" s="164" t="s">
        <v>12416</v>
      </c>
      <c r="D7677" s="166">
        <v>0</v>
      </c>
    </row>
    <row r="7678" spans="1:4" ht="25.5">
      <c r="A7678" s="164">
        <v>101170</v>
      </c>
      <c r="B7678" s="165" t="s">
        <v>17131</v>
      </c>
      <c r="C7678" s="164" t="s">
        <v>12416</v>
      </c>
      <c r="D7678" s="166">
        <v>58.99</v>
      </c>
    </row>
    <row r="7679" spans="1:4" ht="38.25">
      <c r="A7679" s="164">
        <v>104438</v>
      </c>
      <c r="B7679" s="165" t="s">
        <v>25209</v>
      </c>
      <c r="C7679" s="164" t="s">
        <v>12416</v>
      </c>
      <c r="D7679" s="166">
        <v>0</v>
      </c>
    </row>
    <row r="7680" spans="1:4" ht="25.5">
      <c r="A7680" s="164">
        <v>92402</v>
      </c>
      <c r="B7680" s="165" t="s">
        <v>17106</v>
      </c>
      <c r="C7680" s="164" t="s">
        <v>12416</v>
      </c>
      <c r="D7680" s="166">
        <v>89.75</v>
      </c>
    </row>
    <row r="7681" spans="1:4" ht="38.25">
      <c r="A7681" s="164">
        <v>104429</v>
      </c>
      <c r="B7681" s="165" t="s">
        <v>25210</v>
      </c>
      <c r="C7681" s="164" t="s">
        <v>12416</v>
      </c>
      <c r="D7681" s="166">
        <v>0</v>
      </c>
    </row>
    <row r="7682" spans="1:4" ht="38.25">
      <c r="A7682" s="164">
        <v>104426</v>
      </c>
      <c r="B7682" s="165" t="s">
        <v>25211</v>
      </c>
      <c r="C7682" s="164" t="s">
        <v>12416</v>
      </c>
      <c r="D7682" s="166">
        <v>0</v>
      </c>
    </row>
    <row r="7683" spans="1:4" ht="38.25">
      <c r="A7683" s="164">
        <v>104436</v>
      </c>
      <c r="B7683" s="165" t="s">
        <v>25212</v>
      </c>
      <c r="C7683" s="164" t="s">
        <v>12416</v>
      </c>
      <c r="D7683" s="166">
        <v>0</v>
      </c>
    </row>
    <row r="7684" spans="1:4" ht="38.25">
      <c r="A7684" s="164">
        <v>104434</v>
      </c>
      <c r="B7684" s="165" t="s">
        <v>25213</v>
      </c>
      <c r="C7684" s="164" t="s">
        <v>12416</v>
      </c>
      <c r="D7684" s="166">
        <v>0</v>
      </c>
    </row>
    <row r="7685" spans="1:4" ht="25.5">
      <c r="A7685" s="164">
        <v>104432</v>
      </c>
      <c r="B7685" s="165" t="s">
        <v>33975</v>
      </c>
      <c r="C7685" s="164" t="s">
        <v>12416</v>
      </c>
      <c r="D7685" s="166">
        <v>111.82</v>
      </c>
    </row>
    <row r="7686" spans="1:4" ht="25.5">
      <c r="A7686" s="164">
        <v>93679</v>
      </c>
      <c r="B7686" s="165" t="s">
        <v>17110</v>
      </c>
      <c r="C7686" s="164" t="s">
        <v>12416</v>
      </c>
      <c r="D7686" s="166">
        <v>108.39</v>
      </c>
    </row>
    <row r="7687" spans="1:4" ht="38.25">
      <c r="A7687" s="164">
        <v>92396</v>
      </c>
      <c r="B7687" s="165" t="s">
        <v>17102</v>
      </c>
      <c r="C7687" s="164" t="s">
        <v>12416</v>
      </c>
      <c r="D7687" s="166">
        <v>91.77</v>
      </c>
    </row>
    <row r="7688" spans="1:4" ht="38.25">
      <c r="A7688" s="164">
        <v>104439</v>
      </c>
      <c r="B7688" s="165" t="s">
        <v>25214</v>
      </c>
      <c r="C7688" s="164" t="s">
        <v>12416</v>
      </c>
      <c r="D7688" s="166">
        <v>0</v>
      </c>
    </row>
    <row r="7689" spans="1:4" ht="38.25">
      <c r="A7689" s="164">
        <v>104440</v>
      </c>
      <c r="B7689" s="165" t="s">
        <v>25215</v>
      </c>
      <c r="C7689" s="164" t="s">
        <v>12416</v>
      </c>
      <c r="D7689" s="166">
        <v>0</v>
      </c>
    </row>
    <row r="7690" spans="1:4" ht="25.5">
      <c r="A7690" s="164">
        <v>92406</v>
      </c>
      <c r="B7690" s="165" t="s">
        <v>17109</v>
      </c>
      <c r="C7690" s="164" t="s">
        <v>12416</v>
      </c>
      <c r="D7690" s="166">
        <v>153.74</v>
      </c>
    </row>
    <row r="7691" spans="1:4" ht="25.5">
      <c r="A7691" s="164">
        <v>92403</v>
      </c>
      <c r="B7691" s="165" t="s">
        <v>17107</v>
      </c>
      <c r="C7691" s="164" t="s">
        <v>12416</v>
      </c>
      <c r="D7691" s="166">
        <v>79.3</v>
      </c>
    </row>
    <row r="7692" spans="1:4" ht="25.5">
      <c r="A7692" s="164">
        <v>92404</v>
      </c>
      <c r="B7692" s="165" t="s">
        <v>17108</v>
      </c>
      <c r="C7692" s="164" t="s">
        <v>12416</v>
      </c>
      <c r="D7692" s="166">
        <v>90.86</v>
      </c>
    </row>
    <row r="7693" spans="1:4" ht="38.25">
      <c r="A7693" s="164">
        <v>104430</v>
      </c>
      <c r="B7693" s="165" t="s">
        <v>25216</v>
      </c>
      <c r="C7693" s="164" t="s">
        <v>12416</v>
      </c>
      <c r="D7693" s="166">
        <v>0</v>
      </c>
    </row>
    <row r="7694" spans="1:4" ht="38.25">
      <c r="A7694" s="164">
        <v>104431</v>
      </c>
      <c r="B7694" s="165" t="s">
        <v>25217</v>
      </c>
      <c r="C7694" s="164" t="s">
        <v>12416</v>
      </c>
      <c r="D7694" s="166">
        <v>0</v>
      </c>
    </row>
    <row r="7695" spans="1:4" ht="38.25">
      <c r="A7695" s="164">
        <v>104427</v>
      </c>
      <c r="B7695" s="165" t="s">
        <v>25218</v>
      </c>
      <c r="C7695" s="164" t="s">
        <v>12416</v>
      </c>
      <c r="D7695" s="166">
        <v>0</v>
      </c>
    </row>
    <row r="7696" spans="1:4" ht="38.25">
      <c r="A7696" s="164">
        <v>104428</v>
      </c>
      <c r="B7696" s="165" t="s">
        <v>25219</v>
      </c>
      <c r="C7696" s="164" t="s">
        <v>12416</v>
      </c>
      <c r="D7696" s="166">
        <v>0</v>
      </c>
    </row>
    <row r="7697" spans="1:4" ht="25.5">
      <c r="A7697" s="164">
        <v>92391</v>
      </c>
      <c r="B7697" s="165" t="s">
        <v>17097</v>
      </c>
      <c r="C7697" s="164" t="s">
        <v>12416</v>
      </c>
      <c r="D7697" s="166">
        <v>85.97</v>
      </c>
    </row>
    <row r="7698" spans="1:4" ht="25.5">
      <c r="A7698" s="164">
        <v>92392</v>
      </c>
      <c r="B7698" s="165" t="s">
        <v>17098</v>
      </c>
      <c r="C7698" s="164" t="s">
        <v>12416</v>
      </c>
      <c r="D7698" s="166">
        <v>93.72</v>
      </c>
    </row>
    <row r="7699" spans="1:4" ht="38.25">
      <c r="A7699" s="164">
        <v>104437</v>
      </c>
      <c r="B7699" s="165" t="s">
        <v>25220</v>
      </c>
      <c r="C7699" s="164" t="s">
        <v>12416</v>
      </c>
      <c r="D7699" s="166">
        <v>0</v>
      </c>
    </row>
    <row r="7700" spans="1:4" ht="38.25">
      <c r="A7700" s="164">
        <v>104435</v>
      </c>
      <c r="B7700" s="165" t="s">
        <v>25221</v>
      </c>
      <c r="C7700" s="164" t="s">
        <v>12416</v>
      </c>
      <c r="D7700" s="166">
        <v>0</v>
      </c>
    </row>
    <row r="7701" spans="1:4" ht="25.5">
      <c r="A7701" s="164">
        <v>104433</v>
      </c>
      <c r="B7701" s="165" t="s">
        <v>33976</v>
      </c>
      <c r="C7701" s="164" t="s">
        <v>12416</v>
      </c>
      <c r="D7701" s="166">
        <v>100.11</v>
      </c>
    </row>
    <row r="7702" spans="1:4" ht="25.5">
      <c r="A7702" s="164">
        <v>93680</v>
      </c>
      <c r="B7702" s="165" t="s">
        <v>17111</v>
      </c>
      <c r="C7702" s="164" t="s">
        <v>12416</v>
      </c>
      <c r="D7702" s="166">
        <v>97.89</v>
      </c>
    </row>
    <row r="7703" spans="1:4" ht="25.5">
      <c r="A7703" s="164">
        <v>93681</v>
      </c>
      <c r="B7703" s="165" t="s">
        <v>17112</v>
      </c>
      <c r="C7703" s="164" t="s">
        <v>12416</v>
      </c>
      <c r="D7703" s="166">
        <v>115.92</v>
      </c>
    </row>
    <row r="7704" spans="1:4" ht="38.25">
      <c r="A7704" s="164">
        <v>92397</v>
      </c>
      <c r="B7704" s="165" t="s">
        <v>17103</v>
      </c>
      <c r="C7704" s="164" t="s">
        <v>12416</v>
      </c>
      <c r="D7704" s="166">
        <v>81.69</v>
      </c>
    </row>
    <row r="7705" spans="1:4" ht="38.25">
      <c r="A7705" s="164">
        <v>92398</v>
      </c>
      <c r="B7705" s="165" t="s">
        <v>17104</v>
      </c>
      <c r="C7705" s="164" t="s">
        <v>12416</v>
      </c>
      <c r="D7705" s="166">
        <v>93.24</v>
      </c>
    </row>
    <row r="7706" spans="1:4" ht="25.5">
      <c r="A7706" s="164">
        <v>92400</v>
      </c>
      <c r="B7706" s="165" t="s">
        <v>17105</v>
      </c>
      <c r="C7706" s="164" t="s">
        <v>12416</v>
      </c>
      <c r="D7706" s="166">
        <v>108.04</v>
      </c>
    </row>
    <row r="7707" spans="1:4" ht="25.5">
      <c r="A7707" s="164">
        <v>92395</v>
      </c>
      <c r="B7707" s="165" t="s">
        <v>17101</v>
      </c>
      <c r="C7707" s="164" t="s">
        <v>12416</v>
      </c>
      <c r="D7707" s="166">
        <v>132.44</v>
      </c>
    </row>
    <row r="7708" spans="1:4" ht="25.5">
      <c r="A7708" s="164">
        <v>92393</v>
      </c>
      <c r="B7708" s="165" t="s">
        <v>17099</v>
      </c>
      <c r="C7708" s="164" t="s">
        <v>12416</v>
      </c>
      <c r="D7708" s="166">
        <v>86.27</v>
      </c>
    </row>
    <row r="7709" spans="1:4" ht="25.5">
      <c r="A7709" s="164">
        <v>92394</v>
      </c>
      <c r="B7709" s="165" t="s">
        <v>17100</v>
      </c>
      <c r="C7709" s="164" t="s">
        <v>12416</v>
      </c>
      <c r="D7709" s="166">
        <v>102.41</v>
      </c>
    </row>
    <row r="7710" spans="1:4" ht="25.5">
      <c r="A7710" s="164">
        <v>97115</v>
      </c>
      <c r="B7710" s="165" t="s">
        <v>17123</v>
      </c>
      <c r="C7710" s="164" t="s">
        <v>12404</v>
      </c>
      <c r="D7710" s="166">
        <v>57.67</v>
      </c>
    </row>
    <row r="7711" spans="1:4" ht="25.5">
      <c r="A7711" s="164">
        <v>97113</v>
      </c>
      <c r="B7711" s="165" t="s">
        <v>17121</v>
      </c>
      <c r="C7711" s="164" t="s">
        <v>12416</v>
      </c>
      <c r="D7711" s="166">
        <v>3.06</v>
      </c>
    </row>
    <row r="7712" spans="1:4" ht="25.5">
      <c r="A7712" s="164">
        <v>97120</v>
      </c>
      <c r="B7712" s="165" t="s">
        <v>17128</v>
      </c>
      <c r="C7712" s="164" t="s">
        <v>12404</v>
      </c>
      <c r="D7712" s="166">
        <v>9.41</v>
      </c>
    </row>
    <row r="7713" spans="1:4" ht="38.25">
      <c r="A7713" s="164">
        <v>97116</v>
      </c>
      <c r="B7713" s="165" t="s">
        <v>17124</v>
      </c>
      <c r="C7713" s="164" t="s">
        <v>12404</v>
      </c>
      <c r="D7713" s="166">
        <v>23.18</v>
      </c>
    </row>
    <row r="7714" spans="1:4" ht="38.25">
      <c r="A7714" s="164">
        <v>97117</v>
      </c>
      <c r="B7714" s="165" t="s">
        <v>17125</v>
      </c>
      <c r="C7714" s="164" t="s">
        <v>12404</v>
      </c>
      <c r="D7714" s="166">
        <v>19.87</v>
      </c>
    </row>
    <row r="7715" spans="1:4" ht="38.25">
      <c r="A7715" s="164">
        <v>97118</v>
      </c>
      <c r="B7715" s="165" t="s">
        <v>17126</v>
      </c>
      <c r="C7715" s="164" t="s">
        <v>12404</v>
      </c>
      <c r="D7715" s="166">
        <v>16.28</v>
      </c>
    </row>
    <row r="7716" spans="1:4" ht="38.25">
      <c r="A7716" s="164">
        <v>97119</v>
      </c>
      <c r="B7716" s="165" t="s">
        <v>17127</v>
      </c>
      <c r="C7716" s="164" t="s">
        <v>12404</v>
      </c>
      <c r="D7716" s="166">
        <v>14.48</v>
      </c>
    </row>
    <row r="7717" spans="1:4" ht="25.5">
      <c r="A7717" s="164">
        <v>97114</v>
      </c>
      <c r="B7717" s="165" t="s">
        <v>17122</v>
      </c>
      <c r="C7717" s="164" t="s">
        <v>12403</v>
      </c>
      <c r="D7717" s="166">
        <v>0.41</v>
      </c>
    </row>
    <row r="7718" spans="1:4" ht="25.5">
      <c r="A7718" s="164">
        <v>97111</v>
      </c>
      <c r="B7718" s="165" t="s">
        <v>17119</v>
      </c>
      <c r="C7718" s="164" t="s">
        <v>12416</v>
      </c>
      <c r="D7718" s="166">
        <v>214.8</v>
      </c>
    </row>
    <row r="7719" spans="1:4" ht="25.5">
      <c r="A7719" s="164">
        <v>97112</v>
      </c>
      <c r="B7719" s="165" t="s">
        <v>17120</v>
      </c>
      <c r="C7719" s="164" t="s">
        <v>12416</v>
      </c>
      <c r="D7719" s="166">
        <v>223.5</v>
      </c>
    </row>
    <row r="7720" spans="1:4" ht="25.5">
      <c r="A7720" s="164">
        <v>103904</v>
      </c>
      <c r="B7720" s="165" t="s">
        <v>17133</v>
      </c>
      <c r="C7720" s="164" t="s">
        <v>12416</v>
      </c>
      <c r="D7720" s="166">
        <v>134.78</v>
      </c>
    </row>
    <row r="7721" spans="1:4" ht="25.5">
      <c r="A7721" s="164">
        <v>103905</v>
      </c>
      <c r="B7721" s="165" t="s">
        <v>17134</v>
      </c>
      <c r="C7721" s="164" t="s">
        <v>12416</v>
      </c>
      <c r="D7721" s="166">
        <v>142.47</v>
      </c>
    </row>
    <row r="7722" spans="1:4" ht="25.5">
      <c r="A7722" s="164">
        <v>103907</v>
      </c>
      <c r="B7722" s="165" t="s">
        <v>17136</v>
      </c>
      <c r="C7722" s="164" t="s">
        <v>12416</v>
      </c>
      <c r="D7722" s="166">
        <v>149.65</v>
      </c>
    </row>
    <row r="7723" spans="1:4" ht="25.5">
      <c r="A7723" s="164">
        <v>103911</v>
      </c>
      <c r="B7723" s="165" t="s">
        <v>17139</v>
      </c>
      <c r="C7723" s="164" t="s">
        <v>12416</v>
      </c>
      <c r="D7723" s="166">
        <v>219.07</v>
      </c>
    </row>
    <row r="7724" spans="1:4" ht="25.5">
      <c r="A7724" s="164">
        <v>97104</v>
      </c>
      <c r="B7724" s="165" t="s">
        <v>17113</v>
      </c>
      <c r="C7724" s="164" t="s">
        <v>12416</v>
      </c>
      <c r="D7724" s="166">
        <v>138.69999999999999</v>
      </c>
    </row>
    <row r="7725" spans="1:4" ht="25.5">
      <c r="A7725" s="164">
        <v>103906</v>
      </c>
      <c r="B7725" s="165" t="s">
        <v>17135</v>
      </c>
      <c r="C7725" s="164" t="s">
        <v>12416</v>
      </c>
      <c r="D7725" s="166">
        <v>171.35</v>
      </c>
    </row>
    <row r="7726" spans="1:4" ht="25.5">
      <c r="A7726" s="164">
        <v>97105</v>
      </c>
      <c r="B7726" s="165" t="s">
        <v>17114</v>
      </c>
      <c r="C7726" s="164" t="s">
        <v>12416</v>
      </c>
      <c r="D7726" s="166">
        <v>157.13999999999999</v>
      </c>
    </row>
    <row r="7727" spans="1:4" ht="25.5">
      <c r="A7727" s="164">
        <v>97106</v>
      </c>
      <c r="B7727" s="165" t="s">
        <v>17115</v>
      </c>
      <c r="C7727" s="164" t="s">
        <v>12416</v>
      </c>
      <c r="D7727" s="166">
        <v>174.53</v>
      </c>
    </row>
    <row r="7728" spans="1:4" ht="25.5">
      <c r="A7728" s="164">
        <v>97107</v>
      </c>
      <c r="B7728" s="165" t="s">
        <v>17116</v>
      </c>
      <c r="C7728" s="164" t="s">
        <v>12416</v>
      </c>
      <c r="D7728" s="166">
        <v>198.83</v>
      </c>
    </row>
    <row r="7729" spans="1:4" ht="25.5">
      <c r="A7729" s="164">
        <v>97108</v>
      </c>
      <c r="B7729" s="165" t="s">
        <v>17117</v>
      </c>
      <c r="C7729" s="164" t="s">
        <v>12416</v>
      </c>
      <c r="D7729" s="166">
        <v>225.6</v>
      </c>
    </row>
    <row r="7730" spans="1:4" ht="25.5">
      <c r="A7730" s="164">
        <v>97109</v>
      </c>
      <c r="B7730" s="165" t="s">
        <v>17118</v>
      </c>
      <c r="C7730" s="164" t="s">
        <v>12416</v>
      </c>
      <c r="D7730" s="166">
        <v>248.94</v>
      </c>
    </row>
    <row r="7731" spans="1:4" ht="25.5">
      <c r="A7731" s="164">
        <v>103913</v>
      </c>
      <c r="B7731" s="165" t="s">
        <v>17141</v>
      </c>
      <c r="C7731" s="164" t="s">
        <v>12416</v>
      </c>
      <c r="D7731" s="166">
        <v>124.87</v>
      </c>
    </row>
    <row r="7732" spans="1:4" ht="25.5">
      <c r="A7732" s="164">
        <v>103914</v>
      </c>
      <c r="B7732" s="165" t="s">
        <v>17142</v>
      </c>
      <c r="C7732" s="164" t="s">
        <v>12416</v>
      </c>
      <c r="D7732" s="166">
        <v>145.27000000000001</v>
      </c>
    </row>
    <row r="7733" spans="1:4" ht="25.5">
      <c r="A7733" s="164">
        <v>103915</v>
      </c>
      <c r="B7733" s="165" t="s">
        <v>17143</v>
      </c>
      <c r="C7733" s="164" t="s">
        <v>12416</v>
      </c>
      <c r="D7733" s="166">
        <v>158.13</v>
      </c>
    </row>
    <row r="7734" spans="1:4" ht="25.5">
      <c r="A7734" s="164">
        <v>103916</v>
      </c>
      <c r="B7734" s="165" t="s">
        <v>17144</v>
      </c>
      <c r="C7734" s="164" t="s">
        <v>12416</v>
      </c>
      <c r="D7734" s="166">
        <v>181.79</v>
      </c>
    </row>
    <row r="7735" spans="1:4" ht="25.5">
      <c r="A7735" s="164">
        <v>103917</v>
      </c>
      <c r="B7735" s="165" t="s">
        <v>17145</v>
      </c>
      <c r="C7735" s="164" t="s">
        <v>12416</v>
      </c>
      <c r="D7735" s="166">
        <v>208.11</v>
      </c>
    </row>
    <row r="7736" spans="1:4" ht="25.5">
      <c r="A7736" s="164">
        <v>103918</v>
      </c>
      <c r="B7736" s="165" t="s">
        <v>17146</v>
      </c>
      <c r="C7736" s="164" t="s">
        <v>12416</v>
      </c>
      <c r="D7736" s="166">
        <v>220.87</v>
      </c>
    </row>
    <row r="7737" spans="1:4" ht="25.5">
      <c r="A7737" s="164">
        <v>103919</v>
      </c>
      <c r="B7737" s="165" t="s">
        <v>25222</v>
      </c>
      <c r="C7737" s="164" t="s">
        <v>12416</v>
      </c>
      <c r="D7737" s="166">
        <v>0</v>
      </c>
    </row>
    <row r="7738" spans="1:4" ht="25.5">
      <c r="A7738" s="164">
        <v>103920</v>
      </c>
      <c r="B7738" s="165" t="s">
        <v>25223</v>
      </c>
      <c r="C7738" s="164" t="s">
        <v>12416</v>
      </c>
      <c r="D7738" s="166">
        <v>0</v>
      </c>
    </row>
    <row r="7739" spans="1:4" ht="25.5">
      <c r="A7739" s="164">
        <v>103921</v>
      </c>
      <c r="B7739" s="165" t="s">
        <v>25224</v>
      </c>
      <c r="C7739" s="164" t="s">
        <v>12416</v>
      </c>
      <c r="D7739" s="166">
        <v>0</v>
      </c>
    </row>
    <row r="7740" spans="1:4" ht="25.5">
      <c r="A7740" s="164">
        <v>103922</v>
      </c>
      <c r="B7740" s="165" t="s">
        <v>25225</v>
      </c>
      <c r="C7740" s="164" t="s">
        <v>12416</v>
      </c>
      <c r="D7740" s="166">
        <v>0</v>
      </c>
    </row>
    <row r="7741" spans="1:4" ht="25.5">
      <c r="A7741" s="164">
        <v>103923</v>
      </c>
      <c r="B7741" s="165" t="s">
        <v>25226</v>
      </c>
      <c r="C7741" s="164" t="s">
        <v>12416</v>
      </c>
      <c r="D7741" s="166">
        <v>0</v>
      </c>
    </row>
    <row r="7742" spans="1:4" ht="25.5">
      <c r="A7742" s="164">
        <v>103908</v>
      </c>
      <c r="B7742" s="165" t="s">
        <v>17137</v>
      </c>
      <c r="C7742" s="164" t="s">
        <v>12416</v>
      </c>
      <c r="D7742" s="166">
        <v>169.31</v>
      </c>
    </row>
    <row r="7743" spans="1:4" ht="25.5">
      <c r="A7743" s="164">
        <v>103909</v>
      </c>
      <c r="B7743" s="165" t="s">
        <v>17138</v>
      </c>
      <c r="C7743" s="164" t="s">
        <v>12416</v>
      </c>
      <c r="D7743" s="166">
        <v>192.96</v>
      </c>
    </row>
    <row r="7744" spans="1:4" ht="25.5">
      <c r="A7744" s="164">
        <v>103912</v>
      </c>
      <c r="B7744" s="165" t="s">
        <v>17140</v>
      </c>
      <c r="C7744" s="164" t="s">
        <v>12416</v>
      </c>
      <c r="D7744" s="166">
        <v>241.77</v>
      </c>
    </row>
    <row r="7745" spans="1:4">
      <c r="A7745" s="164">
        <v>101979</v>
      </c>
      <c r="B7745" s="165" t="s">
        <v>17531</v>
      </c>
      <c r="C7745" s="164" t="s">
        <v>12403</v>
      </c>
      <c r="D7745" s="166">
        <v>42.57</v>
      </c>
    </row>
    <row r="7746" spans="1:4" ht="38.25">
      <c r="A7746" s="164">
        <v>101970</v>
      </c>
      <c r="B7746" s="165" t="s">
        <v>25227</v>
      </c>
      <c r="C7746" s="164" t="s">
        <v>12403</v>
      </c>
      <c r="D7746" s="166">
        <v>0</v>
      </c>
    </row>
    <row r="7747" spans="1:4" ht="38.25">
      <c r="A7747" s="164">
        <v>101972</v>
      </c>
      <c r="B7747" s="165" t="s">
        <v>25228</v>
      </c>
      <c r="C7747" s="164" t="s">
        <v>12403</v>
      </c>
      <c r="D7747" s="166">
        <v>0</v>
      </c>
    </row>
    <row r="7748" spans="1:4" ht="25.5">
      <c r="A7748" s="164">
        <v>101966</v>
      </c>
      <c r="B7748" s="165" t="s">
        <v>17530</v>
      </c>
      <c r="C7748" s="164" t="s">
        <v>12403</v>
      </c>
      <c r="D7748" s="166">
        <v>138.80000000000001</v>
      </c>
    </row>
    <row r="7749" spans="1:4" ht="38.25">
      <c r="A7749" s="164">
        <v>101976</v>
      </c>
      <c r="B7749" s="165" t="s">
        <v>25229</v>
      </c>
      <c r="C7749" s="164" t="s">
        <v>12403</v>
      </c>
      <c r="D7749" s="166">
        <v>0</v>
      </c>
    </row>
    <row r="7750" spans="1:4" ht="38.25">
      <c r="A7750" s="164">
        <v>101978</v>
      </c>
      <c r="B7750" s="165" t="s">
        <v>25230</v>
      </c>
      <c r="C7750" s="164" t="s">
        <v>12403</v>
      </c>
      <c r="D7750" s="166">
        <v>0</v>
      </c>
    </row>
    <row r="7751" spans="1:4" ht="25.5">
      <c r="A7751" s="164">
        <v>101967</v>
      </c>
      <c r="B7751" s="165" t="s">
        <v>25231</v>
      </c>
      <c r="C7751" s="164" t="s">
        <v>12403</v>
      </c>
      <c r="D7751" s="166">
        <v>0</v>
      </c>
    </row>
    <row r="7752" spans="1:4" ht="25.5">
      <c r="A7752" s="164">
        <v>101968</v>
      </c>
      <c r="B7752" s="165" t="s">
        <v>25232</v>
      </c>
      <c r="C7752" s="164" t="s">
        <v>12403</v>
      </c>
      <c r="D7752" s="166">
        <v>0</v>
      </c>
    </row>
    <row r="7753" spans="1:4" ht="25.5">
      <c r="A7753" s="164">
        <v>101965</v>
      </c>
      <c r="B7753" s="165" t="s">
        <v>30588</v>
      </c>
      <c r="C7753" s="164" t="s">
        <v>12403</v>
      </c>
      <c r="D7753" s="166">
        <v>118.37</v>
      </c>
    </row>
    <row r="7754" spans="1:4" ht="38.25">
      <c r="A7754" s="164">
        <v>104100</v>
      </c>
      <c r="B7754" s="165" t="s">
        <v>25233</v>
      </c>
      <c r="C7754" s="164" t="s">
        <v>12416</v>
      </c>
      <c r="D7754" s="166">
        <v>0</v>
      </c>
    </row>
    <row r="7755" spans="1:4" ht="38.25">
      <c r="A7755" s="164">
        <v>104099</v>
      </c>
      <c r="B7755" s="165" t="s">
        <v>25234</v>
      </c>
      <c r="C7755" s="164" t="s">
        <v>12416</v>
      </c>
      <c r="D7755" s="166">
        <v>0</v>
      </c>
    </row>
    <row r="7756" spans="1:4" ht="38.25">
      <c r="A7756" s="164">
        <v>104102</v>
      </c>
      <c r="B7756" s="165" t="s">
        <v>25235</v>
      </c>
      <c r="C7756" s="164" t="s">
        <v>12416</v>
      </c>
      <c r="D7756" s="166">
        <v>0</v>
      </c>
    </row>
    <row r="7757" spans="1:4" ht="38.25">
      <c r="A7757" s="164">
        <v>104101</v>
      </c>
      <c r="B7757" s="165" t="s">
        <v>25236</v>
      </c>
      <c r="C7757" s="164" t="s">
        <v>12416</v>
      </c>
      <c r="D7757" s="166">
        <v>0</v>
      </c>
    </row>
    <row r="7758" spans="1:4" ht="38.25">
      <c r="A7758" s="164">
        <v>104103</v>
      </c>
      <c r="B7758" s="165" t="s">
        <v>33977</v>
      </c>
      <c r="C7758" s="164" t="s">
        <v>12416</v>
      </c>
      <c r="D7758" s="166">
        <v>0</v>
      </c>
    </row>
    <row r="7759" spans="1:4">
      <c r="A7759" s="164">
        <v>92123</v>
      </c>
      <c r="B7759" s="165" t="s">
        <v>17685</v>
      </c>
      <c r="C7759" s="164" t="s">
        <v>34306</v>
      </c>
      <c r="D7759" s="166">
        <v>51.62</v>
      </c>
    </row>
    <row r="7760" spans="1:4">
      <c r="A7760" s="164">
        <v>92121</v>
      </c>
      <c r="B7760" s="165" t="s">
        <v>17683</v>
      </c>
      <c r="C7760" s="164" t="s">
        <v>34306</v>
      </c>
      <c r="D7760" s="166">
        <v>32.99</v>
      </c>
    </row>
    <row r="7761" spans="1:4">
      <c r="A7761" s="164">
        <v>92122</v>
      </c>
      <c r="B7761" s="165" t="s">
        <v>17684</v>
      </c>
      <c r="C7761" s="164" t="s">
        <v>34306</v>
      </c>
      <c r="D7761" s="166">
        <v>54.29</v>
      </c>
    </row>
    <row r="7762" spans="1:4" ht="25.5">
      <c r="A7762" s="164">
        <v>103615</v>
      </c>
      <c r="B7762" s="165" t="s">
        <v>25237</v>
      </c>
      <c r="C7762" s="164" t="s">
        <v>12403</v>
      </c>
      <c r="D7762" s="166">
        <v>0</v>
      </c>
    </row>
    <row r="7763" spans="1:4" ht="25.5">
      <c r="A7763" s="164">
        <v>103637</v>
      </c>
      <c r="B7763" s="165" t="s">
        <v>25238</v>
      </c>
      <c r="C7763" s="164" t="s">
        <v>12403</v>
      </c>
      <c r="D7763" s="166">
        <v>0</v>
      </c>
    </row>
    <row r="7764" spans="1:4" ht="25.5">
      <c r="A7764" s="164">
        <v>103593</v>
      </c>
      <c r="B7764" s="165" t="s">
        <v>25239</v>
      </c>
      <c r="C7764" s="164" t="s">
        <v>12403</v>
      </c>
      <c r="D7764" s="166">
        <v>0</v>
      </c>
    </row>
    <row r="7765" spans="1:4" ht="25.5">
      <c r="A7765" s="164">
        <v>103616</v>
      </c>
      <c r="B7765" s="165" t="s">
        <v>25240</v>
      </c>
      <c r="C7765" s="164" t="s">
        <v>12403</v>
      </c>
      <c r="D7765" s="166">
        <v>0</v>
      </c>
    </row>
    <row r="7766" spans="1:4" ht="25.5">
      <c r="A7766" s="164">
        <v>103638</v>
      </c>
      <c r="B7766" s="165" t="s">
        <v>25241</v>
      </c>
      <c r="C7766" s="164" t="s">
        <v>12403</v>
      </c>
      <c r="D7766" s="166">
        <v>0</v>
      </c>
    </row>
    <row r="7767" spans="1:4" ht="25.5">
      <c r="A7767" s="164">
        <v>103594</v>
      </c>
      <c r="B7767" s="165" t="s">
        <v>25242</v>
      </c>
      <c r="C7767" s="164" t="s">
        <v>12403</v>
      </c>
      <c r="D7767" s="166">
        <v>0</v>
      </c>
    </row>
    <row r="7768" spans="1:4" ht="25.5">
      <c r="A7768" s="164">
        <v>103617</v>
      </c>
      <c r="B7768" s="165" t="s">
        <v>25243</v>
      </c>
      <c r="C7768" s="164" t="s">
        <v>12403</v>
      </c>
      <c r="D7768" s="166">
        <v>0</v>
      </c>
    </row>
    <row r="7769" spans="1:4" ht="25.5">
      <c r="A7769" s="164">
        <v>103639</v>
      </c>
      <c r="B7769" s="165" t="s">
        <v>25244</v>
      </c>
      <c r="C7769" s="164" t="s">
        <v>12403</v>
      </c>
      <c r="D7769" s="166">
        <v>0</v>
      </c>
    </row>
    <row r="7770" spans="1:4" ht="25.5">
      <c r="A7770" s="164">
        <v>103595</v>
      </c>
      <c r="B7770" s="165" t="s">
        <v>25245</v>
      </c>
      <c r="C7770" s="164" t="s">
        <v>12403</v>
      </c>
      <c r="D7770" s="166">
        <v>0</v>
      </c>
    </row>
    <row r="7771" spans="1:4" ht="25.5">
      <c r="A7771" s="164">
        <v>103609</v>
      </c>
      <c r="B7771" s="165" t="s">
        <v>25246</v>
      </c>
      <c r="C7771" s="164" t="s">
        <v>12403</v>
      </c>
      <c r="D7771" s="166">
        <v>0</v>
      </c>
    </row>
    <row r="7772" spans="1:4" ht="25.5">
      <c r="A7772" s="164">
        <v>103631</v>
      </c>
      <c r="B7772" s="165" t="s">
        <v>25247</v>
      </c>
      <c r="C7772" s="164" t="s">
        <v>12403</v>
      </c>
      <c r="D7772" s="166">
        <v>0</v>
      </c>
    </row>
    <row r="7773" spans="1:4" ht="25.5">
      <c r="A7773" s="164">
        <v>103587</v>
      </c>
      <c r="B7773" s="165" t="s">
        <v>25248</v>
      </c>
      <c r="C7773" s="164" t="s">
        <v>12403</v>
      </c>
      <c r="D7773" s="166">
        <v>0</v>
      </c>
    </row>
    <row r="7774" spans="1:4" ht="25.5">
      <c r="A7774" s="164">
        <v>103618</v>
      </c>
      <c r="B7774" s="165" t="s">
        <v>25249</v>
      </c>
      <c r="C7774" s="164" t="s">
        <v>12403</v>
      </c>
      <c r="D7774" s="166">
        <v>0</v>
      </c>
    </row>
    <row r="7775" spans="1:4" ht="25.5">
      <c r="A7775" s="164">
        <v>103640</v>
      </c>
      <c r="B7775" s="165" t="s">
        <v>25250</v>
      </c>
      <c r="C7775" s="164" t="s">
        <v>12403</v>
      </c>
      <c r="D7775" s="166">
        <v>0</v>
      </c>
    </row>
    <row r="7776" spans="1:4" ht="25.5">
      <c r="A7776" s="164">
        <v>103596</v>
      </c>
      <c r="B7776" s="165" t="s">
        <v>25251</v>
      </c>
      <c r="C7776" s="164" t="s">
        <v>12403</v>
      </c>
      <c r="D7776" s="166">
        <v>0</v>
      </c>
    </row>
    <row r="7777" spans="1:4" ht="25.5">
      <c r="A7777" s="164">
        <v>103619</v>
      </c>
      <c r="B7777" s="165" t="s">
        <v>25252</v>
      </c>
      <c r="C7777" s="164" t="s">
        <v>12403</v>
      </c>
      <c r="D7777" s="166">
        <v>0</v>
      </c>
    </row>
    <row r="7778" spans="1:4" ht="25.5">
      <c r="A7778" s="164">
        <v>103641</v>
      </c>
      <c r="B7778" s="165" t="s">
        <v>25253</v>
      </c>
      <c r="C7778" s="164" t="s">
        <v>12403</v>
      </c>
      <c r="D7778" s="166">
        <v>0</v>
      </c>
    </row>
    <row r="7779" spans="1:4" ht="25.5">
      <c r="A7779" s="164">
        <v>103597</v>
      </c>
      <c r="B7779" s="165" t="s">
        <v>25254</v>
      </c>
      <c r="C7779" s="164" t="s">
        <v>12403</v>
      </c>
      <c r="D7779" s="166">
        <v>0</v>
      </c>
    </row>
    <row r="7780" spans="1:4" ht="25.5">
      <c r="A7780" s="164">
        <v>103620</v>
      </c>
      <c r="B7780" s="165" t="s">
        <v>25255</v>
      </c>
      <c r="C7780" s="164" t="s">
        <v>12403</v>
      </c>
      <c r="D7780" s="166">
        <v>0</v>
      </c>
    </row>
    <row r="7781" spans="1:4" ht="25.5">
      <c r="A7781" s="164">
        <v>103642</v>
      </c>
      <c r="B7781" s="165" t="s">
        <v>25256</v>
      </c>
      <c r="C7781" s="164" t="s">
        <v>12403</v>
      </c>
      <c r="D7781" s="166">
        <v>0</v>
      </c>
    </row>
    <row r="7782" spans="1:4" ht="25.5">
      <c r="A7782" s="164">
        <v>103598</v>
      </c>
      <c r="B7782" s="165" t="s">
        <v>25257</v>
      </c>
      <c r="C7782" s="164" t="s">
        <v>12403</v>
      </c>
      <c r="D7782" s="166">
        <v>0</v>
      </c>
    </row>
    <row r="7783" spans="1:4" ht="25.5">
      <c r="A7783" s="164">
        <v>103621</v>
      </c>
      <c r="B7783" s="165" t="s">
        <v>25258</v>
      </c>
      <c r="C7783" s="164" t="s">
        <v>12403</v>
      </c>
      <c r="D7783" s="166">
        <v>0</v>
      </c>
    </row>
    <row r="7784" spans="1:4" ht="25.5">
      <c r="A7784" s="164">
        <v>103643</v>
      </c>
      <c r="B7784" s="165" t="s">
        <v>25259</v>
      </c>
      <c r="C7784" s="164" t="s">
        <v>12403</v>
      </c>
      <c r="D7784" s="166">
        <v>0</v>
      </c>
    </row>
    <row r="7785" spans="1:4" ht="25.5">
      <c r="A7785" s="164">
        <v>103599</v>
      </c>
      <c r="B7785" s="165" t="s">
        <v>25260</v>
      </c>
      <c r="C7785" s="164" t="s">
        <v>12403</v>
      </c>
      <c r="D7785" s="166">
        <v>0</v>
      </c>
    </row>
    <row r="7786" spans="1:4" ht="25.5">
      <c r="A7786" s="164">
        <v>103622</v>
      </c>
      <c r="B7786" s="165" t="s">
        <v>25261</v>
      </c>
      <c r="C7786" s="164" t="s">
        <v>12403</v>
      </c>
      <c r="D7786" s="166">
        <v>0</v>
      </c>
    </row>
    <row r="7787" spans="1:4" ht="25.5">
      <c r="A7787" s="164">
        <v>103644</v>
      </c>
      <c r="B7787" s="165" t="s">
        <v>25262</v>
      </c>
      <c r="C7787" s="164" t="s">
        <v>12403</v>
      </c>
      <c r="D7787" s="166">
        <v>0</v>
      </c>
    </row>
    <row r="7788" spans="1:4" ht="25.5">
      <c r="A7788" s="164">
        <v>103600</v>
      </c>
      <c r="B7788" s="165" t="s">
        <v>25263</v>
      </c>
      <c r="C7788" s="164" t="s">
        <v>12403</v>
      </c>
      <c r="D7788" s="166">
        <v>0</v>
      </c>
    </row>
    <row r="7789" spans="1:4" ht="25.5">
      <c r="A7789" s="164">
        <v>103610</v>
      </c>
      <c r="B7789" s="165" t="s">
        <v>25264</v>
      </c>
      <c r="C7789" s="164" t="s">
        <v>12403</v>
      </c>
      <c r="D7789" s="166">
        <v>0</v>
      </c>
    </row>
    <row r="7790" spans="1:4" ht="25.5">
      <c r="A7790" s="164">
        <v>103632</v>
      </c>
      <c r="B7790" s="165" t="s">
        <v>25265</v>
      </c>
      <c r="C7790" s="164" t="s">
        <v>12403</v>
      </c>
      <c r="D7790" s="166">
        <v>0</v>
      </c>
    </row>
    <row r="7791" spans="1:4" ht="25.5">
      <c r="A7791" s="164">
        <v>103588</v>
      </c>
      <c r="B7791" s="165" t="s">
        <v>25266</v>
      </c>
      <c r="C7791" s="164" t="s">
        <v>12403</v>
      </c>
      <c r="D7791" s="166">
        <v>0</v>
      </c>
    </row>
    <row r="7792" spans="1:4" ht="25.5">
      <c r="A7792" s="164">
        <v>103623</v>
      </c>
      <c r="B7792" s="165" t="s">
        <v>25267</v>
      </c>
      <c r="C7792" s="164" t="s">
        <v>12403</v>
      </c>
      <c r="D7792" s="166">
        <v>0</v>
      </c>
    </row>
    <row r="7793" spans="1:4" ht="25.5">
      <c r="A7793" s="164">
        <v>103645</v>
      </c>
      <c r="B7793" s="165" t="s">
        <v>25268</v>
      </c>
      <c r="C7793" s="164" t="s">
        <v>12403</v>
      </c>
      <c r="D7793" s="166">
        <v>0</v>
      </c>
    </row>
    <row r="7794" spans="1:4" ht="25.5">
      <c r="A7794" s="164">
        <v>103601</v>
      </c>
      <c r="B7794" s="165" t="s">
        <v>25269</v>
      </c>
      <c r="C7794" s="164" t="s">
        <v>12403</v>
      </c>
      <c r="D7794" s="166">
        <v>0</v>
      </c>
    </row>
    <row r="7795" spans="1:4" ht="25.5">
      <c r="A7795" s="164">
        <v>103624</v>
      </c>
      <c r="B7795" s="165" t="s">
        <v>25270</v>
      </c>
      <c r="C7795" s="164" t="s">
        <v>12403</v>
      </c>
      <c r="D7795" s="166">
        <v>0</v>
      </c>
    </row>
    <row r="7796" spans="1:4" ht="25.5">
      <c r="A7796" s="164">
        <v>103646</v>
      </c>
      <c r="B7796" s="165" t="s">
        <v>25271</v>
      </c>
      <c r="C7796" s="164" t="s">
        <v>12403</v>
      </c>
      <c r="D7796" s="166">
        <v>0</v>
      </c>
    </row>
    <row r="7797" spans="1:4" ht="25.5">
      <c r="A7797" s="164">
        <v>103602</v>
      </c>
      <c r="B7797" s="165" t="s">
        <v>25272</v>
      </c>
      <c r="C7797" s="164" t="s">
        <v>12403</v>
      </c>
      <c r="D7797" s="166">
        <v>0</v>
      </c>
    </row>
    <row r="7798" spans="1:4" ht="25.5">
      <c r="A7798" s="164">
        <v>103625</v>
      </c>
      <c r="B7798" s="165" t="s">
        <v>25273</v>
      </c>
      <c r="C7798" s="164" t="s">
        <v>12403</v>
      </c>
      <c r="D7798" s="166">
        <v>0</v>
      </c>
    </row>
    <row r="7799" spans="1:4" ht="25.5">
      <c r="A7799" s="164">
        <v>103647</v>
      </c>
      <c r="B7799" s="165" t="s">
        <v>25274</v>
      </c>
      <c r="C7799" s="164" t="s">
        <v>12403</v>
      </c>
      <c r="D7799" s="166">
        <v>0</v>
      </c>
    </row>
    <row r="7800" spans="1:4" ht="25.5">
      <c r="A7800" s="164">
        <v>103603</v>
      </c>
      <c r="B7800" s="165" t="s">
        <v>25275</v>
      </c>
      <c r="C7800" s="164" t="s">
        <v>12403</v>
      </c>
      <c r="D7800" s="166">
        <v>0</v>
      </c>
    </row>
    <row r="7801" spans="1:4" ht="25.5">
      <c r="A7801" s="164">
        <v>103611</v>
      </c>
      <c r="B7801" s="165" t="s">
        <v>25276</v>
      </c>
      <c r="C7801" s="164" t="s">
        <v>12403</v>
      </c>
      <c r="D7801" s="166">
        <v>0</v>
      </c>
    </row>
    <row r="7802" spans="1:4" ht="25.5">
      <c r="A7802" s="164">
        <v>103633</v>
      </c>
      <c r="B7802" s="165" t="s">
        <v>25277</v>
      </c>
      <c r="C7802" s="164" t="s">
        <v>12403</v>
      </c>
      <c r="D7802" s="166">
        <v>0</v>
      </c>
    </row>
    <row r="7803" spans="1:4" ht="25.5">
      <c r="A7803" s="164">
        <v>103589</v>
      </c>
      <c r="B7803" s="165" t="s">
        <v>25278</v>
      </c>
      <c r="C7803" s="164" t="s">
        <v>12403</v>
      </c>
      <c r="D7803" s="166">
        <v>0</v>
      </c>
    </row>
    <row r="7804" spans="1:4" ht="25.5">
      <c r="A7804" s="164">
        <v>103626</v>
      </c>
      <c r="B7804" s="165" t="s">
        <v>25279</v>
      </c>
      <c r="C7804" s="164" t="s">
        <v>12403</v>
      </c>
      <c r="D7804" s="166">
        <v>0</v>
      </c>
    </row>
    <row r="7805" spans="1:4" ht="25.5">
      <c r="A7805" s="164">
        <v>103648</v>
      </c>
      <c r="B7805" s="165" t="s">
        <v>25280</v>
      </c>
      <c r="C7805" s="164" t="s">
        <v>12403</v>
      </c>
      <c r="D7805" s="166">
        <v>0</v>
      </c>
    </row>
    <row r="7806" spans="1:4" ht="25.5">
      <c r="A7806" s="164">
        <v>103604</v>
      </c>
      <c r="B7806" s="165" t="s">
        <v>25281</v>
      </c>
      <c r="C7806" s="164" t="s">
        <v>12403</v>
      </c>
      <c r="D7806" s="166">
        <v>0</v>
      </c>
    </row>
    <row r="7807" spans="1:4" ht="25.5">
      <c r="A7807" s="164">
        <v>103627</v>
      </c>
      <c r="B7807" s="165" t="s">
        <v>25282</v>
      </c>
      <c r="C7807" s="164" t="s">
        <v>12403</v>
      </c>
      <c r="D7807" s="166">
        <v>0</v>
      </c>
    </row>
    <row r="7808" spans="1:4" ht="25.5">
      <c r="A7808" s="164">
        <v>103649</v>
      </c>
      <c r="B7808" s="165" t="s">
        <v>25283</v>
      </c>
      <c r="C7808" s="164" t="s">
        <v>12403</v>
      </c>
      <c r="D7808" s="166">
        <v>0</v>
      </c>
    </row>
    <row r="7809" spans="1:4" ht="25.5">
      <c r="A7809" s="164">
        <v>103605</v>
      </c>
      <c r="B7809" s="165" t="s">
        <v>25284</v>
      </c>
      <c r="C7809" s="164" t="s">
        <v>12403</v>
      </c>
      <c r="D7809" s="166">
        <v>0</v>
      </c>
    </row>
    <row r="7810" spans="1:4" ht="25.5">
      <c r="A7810" s="164">
        <v>103612</v>
      </c>
      <c r="B7810" s="165" t="s">
        <v>25285</v>
      </c>
      <c r="C7810" s="164" t="s">
        <v>12403</v>
      </c>
      <c r="D7810" s="166">
        <v>0</v>
      </c>
    </row>
    <row r="7811" spans="1:4" ht="25.5">
      <c r="A7811" s="164">
        <v>103634</v>
      </c>
      <c r="B7811" s="165" t="s">
        <v>25286</v>
      </c>
      <c r="C7811" s="164" t="s">
        <v>12403</v>
      </c>
      <c r="D7811" s="166">
        <v>0</v>
      </c>
    </row>
    <row r="7812" spans="1:4" ht="25.5">
      <c r="A7812" s="164">
        <v>103590</v>
      </c>
      <c r="B7812" s="165" t="s">
        <v>25287</v>
      </c>
      <c r="C7812" s="164" t="s">
        <v>12403</v>
      </c>
      <c r="D7812" s="166">
        <v>0</v>
      </c>
    </row>
    <row r="7813" spans="1:4" ht="25.5">
      <c r="A7813" s="164">
        <v>103628</v>
      </c>
      <c r="B7813" s="165" t="s">
        <v>25288</v>
      </c>
      <c r="C7813" s="164" t="s">
        <v>12403</v>
      </c>
      <c r="D7813" s="166">
        <v>0</v>
      </c>
    </row>
    <row r="7814" spans="1:4" ht="25.5">
      <c r="A7814" s="164">
        <v>103650</v>
      </c>
      <c r="B7814" s="165" t="s">
        <v>25289</v>
      </c>
      <c r="C7814" s="164" t="s">
        <v>12403</v>
      </c>
      <c r="D7814" s="166">
        <v>0</v>
      </c>
    </row>
    <row r="7815" spans="1:4" ht="25.5">
      <c r="A7815" s="164">
        <v>103606</v>
      </c>
      <c r="B7815" s="165" t="s">
        <v>25290</v>
      </c>
      <c r="C7815" s="164" t="s">
        <v>12403</v>
      </c>
      <c r="D7815" s="166">
        <v>0</v>
      </c>
    </row>
    <row r="7816" spans="1:4" ht="25.5">
      <c r="A7816" s="164">
        <v>103629</v>
      </c>
      <c r="B7816" s="165" t="s">
        <v>25291</v>
      </c>
      <c r="C7816" s="164" t="s">
        <v>12403</v>
      </c>
      <c r="D7816" s="166">
        <v>0</v>
      </c>
    </row>
    <row r="7817" spans="1:4" ht="25.5">
      <c r="A7817" s="164">
        <v>103651</v>
      </c>
      <c r="B7817" s="165" t="s">
        <v>25292</v>
      </c>
      <c r="C7817" s="164" t="s">
        <v>12403</v>
      </c>
      <c r="D7817" s="166">
        <v>0</v>
      </c>
    </row>
    <row r="7818" spans="1:4" ht="25.5">
      <c r="A7818" s="164">
        <v>103607</v>
      </c>
      <c r="B7818" s="165" t="s">
        <v>25293</v>
      </c>
      <c r="C7818" s="164" t="s">
        <v>12403</v>
      </c>
      <c r="D7818" s="166">
        <v>0</v>
      </c>
    </row>
    <row r="7819" spans="1:4" ht="25.5">
      <c r="A7819" s="164">
        <v>103613</v>
      </c>
      <c r="B7819" s="165" t="s">
        <v>25294</v>
      </c>
      <c r="C7819" s="164" t="s">
        <v>12403</v>
      </c>
      <c r="D7819" s="166">
        <v>0</v>
      </c>
    </row>
    <row r="7820" spans="1:4" ht="25.5">
      <c r="A7820" s="164">
        <v>103635</v>
      </c>
      <c r="B7820" s="165" t="s">
        <v>25295</v>
      </c>
      <c r="C7820" s="164" t="s">
        <v>12403</v>
      </c>
      <c r="D7820" s="166">
        <v>0</v>
      </c>
    </row>
    <row r="7821" spans="1:4" ht="25.5">
      <c r="A7821" s="164">
        <v>103591</v>
      </c>
      <c r="B7821" s="165" t="s">
        <v>25296</v>
      </c>
      <c r="C7821" s="164" t="s">
        <v>12403</v>
      </c>
      <c r="D7821" s="166">
        <v>0</v>
      </c>
    </row>
    <row r="7822" spans="1:4" ht="25.5">
      <c r="A7822" s="164">
        <v>103630</v>
      </c>
      <c r="B7822" s="165" t="s">
        <v>25297</v>
      </c>
      <c r="C7822" s="164" t="s">
        <v>12403</v>
      </c>
      <c r="D7822" s="166">
        <v>0</v>
      </c>
    </row>
    <row r="7823" spans="1:4" ht="25.5">
      <c r="A7823" s="164">
        <v>103652</v>
      </c>
      <c r="B7823" s="165" t="s">
        <v>25298</v>
      </c>
      <c r="C7823" s="164" t="s">
        <v>12403</v>
      </c>
      <c r="D7823" s="166">
        <v>0</v>
      </c>
    </row>
    <row r="7824" spans="1:4" ht="25.5">
      <c r="A7824" s="164">
        <v>103608</v>
      </c>
      <c r="B7824" s="165" t="s">
        <v>25299</v>
      </c>
      <c r="C7824" s="164" t="s">
        <v>12403</v>
      </c>
      <c r="D7824" s="166">
        <v>0</v>
      </c>
    </row>
    <row r="7825" spans="1:4" ht="25.5">
      <c r="A7825" s="164">
        <v>103614</v>
      </c>
      <c r="B7825" s="165" t="s">
        <v>25300</v>
      </c>
      <c r="C7825" s="164" t="s">
        <v>12403</v>
      </c>
      <c r="D7825" s="166">
        <v>0</v>
      </c>
    </row>
    <row r="7826" spans="1:4" ht="25.5">
      <c r="A7826" s="164">
        <v>103636</v>
      </c>
      <c r="B7826" s="165" t="s">
        <v>25301</v>
      </c>
      <c r="C7826" s="164" t="s">
        <v>12403</v>
      </c>
      <c r="D7826" s="166">
        <v>0</v>
      </c>
    </row>
    <row r="7827" spans="1:4" ht="25.5">
      <c r="A7827" s="164">
        <v>103592</v>
      </c>
      <c r="B7827" s="165" t="s">
        <v>25302</v>
      </c>
      <c r="C7827" s="164" t="s">
        <v>12403</v>
      </c>
      <c r="D7827" s="166">
        <v>0</v>
      </c>
    </row>
    <row r="7828" spans="1:4" ht="38.25">
      <c r="A7828" s="164">
        <v>88412</v>
      </c>
      <c r="B7828" s="165" t="s">
        <v>17155</v>
      </c>
      <c r="C7828" s="164" t="s">
        <v>12416</v>
      </c>
      <c r="D7828" s="166">
        <v>4.5599999999999996</v>
      </c>
    </row>
    <row r="7829" spans="1:4" ht="38.25">
      <c r="A7829" s="164">
        <v>88411</v>
      </c>
      <c r="B7829" s="165" t="s">
        <v>17154</v>
      </c>
      <c r="C7829" s="164" t="s">
        <v>12416</v>
      </c>
      <c r="D7829" s="166">
        <v>5.54</v>
      </c>
    </row>
    <row r="7830" spans="1:4" ht="25.5">
      <c r="A7830" s="164">
        <v>88415</v>
      </c>
      <c r="B7830" s="165" t="s">
        <v>17158</v>
      </c>
      <c r="C7830" s="164" t="s">
        <v>12416</v>
      </c>
      <c r="D7830" s="166">
        <v>5.59</v>
      </c>
    </row>
    <row r="7831" spans="1:4" ht="38.25">
      <c r="A7831" s="164">
        <v>88413</v>
      </c>
      <c r="B7831" s="165" t="s">
        <v>17156</v>
      </c>
      <c r="C7831" s="164" t="s">
        <v>12416</v>
      </c>
      <c r="D7831" s="166">
        <v>6.73</v>
      </c>
    </row>
    <row r="7832" spans="1:4" ht="38.25">
      <c r="A7832" s="164">
        <v>88414</v>
      </c>
      <c r="B7832" s="165" t="s">
        <v>17157</v>
      </c>
      <c r="C7832" s="164" t="s">
        <v>12416</v>
      </c>
      <c r="D7832" s="166">
        <v>8.01</v>
      </c>
    </row>
    <row r="7833" spans="1:4" ht="38.25">
      <c r="A7833" s="164">
        <v>96131</v>
      </c>
      <c r="B7833" s="165" t="s">
        <v>17190</v>
      </c>
      <c r="C7833" s="164" t="s">
        <v>12416</v>
      </c>
      <c r="D7833" s="166">
        <v>30.43</v>
      </c>
    </row>
    <row r="7834" spans="1:4" ht="38.25">
      <c r="A7834" s="164">
        <v>96126</v>
      </c>
      <c r="B7834" s="165" t="s">
        <v>17185</v>
      </c>
      <c r="C7834" s="164" t="s">
        <v>12416</v>
      </c>
      <c r="D7834" s="166">
        <v>19.37</v>
      </c>
    </row>
    <row r="7835" spans="1:4" ht="38.25">
      <c r="A7835" s="164">
        <v>96132</v>
      </c>
      <c r="B7835" s="165" t="s">
        <v>17191</v>
      </c>
      <c r="C7835" s="164" t="s">
        <v>12416</v>
      </c>
      <c r="D7835" s="166">
        <v>20.100000000000001</v>
      </c>
    </row>
    <row r="7836" spans="1:4" ht="38.25">
      <c r="A7836" s="164">
        <v>96127</v>
      </c>
      <c r="B7836" s="165" t="s">
        <v>17186</v>
      </c>
      <c r="C7836" s="164" t="s">
        <v>12416</v>
      </c>
      <c r="D7836" s="166">
        <v>12.43</v>
      </c>
    </row>
    <row r="7837" spans="1:4" ht="25.5">
      <c r="A7837" s="164">
        <v>96135</v>
      </c>
      <c r="B7837" s="165" t="s">
        <v>17194</v>
      </c>
      <c r="C7837" s="164" t="s">
        <v>12416</v>
      </c>
      <c r="D7837" s="166">
        <v>32.71</v>
      </c>
    </row>
    <row r="7838" spans="1:4" ht="25.5">
      <c r="A7838" s="164">
        <v>96130</v>
      </c>
      <c r="B7838" s="165" t="s">
        <v>17189</v>
      </c>
      <c r="C7838" s="164" t="s">
        <v>12416</v>
      </c>
      <c r="D7838" s="166">
        <v>20.97</v>
      </c>
    </row>
    <row r="7839" spans="1:4" ht="38.25">
      <c r="A7839" s="164">
        <v>96133</v>
      </c>
      <c r="B7839" s="165" t="s">
        <v>17192</v>
      </c>
      <c r="C7839" s="164" t="s">
        <v>12416</v>
      </c>
      <c r="D7839" s="166">
        <v>49.05</v>
      </c>
    </row>
    <row r="7840" spans="1:4" ht="38.25">
      <c r="A7840" s="164">
        <v>96128</v>
      </c>
      <c r="B7840" s="165" t="s">
        <v>17187</v>
      </c>
      <c r="C7840" s="164" t="s">
        <v>12416</v>
      </c>
      <c r="D7840" s="166">
        <v>32.14</v>
      </c>
    </row>
    <row r="7841" spans="1:4" ht="38.25">
      <c r="A7841" s="164">
        <v>96134</v>
      </c>
      <c r="B7841" s="165" t="s">
        <v>17193</v>
      </c>
      <c r="C7841" s="164" t="s">
        <v>12416</v>
      </c>
      <c r="D7841" s="166">
        <v>57.75</v>
      </c>
    </row>
    <row r="7842" spans="1:4" ht="38.25">
      <c r="A7842" s="164">
        <v>96129</v>
      </c>
      <c r="B7842" s="165" t="s">
        <v>17188</v>
      </c>
      <c r="C7842" s="164" t="s">
        <v>12416</v>
      </c>
      <c r="D7842" s="166">
        <v>37.78</v>
      </c>
    </row>
    <row r="7843" spans="1:4" ht="25.5">
      <c r="A7843" s="164">
        <v>88432</v>
      </c>
      <c r="B7843" s="165" t="s">
        <v>17169</v>
      </c>
      <c r="C7843" s="164" t="s">
        <v>12416</v>
      </c>
      <c r="D7843" s="166">
        <v>34.229999999999997</v>
      </c>
    </row>
    <row r="7844" spans="1:4" ht="38.25">
      <c r="A7844" s="164">
        <v>88426</v>
      </c>
      <c r="B7844" s="165" t="s">
        <v>17165</v>
      </c>
      <c r="C7844" s="164" t="s">
        <v>12416</v>
      </c>
      <c r="D7844" s="166">
        <v>21.42</v>
      </c>
    </row>
    <row r="7845" spans="1:4" ht="38.25">
      <c r="A7845" s="164">
        <v>88417</v>
      </c>
      <c r="B7845" s="165" t="s">
        <v>17160</v>
      </c>
      <c r="C7845" s="164" t="s">
        <v>12416</v>
      </c>
      <c r="D7845" s="166">
        <v>19.329999999999998</v>
      </c>
    </row>
    <row r="7846" spans="1:4" ht="38.25">
      <c r="A7846" s="164">
        <v>88424</v>
      </c>
      <c r="B7846" s="165" t="s">
        <v>17164</v>
      </c>
      <c r="C7846" s="164" t="s">
        <v>12416</v>
      </c>
      <c r="D7846" s="166">
        <v>26.7</v>
      </c>
    </row>
    <row r="7847" spans="1:4" ht="38.25">
      <c r="A7847" s="164">
        <v>88416</v>
      </c>
      <c r="B7847" s="165" t="s">
        <v>17159</v>
      </c>
      <c r="C7847" s="164" t="s">
        <v>12416</v>
      </c>
      <c r="D7847" s="166">
        <v>22.82</v>
      </c>
    </row>
    <row r="7848" spans="1:4" ht="25.5">
      <c r="A7848" s="164">
        <v>88431</v>
      </c>
      <c r="B7848" s="165" t="s">
        <v>17168</v>
      </c>
      <c r="C7848" s="164" t="s">
        <v>12416</v>
      </c>
      <c r="D7848" s="166">
        <v>27.19</v>
      </c>
    </row>
    <row r="7849" spans="1:4" ht="25.5">
      <c r="A7849" s="164">
        <v>88423</v>
      </c>
      <c r="B7849" s="165" t="s">
        <v>17163</v>
      </c>
      <c r="C7849" s="164" t="s">
        <v>12416</v>
      </c>
      <c r="D7849" s="166">
        <v>22.84</v>
      </c>
    </row>
    <row r="7850" spans="1:4" ht="38.25">
      <c r="A7850" s="164">
        <v>88428</v>
      </c>
      <c r="B7850" s="165" t="s">
        <v>17166</v>
      </c>
      <c r="C7850" s="164" t="s">
        <v>12416</v>
      </c>
      <c r="D7850" s="166">
        <v>33.61</v>
      </c>
    </row>
    <row r="7851" spans="1:4" ht="38.25">
      <c r="A7851" s="164">
        <v>88420</v>
      </c>
      <c r="B7851" s="165" t="s">
        <v>17161</v>
      </c>
      <c r="C7851" s="164" t="s">
        <v>12416</v>
      </c>
      <c r="D7851" s="166">
        <v>26.18</v>
      </c>
    </row>
    <row r="7852" spans="1:4" ht="38.25">
      <c r="A7852" s="164">
        <v>88429</v>
      </c>
      <c r="B7852" s="165" t="s">
        <v>17167</v>
      </c>
      <c r="C7852" s="164" t="s">
        <v>12416</v>
      </c>
      <c r="D7852" s="166">
        <v>40.24</v>
      </c>
    </row>
    <row r="7853" spans="1:4" ht="38.25">
      <c r="A7853" s="164">
        <v>88421</v>
      </c>
      <c r="B7853" s="165" t="s">
        <v>17162</v>
      </c>
      <c r="C7853" s="164" t="s">
        <v>12416</v>
      </c>
      <c r="D7853" s="166">
        <v>31.59</v>
      </c>
    </row>
    <row r="7854" spans="1:4" ht="38.25">
      <c r="A7854" s="164">
        <v>95622</v>
      </c>
      <c r="B7854" s="165" t="s">
        <v>17180</v>
      </c>
      <c r="C7854" s="164" t="s">
        <v>12416</v>
      </c>
      <c r="D7854" s="166">
        <v>16.12</v>
      </c>
    </row>
    <row r="7855" spans="1:4" ht="38.25">
      <c r="A7855" s="164">
        <v>95623</v>
      </c>
      <c r="B7855" s="165" t="s">
        <v>17181</v>
      </c>
      <c r="C7855" s="164" t="s">
        <v>12416</v>
      </c>
      <c r="D7855" s="166">
        <v>11.28</v>
      </c>
    </row>
    <row r="7856" spans="1:4" ht="25.5">
      <c r="A7856" s="164">
        <v>95626</v>
      </c>
      <c r="B7856" s="165" t="s">
        <v>17184</v>
      </c>
      <c r="C7856" s="164" t="s">
        <v>12416</v>
      </c>
      <c r="D7856" s="166">
        <v>17.05</v>
      </c>
    </row>
    <row r="7857" spans="1:4" ht="38.25">
      <c r="A7857" s="164">
        <v>95624</v>
      </c>
      <c r="B7857" s="165" t="s">
        <v>17182</v>
      </c>
      <c r="C7857" s="164" t="s">
        <v>12416</v>
      </c>
      <c r="D7857" s="166">
        <v>24.37</v>
      </c>
    </row>
    <row r="7858" spans="1:4" ht="38.25">
      <c r="A7858" s="164">
        <v>95625</v>
      </c>
      <c r="B7858" s="165" t="s">
        <v>17183</v>
      </c>
      <c r="C7858" s="164" t="s">
        <v>12416</v>
      </c>
      <c r="D7858" s="166">
        <v>28.81</v>
      </c>
    </row>
    <row r="7859" spans="1:4" ht="25.5">
      <c r="A7859" s="164">
        <v>88497</v>
      </c>
      <c r="B7859" s="165" t="s">
        <v>17177</v>
      </c>
      <c r="C7859" s="164" t="s">
        <v>12416</v>
      </c>
      <c r="D7859" s="166">
        <v>19.739999999999998</v>
      </c>
    </row>
    <row r="7860" spans="1:4" ht="25.5">
      <c r="A7860" s="164">
        <v>104648</v>
      </c>
      <c r="B7860" s="165" t="s">
        <v>25303</v>
      </c>
      <c r="C7860" s="164" t="s">
        <v>12416</v>
      </c>
      <c r="D7860" s="166">
        <v>0</v>
      </c>
    </row>
    <row r="7861" spans="1:4" ht="25.5">
      <c r="A7861" s="164">
        <v>88495</v>
      </c>
      <c r="B7861" s="165" t="s">
        <v>17175</v>
      </c>
      <c r="C7861" s="164" t="s">
        <v>12416</v>
      </c>
      <c r="D7861" s="166">
        <v>12.73</v>
      </c>
    </row>
    <row r="7862" spans="1:4" ht="25.5">
      <c r="A7862" s="164">
        <v>104646</v>
      </c>
      <c r="B7862" s="165" t="s">
        <v>25304</v>
      </c>
      <c r="C7862" s="164" t="s">
        <v>12416</v>
      </c>
      <c r="D7862" s="166">
        <v>0</v>
      </c>
    </row>
    <row r="7863" spans="1:4" ht="25.5">
      <c r="A7863" s="164">
        <v>88496</v>
      </c>
      <c r="B7863" s="165" t="s">
        <v>17176</v>
      </c>
      <c r="C7863" s="164" t="s">
        <v>12416</v>
      </c>
      <c r="D7863" s="166">
        <v>35.119999999999997</v>
      </c>
    </row>
    <row r="7864" spans="1:4" ht="25.5">
      <c r="A7864" s="164">
        <v>104647</v>
      </c>
      <c r="B7864" s="165" t="s">
        <v>25305</v>
      </c>
      <c r="C7864" s="164" t="s">
        <v>12416</v>
      </c>
      <c r="D7864" s="166">
        <v>0</v>
      </c>
    </row>
    <row r="7865" spans="1:4" ht="25.5">
      <c r="A7865" s="164">
        <v>88494</v>
      </c>
      <c r="B7865" s="165" t="s">
        <v>17174</v>
      </c>
      <c r="C7865" s="164" t="s">
        <v>12416</v>
      </c>
      <c r="D7865" s="166">
        <v>23.21</v>
      </c>
    </row>
    <row r="7866" spans="1:4" ht="25.5">
      <c r="A7866" s="164">
        <v>104645</v>
      </c>
      <c r="B7866" s="165" t="s">
        <v>25306</v>
      </c>
      <c r="C7866" s="164" t="s">
        <v>12416</v>
      </c>
      <c r="D7866" s="166">
        <v>0</v>
      </c>
    </row>
    <row r="7867" spans="1:4" ht="25.5">
      <c r="A7867" s="164">
        <v>88485</v>
      </c>
      <c r="B7867" s="165" t="s">
        <v>17171</v>
      </c>
      <c r="C7867" s="164" t="s">
        <v>12416</v>
      </c>
      <c r="D7867" s="166">
        <v>4.68</v>
      </c>
    </row>
    <row r="7868" spans="1:4" ht="25.5">
      <c r="A7868" s="164">
        <v>88484</v>
      </c>
      <c r="B7868" s="165" t="s">
        <v>17170</v>
      </c>
      <c r="C7868" s="164" t="s">
        <v>12416</v>
      </c>
      <c r="D7868" s="166">
        <v>5.73</v>
      </c>
    </row>
    <row r="7869" spans="1:4" ht="25.5">
      <c r="A7869" s="164">
        <v>104638</v>
      </c>
      <c r="B7869" s="165" t="s">
        <v>25307</v>
      </c>
      <c r="C7869" s="164" t="s">
        <v>12416</v>
      </c>
      <c r="D7869" s="166">
        <v>0</v>
      </c>
    </row>
    <row r="7870" spans="1:4" ht="25.5">
      <c r="A7870" s="164">
        <v>104637</v>
      </c>
      <c r="B7870" s="165" t="s">
        <v>25308</v>
      </c>
      <c r="C7870" s="164" t="s">
        <v>12416</v>
      </c>
      <c r="D7870" s="166">
        <v>0</v>
      </c>
    </row>
    <row r="7871" spans="1:4" ht="25.5">
      <c r="A7871" s="164">
        <v>104641</v>
      </c>
      <c r="B7871" s="165" t="s">
        <v>17197</v>
      </c>
      <c r="C7871" s="164" t="s">
        <v>12416</v>
      </c>
      <c r="D7871" s="166">
        <v>10.15</v>
      </c>
    </row>
    <row r="7872" spans="1:4" ht="25.5">
      <c r="A7872" s="164">
        <v>104639</v>
      </c>
      <c r="B7872" s="165" t="s">
        <v>17195</v>
      </c>
      <c r="C7872" s="164" t="s">
        <v>12416</v>
      </c>
      <c r="D7872" s="166">
        <v>12.73</v>
      </c>
    </row>
    <row r="7873" spans="1:4" ht="25.5">
      <c r="A7873" s="164">
        <v>104644</v>
      </c>
      <c r="B7873" s="165" t="s">
        <v>25309</v>
      </c>
      <c r="C7873" s="164" t="s">
        <v>12416</v>
      </c>
      <c r="D7873" s="166">
        <v>0</v>
      </c>
    </row>
    <row r="7874" spans="1:4" ht="25.5">
      <c r="A7874" s="164">
        <v>104643</v>
      </c>
      <c r="B7874" s="165" t="s">
        <v>25310</v>
      </c>
      <c r="C7874" s="164" t="s">
        <v>12416</v>
      </c>
      <c r="D7874" s="166">
        <v>0</v>
      </c>
    </row>
    <row r="7875" spans="1:4" ht="25.5">
      <c r="A7875" s="164">
        <v>88489</v>
      </c>
      <c r="B7875" s="165" t="s">
        <v>17173</v>
      </c>
      <c r="C7875" s="164" t="s">
        <v>12416</v>
      </c>
      <c r="D7875" s="166">
        <v>13.89</v>
      </c>
    </row>
    <row r="7876" spans="1:4" ht="25.5">
      <c r="A7876" s="164">
        <v>88488</v>
      </c>
      <c r="B7876" s="165" t="s">
        <v>17172</v>
      </c>
      <c r="C7876" s="164" t="s">
        <v>12416</v>
      </c>
      <c r="D7876" s="166">
        <v>16.47</v>
      </c>
    </row>
    <row r="7877" spans="1:4" ht="25.5">
      <c r="A7877" s="164">
        <v>104642</v>
      </c>
      <c r="B7877" s="165" t="s">
        <v>17198</v>
      </c>
      <c r="C7877" s="164" t="s">
        <v>12416</v>
      </c>
      <c r="D7877" s="166">
        <v>11.53</v>
      </c>
    </row>
    <row r="7878" spans="1:4" ht="25.5">
      <c r="A7878" s="164">
        <v>104640</v>
      </c>
      <c r="B7878" s="165" t="s">
        <v>17196</v>
      </c>
      <c r="C7878" s="164" t="s">
        <v>12416</v>
      </c>
      <c r="D7878" s="166">
        <v>14.11</v>
      </c>
    </row>
    <row r="7879" spans="1:4" ht="25.5">
      <c r="A7879" s="164">
        <v>95305</v>
      </c>
      <c r="B7879" s="165" t="s">
        <v>17178</v>
      </c>
      <c r="C7879" s="164" t="s">
        <v>12416</v>
      </c>
      <c r="D7879" s="166">
        <v>14.68</v>
      </c>
    </row>
    <row r="7880" spans="1:4" ht="25.5">
      <c r="A7880" s="164">
        <v>95306</v>
      </c>
      <c r="B7880" s="165" t="s">
        <v>17179</v>
      </c>
      <c r="C7880" s="164" t="s">
        <v>12416</v>
      </c>
      <c r="D7880" s="166">
        <v>17.11</v>
      </c>
    </row>
    <row r="7881" spans="1:4" ht="25.5">
      <c r="A7881" s="164">
        <v>102201</v>
      </c>
      <c r="B7881" s="165" t="s">
        <v>17203</v>
      </c>
      <c r="C7881" s="164" t="s">
        <v>12416</v>
      </c>
      <c r="D7881" s="166">
        <v>21.19</v>
      </c>
    </row>
    <row r="7882" spans="1:4" ht="25.5">
      <c r="A7882" s="164">
        <v>102200</v>
      </c>
      <c r="B7882" s="165" t="s">
        <v>17202</v>
      </c>
      <c r="C7882" s="164" t="s">
        <v>12416</v>
      </c>
      <c r="D7882" s="166">
        <v>22.81</v>
      </c>
    </row>
    <row r="7883" spans="1:4" ht="25.5">
      <c r="A7883" s="164">
        <v>102202</v>
      </c>
      <c r="B7883" s="165" t="s">
        <v>17204</v>
      </c>
      <c r="C7883" s="164" t="s">
        <v>12416</v>
      </c>
      <c r="D7883" s="166">
        <v>54.51</v>
      </c>
    </row>
    <row r="7884" spans="1:4" ht="25.5">
      <c r="A7884" s="164">
        <v>102193</v>
      </c>
      <c r="B7884" s="165" t="s">
        <v>17199</v>
      </c>
      <c r="C7884" s="164" t="s">
        <v>12416</v>
      </c>
      <c r="D7884" s="166">
        <v>2.27</v>
      </c>
    </row>
    <row r="7885" spans="1:4">
      <c r="A7885" s="164">
        <v>102194</v>
      </c>
      <c r="B7885" s="165" t="s">
        <v>17200</v>
      </c>
      <c r="C7885" s="164" t="s">
        <v>12416</v>
      </c>
      <c r="D7885" s="166">
        <v>9.19</v>
      </c>
    </row>
    <row r="7886" spans="1:4">
      <c r="A7886" s="164">
        <v>102198</v>
      </c>
      <c r="B7886" s="165" t="s">
        <v>25311</v>
      </c>
      <c r="C7886" s="164" t="s">
        <v>12416</v>
      </c>
      <c r="D7886" s="166">
        <v>0</v>
      </c>
    </row>
    <row r="7887" spans="1:4" ht="25.5">
      <c r="A7887" s="164">
        <v>102197</v>
      </c>
      <c r="B7887" s="165" t="s">
        <v>17201</v>
      </c>
      <c r="C7887" s="164" t="s">
        <v>12416</v>
      </c>
      <c r="D7887" s="166">
        <v>28.92</v>
      </c>
    </row>
    <row r="7888" spans="1:4" ht="25.5">
      <c r="A7888" s="164">
        <v>102195</v>
      </c>
      <c r="B7888" s="165" t="s">
        <v>25312</v>
      </c>
      <c r="C7888" s="164" t="s">
        <v>12416</v>
      </c>
      <c r="D7888" s="166">
        <v>0</v>
      </c>
    </row>
    <row r="7889" spans="1:4" ht="25.5">
      <c r="A7889" s="164">
        <v>102199</v>
      </c>
      <c r="B7889" s="165" t="s">
        <v>25313</v>
      </c>
      <c r="C7889" s="164" t="s">
        <v>12416</v>
      </c>
      <c r="D7889" s="166">
        <v>0</v>
      </c>
    </row>
    <row r="7890" spans="1:4" ht="25.5">
      <c r="A7890" s="164">
        <v>102196</v>
      </c>
      <c r="B7890" s="165" t="s">
        <v>25314</v>
      </c>
      <c r="C7890" s="164" t="s">
        <v>12416</v>
      </c>
      <c r="D7890" s="166">
        <v>0</v>
      </c>
    </row>
    <row r="7891" spans="1:4">
      <c r="A7891" s="164">
        <v>102233</v>
      </c>
      <c r="B7891" s="165" t="s">
        <v>17226</v>
      </c>
      <c r="C7891" s="164" t="s">
        <v>12416</v>
      </c>
      <c r="D7891" s="166">
        <v>11.54</v>
      </c>
    </row>
    <row r="7892" spans="1:4">
      <c r="A7892" s="164">
        <v>102234</v>
      </c>
      <c r="B7892" s="165" t="s">
        <v>17227</v>
      </c>
      <c r="C7892" s="164" t="s">
        <v>12416</v>
      </c>
      <c r="D7892" s="166">
        <v>23.08</v>
      </c>
    </row>
    <row r="7893" spans="1:4" ht="25.5">
      <c r="A7893" s="164">
        <v>102207</v>
      </c>
      <c r="B7893" s="165" t="s">
        <v>17208</v>
      </c>
      <c r="C7893" s="164" t="s">
        <v>12416</v>
      </c>
      <c r="D7893" s="166">
        <v>10.130000000000001</v>
      </c>
    </row>
    <row r="7894" spans="1:4" ht="25.5">
      <c r="A7894" s="164">
        <v>102217</v>
      </c>
      <c r="B7894" s="165" t="s">
        <v>17215</v>
      </c>
      <c r="C7894" s="164" t="s">
        <v>12416</v>
      </c>
      <c r="D7894" s="166">
        <v>20.260000000000002</v>
      </c>
    </row>
    <row r="7895" spans="1:4" ht="25.5">
      <c r="A7895" s="164">
        <v>102227</v>
      </c>
      <c r="B7895" s="165" t="s">
        <v>17222</v>
      </c>
      <c r="C7895" s="164" t="s">
        <v>12416</v>
      </c>
      <c r="D7895" s="166">
        <v>30.4</v>
      </c>
    </row>
    <row r="7896" spans="1:4" ht="25.5">
      <c r="A7896" s="164">
        <v>102211</v>
      </c>
      <c r="B7896" s="165" t="s">
        <v>25315</v>
      </c>
      <c r="C7896" s="164" t="s">
        <v>12416</v>
      </c>
      <c r="D7896" s="166">
        <v>0</v>
      </c>
    </row>
    <row r="7897" spans="1:4" ht="25.5">
      <c r="A7897" s="164">
        <v>102221</v>
      </c>
      <c r="B7897" s="165" t="s">
        <v>25316</v>
      </c>
      <c r="C7897" s="164" t="s">
        <v>12416</v>
      </c>
      <c r="D7897" s="166">
        <v>0</v>
      </c>
    </row>
    <row r="7898" spans="1:4" ht="25.5">
      <c r="A7898" s="164">
        <v>102231</v>
      </c>
      <c r="B7898" s="165" t="s">
        <v>25317</v>
      </c>
      <c r="C7898" s="164" t="s">
        <v>12416</v>
      </c>
      <c r="D7898" s="166">
        <v>0</v>
      </c>
    </row>
    <row r="7899" spans="1:4" ht="25.5">
      <c r="A7899" s="164">
        <v>102209</v>
      </c>
      <c r="B7899" s="165" t="s">
        <v>17210</v>
      </c>
      <c r="C7899" s="164" t="s">
        <v>12416</v>
      </c>
      <c r="D7899" s="166">
        <v>9.9499999999999993</v>
      </c>
    </row>
    <row r="7900" spans="1:4" ht="25.5">
      <c r="A7900" s="164">
        <v>102219</v>
      </c>
      <c r="B7900" s="165" t="s">
        <v>17217</v>
      </c>
      <c r="C7900" s="164" t="s">
        <v>12416</v>
      </c>
      <c r="D7900" s="166">
        <v>19.899999999999999</v>
      </c>
    </row>
    <row r="7901" spans="1:4" ht="25.5">
      <c r="A7901" s="164">
        <v>102229</v>
      </c>
      <c r="B7901" s="165" t="s">
        <v>17224</v>
      </c>
      <c r="C7901" s="164" t="s">
        <v>12416</v>
      </c>
      <c r="D7901" s="166">
        <v>29.86</v>
      </c>
    </row>
    <row r="7902" spans="1:4" ht="25.5">
      <c r="A7902" s="164">
        <v>102210</v>
      </c>
      <c r="B7902" s="165" t="s">
        <v>17211</v>
      </c>
      <c r="C7902" s="164" t="s">
        <v>12416</v>
      </c>
      <c r="D7902" s="166">
        <v>9.4499999999999993</v>
      </c>
    </row>
    <row r="7903" spans="1:4" ht="25.5">
      <c r="A7903" s="164">
        <v>102220</v>
      </c>
      <c r="B7903" s="165" t="s">
        <v>17218</v>
      </c>
      <c r="C7903" s="164" t="s">
        <v>12416</v>
      </c>
      <c r="D7903" s="166">
        <v>18.91</v>
      </c>
    </row>
    <row r="7904" spans="1:4" ht="25.5">
      <c r="A7904" s="164">
        <v>102230</v>
      </c>
      <c r="B7904" s="165" t="s">
        <v>17225</v>
      </c>
      <c r="C7904" s="164" t="s">
        <v>12416</v>
      </c>
      <c r="D7904" s="166">
        <v>28.36</v>
      </c>
    </row>
    <row r="7905" spans="1:4" ht="25.5">
      <c r="A7905" s="164">
        <v>102208</v>
      </c>
      <c r="B7905" s="165" t="s">
        <v>17209</v>
      </c>
      <c r="C7905" s="164" t="s">
        <v>12416</v>
      </c>
      <c r="D7905" s="166">
        <v>9.61</v>
      </c>
    </row>
    <row r="7906" spans="1:4" ht="25.5">
      <c r="A7906" s="164">
        <v>102218</v>
      </c>
      <c r="B7906" s="165" t="s">
        <v>17216</v>
      </c>
      <c r="C7906" s="164" t="s">
        <v>12416</v>
      </c>
      <c r="D7906" s="166">
        <v>19.23</v>
      </c>
    </row>
    <row r="7907" spans="1:4" ht="25.5">
      <c r="A7907" s="164">
        <v>102228</v>
      </c>
      <c r="B7907" s="165" t="s">
        <v>17223</v>
      </c>
      <c r="C7907" s="164" t="s">
        <v>12416</v>
      </c>
      <c r="D7907" s="166">
        <v>28.88</v>
      </c>
    </row>
    <row r="7908" spans="1:4" ht="25.5">
      <c r="A7908" s="164">
        <v>102212</v>
      </c>
      <c r="B7908" s="165" t="s">
        <v>25318</v>
      </c>
      <c r="C7908" s="164" t="s">
        <v>12416</v>
      </c>
      <c r="D7908" s="166">
        <v>0</v>
      </c>
    </row>
    <row r="7909" spans="1:4" ht="25.5">
      <c r="A7909" s="164">
        <v>102222</v>
      </c>
      <c r="B7909" s="165" t="s">
        <v>25319</v>
      </c>
      <c r="C7909" s="164" t="s">
        <v>12416</v>
      </c>
      <c r="D7909" s="166">
        <v>0</v>
      </c>
    </row>
    <row r="7910" spans="1:4" ht="25.5">
      <c r="A7910" s="164">
        <v>102232</v>
      </c>
      <c r="B7910" s="165" t="s">
        <v>25320</v>
      </c>
      <c r="C7910" s="164" t="s">
        <v>12416</v>
      </c>
      <c r="D7910" s="166">
        <v>0</v>
      </c>
    </row>
    <row r="7911" spans="1:4" ht="25.5">
      <c r="A7911" s="164">
        <v>102203</v>
      </c>
      <c r="B7911" s="165" t="s">
        <v>17205</v>
      </c>
      <c r="C7911" s="164" t="s">
        <v>12416</v>
      </c>
      <c r="D7911" s="166">
        <v>11.77</v>
      </c>
    </row>
    <row r="7912" spans="1:4" ht="25.5">
      <c r="A7912" s="164">
        <v>102213</v>
      </c>
      <c r="B7912" s="165" t="s">
        <v>17212</v>
      </c>
      <c r="C7912" s="164" t="s">
        <v>12416</v>
      </c>
      <c r="D7912" s="166">
        <v>23.55</v>
      </c>
    </row>
    <row r="7913" spans="1:4" ht="25.5">
      <c r="A7913" s="164">
        <v>102223</v>
      </c>
      <c r="B7913" s="165" t="s">
        <v>17219</v>
      </c>
      <c r="C7913" s="164" t="s">
        <v>12416</v>
      </c>
      <c r="D7913" s="166">
        <v>35.340000000000003</v>
      </c>
    </row>
    <row r="7914" spans="1:4" ht="25.5">
      <c r="A7914" s="164">
        <v>102204</v>
      </c>
      <c r="B7914" s="165" t="s">
        <v>17206</v>
      </c>
      <c r="C7914" s="164" t="s">
        <v>12416</v>
      </c>
      <c r="D7914" s="166">
        <v>12.15</v>
      </c>
    </row>
    <row r="7915" spans="1:4" ht="25.5">
      <c r="A7915" s="164">
        <v>102214</v>
      </c>
      <c r="B7915" s="165" t="s">
        <v>17213</v>
      </c>
      <c r="C7915" s="164" t="s">
        <v>12416</v>
      </c>
      <c r="D7915" s="166">
        <v>24.3</v>
      </c>
    </row>
    <row r="7916" spans="1:4" ht="25.5">
      <c r="A7916" s="164">
        <v>102224</v>
      </c>
      <c r="B7916" s="165" t="s">
        <v>17220</v>
      </c>
      <c r="C7916" s="164" t="s">
        <v>12416</v>
      </c>
      <c r="D7916" s="166">
        <v>36.450000000000003</v>
      </c>
    </row>
    <row r="7917" spans="1:4" ht="25.5">
      <c r="A7917" s="164">
        <v>102205</v>
      </c>
      <c r="B7917" s="165" t="s">
        <v>17207</v>
      </c>
      <c r="C7917" s="164" t="s">
        <v>12416</v>
      </c>
      <c r="D7917" s="166">
        <v>10.95</v>
      </c>
    </row>
    <row r="7918" spans="1:4" ht="25.5">
      <c r="A7918" s="164">
        <v>102215</v>
      </c>
      <c r="B7918" s="165" t="s">
        <v>17214</v>
      </c>
      <c r="C7918" s="164" t="s">
        <v>12416</v>
      </c>
      <c r="D7918" s="166">
        <v>21.91</v>
      </c>
    </row>
    <row r="7919" spans="1:4" ht="25.5">
      <c r="A7919" s="164">
        <v>102225</v>
      </c>
      <c r="B7919" s="165" t="s">
        <v>17221</v>
      </c>
      <c r="C7919" s="164" t="s">
        <v>12416</v>
      </c>
      <c r="D7919" s="166">
        <v>32.880000000000003</v>
      </c>
    </row>
    <row r="7920" spans="1:4" ht="25.5">
      <c r="A7920" s="164">
        <v>102206</v>
      </c>
      <c r="B7920" s="165" t="s">
        <v>25321</v>
      </c>
      <c r="C7920" s="164" t="s">
        <v>12416</v>
      </c>
      <c r="D7920" s="166">
        <v>0</v>
      </c>
    </row>
    <row r="7921" spans="1:4" ht="25.5">
      <c r="A7921" s="164">
        <v>102216</v>
      </c>
      <c r="B7921" s="165" t="s">
        <v>25322</v>
      </c>
      <c r="C7921" s="164" t="s">
        <v>12416</v>
      </c>
      <c r="D7921" s="166">
        <v>0</v>
      </c>
    </row>
    <row r="7922" spans="1:4" ht="25.5">
      <c r="A7922" s="164">
        <v>102226</v>
      </c>
      <c r="B7922" s="165" t="s">
        <v>25323</v>
      </c>
      <c r="C7922" s="164" t="s">
        <v>12416</v>
      </c>
      <c r="D7922" s="166">
        <v>0</v>
      </c>
    </row>
    <row r="7923" spans="1:4">
      <c r="A7923" s="164">
        <v>100718</v>
      </c>
      <c r="B7923" s="165" t="s">
        <v>17230</v>
      </c>
      <c r="C7923" s="164" t="s">
        <v>12403</v>
      </c>
      <c r="D7923" s="166">
        <v>1.66</v>
      </c>
    </row>
    <row r="7924" spans="1:4" ht="25.5">
      <c r="A7924" s="164">
        <v>100716</v>
      </c>
      <c r="B7924" s="165" t="s">
        <v>17228</v>
      </c>
      <c r="C7924" s="164" t="s">
        <v>12416</v>
      </c>
      <c r="D7924" s="166">
        <v>25.07</v>
      </c>
    </row>
    <row r="7925" spans="1:4">
      <c r="A7925" s="164">
        <v>100717</v>
      </c>
      <c r="B7925" s="165" t="s">
        <v>17229</v>
      </c>
      <c r="C7925" s="164" t="s">
        <v>12416</v>
      </c>
      <c r="D7925" s="166">
        <v>10.95</v>
      </c>
    </row>
    <row r="7926" spans="1:4" ht="38.25">
      <c r="A7926" s="164">
        <v>100754</v>
      </c>
      <c r="B7926" s="165" t="s">
        <v>17260</v>
      </c>
      <c r="C7926" s="164" t="s">
        <v>12416</v>
      </c>
      <c r="D7926" s="166">
        <v>33.979999999999997</v>
      </c>
    </row>
    <row r="7927" spans="1:4" ht="38.25">
      <c r="A7927" s="164">
        <v>100736</v>
      </c>
      <c r="B7927" s="165" t="s">
        <v>17246</v>
      </c>
      <c r="C7927" s="164" t="s">
        <v>12416</v>
      </c>
      <c r="D7927" s="166">
        <v>16.98</v>
      </c>
    </row>
    <row r="7928" spans="1:4" ht="38.25">
      <c r="A7928" s="164">
        <v>100753</v>
      </c>
      <c r="B7928" s="165" t="s">
        <v>17259</v>
      </c>
      <c r="C7928" s="164" t="s">
        <v>12416</v>
      </c>
      <c r="D7928" s="166">
        <v>25.88</v>
      </c>
    </row>
    <row r="7929" spans="1:4" ht="38.25">
      <c r="A7929" s="164">
        <v>100735</v>
      </c>
      <c r="B7929" s="165" t="s">
        <v>17245</v>
      </c>
      <c r="C7929" s="164" t="s">
        <v>12416</v>
      </c>
      <c r="D7929" s="166">
        <v>12.93</v>
      </c>
    </row>
    <row r="7930" spans="1:4" ht="38.25">
      <c r="A7930" s="164">
        <v>100734</v>
      </c>
      <c r="B7930" s="165" t="s">
        <v>17244</v>
      </c>
      <c r="C7930" s="164" t="s">
        <v>12416</v>
      </c>
      <c r="D7930" s="166">
        <v>18.27</v>
      </c>
    </row>
    <row r="7931" spans="1:4" ht="38.25">
      <c r="A7931" s="164">
        <v>100733</v>
      </c>
      <c r="B7931" s="165" t="s">
        <v>17243</v>
      </c>
      <c r="C7931" s="164" t="s">
        <v>12416</v>
      </c>
      <c r="D7931" s="166">
        <v>14.42</v>
      </c>
    </row>
    <row r="7932" spans="1:4" ht="38.25">
      <c r="A7932" s="164">
        <v>100740</v>
      </c>
      <c r="B7932" s="165" t="s">
        <v>17248</v>
      </c>
      <c r="C7932" s="164" t="s">
        <v>12416</v>
      </c>
      <c r="D7932" s="166">
        <v>13.61</v>
      </c>
    </row>
    <row r="7933" spans="1:4" ht="51">
      <c r="A7933" s="164">
        <v>100758</v>
      </c>
      <c r="B7933" s="165" t="s">
        <v>17262</v>
      </c>
      <c r="C7933" s="164" t="s">
        <v>12416</v>
      </c>
      <c r="D7933" s="166">
        <v>58.01</v>
      </c>
    </row>
    <row r="7934" spans="1:4" ht="51">
      <c r="A7934" s="164">
        <v>100742</v>
      </c>
      <c r="B7934" s="165" t="s">
        <v>17250</v>
      </c>
      <c r="C7934" s="164" t="s">
        <v>12416</v>
      </c>
      <c r="D7934" s="166">
        <v>28.99</v>
      </c>
    </row>
    <row r="7935" spans="1:4" ht="38.25">
      <c r="A7935" s="164">
        <v>100739</v>
      </c>
      <c r="B7935" s="165" t="s">
        <v>17247</v>
      </c>
      <c r="C7935" s="164" t="s">
        <v>12416</v>
      </c>
      <c r="D7935" s="166">
        <v>13.42</v>
      </c>
    </row>
    <row r="7936" spans="1:4" ht="38.25">
      <c r="A7936" s="164">
        <v>100757</v>
      </c>
      <c r="B7936" s="165" t="s">
        <v>17261</v>
      </c>
      <c r="C7936" s="164" t="s">
        <v>12416</v>
      </c>
      <c r="D7936" s="166">
        <v>58.71</v>
      </c>
    </row>
    <row r="7937" spans="1:4" ht="38.25">
      <c r="A7937" s="164">
        <v>100741</v>
      </c>
      <c r="B7937" s="165" t="s">
        <v>17249</v>
      </c>
      <c r="C7937" s="164" t="s">
        <v>12416</v>
      </c>
      <c r="D7937" s="166">
        <v>29.35</v>
      </c>
    </row>
    <row r="7938" spans="1:4" ht="38.25">
      <c r="A7938" s="164">
        <v>100744</v>
      </c>
      <c r="B7938" s="165" t="s">
        <v>17251</v>
      </c>
      <c r="C7938" s="164" t="s">
        <v>12416</v>
      </c>
      <c r="D7938" s="166">
        <v>13.41</v>
      </c>
    </row>
    <row r="7939" spans="1:4" ht="51">
      <c r="A7939" s="164">
        <v>100760</v>
      </c>
      <c r="B7939" s="165" t="s">
        <v>17264</v>
      </c>
      <c r="C7939" s="164" t="s">
        <v>12416</v>
      </c>
      <c r="D7939" s="166">
        <v>57.6</v>
      </c>
    </row>
    <row r="7940" spans="1:4" ht="51">
      <c r="A7940" s="164">
        <v>100746</v>
      </c>
      <c r="B7940" s="165" t="s">
        <v>17252</v>
      </c>
      <c r="C7940" s="164" t="s">
        <v>12416</v>
      </c>
      <c r="D7940" s="166">
        <v>28.79</v>
      </c>
    </row>
    <row r="7941" spans="1:4" ht="38.25">
      <c r="A7941" s="164">
        <v>100743</v>
      </c>
      <c r="B7941" s="165" t="s">
        <v>33978</v>
      </c>
      <c r="C7941" s="164" t="s">
        <v>12416</v>
      </c>
      <c r="D7941" s="166">
        <v>13.11</v>
      </c>
    </row>
    <row r="7942" spans="1:4" ht="38.25">
      <c r="A7942" s="164">
        <v>100759</v>
      </c>
      <c r="B7942" s="165" t="s">
        <v>17263</v>
      </c>
      <c r="C7942" s="164" t="s">
        <v>12416</v>
      </c>
      <c r="D7942" s="166">
        <v>58.05</v>
      </c>
    </row>
    <row r="7943" spans="1:4" ht="38.25">
      <c r="A7943" s="164">
        <v>100745</v>
      </c>
      <c r="B7943" s="165" t="s">
        <v>33979</v>
      </c>
      <c r="C7943" s="164" t="s">
        <v>12416</v>
      </c>
      <c r="D7943" s="166">
        <v>29.02</v>
      </c>
    </row>
    <row r="7944" spans="1:4" ht="38.25">
      <c r="A7944" s="164">
        <v>100748</v>
      </c>
      <c r="B7944" s="165" t="s">
        <v>17254</v>
      </c>
      <c r="C7944" s="164" t="s">
        <v>12416</v>
      </c>
      <c r="D7944" s="166">
        <v>13.5</v>
      </c>
    </row>
    <row r="7945" spans="1:4" ht="38.25">
      <c r="A7945" s="164">
        <v>100762</v>
      </c>
      <c r="B7945" s="165" t="s">
        <v>17266</v>
      </c>
      <c r="C7945" s="164" t="s">
        <v>12416</v>
      </c>
      <c r="D7945" s="166">
        <v>57.77</v>
      </c>
    </row>
    <row r="7946" spans="1:4" ht="38.25">
      <c r="A7946" s="164">
        <v>100750</v>
      </c>
      <c r="B7946" s="165" t="s">
        <v>17256</v>
      </c>
      <c r="C7946" s="164" t="s">
        <v>12416</v>
      </c>
      <c r="D7946" s="166">
        <v>28.88</v>
      </c>
    </row>
    <row r="7947" spans="1:4" ht="38.25">
      <c r="A7947" s="164">
        <v>100747</v>
      </c>
      <c r="B7947" s="165" t="s">
        <v>17253</v>
      </c>
      <c r="C7947" s="164" t="s">
        <v>12416</v>
      </c>
      <c r="D7947" s="166">
        <v>13.24</v>
      </c>
    </row>
    <row r="7948" spans="1:4" ht="38.25">
      <c r="A7948" s="164">
        <v>100761</v>
      </c>
      <c r="B7948" s="165" t="s">
        <v>17265</v>
      </c>
      <c r="C7948" s="164" t="s">
        <v>12416</v>
      </c>
      <c r="D7948" s="166">
        <v>58.33</v>
      </c>
    </row>
    <row r="7949" spans="1:4" ht="38.25">
      <c r="A7949" s="164">
        <v>100749</v>
      </c>
      <c r="B7949" s="165" t="s">
        <v>17255</v>
      </c>
      <c r="C7949" s="164" t="s">
        <v>12416</v>
      </c>
      <c r="D7949" s="166">
        <v>29.16</v>
      </c>
    </row>
    <row r="7950" spans="1:4" ht="38.25">
      <c r="A7950" s="164">
        <v>100720</v>
      </c>
      <c r="B7950" s="165" t="s">
        <v>17232</v>
      </c>
      <c r="C7950" s="164" t="s">
        <v>12416</v>
      </c>
      <c r="D7950" s="166">
        <v>12.9</v>
      </c>
    </row>
    <row r="7951" spans="1:4" ht="38.25">
      <c r="A7951" s="164">
        <v>100722</v>
      </c>
      <c r="B7951" s="165" t="s">
        <v>17234</v>
      </c>
      <c r="C7951" s="164" t="s">
        <v>12416</v>
      </c>
      <c r="D7951" s="166">
        <v>28.31</v>
      </c>
    </row>
    <row r="7952" spans="1:4" ht="38.25">
      <c r="A7952" s="164">
        <v>100719</v>
      </c>
      <c r="B7952" s="165" t="s">
        <v>17231</v>
      </c>
      <c r="C7952" s="164" t="s">
        <v>12416</v>
      </c>
      <c r="D7952" s="166">
        <v>13.63</v>
      </c>
    </row>
    <row r="7953" spans="1:4" ht="38.25">
      <c r="A7953" s="164">
        <v>100721</v>
      </c>
      <c r="B7953" s="165" t="s">
        <v>17233</v>
      </c>
      <c r="C7953" s="164" t="s">
        <v>12416</v>
      </c>
      <c r="D7953" s="166">
        <v>29.83</v>
      </c>
    </row>
    <row r="7954" spans="1:4" ht="38.25">
      <c r="A7954" s="164">
        <v>100724</v>
      </c>
      <c r="B7954" s="165" t="s">
        <v>17236</v>
      </c>
      <c r="C7954" s="164" t="s">
        <v>12416</v>
      </c>
      <c r="D7954" s="166">
        <v>16.989999999999998</v>
      </c>
    </row>
    <row r="7955" spans="1:4" ht="51">
      <c r="A7955" s="164">
        <v>100726</v>
      </c>
      <c r="B7955" s="165" t="s">
        <v>17238</v>
      </c>
      <c r="C7955" s="164" t="s">
        <v>12416</v>
      </c>
      <c r="D7955" s="166">
        <v>32.28</v>
      </c>
    </row>
    <row r="7956" spans="1:4" ht="38.25">
      <c r="A7956" s="164">
        <v>100723</v>
      </c>
      <c r="B7956" s="165" t="s">
        <v>17235</v>
      </c>
      <c r="C7956" s="164" t="s">
        <v>12416</v>
      </c>
      <c r="D7956" s="166">
        <v>14.65</v>
      </c>
    </row>
    <row r="7957" spans="1:4" ht="38.25">
      <c r="A7957" s="164">
        <v>100725</v>
      </c>
      <c r="B7957" s="165" t="s">
        <v>17237</v>
      </c>
      <c r="C7957" s="164" t="s">
        <v>12416</v>
      </c>
      <c r="D7957" s="166">
        <v>30.16</v>
      </c>
    </row>
    <row r="7958" spans="1:4" ht="38.25">
      <c r="A7958" s="164">
        <v>100752</v>
      </c>
      <c r="B7958" s="165" t="s">
        <v>17258</v>
      </c>
      <c r="C7958" s="164" t="s">
        <v>12416</v>
      </c>
      <c r="D7958" s="166">
        <v>58.32</v>
      </c>
    </row>
    <row r="7959" spans="1:4" ht="38.25">
      <c r="A7959" s="164">
        <v>100730</v>
      </c>
      <c r="B7959" s="165" t="s">
        <v>17242</v>
      </c>
      <c r="C7959" s="164" t="s">
        <v>12416</v>
      </c>
      <c r="D7959" s="166">
        <v>29.16</v>
      </c>
    </row>
    <row r="7960" spans="1:4" ht="25.5">
      <c r="A7960" s="164">
        <v>100751</v>
      </c>
      <c r="B7960" s="165" t="s">
        <v>17257</v>
      </c>
      <c r="C7960" s="164" t="s">
        <v>12416</v>
      </c>
      <c r="D7960" s="166">
        <v>50.88</v>
      </c>
    </row>
    <row r="7961" spans="1:4" ht="38.25">
      <c r="A7961" s="164">
        <v>100729</v>
      </c>
      <c r="B7961" s="165" t="s">
        <v>17241</v>
      </c>
      <c r="C7961" s="164" t="s">
        <v>12416</v>
      </c>
      <c r="D7961" s="166">
        <v>25.44</v>
      </c>
    </row>
    <row r="7962" spans="1:4" ht="38.25">
      <c r="A7962" s="164">
        <v>100728</v>
      </c>
      <c r="B7962" s="165" t="s">
        <v>17240</v>
      </c>
      <c r="C7962" s="164" t="s">
        <v>12416</v>
      </c>
      <c r="D7962" s="166">
        <v>29.63</v>
      </c>
    </row>
    <row r="7963" spans="1:4" ht="38.25">
      <c r="A7963" s="164">
        <v>100732</v>
      </c>
      <c r="B7963" s="165" t="s">
        <v>25324</v>
      </c>
      <c r="C7963" s="164" t="s">
        <v>12416</v>
      </c>
      <c r="D7963" s="166">
        <v>0</v>
      </c>
    </row>
    <row r="7964" spans="1:4" ht="38.25">
      <c r="A7964" s="164">
        <v>100731</v>
      </c>
      <c r="B7964" s="165" t="s">
        <v>25325</v>
      </c>
      <c r="C7964" s="164" t="s">
        <v>12416</v>
      </c>
      <c r="D7964" s="166">
        <v>0</v>
      </c>
    </row>
    <row r="7965" spans="1:4" ht="25.5">
      <c r="A7965" s="164">
        <v>100727</v>
      </c>
      <c r="B7965" s="165" t="s">
        <v>17239</v>
      </c>
      <c r="C7965" s="164" t="s">
        <v>12416</v>
      </c>
      <c r="D7965" s="166">
        <v>33.64</v>
      </c>
    </row>
    <row r="7966" spans="1:4" ht="38.25">
      <c r="A7966" s="164">
        <v>100756</v>
      </c>
      <c r="B7966" s="165" t="s">
        <v>25326</v>
      </c>
      <c r="C7966" s="164" t="s">
        <v>12416</v>
      </c>
      <c r="D7966" s="166">
        <v>0</v>
      </c>
    </row>
    <row r="7967" spans="1:4" ht="38.25">
      <c r="A7967" s="164">
        <v>100738</v>
      </c>
      <c r="B7967" s="165" t="s">
        <v>25327</v>
      </c>
      <c r="C7967" s="164" t="s">
        <v>12416</v>
      </c>
      <c r="D7967" s="166">
        <v>0</v>
      </c>
    </row>
    <row r="7968" spans="1:4" ht="38.25">
      <c r="A7968" s="164">
        <v>100755</v>
      </c>
      <c r="B7968" s="165" t="s">
        <v>25328</v>
      </c>
      <c r="C7968" s="164" t="s">
        <v>12416</v>
      </c>
      <c r="D7968" s="166">
        <v>0</v>
      </c>
    </row>
    <row r="7969" spans="1:4" ht="38.25">
      <c r="A7969" s="164">
        <v>100737</v>
      </c>
      <c r="B7969" s="165" t="s">
        <v>25329</v>
      </c>
      <c r="C7969" s="164" t="s">
        <v>12416</v>
      </c>
      <c r="D7969" s="166">
        <v>0</v>
      </c>
    </row>
    <row r="7970" spans="1:4">
      <c r="A7970" s="164">
        <v>102499</v>
      </c>
      <c r="B7970" s="165" t="s">
        <v>17275</v>
      </c>
      <c r="C7970" s="164" t="s">
        <v>12416</v>
      </c>
      <c r="D7970" s="166">
        <v>3.88</v>
      </c>
    </row>
    <row r="7971" spans="1:4" ht="25.5">
      <c r="A7971" s="164">
        <v>102505</v>
      </c>
      <c r="B7971" s="165" t="s">
        <v>17278</v>
      </c>
      <c r="C7971" s="164" t="s">
        <v>12403</v>
      </c>
      <c r="D7971" s="166">
        <v>11.78</v>
      </c>
    </row>
    <row r="7972" spans="1:4" ht="25.5">
      <c r="A7972" s="164">
        <v>102504</v>
      </c>
      <c r="B7972" s="165" t="s">
        <v>17277</v>
      </c>
      <c r="C7972" s="164" t="s">
        <v>12403</v>
      </c>
      <c r="D7972" s="166">
        <v>11.18</v>
      </c>
    </row>
    <row r="7973" spans="1:4" ht="25.5">
      <c r="A7973" s="164">
        <v>102506</v>
      </c>
      <c r="B7973" s="165" t="s">
        <v>17279</v>
      </c>
      <c r="C7973" s="164" t="s">
        <v>12403</v>
      </c>
      <c r="D7973" s="166">
        <v>12.51</v>
      </c>
    </row>
    <row r="7974" spans="1:4" ht="25.5">
      <c r="A7974" s="164">
        <v>102500</v>
      </c>
      <c r="B7974" s="165" t="s">
        <v>17276</v>
      </c>
      <c r="C7974" s="164" t="s">
        <v>12403</v>
      </c>
      <c r="D7974" s="166">
        <v>5.05</v>
      </c>
    </row>
    <row r="7975" spans="1:4" ht="38.25">
      <c r="A7975" s="164">
        <v>102502</v>
      </c>
      <c r="B7975" s="165" t="s">
        <v>25330</v>
      </c>
      <c r="C7975" s="164" t="s">
        <v>12403</v>
      </c>
      <c r="D7975" s="166">
        <v>0</v>
      </c>
    </row>
    <row r="7976" spans="1:4" ht="25.5">
      <c r="A7976" s="164">
        <v>102507</v>
      </c>
      <c r="B7976" s="165" t="s">
        <v>17280</v>
      </c>
      <c r="C7976" s="164" t="s">
        <v>12403</v>
      </c>
      <c r="D7976" s="166">
        <v>7.7</v>
      </c>
    </row>
    <row r="7977" spans="1:4" ht="38.25">
      <c r="A7977" s="164">
        <v>102510</v>
      </c>
      <c r="B7977" s="165" t="s">
        <v>33980</v>
      </c>
      <c r="C7977" s="164" t="s">
        <v>12403</v>
      </c>
      <c r="D7977" s="166">
        <v>0</v>
      </c>
    </row>
    <row r="7978" spans="1:4" ht="51">
      <c r="A7978" s="164">
        <v>102512</v>
      </c>
      <c r="B7978" s="165" t="s">
        <v>33981</v>
      </c>
      <c r="C7978" s="164" t="s">
        <v>12403</v>
      </c>
      <c r="D7978" s="166">
        <v>7.18</v>
      </c>
    </row>
    <row r="7979" spans="1:4" ht="25.5">
      <c r="A7979" s="164">
        <v>102501</v>
      </c>
      <c r="B7979" s="165" t="s">
        <v>33982</v>
      </c>
      <c r="C7979" s="164" t="s">
        <v>12416</v>
      </c>
      <c r="D7979" s="166">
        <v>27.6</v>
      </c>
    </row>
    <row r="7980" spans="1:4" ht="38.25">
      <c r="A7980" s="164">
        <v>102503</v>
      </c>
      <c r="B7980" s="165" t="s">
        <v>33983</v>
      </c>
      <c r="C7980" s="164" t="s">
        <v>12416</v>
      </c>
      <c r="D7980" s="166">
        <v>0</v>
      </c>
    </row>
    <row r="7981" spans="1:4" ht="25.5">
      <c r="A7981" s="164">
        <v>102508</v>
      </c>
      <c r="B7981" s="165" t="s">
        <v>33984</v>
      </c>
      <c r="C7981" s="164" t="s">
        <v>12416</v>
      </c>
      <c r="D7981" s="166">
        <v>54.67</v>
      </c>
    </row>
    <row r="7982" spans="1:4" ht="51">
      <c r="A7982" s="164">
        <v>102511</v>
      </c>
      <c r="B7982" s="165" t="s">
        <v>25331</v>
      </c>
      <c r="C7982" s="164" t="s">
        <v>12416</v>
      </c>
      <c r="D7982" s="166">
        <v>0</v>
      </c>
    </row>
    <row r="7983" spans="1:4" ht="38.25">
      <c r="A7983" s="164">
        <v>102509</v>
      </c>
      <c r="B7983" s="165" t="s">
        <v>17281</v>
      </c>
      <c r="C7983" s="164" t="s">
        <v>12416</v>
      </c>
      <c r="D7983" s="166">
        <v>35.090000000000003</v>
      </c>
    </row>
    <row r="7984" spans="1:4" ht="25.5">
      <c r="A7984" s="164">
        <v>102498</v>
      </c>
      <c r="B7984" s="165" t="s">
        <v>17274</v>
      </c>
      <c r="C7984" s="164" t="s">
        <v>12403</v>
      </c>
      <c r="D7984" s="166">
        <v>1.78</v>
      </c>
    </row>
    <row r="7985" spans="1:4" ht="25.5">
      <c r="A7985" s="164">
        <v>102519</v>
      </c>
      <c r="B7985" s="165" t="s">
        <v>33985</v>
      </c>
      <c r="C7985" s="164" t="s">
        <v>12402</v>
      </c>
      <c r="D7985" s="166">
        <v>0</v>
      </c>
    </row>
    <row r="7986" spans="1:4" ht="25.5">
      <c r="A7986" s="164">
        <v>102491</v>
      </c>
      <c r="B7986" s="165" t="s">
        <v>17269</v>
      </c>
      <c r="C7986" s="164" t="s">
        <v>12416</v>
      </c>
      <c r="D7986" s="166">
        <v>22.86</v>
      </c>
    </row>
    <row r="7987" spans="1:4" ht="25.5">
      <c r="A7987" s="164">
        <v>102492</v>
      </c>
      <c r="B7987" s="165" t="s">
        <v>17270</v>
      </c>
      <c r="C7987" s="164" t="s">
        <v>12416</v>
      </c>
      <c r="D7987" s="166">
        <v>28.95</v>
      </c>
    </row>
    <row r="7988" spans="1:4" ht="25.5">
      <c r="A7988" s="164">
        <v>102804</v>
      </c>
      <c r="B7988" s="165" t="s">
        <v>25332</v>
      </c>
      <c r="C7988" s="164" t="s">
        <v>12416</v>
      </c>
      <c r="D7988" s="166">
        <v>0</v>
      </c>
    </row>
    <row r="7989" spans="1:4" ht="25.5">
      <c r="A7989" s="164">
        <v>102494</v>
      </c>
      <c r="B7989" s="165" t="s">
        <v>17271</v>
      </c>
      <c r="C7989" s="164" t="s">
        <v>12416</v>
      </c>
      <c r="D7989" s="166">
        <v>78.36</v>
      </c>
    </row>
    <row r="7990" spans="1:4" ht="25.5">
      <c r="A7990" s="164">
        <v>102805</v>
      </c>
      <c r="B7990" s="165" t="s">
        <v>25333</v>
      </c>
      <c r="C7990" s="164" t="s">
        <v>12416</v>
      </c>
      <c r="D7990" s="166">
        <v>0</v>
      </c>
    </row>
    <row r="7991" spans="1:4" ht="25.5">
      <c r="A7991" s="164">
        <v>102490</v>
      </c>
      <c r="B7991" s="165" t="s">
        <v>25334</v>
      </c>
      <c r="C7991" s="164" t="s">
        <v>12416</v>
      </c>
      <c r="D7991" s="166">
        <v>0</v>
      </c>
    </row>
    <row r="7992" spans="1:4" ht="25.5">
      <c r="A7992" s="164">
        <v>102496</v>
      </c>
      <c r="B7992" s="165" t="s">
        <v>17272</v>
      </c>
      <c r="C7992" s="164" t="s">
        <v>12403</v>
      </c>
      <c r="D7992" s="166">
        <v>16.12</v>
      </c>
    </row>
    <row r="7993" spans="1:4" ht="25.5">
      <c r="A7993" s="164">
        <v>102497</v>
      </c>
      <c r="B7993" s="165" t="s">
        <v>17273</v>
      </c>
      <c r="C7993" s="164" t="s">
        <v>12403</v>
      </c>
      <c r="D7993" s="166">
        <v>5.67</v>
      </c>
    </row>
    <row r="7994" spans="1:4" ht="25.5">
      <c r="A7994" s="164">
        <v>102520</v>
      </c>
      <c r="B7994" s="165" t="s">
        <v>17283</v>
      </c>
      <c r="C7994" s="164" t="s">
        <v>12416</v>
      </c>
      <c r="D7994" s="166">
        <v>91.51</v>
      </c>
    </row>
    <row r="7995" spans="1:4" ht="25.5">
      <c r="A7995" s="164">
        <v>102518</v>
      </c>
      <c r="B7995" s="165" t="s">
        <v>25335</v>
      </c>
      <c r="C7995" s="164" t="s">
        <v>12402</v>
      </c>
      <c r="D7995" s="166">
        <v>0</v>
      </c>
    </row>
    <row r="7996" spans="1:4" ht="38.25">
      <c r="A7996" s="164">
        <v>102514</v>
      </c>
      <c r="B7996" s="165" t="s">
        <v>25336</v>
      </c>
      <c r="C7996" s="164" t="s">
        <v>12402</v>
      </c>
      <c r="D7996" s="166">
        <v>0</v>
      </c>
    </row>
    <row r="7997" spans="1:4" ht="25.5">
      <c r="A7997" s="164">
        <v>102516</v>
      </c>
      <c r="B7997" s="165" t="s">
        <v>25337</v>
      </c>
      <c r="C7997" s="164" t="s">
        <v>12402</v>
      </c>
      <c r="D7997" s="166">
        <v>0</v>
      </c>
    </row>
    <row r="7998" spans="1:4" ht="25.5">
      <c r="A7998" s="164">
        <v>102515</v>
      </c>
      <c r="B7998" s="165" t="s">
        <v>25338</v>
      </c>
      <c r="C7998" s="164" t="s">
        <v>12402</v>
      </c>
      <c r="D7998" s="166">
        <v>0</v>
      </c>
    </row>
    <row r="7999" spans="1:4" ht="25.5">
      <c r="A7999" s="164">
        <v>102517</v>
      </c>
      <c r="B7999" s="165" t="s">
        <v>25339</v>
      </c>
      <c r="C7999" s="164" t="s">
        <v>12402</v>
      </c>
      <c r="D7999" s="166">
        <v>0</v>
      </c>
    </row>
    <row r="8000" spans="1:4" ht="25.5">
      <c r="A8000" s="164">
        <v>102513</v>
      </c>
      <c r="B8000" s="165" t="s">
        <v>17282</v>
      </c>
      <c r="C8000" s="164" t="s">
        <v>12416</v>
      </c>
      <c r="D8000" s="166">
        <v>53.33</v>
      </c>
    </row>
    <row r="8001" spans="1:4" ht="25.5">
      <c r="A8001" s="164">
        <v>102489</v>
      </c>
      <c r="B8001" s="165" t="s">
        <v>17268</v>
      </c>
      <c r="C8001" s="164" t="s">
        <v>12416</v>
      </c>
      <c r="D8001" s="166">
        <v>27.91</v>
      </c>
    </row>
    <row r="8002" spans="1:4" ht="25.5">
      <c r="A8002" s="164">
        <v>102488</v>
      </c>
      <c r="B8002" s="165" t="s">
        <v>17267</v>
      </c>
      <c r="C8002" s="164" t="s">
        <v>12416</v>
      </c>
      <c r="D8002" s="166">
        <v>3.99</v>
      </c>
    </row>
    <row r="8003" spans="1:4">
      <c r="A8003" s="164">
        <v>101730</v>
      </c>
      <c r="B8003" s="165" t="s">
        <v>25340</v>
      </c>
      <c r="C8003" s="164" t="s">
        <v>12416</v>
      </c>
      <c r="D8003" s="166">
        <v>0</v>
      </c>
    </row>
    <row r="8004" spans="1:4">
      <c r="A8004" s="164">
        <v>101746</v>
      </c>
      <c r="B8004" s="165" t="s">
        <v>17287</v>
      </c>
      <c r="C8004" s="164" t="s">
        <v>12416</v>
      </c>
      <c r="D8004" s="166">
        <v>529.87</v>
      </c>
    </row>
    <row r="8005" spans="1:4" ht="25.5">
      <c r="A8005" s="164">
        <v>98679</v>
      </c>
      <c r="B8005" s="165" t="s">
        <v>17292</v>
      </c>
      <c r="C8005" s="164" t="s">
        <v>12416</v>
      </c>
      <c r="D8005" s="166">
        <v>43.94</v>
      </c>
    </row>
    <row r="8006" spans="1:4" ht="25.5">
      <c r="A8006" s="164">
        <v>98680</v>
      </c>
      <c r="B8006" s="165" t="s">
        <v>17293</v>
      </c>
      <c r="C8006" s="164" t="s">
        <v>12416</v>
      </c>
      <c r="D8006" s="166">
        <v>54.83</v>
      </c>
    </row>
    <row r="8007" spans="1:4" ht="25.5">
      <c r="A8007" s="164">
        <v>101749</v>
      </c>
      <c r="B8007" s="165" t="s">
        <v>17284</v>
      </c>
      <c r="C8007" s="164" t="s">
        <v>12416</v>
      </c>
      <c r="D8007" s="166">
        <v>63.72</v>
      </c>
    </row>
    <row r="8008" spans="1:4" ht="25.5">
      <c r="A8008" s="164">
        <v>98681</v>
      </c>
      <c r="B8008" s="165" t="s">
        <v>17294</v>
      </c>
      <c r="C8008" s="164" t="s">
        <v>12416</v>
      </c>
      <c r="D8008" s="166">
        <v>41.19</v>
      </c>
    </row>
    <row r="8009" spans="1:4" ht="25.5">
      <c r="A8009" s="164">
        <v>98682</v>
      </c>
      <c r="B8009" s="165" t="s">
        <v>17295</v>
      </c>
      <c r="C8009" s="164" t="s">
        <v>12416</v>
      </c>
      <c r="D8009" s="166">
        <v>52.07</v>
      </c>
    </row>
    <row r="8010" spans="1:4" ht="25.5">
      <c r="A8010" s="164">
        <v>101750</v>
      </c>
      <c r="B8010" s="165" t="s">
        <v>17285</v>
      </c>
      <c r="C8010" s="164" t="s">
        <v>12416</v>
      </c>
      <c r="D8010" s="166">
        <v>60.95</v>
      </c>
    </row>
    <row r="8011" spans="1:4" ht="25.5">
      <c r="A8011" s="164">
        <v>101737</v>
      </c>
      <c r="B8011" s="165" t="s">
        <v>17309</v>
      </c>
      <c r="C8011" s="164" t="s">
        <v>12416</v>
      </c>
      <c r="D8011" s="166">
        <v>127.95</v>
      </c>
    </row>
    <row r="8012" spans="1:4" ht="25.5">
      <c r="A8012" s="164">
        <v>101735</v>
      </c>
      <c r="B8012" s="165" t="s">
        <v>17307</v>
      </c>
      <c r="C8012" s="164" t="s">
        <v>12416</v>
      </c>
      <c r="D8012" s="166">
        <v>403.72</v>
      </c>
    </row>
    <row r="8013" spans="1:4" ht="25.5">
      <c r="A8013" s="164">
        <v>101734</v>
      </c>
      <c r="B8013" s="165" t="s">
        <v>17306</v>
      </c>
      <c r="C8013" s="164" t="s">
        <v>12416</v>
      </c>
      <c r="D8013" s="166">
        <v>394.16</v>
      </c>
    </row>
    <row r="8014" spans="1:4" ht="25.5">
      <c r="A8014" s="164">
        <v>101736</v>
      </c>
      <c r="B8014" s="165" t="s">
        <v>17308</v>
      </c>
      <c r="C8014" s="164" t="s">
        <v>12416</v>
      </c>
      <c r="D8014" s="166">
        <v>109.03</v>
      </c>
    </row>
    <row r="8015" spans="1:4" ht="25.5">
      <c r="A8015" s="164">
        <v>101733</v>
      </c>
      <c r="B8015" s="165" t="s">
        <v>17305</v>
      </c>
      <c r="C8015" s="164" t="s">
        <v>12416</v>
      </c>
      <c r="D8015" s="166">
        <v>262.33</v>
      </c>
    </row>
    <row r="8016" spans="1:4" ht="25.5">
      <c r="A8016" s="164">
        <v>98678</v>
      </c>
      <c r="B8016" s="165" t="s">
        <v>17291</v>
      </c>
      <c r="C8016" s="164" t="s">
        <v>12416</v>
      </c>
      <c r="D8016" s="166">
        <v>394.33</v>
      </c>
    </row>
    <row r="8017" spans="1:4" ht="25.5">
      <c r="A8017" s="164">
        <v>98677</v>
      </c>
      <c r="B8017" s="165" t="s">
        <v>25341</v>
      </c>
      <c r="C8017" s="164" t="s">
        <v>12416</v>
      </c>
      <c r="D8017" s="166">
        <v>0</v>
      </c>
    </row>
    <row r="8018" spans="1:4" ht="25.5">
      <c r="A8018" s="164">
        <v>98676</v>
      </c>
      <c r="B8018" s="165" t="s">
        <v>25342</v>
      </c>
      <c r="C8018" s="164" t="s">
        <v>12416</v>
      </c>
      <c r="D8018" s="166">
        <v>0</v>
      </c>
    </row>
    <row r="8019" spans="1:4" ht="25.5">
      <c r="A8019" s="164">
        <v>98675</v>
      </c>
      <c r="B8019" s="165" t="s">
        <v>25343</v>
      </c>
      <c r="C8019" s="164" t="s">
        <v>12416</v>
      </c>
      <c r="D8019" s="166">
        <v>0</v>
      </c>
    </row>
    <row r="8020" spans="1:4" ht="25.5">
      <c r="A8020" s="164">
        <v>101747</v>
      </c>
      <c r="B8020" s="165" t="s">
        <v>17329</v>
      </c>
      <c r="C8020" s="164" t="s">
        <v>12416</v>
      </c>
      <c r="D8020" s="166">
        <v>78.61</v>
      </c>
    </row>
    <row r="8021" spans="1:4" ht="63.75">
      <c r="A8021" s="164">
        <v>104162</v>
      </c>
      <c r="B8021" s="165" t="s">
        <v>17311</v>
      </c>
      <c r="C8021" s="164" t="s">
        <v>12416</v>
      </c>
      <c r="D8021" s="166">
        <v>102.72</v>
      </c>
    </row>
    <row r="8022" spans="1:4">
      <c r="A8022" s="164">
        <v>98671</v>
      </c>
      <c r="B8022" s="165" t="s">
        <v>17289</v>
      </c>
      <c r="C8022" s="164" t="s">
        <v>12416</v>
      </c>
      <c r="D8022" s="166">
        <v>348.52</v>
      </c>
    </row>
    <row r="8023" spans="1:4" ht="25.5">
      <c r="A8023" s="164">
        <v>101092</v>
      </c>
      <c r="B8023" s="165" t="s">
        <v>17312</v>
      </c>
      <c r="C8023" s="164" t="s">
        <v>12416</v>
      </c>
      <c r="D8023" s="166">
        <v>361.1</v>
      </c>
    </row>
    <row r="8024" spans="1:4" ht="25.5">
      <c r="A8024" s="164">
        <v>101091</v>
      </c>
      <c r="B8024" s="165" t="s">
        <v>17301</v>
      </c>
      <c r="C8024" s="164" t="s">
        <v>12416</v>
      </c>
      <c r="D8024" s="166">
        <v>167.86</v>
      </c>
    </row>
    <row r="8025" spans="1:4" ht="25.5">
      <c r="A8025" s="164">
        <v>101726</v>
      </c>
      <c r="B8025" s="165" t="s">
        <v>36950</v>
      </c>
      <c r="C8025" s="164" t="s">
        <v>12416</v>
      </c>
      <c r="D8025" s="166">
        <v>215.66</v>
      </c>
    </row>
    <row r="8026" spans="1:4" ht="25.5">
      <c r="A8026" s="164">
        <v>101725</v>
      </c>
      <c r="B8026" s="165" t="s">
        <v>36951</v>
      </c>
      <c r="C8026" s="164" t="s">
        <v>12416</v>
      </c>
      <c r="D8026" s="166">
        <v>322.04000000000002</v>
      </c>
    </row>
    <row r="8027" spans="1:4">
      <c r="A8027" s="164">
        <v>98672</v>
      </c>
      <c r="B8027" s="165" t="s">
        <v>17290</v>
      </c>
      <c r="C8027" s="164" t="s">
        <v>12416</v>
      </c>
      <c r="D8027" s="166">
        <v>451.46</v>
      </c>
    </row>
    <row r="8028" spans="1:4" ht="25.5">
      <c r="A8028" s="164">
        <v>101093</v>
      </c>
      <c r="B8028" s="165" t="s">
        <v>17313</v>
      </c>
      <c r="C8028" s="164" t="s">
        <v>12416</v>
      </c>
      <c r="D8028" s="166">
        <v>464.04</v>
      </c>
    </row>
    <row r="8029" spans="1:4" ht="25.5">
      <c r="A8029" s="164">
        <v>101732</v>
      </c>
      <c r="B8029" s="165" t="s">
        <v>17302</v>
      </c>
      <c r="C8029" s="164" t="s">
        <v>12416</v>
      </c>
      <c r="D8029" s="166">
        <v>108.37</v>
      </c>
    </row>
    <row r="8030" spans="1:4" ht="25.5">
      <c r="A8030" s="164">
        <v>101731</v>
      </c>
      <c r="B8030" s="165" t="s">
        <v>33986</v>
      </c>
      <c r="C8030" s="164" t="s">
        <v>12416</v>
      </c>
      <c r="D8030" s="166">
        <v>352.64</v>
      </c>
    </row>
    <row r="8031" spans="1:4" ht="38.25">
      <c r="A8031" s="164">
        <v>101090</v>
      </c>
      <c r="B8031" s="165" t="s">
        <v>17300</v>
      </c>
      <c r="C8031" s="164" t="s">
        <v>12416</v>
      </c>
      <c r="D8031" s="166">
        <v>236.09</v>
      </c>
    </row>
    <row r="8032" spans="1:4" ht="25.5">
      <c r="A8032" s="164">
        <v>101751</v>
      </c>
      <c r="B8032" s="165" t="s">
        <v>17288</v>
      </c>
      <c r="C8032" s="164" t="s">
        <v>12416</v>
      </c>
      <c r="D8032" s="166">
        <v>346.26</v>
      </c>
    </row>
    <row r="8033" spans="1:4" ht="25.5">
      <c r="A8033" s="164">
        <v>101729</v>
      </c>
      <c r="B8033" s="165" t="s">
        <v>17286</v>
      </c>
      <c r="C8033" s="164" t="s">
        <v>12416</v>
      </c>
      <c r="D8033" s="166">
        <v>339.07</v>
      </c>
    </row>
    <row r="8034" spans="1:4">
      <c r="A8034" s="164">
        <v>98683</v>
      </c>
      <c r="B8034" s="165" t="s">
        <v>25344</v>
      </c>
      <c r="C8034" s="164" t="s">
        <v>12416</v>
      </c>
      <c r="D8034" s="166">
        <v>0</v>
      </c>
    </row>
    <row r="8035" spans="1:4" ht="25.5">
      <c r="A8035" s="164">
        <v>101094</v>
      </c>
      <c r="B8035" s="165" t="s">
        <v>17303</v>
      </c>
      <c r="C8035" s="164" t="s">
        <v>12403</v>
      </c>
      <c r="D8035" s="166">
        <v>161.66999999999999</v>
      </c>
    </row>
    <row r="8036" spans="1:4" ht="25.5">
      <c r="A8036" s="164">
        <v>101095</v>
      </c>
      <c r="B8036" s="165" t="s">
        <v>25345</v>
      </c>
      <c r="C8036" s="164" t="s">
        <v>12403</v>
      </c>
      <c r="D8036" s="166">
        <v>0</v>
      </c>
    </row>
    <row r="8037" spans="1:4" ht="25.5">
      <c r="A8037" s="164">
        <v>101728</v>
      </c>
      <c r="B8037" s="165" t="s">
        <v>25346</v>
      </c>
      <c r="C8037" s="164" t="s">
        <v>12416</v>
      </c>
      <c r="D8037" s="166">
        <v>0</v>
      </c>
    </row>
    <row r="8038" spans="1:4" ht="25.5">
      <c r="A8038" s="164">
        <v>101727</v>
      </c>
      <c r="B8038" s="165" t="s">
        <v>17304</v>
      </c>
      <c r="C8038" s="164" t="s">
        <v>12416</v>
      </c>
      <c r="D8038" s="166">
        <v>189.21</v>
      </c>
    </row>
    <row r="8039" spans="1:4">
      <c r="A8039" s="164">
        <v>101748</v>
      </c>
      <c r="B8039" s="165" t="s">
        <v>17310</v>
      </c>
      <c r="C8039" s="164" t="s">
        <v>12416</v>
      </c>
      <c r="D8039" s="166">
        <v>3.99</v>
      </c>
    </row>
    <row r="8040" spans="1:4" ht="25.5">
      <c r="A8040" s="164">
        <v>101742</v>
      </c>
      <c r="B8040" s="165" t="s">
        <v>17391</v>
      </c>
      <c r="C8040" s="164" t="s">
        <v>12403</v>
      </c>
      <c r="D8040" s="166">
        <v>60.69</v>
      </c>
    </row>
    <row r="8041" spans="1:4">
      <c r="A8041" s="164">
        <v>101740</v>
      </c>
      <c r="B8041" s="165" t="s">
        <v>17321</v>
      </c>
      <c r="C8041" s="164" t="s">
        <v>12403</v>
      </c>
      <c r="D8041" s="166">
        <v>54.17</v>
      </c>
    </row>
    <row r="8042" spans="1:4">
      <c r="A8042" s="164">
        <v>98685</v>
      </c>
      <c r="B8042" s="165" t="s">
        <v>17296</v>
      </c>
      <c r="C8042" s="164" t="s">
        <v>12403</v>
      </c>
      <c r="D8042" s="166">
        <v>64.510000000000005</v>
      </c>
    </row>
    <row r="8043" spans="1:4">
      <c r="A8043" s="164">
        <v>98686</v>
      </c>
      <c r="B8043" s="165" t="s">
        <v>17297</v>
      </c>
      <c r="C8043" s="164" t="s">
        <v>12403</v>
      </c>
      <c r="D8043" s="166">
        <v>49.64</v>
      </c>
    </row>
    <row r="8044" spans="1:4" ht="25.5">
      <c r="A8044" s="164">
        <v>101739</v>
      </c>
      <c r="B8044" s="165" t="s">
        <v>17317</v>
      </c>
      <c r="C8044" s="164" t="s">
        <v>12403</v>
      </c>
      <c r="D8044" s="166">
        <v>47.53</v>
      </c>
    </row>
    <row r="8045" spans="1:4">
      <c r="A8045" s="164">
        <v>101738</v>
      </c>
      <c r="B8045" s="165" t="s">
        <v>17316</v>
      </c>
      <c r="C8045" s="164" t="s">
        <v>12403</v>
      </c>
      <c r="D8045" s="166">
        <v>44.41</v>
      </c>
    </row>
    <row r="8046" spans="1:4">
      <c r="A8046" s="164">
        <v>101741</v>
      </c>
      <c r="B8046" s="165" t="s">
        <v>17322</v>
      </c>
      <c r="C8046" s="164" t="s">
        <v>12403</v>
      </c>
      <c r="D8046" s="166">
        <v>26.07</v>
      </c>
    </row>
    <row r="8047" spans="1:4">
      <c r="A8047" s="164">
        <v>98697</v>
      </c>
      <c r="B8047" s="165" t="s">
        <v>17315</v>
      </c>
      <c r="C8047" s="164" t="s">
        <v>12403</v>
      </c>
      <c r="D8047" s="166">
        <v>55.33</v>
      </c>
    </row>
    <row r="8048" spans="1:4">
      <c r="A8048" s="164">
        <v>98688</v>
      </c>
      <c r="B8048" s="165" t="s">
        <v>17298</v>
      </c>
      <c r="C8048" s="164" t="s">
        <v>12403</v>
      </c>
      <c r="D8048" s="166">
        <v>76.89</v>
      </c>
    </row>
    <row r="8049" spans="1:4">
      <c r="A8049" s="164">
        <v>98687</v>
      </c>
      <c r="B8049" s="165" t="s">
        <v>25347</v>
      </c>
      <c r="C8049" s="164" t="s">
        <v>12403</v>
      </c>
      <c r="D8049" s="166">
        <v>0</v>
      </c>
    </row>
    <row r="8050" spans="1:4">
      <c r="A8050" s="164">
        <v>98689</v>
      </c>
      <c r="B8050" s="165" t="s">
        <v>17299</v>
      </c>
      <c r="C8050" s="164" t="s">
        <v>12403</v>
      </c>
      <c r="D8050" s="166">
        <v>93.52</v>
      </c>
    </row>
    <row r="8051" spans="1:4" ht="25.5">
      <c r="A8051" s="164">
        <v>98695</v>
      </c>
      <c r="B8051" s="165" t="s">
        <v>17314</v>
      </c>
      <c r="C8051" s="164" t="s">
        <v>12403</v>
      </c>
      <c r="D8051" s="166">
        <v>84.98</v>
      </c>
    </row>
    <row r="8052" spans="1:4" ht="51">
      <c r="A8052" s="164">
        <v>100606</v>
      </c>
      <c r="B8052" s="165" t="s">
        <v>33987</v>
      </c>
      <c r="C8052" s="164" t="s">
        <v>12402</v>
      </c>
      <c r="D8052" s="166">
        <v>1747.52</v>
      </c>
    </row>
    <row r="8053" spans="1:4" ht="51">
      <c r="A8053" s="164">
        <v>100604</v>
      </c>
      <c r="B8053" s="165" t="s">
        <v>33988</v>
      </c>
      <c r="C8053" s="164" t="s">
        <v>12402</v>
      </c>
      <c r="D8053" s="166">
        <v>782.66</v>
      </c>
    </row>
    <row r="8054" spans="1:4" ht="51">
      <c r="A8054" s="164">
        <v>100605</v>
      </c>
      <c r="B8054" s="165" t="s">
        <v>33989</v>
      </c>
      <c r="C8054" s="164" t="s">
        <v>12402</v>
      </c>
      <c r="D8054" s="166">
        <v>1181.03</v>
      </c>
    </row>
    <row r="8055" spans="1:4" ht="38.25">
      <c r="A8055" s="164">
        <v>100580</v>
      </c>
      <c r="B8055" s="165" t="s">
        <v>33990</v>
      </c>
      <c r="C8055" s="164" t="s">
        <v>12402</v>
      </c>
      <c r="D8055" s="166">
        <v>706.46</v>
      </c>
    </row>
    <row r="8056" spans="1:4" ht="51">
      <c r="A8056" s="164">
        <v>100579</v>
      </c>
      <c r="B8056" s="165" t="s">
        <v>33991</v>
      </c>
      <c r="C8056" s="164" t="s">
        <v>12402</v>
      </c>
      <c r="D8056" s="166">
        <v>657.65</v>
      </c>
    </row>
    <row r="8057" spans="1:4" ht="51">
      <c r="A8057" s="164">
        <v>100609</v>
      </c>
      <c r="B8057" s="165" t="s">
        <v>33992</v>
      </c>
      <c r="C8057" s="164" t="s">
        <v>12402</v>
      </c>
      <c r="D8057" s="166">
        <v>1778.15</v>
      </c>
    </row>
    <row r="8058" spans="1:4" ht="51">
      <c r="A8058" s="164">
        <v>100607</v>
      </c>
      <c r="B8058" s="165" t="s">
        <v>33993</v>
      </c>
      <c r="C8058" s="164" t="s">
        <v>12402</v>
      </c>
      <c r="D8058" s="166">
        <v>802.06</v>
      </c>
    </row>
    <row r="8059" spans="1:4" ht="51">
      <c r="A8059" s="164">
        <v>100608</v>
      </c>
      <c r="B8059" s="165" t="s">
        <v>33994</v>
      </c>
      <c r="C8059" s="164" t="s">
        <v>12402</v>
      </c>
      <c r="D8059" s="166">
        <v>1204.5899999999999</v>
      </c>
    </row>
    <row r="8060" spans="1:4" ht="38.25">
      <c r="A8060" s="164">
        <v>100582</v>
      </c>
      <c r="B8060" s="165" t="s">
        <v>33995</v>
      </c>
      <c r="C8060" s="164" t="s">
        <v>12402</v>
      </c>
      <c r="D8060" s="166">
        <v>769.11</v>
      </c>
    </row>
    <row r="8061" spans="1:4" ht="51">
      <c r="A8061" s="164">
        <v>100581</v>
      </c>
      <c r="B8061" s="165" t="s">
        <v>33996</v>
      </c>
      <c r="C8061" s="164" t="s">
        <v>12402</v>
      </c>
      <c r="D8061" s="166">
        <v>682.6</v>
      </c>
    </row>
    <row r="8062" spans="1:4" ht="51">
      <c r="A8062" s="164">
        <v>100613</v>
      </c>
      <c r="B8062" s="165" t="s">
        <v>33997</v>
      </c>
      <c r="C8062" s="164" t="s">
        <v>12402</v>
      </c>
      <c r="D8062" s="166">
        <v>1808.58</v>
      </c>
    </row>
    <row r="8063" spans="1:4" ht="51">
      <c r="A8063" s="164">
        <v>100610</v>
      </c>
      <c r="B8063" s="165" t="s">
        <v>33998</v>
      </c>
      <c r="C8063" s="164" t="s">
        <v>12402</v>
      </c>
      <c r="D8063" s="166">
        <v>821.02</v>
      </c>
    </row>
    <row r="8064" spans="1:4" ht="51">
      <c r="A8064" s="164">
        <v>100611</v>
      </c>
      <c r="B8064" s="165" t="s">
        <v>33999</v>
      </c>
      <c r="C8064" s="164" t="s">
        <v>12402</v>
      </c>
      <c r="D8064" s="166">
        <v>1001.79</v>
      </c>
    </row>
    <row r="8065" spans="1:4" ht="51">
      <c r="A8065" s="164">
        <v>100612</v>
      </c>
      <c r="B8065" s="165" t="s">
        <v>34000</v>
      </c>
      <c r="C8065" s="164" t="s">
        <v>12402</v>
      </c>
      <c r="D8065" s="166">
        <v>1227.74</v>
      </c>
    </row>
    <row r="8066" spans="1:4" ht="38.25">
      <c r="A8066" s="164">
        <v>100584</v>
      </c>
      <c r="B8066" s="165" t="s">
        <v>34001</v>
      </c>
      <c r="C8066" s="164" t="s">
        <v>12402</v>
      </c>
      <c r="D8066" s="166">
        <v>761.93</v>
      </c>
    </row>
    <row r="8067" spans="1:4" ht="51">
      <c r="A8067" s="164">
        <v>100583</v>
      </c>
      <c r="B8067" s="165" t="s">
        <v>34002</v>
      </c>
      <c r="C8067" s="164" t="s">
        <v>12402</v>
      </c>
      <c r="D8067" s="166">
        <v>709.02</v>
      </c>
    </row>
    <row r="8068" spans="1:4" ht="51">
      <c r="A8068" s="164">
        <v>100616</v>
      </c>
      <c r="B8068" s="165" t="s">
        <v>34003</v>
      </c>
      <c r="C8068" s="164" t="s">
        <v>12402</v>
      </c>
      <c r="D8068" s="166">
        <v>1872.23</v>
      </c>
    </row>
    <row r="8069" spans="1:4" ht="51">
      <c r="A8069" s="164">
        <v>100614</v>
      </c>
      <c r="B8069" s="165" t="s">
        <v>34004</v>
      </c>
      <c r="C8069" s="164" t="s">
        <v>12402</v>
      </c>
      <c r="D8069" s="166">
        <v>1043.3</v>
      </c>
    </row>
    <row r="8070" spans="1:4" ht="51">
      <c r="A8070" s="164">
        <v>100615</v>
      </c>
      <c r="B8070" s="165" t="s">
        <v>34005</v>
      </c>
      <c r="C8070" s="164" t="s">
        <v>12402</v>
      </c>
      <c r="D8070" s="166">
        <v>1273.9000000000001</v>
      </c>
    </row>
    <row r="8071" spans="1:4" ht="38.25">
      <c r="A8071" s="164">
        <v>100586</v>
      </c>
      <c r="B8071" s="165" t="s">
        <v>34006</v>
      </c>
      <c r="C8071" s="164" t="s">
        <v>12402</v>
      </c>
      <c r="D8071" s="166">
        <v>845.15</v>
      </c>
    </row>
    <row r="8072" spans="1:4" ht="51">
      <c r="A8072" s="164">
        <v>100585</v>
      </c>
      <c r="B8072" s="165" t="s">
        <v>34007</v>
      </c>
      <c r="C8072" s="164" t="s">
        <v>12402</v>
      </c>
      <c r="D8072" s="166">
        <v>760.59</v>
      </c>
    </row>
    <row r="8073" spans="1:4" ht="51">
      <c r="A8073" s="164">
        <v>100618</v>
      </c>
      <c r="B8073" s="165" t="s">
        <v>34008</v>
      </c>
      <c r="C8073" s="164" t="s">
        <v>12402</v>
      </c>
      <c r="D8073" s="166">
        <v>1941.96</v>
      </c>
    </row>
    <row r="8074" spans="1:4" ht="51">
      <c r="A8074" s="164">
        <v>100617</v>
      </c>
      <c r="B8074" s="165" t="s">
        <v>34009</v>
      </c>
      <c r="C8074" s="164" t="s">
        <v>12402</v>
      </c>
      <c r="D8074" s="166">
        <v>1319.94</v>
      </c>
    </row>
    <row r="8075" spans="1:4" ht="38.25">
      <c r="A8075" s="164">
        <v>100588</v>
      </c>
      <c r="B8075" s="165" t="s">
        <v>34010</v>
      </c>
      <c r="C8075" s="164" t="s">
        <v>12402</v>
      </c>
      <c r="D8075" s="166">
        <v>879.52</v>
      </c>
    </row>
    <row r="8076" spans="1:4" ht="51">
      <c r="A8076" s="164">
        <v>100587</v>
      </c>
      <c r="B8076" s="165" t="s">
        <v>34011</v>
      </c>
      <c r="C8076" s="164" t="s">
        <v>12402</v>
      </c>
      <c r="D8076" s="166">
        <v>813.92</v>
      </c>
    </row>
    <row r="8077" spans="1:4" ht="38.25">
      <c r="A8077" s="164">
        <v>100590</v>
      </c>
      <c r="B8077" s="165" t="s">
        <v>34012</v>
      </c>
      <c r="C8077" s="164" t="s">
        <v>12402</v>
      </c>
      <c r="D8077" s="166">
        <v>949.46</v>
      </c>
    </row>
    <row r="8078" spans="1:4" ht="51">
      <c r="A8078" s="164">
        <v>100589</v>
      </c>
      <c r="B8078" s="165" t="s">
        <v>34013</v>
      </c>
      <c r="C8078" s="164" t="s">
        <v>12402</v>
      </c>
      <c r="D8078" s="166">
        <v>884.32</v>
      </c>
    </row>
    <row r="8079" spans="1:4" ht="38.25">
      <c r="A8079" s="164">
        <v>100592</v>
      </c>
      <c r="B8079" s="165" t="s">
        <v>34014</v>
      </c>
      <c r="C8079" s="164" t="s">
        <v>12402</v>
      </c>
      <c r="D8079" s="166">
        <v>938.34</v>
      </c>
    </row>
    <row r="8080" spans="1:4" ht="51">
      <c r="A8080" s="164">
        <v>100591</v>
      </c>
      <c r="B8080" s="165" t="s">
        <v>34015</v>
      </c>
      <c r="C8080" s="164" t="s">
        <v>12402</v>
      </c>
      <c r="D8080" s="166">
        <v>868.38</v>
      </c>
    </row>
    <row r="8081" spans="1:4" ht="38.25">
      <c r="A8081" s="164">
        <v>100594</v>
      </c>
      <c r="B8081" s="165" t="s">
        <v>34016</v>
      </c>
      <c r="C8081" s="164" t="s">
        <v>12402</v>
      </c>
      <c r="D8081" s="166">
        <v>1032.1199999999999</v>
      </c>
    </row>
    <row r="8082" spans="1:4" ht="51">
      <c r="A8082" s="164">
        <v>100593</v>
      </c>
      <c r="B8082" s="165" t="s">
        <v>34017</v>
      </c>
      <c r="C8082" s="164" t="s">
        <v>12402</v>
      </c>
      <c r="D8082" s="166">
        <v>940.42</v>
      </c>
    </row>
    <row r="8083" spans="1:4" ht="38.25">
      <c r="A8083" s="164">
        <v>100596</v>
      </c>
      <c r="B8083" s="165" t="s">
        <v>34018</v>
      </c>
      <c r="C8083" s="164" t="s">
        <v>12402</v>
      </c>
      <c r="D8083" s="166">
        <v>1233.18</v>
      </c>
    </row>
    <row r="8084" spans="1:4" ht="51">
      <c r="A8084" s="164">
        <v>100595</v>
      </c>
      <c r="B8084" s="165" t="s">
        <v>34019</v>
      </c>
      <c r="C8084" s="164" t="s">
        <v>12402</v>
      </c>
      <c r="D8084" s="166">
        <v>1109.21</v>
      </c>
    </row>
    <row r="8085" spans="1:4" ht="38.25">
      <c r="A8085" s="164">
        <v>100598</v>
      </c>
      <c r="B8085" s="165" t="s">
        <v>34020</v>
      </c>
      <c r="C8085" s="164" t="s">
        <v>12402</v>
      </c>
      <c r="D8085" s="166">
        <v>1366.4</v>
      </c>
    </row>
    <row r="8086" spans="1:4" ht="51">
      <c r="A8086" s="164">
        <v>100597</v>
      </c>
      <c r="B8086" s="165" t="s">
        <v>34021</v>
      </c>
      <c r="C8086" s="164" t="s">
        <v>12402</v>
      </c>
      <c r="D8086" s="166">
        <v>1263.96</v>
      </c>
    </row>
    <row r="8087" spans="1:4" ht="51">
      <c r="A8087" s="164">
        <v>100603</v>
      </c>
      <c r="B8087" s="165" t="s">
        <v>34022</v>
      </c>
      <c r="C8087" s="164" t="s">
        <v>12402</v>
      </c>
      <c r="D8087" s="166">
        <v>1689.59</v>
      </c>
    </row>
    <row r="8088" spans="1:4" ht="51">
      <c r="A8088" s="164">
        <v>100599</v>
      </c>
      <c r="B8088" s="165" t="s">
        <v>34023</v>
      </c>
      <c r="C8088" s="164" t="s">
        <v>12402</v>
      </c>
      <c r="D8088" s="166">
        <v>641.29</v>
      </c>
    </row>
    <row r="8089" spans="1:4" ht="51">
      <c r="A8089" s="164">
        <v>100600</v>
      </c>
      <c r="B8089" s="165" t="s">
        <v>34024</v>
      </c>
      <c r="C8089" s="164" t="s">
        <v>12402</v>
      </c>
      <c r="D8089" s="166">
        <v>743.13</v>
      </c>
    </row>
    <row r="8090" spans="1:4" ht="51">
      <c r="A8090" s="164">
        <v>100601</v>
      </c>
      <c r="B8090" s="165" t="s">
        <v>34025</v>
      </c>
      <c r="C8090" s="164" t="s">
        <v>12402</v>
      </c>
      <c r="D8090" s="166">
        <v>916.48</v>
      </c>
    </row>
    <row r="8091" spans="1:4" ht="51">
      <c r="A8091" s="164">
        <v>100602</v>
      </c>
      <c r="B8091" s="165" t="s">
        <v>34026</v>
      </c>
      <c r="C8091" s="164" t="s">
        <v>12402</v>
      </c>
      <c r="D8091" s="166">
        <v>1133.1500000000001</v>
      </c>
    </row>
    <row r="8092" spans="1:4" ht="38.25">
      <c r="A8092" s="164">
        <v>100578</v>
      </c>
      <c r="B8092" s="165" t="s">
        <v>34027</v>
      </c>
      <c r="C8092" s="164" t="s">
        <v>12402</v>
      </c>
      <c r="D8092" s="166">
        <v>607.58000000000004</v>
      </c>
    </row>
    <row r="8093" spans="1:4" ht="25.5">
      <c r="A8093" s="164">
        <v>105975</v>
      </c>
      <c r="B8093" s="165" t="s">
        <v>34028</v>
      </c>
      <c r="C8093" s="164" t="s">
        <v>12403</v>
      </c>
      <c r="D8093" s="166">
        <v>0</v>
      </c>
    </row>
    <row r="8094" spans="1:4" ht="25.5">
      <c r="A8094" s="164">
        <v>105976</v>
      </c>
      <c r="B8094" s="165" t="s">
        <v>34029</v>
      </c>
      <c r="C8094" s="164" t="s">
        <v>12403</v>
      </c>
      <c r="D8094" s="166">
        <v>0</v>
      </c>
    </row>
    <row r="8095" spans="1:4" ht="25.5">
      <c r="A8095" s="164">
        <v>105977</v>
      </c>
      <c r="B8095" s="165" t="s">
        <v>34030</v>
      </c>
      <c r="C8095" s="164" t="s">
        <v>12403</v>
      </c>
      <c r="D8095" s="166">
        <v>0</v>
      </c>
    </row>
    <row r="8096" spans="1:4" ht="25.5">
      <c r="A8096" s="164">
        <v>105978</v>
      </c>
      <c r="B8096" s="165" t="s">
        <v>34031</v>
      </c>
      <c r="C8096" s="164" t="s">
        <v>12403</v>
      </c>
      <c r="D8096" s="166">
        <v>0</v>
      </c>
    </row>
    <row r="8097" spans="1:4" ht="25.5">
      <c r="A8097" s="164">
        <v>105970</v>
      </c>
      <c r="B8097" s="165" t="s">
        <v>34032</v>
      </c>
      <c r="C8097" s="164" t="s">
        <v>12402</v>
      </c>
      <c r="D8097" s="166">
        <v>0</v>
      </c>
    </row>
    <row r="8098" spans="1:4" ht="25.5">
      <c r="A8098" s="164">
        <v>105972</v>
      </c>
      <c r="B8098" s="165" t="s">
        <v>34744</v>
      </c>
      <c r="C8098" s="164" t="s">
        <v>12402</v>
      </c>
      <c r="D8098" s="166">
        <v>0</v>
      </c>
    </row>
    <row r="8099" spans="1:4" ht="25.5">
      <c r="A8099" s="164">
        <v>105973</v>
      </c>
      <c r="B8099" s="165" t="s">
        <v>34033</v>
      </c>
      <c r="C8099" s="164" t="s">
        <v>12402</v>
      </c>
      <c r="D8099" s="166">
        <v>0</v>
      </c>
    </row>
    <row r="8100" spans="1:4" ht="25.5">
      <c r="A8100" s="164">
        <v>105974</v>
      </c>
      <c r="B8100" s="165" t="s">
        <v>34034</v>
      </c>
      <c r="C8100" s="164" t="s">
        <v>12402</v>
      </c>
      <c r="D8100" s="166">
        <v>0</v>
      </c>
    </row>
    <row r="8101" spans="1:4" ht="25.5">
      <c r="A8101" s="164">
        <v>105971</v>
      </c>
      <c r="B8101" s="165" t="s">
        <v>34035</v>
      </c>
      <c r="C8101" s="164" t="s">
        <v>12402</v>
      </c>
      <c r="D8101" s="166">
        <v>0</v>
      </c>
    </row>
    <row r="8102" spans="1:4" ht="38.25">
      <c r="A8102" s="164">
        <v>105967</v>
      </c>
      <c r="B8102" s="165" t="s">
        <v>34036</v>
      </c>
      <c r="C8102" s="164" t="s">
        <v>12402</v>
      </c>
      <c r="D8102" s="166">
        <v>0</v>
      </c>
    </row>
    <row r="8103" spans="1:4" ht="38.25">
      <c r="A8103" s="164">
        <v>105968</v>
      </c>
      <c r="B8103" s="165" t="s">
        <v>34037</v>
      </c>
      <c r="C8103" s="164" t="s">
        <v>12402</v>
      </c>
      <c r="D8103" s="166">
        <v>0</v>
      </c>
    </row>
    <row r="8104" spans="1:4" ht="38.25">
      <c r="A8104" s="164">
        <v>105969</v>
      </c>
      <c r="B8104" s="165" t="s">
        <v>34038</v>
      </c>
      <c r="C8104" s="164" t="s">
        <v>12402</v>
      </c>
      <c r="D8104" s="166">
        <v>0</v>
      </c>
    </row>
    <row r="8105" spans="1:4" ht="38.25">
      <c r="A8105" s="164">
        <v>100623</v>
      </c>
      <c r="B8105" s="165" t="s">
        <v>34039</v>
      </c>
      <c r="C8105" s="164" t="s">
        <v>12402</v>
      </c>
      <c r="D8105" s="166">
        <v>2233.06</v>
      </c>
    </row>
    <row r="8106" spans="1:4" ht="25.5">
      <c r="A8106" s="164">
        <v>105964</v>
      </c>
      <c r="B8106" s="165" t="s">
        <v>34040</v>
      </c>
      <c r="C8106" s="164" t="s">
        <v>12402</v>
      </c>
      <c r="D8106" s="166">
        <v>0</v>
      </c>
    </row>
    <row r="8107" spans="1:4" ht="25.5">
      <c r="A8107" s="164">
        <v>105965</v>
      </c>
      <c r="B8107" s="165" t="s">
        <v>34041</v>
      </c>
      <c r="C8107" s="164" t="s">
        <v>12402</v>
      </c>
      <c r="D8107" s="166">
        <v>0</v>
      </c>
    </row>
    <row r="8108" spans="1:4" ht="25.5">
      <c r="A8108" s="164">
        <v>105966</v>
      </c>
      <c r="B8108" s="165" t="s">
        <v>34042</v>
      </c>
      <c r="C8108" s="164" t="s">
        <v>12402</v>
      </c>
      <c r="D8108" s="166">
        <v>0</v>
      </c>
    </row>
    <row r="8109" spans="1:4" ht="25.5">
      <c r="A8109" s="164">
        <v>100621</v>
      </c>
      <c r="B8109" s="165" t="s">
        <v>34043</v>
      </c>
      <c r="C8109" s="164" t="s">
        <v>12402</v>
      </c>
      <c r="D8109" s="166">
        <v>2825.65</v>
      </c>
    </row>
    <row r="8110" spans="1:4" ht="38.25">
      <c r="A8110" s="164">
        <v>105960</v>
      </c>
      <c r="B8110" s="165" t="s">
        <v>34044</v>
      </c>
      <c r="C8110" s="164" t="s">
        <v>12402</v>
      </c>
      <c r="D8110" s="166">
        <v>0</v>
      </c>
    </row>
    <row r="8111" spans="1:4" ht="38.25">
      <c r="A8111" s="164">
        <v>105961</v>
      </c>
      <c r="B8111" s="165" t="s">
        <v>34045</v>
      </c>
      <c r="C8111" s="164" t="s">
        <v>12402</v>
      </c>
      <c r="D8111" s="166">
        <v>0</v>
      </c>
    </row>
    <row r="8112" spans="1:4" ht="38.25">
      <c r="A8112" s="164">
        <v>105962</v>
      </c>
      <c r="B8112" s="165" t="s">
        <v>34046</v>
      </c>
      <c r="C8112" s="164" t="s">
        <v>12402</v>
      </c>
      <c r="D8112" s="166">
        <v>0</v>
      </c>
    </row>
    <row r="8113" spans="1:4" ht="38.25">
      <c r="A8113" s="164">
        <v>105963</v>
      </c>
      <c r="B8113" s="165" t="s">
        <v>34047</v>
      </c>
      <c r="C8113" s="164" t="s">
        <v>12402</v>
      </c>
      <c r="D8113" s="166">
        <v>0</v>
      </c>
    </row>
    <row r="8114" spans="1:4" ht="38.25">
      <c r="A8114" s="164">
        <v>100622</v>
      </c>
      <c r="B8114" s="165" t="s">
        <v>34048</v>
      </c>
      <c r="C8114" s="164" t="s">
        <v>12402</v>
      </c>
      <c r="D8114" s="166">
        <v>2173.37</v>
      </c>
    </row>
    <row r="8115" spans="1:4" ht="25.5">
      <c r="A8115" s="164">
        <v>105956</v>
      </c>
      <c r="B8115" s="165" t="s">
        <v>34049</v>
      </c>
      <c r="C8115" s="164" t="s">
        <v>12402</v>
      </c>
      <c r="D8115" s="166">
        <v>0</v>
      </c>
    </row>
    <row r="8116" spans="1:4" ht="25.5">
      <c r="A8116" s="164">
        <v>105957</v>
      </c>
      <c r="B8116" s="165" t="s">
        <v>34050</v>
      </c>
      <c r="C8116" s="164" t="s">
        <v>12402</v>
      </c>
      <c r="D8116" s="166">
        <v>0</v>
      </c>
    </row>
    <row r="8117" spans="1:4" ht="25.5">
      <c r="A8117" s="164">
        <v>105958</v>
      </c>
      <c r="B8117" s="165" t="s">
        <v>34051</v>
      </c>
      <c r="C8117" s="164" t="s">
        <v>12402</v>
      </c>
      <c r="D8117" s="166">
        <v>1987.87</v>
      </c>
    </row>
    <row r="8118" spans="1:4" ht="25.5">
      <c r="A8118" s="164">
        <v>105959</v>
      </c>
      <c r="B8118" s="165" t="s">
        <v>34052</v>
      </c>
      <c r="C8118" s="164" t="s">
        <v>12402</v>
      </c>
      <c r="D8118" s="166">
        <v>0</v>
      </c>
    </row>
    <row r="8119" spans="1:4" ht="25.5">
      <c r="A8119" s="164">
        <v>100620</v>
      </c>
      <c r="B8119" s="165" t="s">
        <v>34053</v>
      </c>
      <c r="C8119" s="164" t="s">
        <v>12402</v>
      </c>
      <c r="D8119" s="166">
        <v>2538.69</v>
      </c>
    </row>
    <row r="8120" spans="1:4" ht="25.5">
      <c r="A8120" s="164">
        <v>105951</v>
      </c>
      <c r="B8120" s="165" t="s">
        <v>34054</v>
      </c>
      <c r="C8120" s="164" t="s">
        <v>12402</v>
      </c>
      <c r="D8120" s="166">
        <v>0</v>
      </c>
    </row>
    <row r="8121" spans="1:4" ht="25.5">
      <c r="A8121" s="164">
        <v>105952</v>
      </c>
      <c r="B8121" s="165" t="s">
        <v>34055</v>
      </c>
      <c r="C8121" s="164" t="s">
        <v>12402</v>
      </c>
      <c r="D8121" s="166">
        <v>0</v>
      </c>
    </row>
    <row r="8122" spans="1:4" ht="25.5">
      <c r="A8122" s="164">
        <v>105953</v>
      </c>
      <c r="B8122" s="165" t="s">
        <v>34056</v>
      </c>
      <c r="C8122" s="164" t="s">
        <v>12402</v>
      </c>
      <c r="D8122" s="166">
        <v>1697.83</v>
      </c>
    </row>
    <row r="8123" spans="1:4" ht="25.5">
      <c r="A8123" s="164">
        <v>105954</v>
      </c>
      <c r="B8123" s="165" t="s">
        <v>34057</v>
      </c>
      <c r="C8123" s="164" t="s">
        <v>12402</v>
      </c>
      <c r="D8123" s="166">
        <v>0</v>
      </c>
    </row>
    <row r="8124" spans="1:4" ht="25.5">
      <c r="A8124" s="164">
        <v>105955</v>
      </c>
      <c r="B8124" s="165" t="s">
        <v>34058</v>
      </c>
      <c r="C8124" s="164" t="s">
        <v>12402</v>
      </c>
      <c r="D8124" s="166">
        <v>2251.88</v>
      </c>
    </row>
    <row r="8125" spans="1:4" ht="25.5">
      <c r="A8125" s="164">
        <v>105946</v>
      </c>
      <c r="B8125" s="165" t="s">
        <v>34059</v>
      </c>
      <c r="C8125" s="164" t="s">
        <v>12402</v>
      </c>
      <c r="D8125" s="166">
        <v>0</v>
      </c>
    </row>
    <row r="8126" spans="1:4" ht="25.5">
      <c r="A8126" s="164">
        <v>105947</v>
      </c>
      <c r="B8126" s="165" t="s">
        <v>34060</v>
      </c>
      <c r="C8126" s="164" t="s">
        <v>12402</v>
      </c>
      <c r="D8126" s="166">
        <v>0</v>
      </c>
    </row>
    <row r="8127" spans="1:4" ht="25.5">
      <c r="A8127" s="164">
        <v>105948</v>
      </c>
      <c r="B8127" s="165" t="s">
        <v>34061</v>
      </c>
      <c r="C8127" s="164" t="s">
        <v>12402</v>
      </c>
      <c r="D8127" s="166">
        <v>0</v>
      </c>
    </row>
    <row r="8128" spans="1:4" ht="25.5">
      <c r="A8128" s="164">
        <v>105949</v>
      </c>
      <c r="B8128" s="165" t="s">
        <v>34062</v>
      </c>
      <c r="C8128" s="164" t="s">
        <v>12402</v>
      </c>
      <c r="D8128" s="166">
        <v>0</v>
      </c>
    </row>
    <row r="8129" spans="1:4" ht="25.5">
      <c r="A8129" s="164">
        <v>105950</v>
      </c>
      <c r="B8129" s="165" t="s">
        <v>34063</v>
      </c>
      <c r="C8129" s="164" t="s">
        <v>12402</v>
      </c>
      <c r="D8129" s="166">
        <v>0</v>
      </c>
    </row>
    <row r="8130" spans="1:4" ht="25.5">
      <c r="A8130" s="164">
        <v>100619</v>
      </c>
      <c r="B8130" s="165" t="s">
        <v>34064</v>
      </c>
      <c r="C8130" s="164" t="s">
        <v>12402</v>
      </c>
      <c r="D8130" s="166">
        <v>589.51</v>
      </c>
    </row>
    <row r="8131" spans="1:4" ht="38.25">
      <c r="A8131" s="164">
        <v>99283</v>
      </c>
      <c r="B8131" s="165" t="s">
        <v>13849</v>
      </c>
      <c r="C8131" s="164" t="s">
        <v>12403</v>
      </c>
      <c r="D8131" s="166">
        <v>1202.17</v>
      </c>
    </row>
    <row r="8132" spans="1:4" ht="38.25">
      <c r="A8132" s="164">
        <v>99293</v>
      </c>
      <c r="B8132" s="165" t="s">
        <v>13853</v>
      </c>
      <c r="C8132" s="164" t="s">
        <v>12403</v>
      </c>
      <c r="D8132" s="166">
        <v>1451.34</v>
      </c>
    </row>
    <row r="8133" spans="1:4" ht="38.25">
      <c r="A8133" s="164">
        <v>99243</v>
      </c>
      <c r="B8133" s="165" t="s">
        <v>13835</v>
      </c>
      <c r="C8133" s="164" t="s">
        <v>12403</v>
      </c>
      <c r="D8133" s="166">
        <v>1700.46</v>
      </c>
    </row>
    <row r="8134" spans="1:4" ht="38.25">
      <c r="A8134" s="164">
        <v>99249</v>
      </c>
      <c r="B8134" s="165" t="s">
        <v>13838</v>
      </c>
      <c r="C8134" s="164" t="s">
        <v>12403</v>
      </c>
      <c r="D8134" s="166">
        <v>2074.2399999999998</v>
      </c>
    </row>
    <row r="8135" spans="1:4" ht="25.5">
      <c r="A8135" s="164">
        <v>99278</v>
      </c>
      <c r="B8135" s="165" t="s">
        <v>13846</v>
      </c>
      <c r="C8135" s="164" t="s">
        <v>12403</v>
      </c>
      <c r="D8135" s="166">
        <v>408.27</v>
      </c>
    </row>
    <row r="8136" spans="1:4" ht="25.5">
      <c r="A8136" s="164">
        <v>99288</v>
      </c>
      <c r="B8136" s="165" t="s">
        <v>13850</v>
      </c>
      <c r="C8136" s="164" t="s">
        <v>12403</v>
      </c>
      <c r="D8136" s="166">
        <v>538.11</v>
      </c>
    </row>
    <row r="8137" spans="1:4" ht="25.5">
      <c r="A8137" s="164">
        <v>99240</v>
      </c>
      <c r="B8137" s="165" t="s">
        <v>13833</v>
      </c>
      <c r="C8137" s="164" t="s">
        <v>12403</v>
      </c>
      <c r="D8137" s="166">
        <v>715.05</v>
      </c>
    </row>
    <row r="8138" spans="1:4" ht="25.5">
      <c r="A8138" s="164">
        <v>99246</v>
      </c>
      <c r="B8138" s="165" t="s">
        <v>13836</v>
      </c>
      <c r="C8138" s="164" t="s">
        <v>12403</v>
      </c>
      <c r="D8138" s="166">
        <v>979.36</v>
      </c>
    </row>
    <row r="8139" spans="1:4" ht="38.25">
      <c r="A8139" s="164">
        <v>97981</v>
      </c>
      <c r="B8139" s="165" t="s">
        <v>13798</v>
      </c>
      <c r="C8139" s="164" t="s">
        <v>12403</v>
      </c>
      <c r="D8139" s="166">
        <v>1269.4100000000001</v>
      </c>
    </row>
    <row r="8140" spans="1:4" ht="38.25">
      <c r="A8140" s="164">
        <v>97985</v>
      </c>
      <c r="B8140" s="165" t="s">
        <v>34065</v>
      </c>
      <c r="C8140" s="164" t="s">
        <v>12403</v>
      </c>
      <c r="D8140" s="166">
        <v>1527.36</v>
      </c>
    </row>
    <row r="8141" spans="1:4" ht="38.25">
      <c r="A8141" s="164">
        <v>97989</v>
      </c>
      <c r="B8141" s="165" t="s">
        <v>13801</v>
      </c>
      <c r="C8141" s="164" t="s">
        <v>12403</v>
      </c>
      <c r="D8141" s="166">
        <v>1785.28</v>
      </c>
    </row>
    <row r="8142" spans="1:4" ht="38.25">
      <c r="A8142" s="164">
        <v>97993</v>
      </c>
      <c r="B8142" s="165" t="s">
        <v>34066</v>
      </c>
      <c r="C8142" s="164" t="s">
        <v>12403</v>
      </c>
      <c r="D8142" s="166">
        <v>2172.2600000000002</v>
      </c>
    </row>
    <row r="8143" spans="1:4" ht="25.5">
      <c r="A8143" s="164">
        <v>98409</v>
      </c>
      <c r="B8143" s="165" t="s">
        <v>13832</v>
      </c>
      <c r="C8143" s="164" t="s">
        <v>12403</v>
      </c>
      <c r="D8143" s="166">
        <v>410.18</v>
      </c>
    </row>
    <row r="8144" spans="1:4" ht="25.5">
      <c r="A8144" s="164">
        <v>97983</v>
      </c>
      <c r="B8144" s="165" t="s">
        <v>13799</v>
      </c>
      <c r="C8144" s="164" t="s">
        <v>12403</v>
      </c>
      <c r="D8144" s="166">
        <v>540.61</v>
      </c>
    </row>
    <row r="8145" spans="1:4" ht="25.5">
      <c r="A8145" s="164">
        <v>97987</v>
      </c>
      <c r="B8145" s="165" t="s">
        <v>13800</v>
      </c>
      <c r="C8145" s="164" t="s">
        <v>12403</v>
      </c>
      <c r="D8145" s="166">
        <v>718.19</v>
      </c>
    </row>
    <row r="8146" spans="1:4" ht="25.5">
      <c r="A8146" s="164">
        <v>97991</v>
      </c>
      <c r="B8146" s="165" t="s">
        <v>34067</v>
      </c>
      <c r="C8146" s="164" t="s">
        <v>12403</v>
      </c>
      <c r="D8146" s="166">
        <v>983.65</v>
      </c>
    </row>
    <row r="8147" spans="1:4" ht="38.25">
      <c r="A8147" s="164">
        <v>99241</v>
      </c>
      <c r="B8147" s="165" t="s">
        <v>13834</v>
      </c>
      <c r="C8147" s="164" t="s">
        <v>12403</v>
      </c>
      <c r="D8147" s="166">
        <v>1969.58</v>
      </c>
    </row>
    <row r="8148" spans="1:4" ht="38.25">
      <c r="A8148" s="164">
        <v>99247</v>
      </c>
      <c r="B8148" s="165" t="s">
        <v>13837</v>
      </c>
      <c r="C8148" s="164" t="s">
        <v>12403</v>
      </c>
      <c r="D8148" s="166">
        <v>2246.0500000000002</v>
      </c>
    </row>
    <row r="8149" spans="1:4" ht="38.25">
      <c r="A8149" s="164">
        <v>99263</v>
      </c>
      <c r="B8149" s="165" t="s">
        <v>13841</v>
      </c>
      <c r="C8149" s="164" t="s">
        <v>12403</v>
      </c>
      <c r="D8149" s="166">
        <v>2522.58</v>
      </c>
    </row>
    <row r="8150" spans="1:4" ht="38.25">
      <c r="A8150" s="164">
        <v>99276</v>
      </c>
      <c r="B8150" s="165" t="s">
        <v>13844</v>
      </c>
      <c r="C8150" s="164" t="s">
        <v>12403</v>
      </c>
      <c r="D8150" s="166">
        <v>2799.09</v>
      </c>
    </row>
    <row r="8151" spans="1:4" ht="38.25">
      <c r="A8151" s="164">
        <v>99291</v>
      </c>
      <c r="B8151" s="165" t="s">
        <v>13852</v>
      </c>
      <c r="C8151" s="164" t="s">
        <v>12403</v>
      </c>
      <c r="D8151" s="166">
        <v>3075.54</v>
      </c>
    </row>
    <row r="8152" spans="1:4" ht="38.25">
      <c r="A8152" s="164">
        <v>99297</v>
      </c>
      <c r="B8152" s="165" t="s">
        <v>13855</v>
      </c>
      <c r="C8152" s="164" t="s">
        <v>12403</v>
      </c>
      <c r="D8152" s="166">
        <v>3375.19</v>
      </c>
    </row>
    <row r="8153" spans="1:4" ht="38.25">
      <c r="A8153" s="164">
        <v>99254</v>
      </c>
      <c r="B8153" s="165" t="s">
        <v>13839</v>
      </c>
      <c r="C8153" s="164" t="s">
        <v>12403</v>
      </c>
      <c r="D8153" s="166">
        <v>1416.59</v>
      </c>
    </row>
    <row r="8154" spans="1:4" ht="38.25">
      <c r="A8154" s="164">
        <v>99261</v>
      </c>
      <c r="B8154" s="165" t="s">
        <v>13840</v>
      </c>
      <c r="C8154" s="164" t="s">
        <v>12403</v>
      </c>
      <c r="D8154" s="166">
        <v>1693.05</v>
      </c>
    </row>
    <row r="8155" spans="1:4" ht="38.25">
      <c r="A8155" s="164">
        <v>99266</v>
      </c>
      <c r="B8155" s="165" t="s">
        <v>13842</v>
      </c>
      <c r="C8155" s="164" t="s">
        <v>12403</v>
      </c>
      <c r="D8155" s="166">
        <v>1969.58</v>
      </c>
    </row>
    <row r="8156" spans="1:4" ht="38.25">
      <c r="A8156" s="164">
        <v>99269</v>
      </c>
      <c r="B8156" s="165" t="s">
        <v>13843</v>
      </c>
      <c r="C8156" s="164" t="s">
        <v>12403</v>
      </c>
      <c r="D8156" s="166">
        <v>2246.0500000000002</v>
      </c>
    </row>
    <row r="8157" spans="1:4" ht="38.25">
      <c r="A8157" s="164">
        <v>99277</v>
      </c>
      <c r="B8157" s="165" t="s">
        <v>13845</v>
      </c>
      <c r="C8157" s="164" t="s">
        <v>12403</v>
      </c>
      <c r="D8157" s="166">
        <v>2522.58</v>
      </c>
    </row>
    <row r="8158" spans="1:4" ht="38.25">
      <c r="A8158" s="164">
        <v>99281</v>
      </c>
      <c r="B8158" s="165" t="s">
        <v>13847</v>
      </c>
      <c r="C8158" s="164" t="s">
        <v>12403</v>
      </c>
      <c r="D8158" s="166">
        <v>2799.09</v>
      </c>
    </row>
    <row r="8159" spans="1:4" ht="38.25">
      <c r="A8159" s="164">
        <v>99289</v>
      </c>
      <c r="B8159" s="165" t="s">
        <v>13851</v>
      </c>
      <c r="C8159" s="164" t="s">
        <v>12403</v>
      </c>
      <c r="D8159" s="166">
        <v>3075.54</v>
      </c>
    </row>
    <row r="8160" spans="1:4" ht="38.25">
      <c r="A8160" s="164">
        <v>99282</v>
      </c>
      <c r="B8160" s="165" t="s">
        <v>13848</v>
      </c>
      <c r="C8160" s="164" t="s">
        <v>12403</v>
      </c>
      <c r="D8160" s="166">
        <v>3103.56</v>
      </c>
    </row>
    <row r="8161" spans="1:4" ht="38.25">
      <c r="A8161" s="164">
        <v>99296</v>
      </c>
      <c r="B8161" s="165" t="s">
        <v>13854</v>
      </c>
      <c r="C8161" s="164" t="s">
        <v>12403</v>
      </c>
      <c r="D8161" s="166">
        <v>3380.03</v>
      </c>
    </row>
    <row r="8162" spans="1:4" ht="38.25">
      <c r="A8162" s="164">
        <v>99299</v>
      </c>
      <c r="B8162" s="165" t="s">
        <v>13856</v>
      </c>
      <c r="C8162" s="164" t="s">
        <v>12403</v>
      </c>
      <c r="D8162" s="166">
        <v>3656.45</v>
      </c>
    </row>
    <row r="8163" spans="1:4" ht="38.25">
      <c r="A8163" s="164">
        <v>99302</v>
      </c>
      <c r="B8163" s="165" t="s">
        <v>13857</v>
      </c>
      <c r="C8163" s="164" t="s">
        <v>12403</v>
      </c>
      <c r="D8163" s="166">
        <v>3937.74</v>
      </c>
    </row>
    <row r="8164" spans="1:4" ht="38.25">
      <c r="A8164" s="164">
        <v>99307</v>
      </c>
      <c r="B8164" s="165" t="s">
        <v>13860</v>
      </c>
      <c r="C8164" s="164" t="s">
        <v>12403</v>
      </c>
      <c r="D8164" s="166">
        <v>2545.77</v>
      </c>
    </row>
    <row r="8165" spans="1:4" ht="38.25">
      <c r="A8165" s="164">
        <v>99317</v>
      </c>
      <c r="B8165" s="165" t="s">
        <v>13864</v>
      </c>
      <c r="C8165" s="164" t="s">
        <v>12403</v>
      </c>
      <c r="D8165" s="166">
        <v>2822.22</v>
      </c>
    </row>
    <row r="8166" spans="1:4" ht="38.25">
      <c r="A8166" s="164">
        <v>99321</v>
      </c>
      <c r="B8166" s="165" t="s">
        <v>13867</v>
      </c>
      <c r="C8166" s="164" t="s">
        <v>12403</v>
      </c>
      <c r="D8166" s="166">
        <v>3098.74</v>
      </c>
    </row>
    <row r="8167" spans="1:4" ht="38.25">
      <c r="A8167" s="164">
        <v>99323</v>
      </c>
      <c r="B8167" s="165" t="s">
        <v>13868</v>
      </c>
      <c r="C8167" s="164" t="s">
        <v>12403</v>
      </c>
      <c r="D8167" s="166">
        <v>3375.19</v>
      </c>
    </row>
    <row r="8168" spans="1:4" ht="38.25">
      <c r="A8168" s="164">
        <v>99325</v>
      </c>
      <c r="B8168" s="165" t="s">
        <v>13869</v>
      </c>
      <c r="C8168" s="164" t="s">
        <v>12403</v>
      </c>
      <c r="D8168" s="166">
        <v>3656.45</v>
      </c>
    </row>
    <row r="8169" spans="1:4" ht="38.25">
      <c r="A8169" s="164">
        <v>99311</v>
      </c>
      <c r="B8169" s="165" t="s">
        <v>13862</v>
      </c>
      <c r="C8169" s="164" t="s">
        <v>12403</v>
      </c>
      <c r="D8169" s="166">
        <v>4219.12</v>
      </c>
    </row>
    <row r="8170" spans="1:4" ht="38.25">
      <c r="A8170" s="164">
        <v>99314</v>
      </c>
      <c r="B8170" s="165" t="s">
        <v>13863</v>
      </c>
      <c r="C8170" s="164" t="s">
        <v>12403</v>
      </c>
      <c r="D8170" s="166">
        <v>4500.41</v>
      </c>
    </row>
    <row r="8171" spans="1:4" ht="38.25">
      <c r="A8171" s="164">
        <v>99304</v>
      </c>
      <c r="B8171" s="165" t="s">
        <v>13858</v>
      </c>
      <c r="C8171" s="164" t="s">
        <v>12403</v>
      </c>
      <c r="D8171" s="166">
        <v>3661.28</v>
      </c>
    </row>
    <row r="8172" spans="1:4" ht="38.25">
      <c r="A8172" s="164">
        <v>99306</v>
      </c>
      <c r="B8172" s="165" t="s">
        <v>13859</v>
      </c>
      <c r="C8172" s="164" t="s">
        <v>12403</v>
      </c>
      <c r="D8172" s="166">
        <v>3937.74</v>
      </c>
    </row>
    <row r="8173" spans="1:4" ht="38.25">
      <c r="A8173" s="164">
        <v>99309</v>
      </c>
      <c r="B8173" s="165" t="s">
        <v>13861</v>
      </c>
      <c r="C8173" s="164" t="s">
        <v>12403</v>
      </c>
      <c r="D8173" s="166">
        <v>4219.12</v>
      </c>
    </row>
    <row r="8174" spans="1:4" ht="38.25">
      <c r="A8174" s="164">
        <v>99327</v>
      </c>
      <c r="B8174" s="165" t="s">
        <v>13870</v>
      </c>
      <c r="C8174" s="164" t="s">
        <v>12403</v>
      </c>
      <c r="D8174" s="166">
        <v>4734.47</v>
      </c>
    </row>
    <row r="8175" spans="1:4" ht="38.25">
      <c r="A8175" s="164">
        <v>98009</v>
      </c>
      <c r="B8175" s="165" t="s">
        <v>13809</v>
      </c>
      <c r="C8175" s="164" t="s">
        <v>12403</v>
      </c>
      <c r="D8175" s="166">
        <v>2035.45</v>
      </c>
    </row>
    <row r="8176" spans="1:4" ht="38.25">
      <c r="A8176" s="164">
        <v>98011</v>
      </c>
      <c r="B8176" s="165" t="s">
        <v>13810</v>
      </c>
      <c r="C8176" s="164" t="s">
        <v>12403</v>
      </c>
      <c r="D8176" s="166">
        <v>2321.59</v>
      </c>
    </row>
    <row r="8177" spans="1:4" ht="38.25">
      <c r="A8177" s="164">
        <v>98013</v>
      </c>
      <c r="B8177" s="165" t="s">
        <v>13811</v>
      </c>
      <c r="C8177" s="164" t="s">
        <v>12403</v>
      </c>
      <c r="D8177" s="166">
        <v>2607.8200000000002</v>
      </c>
    </row>
    <row r="8178" spans="1:4" ht="38.25">
      <c r="A8178" s="164">
        <v>98015</v>
      </c>
      <c r="B8178" s="165" t="s">
        <v>13812</v>
      </c>
      <c r="C8178" s="164" t="s">
        <v>12403</v>
      </c>
      <c r="D8178" s="166">
        <v>2894.02</v>
      </c>
    </row>
    <row r="8179" spans="1:4" ht="38.25">
      <c r="A8179" s="164">
        <v>98017</v>
      </c>
      <c r="B8179" s="165" t="s">
        <v>13813</v>
      </c>
      <c r="C8179" s="164" t="s">
        <v>12403</v>
      </c>
      <c r="D8179" s="166">
        <v>3180.15</v>
      </c>
    </row>
    <row r="8180" spans="1:4" ht="38.25">
      <c r="A8180" s="164">
        <v>98019</v>
      </c>
      <c r="B8180" s="165" t="s">
        <v>13814</v>
      </c>
      <c r="C8180" s="164" t="s">
        <v>12403</v>
      </c>
      <c r="D8180" s="166">
        <v>3492.4</v>
      </c>
    </row>
    <row r="8181" spans="1:4" ht="38.25">
      <c r="A8181" s="164">
        <v>97995</v>
      </c>
      <c r="B8181" s="165" t="s">
        <v>13802</v>
      </c>
      <c r="C8181" s="164" t="s">
        <v>12403</v>
      </c>
      <c r="D8181" s="166">
        <v>1463.09</v>
      </c>
    </row>
    <row r="8182" spans="1:4" ht="38.25">
      <c r="A8182" s="164">
        <v>97997</v>
      </c>
      <c r="B8182" s="165" t="s">
        <v>13803</v>
      </c>
      <c r="C8182" s="164" t="s">
        <v>12403</v>
      </c>
      <c r="D8182" s="166">
        <v>1749.23</v>
      </c>
    </row>
    <row r="8183" spans="1:4" ht="38.25">
      <c r="A8183" s="164">
        <v>97999</v>
      </c>
      <c r="B8183" s="165" t="s">
        <v>13804</v>
      </c>
      <c r="C8183" s="164" t="s">
        <v>12403</v>
      </c>
      <c r="D8183" s="166">
        <v>2035.45</v>
      </c>
    </row>
    <row r="8184" spans="1:4" ht="38.25">
      <c r="A8184" s="164">
        <v>98001</v>
      </c>
      <c r="B8184" s="165" t="s">
        <v>13805</v>
      </c>
      <c r="C8184" s="164" t="s">
        <v>12403</v>
      </c>
      <c r="D8184" s="166">
        <v>2321.59</v>
      </c>
    </row>
    <row r="8185" spans="1:4" ht="38.25">
      <c r="A8185" s="164">
        <v>98003</v>
      </c>
      <c r="B8185" s="165" t="s">
        <v>13806</v>
      </c>
      <c r="C8185" s="164" t="s">
        <v>12403</v>
      </c>
      <c r="D8185" s="166">
        <v>2607.8200000000002</v>
      </c>
    </row>
    <row r="8186" spans="1:4" ht="38.25">
      <c r="A8186" s="164">
        <v>98005</v>
      </c>
      <c r="B8186" s="165" t="s">
        <v>13807</v>
      </c>
      <c r="C8186" s="164" t="s">
        <v>12403</v>
      </c>
      <c r="D8186" s="166">
        <v>2894.02</v>
      </c>
    </row>
    <row r="8187" spans="1:4" ht="38.25">
      <c r="A8187" s="164">
        <v>98007</v>
      </c>
      <c r="B8187" s="165" t="s">
        <v>13808</v>
      </c>
      <c r="C8187" s="164" t="s">
        <v>12403</v>
      </c>
      <c r="D8187" s="166">
        <v>3180.15</v>
      </c>
    </row>
    <row r="8188" spans="1:4" ht="38.25">
      <c r="A8188" s="164">
        <v>98031</v>
      </c>
      <c r="B8188" s="165" t="s">
        <v>13820</v>
      </c>
      <c r="C8188" s="164" t="s">
        <v>12403</v>
      </c>
      <c r="D8188" s="166">
        <v>3211.7</v>
      </c>
    </row>
    <row r="8189" spans="1:4" ht="38.25">
      <c r="A8189" s="164">
        <v>98033</v>
      </c>
      <c r="B8189" s="165" t="s">
        <v>13821</v>
      </c>
      <c r="C8189" s="164" t="s">
        <v>12403</v>
      </c>
      <c r="D8189" s="166">
        <v>3497.84</v>
      </c>
    </row>
    <row r="8190" spans="1:4" ht="38.25">
      <c r="A8190" s="164">
        <v>98035</v>
      </c>
      <c r="B8190" s="165" t="s">
        <v>13822</v>
      </c>
      <c r="C8190" s="164" t="s">
        <v>12403</v>
      </c>
      <c r="D8190" s="166">
        <v>3783.95</v>
      </c>
    </row>
    <row r="8191" spans="1:4" ht="38.25">
      <c r="A8191" s="164">
        <v>98037</v>
      </c>
      <c r="B8191" s="165" t="s">
        <v>13823</v>
      </c>
      <c r="C8191" s="164" t="s">
        <v>12403</v>
      </c>
      <c r="D8191" s="166">
        <v>4075.53</v>
      </c>
    </row>
    <row r="8192" spans="1:4" ht="38.25">
      <c r="A8192" s="164">
        <v>98021</v>
      </c>
      <c r="B8192" s="165" t="s">
        <v>13815</v>
      </c>
      <c r="C8192" s="164" t="s">
        <v>12403</v>
      </c>
      <c r="D8192" s="166">
        <v>2633.92</v>
      </c>
    </row>
    <row r="8193" spans="1:4" ht="38.25">
      <c r="A8193" s="164">
        <v>98023</v>
      </c>
      <c r="B8193" s="165" t="s">
        <v>13816</v>
      </c>
      <c r="C8193" s="164" t="s">
        <v>12403</v>
      </c>
      <c r="D8193" s="166">
        <v>2920.05</v>
      </c>
    </row>
    <row r="8194" spans="1:4" ht="38.25">
      <c r="A8194" s="164">
        <v>98025</v>
      </c>
      <c r="B8194" s="165" t="s">
        <v>13817</v>
      </c>
      <c r="C8194" s="164" t="s">
        <v>12403</v>
      </c>
      <c r="D8194" s="166">
        <v>3206.26</v>
      </c>
    </row>
    <row r="8195" spans="1:4" ht="38.25">
      <c r="A8195" s="164">
        <v>98027</v>
      </c>
      <c r="B8195" s="165" t="s">
        <v>13818</v>
      </c>
      <c r="C8195" s="164" t="s">
        <v>12403</v>
      </c>
      <c r="D8195" s="166">
        <v>3492.4</v>
      </c>
    </row>
    <row r="8196" spans="1:4" ht="38.25">
      <c r="A8196" s="164">
        <v>98029</v>
      </c>
      <c r="B8196" s="165" t="s">
        <v>13819</v>
      </c>
      <c r="C8196" s="164" t="s">
        <v>12403</v>
      </c>
      <c r="D8196" s="166">
        <v>3783.95</v>
      </c>
    </row>
    <row r="8197" spans="1:4" ht="38.25">
      <c r="A8197" s="164">
        <v>98045</v>
      </c>
      <c r="B8197" s="165" t="s">
        <v>13827</v>
      </c>
      <c r="C8197" s="164" t="s">
        <v>12403</v>
      </c>
      <c r="D8197" s="166">
        <v>4367.21</v>
      </c>
    </row>
    <row r="8198" spans="1:4" ht="38.25">
      <c r="A8198" s="164">
        <v>98047</v>
      </c>
      <c r="B8198" s="165" t="s">
        <v>13828</v>
      </c>
      <c r="C8198" s="164" t="s">
        <v>12403</v>
      </c>
      <c r="D8198" s="166">
        <v>4658.79</v>
      </c>
    </row>
    <row r="8199" spans="1:4" ht="38.25">
      <c r="A8199" s="164">
        <v>98039</v>
      </c>
      <c r="B8199" s="165" t="s">
        <v>13824</v>
      </c>
      <c r="C8199" s="164" t="s">
        <v>12403</v>
      </c>
      <c r="D8199" s="166">
        <v>3789.39</v>
      </c>
    </row>
    <row r="8200" spans="1:4" ht="38.25">
      <c r="A8200" s="164">
        <v>98041</v>
      </c>
      <c r="B8200" s="165" t="s">
        <v>13825</v>
      </c>
      <c r="C8200" s="164" t="s">
        <v>12403</v>
      </c>
      <c r="D8200" s="166">
        <v>4075.53</v>
      </c>
    </row>
    <row r="8201" spans="1:4" ht="38.25">
      <c r="A8201" s="164">
        <v>98043</v>
      </c>
      <c r="B8201" s="165" t="s">
        <v>13826</v>
      </c>
      <c r="C8201" s="164" t="s">
        <v>12403</v>
      </c>
      <c r="D8201" s="166">
        <v>4367.21</v>
      </c>
    </row>
    <row r="8202" spans="1:4" ht="38.25">
      <c r="A8202" s="164">
        <v>98049</v>
      </c>
      <c r="B8202" s="165" t="s">
        <v>13829</v>
      </c>
      <c r="C8202" s="164" t="s">
        <v>12403</v>
      </c>
      <c r="D8202" s="166">
        <v>4897.2</v>
      </c>
    </row>
    <row r="8203" spans="1:4" ht="38.25">
      <c r="A8203" s="164">
        <v>101809</v>
      </c>
      <c r="B8203" s="165" t="s">
        <v>30589</v>
      </c>
      <c r="C8203" s="164" t="s">
        <v>12402</v>
      </c>
      <c r="D8203" s="166">
        <v>3099.23</v>
      </c>
    </row>
    <row r="8204" spans="1:4" ht="38.25">
      <c r="A8204" s="164">
        <v>99280</v>
      </c>
      <c r="B8204" s="165" t="s">
        <v>30590</v>
      </c>
      <c r="C8204" s="164" t="s">
        <v>12402</v>
      </c>
      <c r="D8204" s="166">
        <v>2146.65</v>
      </c>
    </row>
    <row r="8205" spans="1:4" ht="38.25">
      <c r="A8205" s="164">
        <v>99292</v>
      </c>
      <c r="B8205" s="165" t="s">
        <v>30591</v>
      </c>
      <c r="C8205" s="164" t="s">
        <v>12402</v>
      </c>
      <c r="D8205" s="166">
        <v>2648.75</v>
      </c>
    </row>
    <row r="8206" spans="1:4" ht="38.25">
      <c r="A8206" s="164">
        <v>99242</v>
      </c>
      <c r="B8206" s="165" t="s">
        <v>30592</v>
      </c>
      <c r="C8206" s="164" t="s">
        <v>12402</v>
      </c>
      <c r="D8206" s="166">
        <v>3151.93</v>
      </c>
    </row>
    <row r="8207" spans="1:4" ht="38.25">
      <c r="A8207" s="164">
        <v>99248</v>
      </c>
      <c r="B8207" s="165" t="s">
        <v>30593</v>
      </c>
      <c r="C8207" s="164" t="s">
        <v>12402</v>
      </c>
      <c r="D8207" s="166">
        <v>4037.92</v>
      </c>
    </row>
    <row r="8208" spans="1:4" ht="38.25">
      <c r="A8208" s="164">
        <v>99275</v>
      </c>
      <c r="B8208" s="165" t="s">
        <v>30594</v>
      </c>
      <c r="C8208" s="164" t="s">
        <v>12402</v>
      </c>
      <c r="D8208" s="166">
        <v>1016.36</v>
      </c>
    </row>
    <row r="8209" spans="1:4" ht="38.25">
      <c r="A8209" s="164">
        <v>99285</v>
      </c>
      <c r="B8209" s="165" t="s">
        <v>30595</v>
      </c>
      <c r="C8209" s="164" t="s">
        <v>12402</v>
      </c>
      <c r="D8209" s="166">
        <v>1400</v>
      </c>
    </row>
    <row r="8210" spans="1:4" ht="38.25">
      <c r="A8210" s="164">
        <v>102457</v>
      </c>
      <c r="B8210" s="165" t="s">
        <v>30596</v>
      </c>
      <c r="C8210" s="164" t="s">
        <v>12402</v>
      </c>
      <c r="D8210" s="166">
        <v>1750.74</v>
      </c>
    </row>
    <row r="8211" spans="1:4" ht="38.25">
      <c r="A8211" s="164">
        <v>102142</v>
      </c>
      <c r="B8211" s="165" t="s">
        <v>30597</v>
      </c>
      <c r="C8211" s="164" t="s">
        <v>12402</v>
      </c>
      <c r="D8211" s="166">
        <v>2731.54</v>
      </c>
    </row>
    <row r="8212" spans="1:4" ht="38.25">
      <c r="A8212" s="164">
        <v>97980</v>
      </c>
      <c r="B8212" s="165" t="s">
        <v>34068</v>
      </c>
      <c r="C8212" s="164" t="s">
        <v>12402</v>
      </c>
      <c r="D8212" s="166">
        <v>2217.29</v>
      </c>
    </row>
    <row r="8213" spans="1:4" ht="38.25">
      <c r="A8213" s="164">
        <v>98405</v>
      </c>
      <c r="B8213" s="165" t="s">
        <v>34069</v>
      </c>
      <c r="C8213" s="164" t="s">
        <v>12402</v>
      </c>
      <c r="D8213" s="166">
        <v>2729.29</v>
      </c>
    </row>
    <row r="8214" spans="1:4" ht="38.25">
      <c r="A8214" s="164">
        <v>97988</v>
      </c>
      <c r="B8214" s="165" t="s">
        <v>34070</v>
      </c>
      <c r="C8214" s="164" t="s">
        <v>12402</v>
      </c>
      <c r="D8214" s="166">
        <v>3241.5</v>
      </c>
    </row>
    <row r="8215" spans="1:4" ht="38.25">
      <c r="A8215" s="164">
        <v>97992</v>
      </c>
      <c r="B8215" s="165" t="s">
        <v>30598</v>
      </c>
      <c r="C8215" s="164" t="s">
        <v>12402</v>
      </c>
      <c r="D8215" s="166">
        <v>4146.01</v>
      </c>
    </row>
    <row r="8216" spans="1:4" ht="38.25">
      <c r="A8216" s="164">
        <v>97978</v>
      </c>
      <c r="B8216" s="165" t="s">
        <v>30599</v>
      </c>
      <c r="C8216" s="164" t="s">
        <v>12402</v>
      </c>
      <c r="D8216" s="166">
        <v>1024.23</v>
      </c>
    </row>
    <row r="8217" spans="1:4" ht="38.25">
      <c r="A8217" s="164">
        <v>98410</v>
      </c>
      <c r="B8217" s="165" t="s">
        <v>30600</v>
      </c>
      <c r="C8217" s="164" t="s">
        <v>12402</v>
      </c>
      <c r="D8217" s="166">
        <v>1308.1600000000001</v>
      </c>
    </row>
    <row r="8218" spans="1:4" ht="38.25">
      <c r="A8218" s="164">
        <v>102139</v>
      </c>
      <c r="B8218" s="165" t="s">
        <v>34071</v>
      </c>
      <c r="C8218" s="164" t="s">
        <v>12402</v>
      </c>
      <c r="D8218" s="166">
        <v>1796.58</v>
      </c>
    </row>
    <row r="8219" spans="1:4" ht="38.25">
      <c r="A8219" s="164">
        <v>102141</v>
      </c>
      <c r="B8219" s="165" t="s">
        <v>34072</v>
      </c>
      <c r="C8219" s="164" t="s">
        <v>12402</v>
      </c>
      <c r="D8219" s="166">
        <v>2767.08</v>
      </c>
    </row>
    <row r="8220" spans="1:4" ht="38.25">
      <c r="A8220" s="164">
        <v>99290</v>
      </c>
      <c r="B8220" s="165" t="s">
        <v>30601</v>
      </c>
      <c r="C8220" s="164" t="s">
        <v>12402</v>
      </c>
      <c r="D8220" s="166">
        <v>4390.43</v>
      </c>
    </row>
    <row r="8221" spans="1:4" ht="38.25">
      <c r="A8221" s="164">
        <v>99244</v>
      </c>
      <c r="B8221" s="165" t="s">
        <v>30602</v>
      </c>
      <c r="C8221" s="164" t="s">
        <v>12402</v>
      </c>
      <c r="D8221" s="166">
        <v>5354.02</v>
      </c>
    </row>
    <row r="8222" spans="1:4" ht="38.25">
      <c r="A8222" s="164">
        <v>99256</v>
      </c>
      <c r="B8222" s="165" t="s">
        <v>30603</v>
      </c>
      <c r="C8222" s="164" t="s">
        <v>12402</v>
      </c>
      <c r="D8222" s="166">
        <v>6292.92</v>
      </c>
    </row>
    <row r="8223" spans="1:4" ht="38.25">
      <c r="A8223" s="164">
        <v>99271</v>
      </c>
      <c r="B8223" s="165" t="s">
        <v>30604</v>
      </c>
      <c r="C8223" s="164" t="s">
        <v>12402</v>
      </c>
      <c r="D8223" s="166">
        <v>7231.69</v>
      </c>
    </row>
    <row r="8224" spans="1:4" ht="38.25">
      <c r="A8224" s="164">
        <v>99284</v>
      </c>
      <c r="B8224" s="165" t="s">
        <v>30605</v>
      </c>
      <c r="C8224" s="164" t="s">
        <v>12402</v>
      </c>
      <c r="D8224" s="166">
        <v>8170.67</v>
      </c>
    </row>
    <row r="8225" spans="1:4" ht="38.25">
      <c r="A8225" s="164">
        <v>99294</v>
      </c>
      <c r="B8225" s="165" t="s">
        <v>30606</v>
      </c>
      <c r="C8225" s="164" t="s">
        <v>12402</v>
      </c>
      <c r="D8225" s="166">
        <v>9109.52</v>
      </c>
    </row>
    <row r="8226" spans="1:4" ht="38.25">
      <c r="A8226" s="164">
        <v>99252</v>
      </c>
      <c r="B8226" s="165" t="s">
        <v>30607</v>
      </c>
      <c r="C8226" s="164" t="s">
        <v>12402</v>
      </c>
      <c r="D8226" s="166">
        <v>2800.85</v>
      </c>
    </row>
    <row r="8227" spans="1:4" ht="38.25">
      <c r="A8227" s="164">
        <v>99259</v>
      </c>
      <c r="B8227" s="165" t="s">
        <v>30608</v>
      </c>
      <c r="C8227" s="164" t="s">
        <v>12402</v>
      </c>
      <c r="D8227" s="166">
        <v>3544.54</v>
      </c>
    </row>
    <row r="8228" spans="1:4" ht="38.25">
      <c r="A8228" s="164">
        <v>99265</v>
      </c>
      <c r="B8228" s="165" t="s">
        <v>30609</v>
      </c>
      <c r="C8228" s="164" t="s">
        <v>12402</v>
      </c>
      <c r="D8228" s="166">
        <v>4288.17</v>
      </c>
    </row>
    <row r="8229" spans="1:4" ht="38.25">
      <c r="A8229" s="164">
        <v>99267</v>
      </c>
      <c r="B8229" s="165" t="s">
        <v>30610</v>
      </c>
      <c r="C8229" s="164" t="s">
        <v>12402</v>
      </c>
      <c r="D8229" s="166">
        <v>5031.87</v>
      </c>
    </row>
    <row r="8230" spans="1:4" ht="38.25">
      <c r="A8230" s="164">
        <v>99274</v>
      </c>
      <c r="B8230" s="165" t="s">
        <v>30611</v>
      </c>
      <c r="C8230" s="164" t="s">
        <v>12402</v>
      </c>
      <c r="D8230" s="166">
        <v>5806.71</v>
      </c>
    </row>
    <row r="8231" spans="1:4" ht="38.25">
      <c r="A8231" s="164">
        <v>99279</v>
      </c>
      <c r="B8231" s="165" t="s">
        <v>30612</v>
      </c>
      <c r="C8231" s="164" t="s">
        <v>12402</v>
      </c>
      <c r="D8231" s="166">
        <v>6554.25</v>
      </c>
    </row>
    <row r="8232" spans="1:4" ht="38.25">
      <c r="A8232" s="164">
        <v>99286</v>
      </c>
      <c r="B8232" s="165" t="s">
        <v>30613</v>
      </c>
      <c r="C8232" s="164" t="s">
        <v>12402</v>
      </c>
      <c r="D8232" s="166">
        <v>7301.91</v>
      </c>
    </row>
    <row r="8233" spans="1:4" ht="38.25">
      <c r="A8233" s="164">
        <v>99326</v>
      </c>
      <c r="B8233" s="165" t="s">
        <v>30614</v>
      </c>
      <c r="C8233" s="164" t="s">
        <v>12402</v>
      </c>
      <c r="D8233" s="166">
        <v>8981.65</v>
      </c>
    </row>
    <row r="8234" spans="1:4" ht="38.25">
      <c r="A8234" s="164">
        <v>99287</v>
      </c>
      <c r="B8234" s="165" t="s">
        <v>30615</v>
      </c>
      <c r="C8234" s="164" t="s">
        <v>12402</v>
      </c>
      <c r="D8234" s="166">
        <v>10338.93</v>
      </c>
    </row>
    <row r="8235" spans="1:4" ht="38.25">
      <c r="A8235" s="164">
        <v>99298</v>
      </c>
      <c r="B8235" s="165" t="s">
        <v>30616</v>
      </c>
      <c r="C8235" s="164" t="s">
        <v>12402</v>
      </c>
      <c r="D8235" s="166">
        <v>11696.16</v>
      </c>
    </row>
    <row r="8236" spans="1:4" ht="38.25">
      <c r="A8236" s="164">
        <v>99300</v>
      </c>
      <c r="B8236" s="165" t="s">
        <v>30617</v>
      </c>
      <c r="C8236" s="164" t="s">
        <v>12402</v>
      </c>
      <c r="D8236" s="166">
        <v>13053.4</v>
      </c>
    </row>
    <row r="8237" spans="1:4" ht="38.25">
      <c r="A8237" s="164">
        <v>99301</v>
      </c>
      <c r="B8237" s="165" t="s">
        <v>30618</v>
      </c>
      <c r="C8237" s="164" t="s">
        <v>12402</v>
      </c>
      <c r="D8237" s="166">
        <v>6479.1</v>
      </c>
    </row>
    <row r="8238" spans="1:4" ht="38.25">
      <c r="A8238" s="164">
        <v>99312</v>
      </c>
      <c r="B8238" s="165" t="s">
        <v>30619</v>
      </c>
      <c r="C8238" s="164" t="s">
        <v>12402</v>
      </c>
      <c r="D8238" s="166">
        <v>7596.73</v>
      </c>
    </row>
    <row r="8239" spans="1:4" ht="38.25">
      <c r="A8239" s="164">
        <v>99320</v>
      </c>
      <c r="B8239" s="165" t="s">
        <v>30620</v>
      </c>
      <c r="C8239" s="164" t="s">
        <v>12402</v>
      </c>
      <c r="D8239" s="166">
        <v>8769.11</v>
      </c>
    </row>
    <row r="8240" spans="1:4" ht="38.25">
      <c r="A8240" s="164">
        <v>99322</v>
      </c>
      <c r="B8240" s="165" t="s">
        <v>30621</v>
      </c>
      <c r="C8240" s="164" t="s">
        <v>12402</v>
      </c>
      <c r="D8240" s="166">
        <v>9893.69</v>
      </c>
    </row>
    <row r="8241" spans="1:4" ht="38.25">
      <c r="A8241" s="164">
        <v>99324</v>
      </c>
      <c r="B8241" s="165" t="s">
        <v>30622</v>
      </c>
      <c r="C8241" s="164" t="s">
        <v>12402</v>
      </c>
      <c r="D8241" s="166">
        <v>11018.29</v>
      </c>
    </row>
    <row r="8242" spans="1:4" ht="38.25">
      <c r="A8242" s="164">
        <v>99310</v>
      </c>
      <c r="B8242" s="165" t="s">
        <v>30623</v>
      </c>
      <c r="C8242" s="164" t="s">
        <v>12402</v>
      </c>
      <c r="D8242" s="166">
        <v>15321.1</v>
      </c>
    </row>
    <row r="8243" spans="1:4" ht="38.25">
      <c r="A8243" s="164">
        <v>99313</v>
      </c>
      <c r="B8243" s="165" t="s">
        <v>30624</v>
      </c>
      <c r="C8243" s="164" t="s">
        <v>12402</v>
      </c>
      <c r="D8243" s="166">
        <v>17085.330000000002</v>
      </c>
    </row>
    <row r="8244" spans="1:4" ht="38.25">
      <c r="A8244" s="164">
        <v>99303</v>
      </c>
      <c r="B8244" s="165" t="s">
        <v>30625</v>
      </c>
      <c r="C8244" s="164" t="s">
        <v>12402</v>
      </c>
      <c r="D8244" s="166">
        <v>11947.79</v>
      </c>
    </row>
    <row r="8245" spans="1:4" ht="38.25">
      <c r="A8245" s="164">
        <v>99305</v>
      </c>
      <c r="B8245" s="165" t="s">
        <v>30626</v>
      </c>
      <c r="C8245" s="164" t="s">
        <v>12402</v>
      </c>
      <c r="D8245" s="166">
        <v>13508.56</v>
      </c>
    </row>
    <row r="8246" spans="1:4" ht="38.25">
      <c r="A8246" s="164">
        <v>99308</v>
      </c>
      <c r="B8246" s="165" t="s">
        <v>30627</v>
      </c>
      <c r="C8246" s="164" t="s">
        <v>12402</v>
      </c>
      <c r="D8246" s="166">
        <v>15069.43</v>
      </c>
    </row>
    <row r="8247" spans="1:4" ht="38.25">
      <c r="A8247" s="164">
        <v>99315</v>
      </c>
      <c r="B8247" s="165" t="s">
        <v>30628</v>
      </c>
      <c r="C8247" s="164" t="s">
        <v>12402</v>
      </c>
      <c r="D8247" s="166">
        <v>19101.349999999999</v>
      </c>
    </row>
    <row r="8248" spans="1:4" ht="38.25">
      <c r="A8248" s="164">
        <v>98008</v>
      </c>
      <c r="B8248" s="165" t="s">
        <v>30629</v>
      </c>
      <c r="C8248" s="164" t="s">
        <v>12402</v>
      </c>
      <c r="D8248" s="166">
        <v>4478.63</v>
      </c>
    </row>
    <row r="8249" spans="1:4" ht="38.25">
      <c r="A8249" s="164">
        <v>98010</v>
      </c>
      <c r="B8249" s="165" t="s">
        <v>30630</v>
      </c>
      <c r="C8249" s="164" t="s">
        <v>12402</v>
      </c>
      <c r="D8249" s="166">
        <v>5461.63</v>
      </c>
    </row>
    <row r="8250" spans="1:4" ht="38.25">
      <c r="A8250" s="164">
        <v>98012</v>
      </c>
      <c r="B8250" s="165" t="s">
        <v>30631</v>
      </c>
      <c r="C8250" s="164" t="s">
        <v>12402</v>
      </c>
      <c r="D8250" s="166">
        <v>6419.93</v>
      </c>
    </row>
    <row r="8251" spans="1:4" ht="38.25">
      <c r="A8251" s="164">
        <v>98014</v>
      </c>
      <c r="B8251" s="165" t="s">
        <v>30632</v>
      </c>
      <c r="C8251" s="164" t="s">
        <v>12402</v>
      </c>
      <c r="D8251" s="166">
        <v>7378.11</v>
      </c>
    </row>
    <row r="8252" spans="1:4" ht="38.25">
      <c r="A8252" s="164">
        <v>98016</v>
      </c>
      <c r="B8252" s="165" t="s">
        <v>30633</v>
      </c>
      <c r="C8252" s="164" t="s">
        <v>12402</v>
      </c>
      <c r="D8252" s="166">
        <v>8336.5</v>
      </c>
    </row>
    <row r="8253" spans="1:4" ht="38.25">
      <c r="A8253" s="164">
        <v>98018</v>
      </c>
      <c r="B8253" s="165" t="s">
        <v>30634</v>
      </c>
      <c r="C8253" s="164" t="s">
        <v>12402</v>
      </c>
      <c r="D8253" s="166">
        <v>9294.75</v>
      </c>
    </row>
    <row r="8254" spans="1:4" ht="38.25">
      <c r="A8254" s="164">
        <v>97994</v>
      </c>
      <c r="B8254" s="165" t="s">
        <v>34073</v>
      </c>
      <c r="C8254" s="164" t="s">
        <v>12402</v>
      </c>
      <c r="D8254" s="166">
        <v>2856.95</v>
      </c>
    </row>
    <row r="8255" spans="1:4" ht="38.25">
      <c r="A8255" s="164">
        <v>97996</v>
      </c>
      <c r="B8255" s="165" t="s">
        <v>30635</v>
      </c>
      <c r="C8255" s="164" t="s">
        <v>12402</v>
      </c>
      <c r="D8255" s="166">
        <v>3616.11</v>
      </c>
    </row>
    <row r="8256" spans="1:4" ht="38.25">
      <c r="A8256" s="164">
        <v>98407</v>
      </c>
      <c r="B8256" s="165" t="s">
        <v>30636</v>
      </c>
      <c r="C8256" s="164" t="s">
        <v>12402</v>
      </c>
      <c r="D8256" s="166">
        <v>4375.22</v>
      </c>
    </row>
    <row r="8257" spans="1:4" ht="38.25">
      <c r="A8257" s="164">
        <v>98408</v>
      </c>
      <c r="B8257" s="165" t="s">
        <v>30637</v>
      </c>
      <c r="C8257" s="164" t="s">
        <v>12402</v>
      </c>
      <c r="D8257" s="166">
        <v>5134.41</v>
      </c>
    </row>
    <row r="8258" spans="1:4" ht="38.25">
      <c r="A8258" s="164">
        <v>98002</v>
      </c>
      <c r="B8258" s="165" t="s">
        <v>30638</v>
      </c>
      <c r="C8258" s="164" t="s">
        <v>12402</v>
      </c>
      <c r="D8258" s="166">
        <v>5924.72</v>
      </c>
    </row>
    <row r="8259" spans="1:4" ht="38.25">
      <c r="A8259" s="164">
        <v>98406</v>
      </c>
      <c r="B8259" s="165" t="s">
        <v>30639</v>
      </c>
      <c r="C8259" s="164" t="s">
        <v>12402</v>
      </c>
      <c r="D8259" s="166">
        <v>6687.74</v>
      </c>
    </row>
    <row r="8260" spans="1:4" ht="38.25">
      <c r="A8260" s="164">
        <v>98006</v>
      </c>
      <c r="B8260" s="165" t="s">
        <v>30640</v>
      </c>
      <c r="C8260" s="164" t="s">
        <v>12402</v>
      </c>
      <c r="D8260" s="166">
        <v>7450.87</v>
      </c>
    </row>
    <row r="8261" spans="1:4" ht="38.25">
      <c r="A8261" s="164">
        <v>98030</v>
      </c>
      <c r="B8261" s="165" t="s">
        <v>30641</v>
      </c>
      <c r="C8261" s="164" t="s">
        <v>12402</v>
      </c>
      <c r="D8261" s="166">
        <v>9164.35</v>
      </c>
    </row>
    <row r="8262" spans="1:4" ht="38.25">
      <c r="A8262" s="164">
        <v>98032</v>
      </c>
      <c r="B8262" s="165" t="s">
        <v>30642</v>
      </c>
      <c r="C8262" s="164" t="s">
        <v>12402</v>
      </c>
      <c r="D8262" s="166">
        <v>10549.98</v>
      </c>
    </row>
    <row r="8263" spans="1:4" ht="38.25">
      <c r="A8263" s="164">
        <v>98034</v>
      </c>
      <c r="B8263" s="165" t="s">
        <v>30643</v>
      </c>
      <c r="C8263" s="164" t="s">
        <v>12402</v>
      </c>
      <c r="D8263" s="166">
        <v>11935.57</v>
      </c>
    </row>
    <row r="8264" spans="1:4" ht="38.25">
      <c r="A8264" s="164">
        <v>98036</v>
      </c>
      <c r="B8264" s="165" t="s">
        <v>30644</v>
      </c>
      <c r="C8264" s="164" t="s">
        <v>12402</v>
      </c>
      <c r="D8264" s="166">
        <v>13321.16</v>
      </c>
    </row>
    <row r="8265" spans="1:4" ht="38.25">
      <c r="A8265" s="164">
        <v>98020</v>
      </c>
      <c r="B8265" s="165" t="s">
        <v>30645</v>
      </c>
      <c r="C8265" s="164" t="s">
        <v>12402</v>
      </c>
      <c r="D8265" s="166">
        <v>6610.19</v>
      </c>
    </row>
    <row r="8266" spans="1:4" ht="38.25">
      <c r="A8266" s="164">
        <v>98022</v>
      </c>
      <c r="B8266" s="165" t="s">
        <v>30646</v>
      </c>
      <c r="C8266" s="164" t="s">
        <v>12402</v>
      </c>
      <c r="D8266" s="166">
        <v>7750.67</v>
      </c>
    </row>
    <row r="8267" spans="1:4" ht="38.25">
      <c r="A8267" s="164">
        <v>98024</v>
      </c>
      <c r="B8267" s="165" t="s">
        <v>30647</v>
      </c>
      <c r="C8267" s="164" t="s">
        <v>12402</v>
      </c>
      <c r="D8267" s="166">
        <v>8945.92</v>
      </c>
    </row>
    <row r="8268" spans="1:4" ht="38.25">
      <c r="A8268" s="164">
        <v>98026</v>
      </c>
      <c r="B8268" s="165" t="s">
        <v>30648</v>
      </c>
      <c r="C8268" s="164" t="s">
        <v>12402</v>
      </c>
      <c r="D8268" s="166">
        <v>10093.35</v>
      </c>
    </row>
    <row r="8269" spans="1:4" ht="38.25">
      <c r="A8269" s="164">
        <v>98028</v>
      </c>
      <c r="B8269" s="165" t="s">
        <v>30649</v>
      </c>
      <c r="C8269" s="164" t="s">
        <v>12402</v>
      </c>
      <c r="D8269" s="166">
        <v>11240.82</v>
      </c>
    </row>
    <row r="8270" spans="1:4" ht="38.25">
      <c r="A8270" s="164">
        <v>98044</v>
      </c>
      <c r="B8270" s="165" t="s">
        <v>30650</v>
      </c>
      <c r="C8270" s="164" t="s">
        <v>12402</v>
      </c>
      <c r="D8270" s="166">
        <v>15636.35</v>
      </c>
    </row>
    <row r="8271" spans="1:4" ht="38.25">
      <c r="A8271" s="164">
        <v>98046</v>
      </c>
      <c r="B8271" s="165" t="s">
        <v>30651</v>
      </c>
      <c r="C8271" s="164" t="s">
        <v>12402</v>
      </c>
      <c r="D8271" s="166">
        <v>17437.189999999999</v>
      </c>
    </row>
    <row r="8272" spans="1:4" ht="38.25">
      <c r="A8272" s="164">
        <v>98038</v>
      </c>
      <c r="B8272" s="165" t="s">
        <v>30652</v>
      </c>
      <c r="C8272" s="164" t="s">
        <v>12402</v>
      </c>
      <c r="D8272" s="166">
        <v>12192.62</v>
      </c>
    </row>
    <row r="8273" spans="1:4" ht="38.25">
      <c r="A8273" s="164">
        <v>98040</v>
      </c>
      <c r="B8273" s="165" t="s">
        <v>30653</v>
      </c>
      <c r="C8273" s="164" t="s">
        <v>12402</v>
      </c>
      <c r="D8273" s="166">
        <v>13785.88</v>
      </c>
    </row>
    <row r="8274" spans="1:4" ht="38.25">
      <c r="A8274" s="164">
        <v>98042</v>
      </c>
      <c r="B8274" s="165" t="s">
        <v>30654</v>
      </c>
      <c r="C8274" s="164" t="s">
        <v>12402</v>
      </c>
      <c r="D8274" s="166">
        <v>15379.25</v>
      </c>
    </row>
    <row r="8275" spans="1:4" ht="38.25">
      <c r="A8275" s="164">
        <v>98048</v>
      </c>
      <c r="B8275" s="165" t="s">
        <v>30655</v>
      </c>
      <c r="C8275" s="164" t="s">
        <v>12402</v>
      </c>
      <c r="D8275" s="166">
        <v>19495.25</v>
      </c>
    </row>
    <row r="8276" spans="1:4" ht="25.5">
      <c r="A8276" s="164">
        <v>97955</v>
      </c>
      <c r="B8276" s="165" t="s">
        <v>13793</v>
      </c>
      <c r="C8276" s="164" t="s">
        <v>12402</v>
      </c>
      <c r="D8276" s="166">
        <v>3242.84</v>
      </c>
    </row>
    <row r="8277" spans="1:4" ht="25.5">
      <c r="A8277" s="164">
        <v>97948</v>
      </c>
      <c r="B8277" s="165" t="s">
        <v>13787</v>
      </c>
      <c r="C8277" s="164" t="s">
        <v>12402</v>
      </c>
      <c r="D8277" s="166">
        <v>3468.62</v>
      </c>
    </row>
    <row r="8278" spans="1:4" ht="25.5">
      <c r="A8278" s="164">
        <v>97934</v>
      </c>
      <c r="B8278" s="165" t="s">
        <v>13783</v>
      </c>
      <c r="C8278" s="164" t="s">
        <v>12402</v>
      </c>
      <c r="D8278" s="166">
        <v>2479.9299999999998</v>
      </c>
    </row>
    <row r="8279" spans="1:4" ht="25.5">
      <c r="A8279" s="164">
        <v>97953</v>
      </c>
      <c r="B8279" s="165" t="s">
        <v>13792</v>
      </c>
      <c r="C8279" s="164" t="s">
        <v>12402</v>
      </c>
      <c r="D8279" s="166">
        <v>1495.65</v>
      </c>
    </row>
    <row r="8280" spans="1:4" ht="38.25">
      <c r="A8280" s="164">
        <v>97947</v>
      </c>
      <c r="B8280" s="165" t="s">
        <v>13786</v>
      </c>
      <c r="C8280" s="164" t="s">
        <v>12402</v>
      </c>
      <c r="D8280" s="166">
        <v>1881.28</v>
      </c>
    </row>
    <row r="8281" spans="1:4" ht="25.5">
      <c r="A8281" s="164">
        <v>97933</v>
      </c>
      <c r="B8281" s="165" t="s">
        <v>13782</v>
      </c>
      <c r="C8281" s="164" t="s">
        <v>12402</v>
      </c>
      <c r="D8281" s="166">
        <v>1118.97</v>
      </c>
    </row>
    <row r="8282" spans="1:4" ht="38.25">
      <c r="A8282" s="164">
        <v>97961</v>
      </c>
      <c r="B8282" s="165" t="s">
        <v>13796</v>
      </c>
      <c r="C8282" s="164" t="s">
        <v>12402</v>
      </c>
      <c r="D8282" s="166">
        <v>2651.8</v>
      </c>
    </row>
    <row r="8283" spans="1:4" ht="38.25">
      <c r="A8283" s="164">
        <v>97951</v>
      </c>
      <c r="B8283" s="165" t="s">
        <v>13790</v>
      </c>
      <c r="C8283" s="164" t="s">
        <v>12402</v>
      </c>
      <c r="D8283" s="166">
        <v>3064.9</v>
      </c>
    </row>
    <row r="8284" spans="1:4" ht="38.25">
      <c r="A8284" s="164">
        <v>97973</v>
      </c>
      <c r="B8284" s="165" t="s">
        <v>13797</v>
      </c>
      <c r="C8284" s="164" t="s">
        <v>12402</v>
      </c>
      <c r="D8284" s="166">
        <v>4948.4399999999996</v>
      </c>
    </row>
    <row r="8285" spans="1:4" ht="38.25">
      <c r="A8285" s="164">
        <v>97952</v>
      </c>
      <c r="B8285" s="165" t="s">
        <v>13791</v>
      </c>
      <c r="C8285" s="164" t="s">
        <v>12402</v>
      </c>
      <c r="D8285" s="166">
        <v>5313.16</v>
      </c>
    </row>
    <row r="8286" spans="1:4" ht="38.25">
      <c r="A8286" s="164">
        <v>97957</v>
      </c>
      <c r="B8286" s="165" t="s">
        <v>13795</v>
      </c>
      <c r="C8286" s="164" t="s">
        <v>12402</v>
      </c>
      <c r="D8286" s="166">
        <v>2954.27</v>
      </c>
    </row>
    <row r="8287" spans="1:4" ht="38.25">
      <c r="A8287" s="164">
        <v>97950</v>
      </c>
      <c r="B8287" s="165" t="s">
        <v>13789</v>
      </c>
      <c r="C8287" s="164" t="s">
        <v>12402</v>
      </c>
      <c r="D8287" s="166">
        <v>3391</v>
      </c>
    </row>
    <row r="8288" spans="1:4" ht="25.5">
      <c r="A8288" s="164">
        <v>97936</v>
      </c>
      <c r="B8288" s="165" t="s">
        <v>13785</v>
      </c>
      <c r="C8288" s="164" t="s">
        <v>12402</v>
      </c>
      <c r="D8288" s="166">
        <v>2165.7399999999998</v>
      </c>
    </row>
    <row r="8289" spans="1:4" ht="25.5">
      <c r="A8289" s="164">
        <v>97956</v>
      </c>
      <c r="B8289" s="165" t="s">
        <v>13794</v>
      </c>
      <c r="C8289" s="164" t="s">
        <v>12402</v>
      </c>
      <c r="D8289" s="166">
        <v>1655.91</v>
      </c>
    </row>
    <row r="8290" spans="1:4" ht="38.25">
      <c r="A8290" s="164">
        <v>97949</v>
      </c>
      <c r="B8290" s="165" t="s">
        <v>13788</v>
      </c>
      <c r="C8290" s="164" t="s">
        <v>12402</v>
      </c>
      <c r="D8290" s="166">
        <v>1921.63</v>
      </c>
    </row>
    <row r="8291" spans="1:4" ht="25.5">
      <c r="A8291" s="164">
        <v>97935</v>
      </c>
      <c r="B8291" s="165" t="s">
        <v>13784</v>
      </c>
      <c r="C8291" s="164" t="s">
        <v>12402</v>
      </c>
      <c r="D8291" s="166">
        <v>945.63</v>
      </c>
    </row>
    <row r="8292" spans="1:4" ht="38.25">
      <c r="A8292" s="164">
        <v>99319</v>
      </c>
      <c r="B8292" s="165" t="s">
        <v>13866</v>
      </c>
      <c r="C8292" s="164" t="s">
        <v>12403</v>
      </c>
      <c r="D8292" s="166">
        <v>960.89</v>
      </c>
    </row>
    <row r="8293" spans="1:4" ht="25.5">
      <c r="A8293" s="164">
        <v>99318</v>
      </c>
      <c r="B8293" s="165" t="s">
        <v>13865</v>
      </c>
      <c r="C8293" s="164" t="s">
        <v>12403</v>
      </c>
      <c r="D8293" s="166">
        <v>297.73</v>
      </c>
    </row>
    <row r="8294" spans="1:4" ht="38.25">
      <c r="A8294" s="164">
        <v>98051</v>
      </c>
      <c r="B8294" s="165" t="s">
        <v>13831</v>
      </c>
      <c r="C8294" s="164" t="s">
        <v>12403</v>
      </c>
      <c r="D8294" s="166">
        <v>1017.14</v>
      </c>
    </row>
    <row r="8295" spans="1:4" ht="25.5">
      <c r="A8295" s="164">
        <v>98050</v>
      </c>
      <c r="B8295" s="165" t="s">
        <v>13830</v>
      </c>
      <c r="C8295" s="164" t="s">
        <v>12403</v>
      </c>
      <c r="D8295" s="166">
        <v>298.58999999999997</v>
      </c>
    </row>
    <row r="8296" spans="1:4" ht="38.25">
      <c r="A8296" s="164">
        <v>99272</v>
      </c>
      <c r="B8296" s="165" t="s">
        <v>30656</v>
      </c>
      <c r="C8296" s="164" t="s">
        <v>12402</v>
      </c>
      <c r="D8296" s="166">
        <v>1167.75</v>
      </c>
    </row>
    <row r="8297" spans="1:4" ht="38.25">
      <c r="A8297" s="164">
        <v>99273</v>
      </c>
      <c r="B8297" s="165" t="s">
        <v>30657</v>
      </c>
      <c r="C8297" s="164" t="s">
        <v>12402</v>
      </c>
      <c r="D8297" s="166">
        <v>1652.42</v>
      </c>
    </row>
    <row r="8298" spans="1:4" ht="38.25">
      <c r="A8298" s="164">
        <v>99268</v>
      </c>
      <c r="B8298" s="165" t="s">
        <v>30658</v>
      </c>
      <c r="C8298" s="164" t="s">
        <v>12402</v>
      </c>
      <c r="D8298" s="166">
        <v>506.55</v>
      </c>
    </row>
    <row r="8299" spans="1:4" ht="38.25">
      <c r="A8299" s="164">
        <v>99270</v>
      </c>
      <c r="B8299" s="165" t="s">
        <v>30659</v>
      </c>
      <c r="C8299" s="164" t="s">
        <v>12402</v>
      </c>
      <c r="D8299" s="166">
        <v>659.35</v>
      </c>
    </row>
    <row r="8300" spans="1:4" ht="38.25">
      <c r="A8300" s="164">
        <v>97976</v>
      </c>
      <c r="B8300" s="165" t="s">
        <v>30660</v>
      </c>
      <c r="C8300" s="164" t="s">
        <v>12402</v>
      </c>
      <c r="D8300" s="166">
        <v>1208.07</v>
      </c>
    </row>
    <row r="8301" spans="1:4" ht="38.25">
      <c r="A8301" s="164">
        <v>97977</v>
      </c>
      <c r="B8301" s="165" t="s">
        <v>30661</v>
      </c>
      <c r="C8301" s="164" t="s">
        <v>12402</v>
      </c>
      <c r="D8301" s="166">
        <v>1723.89</v>
      </c>
    </row>
    <row r="8302" spans="1:4" ht="38.25">
      <c r="A8302" s="164">
        <v>97974</v>
      </c>
      <c r="B8302" s="165" t="s">
        <v>30662</v>
      </c>
      <c r="C8302" s="164" t="s">
        <v>12402</v>
      </c>
      <c r="D8302" s="166">
        <v>510.56</v>
      </c>
    </row>
    <row r="8303" spans="1:4" ht="38.25">
      <c r="A8303" s="164">
        <v>97975</v>
      </c>
      <c r="B8303" s="165" t="s">
        <v>30663</v>
      </c>
      <c r="C8303" s="164" t="s">
        <v>12402</v>
      </c>
      <c r="D8303" s="166">
        <v>664.04</v>
      </c>
    </row>
    <row r="8304" spans="1:4" ht="25.5">
      <c r="A8304" s="164">
        <v>101798</v>
      </c>
      <c r="B8304" s="165" t="s">
        <v>15024</v>
      </c>
      <c r="C8304" s="164" t="s">
        <v>12402</v>
      </c>
      <c r="D8304" s="166">
        <v>289.11</v>
      </c>
    </row>
    <row r="8305" spans="1:4" ht="25.5">
      <c r="A8305" s="164">
        <v>101799</v>
      </c>
      <c r="B8305" s="165" t="s">
        <v>15025</v>
      </c>
      <c r="C8305" s="164" t="s">
        <v>12402</v>
      </c>
      <c r="D8305" s="166">
        <v>687.15</v>
      </c>
    </row>
    <row r="8306" spans="1:4" ht="25.5">
      <c r="A8306" s="164">
        <v>102487</v>
      </c>
      <c r="B8306" s="165" t="s">
        <v>14565</v>
      </c>
      <c r="C8306" s="164" t="s">
        <v>34306</v>
      </c>
      <c r="D8306" s="166">
        <v>664.22</v>
      </c>
    </row>
    <row r="8307" spans="1:4" ht="25.5">
      <c r="A8307" s="164">
        <v>102486</v>
      </c>
      <c r="B8307" s="165" t="s">
        <v>14564</v>
      </c>
      <c r="C8307" s="164" t="s">
        <v>34306</v>
      </c>
      <c r="D8307" s="166">
        <v>742.35</v>
      </c>
    </row>
    <row r="8308" spans="1:4" ht="38.25">
      <c r="A8308" s="164">
        <v>102474</v>
      </c>
      <c r="B8308" s="165" t="s">
        <v>14552</v>
      </c>
      <c r="C8308" s="164" t="s">
        <v>34306</v>
      </c>
      <c r="D8308" s="166">
        <v>689.63</v>
      </c>
    </row>
    <row r="8309" spans="1:4" ht="38.25">
      <c r="A8309" s="164">
        <v>102480</v>
      </c>
      <c r="B8309" s="165" t="s">
        <v>14558</v>
      </c>
      <c r="C8309" s="164" t="s">
        <v>34306</v>
      </c>
      <c r="D8309" s="166">
        <v>683.14</v>
      </c>
    </row>
    <row r="8310" spans="1:4" ht="25.5">
      <c r="A8310" s="164">
        <v>94975</v>
      </c>
      <c r="B8310" s="165" t="s">
        <v>14536</v>
      </c>
      <c r="C8310" s="164" t="s">
        <v>34306</v>
      </c>
      <c r="D8310" s="166">
        <v>561.54</v>
      </c>
    </row>
    <row r="8311" spans="1:4" ht="38.25">
      <c r="A8311" s="164">
        <v>94963</v>
      </c>
      <c r="B8311" s="165" t="s">
        <v>14524</v>
      </c>
      <c r="C8311" s="164" t="s">
        <v>34306</v>
      </c>
      <c r="D8311" s="166">
        <v>510.31</v>
      </c>
    </row>
    <row r="8312" spans="1:4" ht="38.25">
      <c r="A8312" s="164">
        <v>94969</v>
      </c>
      <c r="B8312" s="165" t="s">
        <v>14530</v>
      </c>
      <c r="C8312" s="164" t="s">
        <v>34306</v>
      </c>
      <c r="D8312" s="166">
        <v>503.2</v>
      </c>
    </row>
    <row r="8313" spans="1:4" ht="38.25">
      <c r="A8313" s="164">
        <v>102475</v>
      </c>
      <c r="B8313" s="165" t="s">
        <v>14553</v>
      </c>
      <c r="C8313" s="164" t="s">
        <v>34306</v>
      </c>
      <c r="D8313" s="166">
        <v>733.99</v>
      </c>
    </row>
    <row r="8314" spans="1:4" ht="38.25">
      <c r="A8314" s="164">
        <v>102481</v>
      </c>
      <c r="B8314" s="165" t="s">
        <v>14559</v>
      </c>
      <c r="C8314" s="164" t="s">
        <v>34306</v>
      </c>
      <c r="D8314" s="166">
        <v>720.19</v>
      </c>
    </row>
    <row r="8315" spans="1:4" ht="38.25">
      <c r="A8315" s="164">
        <v>94964</v>
      </c>
      <c r="B8315" s="165" t="s">
        <v>14525</v>
      </c>
      <c r="C8315" s="164" t="s">
        <v>34306</v>
      </c>
      <c r="D8315" s="166">
        <v>549.9</v>
      </c>
    </row>
    <row r="8316" spans="1:4" ht="38.25">
      <c r="A8316" s="164">
        <v>94970</v>
      </c>
      <c r="B8316" s="165" t="s">
        <v>14531</v>
      </c>
      <c r="C8316" s="164" t="s">
        <v>34306</v>
      </c>
      <c r="D8316" s="166">
        <v>535.4</v>
      </c>
    </row>
    <row r="8317" spans="1:4" ht="38.25">
      <c r="A8317" s="164">
        <v>102476</v>
      </c>
      <c r="B8317" s="165" t="s">
        <v>14554</v>
      </c>
      <c r="C8317" s="164" t="s">
        <v>34306</v>
      </c>
      <c r="D8317" s="166">
        <v>749.21</v>
      </c>
    </row>
    <row r="8318" spans="1:4" ht="38.25">
      <c r="A8318" s="164">
        <v>102482</v>
      </c>
      <c r="B8318" s="165" t="s">
        <v>14560</v>
      </c>
      <c r="C8318" s="164" t="s">
        <v>34306</v>
      </c>
      <c r="D8318" s="166">
        <v>746.69</v>
      </c>
    </row>
    <row r="8319" spans="1:4" ht="38.25">
      <c r="A8319" s="164">
        <v>94965</v>
      </c>
      <c r="B8319" s="165" t="s">
        <v>14526</v>
      </c>
      <c r="C8319" s="164" t="s">
        <v>34306</v>
      </c>
      <c r="D8319" s="166">
        <v>566.20000000000005</v>
      </c>
    </row>
    <row r="8320" spans="1:4" ht="38.25">
      <c r="A8320" s="164">
        <v>94971</v>
      </c>
      <c r="B8320" s="165" t="s">
        <v>14532</v>
      </c>
      <c r="C8320" s="164" t="s">
        <v>34306</v>
      </c>
      <c r="D8320" s="166">
        <v>558.94000000000005</v>
      </c>
    </row>
    <row r="8321" spans="1:4" ht="38.25">
      <c r="A8321" s="164">
        <v>102477</v>
      </c>
      <c r="B8321" s="165" t="s">
        <v>14555</v>
      </c>
      <c r="C8321" s="164" t="s">
        <v>34306</v>
      </c>
      <c r="D8321" s="166">
        <v>785.16</v>
      </c>
    </row>
    <row r="8322" spans="1:4" ht="38.25">
      <c r="A8322" s="164">
        <v>102483</v>
      </c>
      <c r="B8322" s="165" t="s">
        <v>14561</v>
      </c>
      <c r="C8322" s="164" t="s">
        <v>34306</v>
      </c>
      <c r="D8322" s="166">
        <v>777.79</v>
      </c>
    </row>
    <row r="8323" spans="1:4" ht="38.25">
      <c r="A8323" s="164">
        <v>94966</v>
      </c>
      <c r="B8323" s="165" t="s">
        <v>14527</v>
      </c>
      <c r="C8323" s="164" t="s">
        <v>34306</v>
      </c>
      <c r="D8323" s="166">
        <v>582.29999999999995</v>
      </c>
    </row>
    <row r="8324" spans="1:4" ht="38.25">
      <c r="A8324" s="164">
        <v>94972</v>
      </c>
      <c r="B8324" s="165" t="s">
        <v>14533</v>
      </c>
      <c r="C8324" s="164" t="s">
        <v>34306</v>
      </c>
      <c r="D8324" s="166">
        <v>575.04</v>
      </c>
    </row>
    <row r="8325" spans="1:4" ht="38.25">
      <c r="A8325" s="164">
        <v>102478</v>
      </c>
      <c r="B8325" s="165" t="s">
        <v>14556</v>
      </c>
      <c r="C8325" s="164" t="s">
        <v>34306</v>
      </c>
      <c r="D8325" s="166">
        <v>832.15</v>
      </c>
    </row>
    <row r="8326" spans="1:4" ht="38.25">
      <c r="A8326" s="164">
        <v>102484</v>
      </c>
      <c r="B8326" s="165" t="s">
        <v>14562</v>
      </c>
      <c r="C8326" s="164" t="s">
        <v>34306</v>
      </c>
      <c r="D8326" s="166">
        <v>831.62</v>
      </c>
    </row>
    <row r="8327" spans="1:4" ht="38.25">
      <c r="A8327" s="164">
        <v>94967</v>
      </c>
      <c r="B8327" s="165" t="s">
        <v>14528</v>
      </c>
      <c r="C8327" s="164" t="s">
        <v>34306</v>
      </c>
      <c r="D8327" s="166">
        <v>653.74</v>
      </c>
    </row>
    <row r="8328" spans="1:4" ht="38.25">
      <c r="A8328" s="164">
        <v>94973</v>
      </c>
      <c r="B8328" s="165" t="s">
        <v>14534</v>
      </c>
      <c r="C8328" s="164" t="s">
        <v>34306</v>
      </c>
      <c r="D8328" s="166">
        <v>644.26</v>
      </c>
    </row>
    <row r="8329" spans="1:4" ht="25.5">
      <c r="A8329" s="164">
        <v>94974</v>
      </c>
      <c r="B8329" s="165" t="s">
        <v>14535</v>
      </c>
      <c r="C8329" s="164" t="s">
        <v>34306</v>
      </c>
      <c r="D8329" s="166">
        <v>525.34</v>
      </c>
    </row>
    <row r="8330" spans="1:4" ht="38.25">
      <c r="A8330" s="164">
        <v>94962</v>
      </c>
      <c r="B8330" s="165" t="s">
        <v>14523</v>
      </c>
      <c r="C8330" s="164" t="s">
        <v>34306</v>
      </c>
      <c r="D8330" s="166">
        <v>468.17</v>
      </c>
    </row>
    <row r="8331" spans="1:4" ht="38.25">
      <c r="A8331" s="164">
        <v>94968</v>
      </c>
      <c r="B8331" s="165" t="s">
        <v>14529</v>
      </c>
      <c r="C8331" s="164" t="s">
        <v>34306</v>
      </c>
      <c r="D8331" s="166">
        <v>464.76</v>
      </c>
    </row>
    <row r="8332" spans="1:4" ht="25.5">
      <c r="A8332" s="164">
        <v>102485</v>
      </c>
      <c r="B8332" s="165" t="s">
        <v>14563</v>
      </c>
      <c r="C8332" s="164" t="s">
        <v>34306</v>
      </c>
      <c r="D8332" s="166">
        <v>713.02</v>
      </c>
    </row>
    <row r="8333" spans="1:4" ht="38.25">
      <c r="A8333" s="164">
        <v>102473</v>
      </c>
      <c r="B8333" s="165" t="s">
        <v>14551</v>
      </c>
      <c r="C8333" s="164" t="s">
        <v>34306</v>
      </c>
      <c r="D8333" s="166">
        <v>651.80999999999995</v>
      </c>
    </row>
    <row r="8334" spans="1:4" ht="38.25">
      <c r="A8334" s="164">
        <v>102479</v>
      </c>
      <c r="B8334" s="165" t="s">
        <v>14557</v>
      </c>
      <c r="C8334" s="164" t="s">
        <v>34306</v>
      </c>
      <c r="D8334" s="166">
        <v>649.21</v>
      </c>
    </row>
    <row r="8335" spans="1:4" ht="51">
      <c r="A8335" s="164">
        <v>104835</v>
      </c>
      <c r="B8335" s="165" t="s">
        <v>25348</v>
      </c>
      <c r="C8335" s="164" t="s">
        <v>34306</v>
      </c>
      <c r="D8335" s="166">
        <v>0</v>
      </c>
    </row>
    <row r="8336" spans="1:4" ht="63.75">
      <c r="A8336" s="164">
        <v>104833</v>
      </c>
      <c r="B8336" s="165" t="s">
        <v>25349</v>
      </c>
      <c r="C8336" s="164" t="s">
        <v>34306</v>
      </c>
      <c r="D8336" s="166">
        <v>0</v>
      </c>
    </row>
    <row r="8337" spans="1:4" ht="63.75">
      <c r="A8337" s="164">
        <v>104834</v>
      </c>
      <c r="B8337" s="165" t="s">
        <v>25350</v>
      </c>
      <c r="C8337" s="164" t="s">
        <v>34306</v>
      </c>
      <c r="D8337" s="166">
        <v>0</v>
      </c>
    </row>
    <row r="8338" spans="1:4" ht="51">
      <c r="A8338" s="164">
        <v>104836</v>
      </c>
      <c r="B8338" s="165" t="s">
        <v>25351</v>
      </c>
      <c r="C8338" s="164" t="s">
        <v>34306</v>
      </c>
      <c r="D8338" s="166">
        <v>0</v>
      </c>
    </row>
    <row r="8339" spans="1:4" ht="51">
      <c r="A8339" s="164">
        <v>104837</v>
      </c>
      <c r="B8339" s="165" t="s">
        <v>25352</v>
      </c>
      <c r="C8339" s="164" t="s">
        <v>34306</v>
      </c>
      <c r="D8339" s="166">
        <v>0</v>
      </c>
    </row>
    <row r="8340" spans="1:4" ht="63.75">
      <c r="A8340" s="164">
        <v>104838</v>
      </c>
      <c r="B8340" s="165" t="s">
        <v>25353</v>
      </c>
      <c r="C8340" s="164" t="s">
        <v>34306</v>
      </c>
      <c r="D8340" s="166">
        <v>0</v>
      </c>
    </row>
    <row r="8341" spans="1:4" ht="38.25">
      <c r="A8341" s="164">
        <v>104839</v>
      </c>
      <c r="B8341" s="165" t="s">
        <v>25354</v>
      </c>
      <c r="C8341" s="164" t="s">
        <v>34306</v>
      </c>
      <c r="D8341" s="166">
        <v>0</v>
      </c>
    </row>
    <row r="8342" spans="1:4" ht="51">
      <c r="A8342" s="164">
        <v>104840</v>
      </c>
      <c r="B8342" s="165" t="s">
        <v>25355</v>
      </c>
      <c r="C8342" s="164" t="s">
        <v>34306</v>
      </c>
      <c r="D8342" s="166">
        <v>0</v>
      </c>
    </row>
    <row r="8343" spans="1:4" ht="51">
      <c r="A8343" s="164">
        <v>104830</v>
      </c>
      <c r="B8343" s="165" t="s">
        <v>25356</v>
      </c>
      <c r="C8343" s="164" t="s">
        <v>34306</v>
      </c>
      <c r="D8343" s="166">
        <v>0</v>
      </c>
    </row>
    <row r="8344" spans="1:4" ht="51">
      <c r="A8344" s="164">
        <v>104829</v>
      </c>
      <c r="B8344" s="165" t="s">
        <v>25357</v>
      </c>
      <c r="C8344" s="164" t="s">
        <v>34306</v>
      </c>
      <c r="D8344" s="166">
        <v>0</v>
      </c>
    </row>
    <row r="8345" spans="1:4" ht="38.25">
      <c r="A8345" s="164">
        <v>104832</v>
      </c>
      <c r="B8345" s="165" t="s">
        <v>25358</v>
      </c>
      <c r="C8345" s="164" t="s">
        <v>34306</v>
      </c>
      <c r="D8345" s="166">
        <v>0</v>
      </c>
    </row>
    <row r="8346" spans="1:4" ht="51">
      <c r="A8346" s="164">
        <v>104831</v>
      </c>
      <c r="B8346" s="165" t="s">
        <v>25359</v>
      </c>
      <c r="C8346" s="164" t="s">
        <v>34306</v>
      </c>
      <c r="D8346" s="166">
        <v>0</v>
      </c>
    </row>
    <row r="8347" spans="1:4" ht="25.5">
      <c r="A8347" s="164">
        <v>103773</v>
      </c>
      <c r="B8347" s="165" t="s">
        <v>25360</v>
      </c>
      <c r="C8347" s="164" t="s">
        <v>12402</v>
      </c>
      <c r="D8347" s="166">
        <v>0</v>
      </c>
    </row>
    <row r="8348" spans="1:4" ht="25.5">
      <c r="A8348" s="164">
        <v>103772</v>
      </c>
      <c r="B8348" s="165" t="s">
        <v>25361</v>
      </c>
      <c r="C8348" s="164" t="s">
        <v>12402</v>
      </c>
      <c r="D8348" s="166">
        <v>0</v>
      </c>
    </row>
    <row r="8349" spans="1:4" ht="38.25">
      <c r="A8349" s="164">
        <v>103768</v>
      </c>
      <c r="B8349" s="165" t="s">
        <v>25362</v>
      </c>
      <c r="C8349" s="164" t="s">
        <v>12402</v>
      </c>
      <c r="D8349" s="166">
        <v>0</v>
      </c>
    </row>
    <row r="8350" spans="1:4" ht="38.25">
      <c r="A8350" s="164">
        <v>103767</v>
      </c>
      <c r="B8350" s="165" t="s">
        <v>25363</v>
      </c>
      <c r="C8350" s="164" t="s">
        <v>12402</v>
      </c>
      <c r="D8350" s="166">
        <v>0</v>
      </c>
    </row>
    <row r="8351" spans="1:4" ht="38.25">
      <c r="A8351" s="164">
        <v>103766</v>
      </c>
      <c r="B8351" s="165" t="s">
        <v>25364</v>
      </c>
      <c r="C8351" s="164" t="s">
        <v>12402</v>
      </c>
      <c r="D8351" s="166">
        <v>0</v>
      </c>
    </row>
    <row r="8352" spans="1:4" ht="25.5">
      <c r="A8352" s="164">
        <v>103765</v>
      </c>
      <c r="B8352" s="165" t="s">
        <v>25365</v>
      </c>
      <c r="C8352" s="164" t="s">
        <v>12402</v>
      </c>
      <c r="D8352" s="166">
        <v>0</v>
      </c>
    </row>
    <row r="8353" spans="1:4" ht="25.5">
      <c r="A8353" s="164">
        <v>103771</v>
      </c>
      <c r="B8353" s="165" t="s">
        <v>25366</v>
      </c>
      <c r="C8353" s="164" t="s">
        <v>12402</v>
      </c>
      <c r="D8353" s="166">
        <v>0</v>
      </c>
    </row>
    <row r="8354" spans="1:4" ht="25.5">
      <c r="A8354" s="164">
        <v>103769</v>
      </c>
      <c r="B8354" s="165" t="s">
        <v>17984</v>
      </c>
      <c r="C8354" s="164" t="s">
        <v>12402</v>
      </c>
      <c r="D8354" s="166">
        <v>3713.77</v>
      </c>
    </row>
    <row r="8355" spans="1:4" ht="25.5">
      <c r="A8355" s="164">
        <v>103770</v>
      </c>
      <c r="B8355" s="165" t="s">
        <v>25367</v>
      </c>
      <c r="C8355" s="164" t="s">
        <v>12402</v>
      </c>
      <c r="D8355" s="166">
        <v>0</v>
      </c>
    </row>
    <row r="8356" spans="1:4" ht="25.5">
      <c r="A8356" s="164">
        <v>103764</v>
      </c>
      <c r="B8356" s="165" t="s">
        <v>25368</v>
      </c>
      <c r="C8356" s="164" t="s">
        <v>12402</v>
      </c>
      <c r="D8356" s="166">
        <v>0</v>
      </c>
    </row>
    <row r="8357" spans="1:4" ht="25.5">
      <c r="A8357" s="164">
        <v>103780</v>
      </c>
      <c r="B8357" s="165" t="s">
        <v>25369</v>
      </c>
      <c r="C8357" s="164" t="s">
        <v>12416</v>
      </c>
      <c r="D8357" s="166">
        <v>0</v>
      </c>
    </row>
    <row r="8358" spans="1:4" ht="25.5">
      <c r="A8358" s="164">
        <v>103781</v>
      </c>
      <c r="B8358" s="165" t="s">
        <v>25370</v>
      </c>
      <c r="C8358" s="164" t="s">
        <v>12416</v>
      </c>
      <c r="D8358" s="166">
        <v>0</v>
      </c>
    </row>
    <row r="8359" spans="1:4" ht="25.5">
      <c r="A8359" s="164">
        <v>103779</v>
      </c>
      <c r="B8359" s="165" t="s">
        <v>25371</v>
      </c>
      <c r="C8359" s="164" t="s">
        <v>12416</v>
      </c>
      <c r="D8359" s="166">
        <v>0</v>
      </c>
    </row>
    <row r="8360" spans="1:4" ht="25.5">
      <c r="A8360" s="164">
        <v>103778</v>
      </c>
      <c r="B8360" s="165" t="s">
        <v>25372</v>
      </c>
      <c r="C8360" s="164" t="s">
        <v>12416</v>
      </c>
      <c r="D8360" s="166">
        <v>0</v>
      </c>
    </row>
    <row r="8361" spans="1:4" ht="25.5">
      <c r="A8361" s="164">
        <v>103924</v>
      </c>
      <c r="B8361" s="165" t="s">
        <v>25373</v>
      </c>
      <c r="C8361" s="164" t="s">
        <v>12416</v>
      </c>
      <c r="D8361" s="166">
        <v>0</v>
      </c>
    </row>
    <row r="8362" spans="1:4" ht="25.5">
      <c r="A8362" s="164">
        <v>103776</v>
      </c>
      <c r="B8362" s="165" t="s">
        <v>25374</v>
      </c>
      <c r="C8362" s="164" t="s">
        <v>12416</v>
      </c>
      <c r="D8362" s="166">
        <v>0</v>
      </c>
    </row>
    <row r="8363" spans="1:4" ht="25.5">
      <c r="A8363" s="164">
        <v>103774</v>
      </c>
      <c r="B8363" s="165" t="s">
        <v>25375</v>
      </c>
      <c r="C8363" s="164" t="s">
        <v>12416</v>
      </c>
      <c r="D8363" s="166">
        <v>0</v>
      </c>
    </row>
    <row r="8364" spans="1:4" ht="25.5">
      <c r="A8364" s="164">
        <v>103775</v>
      </c>
      <c r="B8364" s="165" t="s">
        <v>25376</v>
      </c>
      <c r="C8364" s="164" t="s">
        <v>12416</v>
      </c>
      <c r="D8364" s="166">
        <v>0</v>
      </c>
    </row>
    <row r="8365" spans="1:4" ht="25.5">
      <c r="A8365" s="164">
        <v>97097</v>
      </c>
      <c r="B8365" s="165" t="s">
        <v>14200</v>
      </c>
      <c r="C8365" s="164" t="s">
        <v>12416</v>
      </c>
      <c r="D8365" s="166">
        <v>34.49</v>
      </c>
    </row>
    <row r="8366" spans="1:4" ht="25.5">
      <c r="A8366" s="164">
        <v>97089</v>
      </c>
      <c r="B8366" s="165" t="s">
        <v>14194</v>
      </c>
      <c r="C8366" s="164" t="s">
        <v>12404</v>
      </c>
      <c r="D8366" s="166">
        <v>14.52</v>
      </c>
    </row>
    <row r="8367" spans="1:4" ht="25.5">
      <c r="A8367" s="164">
        <v>97090</v>
      </c>
      <c r="B8367" s="165" t="s">
        <v>14195</v>
      </c>
      <c r="C8367" s="164" t="s">
        <v>12404</v>
      </c>
      <c r="D8367" s="166">
        <v>14.21</v>
      </c>
    </row>
    <row r="8368" spans="1:4" ht="25.5">
      <c r="A8368" s="164">
        <v>97091</v>
      </c>
      <c r="B8368" s="165" t="s">
        <v>14196</v>
      </c>
      <c r="C8368" s="164" t="s">
        <v>12404</v>
      </c>
      <c r="D8368" s="166">
        <v>13.74</v>
      </c>
    </row>
    <row r="8369" spans="1:4" ht="25.5">
      <c r="A8369" s="164">
        <v>97092</v>
      </c>
      <c r="B8369" s="165" t="s">
        <v>14197</v>
      </c>
      <c r="C8369" s="164" t="s">
        <v>12404</v>
      </c>
      <c r="D8369" s="166">
        <v>13.27</v>
      </c>
    </row>
    <row r="8370" spans="1:4" ht="25.5">
      <c r="A8370" s="164">
        <v>103053</v>
      </c>
      <c r="B8370" s="165" t="s">
        <v>25377</v>
      </c>
      <c r="C8370" s="164" t="s">
        <v>12404</v>
      </c>
      <c r="D8370" s="166">
        <v>0</v>
      </c>
    </row>
    <row r="8371" spans="1:4" ht="25.5">
      <c r="A8371" s="164">
        <v>97093</v>
      </c>
      <c r="B8371" s="165" t="s">
        <v>14198</v>
      </c>
      <c r="C8371" s="164" t="s">
        <v>12404</v>
      </c>
      <c r="D8371" s="166">
        <v>12.39</v>
      </c>
    </row>
    <row r="8372" spans="1:4" ht="25.5">
      <c r="A8372" s="164">
        <v>103054</v>
      </c>
      <c r="B8372" s="165" t="s">
        <v>25378</v>
      </c>
      <c r="C8372" s="164" t="s">
        <v>12404</v>
      </c>
      <c r="D8372" s="166">
        <v>0</v>
      </c>
    </row>
    <row r="8373" spans="1:4" ht="25.5">
      <c r="A8373" s="164">
        <v>97088</v>
      </c>
      <c r="B8373" s="165" t="s">
        <v>14193</v>
      </c>
      <c r="C8373" s="164" t="s">
        <v>12404</v>
      </c>
      <c r="D8373" s="166">
        <v>15.92</v>
      </c>
    </row>
    <row r="8374" spans="1:4" ht="25.5">
      <c r="A8374" s="164">
        <v>97087</v>
      </c>
      <c r="B8374" s="165" t="s">
        <v>14192</v>
      </c>
      <c r="C8374" s="164" t="s">
        <v>12416</v>
      </c>
      <c r="D8374" s="166">
        <v>3.1</v>
      </c>
    </row>
    <row r="8375" spans="1:4" ht="38.25">
      <c r="A8375" s="164">
        <v>97083</v>
      </c>
      <c r="B8375" s="165" t="s">
        <v>14189</v>
      </c>
      <c r="C8375" s="164" t="s">
        <v>12416</v>
      </c>
      <c r="D8375" s="166">
        <v>3.58</v>
      </c>
    </row>
    <row r="8376" spans="1:4" ht="38.25">
      <c r="A8376" s="164">
        <v>97084</v>
      </c>
      <c r="B8376" s="165" t="s">
        <v>14190</v>
      </c>
      <c r="C8376" s="164" t="s">
        <v>12416</v>
      </c>
      <c r="D8376" s="166">
        <v>0.75</v>
      </c>
    </row>
    <row r="8377" spans="1:4" ht="25.5">
      <c r="A8377" s="164">
        <v>97096</v>
      </c>
      <c r="B8377" s="165" t="s">
        <v>14199</v>
      </c>
      <c r="C8377" s="164" t="s">
        <v>34306</v>
      </c>
      <c r="D8377" s="166">
        <v>655.07000000000005</v>
      </c>
    </row>
    <row r="8378" spans="1:4">
      <c r="A8378" s="164">
        <v>97082</v>
      </c>
      <c r="B8378" s="165" t="s">
        <v>14188</v>
      </c>
      <c r="C8378" s="164" t="s">
        <v>34306</v>
      </c>
      <c r="D8378" s="166">
        <v>65.739999999999995</v>
      </c>
    </row>
    <row r="8379" spans="1:4" ht="25.5">
      <c r="A8379" s="164">
        <v>103076</v>
      </c>
      <c r="B8379" s="165" t="s">
        <v>14211</v>
      </c>
      <c r="C8379" s="164" t="s">
        <v>12416</v>
      </c>
      <c r="D8379" s="166">
        <v>157.96</v>
      </c>
    </row>
    <row r="8380" spans="1:4" ht="25.5">
      <c r="A8380" s="164">
        <v>103067</v>
      </c>
      <c r="B8380" s="165" t="s">
        <v>25379</v>
      </c>
      <c r="C8380" s="164" t="s">
        <v>12416</v>
      </c>
      <c r="D8380" s="166">
        <v>0</v>
      </c>
    </row>
    <row r="8381" spans="1:4" ht="25.5">
      <c r="A8381" s="164">
        <v>103077</v>
      </c>
      <c r="B8381" s="165" t="s">
        <v>14212</v>
      </c>
      <c r="C8381" s="164" t="s">
        <v>12416</v>
      </c>
      <c r="D8381" s="166">
        <v>203.96</v>
      </c>
    </row>
    <row r="8382" spans="1:4" ht="25.5">
      <c r="A8382" s="164">
        <v>103068</v>
      </c>
      <c r="B8382" s="165" t="s">
        <v>25380</v>
      </c>
      <c r="C8382" s="164" t="s">
        <v>12416</v>
      </c>
      <c r="D8382" s="166">
        <v>0</v>
      </c>
    </row>
    <row r="8383" spans="1:4" ht="25.5">
      <c r="A8383" s="164">
        <v>103078</v>
      </c>
      <c r="B8383" s="165" t="s">
        <v>14213</v>
      </c>
      <c r="C8383" s="164" t="s">
        <v>12416</v>
      </c>
      <c r="D8383" s="166">
        <v>246.41</v>
      </c>
    </row>
    <row r="8384" spans="1:4" ht="25.5">
      <c r="A8384" s="164">
        <v>103069</v>
      </c>
      <c r="B8384" s="165" t="s">
        <v>25381</v>
      </c>
      <c r="C8384" s="164" t="s">
        <v>12416</v>
      </c>
      <c r="D8384" s="166">
        <v>0</v>
      </c>
    </row>
    <row r="8385" spans="1:4" ht="25.5">
      <c r="A8385" s="164">
        <v>103079</v>
      </c>
      <c r="B8385" s="165" t="s">
        <v>14214</v>
      </c>
      <c r="C8385" s="164" t="s">
        <v>12416</v>
      </c>
      <c r="D8385" s="166">
        <v>295.44</v>
      </c>
    </row>
    <row r="8386" spans="1:4" ht="25.5">
      <c r="A8386" s="164">
        <v>103070</v>
      </c>
      <c r="B8386" s="165" t="s">
        <v>25382</v>
      </c>
      <c r="C8386" s="164" t="s">
        <v>12416</v>
      </c>
      <c r="D8386" s="166">
        <v>0</v>
      </c>
    </row>
    <row r="8387" spans="1:4" ht="25.5">
      <c r="A8387" s="164">
        <v>103080</v>
      </c>
      <c r="B8387" s="165" t="s">
        <v>14215</v>
      </c>
      <c r="C8387" s="164" t="s">
        <v>12416</v>
      </c>
      <c r="D8387" s="166">
        <v>359.66</v>
      </c>
    </row>
    <row r="8388" spans="1:4" ht="25.5">
      <c r="A8388" s="164">
        <v>103071</v>
      </c>
      <c r="B8388" s="165" t="s">
        <v>25383</v>
      </c>
      <c r="C8388" s="164" t="s">
        <v>12416</v>
      </c>
      <c r="D8388" s="166">
        <v>0</v>
      </c>
    </row>
    <row r="8389" spans="1:4" ht="38.25">
      <c r="A8389" s="164">
        <v>103075</v>
      </c>
      <c r="B8389" s="165" t="s">
        <v>14210</v>
      </c>
      <c r="C8389" s="164" t="s">
        <v>12416</v>
      </c>
      <c r="D8389" s="166">
        <v>217.19</v>
      </c>
    </row>
    <row r="8390" spans="1:4" ht="38.25">
      <c r="A8390" s="164">
        <v>103062</v>
      </c>
      <c r="B8390" s="165" t="s">
        <v>25384</v>
      </c>
      <c r="C8390" s="164" t="s">
        <v>12416</v>
      </c>
      <c r="D8390" s="166">
        <v>0</v>
      </c>
    </row>
    <row r="8391" spans="1:4" ht="38.25">
      <c r="A8391" s="164">
        <v>103065</v>
      </c>
      <c r="B8391" s="165" t="s">
        <v>25385</v>
      </c>
      <c r="C8391" s="164" t="s">
        <v>12416</v>
      </c>
      <c r="D8391" s="166">
        <v>0</v>
      </c>
    </row>
    <row r="8392" spans="1:4" ht="38.25">
      <c r="A8392" s="164">
        <v>103063</v>
      </c>
      <c r="B8392" s="165" t="s">
        <v>25386</v>
      </c>
      <c r="C8392" s="164" t="s">
        <v>12416</v>
      </c>
      <c r="D8392" s="166">
        <v>0</v>
      </c>
    </row>
    <row r="8393" spans="1:4" ht="38.25">
      <c r="A8393" s="164">
        <v>103066</v>
      </c>
      <c r="B8393" s="165" t="s">
        <v>25387</v>
      </c>
      <c r="C8393" s="164" t="s">
        <v>12416</v>
      </c>
      <c r="D8393" s="166">
        <v>0</v>
      </c>
    </row>
    <row r="8394" spans="1:4" ht="38.25">
      <c r="A8394" s="164">
        <v>103064</v>
      </c>
      <c r="B8394" s="165" t="s">
        <v>25388</v>
      </c>
      <c r="C8394" s="164" t="s">
        <v>12416</v>
      </c>
      <c r="D8394" s="166">
        <v>0</v>
      </c>
    </row>
    <row r="8395" spans="1:4" ht="38.25">
      <c r="A8395" s="164">
        <v>103074</v>
      </c>
      <c r="B8395" s="165" t="s">
        <v>14209</v>
      </c>
      <c r="C8395" s="164" t="s">
        <v>12416</v>
      </c>
      <c r="D8395" s="166">
        <v>182.7</v>
      </c>
    </row>
    <row r="8396" spans="1:4" ht="38.25">
      <c r="A8396" s="164">
        <v>103057</v>
      </c>
      <c r="B8396" s="165" t="s">
        <v>25389</v>
      </c>
      <c r="C8396" s="164" t="s">
        <v>12416</v>
      </c>
      <c r="D8396" s="166">
        <v>0</v>
      </c>
    </row>
    <row r="8397" spans="1:4" ht="38.25">
      <c r="A8397" s="164">
        <v>103060</v>
      </c>
      <c r="B8397" s="165" t="s">
        <v>25390</v>
      </c>
      <c r="C8397" s="164" t="s">
        <v>12416</v>
      </c>
      <c r="D8397" s="166">
        <v>0</v>
      </c>
    </row>
    <row r="8398" spans="1:4" ht="38.25">
      <c r="A8398" s="164">
        <v>103058</v>
      </c>
      <c r="B8398" s="165" t="s">
        <v>25391</v>
      </c>
      <c r="C8398" s="164" t="s">
        <v>12416</v>
      </c>
      <c r="D8398" s="166">
        <v>0</v>
      </c>
    </row>
    <row r="8399" spans="1:4" ht="38.25">
      <c r="A8399" s="164">
        <v>103061</v>
      </c>
      <c r="B8399" s="165" t="s">
        <v>25392</v>
      </c>
      <c r="C8399" s="164" t="s">
        <v>12416</v>
      </c>
      <c r="D8399" s="166">
        <v>0</v>
      </c>
    </row>
    <row r="8400" spans="1:4" ht="38.25">
      <c r="A8400" s="164">
        <v>103059</v>
      </c>
      <c r="B8400" s="165" t="s">
        <v>25393</v>
      </c>
      <c r="C8400" s="164" t="s">
        <v>12416</v>
      </c>
      <c r="D8400" s="166">
        <v>0</v>
      </c>
    </row>
    <row r="8401" spans="1:4" ht="25.5">
      <c r="A8401" s="164">
        <v>97101</v>
      </c>
      <c r="B8401" s="165" t="s">
        <v>14201</v>
      </c>
      <c r="C8401" s="164" t="s">
        <v>12416</v>
      </c>
      <c r="D8401" s="166">
        <v>183.93</v>
      </c>
    </row>
    <row r="8402" spans="1:4" ht="25.5">
      <c r="A8402" s="164">
        <v>97098</v>
      </c>
      <c r="B8402" s="165" t="s">
        <v>25394</v>
      </c>
      <c r="C8402" s="164" t="s">
        <v>12416</v>
      </c>
      <c r="D8402" s="166">
        <v>0</v>
      </c>
    </row>
    <row r="8403" spans="1:4" ht="25.5">
      <c r="A8403" s="164">
        <v>97102</v>
      </c>
      <c r="B8403" s="165" t="s">
        <v>14202</v>
      </c>
      <c r="C8403" s="164" t="s">
        <v>12416</v>
      </c>
      <c r="D8403" s="166">
        <v>229.92</v>
      </c>
    </row>
    <row r="8404" spans="1:4" ht="25.5">
      <c r="A8404" s="164">
        <v>97099</v>
      </c>
      <c r="B8404" s="165" t="s">
        <v>25395</v>
      </c>
      <c r="C8404" s="164" t="s">
        <v>12416</v>
      </c>
      <c r="D8404" s="166">
        <v>0</v>
      </c>
    </row>
    <row r="8405" spans="1:4" ht="25.5">
      <c r="A8405" s="164">
        <v>97103</v>
      </c>
      <c r="B8405" s="165" t="s">
        <v>14203</v>
      </c>
      <c r="C8405" s="164" t="s">
        <v>12416</v>
      </c>
      <c r="D8405" s="166">
        <v>272.38</v>
      </c>
    </row>
    <row r="8406" spans="1:4" ht="25.5">
      <c r="A8406" s="164">
        <v>97100</v>
      </c>
      <c r="B8406" s="165" t="s">
        <v>25396</v>
      </c>
      <c r="C8406" s="164" t="s">
        <v>12416</v>
      </c>
      <c r="D8406" s="166">
        <v>0</v>
      </c>
    </row>
    <row r="8407" spans="1:4" ht="25.5">
      <c r="A8407" s="164">
        <v>103072</v>
      </c>
      <c r="B8407" s="165" t="s">
        <v>14207</v>
      </c>
      <c r="C8407" s="164" t="s">
        <v>12416</v>
      </c>
      <c r="D8407" s="166">
        <v>321.41000000000003</v>
      </c>
    </row>
    <row r="8408" spans="1:4" ht="25.5">
      <c r="A8408" s="164">
        <v>103055</v>
      </c>
      <c r="B8408" s="165" t="s">
        <v>25397</v>
      </c>
      <c r="C8408" s="164" t="s">
        <v>12416</v>
      </c>
      <c r="D8408" s="166">
        <v>0</v>
      </c>
    </row>
    <row r="8409" spans="1:4" ht="25.5">
      <c r="A8409" s="164">
        <v>103073</v>
      </c>
      <c r="B8409" s="165" t="s">
        <v>14208</v>
      </c>
      <c r="C8409" s="164" t="s">
        <v>12416</v>
      </c>
      <c r="D8409" s="166">
        <v>385.62</v>
      </c>
    </row>
    <row r="8410" spans="1:4" ht="25.5">
      <c r="A8410" s="164">
        <v>103056</v>
      </c>
      <c r="B8410" s="165" t="s">
        <v>25398</v>
      </c>
      <c r="C8410" s="164" t="s">
        <v>12416</v>
      </c>
      <c r="D8410" s="166">
        <v>0</v>
      </c>
    </row>
    <row r="8411" spans="1:4" ht="38.25">
      <c r="A8411" s="164">
        <v>97086</v>
      </c>
      <c r="B8411" s="165" t="s">
        <v>14191</v>
      </c>
      <c r="C8411" s="164" t="s">
        <v>12416</v>
      </c>
      <c r="D8411" s="166">
        <v>149.31</v>
      </c>
    </row>
    <row r="8412" spans="1:4" ht="38.25">
      <c r="A8412" s="164">
        <v>97085</v>
      </c>
      <c r="B8412" s="165" t="s">
        <v>25399</v>
      </c>
      <c r="C8412" s="164" t="s">
        <v>12416</v>
      </c>
      <c r="D8412" s="166">
        <v>0</v>
      </c>
    </row>
    <row r="8413" spans="1:4" ht="25.5">
      <c r="A8413" s="164">
        <v>104766</v>
      </c>
      <c r="B8413" s="165" t="s">
        <v>15001</v>
      </c>
      <c r="C8413" s="164" t="s">
        <v>12403</v>
      </c>
      <c r="D8413" s="166">
        <v>17.41</v>
      </c>
    </row>
    <row r="8414" spans="1:4" ht="38.25">
      <c r="A8414" s="164">
        <v>90467</v>
      </c>
      <c r="B8414" s="165" t="s">
        <v>16711</v>
      </c>
      <c r="C8414" s="164" t="s">
        <v>12403</v>
      </c>
      <c r="D8414" s="166">
        <v>25.41</v>
      </c>
    </row>
    <row r="8415" spans="1:4" ht="38.25">
      <c r="A8415" s="164">
        <v>90466</v>
      </c>
      <c r="B8415" s="165" t="s">
        <v>16710</v>
      </c>
      <c r="C8415" s="164" t="s">
        <v>12403</v>
      </c>
      <c r="D8415" s="166">
        <v>16.91</v>
      </c>
    </row>
    <row r="8416" spans="1:4" ht="38.25">
      <c r="A8416" s="164">
        <v>90469</v>
      </c>
      <c r="B8416" s="165" t="s">
        <v>16713</v>
      </c>
      <c r="C8416" s="164" t="s">
        <v>12403</v>
      </c>
      <c r="D8416" s="166">
        <v>12.67</v>
      </c>
    </row>
    <row r="8417" spans="1:4" ht="38.25">
      <c r="A8417" s="164">
        <v>90470</v>
      </c>
      <c r="B8417" s="165" t="s">
        <v>16714</v>
      </c>
      <c r="C8417" s="164" t="s">
        <v>12403</v>
      </c>
      <c r="D8417" s="166">
        <v>16.84</v>
      </c>
    </row>
    <row r="8418" spans="1:4" ht="38.25">
      <c r="A8418" s="164">
        <v>90468</v>
      </c>
      <c r="B8418" s="165" t="s">
        <v>16712</v>
      </c>
      <c r="C8418" s="164" t="s">
        <v>12403</v>
      </c>
      <c r="D8418" s="166">
        <v>8.35</v>
      </c>
    </row>
    <row r="8419" spans="1:4" ht="25.5">
      <c r="A8419" s="164">
        <v>91188</v>
      </c>
      <c r="B8419" s="165" t="s">
        <v>34074</v>
      </c>
      <c r="C8419" s="164" t="s">
        <v>12402</v>
      </c>
      <c r="D8419" s="166">
        <v>14.32</v>
      </c>
    </row>
    <row r="8420" spans="1:4" ht="25.5">
      <c r="A8420" s="164">
        <v>91189</v>
      </c>
      <c r="B8420" s="165" t="s">
        <v>34075</v>
      </c>
      <c r="C8420" s="164" t="s">
        <v>12402</v>
      </c>
      <c r="D8420" s="166">
        <v>78.94</v>
      </c>
    </row>
    <row r="8421" spans="1:4" ht="25.5">
      <c r="A8421" s="164">
        <v>91192</v>
      </c>
      <c r="B8421" s="165" t="s">
        <v>16729</v>
      </c>
      <c r="C8421" s="164" t="s">
        <v>12402</v>
      </c>
      <c r="D8421" s="166">
        <v>24.14</v>
      </c>
    </row>
    <row r="8422" spans="1:4" ht="25.5">
      <c r="A8422" s="164">
        <v>91190</v>
      </c>
      <c r="B8422" s="165" t="s">
        <v>16727</v>
      </c>
      <c r="C8422" s="164" t="s">
        <v>12402</v>
      </c>
      <c r="D8422" s="166">
        <v>11.63</v>
      </c>
    </row>
    <row r="8423" spans="1:4" ht="25.5">
      <c r="A8423" s="164">
        <v>91191</v>
      </c>
      <c r="B8423" s="165" t="s">
        <v>16728</v>
      </c>
      <c r="C8423" s="164" t="s">
        <v>12402</v>
      </c>
      <c r="D8423" s="166">
        <v>16.11</v>
      </c>
    </row>
    <row r="8424" spans="1:4" ht="38.25">
      <c r="A8424" s="164">
        <v>95541</v>
      </c>
      <c r="B8424" s="165" t="s">
        <v>34076</v>
      </c>
      <c r="C8424" s="164" t="s">
        <v>12402</v>
      </c>
      <c r="D8424" s="166">
        <v>27.17</v>
      </c>
    </row>
    <row r="8425" spans="1:4" ht="38.25">
      <c r="A8425" s="164">
        <v>96564</v>
      </c>
      <c r="B8425" s="165" t="s">
        <v>34077</v>
      </c>
      <c r="C8425" s="164" t="s">
        <v>12403</v>
      </c>
      <c r="D8425" s="166">
        <v>0</v>
      </c>
    </row>
    <row r="8426" spans="1:4" ht="38.25">
      <c r="A8426" s="164">
        <v>104785</v>
      </c>
      <c r="B8426" s="165" t="s">
        <v>15009</v>
      </c>
      <c r="C8426" s="164" t="s">
        <v>12403</v>
      </c>
      <c r="D8426" s="166">
        <v>12.21</v>
      </c>
    </row>
    <row r="8427" spans="1:4" ht="38.25">
      <c r="A8427" s="164">
        <v>91166</v>
      </c>
      <c r="B8427" s="165" t="s">
        <v>16715</v>
      </c>
      <c r="C8427" s="164" t="s">
        <v>12403</v>
      </c>
      <c r="D8427" s="166">
        <v>4.5599999999999996</v>
      </c>
    </row>
    <row r="8428" spans="1:4" ht="38.25">
      <c r="A8428" s="164">
        <v>91167</v>
      </c>
      <c r="B8428" s="165" t="s">
        <v>16716</v>
      </c>
      <c r="C8428" s="164" t="s">
        <v>12403</v>
      </c>
      <c r="D8428" s="166">
        <v>10.41</v>
      </c>
    </row>
    <row r="8429" spans="1:4" ht="51">
      <c r="A8429" s="164">
        <v>91176</v>
      </c>
      <c r="B8429" s="165" t="s">
        <v>34078</v>
      </c>
      <c r="C8429" s="164" t="s">
        <v>12403</v>
      </c>
      <c r="D8429" s="166">
        <v>17.07</v>
      </c>
    </row>
    <row r="8430" spans="1:4" ht="38.25">
      <c r="A8430" s="164">
        <v>91182</v>
      </c>
      <c r="B8430" s="165" t="s">
        <v>16723</v>
      </c>
      <c r="C8430" s="164" t="s">
        <v>12403</v>
      </c>
      <c r="D8430" s="166">
        <v>28.43</v>
      </c>
    </row>
    <row r="8431" spans="1:4" ht="51">
      <c r="A8431" s="164">
        <v>91186</v>
      </c>
      <c r="B8431" s="165" t="s">
        <v>16725</v>
      </c>
      <c r="C8431" s="164" t="s">
        <v>12403</v>
      </c>
      <c r="D8431" s="166">
        <v>31.42</v>
      </c>
    </row>
    <row r="8432" spans="1:4" ht="63.75">
      <c r="A8432" s="164">
        <v>91171</v>
      </c>
      <c r="B8432" s="165" t="s">
        <v>16718</v>
      </c>
      <c r="C8432" s="164" t="s">
        <v>12403</v>
      </c>
      <c r="D8432" s="166">
        <v>16.670000000000002</v>
      </c>
    </row>
    <row r="8433" spans="1:4" ht="51">
      <c r="A8433" s="164">
        <v>91187</v>
      </c>
      <c r="B8433" s="165" t="s">
        <v>16726</v>
      </c>
      <c r="C8433" s="164" t="s">
        <v>12403</v>
      </c>
      <c r="D8433" s="166">
        <v>28.23</v>
      </c>
    </row>
    <row r="8434" spans="1:4" ht="51">
      <c r="A8434" s="164">
        <v>91172</v>
      </c>
      <c r="B8434" s="165" t="s">
        <v>16719</v>
      </c>
      <c r="C8434" s="164" t="s">
        <v>12403</v>
      </c>
      <c r="D8434" s="166">
        <v>19.170000000000002</v>
      </c>
    </row>
    <row r="8435" spans="1:4" ht="51">
      <c r="A8435" s="164">
        <v>91185</v>
      </c>
      <c r="B8435" s="165" t="s">
        <v>16724</v>
      </c>
      <c r="C8435" s="164" t="s">
        <v>12403</v>
      </c>
      <c r="D8435" s="166">
        <v>28.43</v>
      </c>
    </row>
    <row r="8436" spans="1:4" ht="51">
      <c r="A8436" s="164">
        <v>91170</v>
      </c>
      <c r="B8436" s="165" t="s">
        <v>16717</v>
      </c>
      <c r="C8436" s="164" t="s">
        <v>12403</v>
      </c>
      <c r="D8436" s="166">
        <v>10.41</v>
      </c>
    </row>
    <row r="8437" spans="1:4" ht="63.75">
      <c r="A8437" s="164">
        <v>91180</v>
      </c>
      <c r="B8437" s="165" t="s">
        <v>34079</v>
      </c>
      <c r="C8437" s="164" t="s">
        <v>12403</v>
      </c>
      <c r="D8437" s="166">
        <v>22.66</v>
      </c>
    </row>
    <row r="8438" spans="1:4" ht="63.75">
      <c r="A8438" s="164">
        <v>91181</v>
      </c>
      <c r="B8438" s="165" t="s">
        <v>34080</v>
      </c>
      <c r="C8438" s="164" t="s">
        <v>12403</v>
      </c>
      <c r="D8438" s="166">
        <v>23.72</v>
      </c>
    </row>
    <row r="8439" spans="1:4" ht="51">
      <c r="A8439" s="164">
        <v>91179</v>
      </c>
      <c r="B8439" s="165" t="s">
        <v>34081</v>
      </c>
      <c r="C8439" s="164" t="s">
        <v>12403</v>
      </c>
      <c r="D8439" s="166">
        <v>17.07</v>
      </c>
    </row>
    <row r="8440" spans="1:4" ht="51">
      <c r="A8440" s="164">
        <v>91174</v>
      </c>
      <c r="B8440" s="165" t="s">
        <v>16721</v>
      </c>
      <c r="C8440" s="164" t="s">
        <v>12403</v>
      </c>
      <c r="D8440" s="166">
        <v>6.65</v>
      </c>
    </row>
    <row r="8441" spans="1:4" ht="51">
      <c r="A8441" s="164">
        <v>91175</v>
      </c>
      <c r="B8441" s="165" t="s">
        <v>16722</v>
      </c>
      <c r="C8441" s="164" t="s">
        <v>12403</v>
      </c>
      <c r="D8441" s="166">
        <v>10.34</v>
      </c>
    </row>
    <row r="8442" spans="1:4" ht="51">
      <c r="A8442" s="164">
        <v>91173</v>
      </c>
      <c r="B8442" s="165" t="s">
        <v>16720</v>
      </c>
      <c r="C8442" s="164" t="s">
        <v>12403</v>
      </c>
      <c r="D8442" s="166">
        <v>3.87</v>
      </c>
    </row>
    <row r="8443" spans="1:4" ht="38.25">
      <c r="A8443" s="164">
        <v>104759</v>
      </c>
      <c r="B8443" s="165" t="s">
        <v>14994</v>
      </c>
      <c r="C8443" s="164" t="s">
        <v>12402</v>
      </c>
      <c r="D8443" s="166">
        <v>45.18</v>
      </c>
    </row>
    <row r="8444" spans="1:4" ht="38.25">
      <c r="A8444" s="164">
        <v>104760</v>
      </c>
      <c r="B8444" s="165" t="s">
        <v>14995</v>
      </c>
      <c r="C8444" s="164" t="s">
        <v>12402</v>
      </c>
      <c r="D8444" s="166">
        <v>65.98</v>
      </c>
    </row>
    <row r="8445" spans="1:4" ht="25.5">
      <c r="A8445" s="164">
        <v>104758</v>
      </c>
      <c r="B8445" s="165" t="s">
        <v>14993</v>
      </c>
      <c r="C8445" s="164" t="s">
        <v>12402</v>
      </c>
      <c r="D8445" s="166">
        <v>16.95</v>
      </c>
    </row>
    <row r="8446" spans="1:4" ht="38.25">
      <c r="A8446" s="164">
        <v>90437</v>
      </c>
      <c r="B8446" s="165" t="s">
        <v>16687</v>
      </c>
      <c r="C8446" s="164" t="s">
        <v>12402</v>
      </c>
      <c r="D8446" s="166">
        <v>43.5</v>
      </c>
    </row>
    <row r="8447" spans="1:4" ht="38.25">
      <c r="A8447" s="164">
        <v>90438</v>
      </c>
      <c r="B8447" s="165" t="s">
        <v>16688</v>
      </c>
      <c r="C8447" s="164" t="s">
        <v>12402</v>
      </c>
      <c r="D8447" s="166">
        <v>63.53</v>
      </c>
    </row>
    <row r="8448" spans="1:4" ht="25.5">
      <c r="A8448" s="164">
        <v>90436</v>
      </c>
      <c r="B8448" s="165" t="s">
        <v>16686</v>
      </c>
      <c r="C8448" s="164" t="s">
        <v>12402</v>
      </c>
      <c r="D8448" s="166">
        <v>16.309999999999999</v>
      </c>
    </row>
    <row r="8449" spans="1:4" ht="38.25">
      <c r="A8449" s="164">
        <v>104770</v>
      </c>
      <c r="B8449" s="165" t="s">
        <v>15003</v>
      </c>
      <c r="C8449" s="164" t="s">
        <v>12402</v>
      </c>
      <c r="D8449" s="166">
        <v>1.91</v>
      </c>
    </row>
    <row r="8450" spans="1:4" ht="38.25">
      <c r="A8450" s="164">
        <v>104772</v>
      </c>
      <c r="B8450" s="165" t="s">
        <v>15004</v>
      </c>
      <c r="C8450" s="164" t="s">
        <v>12402</v>
      </c>
      <c r="D8450" s="166">
        <v>2.79</v>
      </c>
    </row>
    <row r="8451" spans="1:4" ht="25.5">
      <c r="A8451" s="164">
        <v>104768</v>
      </c>
      <c r="B8451" s="165" t="s">
        <v>15002</v>
      </c>
      <c r="C8451" s="164" t="s">
        <v>12402</v>
      </c>
      <c r="D8451" s="166">
        <v>0.71</v>
      </c>
    </row>
    <row r="8452" spans="1:4" ht="38.25">
      <c r="A8452" s="164">
        <v>104769</v>
      </c>
      <c r="B8452" s="165" t="s">
        <v>16756</v>
      </c>
      <c r="C8452" s="164" t="s">
        <v>12402</v>
      </c>
      <c r="D8452" s="166">
        <v>1.84</v>
      </c>
    </row>
    <row r="8453" spans="1:4" ht="38.25">
      <c r="A8453" s="164">
        <v>104771</v>
      </c>
      <c r="B8453" s="165" t="s">
        <v>16757</v>
      </c>
      <c r="C8453" s="164" t="s">
        <v>12402</v>
      </c>
      <c r="D8453" s="166">
        <v>2.69</v>
      </c>
    </row>
    <row r="8454" spans="1:4" ht="25.5">
      <c r="A8454" s="164">
        <v>104767</v>
      </c>
      <c r="B8454" s="165" t="s">
        <v>16755</v>
      </c>
      <c r="C8454" s="164" t="s">
        <v>12402</v>
      </c>
      <c r="D8454" s="166">
        <v>0.68</v>
      </c>
    </row>
    <row r="8455" spans="1:4" ht="38.25">
      <c r="A8455" s="164">
        <v>104762</v>
      </c>
      <c r="B8455" s="165" t="s">
        <v>14997</v>
      </c>
      <c r="C8455" s="164" t="s">
        <v>12402</v>
      </c>
      <c r="D8455" s="166">
        <v>28.89</v>
      </c>
    </row>
    <row r="8456" spans="1:4" ht="38.25">
      <c r="A8456" s="164">
        <v>104763</v>
      </c>
      <c r="B8456" s="165" t="s">
        <v>14998</v>
      </c>
      <c r="C8456" s="164" t="s">
        <v>12402</v>
      </c>
      <c r="D8456" s="166">
        <v>42.21</v>
      </c>
    </row>
    <row r="8457" spans="1:4" ht="38.25">
      <c r="A8457" s="164">
        <v>104761</v>
      </c>
      <c r="B8457" s="165" t="s">
        <v>14996</v>
      </c>
      <c r="C8457" s="164" t="s">
        <v>12402</v>
      </c>
      <c r="D8457" s="166">
        <v>10.83</v>
      </c>
    </row>
    <row r="8458" spans="1:4" ht="38.25">
      <c r="A8458" s="164">
        <v>90440</v>
      </c>
      <c r="B8458" s="165" t="s">
        <v>16690</v>
      </c>
      <c r="C8458" s="164" t="s">
        <v>12402</v>
      </c>
      <c r="D8458" s="166">
        <v>28.66</v>
      </c>
    </row>
    <row r="8459" spans="1:4" ht="38.25">
      <c r="A8459" s="164">
        <v>90441</v>
      </c>
      <c r="B8459" s="165" t="s">
        <v>16691</v>
      </c>
      <c r="C8459" s="164" t="s">
        <v>12402</v>
      </c>
      <c r="D8459" s="166">
        <v>41.87</v>
      </c>
    </row>
    <row r="8460" spans="1:4" ht="38.25">
      <c r="A8460" s="164">
        <v>90439</v>
      </c>
      <c r="B8460" s="165" t="s">
        <v>16689</v>
      </c>
      <c r="C8460" s="164" t="s">
        <v>12402</v>
      </c>
      <c r="D8460" s="166">
        <v>10.75</v>
      </c>
    </row>
    <row r="8461" spans="1:4" ht="38.25">
      <c r="A8461" s="164">
        <v>104776</v>
      </c>
      <c r="B8461" s="165" t="s">
        <v>15006</v>
      </c>
      <c r="C8461" s="164" t="s">
        <v>12402</v>
      </c>
      <c r="D8461" s="166">
        <v>6.78</v>
      </c>
    </row>
    <row r="8462" spans="1:4" ht="38.25">
      <c r="A8462" s="164">
        <v>104778</v>
      </c>
      <c r="B8462" s="165" t="s">
        <v>15007</v>
      </c>
      <c r="C8462" s="164" t="s">
        <v>12402</v>
      </c>
      <c r="D8462" s="166">
        <v>9.91</v>
      </c>
    </row>
    <row r="8463" spans="1:4" ht="38.25">
      <c r="A8463" s="164">
        <v>104774</v>
      </c>
      <c r="B8463" s="165" t="s">
        <v>15005</v>
      </c>
      <c r="C8463" s="164" t="s">
        <v>12402</v>
      </c>
      <c r="D8463" s="166">
        <v>2.5299999999999998</v>
      </c>
    </row>
    <row r="8464" spans="1:4" ht="38.25">
      <c r="A8464" s="164">
        <v>104775</v>
      </c>
      <c r="B8464" s="165" t="s">
        <v>16759</v>
      </c>
      <c r="C8464" s="164" t="s">
        <v>12402</v>
      </c>
      <c r="D8464" s="166">
        <v>6.56</v>
      </c>
    </row>
    <row r="8465" spans="1:4" ht="38.25">
      <c r="A8465" s="164">
        <v>104777</v>
      </c>
      <c r="B8465" s="165" t="s">
        <v>16760</v>
      </c>
      <c r="C8465" s="164" t="s">
        <v>12402</v>
      </c>
      <c r="D8465" s="166">
        <v>9.59</v>
      </c>
    </row>
    <row r="8466" spans="1:4" ht="38.25">
      <c r="A8466" s="164">
        <v>104773</v>
      </c>
      <c r="B8466" s="165" t="s">
        <v>16758</v>
      </c>
      <c r="C8466" s="164" t="s">
        <v>12402</v>
      </c>
      <c r="D8466" s="166">
        <v>2.4500000000000002</v>
      </c>
    </row>
    <row r="8467" spans="1:4" ht="25.5">
      <c r="A8467" s="164">
        <v>104782</v>
      </c>
      <c r="B8467" s="165" t="s">
        <v>16763</v>
      </c>
      <c r="C8467" s="164" t="s">
        <v>12402</v>
      </c>
      <c r="D8467" s="166">
        <v>66.83</v>
      </c>
    </row>
    <row r="8468" spans="1:4" ht="38.25">
      <c r="A8468" s="164">
        <v>90451</v>
      </c>
      <c r="B8468" s="165" t="s">
        <v>16697</v>
      </c>
      <c r="C8468" s="164" t="s">
        <v>12402</v>
      </c>
      <c r="D8468" s="166">
        <v>6.71</v>
      </c>
    </row>
    <row r="8469" spans="1:4" ht="38.25">
      <c r="A8469" s="164">
        <v>90452</v>
      </c>
      <c r="B8469" s="165" t="s">
        <v>16698</v>
      </c>
      <c r="C8469" s="164" t="s">
        <v>12402</v>
      </c>
      <c r="D8469" s="166">
        <v>23.92</v>
      </c>
    </row>
    <row r="8470" spans="1:4" ht="38.25">
      <c r="A8470" s="164">
        <v>90455</v>
      </c>
      <c r="B8470" s="165" t="s">
        <v>16701</v>
      </c>
      <c r="C8470" s="164" t="s">
        <v>12402</v>
      </c>
      <c r="D8470" s="166">
        <v>8.83</v>
      </c>
    </row>
    <row r="8471" spans="1:4" ht="38.25">
      <c r="A8471" s="164">
        <v>104784</v>
      </c>
      <c r="B8471" s="165" t="s">
        <v>16765</v>
      </c>
      <c r="C8471" s="164" t="s">
        <v>12402</v>
      </c>
      <c r="D8471" s="166">
        <v>15.11</v>
      </c>
    </row>
    <row r="8472" spans="1:4" ht="38.25">
      <c r="A8472" s="164">
        <v>90453</v>
      </c>
      <c r="B8472" s="165" t="s">
        <v>16699</v>
      </c>
      <c r="C8472" s="164" t="s">
        <v>12402</v>
      </c>
      <c r="D8472" s="166">
        <v>4.28</v>
      </c>
    </row>
    <row r="8473" spans="1:4" ht="38.25">
      <c r="A8473" s="164">
        <v>104783</v>
      </c>
      <c r="B8473" s="165" t="s">
        <v>16764</v>
      </c>
      <c r="C8473" s="164" t="s">
        <v>12402</v>
      </c>
      <c r="D8473" s="166">
        <v>5.44</v>
      </c>
    </row>
    <row r="8474" spans="1:4" ht="38.25">
      <c r="A8474" s="164">
        <v>90454</v>
      </c>
      <c r="B8474" s="165" t="s">
        <v>16700</v>
      </c>
      <c r="C8474" s="164" t="s">
        <v>12402</v>
      </c>
      <c r="D8474" s="166">
        <v>6.9</v>
      </c>
    </row>
    <row r="8475" spans="1:4" ht="25.5">
      <c r="A8475" s="164">
        <v>90459</v>
      </c>
      <c r="B8475" s="165" t="s">
        <v>16705</v>
      </c>
      <c r="C8475" s="164" t="s">
        <v>12402</v>
      </c>
      <c r="D8475" s="166">
        <v>53.52</v>
      </c>
    </row>
    <row r="8476" spans="1:4" ht="25.5">
      <c r="A8476" s="164">
        <v>90456</v>
      </c>
      <c r="B8476" s="165" t="s">
        <v>16702</v>
      </c>
      <c r="C8476" s="164" t="s">
        <v>12402</v>
      </c>
      <c r="D8476" s="166">
        <v>6.03</v>
      </c>
    </row>
    <row r="8477" spans="1:4" ht="25.5">
      <c r="A8477" s="164">
        <v>90458</v>
      </c>
      <c r="B8477" s="165" t="s">
        <v>16704</v>
      </c>
      <c r="C8477" s="164" t="s">
        <v>12402</v>
      </c>
      <c r="D8477" s="166">
        <v>39.270000000000003</v>
      </c>
    </row>
    <row r="8478" spans="1:4" ht="25.5">
      <c r="A8478" s="164">
        <v>90457</v>
      </c>
      <c r="B8478" s="165" t="s">
        <v>16703</v>
      </c>
      <c r="C8478" s="164" t="s">
        <v>12402</v>
      </c>
      <c r="D8478" s="166">
        <v>13.76</v>
      </c>
    </row>
    <row r="8479" spans="1:4" ht="25.5">
      <c r="A8479" s="164">
        <v>90447</v>
      </c>
      <c r="B8479" s="165" t="s">
        <v>16696</v>
      </c>
      <c r="C8479" s="164" t="s">
        <v>12403</v>
      </c>
      <c r="D8479" s="166">
        <v>9.1</v>
      </c>
    </row>
    <row r="8480" spans="1:4" ht="38.25">
      <c r="A8480" s="164">
        <v>91222</v>
      </c>
      <c r="B8480" s="165" t="s">
        <v>16730</v>
      </c>
      <c r="C8480" s="164" t="s">
        <v>12403</v>
      </c>
      <c r="D8480" s="166">
        <v>9.74</v>
      </c>
    </row>
    <row r="8481" spans="1:4" ht="38.25">
      <c r="A8481" s="164">
        <v>90443</v>
      </c>
      <c r="B8481" s="165" t="s">
        <v>16692</v>
      </c>
      <c r="C8481" s="164" t="s">
        <v>12403</v>
      </c>
      <c r="D8481" s="166">
        <v>8.76</v>
      </c>
    </row>
    <row r="8482" spans="1:4" ht="25.5">
      <c r="A8482" s="164">
        <v>104780</v>
      </c>
      <c r="B8482" s="165" t="s">
        <v>15008</v>
      </c>
      <c r="C8482" s="164" t="s">
        <v>12403</v>
      </c>
      <c r="D8482" s="166">
        <v>7.76</v>
      </c>
    </row>
    <row r="8483" spans="1:4" ht="38.25">
      <c r="A8483" s="164">
        <v>104781</v>
      </c>
      <c r="B8483" s="165" t="s">
        <v>16762</v>
      </c>
      <c r="C8483" s="164" t="s">
        <v>12403</v>
      </c>
      <c r="D8483" s="166">
        <v>8.9</v>
      </c>
    </row>
    <row r="8484" spans="1:4" ht="38.25">
      <c r="A8484" s="164">
        <v>104779</v>
      </c>
      <c r="B8484" s="165" t="s">
        <v>16761</v>
      </c>
      <c r="C8484" s="164" t="s">
        <v>12403</v>
      </c>
      <c r="D8484" s="166">
        <v>7.71</v>
      </c>
    </row>
    <row r="8485" spans="1:4" ht="38.25">
      <c r="A8485" s="164">
        <v>104787</v>
      </c>
      <c r="B8485" s="165" t="s">
        <v>16767</v>
      </c>
      <c r="C8485" s="164" t="s">
        <v>12403</v>
      </c>
      <c r="D8485" s="166">
        <v>9.48</v>
      </c>
    </row>
    <row r="8486" spans="1:4" ht="38.25">
      <c r="A8486" s="164">
        <v>104788</v>
      </c>
      <c r="B8486" s="165" t="s">
        <v>16768</v>
      </c>
      <c r="C8486" s="164" t="s">
        <v>12403</v>
      </c>
      <c r="D8486" s="166">
        <v>12.59</v>
      </c>
    </row>
    <row r="8487" spans="1:4" ht="38.25">
      <c r="A8487" s="164">
        <v>104786</v>
      </c>
      <c r="B8487" s="165" t="s">
        <v>16766</v>
      </c>
      <c r="C8487" s="164" t="s">
        <v>12403</v>
      </c>
      <c r="D8487" s="166">
        <v>7.14</v>
      </c>
    </row>
    <row r="8488" spans="1:4" ht="38.25">
      <c r="A8488" s="164">
        <v>90445</v>
      </c>
      <c r="B8488" s="165" t="s">
        <v>16694</v>
      </c>
      <c r="C8488" s="164" t="s">
        <v>12403</v>
      </c>
      <c r="D8488" s="166">
        <v>19.670000000000002</v>
      </c>
    </row>
    <row r="8489" spans="1:4" ht="38.25">
      <c r="A8489" s="164">
        <v>90446</v>
      </c>
      <c r="B8489" s="165" t="s">
        <v>16695</v>
      </c>
      <c r="C8489" s="164" t="s">
        <v>12403</v>
      </c>
      <c r="D8489" s="166">
        <v>26.13</v>
      </c>
    </row>
    <row r="8490" spans="1:4" ht="38.25">
      <c r="A8490" s="164">
        <v>90444</v>
      </c>
      <c r="B8490" s="165" t="s">
        <v>16693</v>
      </c>
      <c r="C8490" s="164" t="s">
        <v>12403</v>
      </c>
      <c r="D8490" s="166">
        <v>14.83</v>
      </c>
    </row>
    <row r="8491" spans="1:4" ht="38.25">
      <c r="A8491" s="164">
        <v>104764</v>
      </c>
      <c r="B8491" s="165" t="s">
        <v>14999</v>
      </c>
      <c r="C8491" s="164" t="s">
        <v>12403</v>
      </c>
      <c r="D8491" s="166">
        <v>22.33</v>
      </c>
    </row>
    <row r="8492" spans="1:4" ht="38.25">
      <c r="A8492" s="164">
        <v>90460</v>
      </c>
      <c r="B8492" s="165" t="s">
        <v>16706</v>
      </c>
      <c r="C8492" s="164" t="s">
        <v>12403</v>
      </c>
      <c r="D8492" s="166">
        <v>27.34</v>
      </c>
    </row>
    <row r="8493" spans="1:4" ht="38.25">
      <c r="A8493" s="164">
        <v>90462</v>
      </c>
      <c r="B8493" s="165" t="s">
        <v>16708</v>
      </c>
      <c r="C8493" s="164" t="s">
        <v>12403</v>
      </c>
      <c r="D8493" s="166">
        <v>4.79</v>
      </c>
    </row>
    <row r="8494" spans="1:4" ht="38.25">
      <c r="A8494" s="164">
        <v>104765</v>
      </c>
      <c r="B8494" s="165" t="s">
        <v>15000</v>
      </c>
      <c r="C8494" s="164" t="s">
        <v>12403</v>
      </c>
      <c r="D8494" s="166">
        <v>17.98</v>
      </c>
    </row>
    <row r="8495" spans="1:4" ht="38.25">
      <c r="A8495" s="164">
        <v>90461</v>
      </c>
      <c r="B8495" s="165" t="s">
        <v>16707</v>
      </c>
      <c r="C8495" s="164" t="s">
        <v>12403</v>
      </c>
      <c r="D8495" s="166">
        <v>20.440000000000001</v>
      </c>
    </row>
    <row r="8496" spans="1:4" ht="38.25">
      <c r="A8496" s="164">
        <v>90463</v>
      </c>
      <c r="B8496" s="165" t="s">
        <v>16709</v>
      </c>
      <c r="C8496" s="164" t="s">
        <v>12403</v>
      </c>
      <c r="D8496" s="166">
        <v>4.05</v>
      </c>
    </row>
    <row r="8497" spans="1:4" ht="38.25">
      <c r="A8497" s="164">
        <v>96560</v>
      </c>
      <c r="B8497" s="165" t="s">
        <v>16736</v>
      </c>
      <c r="C8497" s="164" t="s">
        <v>12416</v>
      </c>
      <c r="D8497" s="166">
        <v>36.159999999999997</v>
      </c>
    </row>
    <row r="8498" spans="1:4" ht="38.25">
      <c r="A8498" s="164">
        <v>96559</v>
      </c>
      <c r="B8498" s="165" t="s">
        <v>16735</v>
      </c>
      <c r="C8498" s="164" t="s">
        <v>12416</v>
      </c>
      <c r="D8498" s="166">
        <v>38.130000000000003</v>
      </c>
    </row>
    <row r="8499" spans="1:4" ht="51">
      <c r="A8499" s="164">
        <v>96562</v>
      </c>
      <c r="B8499" s="165" t="s">
        <v>16737</v>
      </c>
      <c r="C8499" s="164" t="s">
        <v>12403</v>
      </c>
      <c r="D8499" s="166">
        <v>54.97</v>
      </c>
    </row>
    <row r="8500" spans="1:4" ht="51">
      <c r="A8500" s="164">
        <v>96563</v>
      </c>
      <c r="B8500" s="165" t="s">
        <v>16738</v>
      </c>
      <c r="C8500" s="164" t="s">
        <v>12403</v>
      </c>
      <c r="D8500" s="166">
        <v>60.83</v>
      </c>
    </row>
    <row r="8501" spans="1:4" ht="25.5">
      <c r="A8501" s="164">
        <v>102469</v>
      </c>
      <c r="B8501" s="165" t="s">
        <v>25400</v>
      </c>
      <c r="C8501" s="164" t="s">
        <v>12416</v>
      </c>
      <c r="D8501" s="166">
        <v>0</v>
      </c>
    </row>
    <row r="8502" spans="1:4" ht="25.5">
      <c r="A8502" s="164">
        <v>104388</v>
      </c>
      <c r="B8502" s="165" t="s">
        <v>25401</v>
      </c>
      <c r="C8502" s="164" t="s">
        <v>12416</v>
      </c>
      <c r="D8502" s="166">
        <v>0</v>
      </c>
    </row>
    <row r="8503" spans="1:4" ht="25.5">
      <c r="A8503" s="164">
        <v>104387</v>
      </c>
      <c r="B8503" s="165" t="s">
        <v>25402</v>
      </c>
      <c r="C8503" s="164" t="s">
        <v>34306</v>
      </c>
      <c r="D8503" s="166">
        <v>0</v>
      </c>
    </row>
    <row r="8504" spans="1:4" ht="25.5">
      <c r="A8504" s="164">
        <v>104364</v>
      </c>
      <c r="B8504" s="165" t="s">
        <v>25403</v>
      </c>
      <c r="C8504" s="164" t="s">
        <v>34306</v>
      </c>
      <c r="D8504" s="166">
        <v>0</v>
      </c>
    </row>
    <row r="8505" spans="1:4" ht="25.5">
      <c r="A8505" s="164">
        <v>102097</v>
      </c>
      <c r="B8505" s="165" t="s">
        <v>25404</v>
      </c>
      <c r="C8505" s="164" t="s">
        <v>34306</v>
      </c>
      <c r="D8505" s="166">
        <v>0</v>
      </c>
    </row>
    <row r="8506" spans="1:4" ht="25.5">
      <c r="A8506" s="164">
        <v>104365</v>
      </c>
      <c r="B8506" s="165" t="s">
        <v>25405</v>
      </c>
      <c r="C8506" s="164" t="s">
        <v>34306</v>
      </c>
      <c r="D8506" s="166">
        <v>0</v>
      </c>
    </row>
    <row r="8507" spans="1:4" ht="51">
      <c r="A8507" s="164">
        <v>101870</v>
      </c>
      <c r="B8507" s="165" t="s">
        <v>16962</v>
      </c>
      <c r="C8507" s="164" t="s">
        <v>12416</v>
      </c>
      <c r="D8507" s="166">
        <v>42.22</v>
      </c>
    </row>
    <row r="8508" spans="1:4" ht="51">
      <c r="A8508" s="164">
        <v>101866</v>
      </c>
      <c r="B8508" s="165" t="s">
        <v>34082</v>
      </c>
      <c r="C8508" s="164" t="s">
        <v>12416</v>
      </c>
      <c r="D8508" s="166">
        <v>36.49</v>
      </c>
    </row>
    <row r="8509" spans="1:4" ht="51">
      <c r="A8509" s="164">
        <v>101867</v>
      </c>
      <c r="B8509" s="165" t="s">
        <v>16959</v>
      </c>
      <c r="C8509" s="164" t="s">
        <v>12416</v>
      </c>
      <c r="D8509" s="166">
        <v>40.9</v>
      </c>
    </row>
    <row r="8510" spans="1:4" ht="51">
      <c r="A8510" s="164">
        <v>101868</v>
      </c>
      <c r="B8510" s="165" t="s">
        <v>16960</v>
      </c>
      <c r="C8510" s="164" t="s">
        <v>12416</v>
      </c>
      <c r="D8510" s="166">
        <v>33.42</v>
      </c>
    </row>
    <row r="8511" spans="1:4" ht="51">
      <c r="A8511" s="164">
        <v>101869</v>
      </c>
      <c r="B8511" s="165" t="s">
        <v>16961</v>
      </c>
      <c r="C8511" s="164" t="s">
        <v>12416</v>
      </c>
      <c r="D8511" s="166">
        <v>37.82</v>
      </c>
    </row>
    <row r="8512" spans="1:4" ht="38.25">
      <c r="A8512" s="164">
        <v>101856</v>
      </c>
      <c r="B8512" s="165" t="s">
        <v>16950</v>
      </c>
      <c r="C8512" s="164" t="s">
        <v>12416</v>
      </c>
      <c r="D8512" s="166">
        <v>30.71</v>
      </c>
    </row>
    <row r="8513" spans="1:4" ht="51">
      <c r="A8513" s="164">
        <v>101865</v>
      </c>
      <c r="B8513" s="165" t="s">
        <v>16958</v>
      </c>
      <c r="C8513" s="164" t="s">
        <v>12416</v>
      </c>
      <c r="D8513" s="166">
        <v>40.44</v>
      </c>
    </row>
    <row r="8514" spans="1:4" ht="51">
      <c r="A8514" s="164">
        <v>101861</v>
      </c>
      <c r="B8514" s="165" t="s">
        <v>34083</v>
      </c>
      <c r="C8514" s="164" t="s">
        <v>12416</v>
      </c>
      <c r="D8514" s="166">
        <v>36.28</v>
      </c>
    </row>
    <row r="8515" spans="1:4" ht="51">
      <c r="A8515" s="164">
        <v>101862</v>
      </c>
      <c r="B8515" s="165" t="s">
        <v>16955</v>
      </c>
      <c r="C8515" s="164" t="s">
        <v>12416</v>
      </c>
      <c r="D8515" s="166">
        <v>39.14</v>
      </c>
    </row>
    <row r="8516" spans="1:4" ht="51">
      <c r="A8516" s="164">
        <v>101863</v>
      </c>
      <c r="B8516" s="165" t="s">
        <v>16956</v>
      </c>
      <c r="C8516" s="164" t="s">
        <v>12416</v>
      </c>
      <c r="D8516" s="166">
        <v>31.65</v>
      </c>
    </row>
    <row r="8517" spans="1:4" ht="51">
      <c r="A8517" s="164">
        <v>101864</v>
      </c>
      <c r="B8517" s="165" t="s">
        <v>16957</v>
      </c>
      <c r="C8517" s="164" t="s">
        <v>12416</v>
      </c>
      <c r="D8517" s="166">
        <v>36.06</v>
      </c>
    </row>
    <row r="8518" spans="1:4" ht="51">
      <c r="A8518" s="164">
        <v>101860</v>
      </c>
      <c r="B8518" s="165" t="s">
        <v>16954</v>
      </c>
      <c r="C8518" s="164" t="s">
        <v>12416</v>
      </c>
      <c r="D8518" s="166">
        <v>38.450000000000003</v>
      </c>
    </row>
    <row r="8519" spans="1:4" ht="51">
      <c r="A8519" s="164">
        <v>101857</v>
      </c>
      <c r="B8519" s="165" t="s">
        <v>16951</v>
      </c>
      <c r="C8519" s="164" t="s">
        <v>12416</v>
      </c>
      <c r="D8519" s="166">
        <v>37.24</v>
      </c>
    </row>
    <row r="8520" spans="1:4" ht="51">
      <c r="A8520" s="164">
        <v>101858</v>
      </c>
      <c r="B8520" s="165" t="s">
        <v>16952</v>
      </c>
      <c r="C8520" s="164" t="s">
        <v>12416</v>
      </c>
      <c r="D8520" s="166">
        <v>31.27</v>
      </c>
    </row>
    <row r="8521" spans="1:4" ht="51">
      <c r="A8521" s="164">
        <v>101859</v>
      </c>
      <c r="B8521" s="165" t="s">
        <v>16953</v>
      </c>
      <c r="C8521" s="164" t="s">
        <v>12416</v>
      </c>
      <c r="D8521" s="166">
        <v>34.06</v>
      </c>
    </row>
    <row r="8522" spans="1:4" ht="38.25">
      <c r="A8522" s="164">
        <v>101852</v>
      </c>
      <c r="B8522" s="165" t="s">
        <v>16948</v>
      </c>
      <c r="C8522" s="164" t="s">
        <v>12416</v>
      </c>
      <c r="D8522" s="166">
        <v>83.9</v>
      </c>
    </row>
    <row r="8523" spans="1:4" ht="51">
      <c r="A8523" s="164">
        <v>104385</v>
      </c>
      <c r="B8523" s="165" t="s">
        <v>25406</v>
      </c>
      <c r="C8523" s="164" t="s">
        <v>12416</v>
      </c>
      <c r="D8523" s="166">
        <v>0</v>
      </c>
    </row>
    <row r="8524" spans="1:4" ht="38.25">
      <c r="A8524" s="164">
        <v>101850</v>
      </c>
      <c r="B8524" s="165" t="s">
        <v>16947</v>
      </c>
      <c r="C8524" s="164" t="s">
        <v>12416</v>
      </c>
      <c r="D8524" s="166">
        <v>68.3</v>
      </c>
    </row>
    <row r="8525" spans="1:4" ht="38.25">
      <c r="A8525" s="164">
        <v>101855</v>
      </c>
      <c r="B8525" s="165" t="s">
        <v>16949</v>
      </c>
      <c r="C8525" s="164" t="s">
        <v>12416</v>
      </c>
      <c r="D8525" s="166">
        <v>90.39</v>
      </c>
    </row>
    <row r="8526" spans="1:4" ht="51">
      <c r="A8526" s="164">
        <v>104386</v>
      </c>
      <c r="B8526" s="165" t="s">
        <v>25407</v>
      </c>
      <c r="C8526" s="164" t="s">
        <v>12416</v>
      </c>
      <c r="D8526" s="166">
        <v>0</v>
      </c>
    </row>
    <row r="8527" spans="1:4" ht="38.25">
      <c r="A8527" s="164">
        <v>101853</v>
      </c>
      <c r="B8527" s="165" t="s">
        <v>34084</v>
      </c>
      <c r="C8527" s="164" t="s">
        <v>12416</v>
      </c>
      <c r="D8527" s="166">
        <v>62.54</v>
      </c>
    </row>
    <row r="8528" spans="1:4" ht="38.25">
      <c r="A8528" s="164">
        <v>101849</v>
      </c>
      <c r="B8528" s="165" t="s">
        <v>16946</v>
      </c>
      <c r="C8528" s="164" t="s">
        <v>34306</v>
      </c>
      <c r="D8528" s="166">
        <v>231.16</v>
      </c>
    </row>
    <row r="8529" spans="1:4" ht="38.25">
      <c r="A8529" s="164">
        <v>101841</v>
      </c>
      <c r="B8529" s="165" t="s">
        <v>16938</v>
      </c>
      <c r="C8529" s="164" t="s">
        <v>34306</v>
      </c>
      <c r="D8529" s="166">
        <v>133.38</v>
      </c>
    </row>
    <row r="8530" spans="1:4" ht="38.25">
      <c r="A8530" s="164">
        <v>101843</v>
      </c>
      <c r="B8530" s="165" t="s">
        <v>16940</v>
      </c>
      <c r="C8530" s="164" t="s">
        <v>34306</v>
      </c>
      <c r="D8530" s="166">
        <v>199.88</v>
      </c>
    </row>
    <row r="8531" spans="1:4" ht="38.25">
      <c r="A8531" s="164">
        <v>101844</v>
      </c>
      <c r="B8531" s="165" t="s">
        <v>16941</v>
      </c>
      <c r="C8531" s="164" t="s">
        <v>34306</v>
      </c>
      <c r="D8531" s="166">
        <v>230.96</v>
      </c>
    </row>
    <row r="8532" spans="1:4" ht="38.25">
      <c r="A8532" s="164">
        <v>101845</v>
      </c>
      <c r="B8532" s="165" t="s">
        <v>16942</v>
      </c>
      <c r="C8532" s="164" t="s">
        <v>34306</v>
      </c>
      <c r="D8532" s="166">
        <v>261.58999999999997</v>
      </c>
    </row>
    <row r="8533" spans="1:4" ht="38.25">
      <c r="A8533" s="164">
        <v>101842</v>
      </c>
      <c r="B8533" s="165" t="s">
        <v>16939</v>
      </c>
      <c r="C8533" s="164" t="s">
        <v>34306</v>
      </c>
      <c r="D8533" s="166">
        <v>115.93</v>
      </c>
    </row>
    <row r="8534" spans="1:4" ht="38.25">
      <c r="A8534" s="164">
        <v>101846</v>
      </c>
      <c r="B8534" s="165" t="s">
        <v>16943</v>
      </c>
      <c r="C8534" s="164" t="s">
        <v>34306</v>
      </c>
      <c r="D8534" s="166">
        <v>183.13</v>
      </c>
    </row>
    <row r="8535" spans="1:4" ht="38.25">
      <c r="A8535" s="164">
        <v>101847</v>
      </c>
      <c r="B8535" s="165" t="s">
        <v>16944</v>
      </c>
      <c r="C8535" s="164" t="s">
        <v>34306</v>
      </c>
      <c r="D8535" s="166">
        <v>214.55</v>
      </c>
    </row>
    <row r="8536" spans="1:4" ht="38.25">
      <c r="A8536" s="164">
        <v>101848</v>
      </c>
      <c r="B8536" s="165" t="s">
        <v>16945</v>
      </c>
      <c r="C8536" s="164" t="s">
        <v>34306</v>
      </c>
      <c r="D8536" s="166">
        <v>245.54</v>
      </c>
    </row>
    <row r="8537" spans="1:4" ht="38.25">
      <c r="A8537" s="164">
        <v>101839</v>
      </c>
      <c r="B8537" s="165" t="s">
        <v>16936</v>
      </c>
      <c r="C8537" s="164" t="s">
        <v>34306</v>
      </c>
      <c r="D8537" s="166">
        <v>132.51</v>
      </c>
    </row>
    <row r="8538" spans="1:4" ht="38.25">
      <c r="A8538" s="164">
        <v>101840</v>
      </c>
      <c r="B8538" s="165" t="s">
        <v>16937</v>
      </c>
      <c r="C8538" s="164" t="s">
        <v>34306</v>
      </c>
      <c r="D8538" s="166">
        <v>223.36</v>
      </c>
    </row>
    <row r="8539" spans="1:4" ht="38.25">
      <c r="A8539" s="164">
        <v>101837</v>
      </c>
      <c r="B8539" s="165" t="s">
        <v>16934</v>
      </c>
      <c r="C8539" s="164" t="s">
        <v>34306</v>
      </c>
      <c r="D8539" s="166">
        <v>65.260000000000005</v>
      </c>
    </row>
    <row r="8540" spans="1:4" ht="38.25">
      <c r="A8540" s="164">
        <v>101838</v>
      </c>
      <c r="B8540" s="165" t="s">
        <v>16935</v>
      </c>
      <c r="C8540" s="164" t="s">
        <v>34306</v>
      </c>
      <c r="D8540" s="166">
        <v>99.34</v>
      </c>
    </row>
    <row r="8541" spans="1:4" ht="38.25">
      <c r="A8541" s="164">
        <v>101836</v>
      </c>
      <c r="B8541" s="165" t="s">
        <v>16933</v>
      </c>
      <c r="C8541" s="164" t="s">
        <v>34306</v>
      </c>
      <c r="D8541" s="166">
        <v>28.65</v>
      </c>
    </row>
    <row r="8542" spans="1:4" ht="38.25">
      <c r="A8542" s="164">
        <v>101835</v>
      </c>
      <c r="B8542" s="165" t="s">
        <v>16932</v>
      </c>
      <c r="C8542" s="164" t="s">
        <v>34306</v>
      </c>
      <c r="D8542" s="166">
        <v>339.99</v>
      </c>
    </row>
    <row r="8543" spans="1:4" ht="38.25">
      <c r="A8543" s="164">
        <v>101827</v>
      </c>
      <c r="B8543" s="165" t="s">
        <v>16924</v>
      </c>
      <c r="C8543" s="164" t="s">
        <v>34306</v>
      </c>
      <c r="D8543" s="166">
        <v>242.21</v>
      </c>
    </row>
    <row r="8544" spans="1:4" ht="38.25">
      <c r="A8544" s="164">
        <v>101829</v>
      </c>
      <c r="B8544" s="165" t="s">
        <v>16926</v>
      </c>
      <c r="C8544" s="164" t="s">
        <v>34306</v>
      </c>
      <c r="D8544" s="166">
        <v>308.70999999999998</v>
      </c>
    </row>
    <row r="8545" spans="1:4" ht="38.25">
      <c r="A8545" s="164">
        <v>101830</v>
      </c>
      <c r="B8545" s="165" t="s">
        <v>16927</v>
      </c>
      <c r="C8545" s="164" t="s">
        <v>34306</v>
      </c>
      <c r="D8545" s="166">
        <v>339.79</v>
      </c>
    </row>
    <row r="8546" spans="1:4" ht="38.25">
      <c r="A8546" s="164">
        <v>101831</v>
      </c>
      <c r="B8546" s="165" t="s">
        <v>16928</v>
      </c>
      <c r="C8546" s="164" t="s">
        <v>34306</v>
      </c>
      <c r="D8546" s="166">
        <v>370.42</v>
      </c>
    </row>
    <row r="8547" spans="1:4" ht="38.25">
      <c r="A8547" s="164">
        <v>101828</v>
      </c>
      <c r="B8547" s="165" t="s">
        <v>16925</v>
      </c>
      <c r="C8547" s="164" t="s">
        <v>34306</v>
      </c>
      <c r="D8547" s="166">
        <v>224.76</v>
      </c>
    </row>
    <row r="8548" spans="1:4" ht="38.25">
      <c r="A8548" s="164">
        <v>101832</v>
      </c>
      <c r="B8548" s="165" t="s">
        <v>16929</v>
      </c>
      <c r="C8548" s="164" t="s">
        <v>34306</v>
      </c>
      <c r="D8548" s="166">
        <v>291.95999999999998</v>
      </c>
    </row>
    <row r="8549" spans="1:4" ht="38.25">
      <c r="A8549" s="164">
        <v>101833</v>
      </c>
      <c r="B8549" s="165" t="s">
        <v>16930</v>
      </c>
      <c r="C8549" s="164" t="s">
        <v>34306</v>
      </c>
      <c r="D8549" s="166">
        <v>323.38</v>
      </c>
    </row>
    <row r="8550" spans="1:4" ht="38.25">
      <c r="A8550" s="164">
        <v>101834</v>
      </c>
      <c r="B8550" s="165" t="s">
        <v>16931</v>
      </c>
      <c r="C8550" s="164" t="s">
        <v>34306</v>
      </c>
      <c r="D8550" s="166">
        <v>354.37</v>
      </c>
    </row>
    <row r="8551" spans="1:4" ht="38.25">
      <c r="A8551" s="164">
        <v>101825</v>
      </c>
      <c r="B8551" s="165" t="s">
        <v>16922</v>
      </c>
      <c r="C8551" s="164" t="s">
        <v>34306</v>
      </c>
      <c r="D8551" s="166">
        <v>241.34</v>
      </c>
    </row>
    <row r="8552" spans="1:4" ht="38.25">
      <c r="A8552" s="164">
        <v>101826</v>
      </c>
      <c r="B8552" s="165" t="s">
        <v>16923</v>
      </c>
      <c r="C8552" s="164" t="s">
        <v>34306</v>
      </c>
      <c r="D8552" s="166">
        <v>274.06</v>
      </c>
    </row>
    <row r="8553" spans="1:4" ht="38.25">
      <c r="A8553" s="164">
        <v>101823</v>
      </c>
      <c r="B8553" s="165" t="s">
        <v>16920</v>
      </c>
      <c r="C8553" s="164" t="s">
        <v>34306</v>
      </c>
      <c r="D8553" s="166">
        <v>174.09</v>
      </c>
    </row>
    <row r="8554" spans="1:4" ht="38.25">
      <c r="A8554" s="164">
        <v>101824</v>
      </c>
      <c r="B8554" s="165" t="s">
        <v>16921</v>
      </c>
      <c r="C8554" s="164" t="s">
        <v>34306</v>
      </c>
      <c r="D8554" s="166">
        <v>208.17</v>
      </c>
    </row>
    <row r="8555" spans="1:4" ht="38.25">
      <c r="A8555" s="164">
        <v>101822</v>
      </c>
      <c r="B8555" s="165" t="s">
        <v>16919</v>
      </c>
      <c r="C8555" s="164" t="s">
        <v>34306</v>
      </c>
      <c r="D8555" s="166">
        <v>137.47999999999999</v>
      </c>
    </row>
    <row r="8556" spans="1:4" ht="51">
      <c r="A8556" s="164">
        <v>101819</v>
      </c>
      <c r="B8556" s="165" t="s">
        <v>16917</v>
      </c>
      <c r="C8556" s="164" t="s">
        <v>12416</v>
      </c>
      <c r="D8556" s="166">
        <v>75.59</v>
      </c>
    </row>
    <row r="8557" spans="1:4" ht="51">
      <c r="A8557" s="164">
        <v>104370</v>
      </c>
      <c r="B8557" s="165" t="s">
        <v>25408</v>
      </c>
      <c r="C8557" s="164" t="s">
        <v>12416</v>
      </c>
      <c r="D8557" s="166">
        <v>0</v>
      </c>
    </row>
    <row r="8558" spans="1:4" ht="51">
      <c r="A8558" s="164">
        <v>101817</v>
      </c>
      <c r="B8558" s="165" t="s">
        <v>16916</v>
      </c>
      <c r="C8558" s="164" t="s">
        <v>12416</v>
      </c>
      <c r="D8558" s="166">
        <v>60.25</v>
      </c>
    </row>
    <row r="8559" spans="1:4" ht="51">
      <c r="A8559" s="164">
        <v>101816</v>
      </c>
      <c r="B8559" s="165" t="s">
        <v>16915</v>
      </c>
      <c r="C8559" s="164" t="s">
        <v>12416</v>
      </c>
      <c r="D8559" s="166">
        <v>83.91</v>
      </c>
    </row>
    <row r="8560" spans="1:4" ht="51">
      <c r="A8560" s="164">
        <v>104369</v>
      </c>
      <c r="B8560" s="165" t="s">
        <v>25409</v>
      </c>
      <c r="C8560" s="164" t="s">
        <v>12416</v>
      </c>
      <c r="D8560" s="166">
        <v>0</v>
      </c>
    </row>
    <row r="8561" spans="1:4" ht="51">
      <c r="A8561" s="164">
        <v>101820</v>
      </c>
      <c r="B8561" s="165" t="s">
        <v>16918</v>
      </c>
      <c r="C8561" s="164" t="s">
        <v>12416</v>
      </c>
      <c r="D8561" s="166">
        <v>47.14</v>
      </c>
    </row>
    <row r="8562" spans="1:4" ht="51">
      <c r="A8562" s="164">
        <v>102988</v>
      </c>
      <c r="B8562" s="165" t="s">
        <v>16964</v>
      </c>
      <c r="C8562" s="164" t="s">
        <v>12416</v>
      </c>
      <c r="D8562" s="166">
        <v>61.7</v>
      </c>
    </row>
    <row r="8563" spans="1:4" ht="51">
      <c r="A8563" s="164">
        <v>101814</v>
      </c>
      <c r="B8563" s="165" t="s">
        <v>16914</v>
      </c>
      <c r="C8563" s="164" t="s">
        <v>12416</v>
      </c>
      <c r="D8563" s="166">
        <v>56.19</v>
      </c>
    </row>
    <row r="8564" spans="1:4" ht="38.25">
      <c r="A8564" s="164">
        <v>102098</v>
      </c>
      <c r="B8564" s="165" t="s">
        <v>16963</v>
      </c>
      <c r="C8564" s="164" t="s">
        <v>34306</v>
      </c>
      <c r="D8564" s="166">
        <v>2445.42</v>
      </c>
    </row>
    <row r="8565" spans="1:4" ht="38.25">
      <c r="A8565" s="164">
        <v>104366</v>
      </c>
      <c r="B8565" s="165" t="s">
        <v>25410</v>
      </c>
      <c r="C8565" s="164" t="s">
        <v>34306</v>
      </c>
      <c r="D8565" s="166">
        <v>0</v>
      </c>
    </row>
    <row r="8566" spans="1:4" ht="38.25">
      <c r="A8566" s="164">
        <v>102099</v>
      </c>
      <c r="B8566" s="165" t="s">
        <v>25411</v>
      </c>
      <c r="C8566" s="164" t="s">
        <v>34306</v>
      </c>
      <c r="D8566" s="166">
        <v>0</v>
      </c>
    </row>
    <row r="8567" spans="1:4" ht="38.25">
      <c r="A8567" s="164">
        <v>104367</v>
      </c>
      <c r="B8567" s="165" t="s">
        <v>25412</v>
      </c>
      <c r="C8567" s="164" t="s">
        <v>34306</v>
      </c>
      <c r="D8567" s="166">
        <v>0</v>
      </c>
    </row>
    <row r="8568" spans="1:4" ht="38.25">
      <c r="A8568" s="164">
        <v>92994</v>
      </c>
      <c r="B8568" s="165" t="s">
        <v>36952</v>
      </c>
      <c r="C8568" s="164" t="s">
        <v>12403</v>
      </c>
      <c r="D8568" s="166">
        <v>137.34</v>
      </c>
    </row>
    <row r="8569" spans="1:4" ht="38.25">
      <c r="A8569" s="164">
        <v>92996</v>
      </c>
      <c r="B8569" s="165" t="s">
        <v>36953</v>
      </c>
      <c r="C8569" s="164" t="s">
        <v>12403</v>
      </c>
      <c r="D8569" s="166">
        <v>166.15</v>
      </c>
    </row>
    <row r="8570" spans="1:4" ht="38.25">
      <c r="A8570" s="164">
        <v>92998</v>
      </c>
      <c r="B8570" s="165" t="s">
        <v>36954</v>
      </c>
      <c r="C8570" s="164" t="s">
        <v>12403</v>
      </c>
      <c r="D8570" s="166">
        <v>203.6</v>
      </c>
    </row>
    <row r="8571" spans="1:4" ht="38.25">
      <c r="A8571" s="164">
        <v>93000</v>
      </c>
      <c r="B8571" s="165" t="s">
        <v>36955</v>
      </c>
      <c r="C8571" s="164" t="s">
        <v>12403</v>
      </c>
      <c r="D8571" s="166">
        <v>269.55</v>
      </c>
    </row>
    <row r="8572" spans="1:4" ht="38.25">
      <c r="A8572" s="164">
        <v>92984</v>
      </c>
      <c r="B8572" s="165" t="s">
        <v>36956</v>
      </c>
      <c r="C8572" s="164" t="s">
        <v>12403</v>
      </c>
      <c r="D8572" s="166">
        <v>29.49</v>
      </c>
    </row>
    <row r="8573" spans="1:4" ht="38.25">
      <c r="A8573" s="164">
        <v>93002</v>
      </c>
      <c r="B8573" s="165" t="s">
        <v>36957</v>
      </c>
      <c r="C8573" s="164" t="s">
        <v>12403</v>
      </c>
      <c r="D8573" s="166">
        <v>348.48</v>
      </c>
    </row>
    <row r="8574" spans="1:4" ht="38.25">
      <c r="A8574" s="164">
        <v>92986</v>
      </c>
      <c r="B8574" s="165" t="s">
        <v>36958</v>
      </c>
      <c r="C8574" s="164" t="s">
        <v>12403</v>
      </c>
      <c r="D8574" s="166">
        <v>40.729999999999997</v>
      </c>
    </row>
    <row r="8575" spans="1:4" ht="38.25">
      <c r="A8575" s="164">
        <v>92988</v>
      </c>
      <c r="B8575" s="165" t="s">
        <v>36959</v>
      </c>
      <c r="C8575" s="164" t="s">
        <v>12403</v>
      </c>
      <c r="D8575" s="166">
        <v>59.08</v>
      </c>
    </row>
    <row r="8576" spans="1:4" ht="38.25">
      <c r="A8576" s="164">
        <v>92990</v>
      </c>
      <c r="B8576" s="165" t="s">
        <v>36960</v>
      </c>
      <c r="C8576" s="164" t="s">
        <v>12403</v>
      </c>
      <c r="D8576" s="166">
        <v>81.760000000000005</v>
      </c>
    </row>
    <row r="8577" spans="1:4" ht="38.25">
      <c r="A8577" s="164">
        <v>92992</v>
      </c>
      <c r="B8577" s="165" t="s">
        <v>36961</v>
      </c>
      <c r="C8577" s="164" t="s">
        <v>12403</v>
      </c>
      <c r="D8577" s="166">
        <v>105.7</v>
      </c>
    </row>
    <row r="8578" spans="1:4" ht="38.25">
      <c r="A8578" s="164">
        <v>103491</v>
      </c>
      <c r="B8578" s="165" t="s">
        <v>14992</v>
      </c>
      <c r="C8578" s="164" t="s">
        <v>34306</v>
      </c>
      <c r="D8578" s="166">
        <v>678.45</v>
      </c>
    </row>
    <row r="8579" spans="1:4" ht="38.25">
      <c r="A8579" s="164">
        <v>93026</v>
      </c>
      <c r="B8579" s="165" t="s">
        <v>14780</v>
      </c>
      <c r="C8579" s="164" t="s">
        <v>12402</v>
      </c>
      <c r="D8579" s="166">
        <v>94.41</v>
      </c>
    </row>
    <row r="8580" spans="1:4" ht="38.25">
      <c r="A8580" s="164">
        <v>93018</v>
      </c>
      <c r="B8580" s="165" t="s">
        <v>14776</v>
      </c>
      <c r="C8580" s="164" t="s">
        <v>12402</v>
      </c>
      <c r="D8580" s="166">
        <v>26.16</v>
      </c>
    </row>
    <row r="8581" spans="1:4" ht="38.25">
      <c r="A8581" s="164">
        <v>93020</v>
      </c>
      <c r="B8581" s="165" t="s">
        <v>14777</v>
      </c>
      <c r="C8581" s="164" t="s">
        <v>12402</v>
      </c>
      <c r="D8581" s="166">
        <v>33.380000000000003</v>
      </c>
    </row>
    <row r="8582" spans="1:4" ht="38.25">
      <c r="A8582" s="164">
        <v>93022</v>
      </c>
      <c r="B8582" s="165" t="s">
        <v>14778</v>
      </c>
      <c r="C8582" s="164" t="s">
        <v>12402</v>
      </c>
      <c r="D8582" s="166">
        <v>55.2</v>
      </c>
    </row>
    <row r="8583" spans="1:4" ht="38.25">
      <c r="A8583" s="164">
        <v>93024</v>
      </c>
      <c r="B8583" s="165" t="s">
        <v>14779</v>
      </c>
      <c r="C8583" s="164" t="s">
        <v>12402</v>
      </c>
      <c r="D8583" s="166">
        <v>58.13</v>
      </c>
    </row>
    <row r="8584" spans="1:4" ht="38.25">
      <c r="A8584" s="164">
        <v>97670</v>
      </c>
      <c r="B8584" s="165" t="s">
        <v>14734</v>
      </c>
      <c r="C8584" s="164" t="s">
        <v>12403</v>
      </c>
      <c r="D8584" s="166">
        <v>20.47</v>
      </c>
    </row>
    <row r="8585" spans="1:4" ht="38.25">
      <c r="A8585" s="164">
        <v>103486</v>
      </c>
      <c r="B8585" s="165" t="s">
        <v>25413</v>
      </c>
      <c r="C8585" s="164" t="s">
        <v>12403</v>
      </c>
      <c r="D8585" s="166">
        <v>0</v>
      </c>
    </row>
    <row r="8586" spans="1:4" ht="38.25">
      <c r="A8586" s="164">
        <v>103487</v>
      </c>
      <c r="B8586" s="165" t="s">
        <v>25414</v>
      </c>
      <c r="C8586" s="164" t="s">
        <v>12403</v>
      </c>
      <c r="D8586" s="166">
        <v>0</v>
      </c>
    </row>
    <row r="8587" spans="1:4" ht="38.25">
      <c r="A8587" s="164">
        <v>103488</v>
      </c>
      <c r="B8587" s="165" t="s">
        <v>25415</v>
      </c>
      <c r="C8587" s="164" t="s">
        <v>12403</v>
      </c>
      <c r="D8587" s="166">
        <v>0</v>
      </c>
    </row>
    <row r="8588" spans="1:4" ht="38.25">
      <c r="A8588" s="164">
        <v>103489</v>
      </c>
      <c r="B8588" s="165" t="s">
        <v>25416</v>
      </c>
      <c r="C8588" s="164" t="s">
        <v>12403</v>
      </c>
      <c r="D8588" s="166">
        <v>0</v>
      </c>
    </row>
    <row r="8589" spans="1:4" ht="38.25">
      <c r="A8589" s="164">
        <v>97667</v>
      </c>
      <c r="B8589" s="165" t="s">
        <v>14731</v>
      </c>
      <c r="C8589" s="164" t="s">
        <v>12403</v>
      </c>
      <c r="D8589" s="166">
        <v>7.62</v>
      </c>
    </row>
    <row r="8590" spans="1:4" ht="38.25">
      <c r="A8590" s="164">
        <v>97668</v>
      </c>
      <c r="B8590" s="165" t="s">
        <v>14732</v>
      </c>
      <c r="C8590" s="164" t="s">
        <v>12403</v>
      </c>
      <c r="D8590" s="166">
        <v>10.84</v>
      </c>
    </row>
    <row r="8591" spans="1:4" ht="38.25">
      <c r="A8591" s="164">
        <v>97669</v>
      </c>
      <c r="B8591" s="165" t="s">
        <v>14733</v>
      </c>
      <c r="C8591" s="164" t="s">
        <v>12403</v>
      </c>
      <c r="D8591" s="166">
        <v>16.260000000000002</v>
      </c>
    </row>
    <row r="8592" spans="1:4" ht="38.25">
      <c r="A8592" s="164">
        <v>93012</v>
      </c>
      <c r="B8592" s="165" t="s">
        <v>14730</v>
      </c>
      <c r="C8592" s="164" t="s">
        <v>12403</v>
      </c>
      <c r="D8592" s="166">
        <v>73.69</v>
      </c>
    </row>
    <row r="8593" spans="1:4" ht="38.25">
      <c r="A8593" s="164">
        <v>93008</v>
      </c>
      <c r="B8593" s="165" t="s">
        <v>14726</v>
      </c>
      <c r="C8593" s="164" t="s">
        <v>12403</v>
      </c>
      <c r="D8593" s="166">
        <v>19.45</v>
      </c>
    </row>
    <row r="8594" spans="1:4" ht="38.25">
      <c r="A8594" s="164">
        <v>93009</v>
      </c>
      <c r="B8594" s="165" t="s">
        <v>14727</v>
      </c>
      <c r="C8594" s="164" t="s">
        <v>12403</v>
      </c>
      <c r="D8594" s="166">
        <v>28.71</v>
      </c>
    </row>
    <row r="8595" spans="1:4" ht="38.25">
      <c r="A8595" s="164">
        <v>93010</v>
      </c>
      <c r="B8595" s="165" t="s">
        <v>14728</v>
      </c>
      <c r="C8595" s="164" t="s">
        <v>12403</v>
      </c>
      <c r="D8595" s="166">
        <v>39.94</v>
      </c>
    </row>
    <row r="8596" spans="1:4" ht="38.25">
      <c r="A8596" s="164">
        <v>93011</v>
      </c>
      <c r="B8596" s="165" t="s">
        <v>14729</v>
      </c>
      <c r="C8596" s="164" t="s">
        <v>12403</v>
      </c>
      <c r="D8596" s="166">
        <v>48.81</v>
      </c>
    </row>
    <row r="8597" spans="1:4" ht="38.25">
      <c r="A8597" s="164">
        <v>103492</v>
      </c>
      <c r="B8597" s="165" t="s">
        <v>25417</v>
      </c>
      <c r="C8597" s="164" t="s">
        <v>12403</v>
      </c>
      <c r="D8597" s="166">
        <v>0</v>
      </c>
    </row>
    <row r="8598" spans="1:4" ht="38.25">
      <c r="A8598" s="164">
        <v>93017</v>
      </c>
      <c r="B8598" s="165" t="s">
        <v>14775</v>
      </c>
      <c r="C8598" s="164" t="s">
        <v>12402</v>
      </c>
      <c r="D8598" s="166">
        <v>57.24</v>
      </c>
    </row>
    <row r="8599" spans="1:4" ht="38.25">
      <c r="A8599" s="164">
        <v>93013</v>
      </c>
      <c r="B8599" s="165" t="s">
        <v>14771</v>
      </c>
      <c r="C8599" s="164" t="s">
        <v>12402</v>
      </c>
      <c r="D8599" s="166">
        <v>17.14</v>
      </c>
    </row>
    <row r="8600" spans="1:4" ht="38.25">
      <c r="A8600" s="164">
        <v>93014</v>
      </c>
      <c r="B8600" s="165" t="s">
        <v>14772</v>
      </c>
      <c r="C8600" s="164" t="s">
        <v>12402</v>
      </c>
      <c r="D8600" s="166">
        <v>21</v>
      </c>
    </row>
    <row r="8601" spans="1:4" ht="38.25">
      <c r="A8601" s="164">
        <v>93015</v>
      </c>
      <c r="B8601" s="165" t="s">
        <v>14773</v>
      </c>
      <c r="C8601" s="164" t="s">
        <v>12402</v>
      </c>
      <c r="D8601" s="166">
        <v>31.56</v>
      </c>
    </row>
    <row r="8602" spans="1:4" ht="38.25">
      <c r="A8602" s="164">
        <v>93016</v>
      </c>
      <c r="B8602" s="165" t="s">
        <v>14774</v>
      </c>
      <c r="C8602" s="164" t="s">
        <v>12402</v>
      </c>
      <c r="D8602" s="166">
        <v>38.25</v>
      </c>
    </row>
    <row r="8603" spans="1:4" ht="38.25">
      <c r="A8603" s="164">
        <v>103490</v>
      </c>
      <c r="B8603" s="165" t="s">
        <v>14991</v>
      </c>
      <c r="C8603" s="164" t="s">
        <v>34306</v>
      </c>
      <c r="D8603" s="166">
        <v>3402.06</v>
      </c>
    </row>
    <row r="8604" spans="1:4">
      <c r="A8604" s="164">
        <v>106082</v>
      </c>
      <c r="B8604" s="165" t="s">
        <v>36701</v>
      </c>
      <c r="C8604" s="164" t="s">
        <v>12402</v>
      </c>
      <c r="D8604" s="166">
        <v>17.260000000000002</v>
      </c>
    </row>
    <row r="8605" spans="1:4" ht="25.5">
      <c r="A8605" s="164">
        <v>98306</v>
      </c>
      <c r="B8605" s="165" t="s">
        <v>36702</v>
      </c>
      <c r="C8605" s="164" t="s">
        <v>12402</v>
      </c>
      <c r="D8605" s="166">
        <v>62.48</v>
      </c>
    </row>
    <row r="8606" spans="1:4">
      <c r="A8606" s="164">
        <v>100553</v>
      </c>
      <c r="B8606" s="165" t="s">
        <v>36703</v>
      </c>
      <c r="C8606" s="164" t="s">
        <v>12403</v>
      </c>
      <c r="D8606" s="166">
        <v>24.75</v>
      </c>
    </row>
    <row r="8607" spans="1:4">
      <c r="A8607" s="164">
        <v>100554</v>
      </c>
      <c r="B8607" s="165" t="s">
        <v>36704</v>
      </c>
      <c r="C8607" s="164" t="s">
        <v>12403</v>
      </c>
      <c r="D8607" s="166">
        <v>6.58</v>
      </c>
    </row>
    <row r="8608" spans="1:4">
      <c r="A8608" s="164">
        <v>98300</v>
      </c>
      <c r="B8608" s="165" t="s">
        <v>36705</v>
      </c>
      <c r="C8608" s="164" t="s">
        <v>12403</v>
      </c>
      <c r="D8608" s="166">
        <v>6.65</v>
      </c>
    </row>
    <row r="8609" spans="1:4" ht="25.5">
      <c r="A8609" s="164">
        <v>98295</v>
      </c>
      <c r="B8609" s="165" t="s">
        <v>36706</v>
      </c>
      <c r="C8609" s="164" t="s">
        <v>12403</v>
      </c>
      <c r="D8609" s="166">
        <v>5.85</v>
      </c>
    </row>
    <row r="8610" spans="1:4" ht="25.5">
      <c r="A8610" s="164">
        <v>98294</v>
      </c>
      <c r="B8610" s="165" t="s">
        <v>36707</v>
      </c>
      <c r="C8610" s="164" t="s">
        <v>12403</v>
      </c>
      <c r="D8610" s="166">
        <v>8.07</v>
      </c>
    </row>
    <row r="8611" spans="1:4" ht="25.5">
      <c r="A8611" s="164">
        <v>98297</v>
      </c>
      <c r="B8611" s="165" t="s">
        <v>36708</v>
      </c>
      <c r="C8611" s="164" t="s">
        <v>12403</v>
      </c>
      <c r="D8611" s="166">
        <v>8.23</v>
      </c>
    </row>
    <row r="8612" spans="1:4" ht="25.5">
      <c r="A8612" s="164">
        <v>98296</v>
      </c>
      <c r="B8612" s="165" t="s">
        <v>36709</v>
      </c>
      <c r="C8612" s="164" t="s">
        <v>12403</v>
      </c>
      <c r="D8612" s="166">
        <v>10.54</v>
      </c>
    </row>
    <row r="8613" spans="1:4" ht="25.5">
      <c r="A8613" s="164">
        <v>98299</v>
      </c>
      <c r="B8613" s="165" t="s">
        <v>36710</v>
      </c>
      <c r="C8613" s="164" t="s">
        <v>12403</v>
      </c>
      <c r="D8613" s="166">
        <v>20.91</v>
      </c>
    </row>
    <row r="8614" spans="1:4" ht="25.5">
      <c r="A8614" s="164">
        <v>98298</v>
      </c>
      <c r="B8614" s="165" t="s">
        <v>36711</v>
      </c>
      <c r="C8614" s="164" t="s">
        <v>12403</v>
      </c>
      <c r="D8614" s="166">
        <v>23.22</v>
      </c>
    </row>
    <row r="8615" spans="1:4" ht="25.5">
      <c r="A8615" s="164">
        <v>98261</v>
      </c>
      <c r="B8615" s="165" t="s">
        <v>36712</v>
      </c>
      <c r="C8615" s="164" t="s">
        <v>12403</v>
      </c>
      <c r="D8615" s="166">
        <v>3.45</v>
      </c>
    </row>
    <row r="8616" spans="1:4" ht="38.25">
      <c r="A8616" s="164">
        <v>98287</v>
      </c>
      <c r="B8616" s="165" t="s">
        <v>36713</v>
      </c>
      <c r="C8616" s="164" t="s">
        <v>12403</v>
      </c>
      <c r="D8616" s="166">
        <v>1.35</v>
      </c>
    </row>
    <row r="8617" spans="1:4" ht="38.25">
      <c r="A8617" s="164">
        <v>98280</v>
      </c>
      <c r="B8617" s="165" t="s">
        <v>36714</v>
      </c>
      <c r="C8617" s="164" t="s">
        <v>12403</v>
      </c>
      <c r="D8617" s="166">
        <v>6.95</v>
      </c>
    </row>
    <row r="8618" spans="1:4" ht="38.25">
      <c r="A8618" s="164">
        <v>98288</v>
      </c>
      <c r="B8618" s="165" t="s">
        <v>36715</v>
      </c>
      <c r="C8618" s="164" t="s">
        <v>12403</v>
      </c>
      <c r="D8618" s="166">
        <v>2.12</v>
      </c>
    </row>
    <row r="8619" spans="1:4" ht="38.25">
      <c r="A8619" s="164">
        <v>98281</v>
      </c>
      <c r="B8619" s="165" t="s">
        <v>36716</v>
      </c>
      <c r="C8619" s="164" t="s">
        <v>12403</v>
      </c>
      <c r="D8619" s="166">
        <v>7.71</v>
      </c>
    </row>
    <row r="8620" spans="1:4" ht="25.5">
      <c r="A8620" s="164">
        <v>98262</v>
      </c>
      <c r="B8620" s="165" t="s">
        <v>36717</v>
      </c>
      <c r="C8620" s="164" t="s">
        <v>12403</v>
      </c>
      <c r="D8620" s="166">
        <v>4.22</v>
      </c>
    </row>
    <row r="8621" spans="1:4" ht="38.25">
      <c r="A8621" s="164">
        <v>98289</v>
      </c>
      <c r="B8621" s="165" t="s">
        <v>36718</v>
      </c>
      <c r="C8621" s="164" t="s">
        <v>12403</v>
      </c>
      <c r="D8621" s="166">
        <v>2.31</v>
      </c>
    </row>
    <row r="8622" spans="1:4" ht="38.25">
      <c r="A8622" s="164">
        <v>98282</v>
      </c>
      <c r="B8622" s="165" t="s">
        <v>36719</v>
      </c>
      <c r="C8622" s="164" t="s">
        <v>12403</v>
      </c>
      <c r="D8622" s="166">
        <v>7.91</v>
      </c>
    </row>
    <row r="8623" spans="1:4" ht="25.5">
      <c r="A8623" s="164">
        <v>98263</v>
      </c>
      <c r="B8623" s="165" t="s">
        <v>36720</v>
      </c>
      <c r="C8623" s="164" t="s">
        <v>12403</v>
      </c>
      <c r="D8623" s="166">
        <v>4.41</v>
      </c>
    </row>
    <row r="8624" spans="1:4" ht="38.25">
      <c r="A8624" s="164">
        <v>98290</v>
      </c>
      <c r="B8624" s="165" t="s">
        <v>36721</v>
      </c>
      <c r="C8624" s="164" t="s">
        <v>12403</v>
      </c>
      <c r="D8624" s="166">
        <v>3.13</v>
      </c>
    </row>
    <row r="8625" spans="1:4" ht="38.25">
      <c r="A8625" s="164">
        <v>98283</v>
      </c>
      <c r="B8625" s="165" t="s">
        <v>36722</v>
      </c>
      <c r="C8625" s="164" t="s">
        <v>12403</v>
      </c>
      <c r="D8625" s="166">
        <v>8.7200000000000006</v>
      </c>
    </row>
    <row r="8626" spans="1:4" ht="25.5">
      <c r="A8626" s="164">
        <v>98264</v>
      </c>
      <c r="B8626" s="165" t="s">
        <v>36723</v>
      </c>
      <c r="C8626" s="164" t="s">
        <v>12403</v>
      </c>
      <c r="D8626" s="166">
        <v>5.22</v>
      </c>
    </row>
    <row r="8627" spans="1:4" ht="25.5">
      <c r="A8627" s="164">
        <v>98273</v>
      </c>
      <c r="B8627" s="165" t="s">
        <v>36724</v>
      </c>
      <c r="C8627" s="164" t="s">
        <v>12403</v>
      </c>
      <c r="D8627" s="166">
        <v>2.5099999999999998</v>
      </c>
    </row>
    <row r="8628" spans="1:4" ht="38.25">
      <c r="A8628" s="164">
        <v>98291</v>
      </c>
      <c r="B8628" s="165" t="s">
        <v>36725</v>
      </c>
      <c r="C8628" s="164" t="s">
        <v>12403</v>
      </c>
      <c r="D8628" s="166">
        <v>3.67</v>
      </c>
    </row>
    <row r="8629" spans="1:4" ht="38.25">
      <c r="A8629" s="164">
        <v>98284</v>
      </c>
      <c r="B8629" s="165" t="s">
        <v>36726</v>
      </c>
      <c r="C8629" s="164" t="s">
        <v>12403</v>
      </c>
      <c r="D8629" s="166">
        <v>9.27</v>
      </c>
    </row>
    <row r="8630" spans="1:4" ht="25.5">
      <c r="A8630" s="164">
        <v>98265</v>
      </c>
      <c r="B8630" s="165" t="s">
        <v>36727</v>
      </c>
      <c r="C8630" s="164" t="s">
        <v>12403</v>
      </c>
      <c r="D8630" s="166">
        <v>5.77</v>
      </c>
    </row>
    <row r="8631" spans="1:4" ht="25.5">
      <c r="A8631" s="164">
        <v>98274</v>
      </c>
      <c r="B8631" s="165" t="s">
        <v>36728</v>
      </c>
      <c r="C8631" s="164" t="s">
        <v>12403</v>
      </c>
      <c r="D8631" s="166">
        <v>3.06</v>
      </c>
    </row>
    <row r="8632" spans="1:4" ht="38.25">
      <c r="A8632" s="164">
        <v>98292</v>
      </c>
      <c r="B8632" s="165" t="s">
        <v>36729</v>
      </c>
      <c r="C8632" s="164" t="s">
        <v>12403</v>
      </c>
      <c r="D8632" s="166">
        <v>4.42</v>
      </c>
    </row>
    <row r="8633" spans="1:4" ht="38.25">
      <c r="A8633" s="164">
        <v>98285</v>
      </c>
      <c r="B8633" s="165" t="s">
        <v>36730</v>
      </c>
      <c r="C8633" s="164" t="s">
        <v>12403</v>
      </c>
      <c r="D8633" s="166">
        <v>10.01</v>
      </c>
    </row>
    <row r="8634" spans="1:4" ht="25.5">
      <c r="A8634" s="164">
        <v>98266</v>
      </c>
      <c r="B8634" s="165" t="s">
        <v>36731</v>
      </c>
      <c r="C8634" s="164" t="s">
        <v>12403</v>
      </c>
      <c r="D8634" s="166">
        <v>6.51</v>
      </c>
    </row>
    <row r="8635" spans="1:4" ht="25.5">
      <c r="A8635" s="164">
        <v>98275</v>
      </c>
      <c r="B8635" s="165" t="s">
        <v>36732</v>
      </c>
      <c r="C8635" s="164" t="s">
        <v>12403</v>
      </c>
      <c r="D8635" s="166">
        <v>3.8</v>
      </c>
    </row>
    <row r="8636" spans="1:4" ht="25.5">
      <c r="A8636" s="164">
        <v>98293</v>
      </c>
      <c r="B8636" s="165" t="s">
        <v>36733</v>
      </c>
      <c r="C8636" s="164" t="s">
        <v>12403</v>
      </c>
      <c r="D8636" s="166">
        <v>8.14</v>
      </c>
    </row>
    <row r="8637" spans="1:4" ht="25.5">
      <c r="A8637" s="164">
        <v>98286</v>
      </c>
      <c r="B8637" s="165" t="s">
        <v>36734</v>
      </c>
      <c r="C8637" s="164" t="s">
        <v>12403</v>
      </c>
      <c r="D8637" s="166">
        <v>13.74</v>
      </c>
    </row>
    <row r="8638" spans="1:4" ht="25.5">
      <c r="A8638" s="164">
        <v>98267</v>
      </c>
      <c r="B8638" s="165" t="s">
        <v>36735</v>
      </c>
      <c r="C8638" s="164" t="s">
        <v>12403</v>
      </c>
      <c r="D8638" s="166">
        <v>10.24</v>
      </c>
    </row>
    <row r="8639" spans="1:4" ht="25.5">
      <c r="A8639" s="164">
        <v>98276</v>
      </c>
      <c r="B8639" s="165" t="s">
        <v>36736</v>
      </c>
      <c r="C8639" s="164" t="s">
        <v>12403</v>
      </c>
      <c r="D8639" s="166">
        <v>7.51</v>
      </c>
    </row>
    <row r="8640" spans="1:4" ht="25.5">
      <c r="A8640" s="164">
        <v>98268</v>
      </c>
      <c r="B8640" s="165" t="s">
        <v>36737</v>
      </c>
      <c r="C8640" s="164" t="s">
        <v>12403</v>
      </c>
      <c r="D8640" s="166">
        <v>16.28</v>
      </c>
    </row>
    <row r="8641" spans="1:4" ht="25.5">
      <c r="A8641" s="164">
        <v>98277</v>
      </c>
      <c r="B8641" s="165" t="s">
        <v>36738</v>
      </c>
      <c r="C8641" s="164" t="s">
        <v>12403</v>
      </c>
      <c r="D8641" s="166">
        <v>13.56</v>
      </c>
    </row>
    <row r="8642" spans="1:4" ht="25.5">
      <c r="A8642" s="164">
        <v>98272</v>
      </c>
      <c r="B8642" s="165" t="s">
        <v>36739</v>
      </c>
      <c r="C8642" s="164" t="s">
        <v>12403</v>
      </c>
      <c r="D8642" s="166">
        <v>105.86</v>
      </c>
    </row>
    <row r="8643" spans="1:4" ht="25.5">
      <c r="A8643" s="164">
        <v>98269</v>
      </c>
      <c r="B8643" s="165" t="s">
        <v>36740</v>
      </c>
      <c r="C8643" s="164" t="s">
        <v>12403</v>
      </c>
      <c r="D8643" s="166">
        <v>22.1</v>
      </c>
    </row>
    <row r="8644" spans="1:4" ht="25.5">
      <c r="A8644" s="164">
        <v>98278</v>
      </c>
      <c r="B8644" s="165" t="s">
        <v>36741</v>
      </c>
      <c r="C8644" s="164" t="s">
        <v>12403</v>
      </c>
      <c r="D8644" s="166">
        <v>19.39</v>
      </c>
    </row>
    <row r="8645" spans="1:4" ht="25.5">
      <c r="A8645" s="164">
        <v>98270</v>
      </c>
      <c r="B8645" s="165" t="s">
        <v>36742</v>
      </c>
      <c r="C8645" s="164" t="s">
        <v>12403</v>
      </c>
      <c r="D8645" s="166">
        <v>33.119999999999997</v>
      </c>
    </row>
    <row r="8646" spans="1:4" ht="25.5">
      <c r="A8646" s="164">
        <v>98279</v>
      </c>
      <c r="B8646" s="165" t="s">
        <v>36743</v>
      </c>
      <c r="C8646" s="164" t="s">
        <v>12403</v>
      </c>
      <c r="D8646" s="166">
        <v>30.4</v>
      </c>
    </row>
    <row r="8647" spans="1:4" ht="25.5">
      <c r="A8647" s="164">
        <v>98271</v>
      </c>
      <c r="B8647" s="165" t="s">
        <v>36744</v>
      </c>
      <c r="C8647" s="164" t="s">
        <v>12403</v>
      </c>
      <c r="D8647" s="166">
        <v>46.4</v>
      </c>
    </row>
    <row r="8648" spans="1:4" ht="25.5">
      <c r="A8648" s="164">
        <v>98400</v>
      </c>
      <c r="B8648" s="165" t="s">
        <v>36745</v>
      </c>
      <c r="C8648" s="164" t="s">
        <v>12403</v>
      </c>
      <c r="D8648" s="166">
        <v>12.48</v>
      </c>
    </row>
    <row r="8649" spans="1:4" ht="25.5">
      <c r="A8649" s="164">
        <v>98401</v>
      </c>
      <c r="B8649" s="165" t="s">
        <v>36746</v>
      </c>
      <c r="C8649" s="164" t="s">
        <v>12403</v>
      </c>
      <c r="D8649" s="166">
        <v>19.39</v>
      </c>
    </row>
    <row r="8650" spans="1:4" ht="25.5">
      <c r="A8650" s="164">
        <v>98402</v>
      </c>
      <c r="B8650" s="165" t="s">
        <v>36747</v>
      </c>
      <c r="C8650" s="164" t="s">
        <v>12403</v>
      </c>
      <c r="D8650" s="166">
        <v>22.59</v>
      </c>
    </row>
    <row r="8651" spans="1:4" ht="25.5">
      <c r="A8651" s="164">
        <v>100556</v>
      </c>
      <c r="B8651" s="165" t="s">
        <v>36748</v>
      </c>
      <c r="C8651" s="164" t="s">
        <v>12402</v>
      </c>
      <c r="D8651" s="166">
        <v>32.85</v>
      </c>
    </row>
    <row r="8652" spans="1:4" ht="25.5">
      <c r="A8652" s="164">
        <v>106083</v>
      </c>
      <c r="B8652" s="165" t="s">
        <v>36749</v>
      </c>
      <c r="C8652" s="164" t="s">
        <v>12402</v>
      </c>
      <c r="D8652" s="166">
        <v>0</v>
      </c>
    </row>
    <row r="8653" spans="1:4" ht="25.5">
      <c r="A8653" s="164">
        <v>100557</v>
      </c>
      <c r="B8653" s="165" t="s">
        <v>36750</v>
      </c>
      <c r="C8653" s="164" t="s">
        <v>12402</v>
      </c>
      <c r="D8653" s="166">
        <v>457.01</v>
      </c>
    </row>
    <row r="8654" spans="1:4" ht="25.5">
      <c r="A8654" s="164">
        <v>106088</v>
      </c>
      <c r="B8654" s="165" t="s">
        <v>36751</v>
      </c>
      <c r="C8654" s="164" t="s">
        <v>12402</v>
      </c>
      <c r="D8654" s="166">
        <v>0</v>
      </c>
    </row>
    <row r="8655" spans="1:4" ht="25.5">
      <c r="A8655" s="164">
        <v>106081</v>
      </c>
      <c r="B8655" s="165" t="s">
        <v>36752</v>
      </c>
      <c r="C8655" s="164" t="s">
        <v>12402</v>
      </c>
      <c r="D8655" s="166">
        <v>0</v>
      </c>
    </row>
    <row r="8656" spans="1:4" ht="25.5">
      <c r="A8656" s="164">
        <v>106080</v>
      </c>
      <c r="B8656" s="165" t="s">
        <v>36753</v>
      </c>
      <c r="C8656" s="164" t="s">
        <v>12402</v>
      </c>
      <c r="D8656" s="166">
        <v>0</v>
      </c>
    </row>
    <row r="8657" spans="1:4" ht="25.5">
      <c r="A8657" s="164">
        <v>98301</v>
      </c>
      <c r="B8657" s="165" t="s">
        <v>36754</v>
      </c>
      <c r="C8657" s="164" t="s">
        <v>12402</v>
      </c>
      <c r="D8657" s="166">
        <v>634.76</v>
      </c>
    </row>
    <row r="8658" spans="1:4" ht="25.5">
      <c r="A8658" s="164">
        <v>98302</v>
      </c>
      <c r="B8658" s="165" t="s">
        <v>36755</v>
      </c>
      <c r="C8658" s="164" t="s">
        <v>12402</v>
      </c>
      <c r="D8658" s="166">
        <v>1206.97</v>
      </c>
    </row>
    <row r="8659" spans="1:4" ht="25.5">
      <c r="A8659" s="164">
        <v>98593</v>
      </c>
      <c r="B8659" s="165" t="s">
        <v>36756</v>
      </c>
      <c r="C8659" s="164" t="s">
        <v>12402</v>
      </c>
      <c r="D8659" s="166">
        <v>2635.69</v>
      </c>
    </row>
    <row r="8660" spans="1:4" ht="25.5">
      <c r="A8660" s="164">
        <v>98304</v>
      </c>
      <c r="B8660" s="165" t="s">
        <v>36757</v>
      </c>
      <c r="C8660" s="164" t="s">
        <v>12402</v>
      </c>
      <c r="D8660" s="166">
        <v>3802.43</v>
      </c>
    </row>
    <row r="8661" spans="1:4" ht="25.5">
      <c r="A8661" s="164">
        <v>106079</v>
      </c>
      <c r="B8661" s="165" t="s">
        <v>36758</v>
      </c>
      <c r="C8661" s="164" t="s">
        <v>12402</v>
      </c>
      <c r="D8661" s="166">
        <v>0</v>
      </c>
    </row>
    <row r="8662" spans="1:4" ht="38.25">
      <c r="A8662" s="164">
        <v>100561</v>
      </c>
      <c r="B8662" s="165" t="s">
        <v>36759</v>
      </c>
      <c r="C8662" s="164" t="s">
        <v>12402</v>
      </c>
      <c r="D8662" s="166">
        <v>165.04</v>
      </c>
    </row>
    <row r="8663" spans="1:4" ht="38.25">
      <c r="A8663" s="164">
        <v>100562</v>
      </c>
      <c r="B8663" s="165" t="s">
        <v>36760</v>
      </c>
      <c r="C8663" s="164" t="s">
        <v>12402</v>
      </c>
      <c r="D8663" s="166">
        <v>264.47000000000003</v>
      </c>
    </row>
    <row r="8664" spans="1:4" ht="38.25">
      <c r="A8664" s="164">
        <v>100560</v>
      </c>
      <c r="B8664" s="165" t="s">
        <v>36761</v>
      </c>
      <c r="C8664" s="164" t="s">
        <v>12402</v>
      </c>
      <c r="D8664" s="166">
        <v>83.84</v>
      </c>
    </row>
    <row r="8665" spans="1:4" ht="38.25">
      <c r="A8665" s="164">
        <v>100563</v>
      </c>
      <c r="B8665" s="165" t="s">
        <v>36762</v>
      </c>
      <c r="C8665" s="164" t="s">
        <v>12402</v>
      </c>
      <c r="D8665" s="166">
        <v>389.2</v>
      </c>
    </row>
    <row r="8666" spans="1:4" ht="25.5">
      <c r="A8666" s="164">
        <v>100555</v>
      </c>
      <c r="B8666" s="165" t="s">
        <v>36763</v>
      </c>
      <c r="C8666" s="164" t="s">
        <v>12402</v>
      </c>
      <c r="D8666" s="166">
        <v>1412.3</v>
      </c>
    </row>
    <row r="8667" spans="1:4" ht="25.5">
      <c r="A8667" s="164">
        <v>106084</v>
      </c>
      <c r="B8667" s="165" t="s">
        <v>36764</v>
      </c>
      <c r="C8667" s="164" t="s">
        <v>12402</v>
      </c>
      <c r="D8667" s="166">
        <v>0</v>
      </c>
    </row>
    <row r="8668" spans="1:4" ht="25.5">
      <c r="A8668" s="164">
        <v>106087</v>
      </c>
      <c r="B8668" s="165" t="s">
        <v>36765</v>
      </c>
      <c r="C8668" s="164" t="s">
        <v>12402</v>
      </c>
      <c r="D8668" s="166">
        <v>0</v>
      </c>
    </row>
    <row r="8669" spans="1:4" ht="25.5">
      <c r="A8669" s="164">
        <v>106085</v>
      </c>
      <c r="B8669" s="165" t="s">
        <v>36766</v>
      </c>
      <c r="C8669" s="164" t="s">
        <v>12402</v>
      </c>
      <c r="D8669" s="166">
        <v>0</v>
      </c>
    </row>
    <row r="8670" spans="1:4" ht="25.5">
      <c r="A8670" s="164">
        <v>106086</v>
      </c>
      <c r="B8670" s="165" t="s">
        <v>36767</v>
      </c>
      <c r="C8670" s="164" t="s">
        <v>12402</v>
      </c>
      <c r="D8670" s="166">
        <v>0</v>
      </c>
    </row>
    <row r="8671" spans="1:4" ht="25.5">
      <c r="A8671" s="164">
        <v>98305</v>
      </c>
      <c r="B8671" s="165" t="s">
        <v>36768</v>
      </c>
      <c r="C8671" s="164" t="s">
        <v>12402</v>
      </c>
      <c r="D8671" s="166">
        <v>2823.5</v>
      </c>
    </row>
    <row r="8672" spans="1:4">
      <c r="A8672" s="164">
        <v>98307</v>
      </c>
      <c r="B8672" s="165" t="s">
        <v>36769</v>
      </c>
      <c r="C8672" s="164" t="s">
        <v>12402</v>
      </c>
      <c r="D8672" s="166">
        <v>54.97</v>
      </c>
    </row>
    <row r="8673" spans="1:4" ht="25.5">
      <c r="A8673" s="164">
        <v>98308</v>
      </c>
      <c r="B8673" s="165" t="s">
        <v>36770</v>
      </c>
      <c r="C8673" s="164" t="s">
        <v>12402</v>
      </c>
      <c r="D8673" s="166">
        <v>40.64</v>
      </c>
    </row>
    <row r="8674" spans="1:4" ht="25.5">
      <c r="A8674" s="164">
        <v>106077</v>
      </c>
      <c r="B8674" s="165" t="s">
        <v>36771</v>
      </c>
      <c r="C8674" s="164" t="s">
        <v>12402</v>
      </c>
      <c r="D8674" s="166">
        <v>0</v>
      </c>
    </row>
    <row r="8675" spans="1:4" ht="25.5">
      <c r="A8675" s="164">
        <v>106078</v>
      </c>
      <c r="B8675" s="165" t="s">
        <v>36772</v>
      </c>
      <c r="C8675" s="164" t="s">
        <v>12402</v>
      </c>
      <c r="D8675" s="166">
        <v>0</v>
      </c>
    </row>
    <row r="8676" spans="1:4" ht="38.25">
      <c r="A8676" s="164">
        <v>103401</v>
      </c>
      <c r="B8676" s="165" t="s">
        <v>12814</v>
      </c>
      <c r="C8676" s="164" t="s">
        <v>12402</v>
      </c>
      <c r="D8676" s="166">
        <v>22.21</v>
      </c>
    </row>
    <row r="8677" spans="1:4" ht="38.25">
      <c r="A8677" s="164">
        <v>103402</v>
      </c>
      <c r="B8677" s="165" t="s">
        <v>12815</v>
      </c>
      <c r="C8677" s="164" t="s">
        <v>12402</v>
      </c>
      <c r="D8677" s="166">
        <v>32.31</v>
      </c>
    </row>
    <row r="8678" spans="1:4" ht="38.25">
      <c r="A8678" s="164">
        <v>103403</v>
      </c>
      <c r="B8678" s="165" t="s">
        <v>12816</v>
      </c>
      <c r="C8678" s="164" t="s">
        <v>12402</v>
      </c>
      <c r="D8678" s="166">
        <v>36.35</v>
      </c>
    </row>
    <row r="8679" spans="1:4" ht="38.25">
      <c r="A8679" s="164">
        <v>103397</v>
      </c>
      <c r="B8679" s="165" t="s">
        <v>12810</v>
      </c>
      <c r="C8679" s="164" t="s">
        <v>12402</v>
      </c>
      <c r="D8679" s="166">
        <v>4.03</v>
      </c>
    </row>
    <row r="8680" spans="1:4" ht="38.25">
      <c r="A8680" s="164">
        <v>103404</v>
      </c>
      <c r="B8680" s="165" t="s">
        <v>12817</v>
      </c>
      <c r="C8680" s="164" t="s">
        <v>12402</v>
      </c>
      <c r="D8680" s="166">
        <v>40.4</v>
      </c>
    </row>
    <row r="8681" spans="1:4" ht="38.25">
      <c r="A8681" s="164">
        <v>103405</v>
      </c>
      <c r="B8681" s="165" t="s">
        <v>12818</v>
      </c>
      <c r="C8681" s="164" t="s">
        <v>12402</v>
      </c>
      <c r="D8681" s="166">
        <v>45.45</v>
      </c>
    </row>
    <row r="8682" spans="1:4" ht="38.25">
      <c r="A8682" s="164">
        <v>103406</v>
      </c>
      <c r="B8682" s="165" t="s">
        <v>12819</v>
      </c>
      <c r="C8682" s="164" t="s">
        <v>12402</v>
      </c>
      <c r="D8682" s="166">
        <v>50.49</v>
      </c>
    </row>
    <row r="8683" spans="1:4" ht="38.25">
      <c r="A8683" s="164">
        <v>103407</v>
      </c>
      <c r="B8683" s="165" t="s">
        <v>12820</v>
      </c>
      <c r="C8683" s="164" t="s">
        <v>12402</v>
      </c>
      <c r="D8683" s="166">
        <v>56.55</v>
      </c>
    </row>
    <row r="8684" spans="1:4" ht="38.25">
      <c r="A8684" s="164">
        <v>103408</v>
      </c>
      <c r="B8684" s="165" t="s">
        <v>12821</v>
      </c>
      <c r="C8684" s="164" t="s">
        <v>12402</v>
      </c>
      <c r="D8684" s="166">
        <v>63.63</v>
      </c>
    </row>
    <row r="8685" spans="1:4" ht="38.25">
      <c r="A8685" s="164">
        <v>103398</v>
      </c>
      <c r="B8685" s="165" t="s">
        <v>12811</v>
      </c>
      <c r="C8685" s="164" t="s">
        <v>12402</v>
      </c>
      <c r="D8685" s="166">
        <v>6.46</v>
      </c>
    </row>
    <row r="8686" spans="1:4" ht="38.25">
      <c r="A8686" s="164">
        <v>103409</v>
      </c>
      <c r="B8686" s="165" t="s">
        <v>12822</v>
      </c>
      <c r="C8686" s="164" t="s">
        <v>12402</v>
      </c>
      <c r="D8686" s="166">
        <v>71.709999999999994</v>
      </c>
    </row>
    <row r="8687" spans="1:4" ht="38.25">
      <c r="A8687" s="164">
        <v>103410</v>
      </c>
      <c r="B8687" s="165" t="s">
        <v>12823</v>
      </c>
      <c r="C8687" s="164" t="s">
        <v>12402</v>
      </c>
      <c r="D8687" s="166">
        <v>80.8</v>
      </c>
    </row>
    <row r="8688" spans="1:4" ht="38.25">
      <c r="A8688" s="164">
        <v>103399</v>
      </c>
      <c r="B8688" s="165" t="s">
        <v>12812</v>
      </c>
      <c r="C8688" s="164" t="s">
        <v>12402</v>
      </c>
      <c r="D8688" s="166">
        <v>12.72</v>
      </c>
    </row>
    <row r="8689" spans="1:4" ht="38.25">
      <c r="A8689" s="164">
        <v>103400</v>
      </c>
      <c r="B8689" s="165" t="s">
        <v>12813</v>
      </c>
      <c r="C8689" s="164" t="s">
        <v>12402</v>
      </c>
      <c r="D8689" s="166">
        <v>18.170000000000002</v>
      </c>
    </row>
    <row r="8690" spans="1:4" ht="38.25">
      <c r="A8690" s="164">
        <v>103415</v>
      </c>
      <c r="B8690" s="165" t="s">
        <v>12828</v>
      </c>
      <c r="C8690" s="164" t="s">
        <v>12402</v>
      </c>
      <c r="D8690" s="166">
        <v>44.43</v>
      </c>
    </row>
    <row r="8691" spans="1:4" ht="38.25">
      <c r="A8691" s="164">
        <v>103416</v>
      </c>
      <c r="B8691" s="165" t="s">
        <v>12829</v>
      </c>
      <c r="C8691" s="164" t="s">
        <v>12402</v>
      </c>
      <c r="D8691" s="166">
        <v>64.63</v>
      </c>
    </row>
    <row r="8692" spans="1:4" ht="38.25">
      <c r="A8692" s="164">
        <v>103417</v>
      </c>
      <c r="B8692" s="165" t="s">
        <v>12830</v>
      </c>
      <c r="C8692" s="164" t="s">
        <v>12402</v>
      </c>
      <c r="D8692" s="166">
        <v>72.72</v>
      </c>
    </row>
    <row r="8693" spans="1:4" ht="38.25">
      <c r="A8693" s="164">
        <v>103411</v>
      </c>
      <c r="B8693" s="165" t="s">
        <v>12824</v>
      </c>
      <c r="C8693" s="164" t="s">
        <v>12402</v>
      </c>
      <c r="D8693" s="166">
        <v>8.07</v>
      </c>
    </row>
    <row r="8694" spans="1:4" ht="38.25">
      <c r="A8694" s="164">
        <v>103418</v>
      </c>
      <c r="B8694" s="165" t="s">
        <v>12831</v>
      </c>
      <c r="C8694" s="164" t="s">
        <v>12402</v>
      </c>
      <c r="D8694" s="166">
        <v>80.8</v>
      </c>
    </row>
    <row r="8695" spans="1:4" ht="38.25">
      <c r="A8695" s="164">
        <v>103419</v>
      </c>
      <c r="B8695" s="165" t="s">
        <v>12832</v>
      </c>
      <c r="C8695" s="164" t="s">
        <v>12402</v>
      </c>
      <c r="D8695" s="166">
        <v>90.9</v>
      </c>
    </row>
    <row r="8696" spans="1:4" ht="38.25">
      <c r="A8696" s="164">
        <v>103420</v>
      </c>
      <c r="B8696" s="165" t="s">
        <v>12833</v>
      </c>
      <c r="C8696" s="164" t="s">
        <v>12402</v>
      </c>
      <c r="D8696" s="166">
        <v>101</v>
      </c>
    </row>
    <row r="8697" spans="1:4" ht="38.25">
      <c r="A8697" s="164">
        <v>103421</v>
      </c>
      <c r="B8697" s="165" t="s">
        <v>12834</v>
      </c>
      <c r="C8697" s="164" t="s">
        <v>12402</v>
      </c>
      <c r="D8697" s="166">
        <v>113.13</v>
      </c>
    </row>
    <row r="8698" spans="1:4" ht="38.25">
      <c r="A8698" s="164">
        <v>103422</v>
      </c>
      <c r="B8698" s="165" t="s">
        <v>12835</v>
      </c>
      <c r="C8698" s="164" t="s">
        <v>12402</v>
      </c>
      <c r="D8698" s="166">
        <v>127.27</v>
      </c>
    </row>
    <row r="8699" spans="1:4" ht="38.25">
      <c r="A8699" s="164">
        <v>103412</v>
      </c>
      <c r="B8699" s="165" t="s">
        <v>12825</v>
      </c>
      <c r="C8699" s="164" t="s">
        <v>12402</v>
      </c>
      <c r="D8699" s="166">
        <v>12.92</v>
      </c>
    </row>
    <row r="8700" spans="1:4" ht="38.25">
      <c r="A8700" s="164">
        <v>103423</v>
      </c>
      <c r="B8700" s="165" t="s">
        <v>12836</v>
      </c>
      <c r="C8700" s="164" t="s">
        <v>12402</v>
      </c>
      <c r="D8700" s="166">
        <v>143.41999999999999</v>
      </c>
    </row>
    <row r="8701" spans="1:4" ht="38.25">
      <c r="A8701" s="164">
        <v>103424</v>
      </c>
      <c r="B8701" s="165" t="s">
        <v>12837</v>
      </c>
      <c r="C8701" s="164" t="s">
        <v>12402</v>
      </c>
      <c r="D8701" s="166">
        <v>161.61000000000001</v>
      </c>
    </row>
    <row r="8702" spans="1:4" ht="38.25">
      <c r="A8702" s="164">
        <v>103413</v>
      </c>
      <c r="B8702" s="165" t="s">
        <v>12826</v>
      </c>
      <c r="C8702" s="164" t="s">
        <v>12402</v>
      </c>
      <c r="D8702" s="166">
        <v>25.45</v>
      </c>
    </row>
    <row r="8703" spans="1:4" ht="38.25">
      <c r="A8703" s="164">
        <v>103414</v>
      </c>
      <c r="B8703" s="165" t="s">
        <v>12827</v>
      </c>
      <c r="C8703" s="164" t="s">
        <v>12402</v>
      </c>
      <c r="D8703" s="166">
        <v>36.35</v>
      </c>
    </row>
    <row r="8704" spans="1:4" ht="38.25">
      <c r="A8704" s="164">
        <v>103432</v>
      </c>
      <c r="B8704" s="165" t="s">
        <v>12845</v>
      </c>
      <c r="C8704" s="164" t="s">
        <v>12402</v>
      </c>
      <c r="D8704" s="166">
        <v>1649.24</v>
      </c>
    </row>
    <row r="8705" spans="1:4" ht="38.25">
      <c r="A8705" s="164">
        <v>103430</v>
      </c>
      <c r="B8705" s="165" t="s">
        <v>12843</v>
      </c>
      <c r="C8705" s="164" t="s">
        <v>12402</v>
      </c>
      <c r="D8705" s="166">
        <v>35.380000000000003</v>
      </c>
    </row>
    <row r="8706" spans="1:4" ht="38.25">
      <c r="A8706" s="164">
        <v>103431</v>
      </c>
      <c r="B8706" s="165" t="s">
        <v>12844</v>
      </c>
      <c r="C8706" s="164" t="s">
        <v>12402</v>
      </c>
      <c r="D8706" s="166">
        <v>62.08</v>
      </c>
    </row>
    <row r="8707" spans="1:4" ht="38.25">
      <c r="A8707" s="164">
        <v>103433</v>
      </c>
      <c r="B8707" s="165" t="s">
        <v>12846</v>
      </c>
      <c r="C8707" s="164" t="s">
        <v>12402</v>
      </c>
      <c r="D8707" s="166">
        <v>34.869999999999997</v>
      </c>
    </row>
    <row r="8708" spans="1:4" ht="38.25">
      <c r="A8708" s="164">
        <v>103434</v>
      </c>
      <c r="B8708" s="165" t="s">
        <v>12847</v>
      </c>
      <c r="C8708" s="164" t="s">
        <v>12402</v>
      </c>
      <c r="D8708" s="166">
        <v>48.29</v>
      </c>
    </row>
    <row r="8709" spans="1:4" ht="38.25">
      <c r="A8709" s="164">
        <v>103435</v>
      </c>
      <c r="B8709" s="165" t="s">
        <v>12848</v>
      </c>
      <c r="C8709" s="164" t="s">
        <v>12402</v>
      </c>
      <c r="D8709" s="166">
        <v>89.88</v>
      </c>
    </row>
    <row r="8710" spans="1:4" ht="38.25">
      <c r="A8710" s="164">
        <v>103436</v>
      </c>
      <c r="B8710" s="165" t="s">
        <v>12849</v>
      </c>
      <c r="C8710" s="164" t="s">
        <v>12402</v>
      </c>
      <c r="D8710" s="166">
        <v>2334.8200000000002</v>
      </c>
    </row>
    <row r="8711" spans="1:4" ht="51">
      <c r="A8711" s="164">
        <v>103482</v>
      </c>
      <c r="B8711" s="165" t="s">
        <v>25418</v>
      </c>
      <c r="C8711" s="164" t="s">
        <v>12402</v>
      </c>
      <c r="D8711" s="166">
        <v>0</v>
      </c>
    </row>
    <row r="8712" spans="1:4" ht="51">
      <c r="A8712" s="164">
        <v>103465</v>
      </c>
      <c r="B8712" s="165" t="s">
        <v>25419</v>
      </c>
      <c r="C8712" s="164" t="s">
        <v>12402</v>
      </c>
      <c r="D8712" s="166">
        <v>0</v>
      </c>
    </row>
    <row r="8713" spans="1:4" ht="51">
      <c r="A8713" s="164">
        <v>103483</v>
      </c>
      <c r="B8713" s="165" t="s">
        <v>25420</v>
      </c>
      <c r="C8713" s="164" t="s">
        <v>12402</v>
      </c>
      <c r="D8713" s="166">
        <v>0</v>
      </c>
    </row>
    <row r="8714" spans="1:4" ht="51">
      <c r="A8714" s="164">
        <v>103484</v>
      </c>
      <c r="B8714" s="165" t="s">
        <v>25421</v>
      </c>
      <c r="C8714" s="164" t="s">
        <v>12402</v>
      </c>
      <c r="D8714" s="166">
        <v>0</v>
      </c>
    </row>
    <row r="8715" spans="1:4" ht="51">
      <c r="A8715" s="164">
        <v>103466</v>
      </c>
      <c r="B8715" s="165" t="s">
        <v>25422</v>
      </c>
      <c r="C8715" s="164" t="s">
        <v>12402</v>
      </c>
      <c r="D8715" s="166">
        <v>0</v>
      </c>
    </row>
    <row r="8716" spans="1:4" ht="51">
      <c r="A8716" s="164">
        <v>103485</v>
      </c>
      <c r="B8716" s="165" t="s">
        <v>25423</v>
      </c>
      <c r="C8716" s="164" t="s">
        <v>12402</v>
      </c>
      <c r="D8716" s="166">
        <v>0</v>
      </c>
    </row>
    <row r="8717" spans="1:4" ht="51">
      <c r="A8717" s="164">
        <v>103467</v>
      </c>
      <c r="B8717" s="165" t="s">
        <v>25424</v>
      </c>
      <c r="C8717" s="164" t="s">
        <v>12402</v>
      </c>
      <c r="D8717" s="166">
        <v>0</v>
      </c>
    </row>
    <row r="8718" spans="1:4" ht="51">
      <c r="A8718" s="164">
        <v>103461</v>
      </c>
      <c r="B8718" s="165" t="s">
        <v>25425</v>
      </c>
      <c r="C8718" s="164" t="s">
        <v>12402</v>
      </c>
      <c r="D8718" s="166">
        <v>0</v>
      </c>
    </row>
    <row r="8719" spans="1:4" ht="51">
      <c r="A8719" s="164">
        <v>103468</v>
      </c>
      <c r="B8719" s="165" t="s">
        <v>25426</v>
      </c>
      <c r="C8719" s="164" t="s">
        <v>12402</v>
      </c>
      <c r="D8719" s="166">
        <v>0</v>
      </c>
    </row>
    <row r="8720" spans="1:4" ht="51">
      <c r="A8720" s="164">
        <v>103469</v>
      </c>
      <c r="B8720" s="165" t="s">
        <v>25427</v>
      </c>
      <c r="C8720" s="164" t="s">
        <v>12402</v>
      </c>
      <c r="D8720" s="166">
        <v>0</v>
      </c>
    </row>
    <row r="8721" spans="1:4" ht="51">
      <c r="A8721" s="164">
        <v>103470</v>
      </c>
      <c r="B8721" s="165" t="s">
        <v>25428</v>
      </c>
      <c r="C8721" s="164" t="s">
        <v>12402</v>
      </c>
      <c r="D8721" s="166">
        <v>0</v>
      </c>
    </row>
    <row r="8722" spans="1:4" ht="51">
      <c r="A8722" s="164">
        <v>103471</v>
      </c>
      <c r="B8722" s="165" t="s">
        <v>25429</v>
      </c>
      <c r="C8722" s="164" t="s">
        <v>12402</v>
      </c>
      <c r="D8722" s="166">
        <v>0</v>
      </c>
    </row>
    <row r="8723" spans="1:4" ht="51">
      <c r="A8723" s="164">
        <v>103472</v>
      </c>
      <c r="B8723" s="165" t="s">
        <v>25430</v>
      </c>
      <c r="C8723" s="164" t="s">
        <v>12402</v>
      </c>
      <c r="D8723" s="166">
        <v>0</v>
      </c>
    </row>
    <row r="8724" spans="1:4" ht="51">
      <c r="A8724" s="164">
        <v>103462</v>
      </c>
      <c r="B8724" s="165" t="s">
        <v>25431</v>
      </c>
      <c r="C8724" s="164" t="s">
        <v>12402</v>
      </c>
      <c r="D8724" s="166">
        <v>0</v>
      </c>
    </row>
    <row r="8725" spans="1:4" ht="51">
      <c r="A8725" s="164">
        <v>103473</v>
      </c>
      <c r="B8725" s="165" t="s">
        <v>25432</v>
      </c>
      <c r="C8725" s="164" t="s">
        <v>12402</v>
      </c>
      <c r="D8725" s="166">
        <v>0</v>
      </c>
    </row>
    <row r="8726" spans="1:4" ht="51">
      <c r="A8726" s="164">
        <v>103474</v>
      </c>
      <c r="B8726" s="165" t="s">
        <v>25433</v>
      </c>
      <c r="C8726" s="164" t="s">
        <v>12402</v>
      </c>
      <c r="D8726" s="166">
        <v>0</v>
      </c>
    </row>
    <row r="8727" spans="1:4" ht="51">
      <c r="A8727" s="164">
        <v>103475</v>
      </c>
      <c r="B8727" s="165" t="s">
        <v>25434</v>
      </c>
      <c r="C8727" s="164" t="s">
        <v>12402</v>
      </c>
      <c r="D8727" s="166">
        <v>0</v>
      </c>
    </row>
    <row r="8728" spans="1:4" ht="51">
      <c r="A8728" s="164">
        <v>103476</v>
      </c>
      <c r="B8728" s="165" t="s">
        <v>25435</v>
      </c>
      <c r="C8728" s="164" t="s">
        <v>12402</v>
      </c>
      <c r="D8728" s="166">
        <v>0</v>
      </c>
    </row>
    <row r="8729" spans="1:4" ht="51">
      <c r="A8729" s="164">
        <v>103477</v>
      </c>
      <c r="B8729" s="165" t="s">
        <v>25436</v>
      </c>
      <c r="C8729" s="164" t="s">
        <v>12402</v>
      </c>
      <c r="D8729" s="166">
        <v>0</v>
      </c>
    </row>
    <row r="8730" spans="1:4" ht="51">
      <c r="A8730" s="164">
        <v>103463</v>
      </c>
      <c r="B8730" s="165" t="s">
        <v>25437</v>
      </c>
      <c r="C8730" s="164" t="s">
        <v>12402</v>
      </c>
      <c r="D8730" s="166">
        <v>0</v>
      </c>
    </row>
    <row r="8731" spans="1:4" ht="51">
      <c r="A8731" s="164">
        <v>103478</v>
      </c>
      <c r="B8731" s="165" t="s">
        <v>25438</v>
      </c>
      <c r="C8731" s="164" t="s">
        <v>12402</v>
      </c>
      <c r="D8731" s="166">
        <v>0</v>
      </c>
    </row>
    <row r="8732" spans="1:4" ht="51">
      <c r="A8732" s="164">
        <v>103479</v>
      </c>
      <c r="B8732" s="165" t="s">
        <v>25439</v>
      </c>
      <c r="C8732" s="164" t="s">
        <v>12402</v>
      </c>
      <c r="D8732" s="166">
        <v>0</v>
      </c>
    </row>
    <row r="8733" spans="1:4" ht="51">
      <c r="A8733" s="164">
        <v>103480</v>
      </c>
      <c r="B8733" s="165" t="s">
        <v>25440</v>
      </c>
      <c r="C8733" s="164" t="s">
        <v>12402</v>
      </c>
      <c r="D8733" s="166">
        <v>0</v>
      </c>
    </row>
    <row r="8734" spans="1:4" ht="51">
      <c r="A8734" s="164">
        <v>103464</v>
      </c>
      <c r="B8734" s="165" t="s">
        <v>25441</v>
      </c>
      <c r="C8734" s="164" t="s">
        <v>12402</v>
      </c>
      <c r="D8734" s="166">
        <v>0</v>
      </c>
    </row>
    <row r="8735" spans="1:4" ht="51">
      <c r="A8735" s="164">
        <v>103481</v>
      </c>
      <c r="B8735" s="165" t="s">
        <v>25442</v>
      </c>
      <c r="C8735" s="164" t="s">
        <v>12402</v>
      </c>
      <c r="D8735" s="166">
        <v>0</v>
      </c>
    </row>
    <row r="8736" spans="1:4" ht="51">
      <c r="A8736" s="164">
        <v>103459</v>
      </c>
      <c r="B8736" s="165" t="s">
        <v>25443</v>
      </c>
      <c r="C8736" s="164" t="s">
        <v>12402</v>
      </c>
      <c r="D8736" s="166">
        <v>0</v>
      </c>
    </row>
    <row r="8737" spans="1:4" ht="51">
      <c r="A8737" s="164">
        <v>103460</v>
      </c>
      <c r="B8737" s="165" t="s">
        <v>25444</v>
      </c>
      <c r="C8737" s="164" t="s">
        <v>12402</v>
      </c>
      <c r="D8737" s="166">
        <v>0</v>
      </c>
    </row>
    <row r="8738" spans="1:4" ht="51">
      <c r="A8738" s="164">
        <v>103443</v>
      </c>
      <c r="B8738" s="165" t="s">
        <v>25445</v>
      </c>
      <c r="C8738" s="164" t="s">
        <v>12402</v>
      </c>
      <c r="D8738" s="166">
        <v>0</v>
      </c>
    </row>
    <row r="8739" spans="1:4" ht="51">
      <c r="A8739" s="164">
        <v>103444</v>
      </c>
      <c r="B8739" s="165" t="s">
        <v>25446</v>
      </c>
      <c r="C8739" s="164" t="s">
        <v>12402</v>
      </c>
      <c r="D8739" s="166">
        <v>0</v>
      </c>
    </row>
    <row r="8740" spans="1:4" ht="51">
      <c r="A8740" s="164">
        <v>103445</v>
      </c>
      <c r="B8740" s="165" t="s">
        <v>25447</v>
      </c>
      <c r="C8740" s="164" t="s">
        <v>12402</v>
      </c>
      <c r="D8740" s="166">
        <v>0</v>
      </c>
    </row>
    <row r="8741" spans="1:4" ht="51">
      <c r="A8741" s="164">
        <v>103446</v>
      </c>
      <c r="B8741" s="165" t="s">
        <v>25448</v>
      </c>
      <c r="C8741" s="164" t="s">
        <v>12402</v>
      </c>
      <c r="D8741" s="166">
        <v>0</v>
      </c>
    </row>
    <row r="8742" spans="1:4" ht="51">
      <c r="A8742" s="164">
        <v>103447</v>
      </c>
      <c r="B8742" s="165" t="s">
        <v>25449</v>
      </c>
      <c r="C8742" s="164" t="s">
        <v>12402</v>
      </c>
      <c r="D8742" s="166">
        <v>0</v>
      </c>
    </row>
    <row r="8743" spans="1:4" ht="51">
      <c r="A8743" s="164">
        <v>103448</v>
      </c>
      <c r="B8743" s="165" t="s">
        <v>25450</v>
      </c>
      <c r="C8743" s="164" t="s">
        <v>12402</v>
      </c>
      <c r="D8743" s="166">
        <v>0</v>
      </c>
    </row>
    <row r="8744" spans="1:4" ht="51">
      <c r="A8744" s="164">
        <v>103449</v>
      </c>
      <c r="B8744" s="165" t="s">
        <v>25451</v>
      </c>
      <c r="C8744" s="164" t="s">
        <v>12402</v>
      </c>
      <c r="D8744" s="166">
        <v>0</v>
      </c>
    </row>
    <row r="8745" spans="1:4" ht="51">
      <c r="A8745" s="164">
        <v>103450</v>
      </c>
      <c r="B8745" s="165" t="s">
        <v>25452</v>
      </c>
      <c r="C8745" s="164" t="s">
        <v>12402</v>
      </c>
      <c r="D8745" s="166">
        <v>0</v>
      </c>
    </row>
    <row r="8746" spans="1:4" ht="51">
      <c r="A8746" s="164">
        <v>103451</v>
      </c>
      <c r="B8746" s="165" t="s">
        <v>25453</v>
      </c>
      <c r="C8746" s="164" t="s">
        <v>12402</v>
      </c>
      <c r="D8746" s="166">
        <v>0</v>
      </c>
    </row>
    <row r="8747" spans="1:4" ht="51">
      <c r="A8747" s="164">
        <v>103452</v>
      </c>
      <c r="B8747" s="165" t="s">
        <v>25454</v>
      </c>
      <c r="C8747" s="164" t="s">
        <v>12402</v>
      </c>
      <c r="D8747" s="166">
        <v>0</v>
      </c>
    </row>
    <row r="8748" spans="1:4" ht="51">
      <c r="A8748" s="164">
        <v>103453</v>
      </c>
      <c r="B8748" s="165" t="s">
        <v>25455</v>
      </c>
      <c r="C8748" s="164" t="s">
        <v>12402</v>
      </c>
      <c r="D8748" s="166">
        <v>0</v>
      </c>
    </row>
    <row r="8749" spans="1:4" ht="51">
      <c r="A8749" s="164">
        <v>103454</v>
      </c>
      <c r="B8749" s="165" t="s">
        <v>25456</v>
      </c>
      <c r="C8749" s="164" t="s">
        <v>12402</v>
      </c>
      <c r="D8749" s="166">
        <v>0</v>
      </c>
    </row>
    <row r="8750" spans="1:4" ht="51">
      <c r="A8750" s="164">
        <v>103455</v>
      </c>
      <c r="B8750" s="165" t="s">
        <v>25457</v>
      </c>
      <c r="C8750" s="164" t="s">
        <v>12402</v>
      </c>
      <c r="D8750" s="166">
        <v>0</v>
      </c>
    </row>
    <row r="8751" spans="1:4" ht="51">
      <c r="A8751" s="164">
        <v>103456</v>
      </c>
      <c r="B8751" s="165" t="s">
        <v>25458</v>
      </c>
      <c r="C8751" s="164" t="s">
        <v>12402</v>
      </c>
      <c r="D8751" s="166">
        <v>0</v>
      </c>
    </row>
    <row r="8752" spans="1:4" ht="51">
      <c r="A8752" s="164">
        <v>103457</v>
      </c>
      <c r="B8752" s="165" t="s">
        <v>25459</v>
      </c>
      <c r="C8752" s="164" t="s">
        <v>12402</v>
      </c>
      <c r="D8752" s="166">
        <v>0</v>
      </c>
    </row>
    <row r="8753" spans="1:4" ht="51">
      <c r="A8753" s="164">
        <v>103458</v>
      </c>
      <c r="B8753" s="165" t="s">
        <v>25460</v>
      </c>
      <c r="C8753" s="164" t="s">
        <v>12402</v>
      </c>
      <c r="D8753" s="166">
        <v>0</v>
      </c>
    </row>
    <row r="8754" spans="1:4" ht="38.25">
      <c r="A8754" s="164">
        <v>103425</v>
      </c>
      <c r="B8754" s="165" t="s">
        <v>12838</v>
      </c>
      <c r="C8754" s="164" t="s">
        <v>12402</v>
      </c>
      <c r="D8754" s="166">
        <v>16.52</v>
      </c>
    </row>
    <row r="8755" spans="1:4" ht="38.25">
      <c r="A8755" s="164">
        <v>103428</v>
      </c>
      <c r="B8755" s="165" t="s">
        <v>12841</v>
      </c>
      <c r="C8755" s="164" t="s">
        <v>12402</v>
      </c>
      <c r="D8755" s="166">
        <v>263.79000000000002</v>
      </c>
    </row>
    <row r="8756" spans="1:4" ht="38.25">
      <c r="A8756" s="164">
        <v>103426</v>
      </c>
      <c r="B8756" s="165" t="s">
        <v>12839</v>
      </c>
      <c r="C8756" s="164" t="s">
        <v>12402</v>
      </c>
      <c r="D8756" s="166">
        <v>19.920000000000002</v>
      </c>
    </row>
    <row r="8757" spans="1:4" ht="38.25">
      <c r="A8757" s="164">
        <v>103429</v>
      </c>
      <c r="B8757" s="165" t="s">
        <v>12842</v>
      </c>
      <c r="C8757" s="164" t="s">
        <v>12402</v>
      </c>
      <c r="D8757" s="166">
        <v>2905.69</v>
      </c>
    </row>
    <row r="8758" spans="1:4" ht="38.25">
      <c r="A8758" s="164">
        <v>103427</v>
      </c>
      <c r="B8758" s="165" t="s">
        <v>12840</v>
      </c>
      <c r="C8758" s="164" t="s">
        <v>12402</v>
      </c>
      <c r="D8758" s="166">
        <v>39.89</v>
      </c>
    </row>
    <row r="8759" spans="1:4" ht="38.25">
      <c r="A8759" s="164">
        <v>103393</v>
      </c>
      <c r="B8759" s="165" t="s">
        <v>12809</v>
      </c>
      <c r="C8759" s="164" t="s">
        <v>12403</v>
      </c>
      <c r="D8759" s="166">
        <v>5468.23</v>
      </c>
    </row>
    <row r="8760" spans="1:4" ht="38.25">
      <c r="A8760" s="164">
        <v>103376</v>
      </c>
      <c r="B8760" s="165" t="s">
        <v>12800</v>
      </c>
      <c r="C8760" s="164" t="s">
        <v>12403</v>
      </c>
      <c r="D8760" s="166">
        <v>133.97999999999999</v>
      </c>
    </row>
    <row r="8761" spans="1:4" ht="38.25">
      <c r="A8761" s="164">
        <v>104804</v>
      </c>
      <c r="B8761" s="165" t="s">
        <v>25461</v>
      </c>
      <c r="C8761" s="164" t="s">
        <v>12403</v>
      </c>
      <c r="D8761" s="166">
        <v>0</v>
      </c>
    </row>
    <row r="8762" spans="1:4" ht="38.25">
      <c r="A8762" s="164">
        <v>104805</v>
      </c>
      <c r="B8762" s="165" t="s">
        <v>25462</v>
      </c>
      <c r="C8762" s="164" t="s">
        <v>12403</v>
      </c>
      <c r="D8762" s="166">
        <v>0</v>
      </c>
    </row>
    <row r="8763" spans="1:4" ht="38.25">
      <c r="A8763" s="164">
        <v>103377</v>
      </c>
      <c r="B8763" s="165" t="s">
        <v>12801</v>
      </c>
      <c r="C8763" s="164" t="s">
        <v>12403</v>
      </c>
      <c r="D8763" s="166">
        <v>286.73</v>
      </c>
    </row>
    <row r="8764" spans="1:4" ht="38.25">
      <c r="A8764" s="164">
        <v>104806</v>
      </c>
      <c r="B8764" s="165" t="s">
        <v>25463</v>
      </c>
      <c r="C8764" s="164" t="s">
        <v>12403</v>
      </c>
      <c r="D8764" s="166">
        <v>0</v>
      </c>
    </row>
    <row r="8765" spans="1:4" ht="38.25">
      <c r="A8765" s="164">
        <v>103378</v>
      </c>
      <c r="B8765" s="165" t="s">
        <v>25464</v>
      </c>
      <c r="C8765" s="164" t="s">
        <v>12403</v>
      </c>
      <c r="D8765" s="166">
        <v>0</v>
      </c>
    </row>
    <row r="8766" spans="1:4" ht="38.25">
      <c r="A8766" s="164">
        <v>103372</v>
      </c>
      <c r="B8766" s="165" t="s">
        <v>12798</v>
      </c>
      <c r="C8766" s="164" t="s">
        <v>12403</v>
      </c>
      <c r="D8766" s="166">
        <v>5.74</v>
      </c>
    </row>
    <row r="8767" spans="1:4" ht="38.25">
      <c r="A8767" s="164">
        <v>103379</v>
      </c>
      <c r="B8767" s="165" t="s">
        <v>12802</v>
      </c>
      <c r="C8767" s="164" t="s">
        <v>12403</v>
      </c>
      <c r="D8767" s="166">
        <v>446.39</v>
      </c>
    </row>
    <row r="8768" spans="1:4" ht="38.25">
      <c r="A8768" s="164">
        <v>103380</v>
      </c>
      <c r="B8768" s="165" t="s">
        <v>25465</v>
      </c>
      <c r="C8768" s="164" t="s">
        <v>12403</v>
      </c>
      <c r="D8768" s="166">
        <v>0</v>
      </c>
    </row>
    <row r="8769" spans="1:4" ht="38.25">
      <c r="A8769" s="164">
        <v>103381</v>
      </c>
      <c r="B8769" s="165" t="s">
        <v>25466</v>
      </c>
      <c r="C8769" s="164" t="s">
        <v>12403</v>
      </c>
      <c r="D8769" s="166">
        <v>0</v>
      </c>
    </row>
    <row r="8770" spans="1:4" ht="38.25">
      <c r="A8770" s="164">
        <v>103382</v>
      </c>
      <c r="B8770" s="165" t="s">
        <v>25467</v>
      </c>
      <c r="C8770" s="164" t="s">
        <v>12403</v>
      </c>
      <c r="D8770" s="166">
        <v>0</v>
      </c>
    </row>
    <row r="8771" spans="1:4" ht="38.25">
      <c r="A8771" s="164">
        <v>103383</v>
      </c>
      <c r="B8771" s="165" t="s">
        <v>12803</v>
      </c>
      <c r="C8771" s="164" t="s">
        <v>12403</v>
      </c>
      <c r="D8771" s="166">
        <v>1094.4100000000001</v>
      </c>
    </row>
    <row r="8772" spans="1:4" ht="38.25">
      <c r="A8772" s="164">
        <v>103373</v>
      </c>
      <c r="B8772" s="165" t="s">
        <v>12799</v>
      </c>
      <c r="C8772" s="164" t="s">
        <v>12403</v>
      </c>
      <c r="D8772" s="166">
        <v>11.25</v>
      </c>
    </row>
    <row r="8773" spans="1:4" ht="38.25">
      <c r="A8773" s="164">
        <v>103384</v>
      </c>
      <c r="B8773" s="165" t="s">
        <v>25468</v>
      </c>
      <c r="C8773" s="164" t="s">
        <v>12403</v>
      </c>
      <c r="D8773" s="166">
        <v>0</v>
      </c>
    </row>
    <row r="8774" spans="1:4" ht="38.25">
      <c r="A8774" s="164">
        <v>103385</v>
      </c>
      <c r="B8774" s="165" t="s">
        <v>12804</v>
      </c>
      <c r="C8774" s="164" t="s">
        <v>12403</v>
      </c>
      <c r="D8774" s="166">
        <v>1764.67</v>
      </c>
    </row>
    <row r="8775" spans="1:4" ht="38.25">
      <c r="A8775" s="164">
        <v>103386</v>
      </c>
      <c r="B8775" s="165" t="s">
        <v>25469</v>
      </c>
      <c r="C8775" s="164" t="s">
        <v>12403</v>
      </c>
      <c r="D8775" s="166">
        <v>0</v>
      </c>
    </row>
    <row r="8776" spans="1:4" ht="38.25">
      <c r="A8776" s="164">
        <v>103387</v>
      </c>
      <c r="B8776" s="165" t="s">
        <v>12805</v>
      </c>
      <c r="C8776" s="164" t="s">
        <v>12403</v>
      </c>
      <c r="D8776" s="166">
        <v>3095.74</v>
      </c>
    </row>
    <row r="8777" spans="1:4" ht="38.25">
      <c r="A8777" s="164">
        <v>103388</v>
      </c>
      <c r="B8777" s="165" t="s">
        <v>25470</v>
      </c>
      <c r="C8777" s="164" t="s">
        <v>12403</v>
      </c>
      <c r="D8777" s="166">
        <v>0</v>
      </c>
    </row>
    <row r="8778" spans="1:4" ht="38.25">
      <c r="A8778" s="164">
        <v>103374</v>
      </c>
      <c r="B8778" s="165" t="s">
        <v>25471</v>
      </c>
      <c r="C8778" s="164" t="s">
        <v>12403</v>
      </c>
      <c r="D8778" s="166">
        <v>0</v>
      </c>
    </row>
    <row r="8779" spans="1:4" ht="38.25">
      <c r="A8779" s="164">
        <v>103389</v>
      </c>
      <c r="B8779" s="165" t="s">
        <v>12806</v>
      </c>
      <c r="C8779" s="164" t="s">
        <v>12403</v>
      </c>
      <c r="D8779" s="166">
        <v>4603.8599999999997</v>
      </c>
    </row>
    <row r="8780" spans="1:4" ht="38.25">
      <c r="A8780" s="164">
        <v>103390</v>
      </c>
      <c r="B8780" s="165" t="s">
        <v>25472</v>
      </c>
      <c r="C8780" s="164" t="s">
        <v>12403</v>
      </c>
      <c r="D8780" s="166">
        <v>0</v>
      </c>
    </row>
    <row r="8781" spans="1:4" ht="38.25">
      <c r="A8781" s="164">
        <v>103391</v>
      </c>
      <c r="B8781" s="165" t="s">
        <v>12807</v>
      </c>
      <c r="C8781" s="164" t="s">
        <v>12403</v>
      </c>
      <c r="D8781" s="166">
        <v>3033.6</v>
      </c>
    </row>
    <row r="8782" spans="1:4" ht="38.25">
      <c r="A8782" s="164">
        <v>103375</v>
      </c>
      <c r="B8782" s="165" t="s">
        <v>25473</v>
      </c>
      <c r="C8782" s="164" t="s">
        <v>12403</v>
      </c>
      <c r="D8782" s="166">
        <v>0</v>
      </c>
    </row>
    <row r="8783" spans="1:4" ht="38.25">
      <c r="A8783" s="164">
        <v>103392</v>
      </c>
      <c r="B8783" s="165" t="s">
        <v>12808</v>
      </c>
      <c r="C8783" s="164" t="s">
        <v>12403</v>
      </c>
      <c r="D8783" s="166">
        <v>4957.74</v>
      </c>
    </row>
    <row r="8784" spans="1:4" ht="38.25">
      <c r="A8784" s="164">
        <v>103440</v>
      </c>
      <c r="B8784" s="165" t="s">
        <v>12853</v>
      </c>
      <c r="C8784" s="164" t="s">
        <v>12402</v>
      </c>
      <c r="D8784" s="166">
        <v>421.62</v>
      </c>
    </row>
    <row r="8785" spans="1:4" ht="38.25">
      <c r="A8785" s="164">
        <v>103441</v>
      </c>
      <c r="B8785" s="165" t="s">
        <v>12854</v>
      </c>
      <c r="C8785" s="164" t="s">
        <v>12402</v>
      </c>
      <c r="D8785" s="166">
        <v>426.95</v>
      </c>
    </row>
    <row r="8786" spans="1:4" ht="38.25">
      <c r="A8786" s="164">
        <v>103442</v>
      </c>
      <c r="B8786" s="165" t="s">
        <v>12855</v>
      </c>
      <c r="C8786" s="164" t="s">
        <v>12402</v>
      </c>
      <c r="D8786" s="166">
        <v>555.6</v>
      </c>
    </row>
    <row r="8787" spans="1:4" ht="38.25">
      <c r="A8787" s="164">
        <v>103437</v>
      </c>
      <c r="B8787" s="165" t="s">
        <v>12850</v>
      </c>
      <c r="C8787" s="164" t="s">
        <v>12402</v>
      </c>
      <c r="D8787" s="166">
        <v>186.43</v>
      </c>
    </row>
    <row r="8788" spans="1:4" ht="38.25">
      <c r="A8788" s="164">
        <v>103438</v>
      </c>
      <c r="B8788" s="165" t="s">
        <v>12851</v>
      </c>
      <c r="C8788" s="164" t="s">
        <v>12402</v>
      </c>
      <c r="D8788" s="166">
        <v>186.43</v>
      </c>
    </row>
    <row r="8789" spans="1:4" ht="38.25">
      <c r="A8789" s="164">
        <v>103439</v>
      </c>
      <c r="B8789" s="165" t="s">
        <v>12852</v>
      </c>
      <c r="C8789" s="164" t="s">
        <v>12402</v>
      </c>
      <c r="D8789" s="166">
        <v>219.34</v>
      </c>
    </row>
    <row r="8790" spans="1:4" ht="51">
      <c r="A8790" s="164">
        <v>106122</v>
      </c>
      <c r="B8790" s="165" t="s">
        <v>36773</v>
      </c>
      <c r="C8790" s="164" t="s">
        <v>34306</v>
      </c>
      <c r="D8790" s="166">
        <v>77.36</v>
      </c>
    </row>
    <row r="8791" spans="1:4" ht="38.25">
      <c r="A8791" s="164">
        <v>106131</v>
      </c>
      <c r="B8791" s="165" t="s">
        <v>36774</v>
      </c>
      <c r="C8791" s="164" t="s">
        <v>34306</v>
      </c>
      <c r="D8791" s="166">
        <v>115.6</v>
      </c>
    </row>
    <row r="8792" spans="1:4" ht="38.25">
      <c r="A8792" s="164">
        <v>106127</v>
      </c>
      <c r="B8792" s="165" t="s">
        <v>36775</v>
      </c>
      <c r="C8792" s="164" t="s">
        <v>34306</v>
      </c>
      <c r="D8792" s="166">
        <v>104.07</v>
      </c>
    </row>
    <row r="8793" spans="1:4" ht="38.25">
      <c r="A8793" s="164">
        <v>106126</v>
      </c>
      <c r="B8793" s="165" t="s">
        <v>36776</v>
      </c>
      <c r="C8793" s="164" t="s">
        <v>34306</v>
      </c>
      <c r="D8793" s="166">
        <v>45.97</v>
      </c>
    </row>
    <row r="8794" spans="1:4" ht="38.25">
      <c r="A8794" s="164">
        <v>106128</v>
      </c>
      <c r="B8794" s="165" t="s">
        <v>36777</v>
      </c>
      <c r="C8794" s="164" t="s">
        <v>34306</v>
      </c>
      <c r="D8794" s="166">
        <v>144.24</v>
      </c>
    </row>
    <row r="8795" spans="1:4" ht="38.25">
      <c r="A8795" s="164">
        <v>106130</v>
      </c>
      <c r="B8795" s="165" t="s">
        <v>36778</v>
      </c>
      <c r="C8795" s="164" t="s">
        <v>34306</v>
      </c>
      <c r="D8795" s="166">
        <v>130.91999999999999</v>
      </c>
    </row>
    <row r="8796" spans="1:4" ht="51">
      <c r="A8796" s="164">
        <v>106129</v>
      </c>
      <c r="B8796" s="165" t="s">
        <v>36779</v>
      </c>
      <c r="C8796" s="164" t="s">
        <v>34306</v>
      </c>
      <c r="D8796" s="166">
        <v>68.819999999999993</v>
      </c>
    </row>
    <row r="8797" spans="1:4" ht="38.25">
      <c r="A8797" s="164">
        <v>106125</v>
      </c>
      <c r="B8797" s="165" t="s">
        <v>36780</v>
      </c>
      <c r="C8797" s="164" t="s">
        <v>34306</v>
      </c>
      <c r="D8797" s="166">
        <v>53.2</v>
      </c>
    </row>
    <row r="8798" spans="1:4" ht="38.25">
      <c r="A8798" s="164">
        <v>106124</v>
      </c>
      <c r="B8798" s="165" t="s">
        <v>36781</v>
      </c>
      <c r="C8798" s="164" t="s">
        <v>34306</v>
      </c>
      <c r="D8798" s="166">
        <v>53.01</v>
      </c>
    </row>
    <row r="8799" spans="1:4" ht="38.25">
      <c r="A8799" s="164">
        <v>106123</v>
      </c>
      <c r="B8799" s="165" t="s">
        <v>36782</v>
      </c>
      <c r="C8799" s="164" t="s">
        <v>34306</v>
      </c>
      <c r="D8799" s="166">
        <v>144.66999999999999</v>
      </c>
    </row>
    <row r="8800" spans="1:4" ht="38.25">
      <c r="A8800" s="164">
        <v>88789</v>
      </c>
      <c r="B8800" s="165" t="s">
        <v>17520</v>
      </c>
      <c r="C8800" s="164" t="s">
        <v>12416</v>
      </c>
      <c r="D8800" s="166">
        <v>440.85</v>
      </c>
    </row>
    <row r="8801" spans="1:4" ht="38.25">
      <c r="A8801" s="164">
        <v>88788</v>
      </c>
      <c r="B8801" s="165" t="s">
        <v>17519</v>
      </c>
      <c r="C8801" s="164" t="s">
        <v>12416</v>
      </c>
      <c r="D8801" s="166">
        <v>366.34</v>
      </c>
    </row>
    <row r="8802" spans="1:4" ht="38.25">
      <c r="A8802" s="164">
        <v>87245</v>
      </c>
      <c r="B8802" s="165" t="s">
        <v>17513</v>
      </c>
      <c r="C8802" s="164" t="s">
        <v>12416</v>
      </c>
      <c r="D8802" s="166">
        <v>338.06</v>
      </c>
    </row>
    <row r="8803" spans="1:4" ht="38.25">
      <c r="A8803" s="164">
        <v>87244</v>
      </c>
      <c r="B8803" s="165" t="s">
        <v>17512</v>
      </c>
      <c r="C8803" s="164" t="s">
        <v>12416</v>
      </c>
      <c r="D8803" s="166">
        <v>281.38</v>
      </c>
    </row>
    <row r="8804" spans="1:4" ht="51">
      <c r="A8804" s="164">
        <v>104589</v>
      </c>
      <c r="B8804" s="165" t="s">
        <v>34745</v>
      </c>
      <c r="C8804" s="164" t="s">
        <v>12416</v>
      </c>
      <c r="D8804" s="166">
        <v>279.83</v>
      </c>
    </row>
    <row r="8805" spans="1:4" ht="38.25">
      <c r="A8805" s="164">
        <v>104588</v>
      </c>
      <c r="B8805" s="165" t="s">
        <v>34746</v>
      </c>
      <c r="C8805" s="164" t="s">
        <v>12416</v>
      </c>
      <c r="D8805" s="166">
        <v>233.47</v>
      </c>
    </row>
    <row r="8806" spans="1:4" ht="51">
      <c r="A8806" s="164">
        <v>104591</v>
      </c>
      <c r="B8806" s="165" t="s">
        <v>34747</v>
      </c>
      <c r="C8806" s="164" t="s">
        <v>12416</v>
      </c>
      <c r="D8806" s="166">
        <v>307.29000000000002</v>
      </c>
    </row>
    <row r="8807" spans="1:4" ht="38.25">
      <c r="A8807" s="164">
        <v>104590</v>
      </c>
      <c r="B8807" s="165" t="s">
        <v>34748</v>
      </c>
      <c r="C8807" s="164" t="s">
        <v>12416</v>
      </c>
      <c r="D8807" s="166">
        <v>257.81</v>
      </c>
    </row>
    <row r="8808" spans="1:4" ht="38.25">
      <c r="A8808" s="164">
        <v>87267</v>
      </c>
      <c r="B8808" s="165" t="s">
        <v>17514</v>
      </c>
      <c r="C8808" s="164" t="s">
        <v>12416</v>
      </c>
      <c r="D8808" s="166">
        <v>66.680000000000007</v>
      </c>
    </row>
    <row r="8809" spans="1:4" ht="38.25">
      <c r="A8809" s="164">
        <v>104614</v>
      </c>
      <c r="B8809" s="165" t="s">
        <v>17524</v>
      </c>
      <c r="C8809" s="164" t="s">
        <v>12416</v>
      </c>
      <c r="D8809" s="166">
        <v>72.37</v>
      </c>
    </row>
    <row r="8810" spans="1:4" ht="38.25">
      <c r="A8810" s="164">
        <v>104613</v>
      </c>
      <c r="B8810" s="165" t="s">
        <v>17523</v>
      </c>
      <c r="C8810" s="164" t="s">
        <v>12416</v>
      </c>
      <c r="D8810" s="166">
        <v>64.680000000000007</v>
      </c>
    </row>
    <row r="8811" spans="1:4" ht="38.25">
      <c r="A8811" s="164">
        <v>87265</v>
      </c>
      <c r="B8811" s="165" t="s">
        <v>34085</v>
      </c>
      <c r="C8811" s="164" t="s">
        <v>12416</v>
      </c>
      <c r="D8811" s="166">
        <v>60.76</v>
      </c>
    </row>
    <row r="8812" spans="1:4" ht="38.25">
      <c r="A8812" s="164">
        <v>87271</v>
      </c>
      <c r="B8812" s="165" t="s">
        <v>17516</v>
      </c>
      <c r="C8812" s="164" t="s">
        <v>12416</v>
      </c>
      <c r="D8812" s="166">
        <v>71.260000000000005</v>
      </c>
    </row>
    <row r="8813" spans="1:4" ht="38.25">
      <c r="A8813" s="164">
        <v>87269</v>
      </c>
      <c r="B8813" s="165" t="s">
        <v>17515</v>
      </c>
      <c r="C8813" s="164" t="s">
        <v>12416</v>
      </c>
      <c r="D8813" s="166">
        <v>65.27</v>
      </c>
    </row>
    <row r="8814" spans="1:4" ht="38.25">
      <c r="A8814" s="164">
        <v>87275</v>
      </c>
      <c r="B8814" s="165" t="s">
        <v>17518</v>
      </c>
      <c r="C8814" s="164" t="s">
        <v>12416</v>
      </c>
      <c r="D8814" s="166">
        <v>76.37</v>
      </c>
    </row>
    <row r="8815" spans="1:4" ht="38.25">
      <c r="A8815" s="164">
        <v>87273</v>
      </c>
      <c r="B8815" s="165" t="s">
        <v>17517</v>
      </c>
      <c r="C8815" s="164" t="s">
        <v>12416</v>
      </c>
      <c r="D8815" s="166">
        <v>68.45</v>
      </c>
    </row>
    <row r="8816" spans="1:4" ht="38.25">
      <c r="A8816" s="164">
        <v>104612</v>
      </c>
      <c r="B8816" s="165" t="s">
        <v>17522</v>
      </c>
      <c r="C8816" s="164" t="s">
        <v>12416</v>
      </c>
      <c r="D8816" s="166">
        <v>96.45</v>
      </c>
    </row>
    <row r="8817" spans="1:4" ht="38.25">
      <c r="A8817" s="164">
        <v>104611</v>
      </c>
      <c r="B8817" s="165" t="s">
        <v>17521</v>
      </c>
      <c r="C8817" s="164" t="s">
        <v>12416</v>
      </c>
      <c r="D8817" s="166">
        <v>95.58</v>
      </c>
    </row>
    <row r="8818" spans="1:4" ht="38.25">
      <c r="A8818" s="164">
        <v>104618</v>
      </c>
      <c r="B8818" s="165" t="s">
        <v>17528</v>
      </c>
      <c r="C8818" s="164" t="s">
        <v>12416</v>
      </c>
      <c r="D8818" s="166">
        <v>380.69</v>
      </c>
    </row>
    <row r="8819" spans="1:4" ht="38.25">
      <c r="A8819" s="164">
        <v>104616</v>
      </c>
      <c r="B8819" s="165" t="s">
        <v>17526</v>
      </c>
      <c r="C8819" s="164" t="s">
        <v>12416</v>
      </c>
      <c r="D8819" s="166">
        <v>368.7</v>
      </c>
    </row>
    <row r="8820" spans="1:4" ht="38.25">
      <c r="A8820" s="164">
        <v>104617</v>
      </c>
      <c r="B8820" s="165" t="s">
        <v>17527</v>
      </c>
      <c r="C8820" s="164" t="s">
        <v>12416</v>
      </c>
      <c r="D8820" s="166">
        <v>292.73</v>
      </c>
    </row>
    <row r="8821" spans="1:4" ht="38.25">
      <c r="A8821" s="164">
        <v>104615</v>
      </c>
      <c r="B8821" s="165" t="s">
        <v>17525</v>
      </c>
      <c r="C8821" s="164" t="s">
        <v>12416</v>
      </c>
      <c r="D8821" s="166">
        <v>280.74</v>
      </c>
    </row>
    <row r="8822" spans="1:4" ht="38.25">
      <c r="A8822" s="164">
        <v>87247</v>
      </c>
      <c r="B8822" s="165" t="s">
        <v>34749</v>
      </c>
      <c r="C8822" s="164" t="s">
        <v>12416</v>
      </c>
      <c r="D8822" s="166">
        <v>61.09</v>
      </c>
    </row>
    <row r="8823" spans="1:4" ht="38.25">
      <c r="A8823" s="164">
        <v>87248</v>
      </c>
      <c r="B8823" s="165" t="s">
        <v>34750</v>
      </c>
      <c r="C8823" s="164" t="s">
        <v>12416</v>
      </c>
      <c r="D8823" s="166">
        <v>52.53</v>
      </c>
    </row>
    <row r="8824" spans="1:4" ht="38.25">
      <c r="A8824" s="164">
        <v>87246</v>
      </c>
      <c r="B8824" s="165" t="s">
        <v>34751</v>
      </c>
      <c r="C8824" s="164" t="s">
        <v>12416</v>
      </c>
      <c r="D8824" s="166">
        <v>69.180000000000007</v>
      </c>
    </row>
    <row r="8825" spans="1:4" ht="38.25">
      <c r="A8825" s="164">
        <v>104601</v>
      </c>
      <c r="B8825" s="165" t="s">
        <v>36962</v>
      </c>
      <c r="C8825" s="164" t="s">
        <v>12416</v>
      </c>
      <c r="D8825" s="166">
        <v>66.680000000000007</v>
      </c>
    </row>
    <row r="8826" spans="1:4" ht="38.25">
      <c r="A8826" s="164">
        <v>104603</v>
      </c>
      <c r="B8826" s="165" t="s">
        <v>36963</v>
      </c>
      <c r="C8826" s="164" t="s">
        <v>12416</v>
      </c>
      <c r="D8826" s="166">
        <v>55.3</v>
      </c>
    </row>
    <row r="8827" spans="1:4" ht="38.25">
      <c r="A8827" s="164">
        <v>104599</v>
      </c>
      <c r="B8827" s="165" t="s">
        <v>36964</v>
      </c>
      <c r="C8827" s="164" t="s">
        <v>12416</v>
      </c>
      <c r="D8827" s="166">
        <v>83.99</v>
      </c>
    </row>
    <row r="8828" spans="1:4" ht="38.25">
      <c r="A8828" s="164">
        <v>87250</v>
      </c>
      <c r="B8828" s="165" t="s">
        <v>34752</v>
      </c>
      <c r="C8828" s="164" t="s">
        <v>12416</v>
      </c>
      <c r="D8828" s="166">
        <v>62.66</v>
      </c>
    </row>
    <row r="8829" spans="1:4" ht="38.25">
      <c r="A8829" s="164">
        <v>87251</v>
      </c>
      <c r="B8829" s="165" t="s">
        <v>34753</v>
      </c>
      <c r="C8829" s="164" t="s">
        <v>12416</v>
      </c>
      <c r="D8829" s="166">
        <v>52.86</v>
      </c>
    </row>
    <row r="8830" spans="1:4" ht="38.25">
      <c r="A8830" s="164">
        <v>87249</v>
      </c>
      <c r="B8830" s="165" t="s">
        <v>34754</v>
      </c>
      <c r="C8830" s="164" t="s">
        <v>12416</v>
      </c>
      <c r="D8830" s="166">
        <v>74.63</v>
      </c>
    </row>
    <row r="8831" spans="1:4" ht="38.25">
      <c r="A8831" s="164">
        <v>104606</v>
      </c>
      <c r="B8831" s="165" t="s">
        <v>36965</v>
      </c>
      <c r="C8831" s="164" t="s">
        <v>12416</v>
      </c>
      <c r="D8831" s="166">
        <v>71.53</v>
      </c>
    </row>
    <row r="8832" spans="1:4" ht="38.25">
      <c r="A8832" s="164">
        <v>104607</v>
      </c>
      <c r="B8832" s="165" t="s">
        <v>36966</v>
      </c>
      <c r="C8832" s="164" t="s">
        <v>12416</v>
      </c>
      <c r="D8832" s="166">
        <v>56.81</v>
      </c>
    </row>
    <row r="8833" spans="1:4" ht="38.25">
      <c r="A8833" s="164">
        <v>104605</v>
      </c>
      <c r="B8833" s="165" t="s">
        <v>36967</v>
      </c>
      <c r="C8833" s="164" t="s">
        <v>12416</v>
      </c>
      <c r="D8833" s="166">
        <v>105.96</v>
      </c>
    </row>
    <row r="8834" spans="1:4" ht="38.25">
      <c r="A8834" s="164">
        <v>87256</v>
      </c>
      <c r="B8834" s="165" t="s">
        <v>34755</v>
      </c>
      <c r="C8834" s="164" t="s">
        <v>12416</v>
      </c>
      <c r="D8834" s="166">
        <v>73.900000000000006</v>
      </c>
    </row>
    <row r="8835" spans="1:4" ht="38.25">
      <c r="A8835" s="164">
        <v>87257</v>
      </c>
      <c r="B8835" s="165" t="s">
        <v>34756</v>
      </c>
      <c r="C8835" s="164" t="s">
        <v>12416</v>
      </c>
      <c r="D8835" s="166">
        <v>62.93</v>
      </c>
    </row>
    <row r="8836" spans="1:4" ht="38.25">
      <c r="A8836" s="164">
        <v>87255</v>
      </c>
      <c r="B8836" s="165" t="s">
        <v>34757</v>
      </c>
      <c r="C8836" s="164" t="s">
        <v>12416</v>
      </c>
      <c r="D8836" s="166">
        <v>87.01</v>
      </c>
    </row>
    <row r="8837" spans="1:4" ht="38.25">
      <c r="A8837" s="164">
        <v>104594</v>
      </c>
      <c r="B8837" s="165" t="s">
        <v>36968</v>
      </c>
      <c r="C8837" s="164" t="s">
        <v>12416</v>
      </c>
      <c r="D8837" s="166">
        <v>76.290000000000006</v>
      </c>
    </row>
    <row r="8838" spans="1:4" ht="38.25">
      <c r="A8838" s="164">
        <v>104595</v>
      </c>
      <c r="B8838" s="165" t="s">
        <v>36969</v>
      </c>
      <c r="C8838" s="164" t="s">
        <v>12416</v>
      </c>
      <c r="D8838" s="166">
        <v>63.47</v>
      </c>
    </row>
    <row r="8839" spans="1:4" ht="38.25">
      <c r="A8839" s="164">
        <v>104593</v>
      </c>
      <c r="B8839" s="165" t="s">
        <v>36970</v>
      </c>
      <c r="C8839" s="164" t="s">
        <v>12416</v>
      </c>
      <c r="D8839" s="166">
        <v>90.89</v>
      </c>
    </row>
    <row r="8840" spans="1:4" ht="38.25">
      <c r="A8840" s="164">
        <v>87262</v>
      </c>
      <c r="B8840" s="165" t="s">
        <v>36971</v>
      </c>
      <c r="C8840" s="164" t="s">
        <v>12416</v>
      </c>
      <c r="D8840" s="166">
        <v>123.97</v>
      </c>
    </row>
    <row r="8841" spans="1:4" ht="38.25">
      <c r="A8841" s="164">
        <v>87263</v>
      </c>
      <c r="B8841" s="165" t="s">
        <v>36972</v>
      </c>
      <c r="C8841" s="164" t="s">
        <v>12416</v>
      </c>
      <c r="D8841" s="166">
        <v>112.53</v>
      </c>
    </row>
    <row r="8842" spans="1:4" ht="38.25">
      <c r="A8842" s="164">
        <v>87261</v>
      </c>
      <c r="B8842" s="165" t="s">
        <v>36973</v>
      </c>
      <c r="C8842" s="164" t="s">
        <v>12416</v>
      </c>
      <c r="D8842" s="166">
        <v>138.30000000000001</v>
      </c>
    </row>
    <row r="8843" spans="1:4" ht="38.25">
      <c r="A8843" s="164">
        <v>104597</v>
      </c>
      <c r="B8843" s="165" t="s">
        <v>36974</v>
      </c>
      <c r="C8843" s="164" t="s">
        <v>12416</v>
      </c>
      <c r="D8843" s="166">
        <v>126.71</v>
      </c>
    </row>
    <row r="8844" spans="1:4" ht="38.25">
      <c r="A8844" s="164">
        <v>104598</v>
      </c>
      <c r="B8844" s="165" t="s">
        <v>36975</v>
      </c>
      <c r="C8844" s="164" t="s">
        <v>12416</v>
      </c>
      <c r="D8844" s="166">
        <v>113.17</v>
      </c>
    </row>
    <row r="8845" spans="1:4" ht="38.25">
      <c r="A8845" s="164">
        <v>104596</v>
      </c>
      <c r="B8845" s="165" t="s">
        <v>36976</v>
      </c>
      <c r="C8845" s="164" t="s">
        <v>12416</v>
      </c>
      <c r="D8845" s="166">
        <v>142.76</v>
      </c>
    </row>
    <row r="8846" spans="1:4" ht="25.5">
      <c r="A8846" s="164">
        <v>88648</v>
      </c>
      <c r="B8846" s="165" t="s">
        <v>17318</v>
      </c>
      <c r="C8846" s="164" t="s">
        <v>12403</v>
      </c>
      <c r="D8846" s="166">
        <v>7.82</v>
      </c>
    </row>
    <row r="8847" spans="1:4" ht="25.5">
      <c r="A8847" s="164">
        <v>88649</v>
      </c>
      <c r="B8847" s="165" t="s">
        <v>17319</v>
      </c>
      <c r="C8847" s="164" t="s">
        <v>12403</v>
      </c>
      <c r="D8847" s="166">
        <v>8.86</v>
      </c>
    </row>
    <row r="8848" spans="1:4" ht="25.5">
      <c r="A8848" s="164">
        <v>88650</v>
      </c>
      <c r="B8848" s="165" t="s">
        <v>17320</v>
      </c>
      <c r="C8848" s="164" t="s">
        <v>12403</v>
      </c>
      <c r="D8848" s="166">
        <v>12.02</v>
      </c>
    </row>
    <row r="8849" spans="1:4" ht="25.5">
      <c r="A8849" s="164">
        <v>104619</v>
      </c>
      <c r="B8849" s="165" t="s">
        <v>17529</v>
      </c>
      <c r="C8849" s="164" t="s">
        <v>12403</v>
      </c>
      <c r="D8849" s="166">
        <v>14.26</v>
      </c>
    </row>
    <row r="8850" spans="1:4" ht="25.5">
      <c r="A8850" s="164">
        <v>103741</v>
      </c>
      <c r="B8850" s="165" t="s">
        <v>25474</v>
      </c>
      <c r="C8850" s="164" t="s">
        <v>12402</v>
      </c>
      <c r="D8850" s="166">
        <v>0</v>
      </c>
    </row>
    <row r="8851" spans="1:4" ht="25.5">
      <c r="A8851" s="164">
        <v>103755</v>
      </c>
      <c r="B8851" s="165" t="s">
        <v>25475</v>
      </c>
      <c r="C8851" s="164" t="s">
        <v>12403</v>
      </c>
      <c r="D8851" s="166">
        <v>0</v>
      </c>
    </row>
    <row r="8852" spans="1:4" ht="25.5">
      <c r="A8852" s="164">
        <v>103753</v>
      </c>
      <c r="B8852" s="165" t="s">
        <v>25476</v>
      </c>
      <c r="C8852" s="164" t="s">
        <v>12403</v>
      </c>
      <c r="D8852" s="166">
        <v>0</v>
      </c>
    </row>
    <row r="8853" spans="1:4" ht="25.5">
      <c r="A8853" s="164">
        <v>103754</v>
      </c>
      <c r="B8853" s="165" t="s">
        <v>25477</v>
      </c>
      <c r="C8853" s="164" t="s">
        <v>12403</v>
      </c>
      <c r="D8853" s="166">
        <v>0</v>
      </c>
    </row>
    <row r="8854" spans="1:4" ht="25.5">
      <c r="A8854" s="164">
        <v>103752</v>
      </c>
      <c r="B8854" s="165" t="s">
        <v>25478</v>
      </c>
      <c r="C8854" s="164" t="s">
        <v>12403</v>
      </c>
      <c r="D8854" s="166">
        <v>0</v>
      </c>
    </row>
    <row r="8855" spans="1:4" ht="25.5">
      <c r="A8855" s="164">
        <v>103759</v>
      </c>
      <c r="B8855" s="165" t="s">
        <v>25479</v>
      </c>
      <c r="C8855" s="164" t="s">
        <v>12403</v>
      </c>
      <c r="D8855" s="166">
        <v>0</v>
      </c>
    </row>
    <row r="8856" spans="1:4" ht="25.5">
      <c r="A8856" s="164">
        <v>103757</v>
      </c>
      <c r="B8856" s="165" t="s">
        <v>25480</v>
      </c>
      <c r="C8856" s="164" t="s">
        <v>12403</v>
      </c>
      <c r="D8856" s="166">
        <v>0</v>
      </c>
    </row>
    <row r="8857" spans="1:4" ht="25.5">
      <c r="A8857" s="164">
        <v>103758</v>
      </c>
      <c r="B8857" s="165" t="s">
        <v>25481</v>
      </c>
      <c r="C8857" s="164" t="s">
        <v>12403</v>
      </c>
      <c r="D8857" s="166">
        <v>0</v>
      </c>
    </row>
    <row r="8858" spans="1:4" ht="25.5">
      <c r="A8858" s="164">
        <v>103756</v>
      </c>
      <c r="B8858" s="165" t="s">
        <v>25482</v>
      </c>
      <c r="C8858" s="164" t="s">
        <v>12403</v>
      </c>
      <c r="D8858" s="166">
        <v>0</v>
      </c>
    </row>
    <row r="8859" spans="1:4" ht="25.5">
      <c r="A8859" s="164">
        <v>103734</v>
      </c>
      <c r="B8859" s="165" t="s">
        <v>25483</v>
      </c>
      <c r="C8859" s="164" t="s">
        <v>12402</v>
      </c>
      <c r="D8859" s="166">
        <v>0</v>
      </c>
    </row>
    <row r="8860" spans="1:4">
      <c r="A8860" s="164">
        <v>103740</v>
      </c>
      <c r="B8860" s="165" t="s">
        <v>25484</v>
      </c>
      <c r="C8860" s="164" t="s">
        <v>12402</v>
      </c>
      <c r="D8860" s="166">
        <v>0</v>
      </c>
    </row>
    <row r="8861" spans="1:4" ht="25.5">
      <c r="A8861" s="164">
        <v>103747</v>
      </c>
      <c r="B8861" s="165" t="s">
        <v>25485</v>
      </c>
      <c r="C8861" s="164" t="s">
        <v>12403</v>
      </c>
      <c r="D8861" s="166">
        <v>0</v>
      </c>
    </row>
    <row r="8862" spans="1:4" ht="25.5">
      <c r="A8862" s="164">
        <v>103746</v>
      </c>
      <c r="B8862" s="165" t="s">
        <v>25486</v>
      </c>
      <c r="C8862" s="164" t="s">
        <v>12403</v>
      </c>
      <c r="D8862" s="166">
        <v>0</v>
      </c>
    </row>
    <row r="8863" spans="1:4" ht="25.5">
      <c r="A8863" s="164">
        <v>103749</v>
      </c>
      <c r="B8863" s="165" t="s">
        <v>25487</v>
      </c>
      <c r="C8863" s="164" t="s">
        <v>12403</v>
      </c>
      <c r="D8863" s="166">
        <v>0</v>
      </c>
    </row>
    <row r="8864" spans="1:4" ht="25.5">
      <c r="A8864" s="164">
        <v>103744</v>
      </c>
      <c r="B8864" s="165" t="s">
        <v>25488</v>
      </c>
      <c r="C8864" s="164" t="s">
        <v>12403</v>
      </c>
      <c r="D8864" s="166">
        <v>0</v>
      </c>
    </row>
    <row r="8865" spans="1:4" ht="25.5">
      <c r="A8865" s="164">
        <v>103748</v>
      </c>
      <c r="B8865" s="165" t="s">
        <v>25489</v>
      </c>
      <c r="C8865" s="164" t="s">
        <v>12403</v>
      </c>
      <c r="D8865" s="166">
        <v>0</v>
      </c>
    </row>
    <row r="8866" spans="1:4" ht="25.5">
      <c r="A8866" s="164">
        <v>103745</v>
      </c>
      <c r="B8866" s="165" t="s">
        <v>25490</v>
      </c>
      <c r="C8866" s="164" t="s">
        <v>12403</v>
      </c>
      <c r="D8866" s="166">
        <v>0</v>
      </c>
    </row>
    <row r="8867" spans="1:4" ht="25.5">
      <c r="A8867" s="164">
        <v>103751</v>
      </c>
      <c r="B8867" s="165" t="s">
        <v>25491</v>
      </c>
      <c r="C8867" s="164" t="s">
        <v>12403</v>
      </c>
      <c r="D8867" s="166">
        <v>0</v>
      </c>
    </row>
    <row r="8868" spans="1:4" ht="25.5">
      <c r="A8868" s="164">
        <v>103750</v>
      </c>
      <c r="B8868" s="165" t="s">
        <v>25492</v>
      </c>
      <c r="C8868" s="164" t="s">
        <v>12403</v>
      </c>
      <c r="D8868" s="166">
        <v>0</v>
      </c>
    </row>
    <row r="8869" spans="1:4" ht="25.5">
      <c r="A8869" s="164">
        <v>103735</v>
      </c>
      <c r="B8869" s="165" t="s">
        <v>25493</v>
      </c>
      <c r="C8869" s="164" t="s">
        <v>12402</v>
      </c>
      <c r="D8869" s="166">
        <v>0</v>
      </c>
    </row>
    <row r="8870" spans="1:4">
      <c r="A8870" s="164">
        <v>103738</v>
      </c>
      <c r="B8870" s="165" t="s">
        <v>25494</v>
      </c>
      <c r="C8870" s="164" t="s">
        <v>12402</v>
      </c>
      <c r="D8870" s="166">
        <v>0</v>
      </c>
    </row>
    <row r="8871" spans="1:4" ht="25.5">
      <c r="A8871" s="164">
        <v>103736</v>
      </c>
      <c r="B8871" s="165" t="s">
        <v>25495</v>
      </c>
      <c r="C8871" s="164" t="s">
        <v>12402</v>
      </c>
      <c r="D8871" s="166">
        <v>0</v>
      </c>
    </row>
    <row r="8872" spans="1:4">
      <c r="A8872" s="164">
        <v>103739</v>
      </c>
      <c r="B8872" s="165" t="s">
        <v>25496</v>
      </c>
      <c r="C8872" s="164" t="s">
        <v>12402</v>
      </c>
      <c r="D8872" s="166">
        <v>0</v>
      </c>
    </row>
    <row r="8873" spans="1:4">
      <c r="A8873" s="164">
        <v>103737</v>
      </c>
      <c r="B8873" s="165" t="s">
        <v>25497</v>
      </c>
      <c r="C8873" s="164" t="s">
        <v>12402</v>
      </c>
      <c r="D8873" s="166">
        <v>0</v>
      </c>
    </row>
    <row r="8874" spans="1:4" ht="25.5">
      <c r="A8874" s="164">
        <v>103742</v>
      </c>
      <c r="B8874" s="165" t="s">
        <v>25498</v>
      </c>
      <c r="C8874" s="164" t="s">
        <v>12402</v>
      </c>
      <c r="D8874" s="166">
        <v>0</v>
      </c>
    </row>
    <row r="8875" spans="1:4" ht="25.5">
      <c r="A8875" s="164">
        <v>103689</v>
      </c>
      <c r="B8875" s="165" t="s">
        <v>17147</v>
      </c>
      <c r="C8875" s="164" t="s">
        <v>12416</v>
      </c>
      <c r="D8875" s="166">
        <v>506.75</v>
      </c>
    </row>
    <row r="8876" spans="1:4" ht="25.5">
      <c r="A8876" s="164">
        <v>103702</v>
      </c>
      <c r="B8876" s="165" t="s">
        <v>25499</v>
      </c>
      <c r="C8876" s="164" t="s">
        <v>12416</v>
      </c>
      <c r="D8876" s="166">
        <v>0</v>
      </c>
    </row>
    <row r="8877" spans="1:4" ht="25.5">
      <c r="A8877" s="164">
        <v>103700</v>
      </c>
      <c r="B8877" s="165" t="s">
        <v>25500</v>
      </c>
      <c r="C8877" s="164" t="s">
        <v>12416</v>
      </c>
      <c r="D8877" s="166">
        <v>0</v>
      </c>
    </row>
    <row r="8878" spans="1:4" ht="25.5">
      <c r="A8878" s="164">
        <v>103698</v>
      </c>
      <c r="B8878" s="165" t="s">
        <v>25501</v>
      </c>
      <c r="C8878" s="164" t="s">
        <v>12416</v>
      </c>
      <c r="D8878" s="166">
        <v>0</v>
      </c>
    </row>
    <row r="8879" spans="1:4" ht="25.5">
      <c r="A8879" s="164">
        <v>103703</v>
      </c>
      <c r="B8879" s="165" t="s">
        <v>25502</v>
      </c>
      <c r="C8879" s="164" t="s">
        <v>12416</v>
      </c>
      <c r="D8879" s="166">
        <v>0</v>
      </c>
    </row>
    <row r="8880" spans="1:4" ht="25.5">
      <c r="A8880" s="164">
        <v>103701</v>
      </c>
      <c r="B8880" s="165" t="s">
        <v>25503</v>
      </c>
      <c r="C8880" s="164" t="s">
        <v>12416</v>
      </c>
      <c r="D8880" s="166">
        <v>0</v>
      </c>
    </row>
    <row r="8881" spans="1:4" ht="25.5">
      <c r="A8881" s="164">
        <v>103699</v>
      </c>
      <c r="B8881" s="165" t="s">
        <v>25504</v>
      </c>
      <c r="C8881" s="164" t="s">
        <v>12416</v>
      </c>
      <c r="D8881" s="166">
        <v>0</v>
      </c>
    </row>
    <row r="8882" spans="1:4" ht="25.5">
      <c r="A8882" s="164">
        <v>103704</v>
      </c>
      <c r="B8882" s="165" t="s">
        <v>25505</v>
      </c>
      <c r="C8882" s="164" t="s">
        <v>12416</v>
      </c>
      <c r="D8882" s="166">
        <v>0</v>
      </c>
    </row>
    <row r="8883" spans="1:4" ht="25.5">
      <c r="A8883" s="164">
        <v>103706</v>
      </c>
      <c r="B8883" s="165" t="s">
        <v>25506</v>
      </c>
      <c r="C8883" s="164" t="s">
        <v>12402</v>
      </c>
      <c r="D8883" s="166">
        <v>0</v>
      </c>
    </row>
    <row r="8884" spans="1:4" ht="25.5">
      <c r="A8884" s="164">
        <v>103707</v>
      </c>
      <c r="B8884" s="165" t="s">
        <v>25507</v>
      </c>
      <c r="C8884" s="164" t="s">
        <v>12402</v>
      </c>
      <c r="D8884" s="166">
        <v>0</v>
      </c>
    </row>
    <row r="8885" spans="1:4" ht="25.5">
      <c r="A8885" s="164">
        <v>103708</v>
      </c>
      <c r="B8885" s="165" t="s">
        <v>25508</v>
      </c>
      <c r="C8885" s="164" t="s">
        <v>12402</v>
      </c>
      <c r="D8885" s="166">
        <v>0</v>
      </c>
    </row>
    <row r="8886" spans="1:4" ht="25.5">
      <c r="A8886" s="164">
        <v>103709</v>
      </c>
      <c r="B8886" s="165" t="s">
        <v>25509</v>
      </c>
      <c r="C8886" s="164" t="s">
        <v>12402</v>
      </c>
      <c r="D8886" s="166">
        <v>0</v>
      </c>
    </row>
    <row r="8887" spans="1:4" ht="25.5">
      <c r="A8887" s="164">
        <v>103710</v>
      </c>
      <c r="B8887" s="165" t="s">
        <v>25510</v>
      </c>
      <c r="C8887" s="164" t="s">
        <v>12402</v>
      </c>
      <c r="D8887" s="166">
        <v>0</v>
      </c>
    </row>
    <row r="8888" spans="1:4" ht="25.5">
      <c r="A8888" s="164">
        <v>103711</v>
      </c>
      <c r="B8888" s="165" t="s">
        <v>25511</v>
      </c>
      <c r="C8888" s="164" t="s">
        <v>12402</v>
      </c>
      <c r="D8888" s="166">
        <v>0</v>
      </c>
    </row>
    <row r="8889" spans="1:4" ht="25.5">
      <c r="A8889" s="164">
        <v>103712</v>
      </c>
      <c r="B8889" s="165" t="s">
        <v>25512</v>
      </c>
      <c r="C8889" s="164" t="s">
        <v>12402</v>
      </c>
      <c r="D8889" s="166">
        <v>0</v>
      </c>
    </row>
    <row r="8890" spans="1:4" ht="25.5">
      <c r="A8890" s="164">
        <v>103713</v>
      </c>
      <c r="B8890" s="165" t="s">
        <v>25513</v>
      </c>
      <c r="C8890" s="164" t="s">
        <v>12402</v>
      </c>
      <c r="D8890" s="166">
        <v>0</v>
      </c>
    </row>
    <row r="8891" spans="1:4" ht="25.5">
      <c r="A8891" s="164">
        <v>103714</v>
      </c>
      <c r="B8891" s="165" t="s">
        <v>25514</v>
      </c>
      <c r="C8891" s="164" t="s">
        <v>12402</v>
      </c>
      <c r="D8891" s="166">
        <v>0</v>
      </c>
    </row>
    <row r="8892" spans="1:4" ht="25.5">
      <c r="A8892" s="164">
        <v>103715</v>
      </c>
      <c r="B8892" s="165" t="s">
        <v>25515</v>
      </c>
      <c r="C8892" s="164" t="s">
        <v>12402</v>
      </c>
      <c r="D8892" s="166">
        <v>0</v>
      </c>
    </row>
    <row r="8893" spans="1:4" ht="25.5">
      <c r="A8893" s="164">
        <v>103716</v>
      </c>
      <c r="B8893" s="165" t="s">
        <v>25516</v>
      </c>
      <c r="C8893" s="164" t="s">
        <v>12402</v>
      </c>
      <c r="D8893" s="166">
        <v>0</v>
      </c>
    </row>
    <row r="8894" spans="1:4" ht="25.5">
      <c r="A8894" s="164">
        <v>103717</v>
      </c>
      <c r="B8894" s="165" t="s">
        <v>25517</v>
      </c>
      <c r="C8894" s="164" t="s">
        <v>12402</v>
      </c>
      <c r="D8894" s="166">
        <v>0</v>
      </c>
    </row>
    <row r="8895" spans="1:4" ht="25.5">
      <c r="A8895" s="164">
        <v>103718</v>
      </c>
      <c r="B8895" s="165" t="s">
        <v>25518</v>
      </c>
      <c r="C8895" s="164" t="s">
        <v>12402</v>
      </c>
      <c r="D8895" s="166">
        <v>0</v>
      </c>
    </row>
    <row r="8896" spans="1:4" ht="25.5">
      <c r="A8896" s="164">
        <v>103719</v>
      </c>
      <c r="B8896" s="165" t="s">
        <v>25519</v>
      </c>
      <c r="C8896" s="164" t="s">
        <v>12402</v>
      </c>
      <c r="D8896" s="166">
        <v>0</v>
      </c>
    </row>
    <row r="8897" spans="1:4" ht="25.5">
      <c r="A8897" s="164">
        <v>103720</v>
      </c>
      <c r="B8897" s="165" t="s">
        <v>25520</v>
      </c>
      <c r="C8897" s="164" t="s">
        <v>12402</v>
      </c>
      <c r="D8897" s="166">
        <v>0</v>
      </c>
    </row>
    <row r="8898" spans="1:4" ht="25.5">
      <c r="A8898" s="164">
        <v>103721</v>
      </c>
      <c r="B8898" s="165" t="s">
        <v>25521</v>
      </c>
      <c r="C8898" s="164" t="s">
        <v>12402</v>
      </c>
      <c r="D8898" s="166">
        <v>0</v>
      </c>
    </row>
    <row r="8899" spans="1:4" ht="25.5">
      <c r="A8899" s="164">
        <v>103705</v>
      </c>
      <c r="B8899" s="165" t="s">
        <v>25522</v>
      </c>
      <c r="C8899" s="164" t="s">
        <v>12402</v>
      </c>
      <c r="D8899" s="166">
        <v>0</v>
      </c>
    </row>
    <row r="8900" spans="1:4" ht="25.5">
      <c r="A8900" s="164">
        <v>103722</v>
      </c>
      <c r="B8900" s="165" t="s">
        <v>25523</v>
      </c>
      <c r="C8900" s="164" t="s">
        <v>12402</v>
      </c>
      <c r="D8900" s="166">
        <v>0</v>
      </c>
    </row>
    <row r="8901" spans="1:4" ht="25.5">
      <c r="A8901" s="164">
        <v>103723</v>
      </c>
      <c r="B8901" s="165" t="s">
        <v>25524</v>
      </c>
      <c r="C8901" s="164" t="s">
        <v>12402</v>
      </c>
      <c r="D8901" s="166">
        <v>0</v>
      </c>
    </row>
    <row r="8902" spans="1:4" ht="25.5">
      <c r="A8902" s="164">
        <v>103724</v>
      </c>
      <c r="B8902" s="165" t="s">
        <v>25525</v>
      </c>
      <c r="C8902" s="164" t="s">
        <v>12402</v>
      </c>
      <c r="D8902" s="166">
        <v>0</v>
      </c>
    </row>
    <row r="8903" spans="1:4" ht="25.5">
      <c r="A8903" s="164">
        <v>103725</v>
      </c>
      <c r="B8903" s="165" t="s">
        <v>25526</v>
      </c>
      <c r="C8903" s="164" t="s">
        <v>12402</v>
      </c>
      <c r="D8903" s="166">
        <v>0</v>
      </c>
    </row>
    <row r="8904" spans="1:4" ht="25.5">
      <c r="A8904" s="164">
        <v>103726</v>
      </c>
      <c r="B8904" s="165" t="s">
        <v>25527</v>
      </c>
      <c r="C8904" s="164" t="s">
        <v>12402</v>
      </c>
      <c r="D8904" s="166">
        <v>0</v>
      </c>
    </row>
    <row r="8905" spans="1:4" ht="25.5">
      <c r="A8905" s="164">
        <v>103727</v>
      </c>
      <c r="B8905" s="165" t="s">
        <v>25528</v>
      </c>
      <c r="C8905" s="164" t="s">
        <v>12402</v>
      </c>
      <c r="D8905" s="166">
        <v>0</v>
      </c>
    </row>
    <row r="8906" spans="1:4" ht="25.5">
      <c r="A8906" s="164">
        <v>103728</v>
      </c>
      <c r="B8906" s="165" t="s">
        <v>25529</v>
      </c>
      <c r="C8906" s="164" t="s">
        <v>12402</v>
      </c>
      <c r="D8906" s="166">
        <v>0</v>
      </c>
    </row>
    <row r="8907" spans="1:4" ht="25.5">
      <c r="A8907" s="164">
        <v>103729</v>
      </c>
      <c r="B8907" s="165" t="s">
        <v>25530</v>
      </c>
      <c r="C8907" s="164" t="s">
        <v>12402</v>
      </c>
      <c r="D8907" s="166">
        <v>0</v>
      </c>
    </row>
    <row r="8908" spans="1:4" ht="25.5">
      <c r="A8908" s="164">
        <v>103730</v>
      </c>
      <c r="B8908" s="165" t="s">
        <v>25531</v>
      </c>
      <c r="C8908" s="164" t="s">
        <v>12402</v>
      </c>
      <c r="D8908" s="166">
        <v>0</v>
      </c>
    </row>
    <row r="8909" spans="1:4" ht="25.5">
      <c r="A8909" s="164">
        <v>103731</v>
      </c>
      <c r="B8909" s="165" t="s">
        <v>25532</v>
      </c>
      <c r="C8909" s="164" t="s">
        <v>12402</v>
      </c>
      <c r="D8909" s="166">
        <v>0</v>
      </c>
    </row>
    <row r="8910" spans="1:4" ht="25.5">
      <c r="A8910" s="164">
        <v>103732</v>
      </c>
      <c r="B8910" s="165" t="s">
        <v>25533</v>
      </c>
      <c r="C8910" s="164" t="s">
        <v>12402</v>
      </c>
      <c r="D8910" s="166">
        <v>0</v>
      </c>
    </row>
    <row r="8911" spans="1:4" ht="25.5">
      <c r="A8911" s="164">
        <v>103733</v>
      </c>
      <c r="B8911" s="165" t="s">
        <v>25534</v>
      </c>
      <c r="C8911" s="164" t="s">
        <v>12402</v>
      </c>
      <c r="D8911" s="166">
        <v>0</v>
      </c>
    </row>
    <row r="8912" spans="1:4" ht="38.25">
      <c r="A8912" s="164">
        <v>103696</v>
      </c>
      <c r="B8912" s="165" t="s">
        <v>17149</v>
      </c>
      <c r="C8912" s="164" t="s">
        <v>12402</v>
      </c>
      <c r="D8912" s="166">
        <v>143.71</v>
      </c>
    </row>
    <row r="8913" spans="1:4" ht="38.25">
      <c r="A8913" s="164">
        <v>103697</v>
      </c>
      <c r="B8913" s="165" t="s">
        <v>17150</v>
      </c>
      <c r="C8913" s="164" t="s">
        <v>12402</v>
      </c>
      <c r="D8913" s="166">
        <v>132.16</v>
      </c>
    </row>
    <row r="8914" spans="1:4" ht="38.25">
      <c r="A8914" s="164">
        <v>103695</v>
      </c>
      <c r="B8914" s="165" t="s">
        <v>17148</v>
      </c>
      <c r="C8914" s="164" t="s">
        <v>12402</v>
      </c>
      <c r="D8914" s="166">
        <v>102.41</v>
      </c>
    </row>
    <row r="8915" spans="1:4" ht="38.25">
      <c r="A8915" s="164">
        <v>103694</v>
      </c>
      <c r="B8915" s="165" t="s">
        <v>34086</v>
      </c>
      <c r="C8915" s="164" t="s">
        <v>12402</v>
      </c>
      <c r="D8915" s="166">
        <v>113.96</v>
      </c>
    </row>
    <row r="8916" spans="1:4" ht="38.25">
      <c r="A8916" s="164">
        <v>103690</v>
      </c>
      <c r="B8916" s="165" t="s">
        <v>25535</v>
      </c>
      <c r="C8916" s="164" t="s">
        <v>12402</v>
      </c>
      <c r="D8916" s="166">
        <v>0</v>
      </c>
    </row>
    <row r="8917" spans="1:4" ht="38.25">
      <c r="A8917" s="164">
        <v>103693</v>
      </c>
      <c r="B8917" s="165" t="s">
        <v>25536</v>
      </c>
      <c r="C8917" s="164" t="s">
        <v>12402</v>
      </c>
      <c r="D8917" s="166">
        <v>0</v>
      </c>
    </row>
    <row r="8918" spans="1:4" ht="38.25">
      <c r="A8918" s="164">
        <v>103692</v>
      </c>
      <c r="B8918" s="165" t="s">
        <v>25537</v>
      </c>
      <c r="C8918" s="164" t="s">
        <v>12402</v>
      </c>
      <c r="D8918" s="166">
        <v>0</v>
      </c>
    </row>
    <row r="8919" spans="1:4" ht="38.25">
      <c r="A8919" s="164">
        <v>103691</v>
      </c>
      <c r="B8919" s="165" t="s">
        <v>25538</v>
      </c>
      <c r="C8919" s="164" t="s">
        <v>12402</v>
      </c>
      <c r="D8919" s="166">
        <v>0</v>
      </c>
    </row>
    <row r="8920" spans="1:4" ht="25.5">
      <c r="A8920" s="164">
        <v>96987</v>
      </c>
      <c r="B8920" s="165" t="s">
        <v>34087</v>
      </c>
      <c r="C8920" s="164" t="s">
        <v>12402</v>
      </c>
      <c r="D8920" s="166">
        <v>124.45</v>
      </c>
    </row>
    <row r="8921" spans="1:4" ht="25.5">
      <c r="A8921" s="164">
        <v>96989</v>
      </c>
      <c r="B8921" s="165" t="s">
        <v>14988</v>
      </c>
      <c r="C8921" s="164" t="s">
        <v>12402</v>
      </c>
      <c r="D8921" s="166">
        <v>128.61000000000001</v>
      </c>
    </row>
    <row r="8922" spans="1:4" ht="38.25">
      <c r="A8922" s="164">
        <v>104749</v>
      </c>
      <c r="B8922" s="165" t="s">
        <v>34758</v>
      </c>
      <c r="C8922" s="164" t="s">
        <v>12402</v>
      </c>
      <c r="D8922" s="166">
        <v>24.72</v>
      </c>
    </row>
    <row r="8923" spans="1:4" ht="38.25">
      <c r="A8923" s="164">
        <v>104750</v>
      </c>
      <c r="B8923" s="165" t="s">
        <v>34759</v>
      </c>
      <c r="C8923" s="164" t="s">
        <v>12402</v>
      </c>
      <c r="D8923" s="166">
        <v>19.37</v>
      </c>
    </row>
    <row r="8924" spans="1:4" ht="25.5">
      <c r="A8924" s="164">
        <v>104751</v>
      </c>
      <c r="B8924" s="165" t="s">
        <v>34760</v>
      </c>
      <c r="C8924" s="164" t="s">
        <v>12402</v>
      </c>
      <c r="D8924" s="166">
        <v>28.56</v>
      </c>
    </row>
    <row r="8925" spans="1:4" ht="25.5">
      <c r="A8925" s="164">
        <v>104752</v>
      </c>
      <c r="B8925" s="165" t="s">
        <v>34761</v>
      </c>
      <c r="C8925" s="164" t="s">
        <v>12402</v>
      </c>
      <c r="D8925" s="166">
        <v>24.8</v>
      </c>
    </row>
    <row r="8926" spans="1:4" ht="25.5">
      <c r="A8926" s="164">
        <v>104753</v>
      </c>
      <c r="B8926" s="165" t="s">
        <v>34762</v>
      </c>
      <c r="C8926" s="164" t="s">
        <v>12402</v>
      </c>
      <c r="D8926" s="166">
        <v>30.5</v>
      </c>
    </row>
    <row r="8927" spans="1:4" ht="25.5">
      <c r="A8927" s="164">
        <v>104754</v>
      </c>
      <c r="B8927" s="165" t="s">
        <v>34763</v>
      </c>
      <c r="C8927" s="164" t="s">
        <v>12402</v>
      </c>
      <c r="D8927" s="166">
        <v>40.29</v>
      </c>
    </row>
    <row r="8928" spans="1:4" ht="25.5">
      <c r="A8928" s="164">
        <v>104755</v>
      </c>
      <c r="B8928" s="165" t="s">
        <v>34764</v>
      </c>
      <c r="C8928" s="164" t="s">
        <v>12402</v>
      </c>
      <c r="D8928" s="166">
        <v>55.46</v>
      </c>
    </row>
    <row r="8929" spans="1:4" ht="25.5">
      <c r="A8929" s="164">
        <v>96982</v>
      </c>
      <c r="B8929" s="165" t="s">
        <v>34765</v>
      </c>
      <c r="C8929" s="164" t="s">
        <v>12402</v>
      </c>
      <c r="D8929" s="166">
        <v>0</v>
      </c>
    </row>
    <row r="8930" spans="1:4" ht="25.5">
      <c r="A8930" s="164">
        <v>96993</v>
      </c>
      <c r="B8930" s="165" t="s">
        <v>25539</v>
      </c>
      <c r="C8930" s="164" t="s">
        <v>12402</v>
      </c>
      <c r="D8930" s="166">
        <v>0</v>
      </c>
    </row>
    <row r="8931" spans="1:4" ht="25.5">
      <c r="A8931" s="164">
        <v>96990</v>
      </c>
      <c r="B8931" s="165" t="s">
        <v>25540</v>
      </c>
      <c r="C8931" s="164" t="s">
        <v>12402</v>
      </c>
      <c r="D8931" s="166">
        <v>0</v>
      </c>
    </row>
    <row r="8932" spans="1:4" ht="25.5">
      <c r="A8932" s="164">
        <v>96991</v>
      </c>
      <c r="B8932" s="165" t="s">
        <v>25541</v>
      </c>
      <c r="C8932" s="164" t="s">
        <v>12402</v>
      </c>
      <c r="D8932" s="166">
        <v>0</v>
      </c>
    </row>
    <row r="8933" spans="1:4" ht="25.5">
      <c r="A8933" s="164">
        <v>96992</v>
      </c>
      <c r="B8933" s="165" t="s">
        <v>25542</v>
      </c>
      <c r="C8933" s="164" t="s">
        <v>12402</v>
      </c>
      <c r="D8933" s="166">
        <v>0</v>
      </c>
    </row>
    <row r="8934" spans="1:4" ht="51">
      <c r="A8934" s="164">
        <v>96994</v>
      </c>
      <c r="B8934" s="165" t="s">
        <v>25543</v>
      </c>
      <c r="C8934" s="164" t="s">
        <v>12402</v>
      </c>
      <c r="D8934" s="166">
        <v>0</v>
      </c>
    </row>
    <row r="8935" spans="1:4" ht="25.5">
      <c r="A8935" s="164">
        <v>96973</v>
      </c>
      <c r="B8935" s="165" t="s">
        <v>36977</v>
      </c>
      <c r="C8935" s="164" t="s">
        <v>12403</v>
      </c>
      <c r="D8935" s="166">
        <v>73.53</v>
      </c>
    </row>
    <row r="8936" spans="1:4" ht="25.5">
      <c r="A8936" s="164">
        <v>104743</v>
      </c>
      <c r="B8936" s="165" t="s">
        <v>36978</v>
      </c>
      <c r="C8936" s="164" t="s">
        <v>12403</v>
      </c>
      <c r="D8936" s="166">
        <v>0</v>
      </c>
    </row>
    <row r="8937" spans="1:4" ht="25.5">
      <c r="A8937" s="164">
        <v>96977</v>
      </c>
      <c r="B8937" s="165" t="s">
        <v>36979</v>
      </c>
      <c r="C8937" s="164" t="s">
        <v>12403</v>
      </c>
      <c r="D8937" s="166">
        <v>60.96</v>
      </c>
    </row>
    <row r="8938" spans="1:4" ht="25.5">
      <c r="A8938" s="164">
        <v>96974</v>
      </c>
      <c r="B8938" s="165" t="s">
        <v>36980</v>
      </c>
      <c r="C8938" s="164" t="s">
        <v>12403</v>
      </c>
      <c r="D8938" s="166">
        <v>95.17</v>
      </c>
    </row>
    <row r="8939" spans="1:4" ht="25.5">
      <c r="A8939" s="164">
        <v>104744</v>
      </c>
      <c r="B8939" s="165" t="s">
        <v>36981</v>
      </c>
      <c r="C8939" s="164" t="s">
        <v>12403</v>
      </c>
      <c r="D8939" s="166">
        <v>0</v>
      </c>
    </row>
    <row r="8940" spans="1:4" ht="25.5">
      <c r="A8940" s="164">
        <v>96978</v>
      </c>
      <c r="B8940" s="165" t="s">
        <v>36982</v>
      </c>
      <c r="C8940" s="164" t="s">
        <v>12403</v>
      </c>
      <c r="D8940" s="166">
        <v>80.319999999999993</v>
      </c>
    </row>
    <row r="8941" spans="1:4" ht="25.5">
      <c r="A8941" s="164">
        <v>96975</v>
      </c>
      <c r="B8941" s="165" t="s">
        <v>36983</v>
      </c>
      <c r="C8941" s="164" t="s">
        <v>12403</v>
      </c>
      <c r="D8941" s="166">
        <v>117.93</v>
      </c>
    </row>
    <row r="8942" spans="1:4" ht="25.5">
      <c r="A8942" s="164">
        <v>104745</v>
      </c>
      <c r="B8942" s="165" t="s">
        <v>36984</v>
      </c>
      <c r="C8942" s="164" t="s">
        <v>12403</v>
      </c>
      <c r="D8942" s="166">
        <v>0</v>
      </c>
    </row>
    <row r="8943" spans="1:4" ht="25.5">
      <c r="A8943" s="164">
        <v>96979</v>
      </c>
      <c r="B8943" s="165" t="s">
        <v>36985</v>
      </c>
      <c r="C8943" s="164" t="s">
        <v>12403</v>
      </c>
      <c r="D8943" s="166">
        <v>114.89</v>
      </c>
    </row>
    <row r="8944" spans="1:4" ht="25.5">
      <c r="A8944" s="164">
        <v>96976</v>
      </c>
      <c r="B8944" s="165" t="s">
        <v>36986</v>
      </c>
      <c r="C8944" s="164" t="s">
        <v>12403</v>
      </c>
      <c r="D8944" s="166">
        <v>155.6</v>
      </c>
    </row>
    <row r="8945" spans="1:4" ht="25.5">
      <c r="A8945" s="164">
        <v>96984</v>
      </c>
      <c r="B8945" s="165" t="s">
        <v>14984</v>
      </c>
      <c r="C8945" s="164" t="s">
        <v>12402</v>
      </c>
      <c r="D8945" s="166">
        <v>62.15</v>
      </c>
    </row>
    <row r="8946" spans="1:4" ht="25.5">
      <c r="A8946" s="164">
        <v>96980</v>
      </c>
      <c r="B8946" s="165" t="s">
        <v>36987</v>
      </c>
      <c r="C8946" s="164" t="s">
        <v>12403</v>
      </c>
      <c r="D8946" s="166">
        <v>0</v>
      </c>
    </row>
    <row r="8947" spans="1:4" ht="25.5">
      <c r="A8947" s="164">
        <v>96986</v>
      </c>
      <c r="B8947" s="165" t="s">
        <v>14986</v>
      </c>
      <c r="C8947" s="164" t="s">
        <v>12402</v>
      </c>
      <c r="D8947" s="166">
        <v>158.34</v>
      </c>
    </row>
    <row r="8948" spans="1:4" ht="25.5">
      <c r="A8948" s="164">
        <v>96985</v>
      </c>
      <c r="B8948" s="165" t="s">
        <v>14985</v>
      </c>
      <c r="C8948" s="164" t="s">
        <v>12402</v>
      </c>
      <c r="D8948" s="166">
        <v>106.21</v>
      </c>
    </row>
    <row r="8949" spans="1:4" ht="25.5">
      <c r="A8949" s="164">
        <v>96988</v>
      </c>
      <c r="B8949" s="165" t="s">
        <v>14987</v>
      </c>
      <c r="C8949" s="164" t="s">
        <v>12402</v>
      </c>
      <c r="D8949" s="166">
        <v>153.69999999999999</v>
      </c>
    </row>
    <row r="8950" spans="1:4">
      <c r="A8950" s="164">
        <v>104746</v>
      </c>
      <c r="B8950" s="165" t="s">
        <v>14990</v>
      </c>
      <c r="C8950" s="164" t="s">
        <v>12402</v>
      </c>
      <c r="D8950" s="166">
        <v>26.88</v>
      </c>
    </row>
    <row r="8951" spans="1:4" ht="25.5">
      <c r="A8951" s="164">
        <v>104747</v>
      </c>
      <c r="B8951" s="165" t="s">
        <v>25544</v>
      </c>
      <c r="C8951" s="164" t="s">
        <v>12402</v>
      </c>
      <c r="D8951" s="166">
        <v>0</v>
      </c>
    </row>
    <row r="8952" spans="1:4" ht="25.5">
      <c r="A8952" s="164">
        <v>96983</v>
      </c>
      <c r="B8952" s="165" t="s">
        <v>25545</v>
      </c>
      <c r="C8952" s="164" t="s">
        <v>12402</v>
      </c>
      <c r="D8952" s="166">
        <v>0</v>
      </c>
    </row>
    <row r="8953" spans="1:4" ht="38.25">
      <c r="A8953" s="164">
        <v>104748</v>
      </c>
      <c r="B8953" s="165" t="s">
        <v>25546</v>
      </c>
      <c r="C8953" s="164" t="s">
        <v>12402</v>
      </c>
      <c r="D8953" s="166">
        <v>0</v>
      </c>
    </row>
    <row r="8954" spans="1:4" ht="25.5">
      <c r="A8954" s="164">
        <v>98463</v>
      </c>
      <c r="B8954" s="165" t="s">
        <v>14989</v>
      </c>
      <c r="C8954" s="164" t="s">
        <v>12402</v>
      </c>
      <c r="D8954" s="166">
        <v>26.83</v>
      </c>
    </row>
    <row r="8955" spans="1:4" ht="25.5">
      <c r="A8955" s="164">
        <v>104827</v>
      </c>
      <c r="B8955" s="165" t="s">
        <v>25547</v>
      </c>
      <c r="C8955" s="164" t="s">
        <v>12402</v>
      </c>
      <c r="D8955" s="166">
        <v>0</v>
      </c>
    </row>
    <row r="8956" spans="1:4" ht="25.5">
      <c r="A8956" s="164">
        <v>104828</v>
      </c>
      <c r="B8956" s="165" t="s">
        <v>25548</v>
      </c>
      <c r="C8956" s="164" t="s">
        <v>12402</v>
      </c>
      <c r="D8956" s="166">
        <v>0</v>
      </c>
    </row>
    <row r="8957" spans="1:4" ht="63.75">
      <c r="A8957" s="164">
        <v>104824</v>
      </c>
      <c r="B8957" s="165" t="s">
        <v>34766</v>
      </c>
      <c r="C8957" s="164" t="s">
        <v>12402</v>
      </c>
      <c r="D8957" s="166">
        <v>0</v>
      </c>
    </row>
    <row r="8958" spans="1:4" ht="51">
      <c r="A8958" s="164">
        <v>104826</v>
      </c>
      <c r="B8958" s="165" t="s">
        <v>25549</v>
      </c>
      <c r="C8958" s="164" t="s">
        <v>12402</v>
      </c>
      <c r="D8958" s="166">
        <v>0</v>
      </c>
    </row>
    <row r="8959" spans="1:4" ht="51">
      <c r="A8959" s="164">
        <v>104825</v>
      </c>
      <c r="B8959" s="165" t="s">
        <v>25550</v>
      </c>
      <c r="C8959" s="164" t="s">
        <v>12402</v>
      </c>
      <c r="D8959" s="166">
        <v>0</v>
      </c>
    </row>
    <row r="8960" spans="1:4" ht="38.25">
      <c r="A8960" s="164">
        <v>104993</v>
      </c>
      <c r="B8960" s="165" t="s">
        <v>25551</v>
      </c>
      <c r="C8960" s="164" t="s">
        <v>12402</v>
      </c>
      <c r="D8960" s="166">
        <v>0</v>
      </c>
    </row>
    <row r="8961" spans="1:4" ht="25.5">
      <c r="A8961" s="164">
        <v>104994</v>
      </c>
      <c r="B8961" s="165" t="s">
        <v>25552</v>
      </c>
      <c r="C8961" s="164" t="s">
        <v>12402</v>
      </c>
      <c r="D8961" s="166">
        <v>0</v>
      </c>
    </row>
    <row r="8962" spans="1:4" ht="25.5">
      <c r="A8962" s="164">
        <v>104995</v>
      </c>
      <c r="B8962" s="165" t="s">
        <v>25553</v>
      </c>
      <c r="C8962" s="164" t="s">
        <v>12402</v>
      </c>
      <c r="D8962" s="166">
        <v>0</v>
      </c>
    </row>
    <row r="8963" spans="1:4" ht="38.25">
      <c r="A8963" s="164">
        <v>104996</v>
      </c>
      <c r="B8963" s="165" t="s">
        <v>25554</v>
      </c>
      <c r="C8963" s="164" t="s">
        <v>12402</v>
      </c>
      <c r="D8963" s="166">
        <v>0</v>
      </c>
    </row>
    <row r="8964" spans="1:4" ht="25.5">
      <c r="A8964" s="164">
        <v>95676</v>
      </c>
      <c r="B8964" s="165" t="s">
        <v>16684</v>
      </c>
      <c r="C8964" s="164" t="s">
        <v>12402</v>
      </c>
      <c r="D8964" s="166">
        <v>134.91999999999999</v>
      </c>
    </row>
    <row r="8965" spans="1:4" ht="38.25">
      <c r="A8965" s="164">
        <v>95677</v>
      </c>
      <c r="B8965" s="165" t="s">
        <v>25555</v>
      </c>
      <c r="C8965" s="164" t="s">
        <v>12402</v>
      </c>
      <c r="D8965" s="166">
        <v>0</v>
      </c>
    </row>
    <row r="8966" spans="1:4" ht="25.5">
      <c r="A8966" s="164">
        <v>105135</v>
      </c>
      <c r="B8966" s="165" t="s">
        <v>37104</v>
      </c>
      <c r="C8966" s="164" t="s">
        <v>12402</v>
      </c>
      <c r="D8966" s="166">
        <v>1231.94</v>
      </c>
    </row>
    <row r="8967" spans="1:4">
      <c r="A8967" s="164">
        <v>104998</v>
      </c>
      <c r="B8967" s="165" t="s">
        <v>37105</v>
      </c>
      <c r="C8967" s="164" t="s">
        <v>12402</v>
      </c>
      <c r="D8967" s="166">
        <v>752.11</v>
      </c>
    </row>
    <row r="8968" spans="1:4">
      <c r="A8968" s="164">
        <v>104997</v>
      </c>
      <c r="B8968" s="165" t="s">
        <v>37106</v>
      </c>
      <c r="C8968" s="164" t="s">
        <v>12402</v>
      </c>
      <c r="D8968" s="166">
        <v>560.42999999999995</v>
      </c>
    </row>
    <row r="8969" spans="1:4" ht="25.5">
      <c r="A8969" s="164">
        <v>95673</v>
      </c>
      <c r="B8969" s="165" t="s">
        <v>34767</v>
      </c>
      <c r="C8969" s="164" t="s">
        <v>12402</v>
      </c>
      <c r="D8969" s="166">
        <v>161.06</v>
      </c>
    </row>
    <row r="8970" spans="1:4" ht="25.5">
      <c r="A8970" s="164">
        <v>95674</v>
      </c>
      <c r="B8970" s="165" t="s">
        <v>34768</v>
      </c>
      <c r="C8970" s="164" t="s">
        <v>12402</v>
      </c>
      <c r="D8970" s="166">
        <v>171.14</v>
      </c>
    </row>
    <row r="8971" spans="1:4">
      <c r="A8971" s="164">
        <v>104992</v>
      </c>
      <c r="B8971" s="165" t="s">
        <v>37107</v>
      </c>
      <c r="C8971" s="164" t="s">
        <v>12402</v>
      </c>
      <c r="D8971" s="166">
        <v>1721.89</v>
      </c>
    </row>
    <row r="8972" spans="1:4" ht="25.5">
      <c r="A8972" s="164">
        <v>95675</v>
      </c>
      <c r="B8972" s="165" t="s">
        <v>34769</v>
      </c>
      <c r="C8972" s="164" t="s">
        <v>12402</v>
      </c>
      <c r="D8972" s="166">
        <v>211.12</v>
      </c>
    </row>
    <row r="8973" spans="1:4" ht="38.25">
      <c r="A8973" s="164">
        <v>95648</v>
      </c>
      <c r="B8973" s="165" t="s">
        <v>16660</v>
      </c>
      <c r="C8973" s="164" t="s">
        <v>12402</v>
      </c>
      <c r="D8973" s="166">
        <v>665.87</v>
      </c>
    </row>
    <row r="8974" spans="1:4" ht="38.25">
      <c r="A8974" s="164">
        <v>95649</v>
      </c>
      <c r="B8974" s="165" t="s">
        <v>16661</v>
      </c>
      <c r="C8974" s="164" t="s">
        <v>12402</v>
      </c>
      <c r="D8974" s="166">
        <v>1159.18</v>
      </c>
    </row>
    <row r="8975" spans="1:4" ht="38.25">
      <c r="A8975" s="164">
        <v>95650</v>
      </c>
      <c r="B8975" s="165" t="s">
        <v>16662</v>
      </c>
      <c r="C8975" s="164" t="s">
        <v>12402</v>
      </c>
      <c r="D8975" s="166">
        <v>1696.12</v>
      </c>
    </row>
    <row r="8976" spans="1:4" ht="38.25">
      <c r="A8976" s="164">
        <v>95651</v>
      </c>
      <c r="B8976" s="165" t="s">
        <v>16663</v>
      </c>
      <c r="C8976" s="164" t="s">
        <v>12402</v>
      </c>
      <c r="D8976" s="166">
        <v>2207.09</v>
      </c>
    </row>
    <row r="8977" spans="1:4" ht="38.25">
      <c r="A8977" s="164">
        <v>95652</v>
      </c>
      <c r="B8977" s="165" t="s">
        <v>16664</v>
      </c>
      <c r="C8977" s="164" t="s">
        <v>12402</v>
      </c>
      <c r="D8977" s="166">
        <v>827.09</v>
      </c>
    </row>
    <row r="8978" spans="1:4" ht="38.25">
      <c r="A8978" s="164">
        <v>95653</v>
      </c>
      <c r="B8978" s="165" t="s">
        <v>16665</v>
      </c>
      <c r="C8978" s="164" t="s">
        <v>12402</v>
      </c>
      <c r="D8978" s="166">
        <v>1479.65</v>
      </c>
    </row>
    <row r="8979" spans="1:4" ht="38.25">
      <c r="A8979" s="164">
        <v>95654</v>
      </c>
      <c r="B8979" s="165" t="s">
        <v>16666</v>
      </c>
      <c r="C8979" s="164" t="s">
        <v>12402</v>
      </c>
      <c r="D8979" s="166">
        <v>2181.7800000000002</v>
      </c>
    </row>
    <row r="8980" spans="1:4" ht="38.25">
      <c r="A8980" s="164">
        <v>95655</v>
      </c>
      <c r="B8980" s="165" t="s">
        <v>16667</v>
      </c>
      <c r="C8980" s="164" t="s">
        <v>12402</v>
      </c>
      <c r="D8980" s="166">
        <v>2850.66</v>
      </c>
    </row>
    <row r="8981" spans="1:4" ht="38.25">
      <c r="A8981" s="164">
        <v>95657</v>
      </c>
      <c r="B8981" s="165" t="s">
        <v>16668</v>
      </c>
      <c r="C8981" s="164" t="s">
        <v>12402</v>
      </c>
      <c r="D8981" s="166">
        <v>351.25</v>
      </c>
    </row>
    <row r="8982" spans="1:4" ht="38.25">
      <c r="A8982" s="164">
        <v>95658</v>
      </c>
      <c r="B8982" s="165" t="s">
        <v>16669</v>
      </c>
      <c r="C8982" s="164" t="s">
        <v>12402</v>
      </c>
      <c r="D8982" s="166">
        <v>642.89</v>
      </c>
    </row>
    <row r="8983" spans="1:4" ht="38.25">
      <c r="A8983" s="164">
        <v>95659</v>
      </c>
      <c r="B8983" s="165" t="s">
        <v>16670</v>
      </c>
      <c r="C8983" s="164" t="s">
        <v>12402</v>
      </c>
      <c r="D8983" s="166">
        <v>957.18</v>
      </c>
    </row>
    <row r="8984" spans="1:4" ht="38.25">
      <c r="A8984" s="164">
        <v>95660</v>
      </c>
      <c r="B8984" s="165" t="s">
        <v>16671</v>
      </c>
      <c r="C8984" s="164" t="s">
        <v>12402</v>
      </c>
      <c r="D8984" s="166">
        <v>1255.94</v>
      </c>
    </row>
    <row r="8985" spans="1:4" ht="38.25">
      <c r="A8985" s="164">
        <v>95661</v>
      </c>
      <c r="B8985" s="165" t="s">
        <v>16672</v>
      </c>
      <c r="C8985" s="164" t="s">
        <v>12402</v>
      </c>
      <c r="D8985" s="166">
        <v>442.07</v>
      </c>
    </row>
    <row r="8986" spans="1:4" ht="38.25">
      <c r="A8986" s="164">
        <v>95662</v>
      </c>
      <c r="B8986" s="165" t="s">
        <v>16673</v>
      </c>
      <c r="C8986" s="164" t="s">
        <v>12402</v>
      </c>
      <c r="D8986" s="166">
        <v>823.05</v>
      </c>
    </row>
    <row r="8987" spans="1:4" ht="38.25">
      <c r="A8987" s="164">
        <v>95663</v>
      </c>
      <c r="B8987" s="165" t="s">
        <v>16674</v>
      </c>
      <c r="C8987" s="164" t="s">
        <v>12402</v>
      </c>
      <c r="D8987" s="166">
        <v>1231.1400000000001</v>
      </c>
    </row>
    <row r="8988" spans="1:4" ht="38.25">
      <c r="A8988" s="164">
        <v>95664</v>
      </c>
      <c r="B8988" s="165" t="s">
        <v>16675</v>
      </c>
      <c r="C8988" s="164" t="s">
        <v>12402</v>
      </c>
      <c r="D8988" s="166">
        <v>1618.21</v>
      </c>
    </row>
    <row r="8989" spans="1:4" ht="38.25">
      <c r="A8989" s="164">
        <v>95665</v>
      </c>
      <c r="B8989" s="165" t="s">
        <v>16676</v>
      </c>
      <c r="C8989" s="164" t="s">
        <v>12402</v>
      </c>
      <c r="D8989" s="166">
        <v>386.69</v>
      </c>
    </row>
    <row r="8990" spans="1:4" ht="38.25">
      <c r="A8990" s="164">
        <v>95666</v>
      </c>
      <c r="B8990" s="165" t="s">
        <v>16677</v>
      </c>
      <c r="C8990" s="164" t="s">
        <v>12402</v>
      </c>
      <c r="D8990" s="166">
        <v>688.87</v>
      </c>
    </row>
    <row r="8991" spans="1:4" ht="38.25">
      <c r="A8991" s="164">
        <v>95667</v>
      </c>
      <c r="B8991" s="165" t="s">
        <v>16678</v>
      </c>
      <c r="C8991" s="164" t="s">
        <v>12402</v>
      </c>
      <c r="D8991" s="166">
        <v>1020.86</v>
      </c>
    </row>
    <row r="8992" spans="1:4" ht="38.25">
      <c r="A8992" s="164">
        <v>95668</v>
      </c>
      <c r="B8992" s="165" t="s">
        <v>16679</v>
      </c>
      <c r="C8992" s="164" t="s">
        <v>12402</v>
      </c>
      <c r="D8992" s="166">
        <v>1335.14</v>
      </c>
    </row>
    <row r="8993" spans="1:4" ht="38.25">
      <c r="A8993" s="164">
        <v>95669</v>
      </c>
      <c r="B8993" s="165" t="s">
        <v>16680</v>
      </c>
      <c r="C8993" s="164" t="s">
        <v>12402</v>
      </c>
      <c r="D8993" s="166">
        <v>473.41</v>
      </c>
    </row>
    <row r="8994" spans="1:4" ht="38.25">
      <c r="A8994" s="164">
        <v>95670</v>
      </c>
      <c r="B8994" s="165" t="s">
        <v>16681</v>
      </c>
      <c r="C8994" s="164" t="s">
        <v>12402</v>
      </c>
      <c r="D8994" s="166">
        <v>861.02</v>
      </c>
    </row>
    <row r="8995" spans="1:4" ht="38.25">
      <c r="A8995" s="164">
        <v>95671</v>
      </c>
      <c r="B8995" s="165" t="s">
        <v>16682</v>
      </c>
      <c r="C8995" s="164" t="s">
        <v>12402</v>
      </c>
      <c r="D8995" s="166">
        <v>1282.28</v>
      </c>
    </row>
    <row r="8996" spans="1:4" ht="38.25">
      <c r="A8996" s="164">
        <v>95672</v>
      </c>
      <c r="B8996" s="165" t="s">
        <v>16683</v>
      </c>
      <c r="C8996" s="164" t="s">
        <v>12402</v>
      </c>
      <c r="D8996" s="166">
        <v>1681.18</v>
      </c>
    </row>
    <row r="8997" spans="1:4" ht="38.25">
      <c r="A8997" s="164">
        <v>97741</v>
      </c>
      <c r="B8997" s="165" t="s">
        <v>16685</v>
      </c>
      <c r="C8997" s="164" t="s">
        <v>12402</v>
      </c>
      <c r="D8997" s="166">
        <v>199.63</v>
      </c>
    </row>
    <row r="8998" spans="1:4" ht="38.25">
      <c r="A8998" s="164">
        <v>95641</v>
      </c>
      <c r="B8998" s="165" t="s">
        <v>16653</v>
      </c>
      <c r="C8998" s="164" t="s">
        <v>12402</v>
      </c>
      <c r="D8998" s="166">
        <v>360.57</v>
      </c>
    </row>
    <row r="8999" spans="1:4" ht="38.25">
      <c r="A8999" s="164">
        <v>95642</v>
      </c>
      <c r="B8999" s="165" t="s">
        <v>16654</v>
      </c>
      <c r="C8999" s="164" t="s">
        <v>12402</v>
      </c>
      <c r="D8999" s="166">
        <v>534.30999999999995</v>
      </c>
    </row>
    <row r="9000" spans="1:4" ht="38.25">
      <c r="A9000" s="164">
        <v>95643</v>
      </c>
      <c r="B9000" s="165" t="s">
        <v>16655</v>
      </c>
      <c r="C9000" s="164" t="s">
        <v>12402</v>
      </c>
      <c r="D9000" s="166">
        <v>700.36</v>
      </c>
    </row>
    <row r="9001" spans="1:4" ht="38.25">
      <c r="A9001" s="164">
        <v>95644</v>
      </c>
      <c r="B9001" s="165" t="s">
        <v>16656</v>
      </c>
      <c r="C9001" s="164" t="s">
        <v>12402</v>
      </c>
      <c r="D9001" s="166">
        <v>265.7</v>
      </c>
    </row>
    <row r="9002" spans="1:4" ht="38.25">
      <c r="A9002" s="164">
        <v>95645</v>
      </c>
      <c r="B9002" s="165" t="s">
        <v>16657</v>
      </c>
      <c r="C9002" s="164" t="s">
        <v>12402</v>
      </c>
      <c r="D9002" s="166">
        <v>491.65</v>
      </c>
    </row>
    <row r="9003" spans="1:4" ht="38.25">
      <c r="A9003" s="164">
        <v>95646</v>
      </c>
      <c r="B9003" s="165" t="s">
        <v>16658</v>
      </c>
      <c r="C9003" s="164" t="s">
        <v>12402</v>
      </c>
      <c r="D9003" s="166">
        <v>733.53</v>
      </c>
    </row>
    <row r="9004" spans="1:4" ht="38.25">
      <c r="A9004" s="164">
        <v>95647</v>
      </c>
      <c r="B9004" s="165" t="s">
        <v>16659</v>
      </c>
      <c r="C9004" s="164" t="s">
        <v>12402</v>
      </c>
      <c r="D9004" s="166">
        <v>963.91</v>
      </c>
    </row>
    <row r="9005" spans="1:4" ht="38.25">
      <c r="A9005" s="164">
        <v>95636</v>
      </c>
      <c r="B9005" s="165" t="s">
        <v>16649</v>
      </c>
      <c r="C9005" s="164" t="s">
        <v>12402</v>
      </c>
      <c r="D9005" s="166">
        <v>459.23</v>
      </c>
    </row>
    <row r="9006" spans="1:4" ht="38.25">
      <c r="A9006" s="164">
        <v>95637</v>
      </c>
      <c r="B9006" s="165" t="s">
        <v>16650</v>
      </c>
      <c r="C9006" s="164" t="s">
        <v>12402</v>
      </c>
      <c r="D9006" s="166">
        <v>606.82000000000005</v>
      </c>
    </row>
    <row r="9007" spans="1:4" ht="38.25">
      <c r="A9007" s="164">
        <v>95638</v>
      </c>
      <c r="B9007" s="165" t="s">
        <v>16651</v>
      </c>
      <c r="C9007" s="164" t="s">
        <v>12402</v>
      </c>
      <c r="D9007" s="166">
        <v>748.17</v>
      </c>
    </row>
    <row r="9008" spans="1:4" ht="38.25">
      <c r="A9008" s="164">
        <v>95639</v>
      </c>
      <c r="B9008" s="165" t="s">
        <v>16652</v>
      </c>
      <c r="C9008" s="164" t="s">
        <v>12402</v>
      </c>
      <c r="D9008" s="166">
        <v>1025.75</v>
      </c>
    </row>
    <row r="9009" spans="1:4" ht="38.25">
      <c r="A9009" s="164">
        <v>95634</v>
      </c>
      <c r="B9009" s="165" t="s">
        <v>16647</v>
      </c>
      <c r="C9009" s="164" t="s">
        <v>12402</v>
      </c>
      <c r="D9009" s="166">
        <v>214.99</v>
      </c>
    </row>
    <row r="9010" spans="1:4" ht="38.25">
      <c r="A9010" s="164">
        <v>95635</v>
      </c>
      <c r="B9010" s="165" t="s">
        <v>16648</v>
      </c>
      <c r="C9010" s="164" t="s">
        <v>12402</v>
      </c>
      <c r="D9010" s="166">
        <v>226.57</v>
      </c>
    </row>
    <row r="9011" spans="1:4" ht="25.5">
      <c r="A9011" s="164">
        <v>98751</v>
      </c>
      <c r="B9011" s="165" t="s">
        <v>14626</v>
      </c>
      <c r="C9011" s="164" t="s">
        <v>12403</v>
      </c>
      <c r="D9011" s="166">
        <v>212.54</v>
      </c>
    </row>
    <row r="9012" spans="1:4" ht="25.5">
      <c r="A9012" s="164">
        <v>98746</v>
      </c>
      <c r="B9012" s="165" t="s">
        <v>14623</v>
      </c>
      <c r="C9012" s="164" t="s">
        <v>12403</v>
      </c>
      <c r="D9012" s="166">
        <v>93.83</v>
      </c>
    </row>
    <row r="9013" spans="1:4" ht="25.5">
      <c r="A9013" s="164">
        <v>98753</v>
      </c>
      <c r="B9013" s="165" t="s">
        <v>14628</v>
      </c>
      <c r="C9013" s="164" t="s">
        <v>12403</v>
      </c>
      <c r="D9013" s="166">
        <v>403.34</v>
      </c>
    </row>
    <row r="9014" spans="1:4" ht="25.5">
      <c r="A9014" s="164">
        <v>98750</v>
      </c>
      <c r="B9014" s="165" t="s">
        <v>14625</v>
      </c>
      <c r="C9014" s="164" t="s">
        <v>12403</v>
      </c>
      <c r="D9014" s="166">
        <v>142.47</v>
      </c>
    </row>
    <row r="9015" spans="1:4" ht="25.5">
      <c r="A9015" s="164">
        <v>98749</v>
      </c>
      <c r="B9015" s="165" t="s">
        <v>14624</v>
      </c>
      <c r="C9015" s="164" t="s">
        <v>12403</v>
      </c>
      <c r="D9015" s="166">
        <v>115.69</v>
      </c>
    </row>
    <row r="9016" spans="1:4" ht="25.5">
      <c r="A9016" s="164">
        <v>98752</v>
      </c>
      <c r="B9016" s="165" t="s">
        <v>14627</v>
      </c>
      <c r="C9016" s="164" t="s">
        <v>12403</v>
      </c>
      <c r="D9016" s="166">
        <v>297.41000000000003</v>
      </c>
    </row>
    <row r="9017" spans="1:4" ht="25.5">
      <c r="A9017" s="164">
        <v>98529</v>
      </c>
      <c r="B9017" s="165" t="s">
        <v>17989</v>
      </c>
      <c r="C9017" s="164" t="s">
        <v>12402</v>
      </c>
      <c r="D9017" s="166">
        <v>79.62</v>
      </c>
    </row>
    <row r="9018" spans="1:4" ht="25.5">
      <c r="A9018" s="164">
        <v>98530</v>
      </c>
      <c r="B9018" s="165" t="s">
        <v>17990</v>
      </c>
      <c r="C9018" s="164" t="s">
        <v>12402</v>
      </c>
      <c r="D9018" s="166">
        <v>156.28</v>
      </c>
    </row>
    <row r="9019" spans="1:4" ht="25.5">
      <c r="A9019" s="164">
        <v>98531</v>
      </c>
      <c r="B9019" s="165" t="s">
        <v>17991</v>
      </c>
      <c r="C9019" s="164" t="s">
        <v>12402</v>
      </c>
      <c r="D9019" s="166">
        <v>410.93</v>
      </c>
    </row>
    <row r="9020" spans="1:4" ht="25.5">
      <c r="A9020" s="164">
        <v>98524</v>
      </c>
      <c r="B9020" s="165" t="s">
        <v>17952</v>
      </c>
      <c r="C9020" s="164" t="s">
        <v>12416</v>
      </c>
      <c r="D9020" s="166">
        <v>4.82</v>
      </c>
    </row>
    <row r="9021" spans="1:4" ht="38.25">
      <c r="A9021" s="164">
        <v>98525</v>
      </c>
      <c r="B9021" s="165" t="s">
        <v>17985</v>
      </c>
      <c r="C9021" s="164" t="s">
        <v>12416</v>
      </c>
      <c r="D9021" s="166">
        <v>0.72</v>
      </c>
    </row>
    <row r="9022" spans="1:4" ht="25.5">
      <c r="A9022" s="164">
        <v>98533</v>
      </c>
      <c r="B9022" s="165" t="s">
        <v>17993</v>
      </c>
      <c r="C9022" s="164" t="s">
        <v>12402</v>
      </c>
      <c r="D9022" s="166">
        <v>122.07</v>
      </c>
    </row>
    <row r="9023" spans="1:4" ht="25.5">
      <c r="A9023" s="164">
        <v>98534</v>
      </c>
      <c r="B9023" s="165" t="s">
        <v>17994</v>
      </c>
      <c r="C9023" s="164" t="s">
        <v>12402</v>
      </c>
      <c r="D9023" s="166">
        <v>337.48</v>
      </c>
    </row>
    <row r="9024" spans="1:4" ht="25.5">
      <c r="A9024" s="164">
        <v>98535</v>
      </c>
      <c r="B9024" s="165" t="s">
        <v>17995</v>
      </c>
      <c r="C9024" s="164" t="s">
        <v>12402</v>
      </c>
      <c r="D9024" s="166">
        <v>709.19</v>
      </c>
    </row>
    <row r="9025" spans="1:4" ht="25.5">
      <c r="A9025" s="164">
        <v>98532</v>
      </c>
      <c r="B9025" s="165" t="s">
        <v>17992</v>
      </c>
      <c r="C9025" s="164" t="s">
        <v>12402</v>
      </c>
      <c r="D9025" s="166">
        <v>32.15</v>
      </c>
    </row>
    <row r="9026" spans="1:4" ht="25.5">
      <c r="A9026" s="164">
        <v>98526</v>
      </c>
      <c r="B9026" s="165" t="s">
        <v>17986</v>
      </c>
      <c r="C9026" s="164" t="s">
        <v>12402</v>
      </c>
      <c r="D9026" s="166">
        <v>146.04</v>
      </c>
    </row>
    <row r="9027" spans="1:4" ht="25.5">
      <c r="A9027" s="164">
        <v>98527</v>
      </c>
      <c r="B9027" s="165" t="s">
        <v>17987</v>
      </c>
      <c r="C9027" s="164" t="s">
        <v>12402</v>
      </c>
      <c r="D9027" s="166">
        <v>242.37</v>
      </c>
    </row>
    <row r="9028" spans="1:4" ht="25.5">
      <c r="A9028" s="164">
        <v>98528</v>
      </c>
      <c r="B9028" s="165" t="s">
        <v>17988</v>
      </c>
      <c r="C9028" s="164" t="s">
        <v>12402</v>
      </c>
      <c r="D9028" s="166">
        <v>319.45</v>
      </c>
    </row>
    <row r="9029" spans="1:4">
      <c r="A9029" s="164">
        <v>94232</v>
      </c>
      <c r="B9029" s="165" t="s">
        <v>13589</v>
      </c>
      <c r="C9029" s="164" t="s">
        <v>12402</v>
      </c>
      <c r="D9029" s="166">
        <v>3.24</v>
      </c>
    </row>
    <row r="9030" spans="1:4" ht="38.25">
      <c r="A9030" s="164">
        <v>100434</v>
      </c>
      <c r="B9030" s="165" t="s">
        <v>13611</v>
      </c>
      <c r="C9030" s="164" t="s">
        <v>12403</v>
      </c>
      <c r="D9030" s="166">
        <v>179.84</v>
      </c>
    </row>
    <row r="9031" spans="1:4" ht="38.25">
      <c r="A9031" s="164">
        <v>94229</v>
      </c>
      <c r="B9031" s="165" t="s">
        <v>13615</v>
      </c>
      <c r="C9031" s="164" t="s">
        <v>12403</v>
      </c>
      <c r="D9031" s="166">
        <v>188.17</v>
      </c>
    </row>
    <row r="9032" spans="1:4" ht="38.25">
      <c r="A9032" s="164">
        <v>94227</v>
      </c>
      <c r="B9032" s="165" t="s">
        <v>13613</v>
      </c>
      <c r="C9032" s="164" t="s">
        <v>12403</v>
      </c>
      <c r="D9032" s="166">
        <v>70.48</v>
      </c>
    </row>
    <row r="9033" spans="1:4" ht="38.25">
      <c r="A9033" s="164">
        <v>94228</v>
      </c>
      <c r="B9033" s="165" t="s">
        <v>13614</v>
      </c>
      <c r="C9033" s="164" t="s">
        <v>12403</v>
      </c>
      <c r="D9033" s="166">
        <v>97.07</v>
      </c>
    </row>
    <row r="9034" spans="1:4" ht="38.25">
      <c r="A9034" s="164">
        <v>94219</v>
      </c>
      <c r="B9034" s="165" t="s">
        <v>13603</v>
      </c>
      <c r="C9034" s="164" t="s">
        <v>12403</v>
      </c>
      <c r="D9034" s="166">
        <v>48.27</v>
      </c>
    </row>
    <row r="9035" spans="1:4" ht="38.25">
      <c r="A9035" s="164">
        <v>94220</v>
      </c>
      <c r="B9035" s="165" t="s">
        <v>13604</v>
      </c>
      <c r="C9035" s="164" t="s">
        <v>12403</v>
      </c>
      <c r="D9035" s="166">
        <v>62.94</v>
      </c>
    </row>
    <row r="9036" spans="1:4" ht="25.5">
      <c r="A9036" s="164">
        <v>100326</v>
      </c>
      <c r="B9036" s="165" t="s">
        <v>25556</v>
      </c>
      <c r="C9036" s="164" t="s">
        <v>12403</v>
      </c>
      <c r="D9036" s="166">
        <v>0</v>
      </c>
    </row>
    <row r="9037" spans="1:4" ht="38.25">
      <c r="A9037" s="164">
        <v>94221</v>
      </c>
      <c r="B9037" s="165" t="s">
        <v>13605</v>
      </c>
      <c r="C9037" s="164" t="s">
        <v>12403</v>
      </c>
      <c r="D9037" s="166">
        <v>40.79</v>
      </c>
    </row>
    <row r="9038" spans="1:4" ht="38.25">
      <c r="A9038" s="164">
        <v>94222</v>
      </c>
      <c r="B9038" s="165" t="s">
        <v>13606</v>
      </c>
      <c r="C9038" s="164" t="s">
        <v>12403</v>
      </c>
      <c r="D9038" s="166">
        <v>55.46</v>
      </c>
    </row>
    <row r="9039" spans="1:4" ht="25.5">
      <c r="A9039" s="164">
        <v>94451</v>
      </c>
      <c r="B9039" s="165" t="s">
        <v>13608</v>
      </c>
      <c r="C9039" s="164" t="s">
        <v>12403</v>
      </c>
      <c r="D9039" s="166">
        <v>77.760000000000005</v>
      </c>
    </row>
    <row r="9040" spans="1:4" ht="25.5">
      <c r="A9040" s="164">
        <v>94223</v>
      </c>
      <c r="B9040" s="165" t="s">
        <v>13607</v>
      </c>
      <c r="C9040" s="164" t="s">
        <v>12403</v>
      </c>
      <c r="D9040" s="166">
        <v>70.09</v>
      </c>
    </row>
    <row r="9041" spans="1:4" ht="25.5">
      <c r="A9041" s="164">
        <v>100325</v>
      </c>
      <c r="B9041" s="165" t="s">
        <v>13609</v>
      </c>
      <c r="C9041" s="164" t="s">
        <v>12403</v>
      </c>
      <c r="D9041" s="166">
        <v>75.37</v>
      </c>
    </row>
    <row r="9042" spans="1:4" ht="25.5">
      <c r="A9042" s="164">
        <v>94224</v>
      </c>
      <c r="B9042" s="165" t="s">
        <v>13587</v>
      </c>
      <c r="C9042" s="164" t="s">
        <v>12403</v>
      </c>
      <c r="D9042" s="166">
        <v>29.25</v>
      </c>
    </row>
    <row r="9043" spans="1:4" ht="25.5">
      <c r="A9043" s="164">
        <v>102653</v>
      </c>
      <c r="B9043" s="165" t="s">
        <v>25557</v>
      </c>
      <c r="C9043" s="164" t="s">
        <v>12416</v>
      </c>
      <c r="D9043" s="166">
        <v>0</v>
      </c>
    </row>
    <row r="9044" spans="1:4" ht="25.5">
      <c r="A9044" s="164">
        <v>100330</v>
      </c>
      <c r="B9044" s="165" t="s">
        <v>34088</v>
      </c>
      <c r="C9044" s="164" t="s">
        <v>12416</v>
      </c>
      <c r="D9044" s="166">
        <v>28.75</v>
      </c>
    </row>
    <row r="9045" spans="1:4" ht="25.5">
      <c r="A9045" s="164">
        <v>100331</v>
      </c>
      <c r="B9045" s="165" t="s">
        <v>34089</v>
      </c>
      <c r="C9045" s="164" t="s">
        <v>12416</v>
      </c>
      <c r="D9045" s="166">
        <v>35.22</v>
      </c>
    </row>
    <row r="9046" spans="1:4" ht="25.5">
      <c r="A9046" s="164">
        <v>100328</v>
      </c>
      <c r="B9046" s="165" t="s">
        <v>34090</v>
      </c>
      <c r="C9046" s="164" t="s">
        <v>12416</v>
      </c>
      <c r="D9046" s="166">
        <v>21.12</v>
      </c>
    </row>
    <row r="9047" spans="1:4" ht="25.5">
      <c r="A9047" s="164">
        <v>100329</v>
      </c>
      <c r="B9047" s="165" t="s">
        <v>34091</v>
      </c>
      <c r="C9047" s="164" t="s">
        <v>12416</v>
      </c>
      <c r="D9047" s="166">
        <v>24.93</v>
      </c>
    </row>
    <row r="9048" spans="1:4" ht="25.5">
      <c r="A9048" s="164">
        <v>94231</v>
      </c>
      <c r="B9048" s="165" t="s">
        <v>13616</v>
      </c>
      <c r="C9048" s="164" t="s">
        <v>12403</v>
      </c>
      <c r="D9048" s="166">
        <v>56.21</v>
      </c>
    </row>
    <row r="9049" spans="1:4" ht="38.25">
      <c r="A9049" s="164">
        <v>100435</v>
      </c>
      <c r="B9049" s="165" t="s">
        <v>13612</v>
      </c>
      <c r="C9049" s="164" t="s">
        <v>12403</v>
      </c>
      <c r="D9049" s="166">
        <v>52.55</v>
      </c>
    </row>
    <row r="9050" spans="1:4" ht="25.5">
      <c r="A9050" s="164">
        <v>100327</v>
      </c>
      <c r="B9050" s="165" t="s">
        <v>13610</v>
      </c>
      <c r="C9050" s="164" t="s">
        <v>12403</v>
      </c>
      <c r="D9050" s="166">
        <v>64.66</v>
      </c>
    </row>
    <row r="9051" spans="1:4" ht="25.5">
      <c r="A9051" s="164">
        <v>94226</v>
      </c>
      <c r="B9051" s="165" t="s">
        <v>13588</v>
      </c>
      <c r="C9051" s="164" t="s">
        <v>12416</v>
      </c>
      <c r="D9051" s="166">
        <v>21.83</v>
      </c>
    </row>
    <row r="9052" spans="1:4" ht="25.5">
      <c r="A9052" s="164">
        <v>94201</v>
      </c>
      <c r="B9052" s="165" t="s">
        <v>13585</v>
      </c>
      <c r="C9052" s="164" t="s">
        <v>12416</v>
      </c>
      <c r="D9052" s="166">
        <v>96.78</v>
      </c>
    </row>
    <row r="9053" spans="1:4" ht="25.5">
      <c r="A9053" s="164">
        <v>94204</v>
      </c>
      <c r="B9053" s="165" t="s">
        <v>13586</v>
      </c>
      <c r="C9053" s="164" t="s">
        <v>12416</v>
      </c>
      <c r="D9053" s="166">
        <v>103.23</v>
      </c>
    </row>
    <row r="9054" spans="1:4" ht="25.5">
      <c r="A9054" s="164">
        <v>94447</v>
      </c>
      <c r="B9054" s="165" t="s">
        <v>13596</v>
      </c>
      <c r="C9054" s="164" t="s">
        <v>12416</v>
      </c>
      <c r="D9054" s="166">
        <v>96.78</v>
      </c>
    </row>
    <row r="9055" spans="1:4" ht="25.5">
      <c r="A9055" s="164">
        <v>94448</v>
      </c>
      <c r="B9055" s="165" t="s">
        <v>13597</v>
      </c>
      <c r="C9055" s="164" t="s">
        <v>12416</v>
      </c>
      <c r="D9055" s="166">
        <v>103.23</v>
      </c>
    </row>
    <row r="9056" spans="1:4" ht="25.5">
      <c r="A9056" s="164">
        <v>94445</v>
      </c>
      <c r="B9056" s="165" t="s">
        <v>13594</v>
      </c>
      <c r="C9056" s="164" t="s">
        <v>12416</v>
      </c>
      <c r="D9056" s="166">
        <v>96.78</v>
      </c>
    </row>
    <row r="9057" spans="1:4" ht="25.5">
      <c r="A9057" s="164">
        <v>94446</v>
      </c>
      <c r="B9057" s="165" t="s">
        <v>13595</v>
      </c>
      <c r="C9057" s="164" t="s">
        <v>12416</v>
      </c>
      <c r="D9057" s="166">
        <v>103.23</v>
      </c>
    </row>
    <row r="9058" spans="1:4" ht="25.5">
      <c r="A9058" s="164">
        <v>94440</v>
      </c>
      <c r="B9058" s="165" t="s">
        <v>13590</v>
      </c>
      <c r="C9058" s="164" t="s">
        <v>12416</v>
      </c>
      <c r="D9058" s="166">
        <v>68.98</v>
      </c>
    </row>
    <row r="9059" spans="1:4" ht="25.5">
      <c r="A9059" s="164">
        <v>94441</v>
      </c>
      <c r="B9059" s="165" t="s">
        <v>13591</v>
      </c>
      <c r="C9059" s="164" t="s">
        <v>12416</v>
      </c>
      <c r="D9059" s="166">
        <v>72.77</v>
      </c>
    </row>
    <row r="9060" spans="1:4" ht="25.5">
      <c r="A9060" s="164">
        <v>94195</v>
      </c>
      <c r="B9060" s="165" t="s">
        <v>13583</v>
      </c>
      <c r="C9060" s="164" t="s">
        <v>12416</v>
      </c>
      <c r="D9060" s="166">
        <v>68.98</v>
      </c>
    </row>
    <row r="9061" spans="1:4" ht="25.5">
      <c r="A9061" s="164">
        <v>94198</v>
      </c>
      <c r="B9061" s="165" t="s">
        <v>13584</v>
      </c>
      <c r="C9061" s="164" t="s">
        <v>12416</v>
      </c>
      <c r="D9061" s="166">
        <v>72.77</v>
      </c>
    </row>
    <row r="9062" spans="1:4" ht="25.5">
      <c r="A9062" s="164">
        <v>94442</v>
      </c>
      <c r="B9062" s="165" t="s">
        <v>13592</v>
      </c>
      <c r="C9062" s="164" t="s">
        <v>12416</v>
      </c>
      <c r="D9062" s="166">
        <v>68.98</v>
      </c>
    </row>
    <row r="9063" spans="1:4" ht="25.5">
      <c r="A9063" s="164">
        <v>94443</v>
      </c>
      <c r="B9063" s="165" t="s">
        <v>13593</v>
      </c>
      <c r="C9063" s="164" t="s">
        <v>12416</v>
      </c>
      <c r="D9063" s="166">
        <v>72.77</v>
      </c>
    </row>
    <row r="9064" spans="1:4" ht="25.5">
      <c r="A9064" s="164">
        <v>94213</v>
      </c>
      <c r="B9064" s="165" t="s">
        <v>13601</v>
      </c>
      <c r="C9064" s="164" t="s">
        <v>12416</v>
      </c>
      <c r="D9064" s="166">
        <v>55.02</v>
      </c>
    </row>
    <row r="9065" spans="1:4" ht="25.5">
      <c r="A9065" s="164">
        <v>94189</v>
      </c>
      <c r="B9065" s="165" t="s">
        <v>13581</v>
      </c>
      <c r="C9065" s="164" t="s">
        <v>12416</v>
      </c>
      <c r="D9065" s="166">
        <v>45.65</v>
      </c>
    </row>
    <row r="9066" spans="1:4" ht="25.5">
      <c r="A9066" s="164">
        <v>94192</v>
      </c>
      <c r="B9066" s="165" t="s">
        <v>13582</v>
      </c>
      <c r="C9066" s="164" t="s">
        <v>12416</v>
      </c>
      <c r="D9066" s="166">
        <v>48.52</v>
      </c>
    </row>
    <row r="9067" spans="1:4" ht="25.5">
      <c r="A9067" s="164">
        <v>94444</v>
      </c>
      <c r="B9067" s="165" t="s">
        <v>13680</v>
      </c>
      <c r="C9067" s="164" t="s">
        <v>12416</v>
      </c>
      <c r="D9067" s="166">
        <v>548.55999999999995</v>
      </c>
    </row>
    <row r="9068" spans="1:4" ht="25.5">
      <c r="A9068" s="164">
        <v>94218</v>
      </c>
      <c r="B9068" s="165" t="s">
        <v>13600</v>
      </c>
      <c r="C9068" s="164" t="s">
        <v>12416</v>
      </c>
      <c r="D9068" s="166">
        <v>101.93</v>
      </c>
    </row>
    <row r="9069" spans="1:4" ht="25.5">
      <c r="A9069" s="164">
        <v>94216</v>
      </c>
      <c r="B9069" s="165" t="s">
        <v>13602</v>
      </c>
      <c r="C9069" s="164" t="s">
        <v>12416</v>
      </c>
      <c r="D9069" s="166">
        <v>149.35</v>
      </c>
    </row>
    <row r="9070" spans="1:4" ht="38.25">
      <c r="A9070" s="164">
        <v>94449</v>
      </c>
      <c r="B9070" s="165" t="s">
        <v>13617</v>
      </c>
      <c r="C9070" s="164" t="s">
        <v>12416</v>
      </c>
      <c r="D9070" s="166">
        <v>72.040000000000006</v>
      </c>
    </row>
    <row r="9071" spans="1:4" ht="51">
      <c r="A9071" s="164">
        <v>94210</v>
      </c>
      <c r="B9071" s="165" t="s">
        <v>13599</v>
      </c>
      <c r="C9071" s="164" t="s">
        <v>12416</v>
      </c>
      <c r="D9071" s="166">
        <v>43.84</v>
      </c>
    </row>
    <row r="9072" spans="1:4" ht="51">
      <c r="A9072" s="164">
        <v>94207</v>
      </c>
      <c r="B9072" s="165" t="s">
        <v>13598</v>
      </c>
      <c r="C9072" s="164" t="s">
        <v>12416</v>
      </c>
      <c r="D9072" s="166">
        <v>41.25</v>
      </c>
    </row>
    <row r="9073" spans="1:4" ht="25.5">
      <c r="A9073" s="164">
        <v>102109</v>
      </c>
      <c r="B9073" s="165" t="s">
        <v>14979</v>
      </c>
      <c r="C9073" s="164" t="s">
        <v>12402</v>
      </c>
      <c r="D9073" s="166">
        <v>57.75</v>
      </c>
    </row>
    <row r="9074" spans="1:4" ht="25.5">
      <c r="A9074" s="164">
        <v>102110</v>
      </c>
      <c r="B9074" s="165" t="s">
        <v>14980</v>
      </c>
      <c r="C9074" s="164" t="s">
        <v>12402</v>
      </c>
      <c r="D9074" s="166">
        <v>166.65</v>
      </c>
    </row>
    <row r="9075" spans="1:4" ht="38.25">
      <c r="A9075" s="164">
        <v>103656</v>
      </c>
      <c r="B9075" s="165" t="s">
        <v>14983</v>
      </c>
      <c r="C9075" s="164" t="s">
        <v>12402</v>
      </c>
      <c r="D9075" s="166">
        <v>125196.48</v>
      </c>
    </row>
    <row r="9076" spans="1:4" ht="38.25">
      <c r="A9076" s="164">
        <v>102105</v>
      </c>
      <c r="B9076" s="165" t="s">
        <v>14975</v>
      </c>
      <c r="C9076" s="164" t="s">
        <v>12402</v>
      </c>
      <c r="D9076" s="166">
        <v>19817.990000000002</v>
      </c>
    </row>
    <row r="9077" spans="1:4" ht="38.25">
      <c r="A9077" s="164">
        <v>102106</v>
      </c>
      <c r="B9077" s="165" t="s">
        <v>14976</v>
      </c>
      <c r="C9077" s="164" t="s">
        <v>12402</v>
      </c>
      <c r="D9077" s="166">
        <v>24851.599999999999</v>
      </c>
    </row>
    <row r="9078" spans="1:4" ht="38.25">
      <c r="A9078" s="164">
        <v>102107</v>
      </c>
      <c r="B9078" s="165" t="s">
        <v>14977</v>
      </c>
      <c r="C9078" s="164" t="s">
        <v>12402</v>
      </c>
      <c r="D9078" s="166">
        <v>34666.78</v>
      </c>
    </row>
    <row r="9079" spans="1:4" ht="38.25">
      <c r="A9079" s="164">
        <v>102102</v>
      </c>
      <c r="B9079" s="165" t="s">
        <v>14972</v>
      </c>
      <c r="C9079" s="164" t="s">
        <v>12402</v>
      </c>
      <c r="D9079" s="166">
        <v>11306.58</v>
      </c>
    </row>
    <row r="9080" spans="1:4" ht="38.25">
      <c r="A9080" s="164">
        <v>102108</v>
      </c>
      <c r="B9080" s="165" t="s">
        <v>14978</v>
      </c>
      <c r="C9080" s="164" t="s">
        <v>12402</v>
      </c>
      <c r="D9080" s="166">
        <v>40365.18</v>
      </c>
    </row>
    <row r="9081" spans="1:4" ht="38.25">
      <c r="A9081" s="164">
        <v>102103</v>
      </c>
      <c r="B9081" s="165" t="s">
        <v>14973</v>
      </c>
      <c r="C9081" s="164" t="s">
        <v>12402</v>
      </c>
      <c r="D9081" s="166">
        <v>12579.87</v>
      </c>
    </row>
    <row r="9082" spans="1:4" ht="38.25">
      <c r="A9082" s="164">
        <v>103654</v>
      </c>
      <c r="B9082" s="165" t="s">
        <v>14981</v>
      </c>
      <c r="C9082" s="164" t="s">
        <v>12402</v>
      </c>
      <c r="D9082" s="166">
        <v>65387.26</v>
      </c>
    </row>
    <row r="9083" spans="1:4" ht="38.25">
      <c r="A9083" s="164">
        <v>102104</v>
      </c>
      <c r="B9083" s="165" t="s">
        <v>14974</v>
      </c>
      <c r="C9083" s="164" t="s">
        <v>12402</v>
      </c>
      <c r="D9083" s="166">
        <v>16129.66</v>
      </c>
    </row>
    <row r="9084" spans="1:4" ht="38.25">
      <c r="A9084" s="164">
        <v>103655</v>
      </c>
      <c r="B9084" s="165" t="s">
        <v>14982</v>
      </c>
      <c r="C9084" s="164" t="s">
        <v>12402</v>
      </c>
      <c r="D9084" s="166">
        <v>89558.88</v>
      </c>
    </row>
    <row r="9085" spans="1:4" ht="51">
      <c r="A9085" s="164">
        <v>105473</v>
      </c>
      <c r="B9085" s="165" t="s">
        <v>25558</v>
      </c>
      <c r="C9085" s="164" t="s">
        <v>12408</v>
      </c>
      <c r="D9085" s="166">
        <v>0</v>
      </c>
    </row>
    <row r="9086" spans="1:4" ht="51">
      <c r="A9086" s="164">
        <v>105414</v>
      </c>
      <c r="B9086" s="165" t="s">
        <v>25559</v>
      </c>
      <c r="C9086" s="164" t="s">
        <v>12408</v>
      </c>
      <c r="D9086" s="166">
        <v>0</v>
      </c>
    </row>
    <row r="9087" spans="1:4" ht="51">
      <c r="A9087" s="164">
        <v>105424</v>
      </c>
      <c r="B9087" s="165" t="s">
        <v>25560</v>
      </c>
      <c r="C9087" s="164" t="s">
        <v>12408</v>
      </c>
      <c r="D9087" s="166">
        <v>0</v>
      </c>
    </row>
    <row r="9088" spans="1:4" ht="51">
      <c r="A9088" s="164">
        <v>105448</v>
      </c>
      <c r="B9088" s="165" t="s">
        <v>25561</v>
      </c>
      <c r="C9088" s="164" t="s">
        <v>12408</v>
      </c>
      <c r="D9088" s="166">
        <v>0</v>
      </c>
    </row>
    <row r="9089" spans="1:4" ht="38.25">
      <c r="A9089" s="164">
        <v>105409</v>
      </c>
      <c r="B9089" s="165" t="s">
        <v>25562</v>
      </c>
      <c r="C9089" s="164" t="s">
        <v>12408</v>
      </c>
      <c r="D9089" s="166">
        <v>0</v>
      </c>
    </row>
    <row r="9090" spans="1:4" ht="38.25">
      <c r="A9090" s="164">
        <v>105415</v>
      </c>
      <c r="B9090" s="165" t="s">
        <v>25563</v>
      </c>
      <c r="C9090" s="164" t="s">
        <v>12408</v>
      </c>
      <c r="D9090" s="166">
        <v>0</v>
      </c>
    </row>
    <row r="9091" spans="1:4" ht="38.25">
      <c r="A9091" s="164">
        <v>105487</v>
      </c>
      <c r="B9091" s="165" t="s">
        <v>25564</v>
      </c>
      <c r="C9091" s="164" t="s">
        <v>12408</v>
      </c>
      <c r="D9091" s="166">
        <v>0</v>
      </c>
    </row>
    <row r="9092" spans="1:4" ht="38.25">
      <c r="A9092" s="164">
        <v>105451</v>
      </c>
      <c r="B9092" s="165" t="s">
        <v>25565</v>
      </c>
      <c r="C9092" s="164" t="s">
        <v>12408</v>
      </c>
      <c r="D9092" s="166">
        <v>0</v>
      </c>
    </row>
    <row r="9093" spans="1:4" ht="38.25">
      <c r="A9093" s="164">
        <v>105454</v>
      </c>
      <c r="B9093" s="165" t="s">
        <v>25566</v>
      </c>
      <c r="C9093" s="164" t="s">
        <v>12408</v>
      </c>
      <c r="D9093" s="166">
        <v>0</v>
      </c>
    </row>
    <row r="9094" spans="1:4" ht="38.25">
      <c r="A9094" s="164">
        <v>105411</v>
      </c>
      <c r="B9094" s="165" t="s">
        <v>25567</v>
      </c>
      <c r="C9094" s="164" t="s">
        <v>12408</v>
      </c>
      <c r="D9094" s="166">
        <v>0</v>
      </c>
    </row>
    <row r="9095" spans="1:4" ht="38.25">
      <c r="A9095" s="164">
        <v>105419</v>
      </c>
      <c r="B9095" s="165" t="s">
        <v>25568</v>
      </c>
      <c r="C9095" s="164" t="s">
        <v>12408</v>
      </c>
      <c r="D9095" s="166">
        <v>0</v>
      </c>
    </row>
    <row r="9096" spans="1:4" ht="38.25">
      <c r="A9096" s="164">
        <v>105443</v>
      </c>
      <c r="B9096" s="165" t="s">
        <v>25569</v>
      </c>
      <c r="C9096" s="164" t="s">
        <v>12408</v>
      </c>
      <c r="D9096" s="166">
        <v>0</v>
      </c>
    </row>
    <row r="9097" spans="1:4" ht="38.25">
      <c r="A9097" s="164">
        <v>105455</v>
      </c>
      <c r="B9097" s="165" t="s">
        <v>25570</v>
      </c>
      <c r="C9097" s="164" t="s">
        <v>12408</v>
      </c>
      <c r="D9097" s="166">
        <v>0</v>
      </c>
    </row>
    <row r="9098" spans="1:4" ht="38.25">
      <c r="A9098" s="164">
        <v>105412</v>
      </c>
      <c r="B9098" s="165" t="s">
        <v>25571</v>
      </c>
      <c r="C9098" s="164" t="s">
        <v>12408</v>
      </c>
      <c r="D9098" s="166">
        <v>0</v>
      </c>
    </row>
    <row r="9099" spans="1:4" ht="38.25">
      <c r="A9099" s="164">
        <v>105420</v>
      </c>
      <c r="B9099" s="165" t="s">
        <v>25572</v>
      </c>
      <c r="C9099" s="164" t="s">
        <v>12408</v>
      </c>
      <c r="D9099" s="166">
        <v>0</v>
      </c>
    </row>
    <row r="9100" spans="1:4" ht="38.25">
      <c r="A9100" s="164">
        <v>105444</v>
      </c>
      <c r="B9100" s="165" t="s">
        <v>25573</v>
      </c>
      <c r="C9100" s="164" t="s">
        <v>12408</v>
      </c>
      <c r="D9100" s="166">
        <v>0</v>
      </c>
    </row>
    <row r="9101" spans="1:4" ht="25.5">
      <c r="A9101" s="164">
        <v>105456</v>
      </c>
      <c r="B9101" s="165" t="s">
        <v>25574</v>
      </c>
      <c r="C9101" s="164" t="s">
        <v>12408</v>
      </c>
      <c r="D9101" s="166">
        <v>0</v>
      </c>
    </row>
    <row r="9102" spans="1:4" ht="25.5">
      <c r="A9102" s="164">
        <v>105478</v>
      </c>
      <c r="B9102" s="165" t="s">
        <v>25575</v>
      </c>
      <c r="C9102" s="164" t="s">
        <v>12408</v>
      </c>
      <c r="D9102" s="166">
        <v>0</v>
      </c>
    </row>
    <row r="9103" spans="1:4" ht="25.5">
      <c r="A9103" s="164">
        <v>105421</v>
      </c>
      <c r="B9103" s="165" t="s">
        <v>25576</v>
      </c>
      <c r="C9103" s="164" t="s">
        <v>12408</v>
      </c>
      <c r="D9103" s="166">
        <v>0</v>
      </c>
    </row>
    <row r="9104" spans="1:4" ht="25.5">
      <c r="A9104" s="164">
        <v>105445</v>
      </c>
      <c r="B9104" s="165" t="s">
        <v>25577</v>
      </c>
      <c r="C9104" s="164" t="s">
        <v>12408</v>
      </c>
      <c r="D9104" s="166">
        <v>0</v>
      </c>
    </row>
    <row r="9105" spans="1:4" ht="25.5">
      <c r="A9105" s="164">
        <v>105453</v>
      </c>
      <c r="B9105" s="165" t="s">
        <v>25578</v>
      </c>
      <c r="C9105" s="164" t="s">
        <v>12408</v>
      </c>
      <c r="D9105" s="166">
        <v>0</v>
      </c>
    </row>
    <row r="9106" spans="1:4" ht="25.5">
      <c r="A9106" s="164">
        <v>105497</v>
      </c>
      <c r="B9106" s="165" t="s">
        <v>25579</v>
      </c>
      <c r="C9106" s="164" t="s">
        <v>12408</v>
      </c>
      <c r="D9106" s="166">
        <v>0</v>
      </c>
    </row>
    <row r="9107" spans="1:4" ht="25.5">
      <c r="A9107" s="164">
        <v>105418</v>
      </c>
      <c r="B9107" s="165" t="s">
        <v>25580</v>
      </c>
      <c r="C9107" s="164" t="s">
        <v>12408</v>
      </c>
      <c r="D9107" s="166">
        <v>0</v>
      </c>
    </row>
    <row r="9108" spans="1:4" ht="25.5">
      <c r="A9108" s="164">
        <v>105442</v>
      </c>
      <c r="B9108" s="165" t="s">
        <v>25581</v>
      </c>
      <c r="C9108" s="164" t="s">
        <v>12408</v>
      </c>
      <c r="D9108" s="166">
        <v>0</v>
      </c>
    </row>
    <row r="9109" spans="1:4" ht="38.25">
      <c r="A9109" s="164">
        <v>105410</v>
      </c>
      <c r="B9109" s="165" t="s">
        <v>25582</v>
      </c>
      <c r="C9109" s="164" t="s">
        <v>12408</v>
      </c>
      <c r="D9109" s="166">
        <v>0</v>
      </c>
    </row>
    <row r="9110" spans="1:4" ht="38.25">
      <c r="A9110" s="164">
        <v>105416</v>
      </c>
      <c r="B9110" s="165" t="s">
        <v>25583</v>
      </c>
      <c r="C9110" s="164" t="s">
        <v>12408</v>
      </c>
      <c r="D9110" s="166">
        <v>0</v>
      </c>
    </row>
    <row r="9111" spans="1:4" ht="38.25">
      <c r="A9111" s="164">
        <v>105488</v>
      </c>
      <c r="B9111" s="165" t="s">
        <v>25584</v>
      </c>
      <c r="C9111" s="164" t="s">
        <v>12408</v>
      </c>
      <c r="D9111" s="166">
        <v>0</v>
      </c>
    </row>
    <row r="9112" spans="1:4" ht="38.25">
      <c r="A9112" s="164">
        <v>105452</v>
      </c>
      <c r="B9112" s="165" t="s">
        <v>25585</v>
      </c>
      <c r="C9112" s="164" t="s">
        <v>12408</v>
      </c>
      <c r="D9112" s="166">
        <v>0</v>
      </c>
    </row>
    <row r="9113" spans="1:4" ht="51">
      <c r="A9113" s="164">
        <v>105475</v>
      </c>
      <c r="B9113" s="165" t="s">
        <v>25586</v>
      </c>
      <c r="C9113" s="164" t="s">
        <v>12408</v>
      </c>
      <c r="D9113" s="166">
        <v>0</v>
      </c>
    </row>
    <row r="9114" spans="1:4" ht="51">
      <c r="A9114" s="164">
        <v>105498</v>
      </c>
      <c r="B9114" s="165" t="s">
        <v>25587</v>
      </c>
      <c r="C9114" s="164" t="s">
        <v>12408</v>
      </c>
      <c r="D9114" s="166">
        <v>0</v>
      </c>
    </row>
    <row r="9115" spans="1:4" ht="51">
      <c r="A9115" s="164">
        <v>105486</v>
      </c>
      <c r="B9115" s="165" t="s">
        <v>25588</v>
      </c>
      <c r="C9115" s="164" t="s">
        <v>12408</v>
      </c>
      <c r="D9115" s="166">
        <v>0</v>
      </c>
    </row>
    <row r="9116" spans="1:4" ht="51">
      <c r="A9116" s="164">
        <v>105450</v>
      </c>
      <c r="B9116" s="165" t="s">
        <v>25589</v>
      </c>
      <c r="C9116" s="164" t="s">
        <v>12408</v>
      </c>
      <c r="D9116" s="166">
        <v>0</v>
      </c>
    </row>
    <row r="9117" spans="1:4" ht="25.5">
      <c r="A9117" s="164">
        <v>105438</v>
      </c>
      <c r="B9117" s="165" t="s">
        <v>25590</v>
      </c>
      <c r="C9117" s="164" t="s">
        <v>12408</v>
      </c>
      <c r="D9117" s="166">
        <v>0</v>
      </c>
    </row>
    <row r="9118" spans="1:4" ht="25.5">
      <c r="A9118" s="164">
        <v>105463</v>
      </c>
      <c r="B9118" s="165" t="s">
        <v>25591</v>
      </c>
      <c r="C9118" s="164" t="s">
        <v>12408</v>
      </c>
      <c r="D9118" s="166">
        <v>0</v>
      </c>
    </row>
    <row r="9119" spans="1:4" ht="25.5">
      <c r="A9119" s="164">
        <v>105485</v>
      </c>
      <c r="B9119" s="165" t="s">
        <v>25592</v>
      </c>
      <c r="C9119" s="164" t="s">
        <v>12408</v>
      </c>
      <c r="D9119" s="166">
        <v>0</v>
      </c>
    </row>
    <row r="9120" spans="1:4" ht="25.5">
      <c r="A9120" s="164">
        <v>105428</v>
      </c>
      <c r="B9120" s="165" t="s">
        <v>25593</v>
      </c>
      <c r="C9120" s="164" t="s">
        <v>12408</v>
      </c>
      <c r="D9120" s="166">
        <v>0</v>
      </c>
    </row>
    <row r="9121" spans="1:4" ht="25.5">
      <c r="A9121" s="164">
        <v>105426</v>
      </c>
      <c r="B9121" s="165" t="s">
        <v>37108</v>
      </c>
      <c r="C9121" s="164" t="s">
        <v>12408</v>
      </c>
      <c r="D9121" s="166">
        <v>0</v>
      </c>
    </row>
    <row r="9122" spans="1:4" ht="25.5">
      <c r="A9122" s="164">
        <v>105491</v>
      </c>
      <c r="B9122" s="165" t="s">
        <v>37109</v>
      </c>
      <c r="C9122" s="164" t="s">
        <v>12408</v>
      </c>
      <c r="D9122" s="166">
        <v>0</v>
      </c>
    </row>
    <row r="9123" spans="1:4" ht="25.5">
      <c r="A9123" s="164">
        <v>105495</v>
      </c>
      <c r="B9123" s="165" t="s">
        <v>37110</v>
      </c>
      <c r="C9123" s="164" t="s">
        <v>12408</v>
      </c>
      <c r="D9123" s="166">
        <v>0</v>
      </c>
    </row>
    <row r="9124" spans="1:4" ht="25.5">
      <c r="A9124" s="164">
        <v>105407</v>
      </c>
      <c r="B9124" s="165" t="s">
        <v>37111</v>
      </c>
      <c r="C9124" s="164" t="s">
        <v>12408</v>
      </c>
      <c r="D9124" s="166">
        <v>0</v>
      </c>
    </row>
    <row r="9125" spans="1:4" ht="25.5">
      <c r="A9125" s="164">
        <v>105427</v>
      </c>
      <c r="B9125" s="165" t="s">
        <v>37112</v>
      </c>
      <c r="C9125" s="164" t="s">
        <v>12408</v>
      </c>
      <c r="D9125" s="166">
        <v>0</v>
      </c>
    </row>
    <row r="9126" spans="1:4" ht="25.5">
      <c r="A9126" s="164">
        <v>105492</v>
      </c>
      <c r="B9126" s="165" t="s">
        <v>37113</v>
      </c>
      <c r="C9126" s="164" t="s">
        <v>12408</v>
      </c>
      <c r="D9126" s="166">
        <v>0</v>
      </c>
    </row>
    <row r="9127" spans="1:4" ht="25.5">
      <c r="A9127" s="164">
        <v>105496</v>
      </c>
      <c r="B9127" s="165" t="s">
        <v>37114</v>
      </c>
      <c r="C9127" s="164" t="s">
        <v>12408</v>
      </c>
      <c r="D9127" s="166">
        <v>0</v>
      </c>
    </row>
    <row r="9128" spans="1:4" ht="25.5">
      <c r="A9128" s="164">
        <v>105425</v>
      </c>
      <c r="B9128" s="165" t="s">
        <v>37115</v>
      </c>
      <c r="C9128" s="164" t="s">
        <v>12408</v>
      </c>
      <c r="D9128" s="166">
        <v>0</v>
      </c>
    </row>
    <row r="9129" spans="1:4" ht="25.5">
      <c r="A9129" s="164">
        <v>105477</v>
      </c>
      <c r="B9129" s="165" t="s">
        <v>37116</v>
      </c>
      <c r="C9129" s="164" t="s">
        <v>12408</v>
      </c>
      <c r="D9129" s="166">
        <v>0</v>
      </c>
    </row>
    <row r="9130" spans="1:4" ht="25.5">
      <c r="A9130" s="164">
        <v>105490</v>
      </c>
      <c r="B9130" s="165" t="s">
        <v>37117</v>
      </c>
      <c r="C9130" s="164" t="s">
        <v>12408</v>
      </c>
      <c r="D9130" s="166">
        <v>0</v>
      </c>
    </row>
    <row r="9131" spans="1:4" ht="25.5">
      <c r="A9131" s="164">
        <v>105494</v>
      </c>
      <c r="B9131" s="165" t="s">
        <v>37118</v>
      </c>
      <c r="C9131" s="164" t="s">
        <v>12408</v>
      </c>
      <c r="D9131" s="166">
        <v>0</v>
      </c>
    </row>
    <row r="9132" spans="1:4" ht="25.5">
      <c r="A9132" s="164">
        <v>105417</v>
      </c>
      <c r="B9132" s="165" t="s">
        <v>37119</v>
      </c>
      <c r="C9132" s="164" t="s">
        <v>12408</v>
      </c>
      <c r="D9132" s="166">
        <v>0</v>
      </c>
    </row>
    <row r="9133" spans="1:4" ht="38.25">
      <c r="A9133" s="164">
        <v>105461</v>
      </c>
      <c r="B9133" s="165" t="s">
        <v>25594</v>
      </c>
      <c r="C9133" s="164" t="s">
        <v>12408</v>
      </c>
      <c r="D9133" s="166">
        <v>0</v>
      </c>
    </row>
    <row r="9134" spans="1:4" ht="38.25">
      <c r="A9134" s="164">
        <v>105436</v>
      </c>
      <c r="B9134" s="165" t="s">
        <v>25595</v>
      </c>
      <c r="C9134" s="164" t="s">
        <v>12408</v>
      </c>
      <c r="D9134" s="166">
        <v>0</v>
      </c>
    </row>
    <row r="9135" spans="1:4" ht="38.25">
      <c r="A9135" s="164">
        <v>105483</v>
      </c>
      <c r="B9135" s="165" t="s">
        <v>25596</v>
      </c>
      <c r="C9135" s="164" t="s">
        <v>12408</v>
      </c>
      <c r="D9135" s="166">
        <v>0</v>
      </c>
    </row>
    <row r="9136" spans="1:4" ht="38.25">
      <c r="A9136" s="164">
        <v>105505</v>
      </c>
      <c r="B9136" s="165" t="s">
        <v>25597</v>
      </c>
      <c r="C9136" s="164" t="s">
        <v>12408</v>
      </c>
      <c r="D9136" s="166">
        <v>0</v>
      </c>
    </row>
    <row r="9137" spans="1:4" ht="38.25">
      <c r="A9137" s="164">
        <v>105435</v>
      </c>
      <c r="B9137" s="165" t="s">
        <v>25598</v>
      </c>
      <c r="C9137" s="164" t="s">
        <v>12408</v>
      </c>
      <c r="D9137" s="166">
        <v>0</v>
      </c>
    </row>
    <row r="9138" spans="1:4" ht="38.25">
      <c r="A9138" s="164">
        <v>105460</v>
      </c>
      <c r="B9138" s="165" t="s">
        <v>25599</v>
      </c>
      <c r="C9138" s="164" t="s">
        <v>12408</v>
      </c>
      <c r="D9138" s="166">
        <v>0</v>
      </c>
    </row>
    <row r="9139" spans="1:4" ht="38.25">
      <c r="A9139" s="164">
        <v>105470</v>
      </c>
      <c r="B9139" s="165" t="s">
        <v>25600</v>
      </c>
      <c r="C9139" s="164" t="s">
        <v>12408</v>
      </c>
      <c r="D9139" s="166">
        <v>0</v>
      </c>
    </row>
    <row r="9140" spans="1:4" ht="38.25">
      <c r="A9140" s="164">
        <v>105504</v>
      </c>
      <c r="B9140" s="165" t="s">
        <v>25601</v>
      </c>
      <c r="C9140" s="164" t="s">
        <v>12408</v>
      </c>
      <c r="D9140" s="166">
        <v>0</v>
      </c>
    </row>
    <row r="9141" spans="1:4" ht="25.5">
      <c r="A9141" s="164">
        <v>105476</v>
      </c>
      <c r="B9141" s="165" t="s">
        <v>25602</v>
      </c>
      <c r="C9141" s="164" t="s">
        <v>12408</v>
      </c>
      <c r="D9141" s="166">
        <v>0</v>
      </c>
    </row>
    <row r="9142" spans="1:4" ht="25.5">
      <c r="A9142" s="164">
        <v>105471</v>
      </c>
      <c r="B9142" s="165" t="s">
        <v>25603</v>
      </c>
      <c r="C9142" s="164" t="s">
        <v>12408</v>
      </c>
      <c r="D9142" s="166">
        <v>0</v>
      </c>
    </row>
    <row r="9143" spans="1:4" ht="25.5">
      <c r="A9143" s="164">
        <v>105493</v>
      </c>
      <c r="B9143" s="165" t="s">
        <v>25604</v>
      </c>
      <c r="C9143" s="164" t="s">
        <v>12408</v>
      </c>
      <c r="D9143" s="166">
        <v>0</v>
      </c>
    </row>
    <row r="9144" spans="1:4" ht="25.5">
      <c r="A9144" s="164">
        <v>105482</v>
      </c>
      <c r="B9144" s="165" t="s">
        <v>25605</v>
      </c>
      <c r="C9144" s="164" t="s">
        <v>12408</v>
      </c>
      <c r="D9144" s="166">
        <v>0</v>
      </c>
    </row>
    <row r="9145" spans="1:4" ht="38.25">
      <c r="A9145" s="164">
        <v>105430</v>
      </c>
      <c r="B9145" s="165" t="s">
        <v>37120</v>
      </c>
      <c r="C9145" s="164" t="s">
        <v>12408</v>
      </c>
      <c r="D9145" s="166">
        <v>0</v>
      </c>
    </row>
    <row r="9146" spans="1:4" ht="38.25">
      <c r="A9146" s="164">
        <v>105440</v>
      </c>
      <c r="B9146" s="165" t="s">
        <v>37121</v>
      </c>
      <c r="C9146" s="164" t="s">
        <v>12408</v>
      </c>
      <c r="D9146" s="166">
        <v>0</v>
      </c>
    </row>
    <row r="9147" spans="1:4" ht="38.25">
      <c r="A9147" s="164">
        <v>105465</v>
      </c>
      <c r="B9147" s="165" t="s">
        <v>37122</v>
      </c>
      <c r="C9147" s="164" t="s">
        <v>12408</v>
      </c>
      <c r="D9147" s="166">
        <v>0</v>
      </c>
    </row>
    <row r="9148" spans="1:4" ht="38.25">
      <c r="A9148" s="164">
        <v>105499</v>
      </c>
      <c r="B9148" s="165" t="s">
        <v>37123</v>
      </c>
      <c r="C9148" s="164" t="s">
        <v>12408</v>
      </c>
      <c r="D9148" s="166">
        <v>0</v>
      </c>
    </row>
    <row r="9149" spans="1:4" ht="38.25">
      <c r="A9149" s="164">
        <v>105431</v>
      </c>
      <c r="B9149" s="165" t="s">
        <v>37124</v>
      </c>
      <c r="C9149" s="164" t="s">
        <v>12408</v>
      </c>
      <c r="D9149" s="166">
        <v>0</v>
      </c>
    </row>
    <row r="9150" spans="1:4" ht="38.25">
      <c r="A9150" s="164">
        <v>105441</v>
      </c>
      <c r="B9150" s="165" t="s">
        <v>37125</v>
      </c>
      <c r="C9150" s="164" t="s">
        <v>12408</v>
      </c>
      <c r="D9150" s="166">
        <v>0</v>
      </c>
    </row>
    <row r="9151" spans="1:4" ht="38.25">
      <c r="A9151" s="164">
        <v>105466</v>
      </c>
      <c r="B9151" s="165" t="s">
        <v>37126</v>
      </c>
      <c r="C9151" s="164" t="s">
        <v>12408</v>
      </c>
      <c r="D9151" s="166">
        <v>0</v>
      </c>
    </row>
    <row r="9152" spans="1:4" ht="38.25">
      <c r="A9152" s="164">
        <v>105500</v>
      </c>
      <c r="B9152" s="165" t="s">
        <v>37127</v>
      </c>
      <c r="C9152" s="164" t="s">
        <v>12408</v>
      </c>
      <c r="D9152" s="166">
        <v>0</v>
      </c>
    </row>
    <row r="9153" spans="1:4" ht="38.25">
      <c r="A9153" s="164">
        <v>105429</v>
      </c>
      <c r="B9153" s="165" t="s">
        <v>37128</v>
      </c>
      <c r="C9153" s="164" t="s">
        <v>12408</v>
      </c>
      <c r="D9153" s="166">
        <v>0</v>
      </c>
    </row>
    <row r="9154" spans="1:4" ht="38.25">
      <c r="A9154" s="164">
        <v>105439</v>
      </c>
      <c r="B9154" s="165" t="s">
        <v>37129</v>
      </c>
      <c r="C9154" s="164" t="s">
        <v>12408</v>
      </c>
      <c r="D9154" s="166">
        <v>0</v>
      </c>
    </row>
    <row r="9155" spans="1:4" ht="38.25">
      <c r="A9155" s="164">
        <v>105464</v>
      </c>
      <c r="B9155" s="165" t="s">
        <v>37130</v>
      </c>
      <c r="C9155" s="164" t="s">
        <v>12408</v>
      </c>
      <c r="D9155" s="166">
        <v>0</v>
      </c>
    </row>
    <row r="9156" spans="1:4" ht="38.25">
      <c r="A9156" s="164">
        <v>105489</v>
      </c>
      <c r="B9156" s="165" t="s">
        <v>37131</v>
      </c>
      <c r="C9156" s="164" t="s">
        <v>12408</v>
      </c>
      <c r="D9156" s="166">
        <v>0</v>
      </c>
    </row>
    <row r="9157" spans="1:4" ht="38.25">
      <c r="A9157" s="164">
        <v>105437</v>
      </c>
      <c r="B9157" s="165" t="s">
        <v>25606</v>
      </c>
      <c r="C9157" s="164" t="s">
        <v>12408</v>
      </c>
      <c r="D9157" s="166">
        <v>0</v>
      </c>
    </row>
    <row r="9158" spans="1:4" ht="38.25">
      <c r="A9158" s="164">
        <v>105462</v>
      </c>
      <c r="B9158" s="165" t="s">
        <v>25607</v>
      </c>
      <c r="C9158" s="164" t="s">
        <v>12408</v>
      </c>
      <c r="D9158" s="166">
        <v>0</v>
      </c>
    </row>
    <row r="9159" spans="1:4" ht="38.25">
      <c r="A9159" s="164">
        <v>105484</v>
      </c>
      <c r="B9159" s="165" t="s">
        <v>25608</v>
      </c>
      <c r="C9159" s="164" t="s">
        <v>12408</v>
      </c>
      <c r="D9159" s="166">
        <v>0</v>
      </c>
    </row>
    <row r="9160" spans="1:4" ht="38.25">
      <c r="A9160" s="164">
        <v>105506</v>
      </c>
      <c r="B9160" s="165" t="s">
        <v>25609</v>
      </c>
      <c r="C9160" s="164" t="s">
        <v>12408</v>
      </c>
      <c r="D9160" s="166">
        <v>0</v>
      </c>
    </row>
    <row r="9161" spans="1:4" ht="38.25">
      <c r="A9161" s="164">
        <v>105432</v>
      </c>
      <c r="B9161" s="165" t="s">
        <v>25610</v>
      </c>
      <c r="C9161" s="164" t="s">
        <v>12408</v>
      </c>
      <c r="D9161" s="166">
        <v>0</v>
      </c>
    </row>
    <row r="9162" spans="1:4" ht="38.25">
      <c r="A9162" s="164">
        <v>105457</v>
      </c>
      <c r="B9162" s="165" t="s">
        <v>25611</v>
      </c>
      <c r="C9162" s="164" t="s">
        <v>12408</v>
      </c>
      <c r="D9162" s="166">
        <v>0</v>
      </c>
    </row>
    <row r="9163" spans="1:4" ht="38.25">
      <c r="A9163" s="164">
        <v>105467</v>
      </c>
      <c r="B9163" s="165" t="s">
        <v>25612</v>
      </c>
      <c r="C9163" s="164" t="s">
        <v>12408</v>
      </c>
      <c r="D9163" s="166">
        <v>0</v>
      </c>
    </row>
    <row r="9164" spans="1:4" ht="38.25">
      <c r="A9164" s="164">
        <v>105501</v>
      </c>
      <c r="B9164" s="165" t="s">
        <v>25613</v>
      </c>
      <c r="C9164" s="164" t="s">
        <v>12408</v>
      </c>
      <c r="D9164" s="166">
        <v>0</v>
      </c>
    </row>
    <row r="9165" spans="1:4" ht="38.25">
      <c r="A9165" s="164">
        <v>105433</v>
      </c>
      <c r="B9165" s="165" t="s">
        <v>25614</v>
      </c>
      <c r="C9165" s="164" t="s">
        <v>12408</v>
      </c>
      <c r="D9165" s="166">
        <v>0</v>
      </c>
    </row>
    <row r="9166" spans="1:4" ht="38.25">
      <c r="A9166" s="164">
        <v>105458</v>
      </c>
      <c r="B9166" s="165" t="s">
        <v>25615</v>
      </c>
      <c r="C9166" s="164" t="s">
        <v>12408</v>
      </c>
      <c r="D9166" s="166">
        <v>0</v>
      </c>
    </row>
    <row r="9167" spans="1:4" ht="38.25">
      <c r="A9167" s="164">
        <v>105468</v>
      </c>
      <c r="B9167" s="165" t="s">
        <v>25616</v>
      </c>
      <c r="C9167" s="164" t="s">
        <v>12408</v>
      </c>
      <c r="D9167" s="166">
        <v>0</v>
      </c>
    </row>
    <row r="9168" spans="1:4" ht="38.25">
      <c r="A9168" s="164">
        <v>105502</v>
      </c>
      <c r="B9168" s="165" t="s">
        <v>25617</v>
      </c>
      <c r="C9168" s="164" t="s">
        <v>12408</v>
      </c>
      <c r="D9168" s="166">
        <v>0</v>
      </c>
    </row>
    <row r="9169" spans="1:4" ht="38.25">
      <c r="A9169" s="164">
        <v>105434</v>
      </c>
      <c r="B9169" s="165" t="s">
        <v>25618</v>
      </c>
      <c r="C9169" s="164" t="s">
        <v>12408</v>
      </c>
      <c r="D9169" s="166">
        <v>0</v>
      </c>
    </row>
    <row r="9170" spans="1:4" ht="38.25">
      <c r="A9170" s="164">
        <v>105459</v>
      </c>
      <c r="B9170" s="165" t="s">
        <v>25619</v>
      </c>
      <c r="C9170" s="164" t="s">
        <v>12408</v>
      </c>
      <c r="D9170" s="166">
        <v>0</v>
      </c>
    </row>
    <row r="9171" spans="1:4" ht="38.25">
      <c r="A9171" s="164">
        <v>105469</v>
      </c>
      <c r="B9171" s="165" t="s">
        <v>25620</v>
      </c>
      <c r="C9171" s="164" t="s">
        <v>12408</v>
      </c>
      <c r="D9171" s="166">
        <v>0</v>
      </c>
    </row>
    <row r="9172" spans="1:4" ht="38.25">
      <c r="A9172" s="164">
        <v>105503</v>
      </c>
      <c r="B9172" s="165" t="s">
        <v>25621</v>
      </c>
      <c r="C9172" s="164" t="s">
        <v>12408</v>
      </c>
      <c r="D9172" s="166">
        <v>0</v>
      </c>
    </row>
    <row r="9173" spans="1:4" ht="38.25">
      <c r="A9173" s="164">
        <v>105472</v>
      </c>
      <c r="B9173" s="165" t="s">
        <v>25622</v>
      </c>
      <c r="C9173" s="164" t="s">
        <v>12408</v>
      </c>
      <c r="D9173" s="166">
        <v>0</v>
      </c>
    </row>
    <row r="9174" spans="1:4" ht="38.25">
      <c r="A9174" s="164">
        <v>105413</v>
      </c>
      <c r="B9174" s="165" t="s">
        <v>25623</v>
      </c>
      <c r="C9174" s="164" t="s">
        <v>12408</v>
      </c>
      <c r="D9174" s="166">
        <v>0</v>
      </c>
    </row>
    <row r="9175" spans="1:4" ht="38.25">
      <c r="A9175" s="164">
        <v>105423</v>
      </c>
      <c r="B9175" s="165" t="s">
        <v>25624</v>
      </c>
      <c r="C9175" s="164" t="s">
        <v>12408</v>
      </c>
      <c r="D9175" s="166">
        <v>0</v>
      </c>
    </row>
    <row r="9176" spans="1:4" ht="38.25">
      <c r="A9176" s="164">
        <v>105447</v>
      </c>
      <c r="B9176" s="165" t="s">
        <v>25625</v>
      </c>
      <c r="C9176" s="164" t="s">
        <v>12408</v>
      </c>
      <c r="D9176" s="166">
        <v>0</v>
      </c>
    </row>
    <row r="9177" spans="1:4" ht="38.25">
      <c r="A9177" s="164">
        <v>105408</v>
      </c>
      <c r="B9177" s="165" t="s">
        <v>25626</v>
      </c>
      <c r="C9177" s="164" t="s">
        <v>12408</v>
      </c>
      <c r="D9177" s="166">
        <v>0</v>
      </c>
    </row>
    <row r="9178" spans="1:4" ht="38.25">
      <c r="A9178" s="164">
        <v>105479</v>
      </c>
      <c r="B9178" s="165" t="s">
        <v>25627</v>
      </c>
      <c r="C9178" s="164" t="s">
        <v>12408</v>
      </c>
      <c r="D9178" s="166">
        <v>0</v>
      </c>
    </row>
    <row r="9179" spans="1:4" ht="38.25">
      <c r="A9179" s="164">
        <v>105422</v>
      </c>
      <c r="B9179" s="165" t="s">
        <v>25628</v>
      </c>
      <c r="C9179" s="164" t="s">
        <v>12408</v>
      </c>
      <c r="D9179" s="166">
        <v>0</v>
      </c>
    </row>
    <row r="9180" spans="1:4" ht="38.25">
      <c r="A9180" s="164">
        <v>105446</v>
      </c>
      <c r="B9180" s="165" t="s">
        <v>25629</v>
      </c>
      <c r="C9180" s="164" t="s">
        <v>12408</v>
      </c>
      <c r="D9180" s="166">
        <v>0</v>
      </c>
    </row>
    <row r="9181" spans="1:4" ht="25.5">
      <c r="A9181" s="164">
        <v>105474</v>
      </c>
      <c r="B9181" s="165" t="s">
        <v>25630</v>
      </c>
      <c r="C9181" s="164" t="s">
        <v>12408</v>
      </c>
      <c r="D9181" s="166">
        <v>0</v>
      </c>
    </row>
    <row r="9182" spans="1:4" ht="25.5">
      <c r="A9182" s="164">
        <v>105480</v>
      </c>
      <c r="B9182" s="165" t="s">
        <v>25631</v>
      </c>
      <c r="C9182" s="164" t="s">
        <v>12408</v>
      </c>
      <c r="D9182" s="166">
        <v>0</v>
      </c>
    </row>
    <row r="9183" spans="1:4" ht="25.5">
      <c r="A9183" s="164">
        <v>105481</v>
      </c>
      <c r="B9183" s="165" t="s">
        <v>25632</v>
      </c>
      <c r="C9183" s="164" t="s">
        <v>12408</v>
      </c>
      <c r="D9183" s="166">
        <v>0</v>
      </c>
    </row>
    <row r="9184" spans="1:4" ht="25.5">
      <c r="A9184" s="164">
        <v>105449</v>
      </c>
      <c r="B9184" s="165" t="s">
        <v>25633</v>
      </c>
      <c r="C9184" s="164" t="s">
        <v>12408</v>
      </c>
      <c r="D9184" s="166">
        <v>0</v>
      </c>
    </row>
    <row r="9185" spans="1:4" ht="38.25">
      <c r="A9185" s="164">
        <v>105511</v>
      </c>
      <c r="B9185" s="165" t="s">
        <v>25634</v>
      </c>
      <c r="C9185" s="164" t="s">
        <v>12418</v>
      </c>
      <c r="D9185" s="166">
        <v>0</v>
      </c>
    </row>
    <row r="9186" spans="1:4" ht="38.25">
      <c r="A9186" s="164">
        <v>105507</v>
      </c>
      <c r="B9186" s="165" t="s">
        <v>25635</v>
      </c>
      <c r="C9186" s="164" t="s">
        <v>12418</v>
      </c>
      <c r="D9186" s="166">
        <v>0</v>
      </c>
    </row>
    <row r="9187" spans="1:4" ht="38.25">
      <c r="A9187" s="164">
        <v>105512</v>
      </c>
      <c r="B9187" s="165" t="s">
        <v>25636</v>
      </c>
      <c r="C9187" s="164" t="s">
        <v>12418</v>
      </c>
      <c r="D9187" s="166">
        <v>0</v>
      </c>
    </row>
    <row r="9188" spans="1:4" ht="38.25">
      <c r="A9188" s="164">
        <v>105508</v>
      </c>
      <c r="B9188" s="165" t="s">
        <v>25637</v>
      </c>
      <c r="C9188" s="164" t="s">
        <v>12418</v>
      </c>
      <c r="D9188" s="166">
        <v>0</v>
      </c>
    </row>
    <row r="9189" spans="1:4" ht="38.25">
      <c r="A9189" s="164">
        <v>105513</v>
      </c>
      <c r="B9189" s="165" t="s">
        <v>25638</v>
      </c>
      <c r="C9189" s="164" t="s">
        <v>12418</v>
      </c>
      <c r="D9189" s="166">
        <v>0</v>
      </c>
    </row>
    <row r="9190" spans="1:4" ht="38.25">
      <c r="A9190" s="164">
        <v>105509</v>
      </c>
      <c r="B9190" s="165" t="s">
        <v>25639</v>
      </c>
      <c r="C9190" s="164" t="s">
        <v>12418</v>
      </c>
      <c r="D9190" s="166">
        <v>0</v>
      </c>
    </row>
    <row r="9191" spans="1:4" ht="38.25">
      <c r="A9191" s="164">
        <v>105514</v>
      </c>
      <c r="B9191" s="165" t="s">
        <v>25640</v>
      </c>
      <c r="C9191" s="164" t="s">
        <v>12418</v>
      </c>
      <c r="D9191" s="166">
        <v>0</v>
      </c>
    </row>
    <row r="9192" spans="1:4" ht="38.25">
      <c r="A9192" s="164">
        <v>105510</v>
      </c>
      <c r="B9192" s="165" t="s">
        <v>25641</v>
      </c>
      <c r="C9192" s="164" t="s">
        <v>12418</v>
      </c>
      <c r="D9192" s="166">
        <v>0</v>
      </c>
    </row>
    <row r="9193" spans="1:4" ht="25.5">
      <c r="A9193" s="164">
        <v>100207</v>
      </c>
      <c r="B9193" s="165" t="s">
        <v>34770</v>
      </c>
      <c r="C9193" s="164" t="s">
        <v>34771</v>
      </c>
      <c r="D9193" s="166">
        <v>508.28</v>
      </c>
    </row>
    <row r="9194" spans="1:4" ht="38.25">
      <c r="A9194" s="164">
        <v>100211</v>
      </c>
      <c r="B9194" s="165" t="s">
        <v>17701</v>
      </c>
      <c r="C9194" s="164" t="s">
        <v>17698</v>
      </c>
      <c r="D9194" s="166">
        <v>7.27</v>
      </c>
    </row>
    <row r="9195" spans="1:4" ht="38.25">
      <c r="A9195" s="164">
        <v>100210</v>
      </c>
      <c r="B9195" s="165" t="s">
        <v>17700</v>
      </c>
      <c r="C9195" s="164" t="s">
        <v>17698</v>
      </c>
      <c r="D9195" s="166">
        <v>18.850000000000001</v>
      </c>
    </row>
    <row r="9196" spans="1:4" ht="25.5">
      <c r="A9196" s="164">
        <v>100221</v>
      </c>
      <c r="B9196" s="165" t="s">
        <v>34772</v>
      </c>
      <c r="C9196" s="164" t="s">
        <v>34773</v>
      </c>
      <c r="D9196" s="166">
        <v>33.31</v>
      </c>
    </row>
    <row r="9197" spans="1:4" ht="25.5">
      <c r="A9197" s="164">
        <v>100203</v>
      </c>
      <c r="B9197" s="165" t="s">
        <v>17695</v>
      </c>
      <c r="C9197" s="164" t="s">
        <v>17687</v>
      </c>
      <c r="D9197" s="166">
        <v>1.1599999999999999</v>
      </c>
    </row>
    <row r="9198" spans="1:4" ht="25.5">
      <c r="A9198" s="164">
        <v>100202</v>
      </c>
      <c r="B9198" s="165" t="s">
        <v>17694</v>
      </c>
      <c r="C9198" s="164" t="s">
        <v>17687</v>
      </c>
      <c r="D9198" s="166">
        <v>0.98</v>
      </c>
    </row>
    <row r="9199" spans="1:4" ht="25.5">
      <c r="A9199" s="164">
        <v>100201</v>
      </c>
      <c r="B9199" s="165" t="s">
        <v>17693</v>
      </c>
      <c r="C9199" s="164" t="s">
        <v>17687</v>
      </c>
      <c r="D9199" s="166">
        <v>0.84</v>
      </c>
    </row>
    <row r="9200" spans="1:4" ht="38.25">
      <c r="A9200" s="164">
        <v>100216</v>
      </c>
      <c r="B9200" s="165" t="s">
        <v>17706</v>
      </c>
      <c r="C9200" s="164" t="s">
        <v>17698</v>
      </c>
      <c r="D9200" s="166">
        <v>1.02</v>
      </c>
    </row>
    <row r="9201" spans="1:4" ht="38.25">
      <c r="A9201" s="164">
        <v>100215</v>
      </c>
      <c r="B9201" s="165" t="s">
        <v>17705</v>
      </c>
      <c r="C9201" s="164" t="s">
        <v>17698</v>
      </c>
      <c r="D9201" s="166">
        <v>3.79</v>
      </c>
    </row>
    <row r="9202" spans="1:4" ht="38.25">
      <c r="A9202" s="164">
        <v>100214</v>
      </c>
      <c r="B9202" s="165" t="s">
        <v>17704</v>
      </c>
      <c r="C9202" s="164" t="s">
        <v>17698</v>
      </c>
      <c r="D9202" s="166">
        <v>4.43</v>
      </c>
    </row>
    <row r="9203" spans="1:4" ht="25.5">
      <c r="A9203" s="164">
        <v>100223</v>
      </c>
      <c r="B9203" s="165" t="s">
        <v>34774</v>
      </c>
      <c r="C9203" s="164" t="s">
        <v>34773</v>
      </c>
      <c r="D9203" s="166">
        <v>5.9</v>
      </c>
    </row>
    <row r="9204" spans="1:4" ht="38.25">
      <c r="A9204" s="164">
        <v>100280</v>
      </c>
      <c r="B9204" s="165" t="s">
        <v>17758</v>
      </c>
      <c r="C9204" s="164" t="s">
        <v>17698</v>
      </c>
      <c r="D9204" s="166">
        <v>19.37</v>
      </c>
    </row>
    <row r="9205" spans="1:4" ht="38.25">
      <c r="A9205" s="164">
        <v>100270</v>
      </c>
      <c r="B9205" s="165" t="s">
        <v>17754</v>
      </c>
      <c r="C9205" s="164" t="s">
        <v>17698</v>
      </c>
      <c r="D9205" s="166">
        <v>66.09</v>
      </c>
    </row>
    <row r="9206" spans="1:4" ht="25.5">
      <c r="A9206" s="164">
        <v>100286</v>
      </c>
      <c r="B9206" s="165" t="s">
        <v>17761</v>
      </c>
      <c r="C9206" s="164" t="s">
        <v>17722</v>
      </c>
      <c r="D9206" s="166">
        <v>14.46</v>
      </c>
    </row>
    <row r="9207" spans="1:4" ht="38.25">
      <c r="A9207" s="164">
        <v>100213</v>
      </c>
      <c r="B9207" s="165" t="s">
        <v>17703</v>
      </c>
      <c r="C9207" s="164" t="s">
        <v>17698</v>
      </c>
      <c r="D9207" s="166">
        <v>2.88</v>
      </c>
    </row>
    <row r="9208" spans="1:4" ht="38.25">
      <c r="A9208" s="164">
        <v>100212</v>
      </c>
      <c r="B9208" s="165" t="s">
        <v>17702</v>
      </c>
      <c r="C9208" s="164" t="s">
        <v>17698</v>
      </c>
      <c r="D9208" s="166">
        <v>8.0299999999999994</v>
      </c>
    </row>
    <row r="9209" spans="1:4" ht="25.5">
      <c r="A9209" s="164">
        <v>100222</v>
      </c>
      <c r="B9209" s="165" t="s">
        <v>34775</v>
      </c>
      <c r="C9209" s="164" t="s">
        <v>34773</v>
      </c>
      <c r="D9209" s="166">
        <v>12.62</v>
      </c>
    </row>
    <row r="9210" spans="1:4" ht="25.5">
      <c r="A9210" s="164">
        <v>100226</v>
      </c>
      <c r="B9210" s="165" t="s">
        <v>17712</v>
      </c>
      <c r="C9210" s="164" t="s">
        <v>17711</v>
      </c>
      <c r="D9210" s="166">
        <v>0.72</v>
      </c>
    </row>
    <row r="9211" spans="1:4" ht="25.5">
      <c r="A9211" s="164">
        <v>100200</v>
      </c>
      <c r="B9211" s="165" t="s">
        <v>17692</v>
      </c>
      <c r="C9211" s="164" t="s">
        <v>17687</v>
      </c>
      <c r="D9211" s="166">
        <v>0.42</v>
      </c>
    </row>
    <row r="9212" spans="1:4" ht="25.5">
      <c r="A9212" s="164">
        <v>100199</v>
      </c>
      <c r="B9212" s="165" t="s">
        <v>17691</v>
      </c>
      <c r="C9212" s="164" t="s">
        <v>17687</v>
      </c>
      <c r="D9212" s="166">
        <v>0.34</v>
      </c>
    </row>
    <row r="9213" spans="1:4" ht="25.5">
      <c r="A9213" s="164">
        <v>100198</v>
      </c>
      <c r="B9213" s="165" t="s">
        <v>17690</v>
      </c>
      <c r="C9213" s="164" t="s">
        <v>17687</v>
      </c>
      <c r="D9213" s="166">
        <v>0.28000000000000003</v>
      </c>
    </row>
    <row r="9214" spans="1:4" ht="25.5">
      <c r="A9214" s="164">
        <v>100283</v>
      </c>
      <c r="B9214" s="165" t="s">
        <v>34776</v>
      </c>
      <c r="C9214" s="164" t="s">
        <v>34773</v>
      </c>
      <c r="D9214" s="166">
        <v>26.68</v>
      </c>
    </row>
    <row r="9215" spans="1:4" ht="25.5">
      <c r="A9215" s="164">
        <v>100227</v>
      </c>
      <c r="B9215" s="165" t="s">
        <v>17713</v>
      </c>
      <c r="C9215" s="164" t="s">
        <v>17711</v>
      </c>
      <c r="D9215" s="166">
        <v>1.07</v>
      </c>
    </row>
    <row r="9216" spans="1:4" ht="25.5">
      <c r="A9216" s="164">
        <v>100205</v>
      </c>
      <c r="B9216" s="165" t="s">
        <v>34777</v>
      </c>
      <c r="C9216" s="164" t="s">
        <v>34771</v>
      </c>
      <c r="D9216" s="166">
        <v>1546.45</v>
      </c>
    </row>
    <row r="9217" spans="1:4" ht="25.5">
      <c r="A9217" s="164">
        <v>100206</v>
      </c>
      <c r="B9217" s="165" t="s">
        <v>34778</v>
      </c>
      <c r="C9217" s="164" t="s">
        <v>34771</v>
      </c>
      <c r="D9217" s="166">
        <v>1117.82</v>
      </c>
    </row>
    <row r="9218" spans="1:4" ht="38.25">
      <c r="A9218" s="164">
        <v>100281</v>
      </c>
      <c r="B9218" s="165" t="s">
        <v>17759</v>
      </c>
      <c r="C9218" s="164" t="s">
        <v>17698</v>
      </c>
      <c r="D9218" s="166">
        <v>4.3899999999999997</v>
      </c>
    </row>
    <row r="9219" spans="1:4" ht="38.25">
      <c r="A9219" s="164">
        <v>100219</v>
      </c>
      <c r="B9219" s="165" t="s">
        <v>17709</v>
      </c>
      <c r="C9219" s="164" t="s">
        <v>17698</v>
      </c>
      <c r="D9219" s="166">
        <v>0.54</v>
      </c>
    </row>
    <row r="9220" spans="1:4" ht="38.25">
      <c r="A9220" s="164">
        <v>100218</v>
      </c>
      <c r="B9220" s="165" t="s">
        <v>17708</v>
      </c>
      <c r="C9220" s="164" t="s">
        <v>17698</v>
      </c>
      <c r="D9220" s="166">
        <v>2.46</v>
      </c>
    </row>
    <row r="9221" spans="1:4" ht="38.25">
      <c r="A9221" s="164">
        <v>100217</v>
      </c>
      <c r="B9221" s="165" t="s">
        <v>17707</v>
      </c>
      <c r="C9221" s="164" t="s">
        <v>17698</v>
      </c>
      <c r="D9221" s="166">
        <v>3.58</v>
      </c>
    </row>
    <row r="9222" spans="1:4" ht="25.5">
      <c r="A9222" s="164">
        <v>100224</v>
      </c>
      <c r="B9222" s="165" t="s">
        <v>34779</v>
      </c>
      <c r="C9222" s="164" t="s">
        <v>34773</v>
      </c>
      <c r="D9222" s="166">
        <v>3.58</v>
      </c>
    </row>
    <row r="9223" spans="1:4" ht="25.5">
      <c r="A9223" s="164">
        <v>100228</v>
      </c>
      <c r="B9223" s="165" t="s">
        <v>17714</v>
      </c>
      <c r="C9223" s="164" t="s">
        <v>17711</v>
      </c>
      <c r="D9223" s="166">
        <v>0.35</v>
      </c>
    </row>
    <row r="9224" spans="1:4" ht="25.5">
      <c r="A9224" s="164">
        <v>100204</v>
      </c>
      <c r="B9224" s="165" t="s">
        <v>17696</v>
      </c>
      <c r="C9224" s="164" t="s">
        <v>17687</v>
      </c>
      <c r="D9224" s="166">
        <v>0.13</v>
      </c>
    </row>
    <row r="9225" spans="1:4" ht="25.5">
      <c r="A9225" s="164">
        <v>100284</v>
      </c>
      <c r="B9225" s="165" t="s">
        <v>34780</v>
      </c>
      <c r="C9225" s="164" t="s">
        <v>34773</v>
      </c>
      <c r="D9225" s="166">
        <v>12.83</v>
      </c>
    </row>
    <row r="9226" spans="1:4" ht="51">
      <c r="A9226" s="164">
        <v>100277</v>
      </c>
      <c r="B9226" s="165" t="s">
        <v>34781</v>
      </c>
      <c r="C9226" s="164" t="s">
        <v>34773</v>
      </c>
      <c r="D9226" s="166">
        <v>2.2799999999999998</v>
      </c>
    </row>
    <row r="9227" spans="1:4" ht="25.5">
      <c r="A9227" s="164">
        <v>100278</v>
      </c>
      <c r="B9227" s="165" t="s">
        <v>17756</v>
      </c>
      <c r="C9227" s="164" t="s">
        <v>17698</v>
      </c>
      <c r="D9227" s="166">
        <v>42.18</v>
      </c>
    </row>
    <row r="9228" spans="1:4" ht="38.25">
      <c r="A9228" s="164">
        <v>100268</v>
      </c>
      <c r="B9228" s="165" t="s">
        <v>17752</v>
      </c>
      <c r="C9228" s="164" t="s">
        <v>17698</v>
      </c>
      <c r="D9228" s="166">
        <v>88.17</v>
      </c>
    </row>
    <row r="9229" spans="1:4" ht="25.5">
      <c r="A9229" s="164">
        <v>100285</v>
      </c>
      <c r="B9229" s="165" t="s">
        <v>17760</v>
      </c>
      <c r="C9229" s="164" t="s">
        <v>17722</v>
      </c>
      <c r="D9229" s="166">
        <v>44.38</v>
      </c>
    </row>
    <row r="9230" spans="1:4" ht="25.5">
      <c r="A9230" s="164">
        <v>100209</v>
      </c>
      <c r="B9230" s="165" t="s">
        <v>17699</v>
      </c>
      <c r="C9230" s="164" t="s">
        <v>17698</v>
      </c>
      <c r="D9230" s="166">
        <v>10.23</v>
      </c>
    </row>
    <row r="9231" spans="1:4" ht="38.25">
      <c r="A9231" s="164">
        <v>100208</v>
      </c>
      <c r="B9231" s="165" t="s">
        <v>17697</v>
      </c>
      <c r="C9231" s="164" t="s">
        <v>17698</v>
      </c>
      <c r="D9231" s="166">
        <v>20.45</v>
      </c>
    </row>
    <row r="9232" spans="1:4" ht="38.25">
      <c r="A9232" s="164">
        <v>100256</v>
      </c>
      <c r="B9232" s="165" t="s">
        <v>17742</v>
      </c>
      <c r="C9232" s="164" t="s">
        <v>17722</v>
      </c>
      <c r="D9232" s="166">
        <v>9.3699999999999992</v>
      </c>
    </row>
    <row r="9233" spans="1:4" ht="25.5">
      <c r="A9233" s="164">
        <v>100220</v>
      </c>
      <c r="B9233" s="165" t="s">
        <v>34782</v>
      </c>
      <c r="C9233" s="164" t="s">
        <v>34773</v>
      </c>
      <c r="D9233" s="166">
        <v>29.39</v>
      </c>
    </row>
    <row r="9234" spans="1:4" ht="25.5">
      <c r="A9234" s="164">
        <v>100287</v>
      </c>
      <c r="B9234" s="165" t="s">
        <v>17762</v>
      </c>
      <c r="C9234" s="164" t="s">
        <v>17722</v>
      </c>
      <c r="D9234" s="166">
        <v>13.85</v>
      </c>
    </row>
    <row r="9235" spans="1:4" ht="25.5">
      <c r="A9235" s="164">
        <v>100274</v>
      </c>
      <c r="B9235" s="165" t="s">
        <v>34783</v>
      </c>
      <c r="C9235" s="164" t="s">
        <v>34773</v>
      </c>
      <c r="D9235" s="166">
        <v>29.4</v>
      </c>
    </row>
    <row r="9236" spans="1:4" ht="25.5">
      <c r="A9236" s="164">
        <v>100264</v>
      </c>
      <c r="B9236" s="165" t="s">
        <v>34784</v>
      </c>
      <c r="C9236" s="164" t="s">
        <v>34773</v>
      </c>
      <c r="D9236" s="166">
        <v>41.49</v>
      </c>
    </row>
    <row r="9237" spans="1:4" ht="25.5">
      <c r="A9237" s="164">
        <v>100225</v>
      </c>
      <c r="B9237" s="165" t="s">
        <v>17710</v>
      </c>
      <c r="C9237" s="164" t="s">
        <v>17711</v>
      </c>
      <c r="D9237" s="166">
        <v>2.2999999999999998</v>
      </c>
    </row>
    <row r="9238" spans="1:4" ht="25.5">
      <c r="A9238" s="164">
        <v>100266</v>
      </c>
      <c r="B9238" s="165" t="s">
        <v>17750</v>
      </c>
      <c r="C9238" s="164" t="s">
        <v>17698</v>
      </c>
      <c r="D9238" s="166">
        <v>88.17</v>
      </c>
    </row>
    <row r="9239" spans="1:4" ht="25.5">
      <c r="A9239" s="164">
        <v>100257</v>
      </c>
      <c r="B9239" s="165" t="s">
        <v>17743</v>
      </c>
      <c r="C9239" s="164" t="s">
        <v>17722</v>
      </c>
      <c r="D9239" s="166">
        <v>5.62</v>
      </c>
    </row>
    <row r="9240" spans="1:4" ht="25.5">
      <c r="A9240" s="164">
        <v>100197</v>
      </c>
      <c r="B9240" s="165" t="s">
        <v>17689</v>
      </c>
      <c r="C9240" s="164" t="s">
        <v>17687</v>
      </c>
      <c r="D9240" s="166">
        <v>2.0699999999999998</v>
      </c>
    </row>
    <row r="9241" spans="1:4" ht="25.5">
      <c r="A9241" s="164">
        <v>100196</v>
      </c>
      <c r="B9241" s="165" t="s">
        <v>17688</v>
      </c>
      <c r="C9241" s="164" t="s">
        <v>17687</v>
      </c>
      <c r="D9241" s="166">
        <v>1.38</v>
      </c>
    </row>
    <row r="9242" spans="1:4" ht="25.5">
      <c r="A9242" s="164">
        <v>100195</v>
      </c>
      <c r="B9242" s="165" t="s">
        <v>17686</v>
      </c>
      <c r="C9242" s="164" t="s">
        <v>17687</v>
      </c>
      <c r="D9242" s="166">
        <v>0.83</v>
      </c>
    </row>
    <row r="9243" spans="1:4" ht="25.5">
      <c r="A9243" s="164">
        <v>100273</v>
      </c>
      <c r="B9243" s="165" t="s">
        <v>17755</v>
      </c>
      <c r="C9243" s="164" t="s">
        <v>17687</v>
      </c>
      <c r="D9243" s="166">
        <v>3.45</v>
      </c>
    </row>
    <row r="9244" spans="1:4" ht="25.5">
      <c r="A9244" s="164">
        <v>100282</v>
      </c>
      <c r="B9244" s="165" t="s">
        <v>34785</v>
      </c>
      <c r="C9244" s="164" t="s">
        <v>34773</v>
      </c>
      <c r="D9244" s="166">
        <v>165.19</v>
      </c>
    </row>
    <row r="9245" spans="1:4" ht="38.25">
      <c r="A9245" s="164">
        <v>100276</v>
      </c>
      <c r="B9245" s="165" t="s">
        <v>34786</v>
      </c>
      <c r="C9245" s="164" t="s">
        <v>34773</v>
      </c>
      <c r="D9245" s="166">
        <v>34.69</v>
      </c>
    </row>
    <row r="9246" spans="1:4" ht="25.5">
      <c r="A9246" s="164">
        <v>100275</v>
      </c>
      <c r="B9246" s="165" t="s">
        <v>34787</v>
      </c>
      <c r="C9246" s="164" t="s">
        <v>34773</v>
      </c>
      <c r="D9246" s="166">
        <v>19.010000000000002</v>
      </c>
    </row>
    <row r="9247" spans="1:4" ht="38.25">
      <c r="A9247" s="164">
        <v>100254</v>
      </c>
      <c r="B9247" s="165" t="s">
        <v>17740</v>
      </c>
      <c r="C9247" s="164" t="s">
        <v>17722</v>
      </c>
      <c r="D9247" s="166">
        <v>41.55</v>
      </c>
    </row>
    <row r="9248" spans="1:4" ht="38.25">
      <c r="A9248" s="164">
        <v>100250</v>
      </c>
      <c r="B9248" s="165" t="s">
        <v>17736</v>
      </c>
      <c r="C9248" s="164" t="s">
        <v>17722</v>
      </c>
      <c r="D9248" s="166">
        <v>4.68</v>
      </c>
    </row>
    <row r="9249" spans="1:4" ht="38.25">
      <c r="A9249" s="164">
        <v>100251</v>
      </c>
      <c r="B9249" s="165" t="s">
        <v>17737</v>
      </c>
      <c r="C9249" s="164" t="s">
        <v>17722</v>
      </c>
      <c r="D9249" s="166">
        <v>13.85</v>
      </c>
    </row>
    <row r="9250" spans="1:4" ht="38.25">
      <c r="A9250" s="164">
        <v>100252</v>
      </c>
      <c r="B9250" s="165" t="s">
        <v>17738</v>
      </c>
      <c r="C9250" s="164" t="s">
        <v>17722</v>
      </c>
      <c r="D9250" s="166">
        <v>20.77</v>
      </c>
    </row>
    <row r="9251" spans="1:4" ht="38.25">
      <c r="A9251" s="164">
        <v>100253</v>
      </c>
      <c r="B9251" s="165" t="s">
        <v>17739</v>
      </c>
      <c r="C9251" s="164" t="s">
        <v>17722</v>
      </c>
      <c r="D9251" s="166">
        <v>27.7</v>
      </c>
    </row>
    <row r="9252" spans="1:4" ht="38.25">
      <c r="A9252" s="164">
        <v>100249</v>
      </c>
      <c r="B9252" s="165" t="s">
        <v>17735</v>
      </c>
      <c r="C9252" s="164" t="s">
        <v>17722</v>
      </c>
      <c r="D9252" s="166">
        <v>2.81</v>
      </c>
    </row>
    <row r="9253" spans="1:4" ht="38.25">
      <c r="A9253" s="164">
        <v>100244</v>
      </c>
      <c r="B9253" s="165" t="s">
        <v>17730</v>
      </c>
      <c r="C9253" s="164" t="s">
        <v>17722</v>
      </c>
      <c r="D9253" s="166">
        <v>4.21</v>
      </c>
    </row>
    <row r="9254" spans="1:4" ht="38.25">
      <c r="A9254" s="164">
        <v>100245</v>
      </c>
      <c r="B9254" s="165" t="s">
        <v>17731</v>
      </c>
      <c r="C9254" s="164" t="s">
        <v>17722</v>
      </c>
      <c r="D9254" s="166">
        <v>8.43</v>
      </c>
    </row>
    <row r="9255" spans="1:4" ht="25.5">
      <c r="A9255" s="164">
        <v>100243</v>
      </c>
      <c r="B9255" s="165" t="s">
        <v>17729</v>
      </c>
      <c r="C9255" s="164" t="s">
        <v>17722</v>
      </c>
      <c r="D9255" s="166">
        <v>3.37</v>
      </c>
    </row>
    <row r="9256" spans="1:4" ht="38.25">
      <c r="A9256" s="164">
        <v>100239</v>
      </c>
      <c r="B9256" s="165" t="s">
        <v>17725</v>
      </c>
      <c r="C9256" s="164" t="s">
        <v>17722</v>
      </c>
      <c r="D9256" s="166">
        <v>7.03</v>
      </c>
    </row>
    <row r="9257" spans="1:4" ht="25.5">
      <c r="A9257" s="164">
        <v>100238</v>
      </c>
      <c r="B9257" s="165" t="s">
        <v>17724</v>
      </c>
      <c r="C9257" s="164" t="s">
        <v>17722</v>
      </c>
      <c r="D9257" s="166">
        <v>5.62</v>
      </c>
    </row>
    <row r="9258" spans="1:4" ht="38.25">
      <c r="A9258" s="164">
        <v>100241</v>
      </c>
      <c r="B9258" s="165" t="s">
        <v>17727</v>
      </c>
      <c r="C9258" s="164" t="s">
        <v>17722</v>
      </c>
      <c r="D9258" s="166">
        <v>7.03</v>
      </c>
    </row>
    <row r="9259" spans="1:4" ht="38.25">
      <c r="A9259" s="164">
        <v>100242</v>
      </c>
      <c r="B9259" s="165" t="s">
        <v>17728</v>
      </c>
      <c r="C9259" s="164" t="s">
        <v>17722</v>
      </c>
      <c r="D9259" s="166">
        <v>20.77</v>
      </c>
    </row>
    <row r="9260" spans="1:4" ht="25.5">
      <c r="A9260" s="164">
        <v>100240</v>
      </c>
      <c r="B9260" s="165" t="s">
        <v>17726</v>
      </c>
      <c r="C9260" s="164" t="s">
        <v>17722</v>
      </c>
      <c r="D9260" s="166">
        <v>4.21</v>
      </c>
    </row>
    <row r="9261" spans="1:4" ht="38.25">
      <c r="A9261" s="164">
        <v>100237</v>
      </c>
      <c r="B9261" s="165" t="s">
        <v>17723</v>
      </c>
      <c r="C9261" s="164" t="s">
        <v>17722</v>
      </c>
      <c r="D9261" s="166">
        <v>3.51</v>
      </c>
    </row>
    <row r="9262" spans="1:4" ht="25.5">
      <c r="A9262" s="164">
        <v>100236</v>
      </c>
      <c r="B9262" s="165" t="s">
        <v>17721</v>
      </c>
      <c r="C9262" s="164" t="s">
        <v>17722</v>
      </c>
      <c r="D9262" s="166">
        <v>2.93</v>
      </c>
    </row>
    <row r="9263" spans="1:4" ht="51">
      <c r="A9263" s="164">
        <v>100248</v>
      </c>
      <c r="B9263" s="165" t="s">
        <v>17734</v>
      </c>
      <c r="C9263" s="164" t="s">
        <v>17722</v>
      </c>
      <c r="D9263" s="166">
        <v>13.85</v>
      </c>
    </row>
    <row r="9264" spans="1:4" ht="51">
      <c r="A9264" s="164">
        <v>100247</v>
      </c>
      <c r="B9264" s="165" t="s">
        <v>17733</v>
      </c>
      <c r="C9264" s="164" t="s">
        <v>17722</v>
      </c>
      <c r="D9264" s="166">
        <v>3.51</v>
      </c>
    </row>
    <row r="9265" spans="1:4" ht="51">
      <c r="A9265" s="164">
        <v>100246</v>
      </c>
      <c r="B9265" s="165" t="s">
        <v>17732</v>
      </c>
      <c r="C9265" s="164" t="s">
        <v>17722</v>
      </c>
      <c r="D9265" s="166">
        <v>2.81</v>
      </c>
    </row>
    <row r="9266" spans="1:4" ht="38.25">
      <c r="A9266" s="164">
        <v>100255</v>
      </c>
      <c r="B9266" s="165" t="s">
        <v>17741</v>
      </c>
      <c r="C9266" s="164" t="s">
        <v>17722</v>
      </c>
      <c r="D9266" s="166">
        <v>14.06</v>
      </c>
    </row>
    <row r="9267" spans="1:4" ht="38.25">
      <c r="A9267" s="164">
        <v>100263</v>
      </c>
      <c r="B9267" s="165" t="s">
        <v>17749</v>
      </c>
      <c r="C9267" s="164" t="s">
        <v>17687</v>
      </c>
      <c r="D9267" s="166">
        <v>2.27</v>
      </c>
    </row>
    <row r="9268" spans="1:4" ht="25.5">
      <c r="A9268" s="164">
        <v>100260</v>
      </c>
      <c r="B9268" s="165" t="s">
        <v>17746</v>
      </c>
      <c r="C9268" s="164" t="s">
        <v>17687</v>
      </c>
      <c r="D9268" s="166">
        <v>9.1300000000000008</v>
      </c>
    </row>
    <row r="9269" spans="1:4" ht="25.5">
      <c r="A9269" s="164">
        <v>100261</v>
      </c>
      <c r="B9269" s="165" t="s">
        <v>17747</v>
      </c>
      <c r="C9269" s="164" t="s">
        <v>17687</v>
      </c>
      <c r="D9269" s="166">
        <v>5.73</v>
      </c>
    </row>
    <row r="9270" spans="1:4" ht="25.5">
      <c r="A9270" s="164">
        <v>100262</v>
      </c>
      <c r="B9270" s="165" t="s">
        <v>17748</v>
      </c>
      <c r="C9270" s="164" t="s">
        <v>17687</v>
      </c>
      <c r="D9270" s="166">
        <v>3.55</v>
      </c>
    </row>
    <row r="9271" spans="1:4" ht="25.5">
      <c r="A9271" s="164">
        <v>100271</v>
      </c>
      <c r="B9271" s="165" t="s">
        <v>34788</v>
      </c>
      <c r="C9271" s="164" t="s">
        <v>34773</v>
      </c>
      <c r="D9271" s="166">
        <v>66.13</v>
      </c>
    </row>
    <row r="9272" spans="1:4" ht="25.5">
      <c r="A9272" s="164">
        <v>100258</v>
      </c>
      <c r="B9272" s="165" t="s">
        <v>17744</v>
      </c>
      <c r="C9272" s="164" t="s">
        <v>17722</v>
      </c>
      <c r="D9272" s="166">
        <v>14.06</v>
      </c>
    </row>
    <row r="9273" spans="1:4" ht="25.5">
      <c r="A9273" s="164">
        <v>100259</v>
      </c>
      <c r="B9273" s="165" t="s">
        <v>17745</v>
      </c>
      <c r="C9273" s="164" t="s">
        <v>17722</v>
      </c>
      <c r="D9273" s="166">
        <v>27.7</v>
      </c>
    </row>
    <row r="9274" spans="1:4" ht="25.5">
      <c r="A9274" s="164">
        <v>100279</v>
      </c>
      <c r="B9274" s="165" t="s">
        <v>17757</v>
      </c>
      <c r="C9274" s="164" t="s">
        <v>12402</v>
      </c>
      <c r="D9274" s="166">
        <v>0.81</v>
      </c>
    </row>
    <row r="9275" spans="1:4" ht="25.5">
      <c r="A9275" s="164">
        <v>100233</v>
      </c>
      <c r="B9275" s="165" t="s">
        <v>17719</v>
      </c>
      <c r="C9275" s="164" t="s">
        <v>12402</v>
      </c>
      <c r="D9275" s="166">
        <v>0.19</v>
      </c>
    </row>
    <row r="9276" spans="1:4" ht="38.25">
      <c r="A9276" s="164">
        <v>100232</v>
      </c>
      <c r="B9276" s="165" t="s">
        <v>17718</v>
      </c>
      <c r="C9276" s="164" t="s">
        <v>12402</v>
      </c>
      <c r="D9276" s="166">
        <v>0.38</v>
      </c>
    </row>
    <row r="9277" spans="1:4" ht="25.5">
      <c r="A9277" s="164">
        <v>100234</v>
      </c>
      <c r="B9277" s="165" t="s">
        <v>34789</v>
      </c>
      <c r="C9277" s="164" t="s">
        <v>12416</v>
      </c>
      <c r="D9277" s="166">
        <v>0.57999999999999996</v>
      </c>
    </row>
    <row r="9278" spans="1:4" ht="25.5">
      <c r="A9278" s="164">
        <v>100265</v>
      </c>
      <c r="B9278" s="165" t="s">
        <v>34790</v>
      </c>
      <c r="C9278" s="164" t="s">
        <v>12416</v>
      </c>
      <c r="D9278" s="166">
        <v>0.87</v>
      </c>
    </row>
    <row r="9279" spans="1:4" ht="25.5">
      <c r="A9279" s="164">
        <v>100235</v>
      </c>
      <c r="B9279" s="165" t="s">
        <v>17720</v>
      </c>
      <c r="C9279" s="164" t="s">
        <v>45</v>
      </c>
      <c r="D9279" s="166">
        <v>0.04</v>
      </c>
    </row>
    <row r="9280" spans="1:4" ht="25.5">
      <c r="A9280" s="164">
        <v>100267</v>
      </c>
      <c r="B9280" s="165" t="s">
        <v>17751</v>
      </c>
      <c r="C9280" s="164" t="s">
        <v>12402</v>
      </c>
      <c r="D9280" s="166">
        <v>1.74</v>
      </c>
    </row>
    <row r="9281" spans="1:4" ht="25.5">
      <c r="A9281" s="164">
        <v>100231</v>
      </c>
      <c r="B9281" s="165" t="s">
        <v>17717</v>
      </c>
      <c r="C9281" s="164" t="s">
        <v>12404</v>
      </c>
      <c r="D9281" s="166">
        <v>0.04</v>
      </c>
    </row>
    <row r="9282" spans="1:4" ht="25.5">
      <c r="A9282" s="164">
        <v>100230</v>
      </c>
      <c r="B9282" s="165" t="s">
        <v>17716</v>
      </c>
      <c r="C9282" s="164" t="s">
        <v>12404</v>
      </c>
      <c r="D9282" s="166">
        <v>0.02</v>
      </c>
    </row>
    <row r="9283" spans="1:4" ht="25.5">
      <c r="A9283" s="164">
        <v>100229</v>
      </c>
      <c r="B9283" s="165" t="s">
        <v>17715</v>
      </c>
      <c r="C9283" s="164" t="s">
        <v>12404</v>
      </c>
      <c r="D9283" s="166">
        <v>0.01</v>
      </c>
    </row>
    <row r="9284" spans="1:4" ht="25.5">
      <c r="A9284" s="164">
        <v>100272</v>
      </c>
      <c r="B9284" s="165" t="s">
        <v>34791</v>
      </c>
      <c r="C9284" s="164" t="s">
        <v>12416</v>
      </c>
      <c r="D9284" s="166">
        <v>1.31</v>
      </c>
    </row>
    <row r="9285" spans="1:4" ht="38.25">
      <c r="A9285" s="164">
        <v>100269</v>
      </c>
      <c r="B9285" s="165" t="s">
        <v>17753</v>
      </c>
      <c r="C9285" s="164" t="s">
        <v>12402</v>
      </c>
      <c r="D9285" s="166">
        <v>1.74</v>
      </c>
    </row>
    <row r="9286" spans="1:4" ht="25.5">
      <c r="A9286" s="164">
        <v>100986</v>
      </c>
      <c r="B9286" s="165" t="s">
        <v>37132</v>
      </c>
      <c r="C9286" s="164" t="s">
        <v>34306</v>
      </c>
      <c r="D9286" s="166">
        <v>9.31</v>
      </c>
    </row>
    <row r="9287" spans="1:4" ht="25.5">
      <c r="A9287" s="164">
        <v>101002</v>
      </c>
      <c r="B9287" s="165" t="s">
        <v>37133</v>
      </c>
      <c r="C9287" s="164" t="s">
        <v>12408</v>
      </c>
      <c r="D9287" s="166">
        <v>6.19</v>
      </c>
    </row>
    <row r="9288" spans="1:4" ht="25.5">
      <c r="A9288" s="164">
        <v>100987</v>
      </c>
      <c r="B9288" s="165" t="s">
        <v>37134</v>
      </c>
      <c r="C9288" s="164" t="s">
        <v>34306</v>
      </c>
      <c r="D9288" s="166">
        <v>10.64</v>
      </c>
    </row>
    <row r="9289" spans="1:4" ht="25.5">
      <c r="A9289" s="164">
        <v>101003</v>
      </c>
      <c r="B9289" s="165" t="s">
        <v>37135</v>
      </c>
      <c r="C9289" s="164" t="s">
        <v>12408</v>
      </c>
      <c r="D9289" s="166">
        <v>7.08</v>
      </c>
    </row>
    <row r="9290" spans="1:4" ht="25.5">
      <c r="A9290" s="164">
        <v>100988</v>
      </c>
      <c r="B9290" s="165" t="s">
        <v>37136</v>
      </c>
      <c r="C9290" s="164" t="s">
        <v>34306</v>
      </c>
      <c r="D9290" s="166">
        <v>11.25</v>
      </c>
    </row>
    <row r="9291" spans="1:4" ht="25.5">
      <c r="A9291" s="164">
        <v>101004</v>
      </c>
      <c r="B9291" s="165" t="s">
        <v>37137</v>
      </c>
      <c r="C9291" s="164" t="s">
        <v>12408</v>
      </c>
      <c r="D9291" s="166">
        <v>7.49</v>
      </c>
    </row>
    <row r="9292" spans="1:4" ht="25.5">
      <c r="A9292" s="164">
        <v>100985</v>
      </c>
      <c r="B9292" s="165" t="s">
        <v>37138</v>
      </c>
      <c r="C9292" s="164" t="s">
        <v>34306</v>
      </c>
      <c r="D9292" s="166">
        <v>7.86</v>
      </c>
    </row>
    <row r="9293" spans="1:4" ht="25.5">
      <c r="A9293" s="164">
        <v>101001</v>
      </c>
      <c r="B9293" s="165" t="s">
        <v>37139</v>
      </c>
      <c r="C9293" s="164" t="s">
        <v>12408</v>
      </c>
      <c r="D9293" s="166">
        <v>5.25</v>
      </c>
    </row>
    <row r="9294" spans="1:4">
      <c r="A9294" s="164">
        <v>101008</v>
      </c>
      <c r="B9294" s="165" t="s">
        <v>37140</v>
      </c>
      <c r="C9294" s="164" t="s">
        <v>34306</v>
      </c>
      <c r="D9294" s="166">
        <v>5.54</v>
      </c>
    </row>
    <row r="9295" spans="1:4">
      <c r="A9295" s="164">
        <v>101007</v>
      </c>
      <c r="B9295" s="165" t="s">
        <v>37141</v>
      </c>
      <c r="C9295" s="164" t="s">
        <v>34306</v>
      </c>
      <c r="D9295" s="166">
        <v>5.49</v>
      </c>
    </row>
    <row r="9296" spans="1:4" ht="38.25">
      <c r="A9296" s="164">
        <v>100982</v>
      </c>
      <c r="B9296" s="165" t="s">
        <v>37142</v>
      </c>
      <c r="C9296" s="164" t="s">
        <v>34306</v>
      </c>
      <c r="D9296" s="166">
        <v>9.2899999999999991</v>
      </c>
    </row>
    <row r="9297" spans="1:4" ht="38.25">
      <c r="A9297" s="164">
        <v>100998</v>
      </c>
      <c r="B9297" s="165" t="s">
        <v>37143</v>
      </c>
      <c r="C9297" s="164" t="s">
        <v>12408</v>
      </c>
      <c r="D9297" s="166">
        <v>6.2</v>
      </c>
    </row>
    <row r="9298" spans="1:4" ht="38.25">
      <c r="A9298" s="164">
        <v>100983</v>
      </c>
      <c r="B9298" s="165" t="s">
        <v>37144</v>
      </c>
      <c r="C9298" s="164" t="s">
        <v>34306</v>
      </c>
      <c r="D9298" s="166">
        <v>9.27</v>
      </c>
    </row>
    <row r="9299" spans="1:4" ht="38.25">
      <c r="A9299" s="164">
        <v>100999</v>
      </c>
      <c r="B9299" s="165" t="s">
        <v>37145</v>
      </c>
      <c r="C9299" s="164" t="s">
        <v>12408</v>
      </c>
      <c r="D9299" s="166">
        <v>6.21</v>
      </c>
    </row>
    <row r="9300" spans="1:4" ht="38.25">
      <c r="A9300" s="164">
        <v>100984</v>
      </c>
      <c r="B9300" s="165" t="s">
        <v>37146</v>
      </c>
      <c r="C9300" s="164" t="s">
        <v>34306</v>
      </c>
      <c r="D9300" s="166">
        <v>9.06</v>
      </c>
    </row>
    <row r="9301" spans="1:4" ht="38.25">
      <c r="A9301" s="164">
        <v>101000</v>
      </c>
      <c r="B9301" s="165" t="s">
        <v>37147</v>
      </c>
      <c r="C9301" s="164" t="s">
        <v>12408</v>
      </c>
      <c r="D9301" s="166">
        <v>6.04</v>
      </c>
    </row>
    <row r="9302" spans="1:4" ht="38.25">
      <c r="A9302" s="164">
        <v>100981</v>
      </c>
      <c r="B9302" s="165" t="s">
        <v>37148</v>
      </c>
      <c r="C9302" s="164" t="s">
        <v>34306</v>
      </c>
      <c r="D9302" s="166">
        <v>9.81</v>
      </c>
    </row>
    <row r="9303" spans="1:4" ht="38.25">
      <c r="A9303" s="164">
        <v>100997</v>
      </c>
      <c r="B9303" s="165" t="s">
        <v>37149</v>
      </c>
      <c r="C9303" s="164" t="s">
        <v>12408</v>
      </c>
      <c r="D9303" s="166">
        <v>6.55</v>
      </c>
    </row>
    <row r="9304" spans="1:4" ht="25.5">
      <c r="A9304" s="164">
        <v>101010</v>
      </c>
      <c r="B9304" s="165" t="s">
        <v>17894</v>
      </c>
      <c r="C9304" s="164" t="s">
        <v>12408</v>
      </c>
      <c r="D9304" s="166">
        <v>27.69</v>
      </c>
    </row>
    <row r="9305" spans="1:4" ht="25.5">
      <c r="A9305" s="164">
        <v>101009</v>
      </c>
      <c r="B9305" s="165" t="s">
        <v>17893</v>
      </c>
      <c r="C9305" s="164" t="s">
        <v>12408</v>
      </c>
      <c r="D9305" s="166">
        <v>43.98</v>
      </c>
    </row>
    <row r="9306" spans="1:4" ht="51">
      <c r="A9306" s="164">
        <v>100978</v>
      </c>
      <c r="B9306" s="165" t="s">
        <v>37150</v>
      </c>
      <c r="C9306" s="164" t="s">
        <v>34306</v>
      </c>
      <c r="D9306" s="166">
        <v>7.2</v>
      </c>
    </row>
    <row r="9307" spans="1:4" ht="51">
      <c r="A9307" s="164">
        <v>100994</v>
      </c>
      <c r="B9307" s="165" t="s">
        <v>37151</v>
      </c>
      <c r="C9307" s="164" t="s">
        <v>12408</v>
      </c>
      <c r="D9307" s="166">
        <v>4.7699999999999996</v>
      </c>
    </row>
    <row r="9308" spans="1:4" ht="51">
      <c r="A9308" s="164">
        <v>100974</v>
      </c>
      <c r="B9308" s="165" t="s">
        <v>37152</v>
      </c>
      <c r="C9308" s="164" t="s">
        <v>34306</v>
      </c>
      <c r="D9308" s="166">
        <v>8.77</v>
      </c>
    </row>
    <row r="9309" spans="1:4" ht="51">
      <c r="A9309" s="164">
        <v>100990</v>
      </c>
      <c r="B9309" s="165" t="s">
        <v>37153</v>
      </c>
      <c r="C9309" s="164" t="s">
        <v>12408</v>
      </c>
      <c r="D9309" s="166">
        <v>5.84</v>
      </c>
    </row>
    <row r="9310" spans="1:4" ht="51">
      <c r="A9310" s="164">
        <v>100979</v>
      </c>
      <c r="B9310" s="165" t="s">
        <v>37154</v>
      </c>
      <c r="C9310" s="164" t="s">
        <v>34306</v>
      </c>
      <c r="D9310" s="166">
        <v>6.87</v>
      </c>
    </row>
    <row r="9311" spans="1:4" ht="51">
      <c r="A9311" s="164">
        <v>100995</v>
      </c>
      <c r="B9311" s="165" t="s">
        <v>37155</v>
      </c>
      <c r="C9311" s="164" t="s">
        <v>12408</v>
      </c>
      <c r="D9311" s="166">
        <v>4.59</v>
      </c>
    </row>
    <row r="9312" spans="1:4" ht="51">
      <c r="A9312" s="164">
        <v>100975</v>
      </c>
      <c r="B9312" s="165" t="s">
        <v>37156</v>
      </c>
      <c r="C9312" s="164" t="s">
        <v>34306</v>
      </c>
      <c r="D9312" s="166">
        <v>8.7899999999999991</v>
      </c>
    </row>
    <row r="9313" spans="1:4" ht="51">
      <c r="A9313" s="164">
        <v>100991</v>
      </c>
      <c r="B9313" s="165" t="s">
        <v>37157</v>
      </c>
      <c r="C9313" s="164" t="s">
        <v>12408</v>
      </c>
      <c r="D9313" s="166">
        <v>5.88</v>
      </c>
    </row>
    <row r="9314" spans="1:4" ht="51">
      <c r="A9314" s="164">
        <v>100980</v>
      </c>
      <c r="B9314" s="165" t="s">
        <v>37158</v>
      </c>
      <c r="C9314" s="164" t="s">
        <v>34306</v>
      </c>
      <c r="D9314" s="166">
        <v>6.48</v>
      </c>
    </row>
    <row r="9315" spans="1:4" ht="51">
      <c r="A9315" s="164">
        <v>100996</v>
      </c>
      <c r="B9315" s="165" t="s">
        <v>37159</v>
      </c>
      <c r="C9315" s="164" t="s">
        <v>12408</v>
      </c>
      <c r="D9315" s="166">
        <v>4.3099999999999996</v>
      </c>
    </row>
    <row r="9316" spans="1:4" ht="51">
      <c r="A9316" s="164">
        <v>100976</v>
      </c>
      <c r="B9316" s="165" t="s">
        <v>37160</v>
      </c>
      <c r="C9316" s="164" t="s">
        <v>34306</v>
      </c>
      <c r="D9316" s="166">
        <v>8.59</v>
      </c>
    </row>
    <row r="9317" spans="1:4" ht="51">
      <c r="A9317" s="164">
        <v>100992</v>
      </c>
      <c r="B9317" s="165" t="s">
        <v>37161</v>
      </c>
      <c r="C9317" s="164" t="s">
        <v>12408</v>
      </c>
      <c r="D9317" s="166">
        <v>5.72</v>
      </c>
    </row>
    <row r="9318" spans="1:4" ht="51">
      <c r="A9318" s="164">
        <v>100977</v>
      </c>
      <c r="B9318" s="165" t="s">
        <v>37162</v>
      </c>
      <c r="C9318" s="164" t="s">
        <v>34306</v>
      </c>
      <c r="D9318" s="166">
        <v>8.08</v>
      </c>
    </row>
    <row r="9319" spans="1:4" ht="51">
      <c r="A9319" s="164">
        <v>100993</v>
      </c>
      <c r="B9319" s="165" t="s">
        <v>37163</v>
      </c>
      <c r="C9319" s="164" t="s">
        <v>12408</v>
      </c>
      <c r="D9319" s="166">
        <v>5.39</v>
      </c>
    </row>
    <row r="9320" spans="1:4" ht="51">
      <c r="A9320" s="164">
        <v>100973</v>
      </c>
      <c r="B9320" s="165" t="s">
        <v>37164</v>
      </c>
      <c r="C9320" s="164" t="s">
        <v>34306</v>
      </c>
      <c r="D9320" s="166">
        <v>9.2200000000000006</v>
      </c>
    </row>
    <row r="9321" spans="1:4" ht="51">
      <c r="A9321" s="164">
        <v>100989</v>
      </c>
      <c r="B9321" s="165" t="s">
        <v>37165</v>
      </c>
      <c r="C9321" s="164" t="s">
        <v>12408</v>
      </c>
      <c r="D9321" s="166">
        <v>6.14</v>
      </c>
    </row>
    <row r="9322" spans="1:4" ht="38.25">
      <c r="A9322" s="164">
        <v>101467</v>
      </c>
      <c r="B9322" s="165" t="s">
        <v>17905</v>
      </c>
      <c r="C9322" s="164" t="s">
        <v>12408</v>
      </c>
      <c r="D9322" s="166">
        <v>18.59</v>
      </c>
    </row>
    <row r="9323" spans="1:4" ht="38.25">
      <c r="A9323" s="164">
        <v>101468</v>
      </c>
      <c r="B9323" s="165" t="s">
        <v>17906</v>
      </c>
      <c r="C9323" s="164" t="s">
        <v>12408</v>
      </c>
      <c r="D9323" s="166">
        <v>16.989999999999998</v>
      </c>
    </row>
    <row r="9324" spans="1:4" ht="38.25">
      <c r="A9324" s="164">
        <v>101014</v>
      </c>
      <c r="B9324" s="165" t="s">
        <v>17896</v>
      </c>
      <c r="C9324" s="164" t="s">
        <v>12408</v>
      </c>
      <c r="D9324" s="166">
        <v>42.47</v>
      </c>
    </row>
    <row r="9325" spans="1:4" ht="38.25">
      <c r="A9325" s="164">
        <v>101015</v>
      </c>
      <c r="B9325" s="165" t="s">
        <v>17897</v>
      </c>
      <c r="C9325" s="164" t="s">
        <v>12408</v>
      </c>
      <c r="D9325" s="166">
        <v>34.89</v>
      </c>
    </row>
    <row r="9326" spans="1:4" ht="38.25">
      <c r="A9326" s="164">
        <v>101463</v>
      </c>
      <c r="B9326" s="165" t="s">
        <v>17901</v>
      </c>
      <c r="C9326" s="164" t="s">
        <v>12408</v>
      </c>
      <c r="D9326" s="166">
        <v>46.51</v>
      </c>
    </row>
    <row r="9327" spans="1:4" ht="38.25">
      <c r="A9327" s="164">
        <v>101464</v>
      </c>
      <c r="B9327" s="165" t="s">
        <v>17902</v>
      </c>
      <c r="C9327" s="164" t="s">
        <v>12408</v>
      </c>
      <c r="D9327" s="166">
        <v>35.72</v>
      </c>
    </row>
    <row r="9328" spans="1:4" ht="38.25">
      <c r="A9328" s="164">
        <v>101465</v>
      </c>
      <c r="B9328" s="165" t="s">
        <v>17903</v>
      </c>
      <c r="C9328" s="164" t="s">
        <v>12408</v>
      </c>
      <c r="D9328" s="166">
        <v>27.3</v>
      </c>
    </row>
    <row r="9329" spans="1:4" ht="38.25">
      <c r="A9329" s="164">
        <v>101466</v>
      </c>
      <c r="B9329" s="165" t="s">
        <v>17904</v>
      </c>
      <c r="C9329" s="164" t="s">
        <v>12408</v>
      </c>
      <c r="D9329" s="166">
        <v>22.22</v>
      </c>
    </row>
    <row r="9330" spans="1:4" ht="38.25">
      <c r="A9330" s="164">
        <v>101013</v>
      </c>
      <c r="B9330" s="165" t="s">
        <v>17895</v>
      </c>
      <c r="C9330" s="164" t="s">
        <v>12408</v>
      </c>
      <c r="D9330" s="166">
        <v>46.36</v>
      </c>
    </row>
    <row r="9331" spans="1:4" ht="25.5">
      <c r="A9331" s="164">
        <v>101477</v>
      </c>
      <c r="B9331" s="165" t="s">
        <v>17915</v>
      </c>
      <c r="C9331" s="164" t="s">
        <v>12408</v>
      </c>
      <c r="D9331" s="166">
        <v>13.46</v>
      </c>
    </row>
    <row r="9332" spans="1:4" ht="25.5">
      <c r="A9332" s="164">
        <v>101478</v>
      </c>
      <c r="B9332" s="165" t="s">
        <v>17916</v>
      </c>
      <c r="C9332" s="164" t="s">
        <v>12408</v>
      </c>
      <c r="D9332" s="166">
        <v>11.45</v>
      </c>
    </row>
    <row r="9333" spans="1:4" ht="25.5">
      <c r="A9333" s="164">
        <v>101017</v>
      </c>
      <c r="B9333" s="165" t="s">
        <v>17899</v>
      </c>
      <c r="C9333" s="164" t="s">
        <v>12408</v>
      </c>
      <c r="D9333" s="166">
        <v>30.62</v>
      </c>
    </row>
    <row r="9334" spans="1:4" ht="25.5">
      <c r="A9334" s="164">
        <v>101018</v>
      </c>
      <c r="B9334" s="165" t="s">
        <v>17900</v>
      </c>
      <c r="C9334" s="164" t="s">
        <v>12408</v>
      </c>
      <c r="D9334" s="166">
        <v>25.15</v>
      </c>
    </row>
    <row r="9335" spans="1:4" ht="25.5">
      <c r="A9335" s="164">
        <v>101469</v>
      </c>
      <c r="B9335" s="165" t="s">
        <v>17907</v>
      </c>
      <c r="C9335" s="164" t="s">
        <v>12408</v>
      </c>
      <c r="D9335" s="166">
        <v>38.049999999999997</v>
      </c>
    </row>
    <row r="9336" spans="1:4" ht="25.5">
      <c r="A9336" s="164">
        <v>101470</v>
      </c>
      <c r="B9336" s="165" t="s">
        <v>17908</v>
      </c>
      <c r="C9336" s="164" t="s">
        <v>12408</v>
      </c>
      <c r="D9336" s="166">
        <v>30.21</v>
      </c>
    </row>
    <row r="9337" spans="1:4" ht="25.5">
      <c r="A9337" s="164">
        <v>101471</v>
      </c>
      <c r="B9337" s="165" t="s">
        <v>17909</v>
      </c>
      <c r="C9337" s="164" t="s">
        <v>12408</v>
      </c>
      <c r="D9337" s="166">
        <v>25.91</v>
      </c>
    </row>
    <row r="9338" spans="1:4" ht="25.5">
      <c r="A9338" s="164">
        <v>101472</v>
      </c>
      <c r="B9338" s="165" t="s">
        <v>17910</v>
      </c>
      <c r="C9338" s="164" t="s">
        <v>12408</v>
      </c>
      <c r="D9338" s="166">
        <v>20.170000000000002</v>
      </c>
    </row>
    <row r="9339" spans="1:4" ht="25.5">
      <c r="A9339" s="164">
        <v>101473</v>
      </c>
      <c r="B9339" s="165" t="s">
        <v>17911</v>
      </c>
      <c r="C9339" s="164" t="s">
        <v>12408</v>
      </c>
      <c r="D9339" s="166">
        <v>29.04</v>
      </c>
    </row>
    <row r="9340" spans="1:4" ht="25.5">
      <c r="A9340" s="164">
        <v>101474</v>
      </c>
      <c r="B9340" s="165" t="s">
        <v>17912</v>
      </c>
      <c r="C9340" s="164" t="s">
        <v>12408</v>
      </c>
      <c r="D9340" s="166">
        <v>20.77</v>
      </c>
    </row>
    <row r="9341" spans="1:4" ht="25.5">
      <c r="A9341" s="164">
        <v>101475</v>
      </c>
      <c r="B9341" s="165" t="s">
        <v>17913</v>
      </c>
      <c r="C9341" s="164" t="s">
        <v>12408</v>
      </c>
      <c r="D9341" s="166">
        <v>18.43</v>
      </c>
    </row>
    <row r="9342" spans="1:4" ht="25.5">
      <c r="A9342" s="164">
        <v>101476</v>
      </c>
      <c r="B9342" s="165" t="s">
        <v>17914</v>
      </c>
      <c r="C9342" s="164" t="s">
        <v>12408</v>
      </c>
      <c r="D9342" s="166">
        <v>16.440000000000001</v>
      </c>
    </row>
    <row r="9343" spans="1:4" ht="38.25">
      <c r="A9343" s="164">
        <v>101016</v>
      </c>
      <c r="B9343" s="165" t="s">
        <v>17898</v>
      </c>
      <c r="C9343" s="164" t="s">
        <v>12408</v>
      </c>
      <c r="D9343" s="166">
        <v>40.39</v>
      </c>
    </row>
    <row r="9344" spans="1:4" ht="25.5">
      <c r="A9344" s="164">
        <v>101487</v>
      </c>
      <c r="B9344" s="165" t="s">
        <v>17924</v>
      </c>
      <c r="C9344" s="164" t="s">
        <v>12408</v>
      </c>
      <c r="D9344" s="166">
        <v>100.05</v>
      </c>
    </row>
    <row r="9345" spans="1:4" ht="25.5">
      <c r="A9345" s="164">
        <v>101488</v>
      </c>
      <c r="B9345" s="165" t="s">
        <v>17925</v>
      </c>
      <c r="C9345" s="164" t="s">
        <v>12408</v>
      </c>
      <c r="D9345" s="166">
        <v>86.57</v>
      </c>
    </row>
    <row r="9346" spans="1:4" ht="25.5">
      <c r="A9346" s="164">
        <v>101480</v>
      </c>
      <c r="B9346" s="165" t="s">
        <v>17917</v>
      </c>
      <c r="C9346" s="164" t="s">
        <v>12408</v>
      </c>
      <c r="D9346" s="166">
        <v>68.06</v>
      </c>
    </row>
    <row r="9347" spans="1:4" ht="25.5">
      <c r="A9347" s="164">
        <v>101481</v>
      </c>
      <c r="B9347" s="165" t="s">
        <v>17918</v>
      </c>
      <c r="C9347" s="164" t="s">
        <v>12408</v>
      </c>
      <c r="D9347" s="166">
        <v>49.16</v>
      </c>
    </row>
    <row r="9348" spans="1:4" ht="25.5">
      <c r="A9348" s="164">
        <v>101482</v>
      </c>
      <c r="B9348" s="165" t="s">
        <v>17919</v>
      </c>
      <c r="C9348" s="164" t="s">
        <v>12408</v>
      </c>
      <c r="D9348" s="166">
        <v>36.75</v>
      </c>
    </row>
    <row r="9349" spans="1:4" ht="25.5">
      <c r="A9349" s="164">
        <v>101483</v>
      </c>
      <c r="B9349" s="165" t="s">
        <v>17920</v>
      </c>
      <c r="C9349" s="164" t="s">
        <v>12408</v>
      </c>
      <c r="D9349" s="166">
        <v>38.130000000000003</v>
      </c>
    </row>
    <row r="9350" spans="1:4" ht="25.5">
      <c r="A9350" s="164">
        <v>101484</v>
      </c>
      <c r="B9350" s="165" t="s">
        <v>17921</v>
      </c>
      <c r="C9350" s="164" t="s">
        <v>12408</v>
      </c>
      <c r="D9350" s="166">
        <v>197.63</v>
      </c>
    </row>
    <row r="9351" spans="1:4" ht="25.5">
      <c r="A9351" s="164">
        <v>101485</v>
      </c>
      <c r="B9351" s="165" t="s">
        <v>17922</v>
      </c>
      <c r="C9351" s="164" t="s">
        <v>12408</v>
      </c>
      <c r="D9351" s="166">
        <v>151.69</v>
      </c>
    </row>
    <row r="9352" spans="1:4" ht="25.5">
      <c r="A9352" s="164">
        <v>101486</v>
      </c>
      <c r="B9352" s="165" t="s">
        <v>17923</v>
      </c>
      <c r="C9352" s="164" t="s">
        <v>12408</v>
      </c>
      <c r="D9352" s="166">
        <v>136.65</v>
      </c>
    </row>
    <row r="9353" spans="1:4" ht="25.5">
      <c r="A9353" s="164">
        <v>101006</v>
      </c>
      <c r="B9353" s="165" t="s">
        <v>37166</v>
      </c>
      <c r="C9353" s="164" t="s">
        <v>34306</v>
      </c>
      <c r="D9353" s="166">
        <v>20.96</v>
      </c>
    </row>
    <row r="9354" spans="1:4" ht="25.5">
      <c r="A9354" s="164">
        <v>101005</v>
      </c>
      <c r="B9354" s="165" t="s">
        <v>37167</v>
      </c>
      <c r="C9354" s="164" t="s">
        <v>34306</v>
      </c>
      <c r="D9354" s="166">
        <v>18.93</v>
      </c>
    </row>
    <row r="9355" spans="1:4" ht="25.5">
      <c r="A9355" s="164">
        <v>102568</v>
      </c>
      <c r="B9355" s="165" t="s">
        <v>17892</v>
      </c>
      <c r="C9355" s="164" t="s">
        <v>12408</v>
      </c>
      <c r="D9355" s="166">
        <v>293.74</v>
      </c>
    </row>
    <row r="9356" spans="1:4" ht="25.5">
      <c r="A9356" s="164">
        <v>101479</v>
      </c>
      <c r="B9356" s="165" t="s">
        <v>17891</v>
      </c>
      <c r="C9356" s="164" t="s">
        <v>12408</v>
      </c>
      <c r="D9356" s="166">
        <v>172.43</v>
      </c>
    </row>
    <row r="9357" spans="1:4" ht="25.5">
      <c r="A9357" s="164">
        <v>101019</v>
      </c>
      <c r="B9357" s="165" t="s">
        <v>17890</v>
      </c>
      <c r="C9357" s="164" t="s">
        <v>12408</v>
      </c>
      <c r="D9357" s="166">
        <v>591.84</v>
      </c>
    </row>
    <row r="9358" spans="1:4" ht="25.5">
      <c r="A9358" s="164">
        <v>100938</v>
      </c>
      <c r="B9358" s="165" t="s">
        <v>37168</v>
      </c>
      <c r="C9358" s="164" t="s">
        <v>34771</v>
      </c>
      <c r="D9358" s="166">
        <v>7.65</v>
      </c>
    </row>
    <row r="9359" spans="1:4" ht="25.5">
      <c r="A9359" s="164">
        <v>100942</v>
      </c>
      <c r="B9359" s="165" t="s">
        <v>37169</v>
      </c>
      <c r="C9359" s="164" t="s">
        <v>12418</v>
      </c>
      <c r="D9359" s="166">
        <v>5.0999999999999996</v>
      </c>
    </row>
    <row r="9360" spans="1:4" ht="25.5">
      <c r="A9360" s="164">
        <v>93588</v>
      </c>
      <c r="B9360" s="165" t="s">
        <v>37170</v>
      </c>
      <c r="C9360" s="164" t="s">
        <v>34771</v>
      </c>
      <c r="D9360" s="166">
        <v>3.21</v>
      </c>
    </row>
    <row r="9361" spans="1:4" ht="25.5">
      <c r="A9361" s="164">
        <v>93594</v>
      </c>
      <c r="B9361" s="165" t="s">
        <v>37171</v>
      </c>
      <c r="C9361" s="164" t="s">
        <v>12418</v>
      </c>
      <c r="D9361" s="166">
        <v>2.14</v>
      </c>
    </row>
    <row r="9362" spans="1:4" ht="25.5">
      <c r="A9362" s="164">
        <v>93589</v>
      </c>
      <c r="B9362" s="165" t="s">
        <v>37172</v>
      </c>
      <c r="C9362" s="164" t="s">
        <v>34771</v>
      </c>
      <c r="D9362" s="166">
        <v>2.75</v>
      </c>
    </row>
    <row r="9363" spans="1:4" ht="25.5">
      <c r="A9363" s="164">
        <v>93595</v>
      </c>
      <c r="B9363" s="165" t="s">
        <v>37173</v>
      </c>
      <c r="C9363" s="164" t="s">
        <v>12418</v>
      </c>
      <c r="D9363" s="166">
        <v>1.86</v>
      </c>
    </row>
    <row r="9364" spans="1:4" ht="38.25">
      <c r="A9364" s="164">
        <v>93590</v>
      </c>
      <c r="B9364" s="165" t="s">
        <v>37174</v>
      </c>
      <c r="C9364" s="164" t="s">
        <v>34771</v>
      </c>
      <c r="D9364" s="166">
        <v>1</v>
      </c>
    </row>
    <row r="9365" spans="1:4" ht="38.25">
      <c r="A9365" s="164">
        <v>93596</v>
      </c>
      <c r="B9365" s="165" t="s">
        <v>37175</v>
      </c>
      <c r="C9365" s="164" t="s">
        <v>12418</v>
      </c>
      <c r="D9365" s="166">
        <v>0.67</v>
      </c>
    </row>
    <row r="9366" spans="1:4" ht="25.5">
      <c r="A9366" s="164">
        <v>95875</v>
      </c>
      <c r="B9366" s="165" t="s">
        <v>37176</v>
      </c>
      <c r="C9366" s="164" t="s">
        <v>34771</v>
      </c>
      <c r="D9366" s="166">
        <v>2.54</v>
      </c>
    </row>
    <row r="9367" spans="1:4" ht="25.5">
      <c r="A9367" s="164">
        <v>95878</v>
      </c>
      <c r="B9367" s="165" t="s">
        <v>37177</v>
      </c>
      <c r="C9367" s="164" t="s">
        <v>12418</v>
      </c>
      <c r="D9367" s="166">
        <v>1.71</v>
      </c>
    </row>
    <row r="9368" spans="1:4" ht="25.5">
      <c r="A9368" s="164">
        <v>100943</v>
      </c>
      <c r="B9368" s="165" t="s">
        <v>37178</v>
      </c>
      <c r="C9368" s="164" t="s">
        <v>12418</v>
      </c>
      <c r="D9368" s="166">
        <v>4.4400000000000004</v>
      </c>
    </row>
    <row r="9369" spans="1:4" ht="25.5">
      <c r="A9369" s="164">
        <v>100939</v>
      </c>
      <c r="B9369" s="165" t="s">
        <v>37179</v>
      </c>
      <c r="C9369" s="164" t="s">
        <v>34771</v>
      </c>
      <c r="D9369" s="166">
        <v>6.69</v>
      </c>
    </row>
    <row r="9370" spans="1:4" ht="25.5">
      <c r="A9370" s="164">
        <v>93591</v>
      </c>
      <c r="B9370" s="165" t="s">
        <v>37180</v>
      </c>
      <c r="C9370" s="164" t="s">
        <v>34771</v>
      </c>
      <c r="D9370" s="166">
        <v>2.8</v>
      </c>
    </row>
    <row r="9371" spans="1:4" ht="25.5">
      <c r="A9371" s="164">
        <v>93597</v>
      </c>
      <c r="B9371" s="165" t="s">
        <v>37181</v>
      </c>
      <c r="C9371" s="164" t="s">
        <v>12418</v>
      </c>
      <c r="D9371" s="166">
        <v>1.85</v>
      </c>
    </row>
    <row r="9372" spans="1:4" ht="25.5">
      <c r="A9372" s="164">
        <v>93592</v>
      </c>
      <c r="B9372" s="165" t="s">
        <v>37182</v>
      </c>
      <c r="C9372" s="164" t="s">
        <v>34771</v>
      </c>
      <c r="D9372" s="166">
        <v>2.42</v>
      </c>
    </row>
    <row r="9373" spans="1:4" ht="25.5">
      <c r="A9373" s="164">
        <v>93598</v>
      </c>
      <c r="B9373" s="165" t="s">
        <v>37183</v>
      </c>
      <c r="C9373" s="164" t="s">
        <v>12418</v>
      </c>
      <c r="D9373" s="166">
        <v>1.61</v>
      </c>
    </row>
    <row r="9374" spans="1:4" ht="38.25">
      <c r="A9374" s="164">
        <v>93593</v>
      </c>
      <c r="B9374" s="165" t="s">
        <v>37184</v>
      </c>
      <c r="C9374" s="164" t="s">
        <v>34771</v>
      </c>
      <c r="D9374" s="166">
        <v>0.89</v>
      </c>
    </row>
    <row r="9375" spans="1:4" ht="38.25">
      <c r="A9375" s="164">
        <v>93599</v>
      </c>
      <c r="B9375" s="165" t="s">
        <v>37185</v>
      </c>
      <c r="C9375" s="164" t="s">
        <v>12418</v>
      </c>
      <c r="D9375" s="166">
        <v>0.59</v>
      </c>
    </row>
    <row r="9376" spans="1:4" ht="25.5">
      <c r="A9376" s="164">
        <v>95876</v>
      </c>
      <c r="B9376" s="165" t="s">
        <v>37186</v>
      </c>
      <c r="C9376" s="164" t="s">
        <v>34771</v>
      </c>
      <c r="D9376" s="166">
        <v>2.19</v>
      </c>
    </row>
    <row r="9377" spans="1:4" ht="25.5">
      <c r="A9377" s="164">
        <v>95879</v>
      </c>
      <c r="B9377" s="165" t="s">
        <v>37187</v>
      </c>
      <c r="C9377" s="164" t="s">
        <v>12418</v>
      </c>
      <c r="D9377" s="166">
        <v>1.49</v>
      </c>
    </row>
    <row r="9378" spans="1:4" ht="25.5">
      <c r="A9378" s="164">
        <v>100940</v>
      </c>
      <c r="B9378" s="165" t="s">
        <v>37188</v>
      </c>
      <c r="C9378" s="164" t="s">
        <v>34771</v>
      </c>
      <c r="D9378" s="166">
        <v>5.71</v>
      </c>
    </row>
    <row r="9379" spans="1:4" ht="25.5">
      <c r="A9379" s="164">
        <v>100944</v>
      </c>
      <c r="B9379" s="165" t="s">
        <v>37189</v>
      </c>
      <c r="C9379" s="164" t="s">
        <v>12418</v>
      </c>
      <c r="D9379" s="166">
        <v>3.81</v>
      </c>
    </row>
    <row r="9380" spans="1:4" ht="25.5">
      <c r="A9380" s="164">
        <v>95425</v>
      </c>
      <c r="B9380" s="165" t="s">
        <v>37190</v>
      </c>
      <c r="C9380" s="164" t="s">
        <v>34771</v>
      </c>
      <c r="D9380" s="166">
        <v>2.37</v>
      </c>
    </row>
    <row r="9381" spans="1:4" ht="25.5">
      <c r="A9381" s="164">
        <v>95428</v>
      </c>
      <c r="B9381" s="165" t="s">
        <v>37191</v>
      </c>
      <c r="C9381" s="164" t="s">
        <v>12418</v>
      </c>
      <c r="D9381" s="166">
        <v>1.59</v>
      </c>
    </row>
    <row r="9382" spans="1:4" ht="25.5">
      <c r="A9382" s="164">
        <v>95426</v>
      </c>
      <c r="B9382" s="165" t="s">
        <v>37192</v>
      </c>
      <c r="C9382" s="164" t="s">
        <v>34771</v>
      </c>
      <c r="D9382" s="166">
        <v>2.0499999999999998</v>
      </c>
    </row>
    <row r="9383" spans="1:4" ht="25.5">
      <c r="A9383" s="164">
        <v>95429</v>
      </c>
      <c r="B9383" s="165" t="s">
        <v>37193</v>
      </c>
      <c r="C9383" s="164" t="s">
        <v>12418</v>
      </c>
      <c r="D9383" s="166">
        <v>1.38</v>
      </c>
    </row>
    <row r="9384" spans="1:4" ht="38.25">
      <c r="A9384" s="164">
        <v>95427</v>
      </c>
      <c r="B9384" s="165" t="s">
        <v>37194</v>
      </c>
      <c r="C9384" s="164" t="s">
        <v>34771</v>
      </c>
      <c r="D9384" s="166">
        <v>0.76</v>
      </c>
    </row>
    <row r="9385" spans="1:4" ht="38.25">
      <c r="A9385" s="164">
        <v>95430</v>
      </c>
      <c r="B9385" s="165" t="s">
        <v>37195</v>
      </c>
      <c r="C9385" s="164" t="s">
        <v>12418</v>
      </c>
      <c r="D9385" s="166">
        <v>0.48</v>
      </c>
    </row>
    <row r="9386" spans="1:4" ht="25.5">
      <c r="A9386" s="164">
        <v>95877</v>
      </c>
      <c r="B9386" s="165" t="s">
        <v>37196</v>
      </c>
      <c r="C9386" s="164" t="s">
        <v>34771</v>
      </c>
      <c r="D9386" s="166">
        <v>1.88</v>
      </c>
    </row>
    <row r="9387" spans="1:4" ht="25.5">
      <c r="A9387" s="164">
        <v>95880</v>
      </c>
      <c r="B9387" s="165" t="s">
        <v>37197</v>
      </c>
      <c r="C9387" s="164" t="s">
        <v>12418</v>
      </c>
      <c r="D9387" s="166">
        <v>1.26</v>
      </c>
    </row>
    <row r="9388" spans="1:4" ht="25.5">
      <c r="A9388" s="164">
        <v>100937</v>
      </c>
      <c r="B9388" s="165" t="s">
        <v>37198</v>
      </c>
      <c r="C9388" s="164" t="s">
        <v>34771</v>
      </c>
      <c r="D9388" s="166">
        <v>9.2799999999999994</v>
      </c>
    </row>
    <row r="9389" spans="1:4" ht="25.5">
      <c r="A9389" s="164">
        <v>100941</v>
      </c>
      <c r="B9389" s="165" t="s">
        <v>37199</v>
      </c>
      <c r="C9389" s="164" t="s">
        <v>12418</v>
      </c>
      <c r="D9389" s="166">
        <v>6.18</v>
      </c>
    </row>
    <row r="9390" spans="1:4" ht="25.5">
      <c r="A9390" s="164">
        <v>97912</v>
      </c>
      <c r="B9390" s="165" t="s">
        <v>37200</v>
      </c>
      <c r="C9390" s="164" t="s">
        <v>34771</v>
      </c>
      <c r="D9390" s="166">
        <v>3.89</v>
      </c>
    </row>
    <row r="9391" spans="1:4" ht="25.5">
      <c r="A9391" s="164">
        <v>97916</v>
      </c>
      <c r="B9391" s="165" t="s">
        <v>37201</v>
      </c>
      <c r="C9391" s="164" t="s">
        <v>12418</v>
      </c>
      <c r="D9391" s="166">
        <v>2.59</v>
      </c>
    </row>
    <row r="9392" spans="1:4" ht="25.5">
      <c r="A9392" s="164">
        <v>97913</v>
      </c>
      <c r="B9392" s="165" t="s">
        <v>37202</v>
      </c>
      <c r="C9392" s="164" t="s">
        <v>34771</v>
      </c>
      <c r="D9392" s="166">
        <v>3.38</v>
      </c>
    </row>
    <row r="9393" spans="1:4" ht="25.5">
      <c r="A9393" s="164">
        <v>97917</v>
      </c>
      <c r="B9393" s="165" t="s">
        <v>37203</v>
      </c>
      <c r="C9393" s="164" t="s">
        <v>12418</v>
      </c>
      <c r="D9393" s="166">
        <v>2.2400000000000002</v>
      </c>
    </row>
    <row r="9394" spans="1:4" ht="38.25">
      <c r="A9394" s="164">
        <v>97915</v>
      </c>
      <c r="B9394" s="165" t="s">
        <v>37204</v>
      </c>
      <c r="C9394" s="164" t="s">
        <v>34771</v>
      </c>
      <c r="D9394" s="166">
        <v>1.24</v>
      </c>
    </row>
    <row r="9395" spans="1:4" ht="38.25">
      <c r="A9395" s="164">
        <v>97919</v>
      </c>
      <c r="B9395" s="165" t="s">
        <v>37205</v>
      </c>
      <c r="C9395" s="164" t="s">
        <v>12418</v>
      </c>
      <c r="D9395" s="166">
        <v>0.82</v>
      </c>
    </row>
    <row r="9396" spans="1:4" ht="25.5">
      <c r="A9396" s="164">
        <v>97914</v>
      </c>
      <c r="B9396" s="165" t="s">
        <v>37206</v>
      </c>
      <c r="C9396" s="164" t="s">
        <v>34771</v>
      </c>
      <c r="D9396" s="166">
        <v>3.09</v>
      </c>
    </row>
    <row r="9397" spans="1:4" ht="25.5">
      <c r="A9397" s="164">
        <v>97918</v>
      </c>
      <c r="B9397" s="165" t="s">
        <v>37207</v>
      </c>
      <c r="C9397" s="164" t="s">
        <v>12418</v>
      </c>
      <c r="D9397" s="166">
        <v>2.06</v>
      </c>
    </row>
    <row r="9398" spans="1:4" ht="25.5">
      <c r="A9398" s="164">
        <v>100949</v>
      </c>
      <c r="B9398" s="165" t="s">
        <v>17884</v>
      </c>
      <c r="C9398" s="164" t="s">
        <v>12418</v>
      </c>
      <c r="D9398" s="166">
        <v>6.88</v>
      </c>
    </row>
    <row r="9399" spans="1:4" ht="25.5">
      <c r="A9399" s="164">
        <v>100945</v>
      </c>
      <c r="B9399" s="165" t="s">
        <v>17880</v>
      </c>
      <c r="C9399" s="164" t="s">
        <v>12418</v>
      </c>
      <c r="D9399" s="166">
        <v>2.89</v>
      </c>
    </row>
    <row r="9400" spans="1:4" ht="25.5">
      <c r="A9400" s="164">
        <v>100946</v>
      </c>
      <c r="B9400" s="165" t="s">
        <v>17881</v>
      </c>
      <c r="C9400" s="164" t="s">
        <v>12418</v>
      </c>
      <c r="D9400" s="166">
        <v>2.4900000000000002</v>
      </c>
    </row>
    <row r="9401" spans="1:4" ht="38.25">
      <c r="A9401" s="164">
        <v>100948</v>
      </c>
      <c r="B9401" s="165" t="s">
        <v>17883</v>
      </c>
      <c r="C9401" s="164" t="s">
        <v>12418</v>
      </c>
      <c r="D9401" s="166">
        <v>0.91</v>
      </c>
    </row>
    <row r="9402" spans="1:4" ht="25.5">
      <c r="A9402" s="164">
        <v>100947</v>
      </c>
      <c r="B9402" s="165" t="s">
        <v>17882</v>
      </c>
      <c r="C9402" s="164" t="s">
        <v>12418</v>
      </c>
      <c r="D9402" s="166">
        <v>2.29</v>
      </c>
    </row>
    <row r="9403" spans="1:4" ht="38.25">
      <c r="A9403" s="164">
        <v>100954</v>
      </c>
      <c r="B9403" s="165" t="s">
        <v>34092</v>
      </c>
      <c r="C9403" s="164" t="s">
        <v>12418</v>
      </c>
      <c r="D9403" s="166">
        <v>8.68</v>
      </c>
    </row>
    <row r="9404" spans="1:4" ht="38.25">
      <c r="A9404" s="164">
        <v>100950</v>
      </c>
      <c r="B9404" s="165" t="s">
        <v>34093</v>
      </c>
      <c r="C9404" s="164" t="s">
        <v>12418</v>
      </c>
      <c r="D9404" s="166">
        <v>3.65</v>
      </c>
    </row>
    <row r="9405" spans="1:4" ht="38.25">
      <c r="A9405" s="164">
        <v>100951</v>
      </c>
      <c r="B9405" s="165" t="s">
        <v>34094</v>
      </c>
      <c r="C9405" s="164" t="s">
        <v>12418</v>
      </c>
      <c r="D9405" s="166">
        <v>3.15</v>
      </c>
    </row>
    <row r="9406" spans="1:4" ht="38.25">
      <c r="A9406" s="164">
        <v>100953</v>
      </c>
      <c r="B9406" s="165" t="s">
        <v>34095</v>
      </c>
      <c r="C9406" s="164" t="s">
        <v>12418</v>
      </c>
      <c r="D9406" s="166">
        <v>1.1499999999999999</v>
      </c>
    </row>
    <row r="9407" spans="1:4" ht="38.25">
      <c r="A9407" s="164">
        <v>100952</v>
      </c>
      <c r="B9407" s="165" t="s">
        <v>34096</v>
      </c>
      <c r="C9407" s="164" t="s">
        <v>12418</v>
      </c>
      <c r="D9407" s="166">
        <v>2.9</v>
      </c>
    </row>
    <row r="9408" spans="1:4" ht="25.5">
      <c r="A9408" s="164">
        <v>100964</v>
      </c>
      <c r="B9408" s="165" t="s">
        <v>37208</v>
      </c>
      <c r="C9408" s="164" t="s">
        <v>34771</v>
      </c>
      <c r="D9408" s="166">
        <v>8.83</v>
      </c>
    </row>
    <row r="9409" spans="1:4" ht="25.5">
      <c r="A9409" s="164">
        <v>100960</v>
      </c>
      <c r="B9409" s="165" t="s">
        <v>37209</v>
      </c>
      <c r="C9409" s="164" t="s">
        <v>34771</v>
      </c>
      <c r="D9409" s="166">
        <v>3.68</v>
      </c>
    </row>
    <row r="9410" spans="1:4" ht="25.5">
      <c r="A9410" s="164">
        <v>100961</v>
      </c>
      <c r="B9410" s="165" t="s">
        <v>37210</v>
      </c>
      <c r="C9410" s="164" t="s">
        <v>34771</v>
      </c>
      <c r="D9410" s="166">
        <v>3.18</v>
      </c>
    </row>
    <row r="9411" spans="1:4" ht="38.25">
      <c r="A9411" s="164">
        <v>100963</v>
      </c>
      <c r="B9411" s="165" t="s">
        <v>37211</v>
      </c>
      <c r="C9411" s="164" t="s">
        <v>34771</v>
      </c>
      <c r="D9411" s="166">
        <v>1.1499999999999999</v>
      </c>
    </row>
    <row r="9412" spans="1:4" ht="25.5">
      <c r="A9412" s="164">
        <v>100962</v>
      </c>
      <c r="B9412" s="165" t="s">
        <v>37212</v>
      </c>
      <c r="C9412" s="164" t="s">
        <v>34771</v>
      </c>
      <c r="D9412" s="166">
        <v>2.91</v>
      </c>
    </row>
    <row r="9413" spans="1:4" ht="25.5">
      <c r="A9413" s="164">
        <v>100959</v>
      </c>
      <c r="B9413" s="165" t="s">
        <v>37213</v>
      </c>
      <c r="C9413" s="164" t="s">
        <v>34771</v>
      </c>
      <c r="D9413" s="166">
        <v>11.87</v>
      </c>
    </row>
    <row r="9414" spans="1:4" ht="25.5">
      <c r="A9414" s="164">
        <v>100955</v>
      </c>
      <c r="B9414" s="165" t="s">
        <v>37214</v>
      </c>
      <c r="C9414" s="164" t="s">
        <v>34771</v>
      </c>
      <c r="D9414" s="166">
        <v>4.97</v>
      </c>
    </row>
    <row r="9415" spans="1:4" ht="25.5">
      <c r="A9415" s="164">
        <v>100956</v>
      </c>
      <c r="B9415" s="165" t="s">
        <v>37215</v>
      </c>
      <c r="C9415" s="164" t="s">
        <v>34771</v>
      </c>
      <c r="D9415" s="166">
        <v>4.32</v>
      </c>
    </row>
    <row r="9416" spans="1:4" ht="38.25">
      <c r="A9416" s="164">
        <v>100958</v>
      </c>
      <c r="B9416" s="165" t="s">
        <v>37216</v>
      </c>
      <c r="C9416" s="164" t="s">
        <v>34771</v>
      </c>
      <c r="D9416" s="166">
        <v>1.58</v>
      </c>
    </row>
    <row r="9417" spans="1:4" ht="25.5">
      <c r="A9417" s="164">
        <v>100957</v>
      </c>
      <c r="B9417" s="165" t="s">
        <v>37217</v>
      </c>
      <c r="C9417" s="164" t="s">
        <v>34771</v>
      </c>
      <c r="D9417" s="166">
        <v>3.95</v>
      </c>
    </row>
    <row r="9418" spans="1:4" ht="38.25">
      <c r="A9418" s="164">
        <v>100969</v>
      </c>
      <c r="B9418" s="165" t="s">
        <v>17885</v>
      </c>
      <c r="C9418" s="164" t="s">
        <v>12418</v>
      </c>
      <c r="D9418" s="166">
        <v>2.33</v>
      </c>
    </row>
    <row r="9419" spans="1:4" ht="38.25">
      <c r="A9419" s="164">
        <v>100970</v>
      </c>
      <c r="B9419" s="165" t="s">
        <v>34097</v>
      </c>
      <c r="C9419" s="164" t="s">
        <v>12418</v>
      </c>
      <c r="D9419" s="166">
        <v>1.97</v>
      </c>
    </row>
    <row r="9420" spans="1:4" ht="38.25">
      <c r="A9420" s="164">
        <v>102333</v>
      </c>
      <c r="B9420" s="165" t="s">
        <v>17889</v>
      </c>
      <c r="C9420" s="164" t="s">
        <v>12418</v>
      </c>
      <c r="D9420" s="166">
        <v>0.73</v>
      </c>
    </row>
    <row r="9421" spans="1:4" ht="38.25">
      <c r="A9421" s="164">
        <v>102332</v>
      </c>
      <c r="B9421" s="165" t="s">
        <v>17888</v>
      </c>
      <c r="C9421" s="164" t="s">
        <v>12418</v>
      </c>
      <c r="D9421" s="166">
        <v>1.84</v>
      </c>
    </row>
    <row r="9422" spans="1:4" ht="38.25">
      <c r="A9422" s="164">
        <v>100965</v>
      </c>
      <c r="B9422" s="165" t="s">
        <v>34098</v>
      </c>
      <c r="C9422" s="164" t="s">
        <v>12418</v>
      </c>
      <c r="D9422" s="166">
        <v>1.77</v>
      </c>
    </row>
    <row r="9423" spans="1:4" ht="38.25">
      <c r="A9423" s="164">
        <v>100966</v>
      </c>
      <c r="B9423" s="165" t="s">
        <v>34099</v>
      </c>
      <c r="C9423" s="164" t="s">
        <v>12418</v>
      </c>
      <c r="D9423" s="166">
        <v>1.52</v>
      </c>
    </row>
    <row r="9424" spans="1:4" ht="38.25">
      <c r="A9424" s="164">
        <v>102331</v>
      </c>
      <c r="B9424" s="165" t="s">
        <v>17887</v>
      </c>
      <c r="C9424" s="164" t="s">
        <v>12418</v>
      </c>
      <c r="D9424" s="166">
        <v>0.56000000000000005</v>
      </c>
    </row>
    <row r="9425" spans="1:4" ht="38.25">
      <c r="A9425" s="164">
        <v>102330</v>
      </c>
      <c r="B9425" s="165" t="s">
        <v>17886</v>
      </c>
      <c r="C9425" s="164" t="s">
        <v>12418</v>
      </c>
      <c r="D9425" s="166">
        <v>1.42</v>
      </c>
    </row>
    <row r="9426" spans="1:4" ht="25.5">
      <c r="A9426" s="164">
        <v>97804</v>
      </c>
      <c r="B9426" s="165" t="s">
        <v>25642</v>
      </c>
      <c r="C9426" s="164" t="s">
        <v>12416</v>
      </c>
      <c r="D9426" s="166">
        <v>0</v>
      </c>
    </row>
    <row r="9427" spans="1:4" ht="25.5">
      <c r="A9427" s="164">
        <v>104378</v>
      </c>
      <c r="B9427" s="165" t="s">
        <v>25643</v>
      </c>
      <c r="C9427" s="164" t="s">
        <v>12416</v>
      </c>
      <c r="D9427" s="166">
        <v>0</v>
      </c>
    </row>
    <row r="9428" spans="1:4" ht="25.5">
      <c r="A9428" s="164">
        <v>104379</v>
      </c>
      <c r="B9428" s="165" t="s">
        <v>25644</v>
      </c>
      <c r="C9428" s="164" t="s">
        <v>12416</v>
      </c>
      <c r="D9428" s="166">
        <v>0</v>
      </c>
    </row>
    <row r="9429" spans="1:4" ht="25.5">
      <c r="A9429" s="164">
        <v>104389</v>
      </c>
      <c r="B9429" s="165" t="s">
        <v>25645</v>
      </c>
      <c r="C9429" s="164" t="s">
        <v>12416</v>
      </c>
      <c r="D9429" s="166">
        <v>0</v>
      </c>
    </row>
    <row r="9430" spans="1:4" ht="25.5">
      <c r="A9430" s="164">
        <v>97801</v>
      </c>
      <c r="B9430" s="165" t="s">
        <v>25646</v>
      </c>
      <c r="C9430" s="164" t="s">
        <v>12416</v>
      </c>
      <c r="D9430" s="166">
        <v>0</v>
      </c>
    </row>
    <row r="9431" spans="1:4" ht="25.5">
      <c r="A9431" s="164">
        <v>104377</v>
      </c>
      <c r="B9431" s="165" t="s">
        <v>25647</v>
      </c>
      <c r="C9431" s="164" t="s">
        <v>12416</v>
      </c>
      <c r="D9431" s="166">
        <v>0</v>
      </c>
    </row>
    <row r="9432" spans="1:4" ht="25.5">
      <c r="A9432" s="164">
        <v>104376</v>
      </c>
      <c r="B9432" s="165" t="s">
        <v>25648</v>
      </c>
      <c r="C9432" s="164" t="s">
        <v>12416</v>
      </c>
      <c r="D9432" s="166">
        <v>0</v>
      </c>
    </row>
    <row r="9433" spans="1:4" ht="25.5">
      <c r="A9433" s="164">
        <v>97808</v>
      </c>
      <c r="B9433" s="165" t="s">
        <v>25649</v>
      </c>
      <c r="C9433" s="164" t="s">
        <v>12416</v>
      </c>
      <c r="D9433" s="166">
        <v>0</v>
      </c>
    </row>
    <row r="9434" spans="1:4" ht="25.5">
      <c r="A9434" s="164">
        <v>104381</v>
      </c>
      <c r="B9434" s="165" t="s">
        <v>25650</v>
      </c>
      <c r="C9434" s="164" t="s">
        <v>12416</v>
      </c>
      <c r="D9434" s="166">
        <v>0</v>
      </c>
    </row>
    <row r="9435" spans="1:4" ht="25.5">
      <c r="A9435" s="164">
        <v>104382</v>
      </c>
      <c r="B9435" s="165" t="s">
        <v>25651</v>
      </c>
      <c r="C9435" s="164" t="s">
        <v>12416</v>
      </c>
      <c r="D9435" s="166">
        <v>0</v>
      </c>
    </row>
    <row r="9436" spans="1:4" ht="25.5">
      <c r="A9436" s="164">
        <v>104380</v>
      </c>
      <c r="B9436" s="165" t="s">
        <v>25652</v>
      </c>
      <c r="C9436" s="164" t="s">
        <v>12416</v>
      </c>
      <c r="D9436" s="166">
        <v>0</v>
      </c>
    </row>
    <row r="9437" spans="1:4" ht="38.25">
      <c r="A9437" s="164">
        <v>103138</v>
      </c>
      <c r="B9437" s="165" t="s">
        <v>34100</v>
      </c>
      <c r="C9437" s="164" t="s">
        <v>12402</v>
      </c>
      <c r="D9437" s="166">
        <v>40.24</v>
      </c>
    </row>
    <row r="9438" spans="1:4" ht="38.25">
      <c r="A9438" s="164">
        <v>103151</v>
      </c>
      <c r="B9438" s="165" t="s">
        <v>34101</v>
      </c>
      <c r="C9438" s="164" t="s">
        <v>12402</v>
      </c>
      <c r="D9438" s="166">
        <v>385.02</v>
      </c>
    </row>
    <row r="9439" spans="1:4" ht="38.25">
      <c r="A9439" s="164">
        <v>103152</v>
      </c>
      <c r="B9439" s="165" t="s">
        <v>34102</v>
      </c>
      <c r="C9439" s="164" t="s">
        <v>12402</v>
      </c>
      <c r="D9439" s="166">
        <v>459.02</v>
      </c>
    </row>
    <row r="9440" spans="1:4" ht="38.25">
      <c r="A9440" s="164">
        <v>103139</v>
      </c>
      <c r="B9440" s="165" t="s">
        <v>34103</v>
      </c>
      <c r="C9440" s="164" t="s">
        <v>12402</v>
      </c>
      <c r="D9440" s="166">
        <v>52.83</v>
      </c>
    </row>
    <row r="9441" spans="1:4" ht="38.25">
      <c r="A9441" s="164">
        <v>103140</v>
      </c>
      <c r="B9441" s="165" t="s">
        <v>34104</v>
      </c>
      <c r="C9441" s="164" t="s">
        <v>12402</v>
      </c>
      <c r="D9441" s="166">
        <v>65.41</v>
      </c>
    </row>
    <row r="9442" spans="1:4" ht="38.25">
      <c r="A9442" s="164">
        <v>103141</v>
      </c>
      <c r="B9442" s="165" t="s">
        <v>34105</v>
      </c>
      <c r="C9442" s="164" t="s">
        <v>12402</v>
      </c>
      <c r="D9442" s="166">
        <v>101.66</v>
      </c>
    </row>
    <row r="9443" spans="1:4" ht="38.25">
      <c r="A9443" s="164">
        <v>103142</v>
      </c>
      <c r="B9443" s="165" t="s">
        <v>34106</v>
      </c>
      <c r="C9443" s="164" t="s">
        <v>12402</v>
      </c>
      <c r="D9443" s="166">
        <v>114.23</v>
      </c>
    </row>
    <row r="9444" spans="1:4" ht="38.25">
      <c r="A9444" s="164">
        <v>103143</v>
      </c>
      <c r="B9444" s="165" t="s">
        <v>34107</v>
      </c>
      <c r="C9444" s="164" t="s">
        <v>12402</v>
      </c>
      <c r="D9444" s="166">
        <v>150.46</v>
      </c>
    </row>
    <row r="9445" spans="1:4" ht="38.25">
      <c r="A9445" s="164">
        <v>103144</v>
      </c>
      <c r="B9445" s="165" t="s">
        <v>34108</v>
      </c>
      <c r="C9445" s="164" t="s">
        <v>12402</v>
      </c>
      <c r="D9445" s="166">
        <v>163.05000000000001</v>
      </c>
    </row>
    <row r="9446" spans="1:4" ht="38.25">
      <c r="A9446" s="164">
        <v>103145</v>
      </c>
      <c r="B9446" s="165" t="s">
        <v>34109</v>
      </c>
      <c r="C9446" s="164" t="s">
        <v>12402</v>
      </c>
      <c r="D9446" s="166">
        <v>199.3</v>
      </c>
    </row>
    <row r="9447" spans="1:4" ht="38.25">
      <c r="A9447" s="164">
        <v>103146</v>
      </c>
      <c r="B9447" s="165" t="s">
        <v>34110</v>
      </c>
      <c r="C9447" s="164" t="s">
        <v>12402</v>
      </c>
      <c r="D9447" s="166">
        <v>211.86</v>
      </c>
    </row>
    <row r="9448" spans="1:4" ht="38.25">
      <c r="A9448" s="164">
        <v>103147</v>
      </c>
      <c r="B9448" s="165" t="s">
        <v>34111</v>
      </c>
      <c r="C9448" s="164" t="s">
        <v>12402</v>
      </c>
      <c r="D9448" s="166">
        <v>237.04</v>
      </c>
    </row>
    <row r="9449" spans="1:4" ht="38.25">
      <c r="A9449" s="164">
        <v>103148</v>
      </c>
      <c r="B9449" s="165" t="s">
        <v>34112</v>
      </c>
      <c r="C9449" s="164" t="s">
        <v>12402</v>
      </c>
      <c r="D9449" s="166">
        <v>285.86</v>
      </c>
    </row>
    <row r="9450" spans="1:4" ht="38.25">
      <c r="A9450" s="164">
        <v>103137</v>
      </c>
      <c r="B9450" s="165" t="s">
        <v>34113</v>
      </c>
      <c r="C9450" s="164" t="s">
        <v>12402</v>
      </c>
      <c r="D9450" s="166">
        <v>35.21</v>
      </c>
    </row>
    <row r="9451" spans="1:4" ht="38.25">
      <c r="A9451" s="164">
        <v>103149</v>
      </c>
      <c r="B9451" s="165" t="s">
        <v>34114</v>
      </c>
      <c r="C9451" s="164" t="s">
        <v>12402</v>
      </c>
      <c r="D9451" s="166">
        <v>311.04000000000002</v>
      </c>
    </row>
    <row r="9452" spans="1:4" ht="38.25">
      <c r="A9452" s="164">
        <v>103150</v>
      </c>
      <c r="B9452" s="165" t="s">
        <v>34115</v>
      </c>
      <c r="C9452" s="164" t="s">
        <v>12402</v>
      </c>
      <c r="D9452" s="166">
        <v>359.8</v>
      </c>
    </row>
    <row r="9453" spans="1:4" ht="38.25">
      <c r="A9453" s="164">
        <v>103106</v>
      </c>
      <c r="B9453" s="165" t="s">
        <v>34116</v>
      </c>
      <c r="C9453" s="164" t="s">
        <v>12402</v>
      </c>
      <c r="D9453" s="166">
        <v>61.56</v>
      </c>
    </row>
    <row r="9454" spans="1:4" ht="38.25">
      <c r="A9454" s="164">
        <v>103119</v>
      </c>
      <c r="B9454" s="165" t="s">
        <v>34117</v>
      </c>
      <c r="C9454" s="164" t="s">
        <v>12402</v>
      </c>
      <c r="D9454" s="166">
        <v>751.14</v>
      </c>
    </row>
    <row r="9455" spans="1:4" ht="38.25">
      <c r="A9455" s="164">
        <v>103120</v>
      </c>
      <c r="B9455" s="165" t="s">
        <v>34118</v>
      </c>
      <c r="C9455" s="164" t="s">
        <v>12402</v>
      </c>
      <c r="D9455" s="166">
        <v>899.12</v>
      </c>
    </row>
    <row r="9456" spans="1:4" ht="38.25">
      <c r="A9456" s="164">
        <v>103107</v>
      </c>
      <c r="B9456" s="165" t="s">
        <v>34119</v>
      </c>
      <c r="C9456" s="164" t="s">
        <v>12402</v>
      </c>
      <c r="D9456" s="166">
        <v>86.73</v>
      </c>
    </row>
    <row r="9457" spans="1:4" ht="38.25">
      <c r="A9457" s="164">
        <v>103108</v>
      </c>
      <c r="B9457" s="165" t="s">
        <v>34120</v>
      </c>
      <c r="C9457" s="164" t="s">
        <v>12402</v>
      </c>
      <c r="D9457" s="166">
        <v>111.9</v>
      </c>
    </row>
    <row r="9458" spans="1:4" ht="38.25">
      <c r="A9458" s="164">
        <v>103109</v>
      </c>
      <c r="B9458" s="165" t="s">
        <v>34121</v>
      </c>
      <c r="C9458" s="164" t="s">
        <v>12402</v>
      </c>
      <c r="D9458" s="166">
        <v>184.38</v>
      </c>
    </row>
    <row r="9459" spans="1:4" ht="38.25">
      <c r="A9459" s="164">
        <v>103110</v>
      </c>
      <c r="B9459" s="165" t="s">
        <v>34122</v>
      </c>
      <c r="C9459" s="164" t="s">
        <v>12402</v>
      </c>
      <c r="D9459" s="166">
        <v>209.55</v>
      </c>
    </row>
    <row r="9460" spans="1:4" ht="38.25">
      <c r="A9460" s="164">
        <v>103111</v>
      </c>
      <c r="B9460" s="165" t="s">
        <v>34123</v>
      </c>
      <c r="C9460" s="164" t="s">
        <v>12402</v>
      </c>
      <c r="D9460" s="166">
        <v>282.02</v>
      </c>
    </row>
    <row r="9461" spans="1:4" ht="38.25">
      <c r="A9461" s="164">
        <v>103112</v>
      </c>
      <c r="B9461" s="165" t="s">
        <v>34124</v>
      </c>
      <c r="C9461" s="164" t="s">
        <v>12402</v>
      </c>
      <c r="D9461" s="166">
        <v>307.18</v>
      </c>
    </row>
    <row r="9462" spans="1:4" ht="38.25">
      <c r="A9462" s="164">
        <v>103113</v>
      </c>
      <c r="B9462" s="165" t="s">
        <v>34125</v>
      </c>
      <c r="C9462" s="164" t="s">
        <v>12402</v>
      </c>
      <c r="D9462" s="166">
        <v>379.65</v>
      </c>
    </row>
    <row r="9463" spans="1:4" ht="38.25">
      <c r="A9463" s="164">
        <v>103114</v>
      </c>
      <c r="B9463" s="165" t="s">
        <v>34126</v>
      </c>
      <c r="C9463" s="164" t="s">
        <v>12402</v>
      </c>
      <c r="D9463" s="166">
        <v>404.82</v>
      </c>
    </row>
    <row r="9464" spans="1:4" ht="38.25">
      <c r="A9464" s="164">
        <v>103115</v>
      </c>
      <c r="B9464" s="165" t="s">
        <v>34127</v>
      </c>
      <c r="C9464" s="164" t="s">
        <v>12402</v>
      </c>
      <c r="D9464" s="166">
        <v>455.18</v>
      </c>
    </row>
    <row r="9465" spans="1:4" ht="38.25">
      <c r="A9465" s="164">
        <v>103116</v>
      </c>
      <c r="B9465" s="165" t="s">
        <v>34128</v>
      </c>
      <c r="C9465" s="164" t="s">
        <v>12402</v>
      </c>
      <c r="D9465" s="166">
        <v>552.80999999999995</v>
      </c>
    </row>
    <row r="9466" spans="1:4" ht="38.25">
      <c r="A9466" s="164">
        <v>103105</v>
      </c>
      <c r="B9466" s="165" t="s">
        <v>34129</v>
      </c>
      <c r="C9466" s="164" t="s">
        <v>12402</v>
      </c>
      <c r="D9466" s="166">
        <v>51.49</v>
      </c>
    </row>
    <row r="9467" spans="1:4" ht="38.25">
      <c r="A9467" s="164">
        <v>103117</v>
      </c>
      <c r="B9467" s="165" t="s">
        <v>34130</v>
      </c>
      <c r="C9467" s="164" t="s">
        <v>12402</v>
      </c>
      <c r="D9467" s="166">
        <v>603.16</v>
      </c>
    </row>
    <row r="9468" spans="1:4" ht="38.25">
      <c r="A9468" s="164">
        <v>103118</v>
      </c>
      <c r="B9468" s="165" t="s">
        <v>34131</v>
      </c>
      <c r="C9468" s="164" t="s">
        <v>12402</v>
      </c>
      <c r="D9468" s="166">
        <v>700.79</v>
      </c>
    </row>
    <row r="9469" spans="1:4" ht="38.25">
      <c r="A9469" s="164">
        <v>103122</v>
      </c>
      <c r="B9469" s="165" t="s">
        <v>34132</v>
      </c>
      <c r="C9469" s="164" t="s">
        <v>12402</v>
      </c>
      <c r="D9469" s="166">
        <v>82.89</v>
      </c>
    </row>
    <row r="9470" spans="1:4" ht="38.25">
      <c r="A9470" s="164">
        <v>103135</v>
      </c>
      <c r="B9470" s="165" t="s">
        <v>34133</v>
      </c>
      <c r="C9470" s="164" t="s">
        <v>12402</v>
      </c>
      <c r="D9470" s="166">
        <v>1117.26</v>
      </c>
    </row>
    <row r="9471" spans="1:4" ht="38.25">
      <c r="A9471" s="164">
        <v>103136</v>
      </c>
      <c r="B9471" s="165" t="s">
        <v>34134</v>
      </c>
      <c r="C9471" s="164" t="s">
        <v>12402</v>
      </c>
      <c r="D9471" s="166">
        <v>1339.23</v>
      </c>
    </row>
    <row r="9472" spans="1:4" ht="38.25">
      <c r="A9472" s="164">
        <v>103123</v>
      </c>
      <c r="B9472" s="165" t="s">
        <v>34135</v>
      </c>
      <c r="C9472" s="164" t="s">
        <v>12402</v>
      </c>
      <c r="D9472" s="166">
        <v>120.66</v>
      </c>
    </row>
    <row r="9473" spans="1:4" ht="38.25">
      <c r="A9473" s="164">
        <v>103124</v>
      </c>
      <c r="B9473" s="165" t="s">
        <v>34136</v>
      </c>
      <c r="C9473" s="164" t="s">
        <v>12402</v>
      </c>
      <c r="D9473" s="166">
        <v>158.4</v>
      </c>
    </row>
    <row r="9474" spans="1:4" ht="38.25">
      <c r="A9474" s="164">
        <v>103125</v>
      </c>
      <c r="B9474" s="165" t="s">
        <v>34137</v>
      </c>
      <c r="C9474" s="164" t="s">
        <v>12402</v>
      </c>
      <c r="D9474" s="166">
        <v>267.13</v>
      </c>
    </row>
    <row r="9475" spans="1:4" ht="38.25">
      <c r="A9475" s="164">
        <v>103126</v>
      </c>
      <c r="B9475" s="165" t="s">
        <v>34138</v>
      </c>
      <c r="C9475" s="164" t="s">
        <v>12402</v>
      </c>
      <c r="D9475" s="166">
        <v>304.87</v>
      </c>
    </row>
    <row r="9476" spans="1:4" ht="38.25">
      <c r="A9476" s="164">
        <v>103127</v>
      </c>
      <c r="B9476" s="165" t="s">
        <v>34139</v>
      </c>
      <c r="C9476" s="164" t="s">
        <v>12402</v>
      </c>
      <c r="D9476" s="166">
        <v>413.58</v>
      </c>
    </row>
    <row r="9477" spans="1:4" ht="38.25">
      <c r="A9477" s="164">
        <v>103128</v>
      </c>
      <c r="B9477" s="165" t="s">
        <v>34140</v>
      </c>
      <c r="C9477" s="164" t="s">
        <v>12402</v>
      </c>
      <c r="D9477" s="166">
        <v>451.33</v>
      </c>
    </row>
    <row r="9478" spans="1:4" ht="38.25">
      <c r="A9478" s="164">
        <v>103129</v>
      </c>
      <c r="B9478" s="165" t="s">
        <v>34141</v>
      </c>
      <c r="C9478" s="164" t="s">
        <v>12402</v>
      </c>
      <c r="D9478" s="166">
        <v>560.05999999999995</v>
      </c>
    </row>
    <row r="9479" spans="1:4" ht="38.25">
      <c r="A9479" s="164">
        <v>103130</v>
      </c>
      <c r="B9479" s="165" t="s">
        <v>34142</v>
      </c>
      <c r="C9479" s="164" t="s">
        <v>12402</v>
      </c>
      <c r="D9479" s="166">
        <v>597.79</v>
      </c>
    </row>
    <row r="9480" spans="1:4" ht="38.25">
      <c r="A9480" s="164">
        <v>103131</v>
      </c>
      <c r="B9480" s="165" t="s">
        <v>34143</v>
      </c>
      <c r="C9480" s="164" t="s">
        <v>12402</v>
      </c>
      <c r="D9480" s="166">
        <v>673.31</v>
      </c>
    </row>
    <row r="9481" spans="1:4" ht="38.25">
      <c r="A9481" s="164">
        <v>103132</v>
      </c>
      <c r="B9481" s="165" t="s">
        <v>34144</v>
      </c>
      <c r="C9481" s="164" t="s">
        <v>12402</v>
      </c>
      <c r="D9481" s="166">
        <v>819.76</v>
      </c>
    </row>
    <row r="9482" spans="1:4" ht="38.25">
      <c r="A9482" s="164">
        <v>103121</v>
      </c>
      <c r="B9482" s="165" t="s">
        <v>34145</v>
      </c>
      <c r="C9482" s="164" t="s">
        <v>12402</v>
      </c>
      <c r="D9482" s="166">
        <v>67.790000000000006</v>
      </c>
    </row>
    <row r="9483" spans="1:4" ht="38.25">
      <c r="A9483" s="164">
        <v>103133</v>
      </c>
      <c r="B9483" s="165" t="s">
        <v>34146</v>
      </c>
      <c r="C9483" s="164" t="s">
        <v>12402</v>
      </c>
      <c r="D9483" s="166">
        <v>895.29</v>
      </c>
    </row>
    <row r="9484" spans="1:4" ht="38.25">
      <c r="A9484" s="164">
        <v>103134</v>
      </c>
      <c r="B9484" s="165" t="s">
        <v>34147</v>
      </c>
      <c r="C9484" s="164" t="s">
        <v>12402</v>
      </c>
      <c r="D9484" s="166">
        <v>1041.75</v>
      </c>
    </row>
    <row r="9485" spans="1:4" ht="25.5">
      <c r="A9485" s="164">
        <v>103090</v>
      </c>
      <c r="B9485" s="165" t="s">
        <v>12783</v>
      </c>
      <c r="C9485" s="164" t="s">
        <v>12403</v>
      </c>
      <c r="D9485" s="166">
        <v>14.77</v>
      </c>
    </row>
    <row r="9486" spans="1:4" ht="25.5">
      <c r="A9486" s="164">
        <v>103103</v>
      </c>
      <c r="B9486" s="165" t="s">
        <v>12796</v>
      </c>
      <c r="C9486" s="164" t="s">
        <v>12403</v>
      </c>
      <c r="D9486" s="166">
        <v>145.65</v>
      </c>
    </row>
    <row r="9487" spans="1:4" ht="25.5">
      <c r="A9487" s="164">
        <v>103104</v>
      </c>
      <c r="B9487" s="165" t="s">
        <v>12797</v>
      </c>
      <c r="C9487" s="164" t="s">
        <v>12403</v>
      </c>
      <c r="D9487" s="166">
        <v>174.2</v>
      </c>
    </row>
    <row r="9488" spans="1:4" ht="25.5">
      <c r="A9488" s="164">
        <v>103091</v>
      </c>
      <c r="B9488" s="165" t="s">
        <v>12784</v>
      </c>
      <c r="C9488" s="164" t="s">
        <v>12403</v>
      </c>
      <c r="D9488" s="166">
        <v>20.8</v>
      </c>
    </row>
    <row r="9489" spans="1:4" ht="25.5">
      <c r="A9489" s="164">
        <v>103092</v>
      </c>
      <c r="B9489" s="165" t="s">
        <v>12785</v>
      </c>
      <c r="C9489" s="164" t="s">
        <v>12403</v>
      </c>
      <c r="D9489" s="166">
        <v>26.83</v>
      </c>
    </row>
    <row r="9490" spans="1:4" ht="25.5">
      <c r="A9490" s="164">
        <v>103093</v>
      </c>
      <c r="B9490" s="165" t="s">
        <v>12786</v>
      </c>
      <c r="C9490" s="164" t="s">
        <v>12403</v>
      </c>
      <c r="D9490" s="166">
        <v>41.02</v>
      </c>
    </row>
    <row r="9491" spans="1:4" ht="25.5">
      <c r="A9491" s="164">
        <v>103094</v>
      </c>
      <c r="B9491" s="165" t="s">
        <v>12787</v>
      </c>
      <c r="C9491" s="164" t="s">
        <v>12403</v>
      </c>
      <c r="D9491" s="166">
        <v>47.08</v>
      </c>
    </row>
    <row r="9492" spans="1:4" ht="25.5">
      <c r="A9492" s="164">
        <v>103095</v>
      </c>
      <c r="B9492" s="165" t="s">
        <v>12788</v>
      </c>
      <c r="C9492" s="164" t="s">
        <v>12403</v>
      </c>
      <c r="D9492" s="166">
        <v>61.24</v>
      </c>
    </row>
    <row r="9493" spans="1:4" ht="25.5">
      <c r="A9493" s="164">
        <v>103096</v>
      </c>
      <c r="B9493" s="165" t="s">
        <v>12789</v>
      </c>
      <c r="C9493" s="164" t="s">
        <v>12403</v>
      </c>
      <c r="D9493" s="166">
        <v>67.3</v>
      </c>
    </row>
    <row r="9494" spans="1:4" ht="25.5">
      <c r="A9494" s="164">
        <v>103097</v>
      </c>
      <c r="B9494" s="165" t="s">
        <v>12790</v>
      </c>
      <c r="C9494" s="164" t="s">
        <v>12403</v>
      </c>
      <c r="D9494" s="166">
        <v>81.48</v>
      </c>
    </row>
    <row r="9495" spans="1:4" ht="25.5">
      <c r="A9495" s="164">
        <v>103098</v>
      </c>
      <c r="B9495" s="165" t="s">
        <v>12791</v>
      </c>
      <c r="C9495" s="164" t="s">
        <v>12403</v>
      </c>
      <c r="D9495" s="166">
        <v>87.53</v>
      </c>
    </row>
    <row r="9496" spans="1:4" ht="25.5">
      <c r="A9496" s="164">
        <v>103099</v>
      </c>
      <c r="B9496" s="165" t="s">
        <v>12792</v>
      </c>
      <c r="C9496" s="164" t="s">
        <v>12403</v>
      </c>
      <c r="D9496" s="166">
        <v>99.59</v>
      </c>
    </row>
    <row r="9497" spans="1:4" ht="25.5">
      <c r="A9497" s="164">
        <v>103100</v>
      </c>
      <c r="B9497" s="165" t="s">
        <v>12793</v>
      </c>
      <c r="C9497" s="164" t="s">
        <v>12403</v>
      </c>
      <c r="D9497" s="166">
        <v>106.3</v>
      </c>
    </row>
    <row r="9498" spans="1:4" ht="25.5">
      <c r="A9498" s="164">
        <v>103089</v>
      </c>
      <c r="B9498" s="165" t="s">
        <v>12782</v>
      </c>
      <c r="C9498" s="164" t="s">
        <v>12403</v>
      </c>
      <c r="D9498" s="166">
        <v>12.36</v>
      </c>
    </row>
    <row r="9499" spans="1:4" ht="25.5">
      <c r="A9499" s="164">
        <v>103101</v>
      </c>
      <c r="B9499" s="165" t="s">
        <v>12794</v>
      </c>
      <c r="C9499" s="164" t="s">
        <v>12403</v>
      </c>
      <c r="D9499" s="166">
        <v>117.09</v>
      </c>
    </row>
    <row r="9500" spans="1:4" ht="25.5">
      <c r="A9500" s="164">
        <v>103102</v>
      </c>
      <c r="B9500" s="165" t="s">
        <v>12795</v>
      </c>
      <c r="C9500" s="164" t="s">
        <v>12403</v>
      </c>
      <c r="D9500" s="166">
        <v>134.85</v>
      </c>
    </row>
    <row r="9501" spans="1:4" ht="38.25">
      <c r="A9501" s="164">
        <v>101112</v>
      </c>
      <c r="B9501" s="165" t="s">
        <v>14157</v>
      </c>
      <c r="C9501" s="164" t="s">
        <v>34306</v>
      </c>
      <c r="D9501" s="166">
        <v>1074.55</v>
      </c>
    </row>
    <row r="9502" spans="1:4" ht="38.25">
      <c r="A9502" s="164">
        <v>101113</v>
      </c>
      <c r="B9502" s="165" t="s">
        <v>14158</v>
      </c>
      <c r="C9502" s="164" t="s">
        <v>34306</v>
      </c>
      <c r="D9502" s="166">
        <v>1040.3399999999999</v>
      </c>
    </row>
    <row r="9503" spans="1:4" ht="38.25">
      <c r="A9503" s="164">
        <v>101098</v>
      </c>
      <c r="B9503" s="165" t="s">
        <v>30664</v>
      </c>
      <c r="C9503" s="164" t="s">
        <v>34306</v>
      </c>
      <c r="D9503" s="166">
        <v>1293.3399999999999</v>
      </c>
    </row>
    <row r="9504" spans="1:4" ht="51">
      <c r="A9504" s="164">
        <v>101106</v>
      </c>
      <c r="B9504" s="165" t="s">
        <v>30665</v>
      </c>
      <c r="C9504" s="164" t="s">
        <v>34306</v>
      </c>
      <c r="D9504" s="166">
        <v>1257.33</v>
      </c>
    </row>
    <row r="9505" spans="1:4" ht="51">
      <c r="A9505" s="164">
        <v>101102</v>
      </c>
      <c r="B9505" s="165" t="s">
        <v>30666</v>
      </c>
      <c r="C9505" s="164" t="s">
        <v>34306</v>
      </c>
      <c r="D9505" s="166">
        <v>980.28</v>
      </c>
    </row>
    <row r="9506" spans="1:4" ht="51">
      <c r="A9506" s="164">
        <v>101110</v>
      </c>
      <c r="B9506" s="165" t="s">
        <v>30667</v>
      </c>
      <c r="C9506" s="164" t="s">
        <v>34306</v>
      </c>
      <c r="D9506" s="166">
        <v>937.11</v>
      </c>
    </row>
    <row r="9507" spans="1:4" ht="38.25">
      <c r="A9507" s="164">
        <v>101099</v>
      </c>
      <c r="B9507" s="165" t="s">
        <v>30668</v>
      </c>
      <c r="C9507" s="164" t="s">
        <v>34306</v>
      </c>
      <c r="D9507" s="166">
        <v>1181.1199999999999</v>
      </c>
    </row>
    <row r="9508" spans="1:4" ht="51">
      <c r="A9508" s="164">
        <v>101107</v>
      </c>
      <c r="B9508" s="165" t="s">
        <v>30669</v>
      </c>
      <c r="C9508" s="164" t="s">
        <v>34306</v>
      </c>
      <c r="D9508" s="166">
        <v>1146.79</v>
      </c>
    </row>
    <row r="9509" spans="1:4" ht="51">
      <c r="A9509" s="164">
        <v>101103</v>
      </c>
      <c r="B9509" s="165" t="s">
        <v>30670</v>
      </c>
      <c r="C9509" s="164" t="s">
        <v>34306</v>
      </c>
      <c r="D9509" s="166">
        <v>925.42</v>
      </c>
    </row>
    <row r="9510" spans="1:4" ht="51">
      <c r="A9510" s="164">
        <v>101111</v>
      </c>
      <c r="B9510" s="165" t="s">
        <v>30671</v>
      </c>
      <c r="C9510" s="164" t="s">
        <v>34306</v>
      </c>
      <c r="D9510" s="166">
        <v>884.89</v>
      </c>
    </row>
    <row r="9511" spans="1:4" ht="38.25">
      <c r="A9511" s="164">
        <v>101096</v>
      </c>
      <c r="B9511" s="165" t="s">
        <v>30672</v>
      </c>
      <c r="C9511" s="164" t="s">
        <v>34306</v>
      </c>
      <c r="D9511" s="166">
        <v>1500.81</v>
      </c>
    </row>
    <row r="9512" spans="1:4" ht="51">
      <c r="A9512" s="164">
        <v>101104</v>
      </c>
      <c r="B9512" s="165" t="s">
        <v>30673</v>
      </c>
      <c r="C9512" s="164" t="s">
        <v>34306</v>
      </c>
      <c r="D9512" s="166">
        <v>1462.26</v>
      </c>
    </row>
    <row r="9513" spans="1:4" ht="38.25">
      <c r="A9513" s="164">
        <v>101100</v>
      </c>
      <c r="B9513" s="165" t="s">
        <v>30674</v>
      </c>
      <c r="C9513" s="164" t="s">
        <v>34306</v>
      </c>
      <c r="D9513" s="166">
        <v>1035.29</v>
      </c>
    </row>
    <row r="9514" spans="1:4" ht="51">
      <c r="A9514" s="164">
        <v>101108</v>
      </c>
      <c r="B9514" s="165" t="s">
        <v>30675</v>
      </c>
      <c r="C9514" s="164" t="s">
        <v>34306</v>
      </c>
      <c r="D9514" s="166">
        <v>988.14</v>
      </c>
    </row>
    <row r="9515" spans="1:4" ht="38.25">
      <c r="A9515" s="164">
        <v>101097</v>
      </c>
      <c r="B9515" s="165" t="s">
        <v>30676</v>
      </c>
      <c r="C9515" s="164" t="s">
        <v>34306</v>
      </c>
      <c r="D9515" s="166">
        <v>1410.96</v>
      </c>
    </row>
    <row r="9516" spans="1:4" ht="51">
      <c r="A9516" s="164">
        <v>101105</v>
      </c>
      <c r="B9516" s="165" t="s">
        <v>30677</v>
      </c>
      <c r="C9516" s="164" t="s">
        <v>34306</v>
      </c>
      <c r="D9516" s="166">
        <v>1373.23</v>
      </c>
    </row>
    <row r="9517" spans="1:4" ht="51">
      <c r="A9517" s="164">
        <v>101101</v>
      </c>
      <c r="B9517" s="165" t="s">
        <v>30678</v>
      </c>
      <c r="C9517" s="164" t="s">
        <v>34306</v>
      </c>
      <c r="D9517" s="166">
        <v>1009.62</v>
      </c>
    </row>
    <row r="9518" spans="1:4" ht="51">
      <c r="A9518" s="164">
        <v>101109</v>
      </c>
      <c r="B9518" s="165" t="s">
        <v>30679</v>
      </c>
      <c r="C9518" s="164" t="s">
        <v>34306</v>
      </c>
      <c r="D9518" s="166">
        <v>963.78</v>
      </c>
    </row>
    <row r="9519" spans="1:4">
      <c r="A9519" s="164">
        <v>96393</v>
      </c>
      <c r="B9519" s="165" t="s">
        <v>36783</v>
      </c>
      <c r="C9519" s="164" t="s">
        <v>34306</v>
      </c>
      <c r="D9519" s="166">
        <v>202.51</v>
      </c>
    </row>
    <row r="9520" spans="1:4">
      <c r="A9520" s="164">
        <v>96394</v>
      </c>
      <c r="B9520" s="165" t="s">
        <v>36784</v>
      </c>
      <c r="C9520" s="164" t="s">
        <v>34306</v>
      </c>
      <c r="D9520" s="166">
        <v>265.3</v>
      </c>
    </row>
    <row r="9521" spans="1:4" ht="38.25">
      <c r="A9521" s="164">
        <v>104363</v>
      </c>
      <c r="B9521" s="165" t="s">
        <v>36785</v>
      </c>
      <c r="C9521" s="164" t="s">
        <v>12408</v>
      </c>
      <c r="D9521" s="166">
        <v>0</v>
      </c>
    </row>
    <row r="9522" spans="1:4" ht="38.25">
      <c r="A9522" s="164">
        <v>104360</v>
      </c>
      <c r="B9522" s="165" t="s">
        <v>36786</v>
      </c>
      <c r="C9522" s="164" t="s">
        <v>12408</v>
      </c>
      <c r="D9522" s="166">
        <v>0</v>
      </c>
    </row>
    <row r="9523" spans="1:4" ht="38.25">
      <c r="A9523" s="164">
        <v>104358</v>
      </c>
      <c r="B9523" s="165" t="s">
        <v>36787</v>
      </c>
      <c r="C9523" s="164" t="s">
        <v>12408</v>
      </c>
      <c r="D9523" s="166">
        <v>0</v>
      </c>
    </row>
    <row r="9524" spans="1:4" ht="38.25">
      <c r="A9524" s="164">
        <v>104362</v>
      </c>
      <c r="B9524" s="165" t="s">
        <v>36788</v>
      </c>
      <c r="C9524" s="164" t="s">
        <v>12408</v>
      </c>
      <c r="D9524" s="166">
        <v>0</v>
      </c>
    </row>
    <row r="9525" spans="1:4" ht="38.25">
      <c r="A9525" s="164">
        <v>104361</v>
      </c>
      <c r="B9525" s="165" t="s">
        <v>36789</v>
      </c>
      <c r="C9525" s="164" t="s">
        <v>12408</v>
      </c>
      <c r="D9525" s="166">
        <v>0</v>
      </c>
    </row>
    <row r="9526" spans="1:4" ht="38.25">
      <c r="A9526" s="164">
        <v>104359</v>
      </c>
      <c r="B9526" s="165" t="s">
        <v>36790</v>
      </c>
      <c r="C9526" s="164" t="s">
        <v>12408</v>
      </c>
      <c r="D9526" s="166">
        <v>0</v>
      </c>
    </row>
    <row r="9527" spans="1:4">
      <c r="A9527" s="164">
        <v>96395</v>
      </c>
      <c r="B9527" s="165" t="s">
        <v>36791</v>
      </c>
      <c r="C9527" s="164" t="s">
        <v>34306</v>
      </c>
      <c r="D9527" s="166">
        <v>354.08</v>
      </c>
    </row>
    <row r="9528" spans="1:4">
      <c r="A9528" s="164">
        <v>106102</v>
      </c>
      <c r="B9528" s="165" t="s">
        <v>36792</v>
      </c>
      <c r="C9528" s="164" t="s">
        <v>12408</v>
      </c>
      <c r="D9528" s="166">
        <v>0</v>
      </c>
    </row>
    <row r="9529" spans="1:4">
      <c r="A9529" s="164">
        <v>106103</v>
      </c>
      <c r="B9529" s="165" t="s">
        <v>36793</v>
      </c>
      <c r="C9529" s="164" t="s">
        <v>12408</v>
      </c>
      <c r="D9529" s="166">
        <v>0</v>
      </c>
    </row>
    <row r="9530" spans="1:4" ht="25.5">
      <c r="A9530" s="164">
        <v>104373</v>
      </c>
      <c r="B9530" s="165" t="s">
        <v>36794</v>
      </c>
      <c r="C9530" s="164" t="s">
        <v>12408</v>
      </c>
      <c r="D9530" s="166">
        <v>0</v>
      </c>
    </row>
    <row r="9531" spans="1:4" ht="25.5">
      <c r="A9531" s="164">
        <v>104374</v>
      </c>
      <c r="B9531" s="165" t="s">
        <v>36795</v>
      </c>
      <c r="C9531" s="164" t="s">
        <v>12408</v>
      </c>
      <c r="D9531" s="166">
        <v>0</v>
      </c>
    </row>
    <row r="9532" spans="1:4" ht="25.5">
      <c r="A9532" s="164">
        <v>105529</v>
      </c>
      <c r="B9532" s="165" t="s">
        <v>36796</v>
      </c>
      <c r="C9532" s="164" t="s">
        <v>34306</v>
      </c>
      <c r="D9532" s="166">
        <v>226.14</v>
      </c>
    </row>
    <row r="9533" spans="1:4" ht="25.5">
      <c r="A9533" s="164">
        <v>105530</v>
      </c>
      <c r="B9533" s="165" t="s">
        <v>36797</v>
      </c>
      <c r="C9533" s="164" t="s">
        <v>34306</v>
      </c>
      <c r="D9533" s="166">
        <v>254.84</v>
      </c>
    </row>
    <row r="9534" spans="1:4" ht="25.5">
      <c r="A9534" s="164">
        <v>105531</v>
      </c>
      <c r="B9534" s="165" t="s">
        <v>36798</v>
      </c>
      <c r="C9534" s="164" t="s">
        <v>34306</v>
      </c>
      <c r="D9534" s="166">
        <v>283.56</v>
      </c>
    </row>
    <row r="9535" spans="1:4" ht="25.5">
      <c r="A9535" s="164">
        <v>105527</v>
      </c>
      <c r="B9535" s="165" t="s">
        <v>36799</v>
      </c>
      <c r="C9535" s="164" t="s">
        <v>34306</v>
      </c>
      <c r="D9535" s="166">
        <v>168.7</v>
      </c>
    </row>
    <row r="9536" spans="1:4" ht="25.5">
      <c r="A9536" s="164">
        <v>105532</v>
      </c>
      <c r="B9536" s="165" t="s">
        <v>36800</v>
      </c>
      <c r="C9536" s="164" t="s">
        <v>34306</v>
      </c>
      <c r="D9536" s="166">
        <v>200.65</v>
      </c>
    </row>
    <row r="9537" spans="1:4" ht="25.5">
      <c r="A9537" s="164">
        <v>105533</v>
      </c>
      <c r="B9537" s="165" t="s">
        <v>36801</v>
      </c>
      <c r="C9537" s="164" t="s">
        <v>34306</v>
      </c>
      <c r="D9537" s="166">
        <v>229.9</v>
      </c>
    </row>
    <row r="9538" spans="1:4" ht="25.5">
      <c r="A9538" s="164">
        <v>105534</v>
      </c>
      <c r="B9538" s="165" t="s">
        <v>36802</v>
      </c>
      <c r="C9538" s="164" t="s">
        <v>34306</v>
      </c>
      <c r="D9538" s="166">
        <v>259.14</v>
      </c>
    </row>
    <row r="9539" spans="1:4" ht="25.5">
      <c r="A9539" s="164">
        <v>105528</v>
      </c>
      <c r="B9539" s="165" t="s">
        <v>36803</v>
      </c>
      <c r="C9539" s="164" t="s">
        <v>34306</v>
      </c>
      <c r="D9539" s="166">
        <v>142.16</v>
      </c>
    </row>
    <row r="9540" spans="1:4">
      <c r="A9540" s="164">
        <v>105523</v>
      </c>
      <c r="B9540" s="165" t="s">
        <v>36804</v>
      </c>
      <c r="C9540" s="164" t="s">
        <v>34306</v>
      </c>
      <c r="D9540" s="166">
        <v>41.35</v>
      </c>
    </row>
    <row r="9541" spans="1:4">
      <c r="A9541" s="164">
        <v>105759</v>
      </c>
      <c r="B9541" s="165" t="s">
        <v>36805</v>
      </c>
      <c r="C9541" s="164" t="s">
        <v>34306</v>
      </c>
      <c r="D9541" s="166">
        <v>57.3</v>
      </c>
    </row>
    <row r="9542" spans="1:4">
      <c r="A9542" s="164">
        <v>105524</v>
      </c>
      <c r="B9542" s="165" t="s">
        <v>36806</v>
      </c>
      <c r="C9542" s="164" t="s">
        <v>34306</v>
      </c>
      <c r="D9542" s="166">
        <v>73.239999999999995</v>
      </c>
    </row>
    <row r="9543" spans="1:4">
      <c r="A9543" s="164">
        <v>105525</v>
      </c>
      <c r="B9543" s="165" t="s">
        <v>36807</v>
      </c>
      <c r="C9543" s="164" t="s">
        <v>34306</v>
      </c>
      <c r="D9543" s="166">
        <v>105.14</v>
      </c>
    </row>
    <row r="9544" spans="1:4">
      <c r="A9544" s="164">
        <v>105526</v>
      </c>
      <c r="B9544" s="165" t="s">
        <v>36808</v>
      </c>
      <c r="C9544" s="164" t="s">
        <v>34306</v>
      </c>
      <c r="D9544" s="166">
        <v>137.04</v>
      </c>
    </row>
    <row r="9545" spans="1:4" ht="25.5">
      <c r="A9545" s="164">
        <v>105034</v>
      </c>
      <c r="B9545" s="165" t="s">
        <v>14616</v>
      </c>
      <c r="C9545" s="164" t="s">
        <v>12403</v>
      </c>
      <c r="D9545" s="166">
        <v>43.14</v>
      </c>
    </row>
    <row r="9546" spans="1:4" ht="25.5">
      <c r="A9546" s="164">
        <v>105033</v>
      </c>
      <c r="B9546" s="165" t="s">
        <v>14615</v>
      </c>
      <c r="C9546" s="164" t="s">
        <v>12403</v>
      </c>
      <c r="D9546" s="166">
        <v>60.77</v>
      </c>
    </row>
    <row r="9547" spans="1:4" ht="25.5">
      <c r="A9547" s="164">
        <v>93205</v>
      </c>
      <c r="B9547" s="165" t="s">
        <v>14602</v>
      </c>
      <c r="C9547" s="164" t="s">
        <v>12403</v>
      </c>
      <c r="D9547" s="166">
        <v>73.56</v>
      </c>
    </row>
    <row r="9548" spans="1:4" ht="25.5">
      <c r="A9548" s="164">
        <v>105032</v>
      </c>
      <c r="B9548" s="165" t="s">
        <v>14614</v>
      </c>
      <c r="C9548" s="164" t="s">
        <v>12403</v>
      </c>
      <c r="D9548" s="166">
        <v>34.119999999999997</v>
      </c>
    </row>
    <row r="9549" spans="1:4" ht="25.5">
      <c r="A9549" s="164">
        <v>105031</v>
      </c>
      <c r="B9549" s="165" t="s">
        <v>14613</v>
      </c>
      <c r="C9549" s="164" t="s">
        <v>12403</v>
      </c>
      <c r="D9549" s="166">
        <v>50.5</v>
      </c>
    </row>
    <row r="9550" spans="1:4" ht="25.5">
      <c r="A9550" s="164">
        <v>93199</v>
      </c>
      <c r="B9550" s="165" t="s">
        <v>14598</v>
      </c>
      <c r="C9550" s="164" t="s">
        <v>12403</v>
      </c>
      <c r="D9550" s="166">
        <v>53.39</v>
      </c>
    </row>
    <row r="9551" spans="1:4" ht="25.5">
      <c r="A9551" s="164">
        <v>105030</v>
      </c>
      <c r="B9551" s="165" t="s">
        <v>14612</v>
      </c>
      <c r="C9551" s="164" t="s">
        <v>12403</v>
      </c>
      <c r="D9551" s="166">
        <v>46.05</v>
      </c>
    </row>
    <row r="9552" spans="1:4" ht="25.5">
      <c r="A9552" s="164">
        <v>105029</v>
      </c>
      <c r="B9552" s="165" t="s">
        <v>14611</v>
      </c>
      <c r="C9552" s="164" t="s">
        <v>12403</v>
      </c>
      <c r="D9552" s="166">
        <v>54.7</v>
      </c>
    </row>
    <row r="9553" spans="1:4" ht="25.5">
      <c r="A9553" s="164">
        <v>93197</v>
      </c>
      <c r="B9553" s="165" t="s">
        <v>14597</v>
      </c>
      <c r="C9553" s="164" t="s">
        <v>12403</v>
      </c>
      <c r="D9553" s="166">
        <v>63.36</v>
      </c>
    </row>
    <row r="9554" spans="1:4">
      <c r="A9554" s="164">
        <v>105040</v>
      </c>
      <c r="B9554" s="165" t="s">
        <v>14622</v>
      </c>
      <c r="C9554" s="164" t="s">
        <v>12403</v>
      </c>
      <c r="D9554" s="166">
        <v>34.69</v>
      </c>
    </row>
    <row r="9555" spans="1:4">
      <c r="A9555" s="164">
        <v>105039</v>
      </c>
      <c r="B9555" s="165" t="s">
        <v>14621</v>
      </c>
      <c r="C9555" s="164" t="s">
        <v>12403</v>
      </c>
      <c r="D9555" s="166">
        <v>51.24</v>
      </c>
    </row>
    <row r="9556" spans="1:4">
      <c r="A9556" s="164">
        <v>105038</v>
      </c>
      <c r="B9556" s="165" t="s">
        <v>14620</v>
      </c>
      <c r="C9556" s="164" t="s">
        <v>12403</v>
      </c>
      <c r="D9556" s="166">
        <v>71.17</v>
      </c>
    </row>
    <row r="9557" spans="1:4">
      <c r="A9557" s="164">
        <v>105028</v>
      </c>
      <c r="B9557" s="165" t="s">
        <v>14610</v>
      </c>
      <c r="C9557" s="164" t="s">
        <v>12403</v>
      </c>
      <c r="D9557" s="166">
        <v>23.6</v>
      </c>
    </row>
    <row r="9558" spans="1:4">
      <c r="A9558" s="164">
        <v>105027</v>
      </c>
      <c r="B9558" s="165" t="s">
        <v>14609</v>
      </c>
      <c r="C9558" s="164" t="s">
        <v>12403</v>
      </c>
      <c r="D9558" s="166">
        <v>27.01</v>
      </c>
    </row>
    <row r="9559" spans="1:4">
      <c r="A9559" s="164">
        <v>93194</v>
      </c>
      <c r="B9559" s="165" t="s">
        <v>14596</v>
      </c>
      <c r="C9559" s="164" t="s">
        <v>12403</v>
      </c>
      <c r="D9559" s="166">
        <v>30.86</v>
      </c>
    </row>
    <row r="9560" spans="1:4" ht="25.5">
      <c r="A9560" s="164">
        <v>93200</v>
      </c>
      <c r="B9560" s="165" t="s">
        <v>14599</v>
      </c>
      <c r="C9560" s="164" t="s">
        <v>12403</v>
      </c>
      <c r="D9560" s="166">
        <v>12.93</v>
      </c>
    </row>
    <row r="9561" spans="1:4" ht="25.5">
      <c r="A9561" s="164">
        <v>93203</v>
      </c>
      <c r="B9561" s="165" t="s">
        <v>14601</v>
      </c>
      <c r="C9561" s="164" t="s">
        <v>12403</v>
      </c>
      <c r="D9561" s="166">
        <v>13.67</v>
      </c>
    </row>
    <row r="9562" spans="1:4" ht="25.5">
      <c r="A9562" s="164">
        <v>93202</v>
      </c>
      <c r="B9562" s="165" t="s">
        <v>14600</v>
      </c>
      <c r="C9562" s="164" t="s">
        <v>12403</v>
      </c>
      <c r="D9562" s="166">
        <v>29.99</v>
      </c>
    </row>
    <row r="9563" spans="1:4" ht="25.5">
      <c r="A9563" s="164">
        <v>105026</v>
      </c>
      <c r="B9563" s="165" t="s">
        <v>14608</v>
      </c>
      <c r="C9563" s="164" t="s">
        <v>12403</v>
      </c>
      <c r="D9563" s="166">
        <v>44.33</v>
      </c>
    </row>
    <row r="9564" spans="1:4" ht="25.5">
      <c r="A9564" s="164">
        <v>105025</v>
      </c>
      <c r="B9564" s="165" t="s">
        <v>14607</v>
      </c>
      <c r="C9564" s="164" t="s">
        <v>12403</v>
      </c>
      <c r="D9564" s="166">
        <v>62.79</v>
      </c>
    </row>
    <row r="9565" spans="1:4" ht="25.5">
      <c r="A9565" s="164">
        <v>93191</v>
      </c>
      <c r="B9565" s="165" t="s">
        <v>14595</v>
      </c>
      <c r="C9565" s="164" t="s">
        <v>12403</v>
      </c>
      <c r="D9565" s="166">
        <v>76.03</v>
      </c>
    </row>
    <row r="9566" spans="1:4" ht="25.5">
      <c r="A9566" s="164">
        <v>105024</v>
      </c>
      <c r="B9566" s="165" t="s">
        <v>14606</v>
      </c>
      <c r="C9566" s="164" t="s">
        <v>12403</v>
      </c>
      <c r="D9566" s="166">
        <v>59.1</v>
      </c>
    </row>
    <row r="9567" spans="1:4" ht="25.5">
      <c r="A9567" s="164">
        <v>105023</v>
      </c>
      <c r="B9567" s="165" t="s">
        <v>14605</v>
      </c>
      <c r="C9567" s="164" t="s">
        <v>12403</v>
      </c>
      <c r="D9567" s="166">
        <v>72.069999999999993</v>
      </c>
    </row>
    <row r="9568" spans="1:4" ht="25.5">
      <c r="A9568" s="164">
        <v>93187</v>
      </c>
      <c r="B9568" s="165" t="s">
        <v>14594</v>
      </c>
      <c r="C9568" s="164" t="s">
        <v>12403</v>
      </c>
      <c r="D9568" s="166">
        <v>85.03</v>
      </c>
    </row>
    <row r="9569" spans="1:4" ht="25.5">
      <c r="A9569" s="164">
        <v>105037</v>
      </c>
      <c r="B9569" s="165" t="s">
        <v>14619</v>
      </c>
      <c r="C9569" s="164" t="s">
        <v>12403</v>
      </c>
      <c r="D9569" s="166">
        <v>34.85</v>
      </c>
    </row>
    <row r="9570" spans="1:4" ht="25.5">
      <c r="A9570" s="164">
        <v>105036</v>
      </c>
      <c r="B9570" s="165" t="s">
        <v>14618</v>
      </c>
      <c r="C9570" s="164" t="s">
        <v>12403</v>
      </c>
      <c r="D9570" s="166">
        <v>51.46</v>
      </c>
    </row>
    <row r="9571" spans="1:4" ht="25.5">
      <c r="A9571" s="164">
        <v>105035</v>
      </c>
      <c r="B9571" s="165" t="s">
        <v>14617</v>
      </c>
      <c r="C9571" s="164" t="s">
        <v>12403</v>
      </c>
      <c r="D9571" s="166">
        <v>71.37</v>
      </c>
    </row>
    <row r="9572" spans="1:4" ht="25.5">
      <c r="A9572" s="164">
        <v>105022</v>
      </c>
      <c r="B9572" s="165" t="s">
        <v>14604</v>
      </c>
      <c r="C9572" s="164" t="s">
        <v>12403</v>
      </c>
      <c r="D9572" s="166">
        <v>23.99</v>
      </c>
    </row>
    <row r="9573" spans="1:4" ht="25.5">
      <c r="A9573" s="164">
        <v>105021</v>
      </c>
      <c r="B9573" s="165" t="s">
        <v>14603</v>
      </c>
      <c r="C9573" s="164" t="s">
        <v>12403</v>
      </c>
      <c r="D9573" s="166">
        <v>27.43</v>
      </c>
    </row>
    <row r="9574" spans="1:4" ht="25.5">
      <c r="A9574" s="164">
        <v>93184</v>
      </c>
      <c r="B9574" s="165" t="s">
        <v>14593</v>
      </c>
      <c r="C9574" s="164" t="s">
        <v>12403</v>
      </c>
      <c r="D9574" s="166">
        <v>31.73</v>
      </c>
    </row>
    <row r="9575" spans="1:4" ht="38.25">
      <c r="A9575" s="164">
        <v>102237</v>
      </c>
      <c r="B9575" s="165" t="s">
        <v>25011</v>
      </c>
      <c r="C9575" s="164" t="s">
        <v>12416</v>
      </c>
      <c r="D9575" s="166">
        <v>0</v>
      </c>
    </row>
    <row r="9576" spans="1:4" ht="38.25">
      <c r="A9576" s="164">
        <v>102149</v>
      </c>
      <c r="B9576" s="165" t="s">
        <v>34792</v>
      </c>
      <c r="C9576" s="164" t="s">
        <v>12416</v>
      </c>
      <c r="D9576" s="166">
        <v>0</v>
      </c>
    </row>
    <row r="9577" spans="1:4" ht="38.25">
      <c r="A9577" s="164">
        <v>102150</v>
      </c>
      <c r="B9577" s="165" t="s">
        <v>34793</v>
      </c>
      <c r="C9577" s="164" t="s">
        <v>12416</v>
      </c>
      <c r="D9577" s="166">
        <v>0</v>
      </c>
    </row>
    <row r="9578" spans="1:4" ht="38.25">
      <c r="A9578" s="164">
        <v>102145</v>
      </c>
      <c r="B9578" s="165" t="s">
        <v>34794</v>
      </c>
      <c r="C9578" s="164" t="s">
        <v>12416</v>
      </c>
      <c r="D9578" s="166">
        <v>0</v>
      </c>
    </row>
    <row r="9579" spans="1:4" ht="25.5">
      <c r="A9579" s="164">
        <v>102146</v>
      </c>
      <c r="B9579" s="165" t="s">
        <v>25653</v>
      </c>
      <c r="C9579" s="164" t="s">
        <v>12416</v>
      </c>
      <c r="D9579" s="166">
        <v>0</v>
      </c>
    </row>
    <row r="9580" spans="1:4" ht="25.5">
      <c r="A9580" s="164">
        <v>102147</v>
      </c>
      <c r="B9580" s="165" t="s">
        <v>25654</v>
      </c>
      <c r="C9580" s="164" t="s">
        <v>12416</v>
      </c>
      <c r="D9580" s="166">
        <v>0</v>
      </c>
    </row>
    <row r="9581" spans="1:4" ht="38.25">
      <c r="A9581" s="164">
        <v>102148</v>
      </c>
      <c r="B9581" s="165" t="s">
        <v>34795</v>
      </c>
      <c r="C9581" s="164" t="s">
        <v>12416</v>
      </c>
      <c r="D9581" s="166">
        <v>0</v>
      </c>
    </row>
    <row r="9582" spans="1:4" ht="38.25">
      <c r="A9582" s="164">
        <v>102143</v>
      </c>
      <c r="B9582" s="165" t="s">
        <v>34796</v>
      </c>
      <c r="C9582" s="164" t="s">
        <v>12416</v>
      </c>
      <c r="D9582" s="166">
        <v>0</v>
      </c>
    </row>
    <row r="9583" spans="1:4" ht="38.25">
      <c r="A9583" s="164">
        <v>102144</v>
      </c>
      <c r="B9583" s="165" t="s">
        <v>34797</v>
      </c>
      <c r="C9583" s="164" t="s">
        <v>12416</v>
      </c>
      <c r="D9583" s="166">
        <v>0</v>
      </c>
    </row>
    <row r="9584" spans="1:4" ht="25.5">
      <c r="A9584" s="164">
        <v>102171</v>
      </c>
      <c r="B9584" s="165" t="s">
        <v>14142</v>
      </c>
      <c r="C9584" s="164" t="s">
        <v>12416</v>
      </c>
      <c r="D9584" s="166">
        <v>467.79</v>
      </c>
    </row>
    <row r="9585" spans="1:4" ht="25.5">
      <c r="A9585" s="164">
        <v>102172</v>
      </c>
      <c r="B9585" s="165" t="s">
        <v>14143</v>
      </c>
      <c r="C9585" s="164" t="s">
        <v>12416</v>
      </c>
      <c r="D9585" s="166">
        <v>429.96</v>
      </c>
    </row>
    <row r="9586" spans="1:4" ht="25.5">
      <c r="A9586" s="164">
        <v>102170</v>
      </c>
      <c r="B9586" s="165" t="s">
        <v>14141</v>
      </c>
      <c r="C9586" s="164" t="s">
        <v>12416</v>
      </c>
      <c r="D9586" s="166">
        <v>339.62</v>
      </c>
    </row>
    <row r="9587" spans="1:4" ht="25.5">
      <c r="A9587" s="164">
        <v>102160</v>
      </c>
      <c r="B9587" s="165" t="s">
        <v>14131</v>
      </c>
      <c r="C9587" s="164" t="s">
        <v>12416</v>
      </c>
      <c r="D9587" s="166">
        <v>130.05000000000001</v>
      </c>
    </row>
    <row r="9588" spans="1:4" ht="25.5">
      <c r="A9588" s="164">
        <v>102177</v>
      </c>
      <c r="B9588" s="165" t="s">
        <v>14145</v>
      </c>
      <c r="C9588" s="164" t="s">
        <v>12416</v>
      </c>
      <c r="D9588" s="166">
        <v>1353.39</v>
      </c>
    </row>
    <row r="9589" spans="1:4" ht="25.5">
      <c r="A9589" s="164">
        <v>102174</v>
      </c>
      <c r="B9589" s="165" t="s">
        <v>25655</v>
      </c>
      <c r="C9589" s="164" t="s">
        <v>12416</v>
      </c>
      <c r="D9589" s="166">
        <v>0</v>
      </c>
    </row>
    <row r="9590" spans="1:4" ht="25.5">
      <c r="A9590" s="164">
        <v>102178</v>
      </c>
      <c r="B9590" s="165" t="s">
        <v>14146</v>
      </c>
      <c r="C9590" s="164" t="s">
        <v>12416</v>
      </c>
      <c r="D9590" s="166">
        <v>1524.21</v>
      </c>
    </row>
    <row r="9591" spans="1:4" ht="25.5">
      <c r="A9591" s="164">
        <v>102175</v>
      </c>
      <c r="B9591" s="165" t="s">
        <v>25656</v>
      </c>
      <c r="C9591" s="164" t="s">
        <v>12416</v>
      </c>
      <c r="D9591" s="166">
        <v>0</v>
      </c>
    </row>
    <row r="9592" spans="1:4" ht="25.5">
      <c r="A9592" s="164">
        <v>102176</v>
      </c>
      <c r="B9592" s="165" t="s">
        <v>14144</v>
      </c>
      <c r="C9592" s="164" t="s">
        <v>12416</v>
      </c>
      <c r="D9592" s="166">
        <v>747.14</v>
      </c>
    </row>
    <row r="9593" spans="1:4" ht="25.5">
      <c r="A9593" s="164">
        <v>102173</v>
      </c>
      <c r="B9593" s="165" t="s">
        <v>25657</v>
      </c>
      <c r="C9593" s="164" t="s">
        <v>12416</v>
      </c>
      <c r="D9593" s="166">
        <v>0</v>
      </c>
    </row>
    <row r="9594" spans="1:4" ht="25.5">
      <c r="A9594" s="164">
        <v>102163</v>
      </c>
      <c r="B9594" s="165" t="s">
        <v>14134</v>
      </c>
      <c r="C9594" s="164" t="s">
        <v>12416</v>
      </c>
      <c r="D9594" s="166">
        <v>392.12</v>
      </c>
    </row>
    <row r="9595" spans="1:4" ht="25.5">
      <c r="A9595" s="164">
        <v>102153</v>
      </c>
      <c r="B9595" s="165" t="s">
        <v>14124</v>
      </c>
      <c r="C9595" s="164" t="s">
        <v>12416</v>
      </c>
      <c r="D9595" s="166">
        <v>182.55</v>
      </c>
    </row>
    <row r="9596" spans="1:4" ht="25.5">
      <c r="A9596" s="164">
        <v>102165</v>
      </c>
      <c r="B9596" s="165" t="s">
        <v>14136</v>
      </c>
      <c r="C9596" s="164" t="s">
        <v>12416</v>
      </c>
      <c r="D9596" s="166">
        <v>356.41</v>
      </c>
    </row>
    <row r="9597" spans="1:4" ht="25.5">
      <c r="A9597" s="164">
        <v>102155</v>
      </c>
      <c r="B9597" s="165" t="s">
        <v>14126</v>
      </c>
      <c r="C9597" s="164" t="s">
        <v>12416</v>
      </c>
      <c r="D9597" s="166">
        <v>185.33</v>
      </c>
    </row>
    <row r="9598" spans="1:4" ht="25.5">
      <c r="A9598" s="164">
        <v>102167</v>
      </c>
      <c r="B9598" s="165" t="s">
        <v>14138</v>
      </c>
      <c r="C9598" s="164" t="s">
        <v>12416</v>
      </c>
      <c r="D9598" s="166">
        <v>368.72</v>
      </c>
    </row>
    <row r="9599" spans="1:4" ht="25.5">
      <c r="A9599" s="164">
        <v>102157</v>
      </c>
      <c r="B9599" s="165" t="s">
        <v>14128</v>
      </c>
      <c r="C9599" s="164" t="s">
        <v>12416</v>
      </c>
      <c r="D9599" s="166">
        <v>236.22</v>
      </c>
    </row>
    <row r="9600" spans="1:4" ht="25.5">
      <c r="A9600" s="164">
        <v>102169</v>
      </c>
      <c r="B9600" s="165" t="s">
        <v>14140</v>
      </c>
      <c r="C9600" s="164" t="s">
        <v>12416</v>
      </c>
      <c r="D9600" s="166">
        <v>365.06</v>
      </c>
    </row>
    <row r="9601" spans="1:4" ht="25.5">
      <c r="A9601" s="164">
        <v>102159</v>
      </c>
      <c r="B9601" s="165" t="s">
        <v>14130</v>
      </c>
      <c r="C9601" s="164" t="s">
        <v>12416</v>
      </c>
      <c r="D9601" s="166">
        <v>279.55</v>
      </c>
    </row>
    <row r="9602" spans="1:4" ht="25.5">
      <c r="A9602" s="164">
        <v>102161</v>
      </c>
      <c r="B9602" s="165" t="s">
        <v>14132</v>
      </c>
      <c r="C9602" s="164" t="s">
        <v>12416</v>
      </c>
      <c r="D9602" s="166">
        <v>344</v>
      </c>
    </row>
    <row r="9603" spans="1:4" ht="25.5">
      <c r="A9603" s="164">
        <v>102151</v>
      </c>
      <c r="B9603" s="165" t="s">
        <v>14122</v>
      </c>
      <c r="C9603" s="164" t="s">
        <v>12416</v>
      </c>
      <c r="D9603" s="166">
        <v>134.43</v>
      </c>
    </row>
    <row r="9604" spans="1:4" ht="25.5">
      <c r="A9604" s="164">
        <v>102162</v>
      </c>
      <c r="B9604" s="165" t="s">
        <v>14133</v>
      </c>
      <c r="C9604" s="164" t="s">
        <v>12416</v>
      </c>
      <c r="D9604" s="166">
        <v>357.13</v>
      </c>
    </row>
    <row r="9605" spans="1:4" ht="25.5">
      <c r="A9605" s="164">
        <v>102164</v>
      </c>
      <c r="B9605" s="165" t="s">
        <v>14135</v>
      </c>
      <c r="C9605" s="164" t="s">
        <v>12416</v>
      </c>
      <c r="D9605" s="166">
        <v>327.79</v>
      </c>
    </row>
    <row r="9606" spans="1:4" ht="25.5">
      <c r="A9606" s="164">
        <v>102154</v>
      </c>
      <c r="B9606" s="165" t="s">
        <v>14125</v>
      </c>
      <c r="C9606" s="164" t="s">
        <v>12416</v>
      </c>
      <c r="D9606" s="166">
        <v>156.71</v>
      </c>
    </row>
    <row r="9607" spans="1:4" ht="25.5">
      <c r="A9607" s="164">
        <v>102166</v>
      </c>
      <c r="B9607" s="165" t="s">
        <v>14137</v>
      </c>
      <c r="C9607" s="164" t="s">
        <v>12416</v>
      </c>
      <c r="D9607" s="166">
        <v>307.47000000000003</v>
      </c>
    </row>
    <row r="9608" spans="1:4" ht="25.5">
      <c r="A9608" s="164">
        <v>102156</v>
      </c>
      <c r="B9608" s="165" t="s">
        <v>14127</v>
      </c>
      <c r="C9608" s="164" t="s">
        <v>12416</v>
      </c>
      <c r="D9608" s="166">
        <v>174.97</v>
      </c>
    </row>
    <row r="9609" spans="1:4" ht="25.5">
      <c r="A9609" s="164">
        <v>102168</v>
      </c>
      <c r="B9609" s="165" t="s">
        <v>14139</v>
      </c>
      <c r="C9609" s="164" t="s">
        <v>12416</v>
      </c>
      <c r="D9609" s="166">
        <v>334.67</v>
      </c>
    </row>
    <row r="9610" spans="1:4" ht="25.5">
      <c r="A9610" s="164">
        <v>102158</v>
      </c>
      <c r="B9610" s="165" t="s">
        <v>14129</v>
      </c>
      <c r="C9610" s="164" t="s">
        <v>12416</v>
      </c>
      <c r="D9610" s="166">
        <v>236.47</v>
      </c>
    </row>
    <row r="9611" spans="1:4" ht="25.5">
      <c r="A9611" s="164">
        <v>102152</v>
      </c>
      <c r="B9611" s="165" t="s">
        <v>14123</v>
      </c>
      <c r="C9611" s="164" t="s">
        <v>12416</v>
      </c>
      <c r="D9611" s="166">
        <v>147.56</v>
      </c>
    </row>
    <row r="9612" spans="1:4" ht="25.5">
      <c r="A9612" s="164">
        <v>102181</v>
      </c>
      <c r="B9612" s="165" t="s">
        <v>14149</v>
      </c>
      <c r="C9612" s="164" t="s">
        <v>12416</v>
      </c>
      <c r="D9612" s="166">
        <v>366.25</v>
      </c>
    </row>
    <row r="9613" spans="1:4" ht="25.5">
      <c r="A9613" s="164">
        <v>102179</v>
      </c>
      <c r="B9613" s="165" t="s">
        <v>14147</v>
      </c>
      <c r="C9613" s="164" t="s">
        <v>12416</v>
      </c>
      <c r="D9613" s="166">
        <v>295.8</v>
      </c>
    </row>
    <row r="9614" spans="1:4" ht="25.5">
      <c r="A9614" s="164">
        <v>102180</v>
      </c>
      <c r="B9614" s="165" t="s">
        <v>14148</v>
      </c>
      <c r="C9614" s="164" t="s">
        <v>12416</v>
      </c>
      <c r="D9614" s="166">
        <v>324.19</v>
      </c>
    </row>
    <row r="9615" spans="1:4" ht="51">
      <c r="A9615" s="164">
        <v>102189</v>
      </c>
      <c r="B9615" s="165" t="s">
        <v>14113</v>
      </c>
      <c r="C9615" s="164" t="s">
        <v>12402</v>
      </c>
      <c r="D9615" s="166">
        <v>250.57</v>
      </c>
    </row>
    <row r="9616" spans="1:4" ht="25.5">
      <c r="A9616" s="164">
        <v>102188</v>
      </c>
      <c r="B9616" s="165" t="s">
        <v>14112</v>
      </c>
      <c r="C9616" s="164" t="s">
        <v>12402</v>
      </c>
      <c r="D9616" s="166">
        <v>923.34</v>
      </c>
    </row>
    <row r="9617" spans="1:4" ht="38.25">
      <c r="A9617" s="164">
        <v>102185</v>
      </c>
      <c r="B9617" s="165" t="s">
        <v>14153</v>
      </c>
      <c r="C9617" s="164" t="s">
        <v>12402</v>
      </c>
      <c r="D9617" s="166">
        <v>3269.2</v>
      </c>
    </row>
    <row r="9618" spans="1:4" ht="25.5">
      <c r="A9618" s="164">
        <v>102184</v>
      </c>
      <c r="B9618" s="165" t="s">
        <v>14152</v>
      </c>
      <c r="C9618" s="164" t="s">
        <v>12402</v>
      </c>
      <c r="D9618" s="166">
        <v>1628.62</v>
      </c>
    </row>
    <row r="9619" spans="1:4" ht="25.5">
      <c r="A9619" s="164">
        <v>102187</v>
      </c>
      <c r="B9619" s="165" t="s">
        <v>25658</v>
      </c>
      <c r="C9619" s="164" t="s">
        <v>12402</v>
      </c>
      <c r="D9619" s="166">
        <v>0</v>
      </c>
    </row>
    <row r="9620" spans="1:4" ht="25.5">
      <c r="A9620" s="164">
        <v>102186</v>
      </c>
      <c r="B9620" s="165" t="s">
        <v>25659</v>
      </c>
      <c r="C9620" s="164" t="s">
        <v>12402</v>
      </c>
      <c r="D9620" s="166">
        <v>0</v>
      </c>
    </row>
    <row r="9621" spans="1:4" ht="25.5">
      <c r="A9621" s="164">
        <v>102183</v>
      </c>
      <c r="B9621" s="165" t="s">
        <v>14151</v>
      </c>
      <c r="C9621" s="164" t="s">
        <v>12402</v>
      </c>
      <c r="D9621" s="166">
        <v>1468.51</v>
      </c>
    </row>
    <row r="9622" spans="1:4" ht="25.5">
      <c r="A9622" s="164">
        <v>102182</v>
      </c>
      <c r="B9622" s="165" t="s">
        <v>14150</v>
      </c>
      <c r="C9622" s="164" t="s">
        <v>12402</v>
      </c>
      <c r="D9622" s="166">
        <v>728.11</v>
      </c>
    </row>
    <row r="9623" spans="1:4" ht="25.5">
      <c r="A9623" s="164">
        <v>102191</v>
      </c>
      <c r="B9623" s="165" t="s">
        <v>14155</v>
      </c>
      <c r="C9623" s="164" t="s">
        <v>12416</v>
      </c>
      <c r="D9623" s="166">
        <v>22.92</v>
      </c>
    </row>
    <row r="9624" spans="1:4" ht="25.5">
      <c r="A9624" s="164">
        <v>102190</v>
      </c>
      <c r="B9624" s="165" t="s">
        <v>14154</v>
      </c>
      <c r="C9624" s="164" t="s">
        <v>12416</v>
      </c>
      <c r="D9624" s="166">
        <v>18.86</v>
      </c>
    </row>
    <row r="9625" spans="1:4">
      <c r="A9625" s="164">
        <v>102192</v>
      </c>
      <c r="B9625" s="165" t="s">
        <v>14156</v>
      </c>
      <c r="C9625" s="164" t="s">
        <v>12416</v>
      </c>
      <c r="D9625" s="166">
        <v>16.36</v>
      </c>
    </row>
    <row r="9626" spans="1:4" ht="25.5">
      <c r="A9626" s="164">
        <v>89354</v>
      </c>
      <c r="B9626" s="165" t="s">
        <v>16580</v>
      </c>
      <c r="C9626" s="164" t="s">
        <v>12402</v>
      </c>
      <c r="D9626" s="166">
        <v>532.70000000000005</v>
      </c>
    </row>
    <row r="9627" spans="1:4" ht="25.5">
      <c r="A9627" s="164">
        <v>103041</v>
      </c>
      <c r="B9627" s="165" t="s">
        <v>16641</v>
      </c>
      <c r="C9627" s="164" t="s">
        <v>12402</v>
      </c>
      <c r="D9627" s="166">
        <v>14.28</v>
      </c>
    </row>
    <row r="9628" spans="1:4" ht="25.5">
      <c r="A9628" s="164">
        <v>103042</v>
      </c>
      <c r="B9628" s="165" t="s">
        <v>16642</v>
      </c>
      <c r="C9628" s="164" t="s">
        <v>12402</v>
      </c>
      <c r="D9628" s="166">
        <v>18.190000000000001</v>
      </c>
    </row>
    <row r="9629" spans="1:4" ht="25.5">
      <c r="A9629" s="164">
        <v>103043</v>
      </c>
      <c r="B9629" s="165" t="s">
        <v>16643</v>
      </c>
      <c r="C9629" s="164" t="s">
        <v>12402</v>
      </c>
      <c r="D9629" s="166">
        <v>16.190000000000001</v>
      </c>
    </row>
    <row r="9630" spans="1:4" ht="25.5">
      <c r="A9630" s="164">
        <v>103044</v>
      </c>
      <c r="B9630" s="165" t="s">
        <v>16644</v>
      </c>
      <c r="C9630" s="164" t="s">
        <v>12402</v>
      </c>
      <c r="D9630" s="166">
        <v>22.17</v>
      </c>
    </row>
    <row r="9631" spans="1:4" ht="25.5">
      <c r="A9631" s="164">
        <v>103039</v>
      </c>
      <c r="B9631" s="165" t="s">
        <v>16639</v>
      </c>
      <c r="C9631" s="164" t="s">
        <v>12402</v>
      </c>
      <c r="D9631" s="166">
        <v>49.51</v>
      </c>
    </row>
    <row r="9632" spans="1:4" ht="25.5">
      <c r="A9632" s="164">
        <v>103038</v>
      </c>
      <c r="B9632" s="165" t="s">
        <v>16638</v>
      </c>
      <c r="C9632" s="164" t="s">
        <v>12402</v>
      </c>
      <c r="D9632" s="166">
        <v>44.45</v>
      </c>
    </row>
    <row r="9633" spans="1:4" ht="25.5">
      <c r="A9633" s="164">
        <v>103037</v>
      </c>
      <c r="B9633" s="165" t="s">
        <v>16637</v>
      </c>
      <c r="C9633" s="164" t="s">
        <v>12402</v>
      </c>
      <c r="D9633" s="166">
        <v>33.14</v>
      </c>
    </row>
    <row r="9634" spans="1:4" ht="25.5">
      <c r="A9634" s="164">
        <v>103036</v>
      </c>
      <c r="B9634" s="165" t="s">
        <v>16636</v>
      </c>
      <c r="C9634" s="164" t="s">
        <v>12402</v>
      </c>
      <c r="D9634" s="166">
        <v>16.75</v>
      </c>
    </row>
    <row r="9635" spans="1:4" ht="25.5">
      <c r="A9635" s="164">
        <v>103040</v>
      </c>
      <c r="B9635" s="165" t="s">
        <v>16640</v>
      </c>
      <c r="C9635" s="164" t="s">
        <v>12402</v>
      </c>
      <c r="D9635" s="166">
        <v>72.22</v>
      </c>
    </row>
    <row r="9636" spans="1:4" ht="25.5">
      <c r="A9636" s="164">
        <v>90371</v>
      </c>
      <c r="B9636" s="165" t="s">
        <v>16585</v>
      </c>
      <c r="C9636" s="164" t="s">
        <v>12402</v>
      </c>
      <c r="D9636" s="166">
        <v>21.39</v>
      </c>
    </row>
    <row r="9637" spans="1:4" ht="25.5">
      <c r="A9637" s="164">
        <v>103047</v>
      </c>
      <c r="B9637" s="165" t="s">
        <v>34148</v>
      </c>
      <c r="C9637" s="164" t="s">
        <v>12402</v>
      </c>
      <c r="D9637" s="166">
        <v>17.98</v>
      </c>
    </row>
    <row r="9638" spans="1:4" ht="25.5">
      <c r="A9638" s="164">
        <v>94489</v>
      </c>
      <c r="B9638" s="165" t="s">
        <v>34149</v>
      </c>
      <c r="C9638" s="164" t="s">
        <v>12402</v>
      </c>
      <c r="D9638" s="166">
        <v>21.54</v>
      </c>
    </row>
    <row r="9639" spans="1:4" ht="25.5">
      <c r="A9639" s="164">
        <v>94490</v>
      </c>
      <c r="B9639" s="165" t="s">
        <v>34150</v>
      </c>
      <c r="C9639" s="164" t="s">
        <v>12402</v>
      </c>
      <c r="D9639" s="166">
        <v>30.6</v>
      </c>
    </row>
    <row r="9640" spans="1:4" ht="25.5">
      <c r="A9640" s="164">
        <v>94491</v>
      </c>
      <c r="B9640" s="165" t="s">
        <v>34151</v>
      </c>
      <c r="C9640" s="164" t="s">
        <v>12402</v>
      </c>
      <c r="D9640" s="166">
        <v>42.17</v>
      </c>
    </row>
    <row r="9641" spans="1:4" ht="25.5">
      <c r="A9641" s="164">
        <v>94492</v>
      </c>
      <c r="B9641" s="165" t="s">
        <v>34152</v>
      </c>
      <c r="C9641" s="164" t="s">
        <v>12402</v>
      </c>
      <c r="D9641" s="166">
        <v>43.25</v>
      </c>
    </row>
    <row r="9642" spans="1:4" ht="25.5">
      <c r="A9642" s="164">
        <v>94493</v>
      </c>
      <c r="B9642" s="165" t="s">
        <v>34153</v>
      </c>
      <c r="C9642" s="164" t="s">
        <v>12402</v>
      </c>
      <c r="D9642" s="166">
        <v>79.14</v>
      </c>
    </row>
    <row r="9643" spans="1:4" ht="25.5">
      <c r="A9643" s="164">
        <v>94497</v>
      </c>
      <c r="B9643" s="165" t="s">
        <v>16588</v>
      </c>
      <c r="C9643" s="164" t="s">
        <v>12402</v>
      </c>
      <c r="D9643" s="166">
        <v>167.81</v>
      </c>
    </row>
    <row r="9644" spans="1:4" ht="38.25">
      <c r="A9644" s="164">
        <v>94794</v>
      </c>
      <c r="B9644" s="165" t="s">
        <v>16595</v>
      </c>
      <c r="C9644" s="164" t="s">
        <v>12402</v>
      </c>
      <c r="D9644" s="166">
        <v>265.61</v>
      </c>
    </row>
    <row r="9645" spans="1:4" ht="25.5">
      <c r="A9645" s="164">
        <v>94496</v>
      </c>
      <c r="B9645" s="165" t="s">
        <v>16587</v>
      </c>
      <c r="C9645" s="164" t="s">
        <v>12402</v>
      </c>
      <c r="D9645" s="166">
        <v>132.59</v>
      </c>
    </row>
    <row r="9646" spans="1:4" ht="38.25">
      <c r="A9646" s="164">
        <v>94793</v>
      </c>
      <c r="B9646" s="165" t="s">
        <v>16594</v>
      </c>
      <c r="C9646" s="164" t="s">
        <v>12402</v>
      </c>
      <c r="D9646" s="166">
        <v>251.46</v>
      </c>
    </row>
    <row r="9647" spans="1:4" ht="25.5">
      <c r="A9647" s="164">
        <v>94495</v>
      </c>
      <c r="B9647" s="165" t="s">
        <v>16586</v>
      </c>
      <c r="C9647" s="164" t="s">
        <v>12402</v>
      </c>
      <c r="D9647" s="166">
        <v>97.3</v>
      </c>
    </row>
    <row r="9648" spans="1:4" ht="38.25">
      <c r="A9648" s="164">
        <v>94792</v>
      </c>
      <c r="B9648" s="165" t="s">
        <v>16593</v>
      </c>
      <c r="C9648" s="164" t="s">
        <v>12402</v>
      </c>
      <c r="D9648" s="166">
        <v>182.76</v>
      </c>
    </row>
    <row r="9649" spans="1:4" ht="25.5">
      <c r="A9649" s="164">
        <v>89352</v>
      </c>
      <c r="B9649" s="165" t="s">
        <v>16578</v>
      </c>
      <c r="C9649" s="164" t="s">
        <v>12402</v>
      </c>
      <c r="D9649" s="166">
        <v>57.5</v>
      </c>
    </row>
    <row r="9650" spans="1:4" ht="38.25">
      <c r="A9650" s="164">
        <v>89986</v>
      </c>
      <c r="B9650" s="165" t="s">
        <v>16583</v>
      </c>
      <c r="C9650" s="164" t="s">
        <v>12402</v>
      </c>
      <c r="D9650" s="166">
        <v>132.05000000000001</v>
      </c>
    </row>
    <row r="9651" spans="1:4" ht="25.5">
      <c r="A9651" s="164">
        <v>94499</v>
      </c>
      <c r="B9651" s="165" t="s">
        <v>16590</v>
      </c>
      <c r="C9651" s="164" t="s">
        <v>12402</v>
      </c>
      <c r="D9651" s="166">
        <v>467.59</v>
      </c>
    </row>
    <row r="9652" spans="1:4" ht="25.5">
      <c r="A9652" s="164">
        <v>94498</v>
      </c>
      <c r="B9652" s="165" t="s">
        <v>16589</v>
      </c>
      <c r="C9652" s="164" t="s">
        <v>12402</v>
      </c>
      <c r="D9652" s="166">
        <v>232.22</v>
      </c>
    </row>
    <row r="9653" spans="1:4" ht="25.5">
      <c r="A9653" s="164">
        <v>94500</v>
      </c>
      <c r="B9653" s="165" t="s">
        <v>16591</v>
      </c>
      <c r="C9653" s="164" t="s">
        <v>12402</v>
      </c>
      <c r="D9653" s="166">
        <v>567.15</v>
      </c>
    </row>
    <row r="9654" spans="1:4" ht="25.5">
      <c r="A9654" s="164">
        <v>89353</v>
      </c>
      <c r="B9654" s="165" t="s">
        <v>16579</v>
      </c>
      <c r="C9654" s="164" t="s">
        <v>12402</v>
      </c>
      <c r="D9654" s="166">
        <v>62.55</v>
      </c>
    </row>
    <row r="9655" spans="1:4" ht="38.25">
      <c r="A9655" s="164">
        <v>89987</v>
      </c>
      <c r="B9655" s="165" t="s">
        <v>16584</v>
      </c>
      <c r="C9655" s="164" t="s">
        <v>12402</v>
      </c>
      <c r="D9655" s="166">
        <v>149.80000000000001</v>
      </c>
    </row>
    <row r="9656" spans="1:4" ht="25.5">
      <c r="A9656" s="164">
        <v>94501</v>
      </c>
      <c r="B9656" s="165" t="s">
        <v>16592</v>
      </c>
      <c r="C9656" s="164" t="s">
        <v>12402</v>
      </c>
      <c r="D9656" s="166">
        <v>1155.81</v>
      </c>
    </row>
    <row r="9657" spans="1:4" ht="25.5">
      <c r="A9657" s="164">
        <v>89349</v>
      </c>
      <c r="B9657" s="165" t="s">
        <v>16577</v>
      </c>
      <c r="C9657" s="164" t="s">
        <v>12402</v>
      </c>
      <c r="D9657" s="166">
        <v>41.94</v>
      </c>
    </row>
    <row r="9658" spans="1:4" ht="38.25">
      <c r="A9658" s="164">
        <v>89984</v>
      </c>
      <c r="B9658" s="165" t="s">
        <v>16581</v>
      </c>
      <c r="C9658" s="164" t="s">
        <v>12402</v>
      </c>
      <c r="D9658" s="166">
        <v>135.62</v>
      </c>
    </row>
    <row r="9659" spans="1:4" ht="38.25">
      <c r="A9659" s="164">
        <v>89985</v>
      </c>
      <c r="B9659" s="165" t="s">
        <v>16582</v>
      </c>
      <c r="C9659" s="164" t="s">
        <v>12402</v>
      </c>
      <c r="D9659" s="166">
        <v>141.99</v>
      </c>
    </row>
    <row r="9660" spans="1:4" ht="25.5">
      <c r="A9660" s="164">
        <v>89351</v>
      </c>
      <c r="B9660" s="165" t="s">
        <v>34154</v>
      </c>
      <c r="C9660" s="164" t="s">
        <v>12402</v>
      </c>
      <c r="D9660" s="166">
        <v>51.4</v>
      </c>
    </row>
    <row r="9661" spans="1:4" ht="25.5">
      <c r="A9661" s="164">
        <v>103045</v>
      </c>
      <c r="B9661" s="165" t="s">
        <v>16645</v>
      </c>
      <c r="C9661" s="164" t="s">
        <v>12402</v>
      </c>
      <c r="D9661" s="166">
        <v>7.99</v>
      </c>
    </row>
    <row r="9662" spans="1:4" ht="25.5">
      <c r="A9662" s="164">
        <v>103046</v>
      </c>
      <c r="B9662" s="165" t="s">
        <v>16646</v>
      </c>
      <c r="C9662" s="164" t="s">
        <v>12402</v>
      </c>
      <c r="D9662" s="166">
        <v>17.38</v>
      </c>
    </row>
    <row r="9663" spans="1:4" ht="25.5">
      <c r="A9663" s="164">
        <v>103048</v>
      </c>
      <c r="B9663" s="165" t="s">
        <v>34155</v>
      </c>
      <c r="C9663" s="164" t="s">
        <v>12402</v>
      </c>
      <c r="D9663" s="166">
        <v>14.18</v>
      </c>
    </row>
    <row r="9664" spans="1:4" ht="25.5">
      <c r="A9664" s="164">
        <v>103049</v>
      </c>
      <c r="B9664" s="165" t="s">
        <v>34156</v>
      </c>
      <c r="C9664" s="164" t="s">
        <v>12402</v>
      </c>
      <c r="D9664" s="166">
        <v>15.21</v>
      </c>
    </row>
    <row r="9665" spans="1:4" ht="25.5">
      <c r="A9665" s="164">
        <v>103029</v>
      </c>
      <c r="B9665" s="165" t="s">
        <v>16635</v>
      </c>
      <c r="C9665" s="164" t="s">
        <v>12402</v>
      </c>
      <c r="D9665" s="166">
        <v>71.86</v>
      </c>
    </row>
    <row r="9666" spans="1:4" ht="38.25">
      <c r="A9666" s="164">
        <v>103019</v>
      </c>
      <c r="B9666" s="165" t="s">
        <v>16634</v>
      </c>
      <c r="C9666" s="164" t="s">
        <v>12402</v>
      </c>
      <c r="D9666" s="166">
        <v>182.91</v>
      </c>
    </row>
    <row r="9667" spans="1:4" ht="25.5">
      <c r="A9667" s="164">
        <v>103050</v>
      </c>
      <c r="B9667" s="165" t="s">
        <v>34157</v>
      </c>
      <c r="C9667" s="164" t="s">
        <v>12402</v>
      </c>
      <c r="D9667" s="166">
        <v>27.23</v>
      </c>
    </row>
    <row r="9668" spans="1:4" ht="25.5">
      <c r="A9668" s="164">
        <v>103051</v>
      </c>
      <c r="B9668" s="165" t="s">
        <v>34158</v>
      </c>
      <c r="C9668" s="164" t="s">
        <v>12402</v>
      </c>
      <c r="D9668" s="166">
        <v>32.92</v>
      </c>
    </row>
    <row r="9669" spans="1:4" ht="25.5">
      <c r="A9669" s="164">
        <v>103052</v>
      </c>
      <c r="B9669" s="165" t="s">
        <v>34159</v>
      </c>
      <c r="C9669" s="164" t="s">
        <v>12402</v>
      </c>
      <c r="D9669" s="166">
        <v>44.05</v>
      </c>
    </row>
    <row r="9670" spans="1:4" ht="25.5">
      <c r="A9670" s="164">
        <v>94799</v>
      </c>
      <c r="B9670" s="165" t="s">
        <v>16600</v>
      </c>
      <c r="C9670" s="164" t="s">
        <v>12402</v>
      </c>
      <c r="D9670" s="166">
        <v>146.65</v>
      </c>
    </row>
    <row r="9671" spans="1:4" ht="25.5">
      <c r="A9671" s="164">
        <v>94798</v>
      </c>
      <c r="B9671" s="165" t="s">
        <v>16599</v>
      </c>
      <c r="C9671" s="164" t="s">
        <v>12402</v>
      </c>
      <c r="D9671" s="166">
        <v>118.99</v>
      </c>
    </row>
    <row r="9672" spans="1:4" ht="25.5">
      <c r="A9672" s="164">
        <v>94797</v>
      </c>
      <c r="B9672" s="165" t="s">
        <v>16598</v>
      </c>
      <c r="C9672" s="164" t="s">
        <v>12402</v>
      </c>
      <c r="D9672" s="166">
        <v>72.709999999999994</v>
      </c>
    </row>
    <row r="9673" spans="1:4" ht="25.5">
      <c r="A9673" s="164">
        <v>94795</v>
      </c>
      <c r="B9673" s="165" t="s">
        <v>16596</v>
      </c>
      <c r="C9673" s="164" t="s">
        <v>12402</v>
      </c>
      <c r="D9673" s="166">
        <v>30.97</v>
      </c>
    </row>
    <row r="9674" spans="1:4" ht="25.5">
      <c r="A9674" s="164">
        <v>94800</v>
      </c>
      <c r="B9674" s="165" t="s">
        <v>16601</v>
      </c>
      <c r="C9674" s="164" t="s">
        <v>12402</v>
      </c>
      <c r="D9674" s="166">
        <v>188.33</v>
      </c>
    </row>
    <row r="9675" spans="1:4" ht="25.5">
      <c r="A9675" s="164">
        <v>94796</v>
      </c>
      <c r="B9675" s="165" t="s">
        <v>16597</v>
      </c>
      <c r="C9675" s="164" t="s">
        <v>12402</v>
      </c>
      <c r="D9675" s="166">
        <v>36.549999999999997</v>
      </c>
    </row>
    <row r="9676" spans="1:4" ht="25.5">
      <c r="A9676" s="164">
        <v>99635</v>
      </c>
      <c r="B9676" s="165" t="s">
        <v>16622</v>
      </c>
      <c r="C9676" s="164" t="s">
        <v>12402</v>
      </c>
      <c r="D9676" s="166">
        <v>400.61</v>
      </c>
    </row>
    <row r="9677" spans="1:4" ht="25.5">
      <c r="A9677" s="164">
        <v>103018</v>
      </c>
      <c r="B9677" s="165" t="s">
        <v>16633</v>
      </c>
      <c r="C9677" s="164" t="s">
        <v>12402</v>
      </c>
      <c r="D9677" s="166">
        <v>327.47000000000003</v>
      </c>
    </row>
    <row r="9678" spans="1:4" ht="25.5">
      <c r="A9678" s="164">
        <v>95252</v>
      </c>
      <c r="B9678" s="165" t="s">
        <v>16606</v>
      </c>
      <c r="C9678" s="164" t="s">
        <v>12402</v>
      </c>
      <c r="D9678" s="166">
        <v>238.92</v>
      </c>
    </row>
    <row r="9679" spans="1:4" ht="25.5">
      <c r="A9679" s="164">
        <v>95251</v>
      </c>
      <c r="B9679" s="165" t="s">
        <v>16605</v>
      </c>
      <c r="C9679" s="164" t="s">
        <v>12402</v>
      </c>
      <c r="D9679" s="166">
        <v>197.38</v>
      </c>
    </row>
    <row r="9680" spans="1:4" ht="25.5">
      <c r="A9680" s="164">
        <v>95250</v>
      </c>
      <c r="B9680" s="165" t="s">
        <v>16604</v>
      </c>
      <c r="C9680" s="164" t="s">
        <v>12402</v>
      </c>
      <c r="D9680" s="166">
        <v>133.16</v>
      </c>
    </row>
    <row r="9681" spans="1:4" ht="25.5">
      <c r="A9681" s="164">
        <v>95248</v>
      </c>
      <c r="B9681" s="165" t="s">
        <v>16602</v>
      </c>
      <c r="C9681" s="164" t="s">
        <v>12402</v>
      </c>
      <c r="D9681" s="166">
        <v>84.17</v>
      </c>
    </row>
    <row r="9682" spans="1:4" ht="25.5">
      <c r="A9682" s="164">
        <v>95253</v>
      </c>
      <c r="B9682" s="165" t="s">
        <v>16607</v>
      </c>
      <c r="C9682" s="164" t="s">
        <v>12402</v>
      </c>
      <c r="D9682" s="166">
        <v>364.69</v>
      </c>
    </row>
    <row r="9683" spans="1:4" ht="25.5">
      <c r="A9683" s="164">
        <v>95249</v>
      </c>
      <c r="B9683" s="165" t="s">
        <v>16603</v>
      </c>
      <c r="C9683" s="164" t="s">
        <v>12402</v>
      </c>
      <c r="D9683" s="166">
        <v>98.65</v>
      </c>
    </row>
    <row r="9684" spans="1:4" ht="25.5">
      <c r="A9684" s="164">
        <v>99622</v>
      </c>
      <c r="B9684" s="165" t="s">
        <v>34160</v>
      </c>
      <c r="C9684" s="164" t="s">
        <v>12402</v>
      </c>
      <c r="D9684" s="166">
        <v>314.8</v>
      </c>
    </row>
    <row r="9685" spans="1:4" ht="25.5">
      <c r="A9685" s="164">
        <v>99621</v>
      </c>
      <c r="B9685" s="165" t="s">
        <v>16610</v>
      </c>
      <c r="C9685" s="164" t="s">
        <v>12402</v>
      </c>
      <c r="D9685" s="166">
        <v>279.83</v>
      </c>
    </row>
    <row r="9686" spans="1:4" ht="25.5">
      <c r="A9686" s="164">
        <v>99620</v>
      </c>
      <c r="B9686" s="165" t="s">
        <v>16609</v>
      </c>
      <c r="C9686" s="164" t="s">
        <v>12402</v>
      </c>
      <c r="D9686" s="166">
        <v>187.69</v>
      </c>
    </row>
    <row r="9687" spans="1:4" ht="25.5">
      <c r="A9687" s="164">
        <v>103008</v>
      </c>
      <c r="B9687" s="165" t="s">
        <v>16623</v>
      </c>
      <c r="C9687" s="164" t="s">
        <v>12402</v>
      </c>
      <c r="D9687" s="166">
        <v>112.96</v>
      </c>
    </row>
    <row r="9688" spans="1:4" ht="25.5">
      <c r="A9688" s="164">
        <v>99624</v>
      </c>
      <c r="B9688" s="165" t="s">
        <v>16611</v>
      </c>
      <c r="C9688" s="164" t="s">
        <v>12402</v>
      </c>
      <c r="D9688" s="166">
        <v>626.58000000000004</v>
      </c>
    </row>
    <row r="9689" spans="1:4" ht="25.5">
      <c r="A9689" s="164">
        <v>99623</v>
      </c>
      <c r="B9689" s="165" t="s">
        <v>34161</v>
      </c>
      <c r="C9689" s="164" t="s">
        <v>12402</v>
      </c>
      <c r="D9689" s="166">
        <v>439.39</v>
      </c>
    </row>
    <row r="9690" spans="1:4" ht="25.5">
      <c r="A9690" s="164">
        <v>99625</v>
      </c>
      <c r="B9690" s="165" t="s">
        <v>16612</v>
      </c>
      <c r="C9690" s="164" t="s">
        <v>12402</v>
      </c>
      <c r="D9690" s="166">
        <v>862.14</v>
      </c>
    </row>
    <row r="9691" spans="1:4" ht="25.5">
      <c r="A9691" s="164">
        <v>99619</v>
      </c>
      <c r="B9691" s="165" t="s">
        <v>16608</v>
      </c>
      <c r="C9691" s="164" t="s">
        <v>12402</v>
      </c>
      <c r="D9691" s="166">
        <v>138.15</v>
      </c>
    </row>
    <row r="9692" spans="1:4" ht="25.5">
      <c r="A9692" s="164">
        <v>99626</v>
      </c>
      <c r="B9692" s="165" t="s">
        <v>16613</v>
      </c>
      <c r="C9692" s="164" t="s">
        <v>12402</v>
      </c>
      <c r="D9692" s="166">
        <v>1328.21</v>
      </c>
    </row>
    <row r="9693" spans="1:4" ht="25.5">
      <c r="A9693" s="164">
        <v>99631</v>
      </c>
      <c r="B9693" s="165" t="s">
        <v>16618</v>
      </c>
      <c r="C9693" s="164" t="s">
        <v>12402</v>
      </c>
      <c r="D9693" s="166">
        <v>174.48</v>
      </c>
    </row>
    <row r="9694" spans="1:4" ht="25.5">
      <c r="A9694" s="164">
        <v>99630</v>
      </c>
      <c r="B9694" s="165" t="s">
        <v>16617</v>
      </c>
      <c r="C9694" s="164" t="s">
        <v>12402</v>
      </c>
      <c r="D9694" s="166">
        <v>150</v>
      </c>
    </row>
    <row r="9695" spans="1:4" ht="25.5">
      <c r="A9695" s="164">
        <v>99629</v>
      </c>
      <c r="B9695" s="165" t="s">
        <v>16616</v>
      </c>
      <c r="C9695" s="164" t="s">
        <v>12402</v>
      </c>
      <c r="D9695" s="166">
        <v>100.76</v>
      </c>
    </row>
    <row r="9696" spans="1:4" ht="25.5">
      <c r="A9696" s="164">
        <v>99627</v>
      </c>
      <c r="B9696" s="165" t="s">
        <v>16614</v>
      </c>
      <c r="C9696" s="164" t="s">
        <v>12402</v>
      </c>
      <c r="D9696" s="166">
        <v>83.34</v>
      </c>
    </row>
    <row r="9697" spans="1:4" ht="25.5">
      <c r="A9697" s="164">
        <v>103009</v>
      </c>
      <c r="B9697" s="165" t="s">
        <v>16624</v>
      </c>
      <c r="C9697" s="164" t="s">
        <v>12402</v>
      </c>
      <c r="D9697" s="166">
        <v>398.38</v>
      </c>
    </row>
    <row r="9698" spans="1:4" ht="25.5">
      <c r="A9698" s="164">
        <v>99632</v>
      </c>
      <c r="B9698" s="165" t="s">
        <v>16619</v>
      </c>
      <c r="C9698" s="164" t="s">
        <v>12402</v>
      </c>
      <c r="D9698" s="166">
        <v>251.76</v>
      </c>
    </row>
    <row r="9699" spans="1:4" ht="25.5">
      <c r="A9699" s="164">
        <v>99633</v>
      </c>
      <c r="B9699" s="165" t="s">
        <v>16620</v>
      </c>
      <c r="C9699" s="164" t="s">
        <v>12402</v>
      </c>
      <c r="D9699" s="166">
        <v>541.12</v>
      </c>
    </row>
    <row r="9700" spans="1:4" ht="25.5">
      <c r="A9700" s="164">
        <v>99628</v>
      </c>
      <c r="B9700" s="165" t="s">
        <v>16615</v>
      </c>
      <c r="C9700" s="164" t="s">
        <v>12402</v>
      </c>
      <c r="D9700" s="166">
        <v>90.78</v>
      </c>
    </row>
    <row r="9701" spans="1:4" ht="25.5">
      <c r="A9701" s="164">
        <v>99634</v>
      </c>
      <c r="B9701" s="165" t="s">
        <v>16621</v>
      </c>
      <c r="C9701" s="164" t="s">
        <v>12402</v>
      </c>
      <c r="D9701" s="166">
        <v>924.3</v>
      </c>
    </row>
    <row r="9702" spans="1:4" ht="25.5">
      <c r="A9702" s="164">
        <v>103013</v>
      </c>
      <c r="B9702" s="165" t="s">
        <v>16628</v>
      </c>
      <c r="C9702" s="164" t="s">
        <v>12402</v>
      </c>
      <c r="D9702" s="166">
        <v>162.02000000000001</v>
      </c>
    </row>
    <row r="9703" spans="1:4" ht="25.5">
      <c r="A9703" s="164">
        <v>103012</v>
      </c>
      <c r="B9703" s="165" t="s">
        <v>16627</v>
      </c>
      <c r="C9703" s="164" t="s">
        <v>12402</v>
      </c>
      <c r="D9703" s="166">
        <v>150.58000000000001</v>
      </c>
    </row>
    <row r="9704" spans="1:4" ht="25.5">
      <c r="A9704" s="164">
        <v>103011</v>
      </c>
      <c r="B9704" s="165" t="s">
        <v>16626</v>
      </c>
      <c r="C9704" s="164" t="s">
        <v>12402</v>
      </c>
      <c r="D9704" s="166">
        <v>95.45</v>
      </c>
    </row>
    <row r="9705" spans="1:4" ht="25.5">
      <c r="A9705" s="164">
        <v>103015</v>
      </c>
      <c r="B9705" s="165" t="s">
        <v>16630</v>
      </c>
      <c r="C9705" s="164" t="s">
        <v>12402</v>
      </c>
      <c r="D9705" s="166">
        <v>431.33</v>
      </c>
    </row>
    <row r="9706" spans="1:4" ht="25.5">
      <c r="A9706" s="164">
        <v>103014</v>
      </c>
      <c r="B9706" s="165" t="s">
        <v>16629</v>
      </c>
      <c r="C9706" s="164" t="s">
        <v>12402</v>
      </c>
      <c r="D9706" s="166">
        <v>243.74</v>
      </c>
    </row>
    <row r="9707" spans="1:4" ht="25.5">
      <c r="A9707" s="164">
        <v>103016</v>
      </c>
      <c r="B9707" s="165" t="s">
        <v>16631</v>
      </c>
      <c r="C9707" s="164" t="s">
        <v>12402</v>
      </c>
      <c r="D9707" s="166">
        <v>589.78</v>
      </c>
    </row>
    <row r="9708" spans="1:4" ht="25.5">
      <c r="A9708" s="164">
        <v>103010</v>
      </c>
      <c r="B9708" s="165" t="s">
        <v>16625</v>
      </c>
      <c r="C9708" s="164" t="s">
        <v>12402</v>
      </c>
      <c r="D9708" s="166">
        <v>85.64</v>
      </c>
    </row>
    <row r="9709" spans="1:4" ht="25.5">
      <c r="A9709" s="164">
        <v>103017</v>
      </c>
      <c r="B9709" s="165" t="s">
        <v>16632</v>
      </c>
      <c r="C9709" s="164" t="s">
        <v>12402</v>
      </c>
      <c r="D9709" s="166">
        <v>1030.17</v>
      </c>
    </row>
    <row r="9710" spans="1:4" ht="25.5">
      <c r="A9710" s="164">
        <v>103033</v>
      </c>
      <c r="B9710" s="165" t="s">
        <v>25660</v>
      </c>
      <c r="C9710" s="164" t="s">
        <v>12402</v>
      </c>
      <c r="D9710" s="166">
        <v>0</v>
      </c>
    </row>
    <row r="9711" spans="1:4" ht="25.5">
      <c r="A9711" s="164">
        <v>103032</v>
      </c>
      <c r="B9711" s="165" t="s">
        <v>25661</v>
      </c>
      <c r="C9711" s="164" t="s">
        <v>12402</v>
      </c>
      <c r="D9711" s="166">
        <v>0</v>
      </c>
    </row>
    <row r="9712" spans="1:4" ht="25.5">
      <c r="A9712" s="164">
        <v>103030</v>
      </c>
      <c r="B9712" s="165" t="s">
        <v>25662</v>
      </c>
      <c r="C9712" s="164" t="s">
        <v>12402</v>
      </c>
      <c r="D9712" s="166">
        <v>0</v>
      </c>
    </row>
    <row r="9713" spans="1:4" ht="25.5">
      <c r="A9713" s="164">
        <v>103031</v>
      </c>
      <c r="B9713" s="165" t="s">
        <v>25663</v>
      </c>
      <c r="C9713" s="164" t="s">
        <v>12402</v>
      </c>
      <c r="D9713" s="166">
        <v>0</v>
      </c>
    </row>
    <row r="9714" spans="1:4" ht="25.5">
      <c r="A9714" s="164">
        <v>103035</v>
      </c>
      <c r="B9714" s="165" t="s">
        <v>25664</v>
      </c>
      <c r="C9714" s="164" t="s">
        <v>12402</v>
      </c>
      <c r="D9714" s="166">
        <v>0</v>
      </c>
    </row>
    <row r="9715" spans="1:4" ht="25.5">
      <c r="A9715" s="164">
        <v>103034</v>
      </c>
      <c r="B9715" s="165" t="s">
        <v>25665</v>
      </c>
      <c r="C9715" s="164" t="s">
        <v>12402</v>
      </c>
      <c r="D9715" s="166">
        <v>0</v>
      </c>
    </row>
    <row r="9716" spans="1:4" ht="25.5">
      <c r="A9716" s="164">
        <v>103024</v>
      </c>
      <c r="B9716" s="165" t="s">
        <v>25666</v>
      </c>
      <c r="C9716" s="164" t="s">
        <v>12402</v>
      </c>
      <c r="D9716" s="166">
        <v>0</v>
      </c>
    </row>
    <row r="9717" spans="1:4" ht="25.5">
      <c r="A9717" s="164">
        <v>103023</v>
      </c>
      <c r="B9717" s="165" t="s">
        <v>25667</v>
      </c>
      <c r="C9717" s="164" t="s">
        <v>12402</v>
      </c>
      <c r="D9717" s="166">
        <v>0</v>
      </c>
    </row>
    <row r="9718" spans="1:4" ht="25.5">
      <c r="A9718" s="164">
        <v>103022</v>
      </c>
      <c r="B9718" s="165" t="s">
        <v>25668</v>
      </c>
      <c r="C9718" s="164" t="s">
        <v>12402</v>
      </c>
      <c r="D9718" s="166">
        <v>0</v>
      </c>
    </row>
    <row r="9719" spans="1:4" ht="25.5">
      <c r="A9719" s="164">
        <v>103020</v>
      </c>
      <c r="B9719" s="165" t="s">
        <v>25669</v>
      </c>
      <c r="C9719" s="164" t="s">
        <v>12402</v>
      </c>
      <c r="D9719" s="166">
        <v>0</v>
      </c>
    </row>
    <row r="9720" spans="1:4" ht="25.5">
      <c r="A9720" s="164">
        <v>103026</v>
      </c>
      <c r="B9720" s="165" t="s">
        <v>25670</v>
      </c>
      <c r="C9720" s="164" t="s">
        <v>12402</v>
      </c>
      <c r="D9720" s="166">
        <v>0</v>
      </c>
    </row>
    <row r="9721" spans="1:4" ht="25.5">
      <c r="A9721" s="164">
        <v>103025</v>
      </c>
      <c r="B9721" s="165" t="s">
        <v>25671</v>
      </c>
      <c r="C9721" s="164" t="s">
        <v>12402</v>
      </c>
      <c r="D9721" s="166">
        <v>0</v>
      </c>
    </row>
    <row r="9722" spans="1:4" ht="25.5">
      <c r="A9722" s="164">
        <v>103021</v>
      </c>
      <c r="B9722" s="165" t="s">
        <v>25672</v>
      </c>
      <c r="C9722" s="164" t="s">
        <v>12402</v>
      </c>
      <c r="D9722" s="166">
        <v>0</v>
      </c>
    </row>
    <row r="9723" spans="1:4" ht="25.5">
      <c r="A9723" s="164">
        <v>103027</v>
      </c>
      <c r="B9723" s="165" t="s">
        <v>25673</v>
      </c>
      <c r="C9723" s="164" t="s">
        <v>12402</v>
      </c>
      <c r="D9723" s="166">
        <v>0</v>
      </c>
    </row>
    <row r="9724" spans="1:4" ht="25.5">
      <c r="A9724" s="164">
        <v>103028</v>
      </c>
      <c r="B9724" s="165" t="s">
        <v>25674</v>
      </c>
      <c r="C9724" s="164" t="s">
        <v>12402</v>
      </c>
      <c r="D9724" s="166">
        <v>0</v>
      </c>
    </row>
    <row r="9725" spans="1:4" ht="25.5">
      <c r="A9725" s="164">
        <v>103563</v>
      </c>
      <c r="B9725" s="165" t="s">
        <v>25675</v>
      </c>
      <c r="C9725" s="164" t="s">
        <v>12402</v>
      </c>
      <c r="D9725" s="166">
        <v>0</v>
      </c>
    </row>
    <row r="9726" spans="1:4" ht="25.5">
      <c r="A9726" s="164">
        <v>103564</v>
      </c>
      <c r="B9726" s="165" t="s">
        <v>25676</v>
      </c>
      <c r="C9726" s="164" t="s">
        <v>12402</v>
      </c>
      <c r="D9726" s="166">
        <v>0</v>
      </c>
    </row>
    <row r="9727" spans="1:4" ht="25.5">
      <c r="A9727" s="164">
        <v>103565</v>
      </c>
      <c r="B9727" s="165" t="s">
        <v>25677</v>
      </c>
      <c r="C9727" s="164" t="s">
        <v>12402</v>
      </c>
      <c r="D9727" s="166">
        <v>0</v>
      </c>
    </row>
    <row r="9728" spans="1:4" ht="25.5">
      <c r="A9728" s="164">
        <v>103566</v>
      </c>
      <c r="B9728" s="165" t="s">
        <v>25678</v>
      </c>
      <c r="C9728" s="164" t="s">
        <v>12402</v>
      </c>
      <c r="D9728" s="166">
        <v>0</v>
      </c>
    </row>
    <row r="9729" spans="1:4" ht="25.5">
      <c r="A9729" s="164">
        <v>103567</v>
      </c>
      <c r="B9729" s="165" t="s">
        <v>25679</v>
      </c>
      <c r="C9729" s="164" t="s">
        <v>12402</v>
      </c>
      <c r="D9729" s="166">
        <v>0</v>
      </c>
    </row>
    <row r="9730" spans="1:4" ht="25.5">
      <c r="A9730" s="164">
        <v>103568</v>
      </c>
      <c r="B9730" s="165" t="s">
        <v>25680</v>
      </c>
      <c r="C9730" s="164" t="s">
        <v>12402</v>
      </c>
      <c r="D9730" s="166">
        <v>0</v>
      </c>
    </row>
    <row r="9731" spans="1:4" ht="25.5">
      <c r="A9731" s="164">
        <v>103569</v>
      </c>
      <c r="B9731" s="165" t="s">
        <v>25681</v>
      </c>
      <c r="C9731" s="164" t="s">
        <v>12402</v>
      </c>
      <c r="D9731" s="166">
        <v>0</v>
      </c>
    </row>
    <row r="9732" spans="1:4" ht="25.5">
      <c r="A9732" s="164">
        <v>103570</v>
      </c>
      <c r="B9732" s="165" t="s">
        <v>25682</v>
      </c>
      <c r="C9732" s="164" t="s">
        <v>12402</v>
      </c>
      <c r="D9732" s="166">
        <v>0</v>
      </c>
    </row>
    <row r="9733" spans="1:4" ht="25.5">
      <c r="A9733" s="164">
        <v>103571</v>
      </c>
      <c r="B9733" s="165" t="s">
        <v>25683</v>
      </c>
      <c r="C9733" s="164" t="s">
        <v>12402</v>
      </c>
      <c r="D9733" s="166">
        <v>0</v>
      </c>
    </row>
    <row r="9734" spans="1:4" ht="25.5">
      <c r="A9734" s="164">
        <v>103562</v>
      </c>
      <c r="B9734" s="165" t="s">
        <v>25684</v>
      </c>
      <c r="C9734" s="164" t="s">
        <v>12402</v>
      </c>
      <c r="D9734" s="166">
        <v>0</v>
      </c>
    </row>
    <row r="9735" spans="1:4" ht="38.25">
      <c r="A9735" s="164">
        <v>103573</v>
      </c>
      <c r="B9735" s="165" t="s">
        <v>25685</v>
      </c>
      <c r="C9735" s="164" t="s">
        <v>12402</v>
      </c>
      <c r="D9735" s="166">
        <v>0</v>
      </c>
    </row>
    <row r="9736" spans="1:4" ht="38.25">
      <c r="A9736" s="164">
        <v>103585</v>
      </c>
      <c r="B9736" s="165" t="s">
        <v>25686</v>
      </c>
      <c r="C9736" s="164" t="s">
        <v>12402</v>
      </c>
      <c r="D9736" s="166">
        <v>0</v>
      </c>
    </row>
    <row r="9737" spans="1:4" ht="38.25">
      <c r="A9737" s="164">
        <v>103586</v>
      </c>
      <c r="B9737" s="165" t="s">
        <v>25687</v>
      </c>
      <c r="C9737" s="164" t="s">
        <v>12402</v>
      </c>
      <c r="D9737" s="166">
        <v>0</v>
      </c>
    </row>
    <row r="9738" spans="1:4" ht="38.25">
      <c r="A9738" s="164">
        <v>103574</v>
      </c>
      <c r="B9738" s="165" t="s">
        <v>25688</v>
      </c>
      <c r="C9738" s="164" t="s">
        <v>12402</v>
      </c>
      <c r="D9738" s="166">
        <v>0</v>
      </c>
    </row>
    <row r="9739" spans="1:4" ht="38.25">
      <c r="A9739" s="164">
        <v>103575</v>
      </c>
      <c r="B9739" s="165" t="s">
        <v>25689</v>
      </c>
      <c r="C9739" s="164" t="s">
        <v>12402</v>
      </c>
      <c r="D9739" s="166">
        <v>0</v>
      </c>
    </row>
    <row r="9740" spans="1:4" ht="38.25">
      <c r="A9740" s="164">
        <v>103576</v>
      </c>
      <c r="B9740" s="165" t="s">
        <v>25690</v>
      </c>
      <c r="C9740" s="164" t="s">
        <v>12402</v>
      </c>
      <c r="D9740" s="166">
        <v>0</v>
      </c>
    </row>
    <row r="9741" spans="1:4" ht="38.25">
      <c r="A9741" s="164">
        <v>103577</v>
      </c>
      <c r="B9741" s="165" t="s">
        <v>25691</v>
      </c>
      <c r="C9741" s="164" t="s">
        <v>12402</v>
      </c>
      <c r="D9741" s="166">
        <v>0</v>
      </c>
    </row>
    <row r="9742" spans="1:4" ht="38.25">
      <c r="A9742" s="164">
        <v>103578</v>
      </c>
      <c r="B9742" s="165" t="s">
        <v>25692</v>
      </c>
      <c r="C9742" s="164" t="s">
        <v>12402</v>
      </c>
      <c r="D9742" s="166">
        <v>0</v>
      </c>
    </row>
    <row r="9743" spans="1:4" ht="38.25">
      <c r="A9743" s="164">
        <v>103579</v>
      </c>
      <c r="B9743" s="165" t="s">
        <v>25693</v>
      </c>
      <c r="C9743" s="164" t="s">
        <v>12402</v>
      </c>
      <c r="D9743" s="166">
        <v>0</v>
      </c>
    </row>
    <row r="9744" spans="1:4" ht="38.25">
      <c r="A9744" s="164">
        <v>103580</v>
      </c>
      <c r="B9744" s="165" t="s">
        <v>25694</v>
      </c>
      <c r="C9744" s="164" t="s">
        <v>12402</v>
      </c>
      <c r="D9744" s="166">
        <v>0</v>
      </c>
    </row>
    <row r="9745" spans="1:4" ht="38.25">
      <c r="A9745" s="164">
        <v>103581</v>
      </c>
      <c r="B9745" s="165" t="s">
        <v>25695</v>
      </c>
      <c r="C9745" s="164" t="s">
        <v>12402</v>
      </c>
      <c r="D9745" s="166">
        <v>0</v>
      </c>
    </row>
    <row r="9746" spans="1:4" ht="38.25">
      <c r="A9746" s="164">
        <v>103582</v>
      </c>
      <c r="B9746" s="165" t="s">
        <v>25696</v>
      </c>
      <c r="C9746" s="164" t="s">
        <v>12402</v>
      </c>
      <c r="D9746" s="166">
        <v>0</v>
      </c>
    </row>
    <row r="9747" spans="1:4" ht="38.25">
      <c r="A9747" s="164">
        <v>103572</v>
      </c>
      <c r="B9747" s="165" t="s">
        <v>25697</v>
      </c>
      <c r="C9747" s="164" t="s">
        <v>12402</v>
      </c>
      <c r="D9747" s="166">
        <v>0</v>
      </c>
    </row>
    <row r="9748" spans="1:4" ht="38.25">
      <c r="A9748" s="164">
        <v>103583</v>
      </c>
      <c r="B9748" s="165" t="s">
        <v>25698</v>
      </c>
      <c r="C9748" s="164" t="s">
        <v>12402</v>
      </c>
      <c r="D9748" s="166">
        <v>0</v>
      </c>
    </row>
    <row r="9749" spans="1:4" ht="38.25">
      <c r="A9749" s="164">
        <v>103584</v>
      </c>
      <c r="B9749" s="165" t="s">
        <v>25699</v>
      </c>
      <c r="C9749" s="164" t="s">
        <v>12402</v>
      </c>
      <c r="D9749" s="166">
        <v>0</v>
      </c>
    </row>
    <row r="9750" spans="1:4" ht="25.5">
      <c r="A9750" s="164">
        <v>103557</v>
      </c>
      <c r="B9750" s="165" t="s">
        <v>25700</v>
      </c>
      <c r="C9750" s="164" t="s">
        <v>12402</v>
      </c>
      <c r="D9750" s="166">
        <v>0</v>
      </c>
    </row>
    <row r="9751" spans="1:4" ht="25.5">
      <c r="A9751" s="164">
        <v>103558</v>
      </c>
      <c r="B9751" s="165" t="s">
        <v>25701</v>
      </c>
      <c r="C9751" s="164" t="s">
        <v>12402</v>
      </c>
      <c r="D9751" s="166">
        <v>0</v>
      </c>
    </row>
    <row r="9752" spans="1:4" ht="25.5">
      <c r="A9752" s="164">
        <v>103559</v>
      </c>
      <c r="B9752" s="165" t="s">
        <v>25702</v>
      </c>
      <c r="C9752" s="164" t="s">
        <v>12402</v>
      </c>
      <c r="D9752" s="166">
        <v>0</v>
      </c>
    </row>
    <row r="9753" spans="1:4" ht="25.5">
      <c r="A9753" s="164">
        <v>103560</v>
      </c>
      <c r="B9753" s="165" t="s">
        <v>25703</v>
      </c>
      <c r="C9753" s="164" t="s">
        <v>12402</v>
      </c>
      <c r="D9753" s="166">
        <v>0</v>
      </c>
    </row>
    <row r="9754" spans="1:4" ht="25.5">
      <c r="A9754" s="164">
        <v>103561</v>
      </c>
      <c r="B9754" s="165" t="s">
        <v>25704</v>
      </c>
      <c r="C9754" s="164" t="s">
        <v>12402</v>
      </c>
      <c r="D9754" s="166">
        <v>0</v>
      </c>
    </row>
    <row r="9755" spans="1:4" ht="25.5">
      <c r="A9755" s="164">
        <v>103529</v>
      </c>
      <c r="B9755" s="165" t="s">
        <v>25705</v>
      </c>
      <c r="C9755" s="164" t="s">
        <v>12402</v>
      </c>
      <c r="D9755" s="166">
        <v>0</v>
      </c>
    </row>
    <row r="9756" spans="1:4" ht="25.5">
      <c r="A9756" s="164">
        <v>103530</v>
      </c>
      <c r="B9756" s="165" t="s">
        <v>25706</v>
      </c>
      <c r="C9756" s="164" t="s">
        <v>12402</v>
      </c>
      <c r="D9756" s="166">
        <v>0</v>
      </c>
    </row>
    <row r="9757" spans="1:4" ht="25.5">
      <c r="A9757" s="164">
        <v>103531</v>
      </c>
      <c r="B9757" s="165" t="s">
        <v>25707</v>
      </c>
      <c r="C9757" s="164" t="s">
        <v>12402</v>
      </c>
      <c r="D9757" s="166">
        <v>0</v>
      </c>
    </row>
    <row r="9758" spans="1:4" ht="25.5">
      <c r="A9758" s="164">
        <v>103532</v>
      </c>
      <c r="B9758" s="165" t="s">
        <v>25708</v>
      </c>
      <c r="C9758" s="164" t="s">
        <v>12402</v>
      </c>
      <c r="D9758" s="166">
        <v>0</v>
      </c>
    </row>
    <row r="9759" spans="1:4" ht="25.5">
      <c r="A9759" s="164">
        <v>103533</v>
      </c>
      <c r="B9759" s="165" t="s">
        <v>25709</v>
      </c>
      <c r="C9759" s="164" t="s">
        <v>12402</v>
      </c>
      <c r="D9759" s="166">
        <v>0</v>
      </c>
    </row>
    <row r="9760" spans="1:4" ht="25.5">
      <c r="A9760" s="164">
        <v>103534</v>
      </c>
      <c r="B9760" s="165" t="s">
        <v>25710</v>
      </c>
      <c r="C9760" s="164" t="s">
        <v>12402</v>
      </c>
      <c r="D9760" s="166">
        <v>0</v>
      </c>
    </row>
    <row r="9761" spans="1:4" ht="25.5">
      <c r="A9761" s="164">
        <v>103535</v>
      </c>
      <c r="B9761" s="165" t="s">
        <v>25711</v>
      </c>
      <c r="C9761" s="164" t="s">
        <v>12402</v>
      </c>
      <c r="D9761" s="166">
        <v>0</v>
      </c>
    </row>
    <row r="9762" spans="1:4" ht="25.5">
      <c r="A9762" s="164">
        <v>103527</v>
      </c>
      <c r="B9762" s="165" t="s">
        <v>25712</v>
      </c>
      <c r="C9762" s="164" t="s">
        <v>12402</v>
      </c>
      <c r="D9762" s="166">
        <v>0</v>
      </c>
    </row>
    <row r="9763" spans="1:4" ht="25.5">
      <c r="A9763" s="164">
        <v>103536</v>
      </c>
      <c r="B9763" s="165" t="s">
        <v>25713</v>
      </c>
      <c r="C9763" s="164" t="s">
        <v>12402</v>
      </c>
      <c r="D9763" s="166">
        <v>0</v>
      </c>
    </row>
    <row r="9764" spans="1:4" ht="25.5">
      <c r="A9764" s="164">
        <v>103528</v>
      </c>
      <c r="B9764" s="165" t="s">
        <v>25714</v>
      </c>
      <c r="C9764" s="164" t="s">
        <v>12402</v>
      </c>
      <c r="D9764" s="166">
        <v>0</v>
      </c>
    </row>
    <row r="9765" spans="1:4" ht="25.5">
      <c r="A9765" s="164">
        <v>103541</v>
      </c>
      <c r="B9765" s="165" t="s">
        <v>25715</v>
      </c>
      <c r="C9765" s="164" t="s">
        <v>12402</v>
      </c>
      <c r="D9765" s="166">
        <v>0</v>
      </c>
    </row>
    <row r="9766" spans="1:4" ht="25.5">
      <c r="A9766" s="164">
        <v>103539</v>
      </c>
      <c r="B9766" s="165" t="s">
        <v>25716</v>
      </c>
      <c r="C9766" s="164" t="s">
        <v>12402</v>
      </c>
      <c r="D9766" s="166">
        <v>0</v>
      </c>
    </row>
    <row r="9767" spans="1:4" ht="25.5">
      <c r="A9767" s="164">
        <v>103540</v>
      </c>
      <c r="B9767" s="165" t="s">
        <v>25717</v>
      </c>
      <c r="C9767" s="164" t="s">
        <v>12402</v>
      </c>
      <c r="D9767" s="166">
        <v>0</v>
      </c>
    </row>
    <row r="9768" spans="1:4" ht="25.5">
      <c r="A9768" s="164">
        <v>103542</v>
      </c>
      <c r="B9768" s="165" t="s">
        <v>25718</v>
      </c>
      <c r="C9768" s="164" t="s">
        <v>12402</v>
      </c>
      <c r="D9768" s="166">
        <v>0</v>
      </c>
    </row>
    <row r="9769" spans="1:4" ht="25.5">
      <c r="A9769" s="164">
        <v>103543</v>
      </c>
      <c r="B9769" s="165" t="s">
        <v>25719</v>
      </c>
      <c r="C9769" s="164" t="s">
        <v>12402</v>
      </c>
      <c r="D9769" s="166">
        <v>0</v>
      </c>
    </row>
    <row r="9770" spans="1:4" ht="25.5">
      <c r="A9770" s="164">
        <v>103544</v>
      </c>
      <c r="B9770" s="165" t="s">
        <v>25720</v>
      </c>
      <c r="C9770" s="164" t="s">
        <v>12402</v>
      </c>
      <c r="D9770" s="166">
        <v>0</v>
      </c>
    </row>
    <row r="9771" spans="1:4" ht="25.5">
      <c r="A9771" s="164">
        <v>103545</v>
      </c>
      <c r="B9771" s="165" t="s">
        <v>25721</v>
      </c>
      <c r="C9771" s="164" t="s">
        <v>12402</v>
      </c>
      <c r="D9771" s="166">
        <v>0</v>
      </c>
    </row>
    <row r="9772" spans="1:4" ht="25.5">
      <c r="A9772" s="164">
        <v>103537</v>
      </c>
      <c r="B9772" s="165" t="s">
        <v>25722</v>
      </c>
      <c r="C9772" s="164" t="s">
        <v>12402</v>
      </c>
      <c r="D9772" s="166">
        <v>0</v>
      </c>
    </row>
    <row r="9773" spans="1:4" ht="25.5">
      <c r="A9773" s="164">
        <v>103546</v>
      </c>
      <c r="B9773" s="165" t="s">
        <v>25723</v>
      </c>
      <c r="C9773" s="164" t="s">
        <v>12402</v>
      </c>
      <c r="D9773" s="166">
        <v>0</v>
      </c>
    </row>
    <row r="9774" spans="1:4" ht="25.5">
      <c r="A9774" s="164">
        <v>103538</v>
      </c>
      <c r="B9774" s="165" t="s">
        <v>25724</v>
      </c>
      <c r="C9774" s="164" t="s">
        <v>12402</v>
      </c>
      <c r="D9774" s="166">
        <v>0</v>
      </c>
    </row>
    <row r="9775" spans="1:4" ht="25.5">
      <c r="A9775" s="164">
        <v>103549</v>
      </c>
      <c r="B9775" s="165" t="s">
        <v>25725</v>
      </c>
      <c r="C9775" s="164" t="s">
        <v>12402</v>
      </c>
      <c r="D9775" s="166">
        <v>0</v>
      </c>
    </row>
    <row r="9776" spans="1:4" ht="25.5">
      <c r="A9776" s="164">
        <v>103550</v>
      </c>
      <c r="B9776" s="165" t="s">
        <v>25726</v>
      </c>
      <c r="C9776" s="164" t="s">
        <v>12402</v>
      </c>
      <c r="D9776" s="166">
        <v>0</v>
      </c>
    </row>
    <row r="9777" spans="1:4" ht="25.5">
      <c r="A9777" s="164">
        <v>103551</v>
      </c>
      <c r="B9777" s="165" t="s">
        <v>25727</v>
      </c>
      <c r="C9777" s="164" t="s">
        <v>12402</v>
      </c>
      <c r="D9777" s="166">
        <v>0</v>
      </c>
    </row>
    <row r="9778" spans="1:4" ht="25.5">
      <c r="A9778" s="164">
        <v>103552</v>
      </c>
      <c r="B9778" s="165" t="s">
        <v>25728</v>
      </c>
      <c r="C9778" s="164" t="s">
        <v>12402</v>
      </c>
      <c r="D9778" s="166">
        <v>0</v>
      </c>
    </row>
    <row r="9779" spans="1:4" ht="25.5">
      <c r="A9779" s="164">
        <v>103553</v>
      </c>
      <c r="B9779" s="165" t="s">
        <v>25729</v>
      </c>
      <c r="C9779" s="164" t="s">
        <v>12402</v>
      </c>
      <c r="D9779" s="166">
        <v>0</v>
      </c>
    </row>
    <row r="9780" spans="1:4" ht="25.5">
      <c r="A9780" s="164">
        <v>103554</v>
      </c>
      <c r="B9780" s="165" t="s">
        <v>25730</v>
      </c>
      <c r="C9780" s="164" t="s">
        <v>12402</v>
      </c>
      <c r="D9780" s="166">
        <v>0</v>
      </c>
    </row>
    <row r="9781" spans="1:4" ht="25.5">
      <c r="A9781" s="164">
        <v>103555</v>
      </c>
      <c r="B9781" s="165" t="s">
        <v>25731</v>
      </c>
      <c r="C9781" s="164" t="s">
        <v>12402</v>
      </c>
      <c r="D9781" s="166">
        <v>0</v>
      </c>
    </row>
    <row r="9782" spans="1:4" ht="25.5">
      <c r="A9782" s="164">
        <v>103547</v>
      </c>
      <c r="B9782" s="165" t="s">
        <v>25732</v>
      </c>
      <c r="C9782" s="164" t="s">
        <v>12402</v>
      </c>
      <c r="D9782" s="166">
        <v>0</v>
      </c>
    </row>
    <row r="9783" spans="1:4" ht="25.5">
      <c r="A9783" s="164">
        <v>103556</v>
      </c>
      <c r="B9783" s="165" t="s">
        <v>25733</v>
      </c>
      <c r="C9783" s="164" t="s">
        <v>12402</v>
      </c>
      <c r="D9783" s="166">
        <v>0</v>
      </c>
    </row>
    <row r="9784" spans="1:4" ht="25.5">
      <c r="A9784" s="164">
        <v>103548</v>
      </c>
      <c r="B9784" s="165" t="s">
        <v>25734</v>
      </c>
      <c r="C9784" s="164" t="s">
        <v>12402</v>
      </c>
      <c r="D9784" s="166">
        <v>0</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85"/>
  <sheetViews>
    <sheetView workbookViewId="0">
      <pane xSplit="4" ySplit="1" topLeftCell="E4962" activePane="bottomRight" state="frozen"/>
      <selection pane="topRight" activeCell="F1" sqref="F1"/>
      <selection pane="bottomLeft" activeCell="A11" sqref="A11"/>
      <selection pane="bottomRight" activeCell="J4975" sqref="J4975"/>
    </sheetView>
  </sheetViews>
  <sheetFormatPr defaultColWidth="9.140625" defaultRowHeight="15"/>
  <cols>
    <col min="1" max="1" width="14.7109375" style="163" customWidth="1"/>
    <col min="2" max="2" width="60.7109375" style="161" customWidth="1"/>
    <col min="3" max="3" width="10.7109375" style="162" customWidth="1"/>
    <col min="4" max="4" width="11.7109375" style="162" customWidth="1"/>
    <col min="5" max="5" width="11.7109375" style="162" bestFit="1" customWidth="1"/>
    <col min="6" max="16384" width="9.140625" style="163"/>
  </cols>
  <sheetData>
    <row r="1" spans="1:5" ht="25.5">
      <c r="A1" s="167" t="s">
        <v>25735</v>
      </c>
      <c r="B1" s="167" t="s">
        <v>25736</v>
      </c>
      <c r="C1" s="168" t="s">
        <v>5851</v>
      </c>
      <c r="D1" s="168" t="s">
        <v>38385</v>
      </c>
      <c r="E1" s="168" t="s">
        <v>32806</v>
      </c>
    </row>
    <row r="2" spans="1:5" ht="38.25">
      <c r="A2" s="164">
        <v>45333</v>
      </c>
      <c r="B2" s="165" t="s">
        <v>32809</v>
      </c>
      <c r="C2" s="164" t="s">
        <v>12402</v>
      </c>
      <c r="D2" s="164" t="s">
        <v>38386</v>
      </c>
      <c r="E2" s="166">
        <v>116.68</v>
      </c>
    </row>
    <row r="3" spans="1:5" ht="25.5">
      <c r="A3" s="164">
        <v>11270</v>
      </c>
      <c r="B3" s="165" t="s">
        <v>25737</v>
      </c>
      <c r="C3" s="164" t="s">
        <v>12402</v>
      </c>
      <c r="D3" s="164" t="s">
        <v>38386</v>
      </c>
      <c r="E3" s="166">
        <v>3.33</v>
      </c>
    </row>
    <row r="4" spans="1:5" ht="25.5">
      <c r="A4" s="164">
        <v>412</v>
      </c>
      <c r="B4" s="165" t="s">
        <v>25738</v>
      </c>
      <c r="C4" s="164" t="s">
        <v>12402</v>
      </c>
      <c r="D4" s="164" t="s">
        <v>38386</v>
      </c>
      <c r="E4" s="166">
        <v>1.08</v>
      </c>
    </row>
    <row r="5" spans="1:5" ht="25.5">
      <c r="A5" s="164">
        <v>414</v>
      </c>
      <c r="B5" s="165" t="s">
        <v>25739</v>
      </c>
      <c r="C5" s="164" t="s">
        <v>12402</v>
      </c>
      <c r="D5" s="164" t="s">
        <v>38386</v>
      </c>
      <c r="E5" s="166">
        <v>0.06</v>
      </c>
    </row>
    <row r="6" spans="1:5" ht="25.5">
      <c r="A6" s="164">
        <v>410</v>
      </c>
      <c r="B6" s="165" t="s">
        <v>25740</v>
      </c>
      <c r="C6" s="164" t="s">
        <v>12402</v>
      </c>
      <c r="D6" s="164" t="s">
        <v>38386</v>
      </c>
      <c r="E6" s="166">
        <v>0.16</v>
      </c>
    </row>
    <row r="7" spans="1:5" ht="25.5">
      <c r="A7" s="164">
        <v>411</v>
      </c>
      <c r="B7" s="165" t="s">
        <v>25741</v>
      </c>
      <c r="C7" s="164" t="s">
        <v>12402</v>
      </c>
      <c r="D7" s="164" t="s">
        <v>38387</v>
      </c>
      <c r="E7" s="166">
        <v>0.21</v>
      </c>
    </row>
    <row r="8" spans="1:5" ht="25.5">
      <c r="A8" s="164">
        <v>408</v>
      </c>
      <c r="B8" s="165" t="s">
        <v>25742</v>
      </c>
      <c r="C8" s="164" t="s">
        <v>12402</v>
      </c>
      <c r="D8" s="164" t="s">
        <v>38386</v>
      </c>
      <c r="E8" s="166">
        <v>1.04</v>
      </c>
    </row>
    <row r="9" spans="1:5" ht="25.5">
      <c r="A9" s="164">
        <v>39131</v>
      </c>
      <c r="B9" s="165" t="s">
        <v>25743</v>
      </c>
      <c r="C9" s="164" t="s">
        <v>12402</v>
      </c>
      <c r="D9" s="164" t="s">
        <v>38386</v>
      </c>
      <c r="E9" s="166">
        <v>3.18</v>
      </c>
    </row>
    <row r="10" spans="1:5" ht="25.5">
      <c r="A10" s="164">
        <v>394</v>
      </c>
      <c r="B10" s="165" t="s">
        <v>25744</v>
      </c>
      <c r="C10" s="164" t="s">
        <v>12402</v>
      </c>
      <c r="D10" s="164" t="s">
        <v>38386</v>
      </c>
      <c r="E10" s="166">
        <v>3.22</v>
      </c>
    </row>
    <row r="11" spans="1:5" ht="25.5">
      <c r="A11" s="164">
        <v>39130</v>
      </c>
      <c r="B11" s="165" t="s">
        <v>25745</v>
      </c>
      <c r="C11" s="164" t="s">
        <v>12402</v>
      </c>
      <c r="D11" s="164" t="s">
        <v>38386</v>
      </c>
      <c r="E11" s="166">
        <v>2.9</v>
      </c>
    </row>
    <row r="12" spans="1:5" ht="25.5">
      <c r="A12" s="164">
        <v>395</v>
      </c>
      <c r="B12" s="165" t="s">
        <v>25746</v>
      </c>
      <c r="C12" s="164" t="s">
        <v>12402</v>
      </c>
      <c r="D12" s="164" t="s">
        <v>38386</v>
      </c>
      <c r="E12" s="166">
        <v>3.1</v>
      </c>
    </row>
    <row r="13" spans="1:5" ht="25.5">
      <c r="A13" s="164">
        <v>39129</v>
      </c>
      <c r="B13" s="165" t="s">
        <v>25747</v>
      </c>
      <c r="C13" s="164" t="s">
        <v>12402</v>
      </c>
      <c r="D13" s="164" t="s">
        <v>38386</v>
      </c>
      <c r="E13" s="166">
        <v>1.79</v>
      </c>
    </row>
    <row r="14" spans="1:5" ht="25.5">
      <c r="A14" s="164">
        <v>393</v>
      </c>
      <c r="B14" s="165" t="s">
        <v>25748</v>
      </c>
      <c r="C14" s="164" t="s">
        <v>12402</v>
      </c>
      <c r="D14" s="164" t="s">
        <v>38387</v>
      </c>
      <c r="E14" s="166">
        <v>1.87</v>
      </c>
    </row>
    <row r="15" spans="1:5" ht="25.5">
      <c r="A15" s="164">
        <v>39127</v>
      </c>
      <c r="B15" s="165" t="s">
        <v>25749</v>
      </c>
      <c r="C15" s="164" t="s">
        <v>12402</v>
      </c>
      <c r="D15" s="164" t="s">
        <v>38386</v>
      </c>
      <c r="E15" s="166">
        <v>1.53</v>
      </c>
    </row>
    <row r="16" spans="1:5" ht="25.5">
      <c r="A16" s="164">
        <v>392</v>
      </c>
      <c r="B16" s="165" t="s">
        <v>25750</v>
      </c>
      <c r="C16" s="164" t="s">
        <v>12402</v>
      </c>
      <c r="D16" s="164" t="s">
        <v>38386</v>
      </c>
      <c r="E16" s="166">
        <v>1.57</v>
      </c>
    </row>
    <row r="17" spans="1:5" ht="25.5">
      <c r="A17" s="164">
        <v>39133</v>
      </c>
      <c r="B17" s="165" t="s">
        <v>25751</v>
      </c>
      <c r="C17" s="164" t="s">
        <v>12402</v>
      </c>
      <c r="D17" s="164" t="s">
        <v>38386</v>
      </c>
      <c r="E17" s="166">
        <v>4.17</v>
      </c>
    </row>
    <row r="18" spans="1:5" ht="25.5">
      <c r="A18" s="164">
        <v>397</v>
      </c>
      <c r="B18" s="165" t="s">
        <v>25752</v>
      </c>
      <c r="C18" s="164" t="s">
        <v>12402</v>
      </c>
      <c r="D18" s="164" t="s">
        <v>38386</v>
      </c>
      <c r="E18" s="166">
        <v>4.6100000000000003</v>
      </c>
    </row>
    <row r="19" spans="1:5" ht="25.5">
      <c r="A19" s="164">
        <v>39132</v>
      </c>
      <c r="B19" s="165" t="s">
        <v>25753</v>
      </c>
      <c r="C19" s="164" t="s">
        <v>12402</v>
      </c>
      <c r="D19" s="164" t="s">
        <v>38386</v>
      </c>
      <c r="E19" s="166">
        <v>3.34</v>
      </c>
    </row>
    <row r="20" spans="1:5" ht="25.5">
      <c r="A20" s="164">
        <v>396</v>
      </c>
      <c r="B20" s="165" t="s">
        <v>25754</v>
      </c>
      <c r="C20" s="164" t="s">
        <v>12402</v>
      </c>
      <c r="D20" s="164" t="s">
        <v>38386</v>
      </c>
      <c r="E20" s="166">
        <v>3.58</v>
      </c>
    </row>
    <row r="21" spans="1:5" ht="25.5">
      <c r="A21" s="164">
        <v>39135</v>
      </c>
      <c r="B21" s="165" t="s">
        <v>25755</v>
      </c>
      <c r="C21" s="164" t="s">
        <v>12402</v>
      </c>
      <c r="D21" s="164" t="s">
        <v>38386</v>
      </c>
      <c r="E21" s="166">
        <v>6.68</v>
      </c>
    </row>
    <row r="22" spans="1:5" ht="25.5">
      <c r="A22" s="164">
        <v>39134</v>
      </c>
      <c r="B22" s="165" t="s">
        <v>25756</v>
      </c>
      <c r="C22" s="164" t="s">
        <v>12402</v>
      </c>
      <c r="D22" s="164" t="s">
        <v>38386</v>
      </c>
      <c r="E22" s="166">
        <v>5.57</v>
      </c>
    </row>
    <row r="23" spans="1:5" ht="25.5">
      <c r="A23" s="164">
        <v>398</v>
      </c>
      <c r="B23" s="165" t="s">
        <v>25757</v>
      </c>
      <c r="C23" s="164" t="s">
        <v>12402</v>
      </c>
      <c r="D23" s="164" t="s">
        <v>38386</v>
      </c>
      <c r="E23" s="166">
        <v>5.13</v>
      </c>
    </row>
    <row r="24" spans="1:5" ht="25.5">
      <c r="A24" s="164">
        <v>39128</v>
      </c>
      <c r="B24" s="165" t="s">
        <v>25758</v>
      </c>
      <c r="C24" s="164" t="s">
        <v>12402</v>
      </c>
      <c r="D24" s="164" t="s">
        <v>38386</v>
      </c>
      <c r="E24" s="166">
        <v>1.67</v>
      </c>
    </row>
    <row r="25" spans="1:5" ht="25.5">
      <c r="A25" s="164">
        <v>400</v>
      </c>
      <c r="B25" s="165" t="s">
        <v>25759</v>
      </c>
      <c r="C25" s="164" t="s">
        <v>12402</v>
      </c>
      <c r="D25" s="164" t="s">
        <v>38386</v>
      </c>
      <c r="E25" s="166">
        <v>1.63</v>
      </c>
    </row>
    <row r="26" spans="1:5" ht="25.5">
      <c r="A26" s="164">
        <v>39125</v>
      </c>
      <c r="B26" s="165" t="s">
        <v>25760</v>
      </c>
      <c r="C26" s="164" t="s">
        <v>12402</v>
      </c>
      <c r="D26" s="164" t="s">
        <v>38386</v>
      </c>
      <c r="E26" s="166">
        <v>1.67</v>
      </c>
    </row>
    <row r="27" spans="1:5" ht="25.5">
      <c r="A27" s="164">
        <v>39126</v>
      </c>
      <c r="B27" s="165" t="s">
        <v>25761</v>
      </c>
      <c r="C27" s="164" t="s">
        <v>12402</v>
      </c>
      <c r="D27" s="164" t="s">
        <v>38386</v>
      </c>
      <c r="E27" s="166">
        <v>7.51</v>
      </c>
    </row>
    <row r="28" spans="1:5" ht="25.5">
      <c r="A28" s="164">
        <v>399</v>
      </c>
      <c r="B28" s="165" t="s">
        <v>25762</v>
      </c>
      <c r="C28" s="164" t="s">
        <v>12402</v>
      </c>
      <c r="D28" s="164" t="s">
        <v>38386</v>
      </c>
      <c r="E28" s="166">
        <v>6.62</v>
      </c>
    </row>
    <row r="29" spans="1:5" ht="25.5">
      <c r="A29" s="164">
        <v>39158</v>
      </c>
      <c r="B29" s="165" t="s">
        <v>25763</v>
      </c>
      <c r="C29" s="164" t="s">
        <v>12402</v>
      </c>
      <c r="D29" s="164" t="s">
        <v>38386</v>
      </c>
      <c r="E29" s="166">
        <v>17.78</v>
      </c>
    </row>
    <row r="30" spans="1:5" ht="25.5">
      <c r="A30" s="164">
        <v>39141</v>
      </c>
      <c r="B30" s="165" t="s">
        <v>25764</v>
      </c>
      <c r="C30" s="164" t="s">
        <v>12402</v>
      </c>
      <c r="D30" s="164" t="s">
        <v>38386</v>
      </c>
      <c r="E30" s="166">
        <v>1.29</v>
      </c>
    </row>
    <row r="31" spans="1:5" ht="25.5">
      <c r="A31" s="164">
        <v>39140</v>
      </c>
      <c r="B31" s="165" t="s">
        <v>25765</v>
      </c>
      <c r="C31" s="164" t="s">
        <v>12402</v>
      </c>
      <c r="D31" s="164" t="s">
        <v>38386</v>
      </c>
      <c r="E31" s="166">
        <v>1.17</v>
      </c>
    </row>
    <row r="32" spans="1:5" ht="25.5">
      <c r="A32" s="164">
        <v>39139</v>
      </c>
      <c r="B32" s="165" t="s">
        <v>25766</v>
      </c>
      <c r="C32" s="164" t="s">
        <v>12402</v>
      </c>
      <c r="D32" s="164" t="s">
        <v>38386</v>
      </c>
      <c r="E32" s="166">
        <v>0.97</v>
      </c>
    </row>
    <row r="33" spans="1:5" ht="25.5">
      <c r="A33" s="164">
        <v>39137</v>
      </c>
      <c r="B33" s="165" t="s">
        <v>25767</v>
      </c>
      <c r="C33" s="164" t="s">
        <v>12402</v>
      </c>
      <c r="D33" s="164" t="s">
        <v>38386</v>
      </c>
      <c r="E33" s="166">
        <v>0.67</v>
      </c>
    </row>
    <row r="34" spans="1:5" ht="25.5">
      <c r="A34" s="164">
        <v>39143</v>
      </c>
      <c r="B34" s="165" t="s">
        <v>25768</v>
      </c>
      <c r="C34" s="164" t="s">
        <v>12402</v>
      </c>
      <c r="D34" s="164" t="s">
        <v>38386</v>
      </c>
      <c r="E34" s="166">
        <v>2.66</v>
      </c>
    </row>
    <row r="35" spans="1:5" ht="25.5">
      <c r="A35" s="164">
        <v>39142</v>
      </c>
      <c r="B35" s="165" t="s">
        <v>25769</v>
      </c>
      <c r="C35" s="164" t="s">
        <v>12402</v>
      </c>
      <c r="D35" s="164" t="s">
        <v>38386</v>
      </c>
      <c r="E35" s="166">
        <v>1.9</v>
      </c>
    </row>
    <row r="36" spans="1:5" ht="25.5">
      <c r="A36" s="164">
        <v>39144</v>
      </c>
      <c r="B36" s="165" t="s">
        <v>25770</v>
      </c>
      <c r="C36" s="164" t="s">
        <v>12402</v>
      </c>
      <c r="D36" s="164" t="s">
        <v>38386</v>
      </c>
      <c r="E36" s="166">
        <v>3.1</v>
      </c>
    </row>
    <row r="37" spans="1:5" ht="25.5">
      <c r="A37" s="164">
        <v>39138</v>
      </c>
      <c r="B37" s="165" t="s">
        <v>25771</v>
      </c>
      <c r="C37" s="164" t="s">
        <v>12402</v>
      </c>
      <c r="D37" s="164" t="s">
        <v>38386</v>
      </c>
      <c r="E37" s="166">
        <v>0.71</v>
      </c>
    </row>
    <row r="38" spans="1:5" ht="25.5">
      <c r="A38" s="164">
        <v>39136</v>
      </c>
      <c r="B38" s="165" t="s">
        <v>25772</v>
      </c>
      <c r="C38" s="164" t="s">
        <v>12402</v>
      </c>
      <c r="D38" s="164" t="s">
        <v>38386</v>
      </c>
      <c r="E38" s="166">
        <v>0.47</v>
      </c>
    </row>
    <row r="39" spans="1:5" ht="25.5">
      <c r="A39" s="164">
        <v>39145</v>
      </c>
      <c r="B39" s="165" t="s">
        <v>25773</v>
      </c>
      <c r="C39" s="164" t="s">
        <v>12402</v>
      </c>
      <c r="D39" s="164" t="s">
        <v>38386</v>
      </c>
      <c r="E39" s="166">
        <v>5.1100000000000003</v>
      </c>
    </row>
    <row r="40" spans="1:5" ht="25.5">
      <c r="A40" s="164">
        <v>12615</v>
      </c>
      <c r="B40" s="165" t="s">
        <v>25774</v>
      </c>
      <c r="C40" s="164" t="s">
        <v>12402</v>
      </c>
      <c r="D40" s="164" t="s">
        <v>38386</v>
      </c>
      <c r="E40" s="166">
        <v>13.98</v>
      </c>
    </row>
    <row r="41" spans="1:5" ht="25.5">
      <c r="A41" s="164">
        <v>11927</v>
      </c>
      <c r="B41" s="165" t="s">
        <v>25775</v>
      </c>
      <c r="C41" s="164" t="s">
        <v>12402</v>
      </c>
      <c r="D41" s="164" t="s">
        <v>38386</v>
      </c>
      <c r="E41" s="166">
        <v>9.9499999999999993</v>
      </c>
    </row>
    <row r="42" spans="1:5" ht="25.5">
      <c r="A42" s="164">
        <v>11928</v>
      </c>
      <c r="B42" s="165" t="s">
        <v>25776</v>
      </c>
      <c r="C42" s="164" t="s">
        <v>12402</v>
      </c>
      <c r="D42" s="164" t="s">
        <v>38386</v>
      </c>
      <c r="E42" s="166">
        <v>11.41</v>
      </c>
    </row>
    <row r="43" spans="1:5" ht="25.5">
      <c r="A43" s="164">
        <v>11929</v>
      </c>
      <c r="B43" s="165" t="s">
        <v>25777</v>
      </c>
      <c r="C43" s="164" t="s">
        <v>12402</v>
      </c>
      <c r="D43" s="164" t="s">
        <v>38386</v>
      </c>
      <c r="E43" s="166">
        <v>17.64</v>
      </c>
    </row>
    <row r="44" spans="1:5" ht="25.5">
      <c r="A44" s="164">
        <v>36801</v>
      </c>
      <c r="B44" s="165" t="s">
        <v>25778</v>
      </c>
      <c r="C44" s="164" t="s">
        <v>12402</v>
      </c>
      <c r="D44" s="164" t="s">
        <v>38386</v>
      </c>
      <c r="E44" s="166">
        <v>33.81</v>
      </c>
    </row>
    <row r="45" spans="1:5" ht="25.5">
      <c r="A45" s="164">
        <v>36246</v>
      </c>
      <c r="B45" s="165" t="s">
        <v>25779</v>
      </c>
      <c r="C45" s="164" t="s">
        <v>12403</v>
      </c>
      <c r="D45" s="164" t="s">
        <v>38386</v>
      </c>
      <c r="E45" s="166">
        <v>3.93</v>
      </c>
    </row>
    <row r="46" spans="1:5" ht="25.5">
      <c r="A46" s="164">
        <v>37600</v>
      </c>
      <c r="B46" s="165" t="s">
        <v>25780</v>
      </c>
      <c r="C46" s="164" t="s">
        <v>12402</v>
      </c>
      <c r="D46" s="164" t="s">
        <v>38386</v>
      </c>
      <c r="E46" s="166"/>
    </row>
    <row r="47" spans="1:5" ht="25.5">
      <c r="A47" s="164">
        <v>37599</v>
      </c>
      <c r="B47" s="165" t="s">
        <v>25781</v>
      </c>
      <c r="C47" s="164" t="s">
        <v>12402</v>
      </c>
      <c r="D47" s="164" t="s">
        <v>38386</v>
      </c>
      <c r="E47" s="166"/>
    </row>
    <row r="48" spans="1:5" ht="25.5">
      <c r="A48" s="164">
        <v>1</v>
      </c>
      <c r="B48" s="165" t="s">
        <v>32810</v>
      </c>
      <c r="C48" s="164" t="s">
        <v>12404</v>
      </c>
      <c r="D48" s="164" t="s">
        <v>38387</v>
      </c>
      <c r="E48" s="166">
        <v>80</v>
      </c>
    </row>
    <row r="49" spans="1:5" ht="25.5">
      <c r="A49" s="164">
        <v>3</v>
      </c>
      <c r="B49" s="165" t="s">
        <v>25782</v>
      </c>
      <c r="C49" s="164" t="s">
        <v>45</v>
      </c>
      <c r="D49" s="164" t="s">
        <v>38386</v>
      </c>
      <c r="E49" s="166">
        <v>20.99</v>
      </c>
    </row>
    <row r="50" spans="1:5" ht="25.5">
      <c r="A50" s="164">
        <v>43054</v>
      </c>
      <c r="B50" s="165" t="s">
        <v>25783</v>
      </c>
      <c r="C50" s="164" t="s">
        <v>12404</v>
      </c>
      <c r="D50" s="164" t="s">
        <v>38386</v>
      </c>
      <c r="E50" s="166">
        <v>8.2100000000000009</v>
      </c>
    </row>
    <row r="51" spans="1:5">
      <c r="A51" s="164">
        <v>42402</v>
      </c>
      <c r="B51" s="165" t="s">
        <v>25784</v>
      </c>
      <c r="C51" s="164" t="s">
        <v>12404</v>
      </c>
      <c r="D51" s="164" t="s">
        <v>38386</v>
      </c>
      <c r="E51" s="166">
        <v>7.85</v>
      </c>
    </row>
    <row r="52" spans="1:5">
      <c r="A52" s="164">
        <v>42403</v>
      </c>
      <c r="B52" s="165" t="s">
        <v>25785</v>
      </c>
      <c r="C52" s="164" t="s">
        <v>12404</v>
      </c>
      <c r="D52" s="164" t="s">
        <v>38386</v>
      </c>
      <c r="E52" s="166">
        <v>10.06</v>
      </c>
    </row>
    <row r="53" spans="1:5">
      <c r="A53" s="164">
        <v>42404</v>
      </c>
      <c r="B53" s="165" t="s">
        <v>25786</v>
      </c>
      <c r="C53" s="164" t="s">
        <v>12404</v>
      </c>
      <c r="D53" s="164" t="s">
        <v>38386</v>
      </c>
      <c r="E53" s="166">
        <v>10.01</v>
      </c>
    </row>
    <row r="54" spans="1:5">
      <c r="A54" s="164">
        <v>42405</v>
      </c>
      <c r="B54" s="165" t="s">
        <v>25787</v>
      </c>
      <c r="C54" s="164" t="s">
        <v>12404</v>
      </c>
      <c r="D54" s="164" t="s">
        <v>38386</v>
      </c>
      <c r="E54" s="166">
        <v>10.66</v>
      </c>
    </row>
    <row r="55" spans="1:5">
      <c r="A55" s="164">
        <v>34341</v>
      </c>
      <c r="B55" s="165" t="s">
        <v>25788</v>
      </c>
      <c r="C55" s="164" t="s">
        <v>12404</v>
      </c>
      <c r="D55" s="164" t="s">
        <v>38386</v>
      </c>
      <c r="E55" s="166">
        <v>9.25</v>
      </c>
    </row>
    <row r="56" spans="1:5">
      <c r="A56" s="164">
        <v>43053</v>
      </c>
      <c r="B56" s="165" t="s">
        <v>25789</v>
      </c>
      <c r="C56" s="164" t="s">
        <v>12404</v>
      </c>
      <c r="D56" s="164" t="s">
        <v>38386</v>
      </c>
      <c r="E56" s="166">
        <v>7.33</v>
      </c>
    </row>
    <row r="57" spans="1:5" ht="25.5">
      <c r="A57" s="164">
        <v>43058</v>
      </c>
      <c r="B57" s="165" t="s">
        <v>25790</v>
      </c>
      <c r="C57" s="164" t="s">
        <v>12404</v>
      </c>
      <c r="D57" s="164" t="s">
        <v>38386</v>
      </c>
      <c r="E57" s="166">
        <v>7.6</v>
      </c>
    </row>
    <row r="58" spans="1:5">
      <c r="A58" s="164">
        <v>34</v>
      </c>
      <c r="B58" s="165" t="s">
        <v>25791</v>
      </c>
      <c r="C58" s="164" t="s">
        <v>12404</v>
      </c>
      <c r="D58" s="164" t="s">
        <v>38386</v>
      </c>
      <c r="E58" s="166">
        <v>7.64</v>
      </c>
    </row>
    <row r="59" spans="1:5">
      <c r="A59" s="164">
        <v>43055</v>
      </c>
      <c r="B59" s="165" t="s">
        <v>25792</v>
      </c>
      <c r="C59" s="164" t="s">
        <v>12404</v>
      </c>
      <c r="D59" s="164" t="s">
        <v>38387</v>
      </c>
      <c r="E59" s="166">
        <v>6.62</v>
      </c>
    </row>
    <row r="60" spans="1:5">
      <c r="A60" s="164">
        <v>43056</v>
      </c>
      <c r="B60" s="165" t="s">
        <v>25793</v>
      </c>
      <c r="C60" s="164" t="s">
        <v>12404</v>
      </c>
      <c r="D60" s="164" t="s">
        <v>38386</v>
      </c>
      <c r="E60" s="166">
        <v>7.63</v>
      </c>
    </row>
    <row r="61" spans="1:5">
      <c r="A61" s="164">
        <v>43057</v>
      </c>
      <c r="B61" s="165" t="s">
        <v>25794</v>
      </c>
      <c r="C61" s="164" t="s">
        <v>12404</v>
      </c>
      <c r="D61" s="164" t="s">
        <v>38386</v>
      </c>
      <c r="E61" s="166">
        <v>8.39</v>
      </c>
    </row>
    <row r="62" spans="1:5">
      <c r="A62" s="164">
        <v>34449</v>
      </c>
      <c r="B62" s="165" t="s">
        <v>25795</v>
      </c>
      <c r="C62" s="164" t="s">
        <v>12404</v>
      </c>
      <c r="D62" s="164" t="s">
        <v>38386</v>
      </c>
      <c r="E62" s="166">
        <v>8.9600000000000009</v>
      </c>
    </row>
    <row r="63" spans="1:5">
      <c r="A63" s="164">
        <v>32</v>
      </c>
      <c r="B63" s="165" t="s">
        <v>25796</v>
      </c>
      <c r="C63" s="164" t="s">
        <v>12404</v>
      </c>
      <c r="D63" s="164" t="s">
        <v>38386</v>
      </c>
      <c r="E63" s="166">
        <v>8.06</v>
      </c>
    </row>
    <row r="64" spans="1:5">
      <c r="A64" s="164">
        <v>33</v>
      </c>
      <c r="B64" s="165" t="s">
        <v>25797</v>
      </c>
      <c r="C64" s="164" t="s">
        <v>12404</v>
      </c>
      <c r="D64" s="164" t="s">
        <v>38386</v>
      </c>
      <c r="E64" s="166">
        <v>8.11</v>
      </c>
    </row>
    <row r="65" spans="1:5">
      <c r="A65" s="164">
        <v>43061</v>
      </c>
      <c r="B65" s="165" t="s">
        <v>25798</v>
      </c>
      <c r="C65" s="164" t="s">
        <v>12404</v>
      </c>
      <c r="D65" s="164" t="s">
        <v>38386</v>
      </c>
      <c r="E65" s="166">
        <v>7.58</v>
      </c>
    </row>
    <row r="66" spans="1:5" ht="25.5">
      <c r="A66" s="164">
        <v>43059</v>
      </c>
      <c r="B66" s="165" t="s">
        <v>25799</v>
      </c>
      <c r="C66" s="164" t="s">
        <v>12404</v>
      </c>
      <c r="D66" s="164" t="s">
        <v>38386</v>
      </c>
      <c r="E66" s="166">
        <v>7.23</v>
      </c>
    </row>
    <row r="67" spans="1:5">
      <c r="A67" s="164">
        <v>43062</v>
      </c>
      <c r="B67" s="165" t="s">
        <v>25800</v>
      </c>
      <c r="C67" s="164" t="s">
        <v>12404</v>
      </c>
      <c r="D67" s="164" t="s">
        <v>38386</v>
      </c>
      <c r="E67" s="166">
        <v>8.01</v>
      </c>
    </row>
    <row r="68" spans="1:5">
      <c r="A68" s="164">
        <v>43060</v>
      </c>
      <c r="B68" s="165" t="s">
        <v>25801</v>
      </c>
      <c r="C68" s="164" t="s">
        <v>12404</v>
      </c>
      <c r="D68" s="164" t="s">
        <v>38386</v>
      </c>
      <c r="E68" s="166">
        <v>6.3</v>
      </c>
    </row>
    <row r="69" spans="1:5" ht="25.5">
      <c r="A69" s="164">
        <v>40410</v>
      </c>
      <c r="B69" s="165" t="s">
        <v>25802</v>
      </c>
      <c r="C69" s="164" t="s">
        <v>12402</v>
      </c>
      <c r="D69" s="164" t="s">
        <v>38387</v>
      </c>
      <c r="E69" s="166"/>
    </row>
    <row r="70" spans="1:5" ht="25.5">
      <c r="A70" s="164">
        <v>40411</v>
      </c>
      <c r="B70" s="165" t="s">
        <v>25803</v>
      </c>
      <c r="C70" s="164" t="s">
        <v>12402</v>
      </c>
      <c r="D70" s="164" t="s">
        <v>38386</v>
      </c>
      <c r="E70" s="166"/>
    </row>
    <row r="71" spans="1:5" ht="25.5">
      <c r="A71" s="164">
        <v>40412</v>
      </c>
      <c r="B71" s="165" t="s">
        <v>25804</v>
      </c>
      <c r="C71" s="164" t="s">
        <v>12402</v>
      </c>
      <c r="D71" s="164" t="s">
        <v>38386</v>
      </c>
      <c r="E71" s="166"/>
    </row>
    <row r="72" spans="1:5" ht="25.5">
      <c r="A72" s="164">
        <v>44254</v>
      </c>
      <c r="B72" s="165" t="s">
        <v>25805</v>
      </c>
      <c r="C72" s="164" t="s">
        <v>12402</v>
      </c>
      <c r="D72" s="164" t="s">
        <v>38386</v>
      </c>
      <c r="E72" s="166">
        <v>31.03</v>
      </c>
    </row>
    <row r="73" spans="1:5" ht="25.5">
      <c r="A73" s="164">
        <v>44255</v>
      </c>
      <c r="B73" s="165" t="s">
        <v>25806</v>
      </c>
      <c r="C73" s="164" t="s">
        <v>12402</v>
      </c>
      <c r="D73" s="164" t="s">
        <v>38386</v>
      </c>
      <c r="E73" s="166">
        <v>34.39</v>
      </c>
    </row>
    <row r="74" spans="1:5" ht="25.5">
      <c r="A74" s="164">
        <v>44256</v>
      </c>
      <c r="B74" s="165" t="s">
        <v>25807</v>
      </c>
      <c r="C74" s="164" t="s">
        <v>12402</v>
      </c>
      <c r="D74" s="164" t="s">
        <v>38386</v>
      </c>
      <c r="E74" s="166">
        <v>38.840000000000003</v>
      </c>
    </row>
    <row r="75" spans="1:5" ht="25.5">
      <c r="A75" s="164">
        <v>44257</v>
      </c>
      <c r="B75" s="165" t="s">
        <v>25808</v>
      </c>
      <c r="C75" s="164" t="s">
        <v>12402</v>
      </c>
      <c r="D75" s="164" t="s">
        <v>38386</v>
      </c>
      <c r="E75" s="166">
        <v>61.46</v>
      </c>
    </row>
    <row r="76" spans="1:5" ht="25.5">
      <c r="A76" s="164">
        <v>44258</v>
      </c>
      <c r="B76" s="165" t="s">
        <v>25809</v>
      </c>
      <c r="C76" s="164" t="s">
        <v>12402</v>
      </c>
      <c r="D76" s="164" t="s">
        <v>38386</v>
      </c>
      <c r="E76" s="166">
        <v>70.23</v>
      </c>
    </row>
    <row r="77" spans="1:5" ht="25.5">
      <c r="A77" s="164">
        <v>44259</v>
      </c>
      <c r="B77" s="165" t="s">
        <v>25810</v>
      </c>
      <c r="C77" s="164" t="s">
        <v>12402</v>
      </c>
      <c r="D77" s="164" t="s">
        <v>38386</v>
      </c>
      <c r="E77" s="166">
        <v>96.4</v>
      </c>
    </row>
    <row r="78" spans="1:5">
      <c r="A78" s="164">
        <v>37997</v>
      </c>
      <c r="B78" s="165" t="s">
        <v>25811</v>
      </c>
      <c r="C78" s="164" t="s">
        <v>12402</v>
      </c>
      <c r="D78" s="164" t="s">
        <v>38386</v>
      </c>
      <c r="E78" s="166">
        <v>18.489999999999998</v>
      </c>
    </row>
    <row r="79" spans="1:5">
      <c r="A79" s="164">
        <v>37998</v>
      </c>
      <c r="B79" s="165" t="s">
        <v>25812</v>
      </c>
      <c r="C79" s="164" t="s">
        <v>12402</v>
      </c>
      <c r="D79" s="164" t="s">
        <v>38386</v>
      </c>
      <c r="E79" s="166">
        <v>24.75</v>
      </c>
    </row>
    <row r="80" spans="1:5" ht="38.25">
      <c r="A80" s="164">
        <v>55</v>
      </c>
      <c r="B80" s="165" t="s">
        <v>25813</v>
      </c>
      <c r="C80" s="164" t="s">
        <v>12402</v>
      </c>
      <c r="D80" s="164" t="s">
        <v>38387</v>
      </c>
      <c r="E80" s="166">
        <v>6.31</v>
      </c>
    </row>
    <row r="81" spans="1:5" ht="38.25">
      <c r="A81" s="164">
        <v>61</v>
      </c>
      <c r="B81" s="165" t="s">
        <v>25814</v>
      </c>
      <c r="C81" s="164" t="s">
        <v>12402</v>
      </c>
      <c r="D81" s="164" t="s">
        <v>38386</v>
      </c>
      <c r="E81" s="166">
        <v>5.97</v>
      </c>
    </row>
    <row r="82" spans="1:5" ht="38.25">
      <c r="A82" s="164">
        <v>62</v>
      </c>
      <c r="B82" s="165" t="s">
        <v>25815</v>
      </c>
      <c r="C82" s="164" t="s">
        <v>12402</v>
      </c>
      <c r="D82" s="164" t="s">
        <v>38386</v>
      </c>
      <c r="E82" s="166">
        <v>12.37</v>
      </c>
    </row>
    <row r="83" spans="1:5" ht="38.25">
      <c r="A83" s="164">
        <v>10899</v>
      </c>
      <c r="B83" s="165" t="s">
        <v>25816</v>
      </c>
      <c r="C83" s="164" t="s">
        <v>12402</v>
      </c>
      <c r="D83" s="164" t="s">
        <v>38386</v>
      </c>
      <c r="E83" s="166">
        <v>68.989999999999995</v>
      </c>
    </row>
    <row r="84" spans="1:5" ht="38.25">
      <c r="A84" s="164">
        <v>10900</v>
      </c>
      <c r="B84" s="165" t="s">
        <v>25817</v>
      </c>
      <c r="C84" s="164" t="s">
        <v>12402</v>
      </c>
      <c r="D84" s="164" t="s">
        <v>38386</v>
      </c>
      <c r="E84" s="166">
        <v>53.99</v>
      </c>
    </row>
    <row r="85" spans="1:5">
      <c r="A85" s="164">
        <v>47</v>
      </c>
      <c r="B85" s="165" t="s">
        <v>25818</v>
      </c>
      <c r="C85" s="164" t="s">
        <v>12402</v>
      </c>
      <c r="D85" s="164" t="s">
        <v>38386</v>
      </c>
      <c r="E85" s="166">
        <v>94.42</v>
      </c>
    </row>
    <row r="86" spans="1:5">
      <c r="A86" s="164">
        <v>48</v>
      </c>
      <c r="B86" s="165" t="s">
        <v>25819</v>
      </c>
      <c r="C86" s="164" t="s">
        <v>12402</v>
      </c>
      <c r="D86" s="164" t="s">
        <v>38386</v>
      </c>
      <c r="E86" s="166">
        <v>24.63</v>
      </c>
    </row>
    <row r="87" spans="1:5">
      <c r="A87" s="164">
        <v>46</v>
      </c>
      <c r="B87" s="165" t="s">
        <v>25820</v>
      </c>
      <c r="C87" s="164" t="s">
        <v>12402</v>
      </c>
      <c r="D87" s="164" t="s">
        <v>38386</v>
      </c>
      <c r="E87" s="166">
        <v>55.22</v>
      </c>
    </row>
    <row r="88" spans="1:5">
      <c r="A88" s="164">
        <v>52</v>
      </c>
      <c r="B88" s="165" t="s">
        <v>25821</v>
      </c>
      <c r="C88" s="164" t="s">
        <v>12402</v>
      </c>
      <c r="D88" s="164" t="s">
        <v>38386</v>
      </c>
      <c r="E88" s="166">
        <v>18.71</v>
      </c>
    </row>
    <row r="89" spans="1:5">
      <c r="A89" s="164">
        <v>43</v>
      </c>
      <c r="B89" s="165" t="s">
        <v>25822</v>
      </c>
      <c r="C89" s="164" t="s">
        <v>12402</v>
      </c>
      <c r="D89" s="164" t="s">
        <v>38386</v>
      </c>
      <c r="E89" s="166">
        <v>63.15</v>
      </c>
    </row>
    <row r="90" spans="1:5" ht="25.5">
      <c r="A90" s="164">
        <v>103</v>
      </c>
      <c r="B90" s="165" t="s">
        <v>25823</v>
      </c>
      <c r="C90" s="164" t="s">
        <v>12402</v>
      </c>
      <c r="D90" s="164" t="s">
        <v>38386</v>
      </c>
      <c r="E90" s="166">
        <v>44.58</v>
      </c>
    </row>
    <row r="91" spans="1:5" ht="25.5">
      <c r="A91" s="164">
        <v>107</v>
      </c>
      <c r="B91" s="165" t="s">
        <v>25824</v>
      </c>
      <c r="C91" s="164" t="s">
        <v>12402</v>
      </c>
      <c r="D91" s="164" t="s">
        <v>38386</v>
      </c>
      <c r="E91" s="166">
        <v>0.84</v>
      </c>
    </row>
    <row r="92" spans="1:5" ht="25.5">
      <c r="A92" s="164">
        <v>65</v>
      </c>
      <c r="B92" s="165" t="s">
        <v>25825</v>
      </c>
      <c r="C92" s="164" t="s">
        <v>12402</v>
      </c>
      <c r="D92" s="164" t="s">
        <v>38386</v>
      </c>
      <c r="E92" s="166">
        <v>0.92</v>
      </c>
    </row>
    <row r="93" spans="1:5" ht="25.5">
      <c r="A93" s="164">
        <v>108</v>
      </c>
      <c r="B93" s="165" t="s">
        <v>25826</v>
      </c>
      <c r="C93" s="164" t="s">
        <v>12402</v>
      </c>
      <c r="D93" s="164" t="s">
        <v>38386</v>
      </c>
      <c r="E93" s="166">
        <v>1.85</v>
      </c>
    </row>
    <row r="94" spans="1:5" ht="25.5">
      <c r="A94" s="164">
        <v>110</v>
      </c>
      <c r="B94" s="165" t="s">
        <v>25827</v>
      </c>
      <c r="C94" s="164" t="s">
        <v>12402</v>
      </c>
      <c r="D94" s="164" t="s">
        <v>38386</v>
      </c>
      <c r="E94" s="166">
        <v>6.41</v>
      </c>
    </row>
    <row r="95" spans="1:5" ht="25.5">
      <c r="A95" s="164">
        <v>109</v>
      </c>
      <c r="B95" s="165" t="s">
        <v>25828</v>
      </c>
      <c r="C95" s="164" t="s">
        <v>12402</v>
      </c>
      <c r="D95" s="164" t="s">
        <v>38386</v>
      </c>
      <c r="E95" s="166">
        <v>3.82</v>
      </c>
    </row>
    <row r="96" spans="1:5" ht="25.5">
      <c r="A96" s="164">
        <v>111</v>
      </c>
      <c r="B96" s="165" t="s">
        <v>25829</v>
      </c>
      <c r="C96" s="164" t="s">
        <v>12402</v>
      </c>
      <c r="D96" s="164" t="s">
        <v>38386</v>
      </c>
      <c r="E96" s="166">
        <v>8.68</v>
      </c>
    </row>
    <row r="97" spans="1:5" ht="25.5">
      <c r="A97" s="164">
        <v>112</v>
      </c>
      <c r="B97" s="165" t="s">
        <v>25830</v>
      </c>
      <c r="C97" s="164" t="s">
        <v>12402</v>
      </c>
      <c r="D97" s="164" t="s">
        <v>38386</v>
      </c>
      <c r="E97" s="166">
        <v>4.5999999999999996</v>
      </c>
    </row>
    <row r="98" spans="1:5" ht="25.5">
      <c r="A98" s="164">
        <v>113</v>
      </c>
      <c r="B98" s="165" t="s">
        <v>25831</v>
      </c>
      <c r="C98" s="164" t="s">
        <v>12402</v>
      </c>
      <c r="D98" s="164" t="s">
        <v>38386</v>
      </c>
      <c r="E98" s="166">
        <v>11.51</v>
      </c>
    </row>
    <row r="99" spans="1:5" ht="25.5">
      <c r="A99" s="164">
        <v>104</v>
      </c>
      <c r="B99" s="165" t="s">
        <v>25832</v>
      </c>
      <c r="C99" s="164" t="s">
        <v>12402</v>
      </c>
      <c r="D99" s="164" t="s">
        <v>38386</v>
      </c>
      <c r="E99" s="166">
        <v>20.03</v>
      </c>
    </row>
    <row r="100" spans="1:5" ht="25.5">
      <c r="A100" s="164">
        <v>102</v>
      </c>
      <c r="B100" s="165" t="s">
        <v>25833</v>
      </c>
      <c r="C100" s="164" t="s">
        <v>12402</v>
      </c>
      <c r="D100" s="164" t="s">
        <v>38386</v>
      </c>
      <c r="E100" s="166">
        <v>27.62</v>
      </c>
    </row>
    <row r="101" spans="1:5" ht="25.5">
      <c r="A101" s="164">
        <v>95</v>
      </c>
      <c r="B101" s="165" t="s">
        <v>25834</v>
      </c>
      <c r="C101" s="164" t="s">
        <v>12402</v>
      </c>
      <c r="D101" s="164" t="s">
        <v>38386</v>
      </c>
      <c r="E101" s="166">
        <v>11.67</v>
      </c>
    </row>
    <row r="102" spans="1:5" ht="25.5">
      <c r="A102" s="164">
        <v>96</v>
      </c>
      <c r="B102" s="165" t="s">
        <v>25835</v>
      </c>
      <c r="C102" s="164" t="s">
        <v>12402</v>
      </c>
      <c r="D102" s="164" t="s">
        <v>38386</v>
      </c>
      <c r="E102" s="166">
        <v>12.7</v>
      </c>
    </row>
    <row r="103" spans="1:5" ht="25.5">
      <c r="A103" s="164">
        <v>97</v>
      </c>
      <c r="B103" s="165" t="s">
        <v>25836</v>
      </c>
      <c r="C103" s="164" t="s">
        <v>12402</v>
      </c>
      <c r="D103" s="164" t="s">
        <v>38386</v>
      </c>
      <c r="E103" s="166">
        <v>19.100000000000001</v>
      </c>
    </row>
    <row r="104" spans="1:5" ht="25.5">
      <c r="A104" s="164">
        <v>98</v>
      </c>
      <c r="B104" s="165" t="s">
        <v>25837</v>
      </c>
      <c r="C104" s="164" t="s">
        <v>12402</v>
      </c>
      <c r="D104" s="164" t="s">
        <v>38386</v>
      </c>
      <c r="E104" s="166">
        <v>28.59</v>
      </c>
    </row>
    <row r="105" spans="1:5" ht="25.5">
      <c r="A105" s="164">
        <v>99</v>
      </c>
      <c r="B105" s="165" t="s">
        <v>25838</v>
      </c>
      <c r="C105" s="164" t="s">
        <v>12402</v>
      </c>
      <c r="D105" s="164" t="s">
        <v>38386</v>
      </c>
      <c r="E105" s="166">
        <v>27.02</v>
      </c>
    </row>
    <row r="106" spans="1:5" ht="25.5">
      <c r="A106" s="164">
        <v>60</v>
      </c>
      <c r="B106" s="165" t="s">
        <v>25839</v>
      </c>
      <c r="C106" s="164" t="s">
        <v>12402</v>
      </c>
      <c r="D106" s="164" t="s">
        <v>38386</v>
      </c>
      <c r="E106" s="166">
        <v>8.19</v>
      </c>
    </row>
    <row r="107" spans="1:5" ht="25.5">
      <c r="A107" s="164">
        <v>72</v>
      </c>
      <c r="B107" s="165" t="s">
        <v>25840</v>
      </c>
      <c r="C107" s="164" t="s">
        <v>12402</v>
      </c>
      <c r="D107" s="164" t="s">
        <v>38386</v>
      </c>
      <c r="E107" s="166">
        <v>51.83</v>
      </c>
    </row>
    <row r="108" spans="1:5" ht="25.5">
      <c r="A108" s="164">
        <v>71</v>
      </c>
      <c r="B108" s="165" t="s">
        <v>25841</v>
      </c>
      <c r="C108" s="164" t="s">
        <v>12402</v>
      </c>
      <c r="D108" s="164" t="s">
        <v>38386</v>
      </c>
      <c r="E108" s="166">
        <v>32.01</v>
      </c>
    </row>
    <row r="109" spans="1:5" ht="25.5">
      <c r="A109" s="164">
        <v>67</v>
      </c>
      <c r="B109" s="165" t="s">
        <v>25842</v>
      </c>
      <c r="C109" s="164" t="s">
        <v>12402</v>
      </c>
      <c r="D109" s="164" t="s">
        <v>38386</v>
      </c>
      <c r="E109" s="166">
        <v>16.760000000000002</v>
      </c>
    </row>
    <row r="110" spans="1:5" ht="25.5">
      <c r="A110" s="164">
        <v>73</v>
      </c>
      <c r="B110" s="165" t="s">
        <v>25843</v>
      </c>
      <c r="C110" s="164" t="s">
        <v>12402</v>
      </c>
      <c r="D110" s="164" t="s">
        <v>38386</v>
      </c>
      <c r="E110" s="166">
        <v>16.04</v>
      </c>
    </row>
    <row r="111" spans="1:5" ht="25.5">
      <c r="A111" s="164">
        <v>100</v>
      </c>
      <c r="B111" s="165" t="s">
        <v>25844</v>
      </c>
      <c r="C111" s="164" t="s">
        <v>12402</v>
      </c>
      <c r="D111" s="164" t="s">
        <v>38386</v>
      </c>
      <c r="E111" s="166">
        <v>47.22</v>
      </c>
    </row>
    <row r="112" spans="1:5" ht="25.5">
      <c r="A112" s="164">
        <v>75</v>
      </c>
      <c r="B112" s="165" t="s">
        <v>25845</v>
      </c>
      <c r="C112" s="164" t="s">
        <v>12402</v>
      </c>
      <c r="D112" s="164" t="s">
        <v>38386</v>
      </c>
      <c r="E112" s="166">
        <v>275.29000000000002</v>
      </c>
    </row>
    <row r="113" spans="1:5" ht="25.5">
      <c r="A113" s="164">
        <v>83</v>
      </c>
      <c r="B113" s="165" t="s">
        <v>25846</v>
      </c>
      <c r="C113" s="164" t="s">
        <v>12402</v>
      </c>
      <c r="D113" s="164" t="s">
        <v>38386</v>
      </c>
      <c r="E113" s="166">
        <v>220.09</v>
      </c>
    </row>
    <row r="114" spans="1:5" ht="25.5">
      <c r="A114" s="164">
        <v>74</v>
      </c>
      <c r="B114" s="165" t="s">
        <v>25847</v>
      </c>
      <c r="C114" s="164" t="s">
        <v>12402</v>
      </c>
      <c r="D114" s="164" t="s">
        <v>38386</v>
      </c>
      <c r="E114" s="166">
        <v>314.66000000000003</v>
      </c>
    </row>
    <row r="115" spans="1:5" ht="25.5">
      <c r="A115" s="164">
        <v>106</v>
      </c>
      <c r="B115" s="165" t="s">
        <v>25848</v>
      </c>
      <c r="C115" s="164" t="s">
        <v>12402</v>
      </c>
      <c r="D115" s="164" t="s">
        <v>38386</v>
      </c>
      <c r="E115" s="166">
        <v>397.9</v>
      </c>
    </row>
    <row r="116" spans="1:5" ht="25.5">
      <c r="A116" s="164">
        <v>88</v>
      </c>
      <c r="B116" s="165" t="s">
        <v>25849</v>
      </c>
      <c r="C116" s="164" t="s">
        <v>12402</v>
      </c>
      <c r="D116" s="164" t="s">
        <v>38386</v>
      </c>
      <c r="E116" s="166">
        <v>11.18</v>
      </c>
    </row>
    <row r="117" spans="1:5" ht="25.5">
      <c r="A117" s="164">
        <v>82</v>
      </c>
      <c r="B117" s="165" t="s">
        <v>25850</v>
      </c>
      <c r="C117" s="164" t="s">
        <v>12402</v>
      </c>
      <c r="D117" s="164" t="s">
        <v>38386</v>
      </c>
      <c r="E117" s="166">
        <v>209.39</v>
      </c>
    </row>
    <row r="118" spans="1:5" ht="25.5">
      <c r="A118" s="164">
        <v>105</v>
      </c>
      <c r="B118" s="165" t="s">
        <v>25851</v>
      </c>
      <c r="C118" s="164" t="s">
        <v>12402</v>
      </c>
      <c r="D118" s="164" t="s">
        <v>38386</v>
      </c>
      <c r="E118" s="166">
        <v>296.70999999999998</v>
      </c>
    </row>
    <row r="119" spans="1:5" ht="38.25">
      <c r="A119" s="164">
        <v>39719</v>
      </c>
      <c r="B119" s="165" t="s">
        <v>25852</v>
      </c>
      <c r="C119" s="164" t="s">
        <v>45</v>
      </c>
      <c r="D119" s="164" t="s">
        <v>38386</v>
      </c>
      <c r="E119" s="166">
        <v>191.55</v>
      </c>
    </row>
    <row r="120" spans="1:5">
      <c r="A120" s="164">
        <v>3410</v>
      </c>
      <c r="B120" s="165" t="s">
        <v>25853</v>
      </c>
      <c r="C120" s="164" t="s">
        <v>12404</v>
      </c>
      <c r="D120" s="164" t="s">
        <v>38386</v>
      </c>
      <c r="E120" s="166">
        <v>43.09</v>
      </c>
    </row>
    <row r="121" spans="1:5">
      <c r="A121" s="164">
        <v>4791</v>
      </c>
      <c r="B121" s="165" t="s">
        <v>25854</v>
      </c>
      <c r="C121" s="164" t="s">
        <v>12404</v>
      </c>
      <c r="D121" s="164" t="s">
        <v>38386</v>
      </c>
      <c r="E121" s="166">
        <v>51.87</v>
      </c>
    </row>
    <row r="122" spans="1:5" ht="25.5">
      <c r="A122" s="164">
        <v>157</v>
      </c>
      <c r="B122" s="165" t="s">
        <v>25855</v>
      </c>
      <c r="C122" s="164" t="s">
        <v>12404</v>
      </c>
      <c r="D122" s="164" t="s">
        <v>38386</v>
      </c>
      <c r="E122" s="166">
        <v>134.05000000000001</v>
      </c>
    </row>
    <row r="123" spans="1:5" ht="25.5">
      <c r="A123" s="164">
        <v>156</v>
      </c>
      <c r="B123" s="165" t="s">
        <v>25856</v>
      </c>
      <c r="C123" s="164" t="s">
        <v>12404</v>
      </c>
      <c r="D123" s="164" t="s">
        <v>38386</v>
      </c>
      <c r="E123" s="166">
        <v>47.73</v>
      </c>
    </row>
    <row r="124" spans="1:5" ht="25.5">
      <c r="A124" s="164">
        <v>131</v>
      </c>
      <c r="B124" s="165" t="s">
        <v>25857</v>
      </c>
      <c r="C124" s="164" t="s">
        <v>12404</v>
      </c>
      <c r="D124" s="164" t="s">
        <v>38386</v>
      </c>
      <c r="E124" s="166">
        <v>40.82</v>
      </c>
    </row>
    <row r="125" spans="1:5">
      <c r="A125" s="164">
        <v>21114</v>
      </c>
      <c r="B125" s="165" t="s">
        <v>25858</v>
      </c>
      <c r="C125" s="164" t="s">
        <v>12402</v>
      </c>
      <c r="D125" s="164" t="s">
        <v>38386</v>
      </c>
      <c r="E125" s="166">
        <v>37.76</v>
      </c>
    </row>
    <row r="126" spans="1:5">
      <c r="A126" s="164">
        <v>119</v>
      </c>
      <c r="B126" s="165" t="s">
        <v>25859</v>
      </c>
      <c r="C126" s="164" t="s">
        <v>12402</v>
      </c>
      <c r="D126" s="164" t="s">
        <v>38387</v>
      </c>
      <c r="E126" s="166">
        <v>9.57</v>
      </c>
    </row>
    <row r="127" spans="1:5">
      <c r="A127" s="164">
        <v>122</v>
      </c>
      <c r="B127" s="165" t="s">
        <v>25860</v>
      </c>
      <c r="C127" s="164" t="s">
        <v>12402</v>
      </c>
      <c r="D127" s="164" t="s">
        <v>38386</v>
      </c>
      <c r="E127" s="166">
        <v>73.63</v>
      </c>
    </row>
    <row r="128" spans="1:5">
      <c r="A128" s="164">
        <v>20080</v>
      </c>
      <c r="B128" s="165" t="s">
        <v>25861</v>
      </c>
      <c r="C128" s="164" t="s">
        <v>12402</v>
      </c>
      <c r="D128" s="164" t="s">
        <v>38386</v>
      </c>
      <c r="E128" s="166">
        <v>24.03</v>
      </c>
    </row>
    <row r="129" spans="1:5" ht="38.25">
      <c r="A129" s="164">
        <v>124</v>
      </c>
      <c r="B129" s="165" t="s">
        <v>25862</v>
      </c>
      <c r="C129" s="164" t="s">
        <v>45</v>
      </c>
      <c r="D129" s="164" t="s">
        <v>38386</v>
      </c>
      <c r="E129" s="166">
        <v>15.74</v>
      </c>
    </row>
    <row r="130" spans="1:5" ht="25.5">
      <c r="A130" s="164">
        <v>7334</v>
      </c>
      <c r="B130" s="165" t="s">
        <v>25863</v>
      </c>
      <c r="C130" s="164" t="s">
        <v>45</v>
      </c>
      <c r="D130" s="164" t="s">
        <v>38386</v>
      </c>
      <c r="E130" s="166">
        <v>13.49</v>
      </c>
    </row>
    <row r="131" spans="1:5">
      <c r="A131" s="164">
        <v>45146</v>
      </c>
      <c r="B131" s="165" t="s">
        <v>25864</v>
      </c>
      <c r="C131" s="164" t="s">
        <v>12404</v>
      </c>
      <c r="D131" s="164" t="s">
        <v>38386</v>
      </c>
      <c r="E131" s="166">
        <v>30.18</v>
      </c>
    </row>
    <row r="132" spans="1:5" ht="38.25">
      <c r="A132" s="164">
        <v>123</v>
      </c>
      <c r="B132" s="165" t="s">
        <v>25865</v>
      </c>
      <c r="C132" s="164" t="s">
        <v>45</v>
      </c>
      <c r="D132" s="164" t="s">
        <v>38387</v>
      </c>
      <c r="E132" s="166">
        <v>6.44</v>
      </c>
    </row>
    <row r="133" spans="1:5" ht="25.5">
      <c r="A133" s="164">
        <v>127</v>
      </c>
      <c r="B133" s="165" t="s">
        <v>25866</v>
      </c>
      <c r="C133" s="164" t="s">
        <v>45</v>
      </c>
      <c r="D133" s="164" t="s">
        <v>38386</v>
      </c>
      <c r="E133" s="166">
        <v>15.37</v>
      </c>
    </row>
    <row r="134" spans="1:5" ht="25.5">
      <c r="A134" s="164">
        <v>133</v>
      </c>
      <c r="B134" s="165" t="s">
        <v>25867</v>
      </c>
      <c r="C134" s="164" t="s">
        <v>45</v>
      </c>
      <c r="D134" s="164" t="s">
        <v>38386</v>
      </c>
      <c r="E134" s="166">
        <v>6.38</v>
      </c>
    </row>
    <row r="135" spans="1:5" ht="38.25">
      <c r="A135" s="164">
        <v>43617</v>
      </c>
      <c r="B135" s="165" t="s">
        <v>25868</v>
      </c>
      <c r="C135" s="164" t="s">
        <v>45</v>
      </c>
      <c r="D135" s="164" t="s">
        <v>38386</v>
      </c>
      <c r="E135" s="166">
        <v>7.13</v>
      </c>
    </row>
    <row r="136" spans="1:5" ht="25.5">
      <c r="A136" s="164">
        <v>132</v>
      </c>
      <c r="B136" s="165" t="s">
        <v>25869</v>
      </c>
      <c r="C136" s="164" t="s">
        <v>45</v>
      </c>
      <c r="D136" s="164" t="s">
        <v>38386</v>
      </c>
      <c r="E136" s="166">
        <v>6.62</v>
      </c>
    </row>
    <row r="137" spans="1:5" ht="25.5">
      <c r="A137" s="164">
        <v>43618</v>
      </c>
      <c r="B137" s="165" t="s">
        <v>25870</v>
      </c>
      <c r="C137" s="164" t="s">
        <v>12404</v>
      </c>
      <c r="D137" s="164" t="s">
        <v>38386</v>
      </c>
      <c r="E137" s="166">
        <v>16.66</v>
      </c>
    </row>
    <row r="138" spans="1:5" ht="51">
      <c r="A138" s="164">
        <v>37476</v>
      </c>
      <c r="B138" s="165" t="s">
        <v>25871</v>
      </c>
      <c r="C138" s="164" t="s">
        <v>12402</v>
      </c>
      <c r="D138" s="164" t="s">
        <v>38386</v>
      </c>
      <c r="E138" s="166">
        <v>3910.08</v>
      </c>
    </row>
    <row r="139" spans="1:5" ht="51">
      <c r="A139" s="164">
        <v>37478</v>
      </c>
      <c r="B139" s="165" t="s">
        <v>25872</v>
      </c>
      <c r="C139" s="164" t="s">
        <v>12402</v>
      </c>
      <c r="D139" s="164" t="s">
        <v>38386</v>
      </c>
      <c r="E139" s="166">
        <v>4897.47</v>
      </c>
    </row>
    <row r="140" spans="1:5" ht="51">
      <c r="A140" s="164">
        <v>37477</v>
      </c>
      <c r="B140" s="165" t="s">
        <v>25873</v>
      </c>
      <c r="C140" s="164" t="s">
        <v>12402</v>
      </c>
      <c r="D140" s="164" t="s">
        <v>38386</v>
      </c>
      <c r="E140" s="166">
        <v>6635.29</v>
      </c>
    </row>
    <row r="141" spans="1:5" ht="51">
      <c r="A141" s="164">
        <v>37479</v>
      </c>
      <c r="B141" s="165" t="s">
        <v>25874</v>
      </c>
      <c r="C141" s="164" t="s">
        <v>12402</v>
      </c>
      <c r="D141" s="164" t="s">
        <v>38386</v>
      </c>
      <c r="E141" s="166">
        <v>7869.53</v>
      </c>
    </row>
    <row r="142" spans="1:5" ht="25.5">
      <c r="A142" s="164">
        <v>4319</v>
      </c>
      <c r="B142" s="165" t="s">
        <v>25875</v>
      </c>
      <c r="C142" s="164" t="s">
        <v>12402</v>
      </c>
      <c r="D142" s="164" t="s">
        <v>38386</v>
      </c>
      <c r="E142" s="166">
        <v>1.74</v>
      </c>
    </row>
    <row r="143" spans="1:5" ht="25.5">
      <c r="A143" s="164">
        <v>42409</v>
      </c>
      <c r="B143" s="165" t="s">
        <v>25876</v>
      </c>
      <c r="C143" s="164" t="s">
        <v>12404</v>
      </c>
      <c r="D143" s="164" t="s">
        <v>38386</v>
      </c>
      <c r="E143" s="166">
        <v>10.49</v>
      </c>
    </row>
    <row r="144" spans="1:5" ht="25.5">
      <c r="A144" s="164">
        <v>40553</v>
      </c>
      <c r="B144" s="165" t="s">
        <v>25877</v>
      </c>
      <c r="C144" s="164" t="s">
        <v>34306</v>
      </c>
      <c r="D144" s="164" t="s">
        <v>38387</v>
      </c>
      <c r="E144" s="166"/>
    </row>
    <row r="145" spans="1:5">
      <c r="A145" s="164">
        <v>6114</v>
      </c>
      <c r="B145" s="165" t="s">
        <v>25878</v>
      </c>
      <c r="C145" s="164" t="s">
        <v>12406</v>
      </c>
      <c r="D145" s="164" t="s">
        <v>38386</v>
      </c>
      <c r="E145" s="166">
        <v>8.41</v>
      </c>
    </row>
    <row r="146" spans="1:5">
      <c r="A146" s="164">
        <v>40912</v>
      </c>
      <c r="B146" s="165" t="s">
        <v>25879</v>
      </c>
      <c r="C146" s="164" t="s">
        <v>18056</v>
      </c>
      <c r="D146" s="164" t="s">
        <v>38386</v>
      </c>
      <c r="E146" s="166">
        <v>1850.59</v>
      </c>
    </row>
    <row r="147" spans="1:5">
      <c r="A147" s="164">
        <v>247</v>
      </c>
      <c r="B147" s="165" t="s">
        <v>25880</v>
      </c>
      <c r="C147" s="164" t="s">
        <v>12406</v>
      </c>
      <c r="D147" s="164" t="s">
        <v>38386</v>
      </c>
      <c r="E147" s="166">
        <v>8.41</v>
      </c>
    </row>
    <row r="148" spans="1:5">
      <c r="A148" s="164">
        <v>40919</v>
      </c>
      <c r="B148" s="165" t="s">
        <v>25881</v>
      </c>
      <c r="C148" s="164" t="s">
        <v>18056</v>
      </c>
      <c r="D148" s="164" t="s">
        <v>38386</v>
      </c>
      <c r="E148" s="166">
        <v>1850.59</v>
      </c>
    </row>
    <row r="149" spans="1:5">
      <c r="A149" s="164">
        <v>44499</v>
      </c>
      <c r="B149" s="165" t="s">
        <v>25882</v>
      </c>
      <c r="C149" s="164" t="s">
        <v>12406</v>
      </c>
      <c r="D149" s="164" t="s">
        <v>38386</v>
      </c>
      <c r="E149" s="166">
        <v>8.41</v>
      </c>
    </row>
    <row r="150" spans="1:5">
      <c r="A150" s="164">
        <v>40984</v>
      </c>
      <c r="B150" s="165" t="s">
        <v>25883</v>
      </c>
      <c r="C150" s="164" t="s">
        <v>18056</v>
      </c>
      <c r="D150" s="164" t="s">
        <v>38386</v>
      </c>
      <c r="E150" s="166">
        <v>1850.59</v>
      </c>
    </row>
    <row r="151" spans="1:5">
      <c r="A151" s="164">
        <v>248</v>
      </c>
      <c r="B151" s="165" t="s">
        <v>25884</v>
      </c>
      <c r="C151" s="164" t="s">
        <v>12406</v>
      </c>
      <c r="D151" s="164" t="s">
        <v>38386</v>
      </c>
      <c r="E151" s="166">
        <v>9.11</v>
      </c>
    </row>
    <row r="152" spans="1:5">
      <c r="A152" s="164">
        <v>41086</v>
      </c>
      <c r="B152" s="165" t="s">
        <v>25885</v>
      </c>
      <c r="C152" s="164" t="s">
        <v>18056</v>
      </c>
      <c r="D152" s="164" t="s">
        <v>38386</v>
      </c>
      <c r="E152" s="166">
        <v>2005.7</v>
      </c>
    </row>
    <row r="153" spans="1:5">
      <c r="A153" s="164">
        <v>34466</v>
      </c>
      <c r="B153" s="165" t="s">
        <v>25886</v>
      </c>
      <c r="C153" s="164" t="s">
        <v>12406</v>
      </c>
      <c r="D153" s="164" t="s">
        <v>38386</v>
      </c>
      <c r="E153" s="166">
        <v>8.41</v>
      </c>
    </row>
    <row r="154" spans="1:5">
      <c r="A154" s="164">
        <v>41083</v>
      </c>
      <c r="B154" s="165" t="s">
        <v>25887</v>
      </c>
      <c r="C154" s="164" t="s">
        <v>18056</v>
      </c>
      <c r="D154" s="164" t="s">
        <v>38386</v>
      </c>
      <c r="E154" s="166">
        <v>1850.59</v>
      </c>
    </row>
    <row r="155" spans="1:5">
      <c r="A155" s="164">
        <v>252</v>
      </c>
      <c r="B155" s="165" t="s">
        <v>25888</v>
      </c>
      <c r="C155" s="164" t="s">
        <v>12406</v>
      </c>
      <c r="D155" s="164" t="s">
        <v>38386</v>
      </c>
      <c r="E155" s="166">
        <v>8.41</v>
      </c>
    </row>
    <row r="156" spans="1:5">
      <c r="A156" s="164">
        <v>40909</v>
      </c>
      <c r="B156" s="165" t="s">
        <v>25889</v>
      </c>
      <c r="C156" s="164" t="s">
        <v>18056</v>
      </c>
      <c r="D156" s="164" t="s">
        <v>38386</v>
      </c>
      <c r="E156" s="166">
        <v>1850.59</v>
      </c>
    </row>
    <row r="157" spans="1:5">
      <c r="A157" s="164">
        <v>242</v>
      </c>
      <c r="B157" s="165" t="s">
        <v>25890</v>
      </c>
      <c r="C157" s="164" t="s">
        <v>12406</v>
      </c>
      <c r="D157" s="164" t="s">
        <v>38386</v>
      </c>
      <c r="E157" s="166">
        <v>9.11</v>
      </c>
    </row>
    <row r="158" spans="1:5">
      <c r="A158" s="164">
        <v>41085</v>
      </c>
      <c r="B158" s="165" t="s">
        <v>25891</v>
      </c>
      <c r="C158" s="164" t="s">
        <v>18056</v>
      </c>
      <c r="D158" s="164" t="s">
        <v>38386</v>
      </c>
      <c r="E158" s="166">
        <v>2005.7</v>
      </c>
    </row>
    <row r="159" spans="1:5" ht="25.5">
      <c r="A159" s="164">
        <v>427</v>
      </c>
      <c r="B159" s="165" t="s">
        <v>25892</v>
      </c>
      <c r="C159" s="164" t="s">
        <v>12402</v>
      </c>
      <c r="D159" s="164" t="s">
        <v>38386</v>
      </c>
      <c r="E159" s="166"/>
    </row>
    <row r="160" spans="1:5" ht="25.5">
      <c r="A160" s="164">
        <v>417</v>
      </c>
      <c r="B160" s="165" t="s">
        <v>25893</v>
      </c>
      <c r="C160" s="164" t="s">
        <v>12402</v>
      </c>
      <c r="D160" s="164" t="s">
        <v>38386</v>
      </c>
      <c r="E160" s="166"/>
    </row>
    <row r="161" spans="1:5" ht="38.25">
      <c r="A161" s="164">
        <v>11273</v>
      </c>
      <c r="B161" s="165" t="s">
        <v>25894</v>
      </c>
      <c r="C161" s="164" t="s">
        <v>12402</v>
      </c>
      <c r="D161" s="164" t="s">
        <v>38386</v>
      </c>
      <c r="E161" s="166"/>
    </row>
    <row r="162" spans="1:5" ht="38.25">
      <c r="A162" s="164">
        <v>11272</v>
      </c>
      <c r="B162" s="165" t="s">
        <v>25895</v>
      </c>
      <c r="C162" s="164" t="s">
        <v>12402</v>
      </c>
      <c r="D162" s="164" t="s">
        <v>38386</v>
      </c>
      <c r="E162" s="166"/>
    </row>
    <row r="163" spans="1:5" ht="25.5">
      <c r="A163" s="164">
        <v>11275</v>
      </c>
      <c r="B163" s="165" t="s">
        <v>25896</v>
      </c>
      <c r="C163" s="164" t="s">
        <v>12402</v>
      </c>
      <c r="D163" s="164" t="s">
        <v>38386</v>
      </c>
      <c r="E163" s="166"/>
    </row>
    <row r="164" spans="1:5" ht="25.5">
      <c r="A164" s="164">
        <v>11274</v>
      </c>
      <c r="B164" s="165" t="s">
        <v>25897</v>
      </c>
      <c r="C164" s="164" t="s">
        <v>12402</v>
      </c>
      <c r="D164" s="164" t="s">
        <v>38386</v>
      </c>
      <c r="E164" s="166"/>
    </row>
    <row r="165" spans="1:5" ht="25.5">
      <c r="A165" s="164">
        <v>45208</v>
      </c>
      <c r="B165" s="165" t="s">
        <v>38388</v>
      </c>
      <c r="C165" s="164" t="s">
        <v>12402</v>
      </c>
      <c r="D165" s="164" t="s">
        <v>38386</v>
      </c>
      <c r="E165" s="166">
        <v>261.33</v>
      </c>
    </row>
    <row r="166" spans="1:5" ht="25.5">
      <c r="A166" s="164">
        <v>45250</v>
      </c>
      <c r="B166" s="165" t="s">
        <v>34162</v>
      </c>
      <c r="C166" s="164" t="s">
        <v>12402</v>
      </c>
      <c r="D166" s="164" t="s">
        <v>38386</v>
      </c>
      <c r="E166" s="166">
        <v>43.15</v>
      </c>
    </row>
    <row r="167" spans="1:5">
      <c r="A167" s="164">
        <v>38470</v>
      </c>
      <c r="B167" s="165" t="s">
        <v>25898</v>
      </c>
      <c r="C167" s="164" t="s">
        <v>12402</v>
      </c>
      <c r="D167" s="164" t="s">
        <v>38386</v>
      </c>
      <c r="E167" s="166">
        <v>44.17</v>
      </c>
    </row>
    <row r="168" spans="1:5">
      <c r="A168" s="164">
        <v>38547</v>
      </c>
      <c r="B168" s="165" t="s">
        <v>25899</v>
      </c>
      <c r="C168" s="164" t="s">
        <v>12402</v>
      </c>
      <c r="D168" s="164" t="s">
        <v>38386</v>
      </c>
      <c r="E168" s="166">
        <v>293.23</v>
      </c>
    </row>
    <row r="169" spans="1:5">
      <c r="A169" s="164">
        <v>38467</v>
      </c>
      <c r="B169" s="165" t="s">
        <v>25900</v>
      </c>
      <c r="C169" s="164" t="s">
        <v>12402</v>
      </c>
      <c r="D169" s="164" t="s">
        <v>38386</v>
      </c>
      <c r="E169" s="166">
        <v>148.35</v>
      </c>
    </row>
    <row r="170" spans="1:5">
      <c r="A170" s="164">
        <v>38468</v>
      </c>
      <c r="B170" s="165" t="s">
        <v>25901</v>
      </c>
      <c r="C170" s="164" t="s">
        <v>12402</v>
      </c>
      <c r="D170" s="164" t="s">
        <v>38386</v>
      </c>
      <c r="E170" s="166">
        <v>185.18</v>
      </c>
    </row>
    <row r="171" spans="1:5">
      <c r="A171" s="164">
        <v>38469</v>
      </c>
      <c r="B171" s="165" t="s">
        <v>25902</v>
      </c>
      <c r="C171" s="164" t="s">
        <v>12402</v>
      </c>
      <c r="D171" s="164" t="s">
        <v>38386</v>
      </c>
      <c r="E171" s="166">
        <v>279.99</v>
      </c>
    </row>
    <row r="172" spans="1:5">
      <c r="A172" s="164">
        <v>45197</v>
      </c>
      <c r="B172" s="165" t="s">
        <v>34163</v>
      </c>
      <c r="C172" s="164" t="s">
        <v>12402</v>
      </c>
      <c r="D172" s="164" t="s">
        <v>38386</v>
      </c>
      <c r="E172" s="166">
        <v>223.3</v>
      </c>
    </row>
    <row r="173" spans="1:5">
      <c r="A173" s="164">
        <v>38471</v>
      </c>
      <c r="B173" s="165" t="s">
        <v>25903</v>
      </c>
      <c r="C173" s="164" t="s">
        <v>12402</v>
      </c>
      <c r="D173" s="164" t="s">
        <v>38386</v>
      </c>
      <c r="E173" s="166">
        <v>299.45</v>
      </c>
    </row>
    <row r="174" spans="1:5" ht="25.5">
      <c r="A174" s="164">
        <v>45206</v>
      </c>
      <c r="B174" s="165" t="s">
        <v>34164</v>
      </c>
      <c r="C174" s="164" t="s">
        <v>12402</v>
      </c>
      <c r="D174" s="164" t="s">
        <v>38386</v>
      </c>
      <c r="E174" s="166">
        <v>59.16</v>
      </c>
    </row>
    <row r="175" spans="1:5" ht="25.5">
      <c r="A175" s="164">
        <v>37370</v>
      </c>
      <c r="B175" s="165" t="s">
        <v>25904</v>
      </c>
      <c r="C175" s="164" t="s">
        <v>12406</v>
      </c>
      <c r="D175" s="164" t="s">
        <v>38387</v>
      </c>
      <c r="E175" s="166">
        <v>2.12</v>
      </c>
    </row>
    <row r="176" spans="1:5" ht="25.5">
      <c r="A176" s="164">
        <v>40862</v>
      </c>
      <c r="B176" s="165" t="s">
        <v>25905</v>
      </c>
      <c r="C176" s="164" t="s">
        <v>18056</v>
      </c>
      <c r="D176" s="164" t="s">
        <v>38387</v>
      </c>
      <c r="E176" s="166">
        <v>399.66</v>
      </c>
    </row>
    <row r="177" spans="1:5" ht="25.5">
      <c r="A177" s="164">
        <v>10658</v>
      </c>
      <c r="B177" s="165" t="s">
        <v>25906</v>
      </c>
      <c r="C177" s="164" t="s">
        <v>12402</v>
      </c>
      <c r="D177" s="164" t="s">
        <v>38387</v>
      </c>
      <c r="E177" s="166"/>
    </row>
    <row r="178" spans="1:5">
      <c r="A178" s="164">
        <v>253</v>
      </c>
      <c r="B178" s="165" t="s">
        <v>25907</v>
      </c>
      <c r="C178" s="164" t="s">
        <v>12406</v>
      </c>
      <c r="D178" s="164" t="s">
        <v>38387</v>
      </c>
      <c r="E178" s="166">
        <v>11.54</v>
      </c>
    </row>
    <row r="179" spans="1:5">
      <c r="A179" s="164">
        <v>40809</v>
      </c>
      <c r="B179" s="165" t="s">
        <v>25908</v>
      </c>
      <c r="C179" s="164" t="s">
        <v>18056</v>
      </c>
      <c r="D179" s="164" t="s">
        <v>38386</v>
      </c>
      <c r="E179" s="166">
        <v>2538.8000000000002</v>
      </c>
    </row>
    <row r="180" spans="1:5" ht="51">
      <c r="A180" s="164">
        <v>42428</v>
      </c>
      <c r="B180" s="165" t="s">
        <v>25909</v>
      </c>
      <c r="C180" s="164" t="s">
        <v>12402</v>
      </c>
      <c r="D180" s="164" t="s">
        <v>38387</v>
      </c>
      <c r="E180" s="166"/>
    </row>
    <row r="181" spans="1:5" ht="25.5">
      <c r="A181" s="164">
        <v>301</v>
      </c>
      <c r="B181" s="165" t="s">
        <v>25910</v>
      </c>
      <c r="C181" s="164" t="s">
        <v>12402</v>
      </c>
      <c r="D181" s="164" t="s">
        <v>38387</v>
      </c>
      <c r="E181" s="166">
        <v>3</v>
      </c>
    </row>
    <row r="182" spans="1:5" ht="25.5">
      <c r="A182" s="164">
        <v>296</v>
      </c>
      <c r="B182" s="165" t="s">
        <v>25911</v>
      </c>
      <c r="C182" s="164" t="s">
        <v>12402</v>
      </c>
      <c r="D182" s="164" t="s">
        <v>38386</v>
      </c>
      <c r="E182" s="166">
        <v>1.69</v>
      </c>
    </row>
    <row r="183" spans="1:5" ht="25.5">
      <c r="A183" s="164">
        <v>297</v>
      </c>
      <c r="B183" s="165" t="s">
        <v>25912</v>
      </c>
      <c r="C183" s="164" t="s">
        <v>12402</v>
      </c>
      <c r="D183" s="164" t="s">
        <v>38386</v>
      </c>
      <c r="E183" s="166">
        <v>2.4900000000000002</v>
      </c>
    </row>
    <row r="184" spans="1:5" ht="25.5">
      <c r="A184" s="164">
        <v>299</v>
      </c>
      <c r="B184" s="165" t="s">
        <v>25913</v>
      </c>
      <c r="C184" s="164" t="s">
        <v>12402</v>
      </c>
      <c r="D184" s="164" t="s">
        <v>38386</v>
      </c>
      <c r="E184" s="166">
        <v>3.52</v>
      </c>
    </row>
    <row r="185" spans="1:5" ht="25.5">
      <c r="A185" s="164">
        <v>300</v>
      </c>
      <c r="B185" s="165" t="s">
        <v>25914</v>
      </c>
      <c r="C185" s="164" t="s">
        <v>12402</v>
      </c>
      <c r="D185" s="164" t="s">
        <v>38386</v>
      </c>
      <c r="E185" s="166">
        <v>12.18</v>
      </c>
    </row>
    <row r="186" spans="1:5" ht="25.5">
      <c r="A186" s="164">
        <v>20085</v>
      </c>
      <c r="B186" s="165" t="s">
        <v>25915</v>
      </c>
      <c r="C186" s="164" t="s">
        <v>12402</v>
      </c>
      <c r="D186" s="164" t="s">
        <v>38386</v>
      </c>
      <c r="E186" s="166">
        <v>2.2200000000000002</v>
      </c>
    </row>
    <row r="187" spans="1:5" ht="25.5">
      <c r="A187" s="164">
        <v>298</v>
      </c>
      <c r="B187" s="165" t="s">
        <v>25916</v>
      </c>
      <c r="C187" s="164" t="s">
        <v>12402</v>
      </c>
      <c r="D187" s="164" t="s">
        <v>38386</v>
      </c>
      <c r="E187" s="166">
        <v>2.7</v>
      </c>
    </row>
    <row r="188" spans="1:5" ht="25.5">
      <c r="A188" s="164">
        <v>311</v>
      </c>
      <c r="B188" s="165" t="s">
        <v>25917</v>
      </c>
      <c r="C188" s="164" t="s">
        <v>12402</v>
      </c>
      <c r="D188" s="164" t="s">
        <v>38386</v>
      </c>
      <c r="E188" s="166">
        <v>10.039999999999999</v>
      </c>
    </row>
    <row r="189" spans="1:5" ht="25.5">
      <c r="A189" s="164">
        <v>318</v>
      </c>
      <c r="B189" s="165" t="s">
        <v>25918</v>
      </c>
      <c r="C189" s="164" t="s">
        <v>12402</v>
      </c>
      <c r="D189" s="164" t="s">
        <v>38386</v>
      </c>
      <c r="E189" s="166">
        <v>20.22</v>
      </c>
    </row>
    <row r="190" spans="1:5" ht="25.5">
      <c r="A190" s="164">
        <v>319</v>
      </c>
      <c r="B190" s="165" t="s">
        <v>25919</v>
      </c>
      <c r="C190" s="164" t="s">
        <v>12402</v>
      </c>
      <c r="D190" s="164" t="s">
        <v>38386</v>
      </c>
      <c r="E190" s="166">
        <v>31.71</v>
      </c>
    </row>
    <row r="191" spans="1:5" ht="25.5">
      <c r="A191" s="164">
        <v>303</v>
      </c>
      <c r="B191" s="165" t="s">
        <v>25920</v>
      </c>
      <c r="C191" s="164" t="s">
        <v>12402</v>
      </c>
      <c r="D191" s="164" t="s">
        <v>38386</v>
      </c>
      <c r="E191" s="166">
        <v>3.32</v>
      </c>
    </row>
    <row r="192" spans="1:5" ht="25.5">
      <c r="A192" s="164">
        <v>305</v>
      </c>
      <c r="B192" s="165" t="s">
        <v>25921</v>
      </c>
      <c r="C192" s="164" t="s">
        <v>12402</v>
      </c>
      <c r="D192" s="164" t="s">
        <v>38386</v>
      </c>
      <c r="E192" s="166">
        <v>10.45</v>
      </c>
    </row>
    <row r="193" spans="1:5" ht="25.5">
      <c r="A193" s="164">
        <v>306</v>
      </c>
      <c r="B193" s="165" t="s">
        <v>25922</v>
      </c>
      <c r="C193" s="164" t="s">
        <v>12402</v>
      </c>
      <c r="D193" s="164" t="s">
        <v>38386</v>
      </c>
      <c r="E193" s="166">
        <v>15.85</v>
      </c>
    </row>
    <row r="194" spans="1:5" ht="25.5">
      <c r="A194" s="164">
        <v>307</v>
      </c>
      <c r="B194" s="165" t="s">
        <v>25923</v>
      </c>
      <c r="C194" s="164" t="s">
        <v>12402</v>
      </c>
      <c r="D194" s="164" t="s">
        <v>38386</v>
      </c>
      <c r="E194" s="166">
        <v>40.06</v>
      </c>
    </row>
    <row r="195" spans="1:5" ht="25.5">
      <c r="A195" s="164">
        <v>309</v>
      </c>
      <c r="B195" s="165" t="s">
        <v>25924</v>
      </c>
      <c r="C195" s="164" t="s">
        <v>12402</v>
      </c>
      <c r="D195" s="164" t="s">
        <v>38386</v>
      </c>
      <c r="E195" s="166">
        <v>65.62</v>
      </c>
    </row>
    <row r="196" spans="1:5" ht="25.5">
      <c r="A196" s="164">
        <v>310</v>
      </c>
      <c r="B196" s="165" t="s">
        <v>25925</v>
      </c>
      <c r="C196" s="164" t="s">
        <v>12402</v>
      </c>
      <c r="D196" s="164" t="s">
        <v>38386</v>
      </c>
      <c r="E196" s="166">
        <v>90.95</v>
      </c>
    </row>
    <row r="197" spans="1:5" ht="25.5">
      <c r="A197" s="164">
        <v>308</v>
      </c>
      <c r="B197" s="165" t="s">
        <v>25926</v>
      </c>
      <c r="C197" s="164" t="s">
        <v>12402</v>
      </c>
      <c r="D197" s="164" t="s">
        <v>38386</v>
      </c>
      <c r="E197" s="166">
        <v>89.4</v>
      </c>
    </row>
    <row r="198" spans="1:5" ht="25.5">
      <c r="A198" s="164">
        <v>328</v>
      </c>
      <c r="B198" s="165" t="s">
        <v>25927</v>
      </c>
      <c r="C198" s="164" t="s">
        <v>12402</v>
      </c>
      <c r="D198" s="164" t="s">
        <v>38386</v>
      </c>
      <c r="E198" s="166">
        <v>7.95</v>
      </c>
    </row>
    <row r="199" spans="1:5" ht="25.5">
      <c r="A199" s="164">
        <v>325</v>
      </c>
      <c r="B199" s="165" t="s">
        <v>25928</v>
      </c>
      <c r="C199" s="164" t="s">
        <v>12402</v>
      </c>
      <c r="D199" s="164" t="s">
        <v>38386</v>
      </c>
      <c r="E199" s="166">
        <v>2.34</v>
      </c>
    </row>
    <row r="200" spans="1:5" ht="25.5">
      <c r="A200" s="164">
        <v>20326</v>
      </c>
      <c r="B200" s="165" t="s">
        <v>25929</v>
      </c>
      <c r="C200" s="164" t="s">
        <v>12402</v>
      </c>
      <c r="D200" s="164" t="s">
        <v>38386</v>
      </c>
      <c r="E200" s="166">
        <v>4.29</v>
      </c>
    </row>
    <row r="201" spans="1:5" ht="25.5">
      <c r="A201" s="164">
        <v>329</v>
      </c>
      <c r="B201" s="165" t="s">
        <v>25930</v>
      </c>
      <c r="C201" s="164" t="s">
        <v>12402</v>
      </c>
      <c r="D201" s="164" t="s">
        <v>38386</v>
      </c>
      <c r="E201" s="166">
        <v>6.65</v>
      </c>
    </row>
    <row r="202" spans="1:5" ht="25.5">
      <c r="A202" s="164">
        <v>39642</v>
      </c>
      <c r="B202" s="165" t="s">
        <v>25931</v>
      </c>
      <c r="C202" s="164" t="s">
        <v>12402</v>
      </c>
      <c r="D202" s="164" t="s">
        <v>38386</v>
      </c>
      <c r="E202" s="166">
        <v>2.94</v>
      </c>
    </row>
    <row r="203" spans="1:5" ht="25.5">
      <c r="A203" s="164">
        <v>39641</v>
      </c>
      <c r="B203" s="165" t="s">
        <v>25932</v>
      </c>
      <c r="C203" s="164" t="s">
        <v>12402</v>
      </c>
      <c r="D203" s="164" t="s">
        <v>38386</v>
      </c>
      <c r="E203" s="166">
        <v>2.58</v>
      </c>
    </row>
    <row r="204" spans="1:5" ht="25.5">
      <c r="A204" s="164">
        <v>39643</v>
      </c>
      <c r="B204" s="165" t="s">
        <v>25933</v>
      </c>
      <c r="C204" s="164" t="s">
        <v>12402</v>
      </c>
      <c r="D204" s="164" t="s">
        <v>38386</v>
      </c>
      <c r="E204" s="166">
        <v>3.46</v>
      </c>
    </row>
    <row r="205" spans="1:5" ht="25.5">
      <c r="A205" s="164">
        <v>39644</v>
      </c>
      <c r="B205" s="165" t="s">
        <v>25934</v>
      </c>
      <c r="C205" s="164" t="s">
        <v>12402</v>
      </c>
      <c r="D205" s="164" t="s">
        <v>38386</v>
      </c>
      <c r="E205" s="166">
        <v>5.36</v>
      </c>
    </row>
    <row r="206" spans="1:5" ht="25.5">
      <c r="A206" s="164">
        <v>39645</v>
      </c>
      <c r="B206" s="165" t="s">
        <v>25935</v>
      </c>
      <c r="C206" s="164" t="s">
        <v>12402</v>
      </c>
      <c r="D206" s="164" t="s">
        <v>38386</v>
      </c>
      <c r="E206" s="166">
        <v>5.88</v>
      </c>
    </row>
    <row r="207" spans="1:5" ht="25.5">
      <c r="A207" s="164">
        <v>41610</v>
      </c>
      <c r="B207" s="165" t="s">
        <v>25936</v>
      </c>
      <c r="C207" s="164" t="s">
        <v>12402</v>
      </c>
      <c r="D207" s="164" t="s">
        <v>38386</v>
      </c>
      <c r="E207" s="166">
        <v>725.41</v>
      </c>
    </row>
    <row r="208" spans="1:5" ht="25.5">
      <c r="A208" s="164">
        <v>41611</v>
      </c>
      <c r="B208" s="165" t="s">
        <v>25937</v>
      </c>
      <c r="C208" s="164" t="s">
        <v>12402</v>
      </c>
      <c r="D208" s="164" t="s">
        <v>38386</v>
      </c>
      <c r="E208" s="166">
        <v>1143.4000000000001</v>
      </c>
    </row>
    <row r="209" spans="1:5" ht="25.5">
      <c r="A209" s="164">
        <v>41612</v>
      </c>
      <c r="B209" s="165" t="s">
        <v>25938</v>
      </c>
      <c r="C209" s="164" t="s">
        <v>12402</v>
      </c>
      <c r="D209" s="164" t="s">
        <v>38386</v>
      </c>
      <c r="E209" s="166">
        <v>1605.5</v>
      </c>
    </row>
    <row r="210" spans="1:5" ht="25.5">
      <c r="A210" s="164">
        <v>41637</v>
      </c>
      <c r="B210" s="165" t="s">
        <v>25939</v>
      </c>
      <c r="C210" s="164" t="s">
        <v>12402</v>
      </c>
      <c r="D210" s="164" t="s">
        <v>38386</v>
      </c>
      <c r="E210" s="166">
        <v>150.08000000000001</v>
      </c>
    </row>
    <row r="211" spans="1:5" ht="25.5">
      <c r="A211" s="164">
        <v>41638</v>
      </c>
      <c r="B211" s="165" t="s">
        <v>25940</v>
      </c>
      <c r="C211" s="164" t="s">
        <v>12402</v>
      </c>
      <c r="D211" s="164" t="s">
        <v>38386</v>
      </c>
      <c r="E211" s="166">
        <v>195.5</v>
      </c>
    </row>
    <row r="212" spans="1:5" ht="25.5">
      <c r="A212" s="164">
        <v>41639</v>
      </c>
      <c r="B212" s="165" t="s">
        <v>25941</v>
      </c>
      <c r="C212" s="164" t="s">
        <v>12402</v>
      </c>
      <c r="D212" s="164" t="s">
        <v>38386</v>
      </c>
      <c r="E212" s="166">
        <v>472.96</v>
      </c>
    </row>
    <row r="213" spans="1:5" ht="25.5">
      <c r="A213" s="164">
        <v>11789</v>
      </c>
      <c r="B213" s="165" t="s">
        <v>25942</v>
      </c>
      <c r="C213" s="164" t="s">
        <v>12402</v>
      </c>
      <c r="D213" s="164" t="s">
        <v>38386</v>
      </c>
      <c r="E213" s="166"/>
    </row>
    <row r="214" spans="1:5" ht="25.5">
      <c r="A214" s="164">
        <v>20975</v>
      </c>
      <c r="B214" s="165" t="s">
        <v>25943</v>
      </c>
      <c r="C214" s="164" t="s">
        <v>12402</v>
      </c>
      <c r="D214" s="164" t="s">
        <v>38386</v>
      </c>
      <c r="E214" s="166">
        <v>10.82</v>
      </c>
    </row>
    <row r="215" spans="1:5" ht="25.5">
      <c r="A215" s="164">
        <v>20976</v>
      </c>
      <c r="B215" s="165" t="s">
        <v>25944</v>
      </c>
      <c r="C215" s="164" t="s">
        <v>12402</v>
      </c>
      <c r="D215" s="164" t="s">
        <v>38386</v>
      </c>
      <c r="E215" s="166">
        <v>16.34</v>
      </c>
    </row>
    <row r="216" spans="1:5" ht="25.5">
      <c r="A216" s="164">
        <v>6138</v>
      </c>
      <c r="B216" s="165" t="s">
        <v>25945</v>
      </c>
      <c r="C216" s="164" t="s">
        <v>12402</v>
      </c>
      <c r="D216" s="164" t="s">
        <v>38386</v>
      </c>
      <c r="E216" s="166">
        <v>12.3</v>
      </c>
    </row>
    <row r="217" spans="1:5" ht="25.5">
      <c r="A217" s="164">
        <v>40340</v>
      </c>
      <c r="B217" s="165" t="s">
        <v>25946</v>
      </c>
      <c r="C217" s="164" t="s">
        <v>12402</v>
      </c>
      <c r="D217" s="164" t="s">
        <v>38386</v>
      </c>
      <c r="E217" s="166">
        <v>22.07</v>
      </c>
    </row>
    <row r="218" spans="1:5" ht="25.5">
      <c r="A218" s="164">
        <v>40341</v>
      </c>
      <c r="B218" s="165" t="s">
        <v>25947</v>
      </c>
      <c r="C218" s="164" t="s">
        <v>12402</v>
      </c>
      <c r="D218" s="164" t="s">
        <v>38386</v>
      </c>
      <c r="E218" s="166">
        <v>26.34</v>
      </c>
    </row>
    <row r="219" spans="1:5" ht="25.5">
      <c r="A219" s="164">
        <v>40342</v>
      </c>
      <c r="B219" s="165" t="s">
        <v>25948</v>
      </c>
      <c r="C219" s="164" t="s">
        <v>12402</v>
      </c>
      <c r="D219" s="164" t="s">
        <v>38386</v>
      </c>
      <c r="E219" s="166">
        <v>31.41</v>
      </c>
    </row>
    <row r="220" spans="1:5" ht="25.5">
      <c r="A220" s="164">
        <v>40343</v>
      </c>
      <c r="B220" s="165" t="s">
        <v>25949</v>
      </c>
      <c r="C220" s="164" t="s">
        <v>12402</v>
      </c>
      <c r="D220" s="164" t="s">
        <v>38386</v>
      </c>
      <c r="E220" s="166">
        <v>37.26</v>
      </c>
    </row>
    <row r="221" spans="1:5" ht="25.5">
      <c r="A221" s="164">
        <v>40344</v>
      </c>
      <c r="B221" s="165" t="s">
        <v>25950</v>
      </c>
      <c r="C221" s="164" t="s">
        <v>12402</v>
      </c>
      <c r="D221" s="164" t="s">
        <v>38386</v>
      </c>
      <c r="E221" s="166">
        <v>50.79</v>
      </c>
    </row>
    <row r="222" spans="1:5" ht="25.5">
      <c r="A222" s="164">
        <v>40345</v>
      </c>
      <c r="B222" s="165" t="s">
        <v>25951</v>
      </c>
      <c r="C222" s="164" t="s">
        <v>12402</v>
      </c>
      <c r="D222" s="164" t="s">
        <v>38386</v>
      </c>
      <c r="E222" s="166">
        <v>62.58</v>
      </c>
    </row>
    <row r="223" spans="1:5" ht="25.5">
      <c r="A223" s="164">
        <v>40346</v>
      </c>
      <c r="B223" s="165" t="s">
        <v>25952</v>
      </c>
      <c r="C223" s="164" t="s">
        <v>12402</v>
      </c>
      <c r="D223" s="164" t="s">
        <v>38386</v>
      </c>
      <c r="E223" s="166">
        <v>72.599999999999994</v>
      </c>
    </row>
    <row r="224" spans="1:5" ht="25.5">
      <c r="A224" s="164">
        <v>40347</v>
      </c>
      <c r="B224" s="165" t="s">
        <v>25953</v>
      </c>
      <c r="C224" s="164" t="s">
        <v>12402</v>
      </c>
      <c r="D224" s="164" t="s">
        <v>38386</v>
      </c>
      <c r="E224" s="166">
        <v>91.21</v>
      </c>
    </row>
    <row r="225" spans="1:5" ht="38.25">
      <c r="A225" s="164">
        <v>43424</v>
      </c>
      <c r="B225" s="165" t="s">
        <v>25954</v>
      </c>
      <c r="C225" s="164" t="s">
        <v>12402</v>
      </c>
      <c r="D225" s="164" t="s">
        <v>38386</v>
      </c>
      <c r="E225" s="166">
        <v>607.78</v>
      </c>
    </row>
    <row r="226" spans="1:5" ht="38.25">
      <c r="A226" s="164">
        <v>43426</v>
      </c>
      <c r="B226" s="165" t="s">
        <v>25955</v>
      </c>
      <c r="C226" s="164" t="s">
        <v>12402</v>
      </c>
      <c r="D226" s="164" t="s">
        <v>38386</v>
      </c>
      <c r="E226" s="166">
        <v>2096.23</v>
      </c>
    </row>
    <row r="227" spans="1:5" ht="38.25">
      <c r="A227" s="164">
        <v>12565</v>
      </c>
      <c r="B227" s="165" t="s">
        <v>25956</v>
      </c>
      <c r="C227" s="164" t="s">
        <v>12402</v>
      </c>
      <c r="D227" s="164" t="s">
        <v>38386</v>
      </c>
      <c r="E227" s="166">
        <v>735.12</v>
      </c>
    </row>
    <row r="228" spans="1:5" ht="38.25">
      <c r="A228" s="164">
        <v>12567</v>
      </c>
      <c r="B228" s="165" t="s">
        <v>25957</v>
      </c>
      <c r="C228" s="164" t="s">
        <v>12402</v>
      </c>
      <c r="D228" s="164" t="s">
        <v>38386</v>
      </c>
      <c r="E228" s="166">
        <v>987.39</v>
      </c>
    </row>
    <row r="229" spans="1:5" ht="38.25">
      <c r="A229" s="164">
        <v>12568</v>
      </c>
      <c r="B229" s="165" t="s">
        <v>25958</v>
      </c>
      <c r="C229" s="164" t="s">
        <v>12402</v>
      </c>
      <c r="D229" s="164" t="s">
        <v>38386</v>
      </c>
      <c r="E229" s="166">
        <v>1382.35</v>
      </c>
    </row>
    <row r="230" spans="1:5" ht="38.25">
      <c r="A230" s="164">
        <v>43441</v>
      </c>
      <c r="B230" s="165" t="s">
        <v>25959</v>
      </c>
      <c r="C230" s="164" t="s">
        <v>12402</v>
      </c>
      <c r="D230" s="164" t="s">
        <v>38386</v>
      </c>
      <c r="E230" s="166">
        <v>177.73</v>
      </c>
    </row>
    <row r="231" spans="1:5" ht="38.25">
      <c r="A231" s="164">
        <v>43423</v>
      </c>
      <c r="B231" s="165" t="s">
        <v>25960</v>
      </c>
      <c r="C231" s="164" t="s">
        <v>12402</v>
      </c>
      <c r="D231" s="164" t="s">
        <v>38386</v>
      </c>
      <c r="E231" s="166">
        <v>82.94</v>
      </c>
    </row>
    <row r="232" spans="1:5" ht="38.25">
      <c r="A232" s="164">
        <v>12532</v>
      </c>
      <c r="B232" s="165" t="s">
        <v>25961</v>
      </c>
      <c r="C232" s="164" t="s">
        <v>12402</v>
      </c>
      <c r="D232" s="164" t="s">
        <v>38386</v>
      </c>
      <c r="E232" s="166">
        <v>127.91</v>
      </c>
    </row>
    <row r="233" spans="1:5" ht="51">
      <c r="A233" s="164">
        <v>43444</v>
      </c>
      <c r="B233" s="165" t="s">
        <v>25962</v>
      </c>
      <c r="C233" s="164" t="s">
        <v>12402</v>
      </c>
      <c r="D233" s="164" t="s">
        <v>38386</v>
      </c>
      <c r="E233" s="166">
        <v>429.51</v>
      </c>
    </row>
    <row r="234" spans="1:5" ht="51">
      <c r="A234" s="164">
        <v>12551</v>
      </c>
      <c r="B234" s="165" t="s">
        <v>25963</v>
      </c>
      <c r="C234" s="164" t="s">
        <v>12402</v>
      </c>
      <c r="D234" s="164" t="s">
        <v>38386</v>
      </c>
      <c r="E234" s="166">
        <v>306.44</v>
      </c>
    </row>
    <row r="235" spans="1:5" ht="51">
      <c r="A235" s="164">
        <v>43442</v>
      </c>
      <c r="B235" s="165" t="s">
        <v>25964</v>
      </c>
      <c r="C235" s="164" t="s">
        <v>12402</v>
      </c>
      <c r="D235" s="164" t="s">
        <v>38386</v>
      </c>
      <c r="E235" s="166">
        <v>236.97</v>
      </c>
    </row>
    <row r="236" spans="1:5" ht="51">
      <c r="A236" s="164">
        <v>43443</v>
      </c>
      <c r="B236" s="165" t="s">
        <v>25965</v>
      </c>
      <c r="C236" s="164" t="s">
        <v>12402</v>
      </c>
      <c r="D236" s="164" t="s">
        <v>38386</v>
      </c>
      <c r="E236" s="166">
        <v>311.02</v>
      </c>
    </row>
    <row r="237" spans="1:5" ht="51">
      <c r="A237" s="164">
        <v>12544</v>
      </c>
      <c r="B237" s="165" t="s">
        <v>25966</v>
      </c>
      <c r="C237" s="164" t="s">
        <v>12402</v>
      </c>
      <c r="D237" s="164" t="s">
        <v>38386</v>
      </c>
      <c r="E237" s="166">
        <v>167.85</v>
      </c>
    </row>
    <row r="238" spans="1:5" ht="51">
      <c r="A238" s="164">
        <v>12547</v>
      </c>
      <c r="B238" s="165" t="s">
        <v>25967</v>
      </c>
      <c r="C238" s="164" t="s">
        <v>12402</v>
      </c>
      <c r="D238" s="164" t="s">
        <v>38386</v>
      </c>
      <c r="E238" s="166">
        <v>225.75</v>
      </c>
    </row>
    <row r="239" spans="1:5" ht="51">
      <c r="A239" s="164">
        <v>43445</v>
      </c>
      <c r="B239" s="165" t="s">
        <v>25968</v>
      </c>
      <c r="C239" s="164" t="s">
        <v>12402</v>
      </c>
      <c r="D239" s="164" t="s">
        <v>38386</v>
      </c>
      <c r="E239" s="166">
        <v>592.42999999999995</v>
      </c>
    </row>
    <row r="240" spans="1:5" ht="51">
      <c r="A240" s="164">
        <v>12563</v>
      </c>
      <c r="B240" s="165" t="s">
        <v>25969</v>
      </c>
      <c r="C240" s="164" t="s">
        <v>12402</v>
      </c>
      <c r="D240" s="164" t="s">
        <v>38386</v>
      </c>
      <c r="E240" s="166">
        <v>423.86</v>
      </c>
    </row>
    <row r="241" spans="1:5" ht="38.25">
      <c r="A241" s="164">
        <v>43425</v>
      </c>
      <c r="B241" s="165" t="s">
        <v>25970</v>
      </c>
      <c r="C241" s="164" t="s">
        <v>12402</v>
      </c>
      <c r="D241" s="164" t="s">
        <v>38386</v>
      </c>
      <c r="E241" s="166">
        <v>266.58999999999997</v>
      </c>
    </row>
    <row r="242" spans="1:5" ht="38.25">
      <c r="A242" s="164">
        <v>43446</v>
      </c>
      <c r="B242" s="165" t="s">
        <v>25971</v>
      </c>
      <c r="C242" s="164" t="s">
        <v>12402</v>
      </c>
      <c r="D242" s="164" t="s">
        <v>38386</v>
      </c>
      <c r="E242" s="166">
        <v>562.80999999999995</v>
      </c>
    </row>
    <row r="243" spans="1:5" ht="38.25">
      <c r="A243" s="164">
        <v>43447</v>
      </c>
      <c r="B243" s="165" t="s">
        <v>25972</v>
      </c>
      <c r="C243" s="164" t="s">
        <v>12402</v>
      </c>
      <c r="D243" s="164" t="s">
        <v>38386</v>
      </c>
      <c r="E243" s="166">
        <v>691.17</v>
      </c>
    </row>
    <row r="244" spans="1:5" ht="38.25">
      <c r="A244" s="164">
        <v>43448</v>
      </c>
      <c r="B244" s="165" t="s">
        <v>25973</v>
      </c>
      <c r="C244" s="164" t="s">
        <v>12402</v>
      </c>
      <c r="D244" s="164" t="s">
        <v>38386</v>
      </c>
      <c r="E244" s="166">
        <v>967.64</v>
      </c>
    </row>
    <row r="245" spans="1:5" ht="38.25">
      <c r="A245" s="164">
        <v>13761</v>
      </c>
      <c r="B245" s="165" t="s">
        <v>25974</v>
      </c>
      <c r="C245" s="164" t="s">
        <v>12402</v>
      </c>
      <c r="D245" s="164" t="s">
        <v>38386</v>
      </c>
      <c r="E245" s="166">
        <v>3738.81</v>
      </c>
    </row>
    <row r="246" spans="1:5" ht="38.25">
      <c r="A246" s="164">
        <v>4814</v>
      </c>
      <c r="B246" s="165" t="s">
        <v>25975</v>
      </c>
      <c r="C246" s="164" t="s">
        <v>12402</v>
      </c>
      <c r="D246" s="164" t="s">
        <v>38386</v>
      </c>
      <c r="E246" s="166">
        <v>55.27</v>
      </c>
    </row>
    <row r="247" spans="1:5">
      <c r="A247" s="164">
        <v>44473</v>
      </c>
      <c r="B247" s="165" t="s">
        <v>34798</v>
      </c>
      <c r="C247" s="164" t="s">
        <v>12402</v>
      </c>
      <c r="D247" s="164" t="s">
        <v>38386</v>
      </c>
      <c r="E247" s="166"/>
    </row>
    <row r="248" spans="1:5">
      <c r="A248" s="164">
        <v>6122</v>
      </c>
      <c r="B248" s="165" t="s">
        <v>25976</v>
      </c>
      <c r="C248" s="164" t="s">
        <v>12406</v>
      </c>
      <c r="D248" s="164" t="s">
        <v>38386</v>
      </c>
      <c r="E248" s="166">
        <v>10.029999999999999</v>
      </c>
    </row>
    <row r="249" spans="1:5" ht="25.5">
      <c r="A249" s="164">
        <v>40810</v>
      </c>
      <c r="B249" s="165" t="s">
        <v>25977</v>
      </c>
      <c r="C249" s="164" t="s">
        <v>18056</v>
      </c>
      <c r="D249" s="164" t="s">
        <v>38386</v>
      </c>
      <c r="E249" s="166">
        <v>2206.96</v>
      </c>
    </row>
    <row r="250" spans="1:5" ht="25.5">
      <c r="A250" s="164">
        <v>21100</v>
      </c>
      <c r="B250" s="165" t="s">
        <v>25978</v>
      </c>
      <c r="C250" s="164" t="s">
        <v>12402</v>
      </c>
      <c r="D250" s="164" t="s">
        <v>38386</v>
      </c>
      <c r="E250" s="166">
        <v>1997.11</v>
      </c>
    </row>
    <row r="251" spans="1:5" ht="38.25">
      <c r="A251" s="164">
        <v>11811</v>
      </c>
      <c r="B251" s="165" t="s">
        <v>25979</v>
      </c>
      <c r="C251" s="164" t="s">
        <v>12402</v>
      </c>
      <c r="D251" s="164" t="s">
        <v>38386</v>
      </c>
      <c r="E251" s="166">
        <v>2882.86</v>
      </c>
    </row>
    <row r="252" spans="1:5" ht="38.25">
      <c r="A252" s="164">
        <v>11816</v>
      </c>
      <c r="B252" s="165" t="s">
        <v>25980</v>
      </c>
      <c r="C252" s="164" t="s">
        <v>12402</v>
      </c>
      <c r="D252" s="164" t="s">
        <v>38387</v>
      </c>
      <c r="E252" s="166">
        <v>2129.5</v>
      </c>
    </row>
    <row r="253" spans="1:5" ht="38.25">
      <c r="A253" s="164">
        <v>11814</v>
      </c>
      <c r="B253" s="165" t="s">
        <v>25981</v>
      </c>
      <c r="C253" s="164" t="s">
        <v>12402</v>
      </c>
      <c r="D253" s="164" t="s">
        <v>38386</v>
      </c>
      <c r="E253" s="166">
        <v>4635.38</v>
      </c>
    </row>
    <row r="254" spans="1:5" ht="38.25">
      <c r="A254" s="164">
        <v>14186</v>
      </c>
      <c r="B254" s="165" t="s">
        <v>25982</v>
      </c>
      <c r="C254" s="164" t="s">
        <v>12402</v>
      </c>
      <c r="D254" s="164" t="s">
        <v>38386</v>
      </c>
      <c r="E254" s="166">
        <v>5820.35</v>
      </c>
    </row>
    <row r="255" spans="1:5" ht="38.25">
      <c r="A255" s="164">
        <v>14185</v>
      </c>
      <c r="B255" s="165" t="s">
        <v>25983</v>
      </c>
      <c r="C255" s="164" t="s">
        <v>12402</v>
      </c>
      <c r="D255" s="164" t="s">
        <v>38386</v>
      </c>
      <c r="E255" s="166">
        <v>7539.62</v>
      </c>
    </row>
    <row r="256" spans="1:5" ht="25.5">
      <c r="A256" s="164">
        <v>44498</v>
      </c>
      <c r="B256" s="165" t="s">
        <v>34799</v>
      </c>
      <c r="C256" s="164" t="s">
        <v>12402</v>
      </c>
      <c r="D256" s="164" t="s">
        <v>38386</v>
      </c>
      <c r="E256" s="166"/>
    </row>
    <row r="257" spans="1:5" ht="38.25">
      <c r="A257" s="164">
        <v>34469</v>
      </c>
      <c r="B257" s="165" t="s">
        <v>34800</v>
      </c>
      <c r="C257" s="164" t="s">
        <v>12402</v>
      </c>
      <c r="D257" s="164" t="s">
        <v>38386</v>
      </c>
      <c r="E257" s="166">
        <v>9930.49</v>
      </c>
    </row>
    <row r="258" spans="1:5" ht="38.25">
      <c r="A258" s="164">
        <v>34476</v>
      </c>
      <c r="B258" s="165" t="s">
        <v>34801</v>
      </c>
      <c r="C258" s="164" t="s">
        <v>12402</v>
      </c>
      <c r="D258" s="164" t="s">
        <v>38386</v>
      </c>
      <c r="E258" s="166">
        <v>5179.16</v>
      </c>
    </row>
    <row r="259" spans="1:5" ht="38.25">
      <c r="A259" s="164">
        <v>34477</v>
      </c>
      <c r="B259" s="165" t="s">
        <v>34802</v>
      </c>
      <c r="C259" s="164" t="s">
        <v>12402</v>
      </c>
      <c r="D259" s="164" t="s">
        <v>38386</v>
      </c>
      <c r="E259" s="166">
        <v>6873.75</v>
      </c>
    </row>
    <row r="260" spans="1:5" ht="38.25">
      <c r="A260" s="164">
        <v>34482</v>
      </c>
      <c r="B260" s="165" t="s">
        <v>34803</v>
      </c>
      <c r="C260" s="164" t="s">
        <v>12402</v>
      </c>
      <c r="D260" s="164" t="s">
        <v>38386</v>
      </c>
      <c r="E260" s="166">
        <v>6419.71</v>
      </c>
    </row>
    <row r="261" spans="1:5" ht="63.75">
      <c r="A261" s="164">
        <v>34472</v>
      </c>
      <c r="B261" s="165" t="s">
        <v>34804</v>
      </c>
      <c r="C261" s="164" t="s">
        <v>12402</v>
      </c>
      <c r="D261" s="164" t="s">
        <v>38387</v>
      </c>
      <c r="E261" s="166">
        <v>3055.3</v>
      </c>
    </row>
    <row r="262" spans="1:5" ht="38.25">
      <c r="A262" s="164">
        <v>42425</v>
      </c>
      <c r="B262" s="165" t="s">
        <v>25984</v>
      </c>
      <c r="C262" s="164" t="s">
        <v>12402</v>
      </c>
      <c r="D262" s="164" t="s">
        <v>38386</v>
      </c>
      <c r="E262" s="166">
        <v>2407.38</v>
      </c>
    </row>
    <row r="263" spans="1:5" ht="38.25">
      <c r="A263" s="164">
        <v>42422</v>
      </c>
      <c r="B263" s="165" t="s">
        <v>25985</v>
      </c>
      <c r="C263" s="164" t="s">
        <v>12402</v>
      </c>
      <c r="D263" s="164" t="s">
        <v>38387</v>
      </c>
      <c r="E263" s="166">
        <v>3573.83</v>
      </c>
    </row>
    <row r="264" spans="1:5" ht="38.25">
      <c r="A264" s="164">
        <v>43184</v>
      </c>
      <c r="B264" s="165" t="s">
        <v>25986</v>
      </c>
      <c r="C264" s="164" t="s">
        <v>12402</v>
      </c>
      <c r="D264" s="164" t="s">
        <v>38386</v>
      </c>
      <c r="E264" s="166">
        <v>4939.37</v>
      </c>
    </row>
    <row r="265" spans="1:5" ht="38.25">
      <c r="A265" s="164">
        <v>42424</v>
      </c>
      <c r="B265" s="165" t="s">
        <v>25987</v>
      </c>
      <c r="C265" s="164" t="s">
        <v>12402</v>
      </c>
      <c r="D265" s="164" t="s">
        <v>38386</v>
      </c>
      <c r="E265" s="166">
        <v>2150</v>
      </c>
    </row>
    <row r="266" spans="1:5" ht="38.25">
      <c r="A266" s="164">
        <v>42416</v>
      </c>
      <c r="B266" s="165" t="s">
        <v>25988</v>
      </c>
      <c r="C266" s="164" t="s">
        <v>12402</v>
      </c>
      <c r="D266" s="164" t="s">
        <v>38386</v>
      </c>
      <c r="E266" s="166">
        <v>9268.39</v>
      </c>
    </row>
    <row r="267" spans="1:5" ht="38.25">
      <c r="A267" s="164">
        <v>42417</v>
      </c>
      <c r="B267" s="165" t="s">
        <v>25989</v>
      </c>
      <c r="C267" s="164" t="s">
        <v>12402</v>
      </c>
      <c r="D267" s="164" t="s">
        <v>38386</v>
      </c>
      <c r="E267" s="166">
        <v>10390.620000000001</v>
      </c>
    </row>
    <row r="268" spans="1:5" ht="38.25">
      <c r="A268" s="164">
        <v>42419</v>
      </c>
      <c r="B268" s="165" t="s">
        <v>25990</v>
      </c>
      <c r="C268" s="164" t="s">
        <v>12402</v>
      </c>
      <c r="D268" s="164" t="s">
        <v>38386</v>
      </c>
      <c r="E268" s="166">
        <v>11739.19</v>
      </c>
    </row>
    <row r="269" spans="1:5" ht="38.25">
      <c r="A269" s="164">
        <v>42420</v>
      </c>
      <c r="B269" s="165" t="s">
        <v>25991</v>
      </c>
      <c r="C269" s="164" t="s">
        <v>12402</v>
      </c>
      <c r="D269" s="164" t="s">
        <v>38386</v>
      </c>
      <c r="E269" s="166">
        <v>16134.65</v>
      </c>
    </row>
    <row r="270" spans="1:5" ht="51">
      <c r="A270" s="164">
        <v>42421</v>
      </c>
      <c r="B270" s="165" t="s">
        <v>25992</v>
      </c>
      <c r="C270" s="164" t="s">
        <v>12402</v>
      </c>
      <c r="D270" s="164" t="s">
        <v>38386</v>
      </c>
      <c r="E270" s="166">
        <v>19575.48</v>
      </c>
    </row>
    <row r="271" spans="1:5" ht="38.25">
      <c r="A271" s="164">
        <v>39556</v>
      </c>
      <c r="B271" s="165" t="s">
        <v>25993</v>
      </c>
      <c r="C271" s="164" t="s">
        <v>12402</v>
      </c>
      <c r="D271" s="164" t="s">
        <v>38386</v>
      </c>
      <c r="E271" s="166">
        <v>6798.13</v>
      </c>
    </row>
    <row r="272" spans="1:5" ht="38.25">
      <c r="A272" s="164">
        <v>39557</v>
      </c>
      <c r="B272" s="165" t="s">
        <v>25994</v>
      </c>
      <c r="C272" s="164" t="s">
        <v>12402</v>
      </c>
      <c r="D272" s="164" t="s">
        <v>38386</v>
      </c>
      <c r="E272" s="166">
        <v>7320.1</v>
      </c>
    </row>
    <row r="273" spans="1:5" ht="38.25">
      <c r="A273" s="164">
        <v>39559</v>
      </c>
      <c r="B273" s="165" t="s">
        <v>25995</v>
      </c>
      <c r="C273" s="164" t="s">
        <v>12402</v>
      </c>
      <c r="D273" s="164" t="s">
        <v>38386</v>
      </c>
      <c r="E273" s="166">
        <v>10817.69</v>
      </c>
    </row>
    <row r="274" spans="1:5" ht="38.25">
      <c r="A274" s="164">
        <v>39560</v>
      </c>
      <c r="B274" s="165" t="s">
        <v>25996</v>
      </c>
      <c r="C274" s="164" t="s">
        <v>12402</v>
      </c>
      <c r="D274" s="164" t="s">
        <v>38386</v>
      </c>
      <c r="E274" s="166">
        <v>12515.02</v>
      </c>
    </row>
    <row r="275" spans="1:5" ht="38.25">
      <c r="A275" s="164">
        <v>39561</v>
      </c>
      <c r="B275" s="165" t="s">
        <v>25997</v>
      </c>
      <c r="C275" s="164" t="s">
        <v>12402</v>
      </c>
      <c r="D275" s="164" t="s">
        <v>38386</v>
      </c>
      <c r="E275" s="166">
        <v>13092.31</v>
      </c>
    </row>
    <row r="276" spans="1:5" ht="38.25">
      <c r="A276" s="164">
        <v>43195</v>
      </c>
      <c r="B276" s="165" t="s">
        <v>25998</v>
      </c>
      <c r="C276" s="164" t="s">
        <v>12402</v>
      </c>
      <c r="D276" s="164" t="s">
        <v>38386</v>
      </c>
      <c r="E276" s="166">
        <v>5681.24</v>
      </c>
    </row>
    <row r="277" spans="1:5" ht="38.25">
      <c r="A277" s="164">
        <v>43196</v>
      </c>
      <c r="B277" s="165" t="s">
        <v>25999</v>
      </c>
      <c r="C277" s="164" t="s">
        <v>12402</v>
      </c>
      <c r="D277" s="164" t="s">
        <v>38386</v>
      </c>
      <c r="E277" s="166">
        <v>7041.08</v>
      </c>
    </row>
    <row r="278" spans="1:5" ht="38.25">
      <c r="A278" s="164">
        <v>43198</v>
      </c>
      <c r="B278" s="165" t="s">
        <v>26000</v>
      </c>
      <c r="C278" s="164" t="s">
        <v>12402</v>
      </c>
      <c r="D278" s="164" t="s">
        <v>38386</v>
      </c>
      <c r="E278" s="166">
        <v>10462.879999999999</v>
      </c>
    </row>
    <row r="279" spans="1:5" ht="38.25">
      <c r="A279" s="164">
        <v>43199</v>
      </c>
      <c r="B279" s="165" t="s">
        <v>26001</v>
      </c>
      <c r="C279" s="164" t="s">
        <v>12402</v>
      </c>
      <c r="D279" s="164" t="s">
        <v>38386</v>
      </c>
      <c r="E279" s="166">
        <v>10846.27</v>
      </c>
    </row>
    <row r="280" spans="1:5" ht="38.25">
      <c r="A280" s="164">
        <v>43200</v>
      </c>
      <c r="B280" s="165" t="s">
        <v>26002</v>
      </c>
      <c r="C280" s="164" t="s">
        <v>12402</v>
      </c>
      <c r="D280" s="164" t="s">
        <v>38386</v>
      </c>
      <c r="E280" s="166">
        <v>12446.89</v>
      </c>
    </row>
    <row r="281" spans="1:5" ht="38.25">
      <c r="A281" s="164">
        <v>43190</v>
      </c>
      <c r="B281" s="165" t="s">
        <v>26003</v>
      </c>
      <c r="C281" s="164" t="s">
        <v>12402</v>
      </c>
      <c r="D281" s="164" t="s">
        <v>38386</v>
      </c>
      <c r="E281" s="166">
        <v>1932.08</v>
      </c>
    </row>
    <row r="282" spans="1:5" ht="38.25">
      <c r="A282" s="164">
        <v>39555</v>
      </c>
      <c r="B282" s="165" t="s">
        <v>26004</v>
      </c>
      <c r="C282" s="164" t="s">
        <v>12402</v>
      </c>
      <c r="D282" s="164" t="s">
        <v>38386</v>
      </c>
      <c r="E282" s="166">
        <v>2090.0100000000002</v>
      </c>
    </row>
    <row r="283" spans="1:5" ht="38.25">
      <c r="A283" s="164">
        <v>43191</v>
      </c>
      <c r="B283" s="165" t="s">
        <v>26005</v>
      </c>
      <c r="C283" s="164" t="s">
        <v>12402</v>
      </c>
      <c r="D283" s="164" t="s">
        <v>38386</v>
      </c>
      <c r="E283" s="166">
        <v>2780</v>
      </c>
    </row>
    <row r="284" spans="1:5" ht="38.25">
      <c r="A284" s="164">
        <v>39548</v>
      </c>
      <c r="B284" s="165" t="s">
        <v>26006</v>
      </c>
      <c r="C284" s="164" t="s">
        <v>12402</v>
      </c>
      <c r="D284" s="164" t="s">
        <v>38386</v>
      </c>
      <c r="E284" s="166">
        <v>3100.13</v>
      </c>
    </row>
    <row r="285" spans="1:5" ht="38.25">
      <c r="A285" s="164">
        <v>43192</v>
      </c>
      <c r="B285" s="165" t="s">
        <v>26007</v>
      </c>
      <c r="C285" s="164" t="s">
        <v>12402</v>
      </c>
      <c r="D285" s="164" t="s">
        <v>38386</v>
      </c>
      <c r="E285" s="166">
        <v>3641.55</v>
      </c>
    </row>
    <row r="286" spans="1:5" ht="38.25">
      <c r="A286" s="164">
        <v>39554</v>
      </c>
      <c r="B286" s="165" t="s">
        <v>26008</v>
      </c>
      <c r="C286" s="164" t="s">
        <v>12402</v>
      </c>
      <c r="D286" s="164" t="s">
        <v>38386</v>
      </c>
      <c r="E286" s="166">
        <v>4099.46</v>
      </c>
    </row>
    <row r="287" spans="1:5" ht="38.25">
      <c r="A287" s="164">
        <v>43194</v>
      </c>
      <c r="B287" s="165" t="s">
        <v>26009</v>
      </c>
      <c r="C287" s="164" t="s">
        <v>12402</v>
      </c>
      <c r="D287" s="164" t="s">
        <v>38386</v>
      </c>
      <c r="E287" s="166">
        <v>1655.15</v>
      </c>
    </row>
    <row r="288" spans="1:5" ht="38.25">
      <c r="A288" s="164">
        <v>39551</v>
      </c>
      <c r="B288" s="165" t="s">
        <v>26010</v>
      </c>
      <c r="C288" s="164" t="s">
        <v>12402</v>
      </c>
      <c r="D288" s="164" t="s">
        <v>38386</v>
      </c>
      <c r="E288" s="166">
        <v>1822.5</v>
      </c>
    </row>
    <row r="289" spans="1:5" ht="38.25">
      <c r="A289" s="164">
        <v>43185</v>
      </c>
      <c r="B289" s="165" t="s">
        <v>26011</v>
      </c>
      <c r="C289" s="164" t="s">
        <v>12402</v>
      </c>
      <c r="D289" s="164" t="s">
        <v>38386</v>
      </c>
      <c r="E289" s="166">
        <v>5179.22</v>
      </c>
    </row>
    <row r="290" spans="1:5" ht="38.25">
      <c r="A290" s="164">
        <v>43186</v>
      </c>
      <c r="B290" s="165" t="s">
        <v>26012</v>
      </c>
      <c r="C290" s="164" t="s">
        <v>12402</v>
      </c>
      <c r="D290" s="164" t="s">
        <v>38386</v>
      </c>
      <c r="E290" s="166">
        <v>5463.03</v>
      </c>
    </row>
    <row r="291" spans="1:5" ht="38.25">
      <c r="A291" s="164">
        <v>43187</v>
      </c>
      <c r="B291" s="165" t="s">
        <v>26013</v>
      </c>
      <c r="C291" s="164" t="s">
        <v>12402</v>
      </c>
      <c r="D291" s="164" t="s">
        <v>38386</v>
      </c>
      <c r="E291" s="166">
        <v>7249.5</v>
      </c>
    </row>
    <row r="292" spans="1:5" ht="38.25">
      <c r="A292" s="164">
        <v>43188</v>
      </c>
      <c r="B292" s="165" t="s">
        <v>26014</v>
      </c>
      <c r="C292" s="164" t="s">
        <v>12402</v>
      </c>
      <c r="D292" s="164" t="s">
        <v>38386</v>
      </c>
      <c r="E292" s="166">
        <v>8783.73</v>
      </c>
    </row>
    <row r="293" spans="1:5" ht="38.25">
      <c r="A293" s="164">
        <v>43189</v>
      </c>
      <c r="B293" s="165" t="s">
        <v>26015</v>
      </c>
      <c r="C293" s="164" t="s">
        <v>12402</v>
      </c>
      <c r="D293" s="164" t="s">
        <v>38386</v>
      </c>
      <c r="E293" s="166">
        <v>9880.23</v>
      </c>
    </row>
    <row r="294" spans="1:5">
      <c r="A294" s="164">
        <v>39580</v>
      </c>
      <c r="B294" s="165" t="s">
        <v>26016</v>
      </c>
      <c r="C294" s="164" t="s">
        <v>12402</v>
      </c>
      <c r="D294" s="164" t="s">
        <v>38386</v>
      </c>
      <c r="E294" s="166">
        <v>77860.240000000005</v>
      </c>
    </row>
    <row r="295" spans="1:5">
      <c r="A295" s="164">
        <v>39577</v>
      </c>
      <c r="B295" s="165" t="s">
        <v>26017</v>
      </c>
      <c r="C295" s="164" t="s">
        <v>12402</v>
      </c>
      <c r="D295" s="164" t="s">
        <v>38386</v>
      </c>
      <c r="E295" s="166">
        <v>24370.09</v>
      </c>
    </row>
    <row r="296" spans="1:5">
      <c r="A296" s="164">
        <v>39578</v>
      </c>
      <c r="B296" s="165" t="s">
        <v>26018</v>
      </c>
      <c r="C296" s="164" t="s">
        <v>12402</v>
      </c>
      <c r="D296" s="164" t="s">
        <v>38386</v>
      </c>
      <c r="E296" s="166">
        <v>31450.080000000002</v>
      </c>
    </row>
    <row r="297" spans="1:5">
      <c r="A297" s="164">
        <v>39579</v>
      </c>
      <c r="B297" s="165" t="s">
        <v>26019</v>
      </c>
      <c r="C297" s="164" t="s">
        <v>12402</v>
      </c>
      <c r="D297" s="164" t="s">
        <v>38386</v>
      </c>
      <c r="E297" s="166">
        <v>45757.41</v>
      </c>
    </row>
    <row r="298" spans="1:5" ht="38.25">
      <c r="A298" s="164">
        <v>39826</v>
      </c>
      <c r="B298" s="165" t="s">
        <v>26020</v>
      </c>
      <c r="C298" s="164" t="s">
        <v>12402</v>
      </c>
      <c r="D298" s="164" t="s">
        <v>38386</v>
      </c>
      <c r="E298" s="166">
        <v>5619.84</v>
      </c>
    </row>
    <row r="299" spans="1:5">
      <c r="A299" s="164">
        <v>10700</v>
      </c>
      <c r="B299" s="165" t="s">
        <v>26021</v>
      </c>
      <c r="C299" s="164" t="s">
        <v>12402</v>
      </c>
      <c r="D299" s="164" t="s">
        <v>38386</v>
      </c>
      <c r="E299" s="166"/>
    </row>
    <row r="300" spans="1:5" ht="25.5">
      <c r="A300" s="164">
        <v>346</v>
      </c>
      <c r="B300" s="165" t="s">
        <v>26022</v>
      </c>
      <c r="C300" s="164" t="s">
        <v>12404</v>
      </c>
      <c r="D300" s="164" t="s">
        <v>38386</v>
      </c>
      <c r="E300" s="166">
        <v>23.51</v>
      </c>
    </row>
    <row r="301" spans="1:5" ht="25.5">
      <c r="A301" s="164">
        <v>3312</v>
      </c>
      <c r="B301" s="165" t="s">
        <v>26023</v>
      </c>
      <c r="C301" s="164" t="s">
        <v>12404</v>
      </c>
      <c r="D301" s="164" t="s">
        <v>38386</v>
      </c>
      <c r="E301" s="166">
        <v>20.82</v>
      </c>
    </row>
    <row r="302" spans="1:5" ht="25.5">
      <c r="A302" s="164">
        <v>339</v>
      </c>
      <c r="B302" s="165" t="s">
        <v>26024</v>
      </c>
      <c r="C302" s="164" t="s">
        <v>12403</v>
      </c>
      <c r="D302" s="164" t="s">
        <v>38386</v>
      </c>
      <c r="E302" s="166">
        <v>1.21</v>
      </c>
    </row>
    <row r="303" spans="1:5" ht="25.5">
      <c r="A303" s="164">
        <v>340</v>
      </c>
      <c r="B303" s="165" t="s">
        <v>21749</v>
      </c>
      <c r="C303" s="164" t="s">
        <v>12403</v>
      </c>
      <c r="D303" s="164" t="s">
        <v>38386</v>
      </c>
      <c r="E303" s="166">
        <v>1.0900000000000001</v>
      </c>
    </row>
    <row r="304" spans="1:5" ht="25.5">
      <c r="A304" s="164">
        <v>43130</v>
      </c>
      <c r="B304" s="165" t="s">
        <v>26025</v>
      </c>
      <c r="C304" s="164" t="s">
        <v>12404</v>
      </c>
      <c r="D304" s="164" t="s">
        <v>38387</v>
      </c>
      <c r="E304" s="166">
        <v>19.850000000000001</v>
      </c>
    </row>
    <row r="305" spans="1:5">
      <c r="A305" s="164">
        <v>344</v>
      </c>
      <c r="B305" s="165" t="s">
        <v>26026</v>
      </c>
      <c r="C305" s="164" t="s">
        <v>12404</v>
      </c>
      <c r="D305" s="164" t="s">
        <v>38386</v>
      </c>
      <c r="E305" s="166">
        <v>26.09</v>
      </c>
    </row>
    <row r="306" spans="1:5">
      <c r="A306" s="164">
        <v>345</v>
      </c>
      <c r="B306" s="165" t="s">
        <v>26027</v>
      </c>
      <c r="C306" s="164" t="s">
        <v>12404</v>
      </c>
      <c r="D306" s="164" t="s">
        <v>38386</v>
      </c>
      <c r="E306" s="166">
        <v>28.31</v>
      </c>
    </row>
    <row r="307" spans="1:5" ht="38.25">
      <c r="A307" s="164">
        <v>43131</v>
      </c>
      <c r="B307" s="165" t="s">
        <v>26028</v>
      </c>
      <c r="C307" s="164" t="s">
        <v>12404</v>
      </c>
      <c r="D307" s="164" t="s">
        <v>38386</v>
      </c>
      <c r="E307" s="166">
        <v>23.06</v>
      </c>
    </row>
    <row r="308" spans="1:5" ht="25.5">
      <c r="A308" s="164">
        <v>3313</v>
      </c>
      <c r="B308" s="165" t="s">
        <v>26029</v>
      </c>
      <c r="C308" s="164" t="s">
        <v>12404</v>
      </c>
      <c r="D308" s="164" t="s">
        <v>38386</v>
      </c>
      <c r="E308" s="166">
        <v>26.8</v>
      </c>
    </row>
    <row r="309" spans="1:5" ht="25.5">
      <c r="A309" s="164">
        <v>43132</v>
      </c>
      <c r="B309" s="165" t="s">
        <v>26030</v>
      </c>
      <c r="C309" s="164" t="s">
        <v>12404</v>
      </c>
      <c r="D309" s="164" t="s">
        <v>38386</v>
      </c>
      <c r="E309" s="166">
        <v>19.850000000000001</v>
      </c>
    </row>
    <row r="310" spans="1:5">
      <c r="A310" s="164">
        <v>45245</v>
      </c>
      <c r="B310" s="165" t="s">
        <v>34165</v>
      </c>
      <c r="C310" s="164" t="s">
        <v>12402</v>
      </c>
      <c r="D310" s="164" t="s">
        <v>38386</v>
      </c>
      <c r="E310" s="166">
        <v>47.44</v>
      </c>
    </row>
    <row r="311" spans="1:5" ht="25.5">
      <c r="A311" s="164">
        <v>366</v>
      </c>
      <c r="B311" s="165" t="s">
        <v>26031</v>
      </c>
      <c r="C311" s="164" t="s">
        <v>34306</v>
      </c>
      <c r="D311" s="164" t="s">
        <v>38387</v>
      </c>
      <c r="E311" s="166">
        <v>165</v>
      </c>
    </row>
    <row r="312" spans="1:5" ht="25.5">
      <c r="A312" s="164">
        <v>367</v>
      </c>
      <c r="B312" s="165" t="s">
        <v>26032</v>
      </c>
      <c r="C312" s="164" t="s">
        <v>34306</v>
      </c>
      <c r="D312" s="164" t="s">
        <v>38386</v>
      </c>
      <c r="E312" s="166">
        <v>167.15</v>
      </c>
    </row>
    <row r="313" spans="1:5" ht="25.5">
      <c r="A313" s="164">
        <v>370</v>
      </c>
      <c r="B313" s="165" t="s">
        <v>26033</v>
      </c>
      <c r="C313" s="164" t="s">
        <v>34306</v>
      </c>
      <c r="D313" s="164" t="s">
        <v>38386</v>
      </c>
      <c r="E313" s="166">
        <v>165</v>
      </c>
    </row>
    <row r="314" spans="1:5" ht="25.5">
      <c r="A314" s="164">
        <v>368</v>
      </c>
      <c r="B314" s="165" t="s">
        <v>26034</v>
      </c>
      <c r="C314" s="164" t="s">
        <v>34306</v>
      </c>
      <c r="D314" s="164" t="s">
        <v>38386</v>
      </c>
      <c r="E314" s="166">
        <v>82.5</v>
      </c>
    </row>
    <row r="315" spans="1:5" ht="38.25">
      <c r="A315" s="164">
        <v>11075</v>
      </c>
      <c r="B315" s="165" t="s">
        <v>26035</v>
      </c>
      <c r="C315" s="164" t="s">
        <v>34306</v>
      </c>
      <c r="D315" s="164" t="s">
        <v>38386</v>
      </c>
      <c r="E315" s="166">
        <v>1893.69</v>
      </c>
    </row>
    <row r="316" spans="1:5">
      <c r="A316" s="164">
        <v>1381</v>
      </c>
      <c r="B316" s="165" t="s">
        <v>21783</v>
      </c>
      <c r="C316" s="164" t="s">
        <v>12404</v>
      </c>
      <c r="D316" s="164" t="s">
        <v>38387</v>
      </c>
      <c r="E316" s="166">
        <v>0.68</v>
      </c>
    </row>
    <row r="317" spans="1:5">
      <c r="A317" s="164">
        <v>34353</v>
      </c>
      <c r="B317" s="165" t="s">
        <v>26036</v>
      </c>
      <c r="C317" s="164" t="s">
        <v>12404</v>
      </c>
      <c r="D317" s="164" t="s">
        <v>38386</v>
      </c>
      <c r="E317" s="166">
        <v>1.26</v>
      </c>
    </row>
    <row r="318" spans="1:5">
      <c r="A318" s="164">
        <v>37595</v>
      </c>
      <c r="B318" s="165" t="s">
        <v>26037</v>
      </c>
      <c r="C318" s="164" t="s">
        <v>12404</v>
      </c>
      <c r="D318" s="164" t="s">
        <v>38386</v>
      </c>
      <c r="E318" s="166">
        <v>2.09</v>
      </c>
    </row>
    <row r="319" spans="1:5">
      <c r="A319" s="164">
        <v>37596</v>
      </c>
      <c r="B319" s="165" t="s">
        <v>26038</v>
      </c>
      <c r="C319" s="164" t="s">
        <v>12404</v>
      </c>
      <c r="D319" s="164" t="s">
        <v>38386</v>
      </c>
      <c r="E319" s="166">
        <v>2.39</v>
      </c>
    </row>
    <row r="320" spans="1:5" ht="38.25">
      <c r="A320" s="164">
        <v>371</v>
      </c>
      <c r="B320" s="165" t="s">
        <v>26039</v>
      </c>
      <c r="C320" s="164" t="s">
        <v>12404</v>
      </c>
      <c r="D320" s="164" t="s">
        <v>38386</v>
      </c>
      <c r="E320" s="166">
        <v>0.74</v>
      </c>
    </row>
    <row r="321" spans="1:5">
      <c r="A321" s="164">
        <v>37553</v>
      </c>
      <c r="B321" s="165" t="s">
        <v>26040</v>
      </c>
      <c r="C321" s="164" t="s">
        <v>12404</v>
      </c>
      <c r="D321" s="164" t="s">
        <v>38386</v>
      </c>
      <c r="E321" s="166">
        <v>1.39</v>
      </c>
    </row>
    <row r="322" spans="1:5">
      <c r="A322" s="164">
        <v>37552</v>
      </c>
      <c r="B322" s="165" t="s">
        <v>26041</v>
      </c>
      <c r="C322" s="164" t="s">
        <v>12404</v>
      </c>
      <c r="D322" s="164" t="s">
        <v>38386</v>
      </c>
      <c r="E322" s="166">
        <v>2.23</v>
      </c>
    </row>
    <row r="323" spans="1:5" ht="25.5">
      <c r="A323" s="164">
        <v>36880</v>
      </c>
      <c r="B323" s="165" t="s">
        <v>26042</v>
      </c>
      <c r="C323" s="164" t="s">
        <v>12404</v>
      </c>
      <c r="D323" s="164" t="s">
        <v>38386</v>
      </c>
      <c r="E323" s="166">
        <v>2.27</v>
      </c>
    </row>
    <row r="324" spans="1:5">
      <c r="A324" s="164">
        <v>34355</v>
      </c>
      <c r="B324" s="165" t="s">
        <v>26043</v>
      </c>
      <c r="C324" s="164" t="s">
        <v>12404</v>
      </c>
      <c r="D324" s="164" t="s">
        <v>38386</v>
      </c>
      <c r="E324" s="166">
        <v>1.95</v>
      </c>
    </row>
    <row r="325" spans="1:5" ht="25.5">
      <c r="A325" s="164">
        <v>130</v>
      </c>
      <c r="B325" s="165" t="s">
        <v>26044</v>
      </c>
      <c r="C325" s="164" t="s">
        <v>12404</v>
      </c>
      <c r="D325" s="164" t="s">
        <v>38386</v>
      </c>
      <c r="E325" s="166">
        <v>3.67</v>
      </c>
    </row>
    <row r="326" spans="1:5" ht="25.5">
      <c r="A326" s="164">
        <v>135</v>
      </c>
      <c r="B326" s="165" t="s">
        <v>26045</v>
      </c>
      <c r="C326" s="164" t="s">
        <v>12404</v>
      </c>
      <c r="D326" s="164" t="s">
        <v>38386</v>
      </c>
      <c r="E326" s="166">
        <v>2.95</v>
      </c>
    </row>
    <row r="327" spans="1:5">
      <c r="A327" s="164">
        <v>36886</v>
      </c>
      <c r="B327" s="165" t="s">
        <v>26046</v>
      </c>
      <c r="C327" s="164" t="s">
        <v>12404</v>
      </c>
      <c r="D327" s="164" t="s">
        <v>38386</v>
      </c>
      <c r="E327" s="166">
        <v>0.7</v>
      </c>
    </row>
    <row r="328" spans="1:5" ht="38.25">
      <c r="A328" s="164">
        <v>38546</v>
      </c>
      <c r="B328" s="165" t="s">
        <v>26047</v>
      </c>
      <c r="C328" s="164" t="s">
        <v>34306</v>
      </c>
      <c r="D328" s="164" t="s">
        <v>38386</v>
      </c>
      <c r="E328" s="166">
        <v>567.39</v>
      </c>
    </row>
    <row r="329" spans="1:5">
      <c r="A329" s="164">
        <v>34549</v>
      </c>
      <c r="B329" s="165" t="s">
        <v>26048</v>
      </c>
      <c r="C329" s="164" t="s">
        <v>34306</v>
      </c>
      <c r="D329" s="164" t="s">
        <v>38386</v>
      </c>
      <c r="E329" s="166"/>
    </row>
    <row r="330" spans="1:5" ht="25.5">
      <c r="A330" s="164">
        <v>6081</v>
      </c>
      <c r="B330" s="165" t="s">
        <v>26049</v>
      </c>
      <c r="C330" s="164" t="s">
        <v>34306</v>
      </c>
      <c r="D330" s="164" t="s">
        <v>38386</v>
      </c>
      <c r="E330" s="166"/>
    </row>
    <row r="331" spans="1:5" ht="25.5">
      <c r="A331" s="164">
        <v>6077</v>
      </c>
      <c r="B331" s="165" t="s">
        <v>26050</v>
      </c>
      <c r="C331" s="164" t="s">
        <v>34306</v>
      </c>
      <c r="D331" s="164" t="s">
        <v>38386</v>
      </c>
      <c r="E331" s="166"/>
    </row>
    <row r="332" spans="1:5" ht="25.5">
      <c r="A332" s="164">
        <v>6079</v>
      </c>
      <c r="B332" s="165" t="s">
        <v>26051</v>
      </c>
      <c r="C332" s="164" t="s">
        <v>34306</v>
      </c>
      <c r="D332" s="164" t="s">
        <v>38386</v>
      </c>
      <c r="E332" s="166"/>
    </row>
    <row r="333" spans="1:5" ht="25.5">
      <c r="A333" s="164">
        <v>1091</v>
      </c>
      <c r="B333" s="165" t="s">
        <v>26052</v>
      </c>
      <c r="C333" s="164" t="s">
        <v>12402</v>
      </c>
      <c r="D333" s="164" t="s">
        <v>38386</v>
      </c>
      <c r="E333" s="166"/>
    </row>
    <row r="334" spans="1:5" ht="25.5">
      <c r="A334" s="164">
        <v>1094</v>
      </c>
      <c r="B334" s="165" t="s">
        <v>26053</v>
      </c>
      <c r="C334" s="164" t="s">
        <v>12402</v>
      </c>
      <c r="D334" s="164" t="s">
        <v>38386</v>
      </c>
      <c r="E334" s="166"/>
    </row>
    <row r="335" spans="1:5" ht="38.25">
      <c r="A335" s="164">
        <v>1095</v>
      </c>
      <c r="B335" s="165" t="s">
        <v>26054</v>
      </c>
      <c r="C335" s="164" t="s">
        <v>12402</v>
      </c>
      <c r="D335" s="164" t="s">
        <v>38386</v>
      </c>
      <c r="E335" s="166"/>
    </row>
    <row r="336" spans="1:5" ht="25.5">
      <c r="A336" s="164">
        <v>1092</v>
      </c>
      <c r="B336" s="165" t="s">
        <v>26055</v>
      </c>
      <c r="C336" s="164" t="s">
        <v>12402</v>
      </c>
      <c r="D336" s="164" t="s">
        <v>38387</v>
      </c>
      <c r="E336" s="166"/>
    </row>
    <row r="337" spans="1:5" ht="38.25">
      <c r="A337" s="164">
        <v>1093</v>
      </c>
      <c r="B337" s="165" t="s">
        <v>26056</v>
      </c>
      <c r="C337" s="164" t="s">
        <v>12402</v>
      </c>
      <c r="D337" s="164" t="s">
        <v>38386</v>
      </c>
      <c r="E337" s="166"/>
    </row>
    <row r="338" spans="1:5" ht="25.5">
      <c r="A338" s="164">
        <v>1090</v>
      </c>
      <c r="B338" s="165" t="s">
        <v>26057</v>
      </c>
      <c r="C338" s="164" t="s">
        <v>12402</v>
      </c>
      <c r="D338" s="164" t="s">
        <v>38386</v>
      </c>
      <c r="E338" s="166"/>
    </row>
    <row r="339" spans="1:5" ht="38.25">
      <c r="A339" s="164">
        <v>1096</v>
      </c>
      <c r="B339" s="165" t="s">
        <v>26058</v>
      </c>
      <c r="C339" s="164" t="s">
        <v>12402</v>
      </c>
      <c r="D339" s="164" t="s">
        <v>38386</v>
      </c>
      <c r="E339" s="166"/>
    </row>
    <row r="340" spans="1:5" ht="25.5">
      <c r="A340" s="164">
        <v>1097</v>
      </c>
      <c r="B340" s="165" t="s">
        <v>26059</v>
      </c>
      <c r="C340" s="164" t="s">
        <v>12402</v>
      </c>
      <c r="D340" s="164" t="s">
        <v>38386</v>
      </c>
      <c r="E340" s="166"/>
    </row>
    <row r="341" spans="1:5">
      <c r="A341" s="164">
        <v>378</v>
      </c>
      <c r="B341" s="165" t="s">
        <v>26060</v>
      </c>
      <c r="C341" s="164" t="s">
        <v>12406</v>
      </c>
      <c r="D341" s="164" t="s">
        <v>38386</v>
      </c>
      <c r="E341" s="166">
        <v>11.13</v>
      </c>
    </row>
    <row r="342" spans="1:5">
      <c r="A342" s="164">
        <v>40911</v>
      </c>
      <c r="B342" s="165" t="s">
        <v>26061</v>
      </c>
      <c r="C342" s="164" t="s">
        <v>18056</v>
      </c>
      <c r="D342" s="164" t="s">
        <v>38386</v>
      </c>
      <c r="E342" s="166">
        <v>2448.6</v>
      </c>
    </row>
    <row r="343" spans="1:5">
      <c r="A343" s="164">
        <v>33939</v>
      </c>
      <c r="B343" s="165" t="s">
        <v>26062</v>
      </c>
      <c r="C343" s="164" t="s">
        <v>12406</v>
      </c>
      <c r="D343" s="164" t="s">
        <v>38386</v>
      </c>
      <c r="E343" s="166">
        <v>56.81</v>
      </c>
    </row>
    <row r="344" spans="1:5">
      <c r="A344" s="164">
        <v>40815</v>
      </c>
      <c r="B344" s="165" t="s">
        <v>26063</v>
      </c>
      <c r="C344" s="164" t="s">
        <v>18056</v>
      </c>
      <c r="D344" s="164" t="s">
        <v>38386</v>
      </c>
      <c r="E344" s="166">
        <v>12500.3</v>
      </c>
    </row>
    <row r="345" spans="1:5">
      <c r="A345" s="164">
        <v>33952</v>
      </c>
      <c r="B345" s="165" t="s">
        <v>26064</v>
      </c>
      <c r="C345" s="164" t="s">
        <v>12406</v>
      </c>
      <c r="D345" s="164" t="s">
        <v>38386</v>
      </c>
      <c r="E345" s="166">
        <v>59.94</v>
      </c>
    </row>
    <row r="346" spans="1:5">
      <c r="A346" s="164">
        <v>40816</v>
      </c>
      <c r="B346" s="165" t="s">
        <v>26065</v>
      </c>
      <c r="C346" s="164" t="s">
        <v>18056</v>
      </c>
      <c r="D346" s="164" t="s">
        <v>38386</v>
      </c>
      <c r="E346" s="166">
        <v>13188.24</v>
      </c>
    </row>
    <row r="347" spans="1:5">
      <c r="A347" s="164">
        <v>33953</v>
      </c>
      <c r="B347" s="165" t="s">
        <v>26066</v>
      </c>
      <c r="C347" s="164" t="s">
        <v>12406</v>
      </c>
      <c r="D347" s="164" t="s">
        <v>38386</v>
      </c>
      <c r="E347" s="166">
        <v>61.84</v>
      </c>
    </row>
    <row r="348" spans="1:5">
      <c r="A348" s="164">
        <v>40817</v>
      </c>
      <c r="B348" s="165" t="s">
        <v>26067</v>
      </c>
      <c r="C348" s="164" t="s">
        <v>18056</v>
      </c>
      <c r="D348" s="164" t="s">
        <v>38386</v>
      </c>
      <c r="E348" s="166">
        <v>13604.91</v>
      </c>
    </row>
    <row r="349" spans="1:5" ht="25.5">
      <c r="A349" s="164">
        <v>13348</v>
      </c>
      <c r="B349" s="165" t="s">
        <v>26068</v>
      </c>
      <c r="C349" s="164" t="s">
        <v>12402</v>
      </c>
      <c r="D349" s="164" t="s">
        <v>38386</v>
      </c>
      <c r="E349" s="166"/>
    </row>
    <row r="350" spans="1:5" ht="25.5">
      <c r="A350" s="164">
        <v>39212</v>
      </c>
      <c r="B350" s="165" t="s">
        <v>26069</v>
      </c>
      <c r="C350" s="164" t="s">
        <v>12402</v>
      </c>
      <c r="D350" s="164" t="s">
        <v>38386</v>
      </c>
      <c r="E350" s="166">
        <v>2.65</v>
      </c>
    </row>
    <row r="351" spans="1:5" ht="25.5">
      <c r="A351" s="164">
        <v>39211</v>
      </c>
      <c r="B351" s="165" t="s">
        <v>26070</v>
      </c>
      <c r="C351" s="164" t="s">
        <v>12402</v>
      </c>
      <c r="D351" s="164" t="s">
        <v>38386</v>
      </c>
      <c r="E351" s="166">
        <v>2.38</v>
      </c>
    </row>
    <row r="352" spans="1:5" ht="25.5">
      <c r="A352" s="164">
        <v>39210</v>
      </c>
      <c r="B352" s="165" t="s">
        <v>26071</v>
      </c>
      <c r="C352" s="164" t="s">
        <v>12402</v>
      </c>
      <c r="D352" s="164" t="s">
        <v>38386</v>
      </c>
      <c r="E352" s="166">
        <v>1.33</v>
      </c>
    </row>
    <row r="353" spans="1:5" ht="25.5">
      <c r="A353" s="164">
        <v>39208</v>
      </c>
      <c r="B353" s="165" t="s">
        <v>26072</v>
      </c>
      <c r="C353" s="164" t="s">
        <v>12402</v>
      </c>
      <c r="D353" s="164" t="s">
        <v>38386</v>
      </c>
      <c r="E353" s="166">
        <v>0.72</v>
      </c>
    </row>
    <row r="354" spans="1:5" ht="25.5">
      <c r="A354" s="164">
        <v>39214</v>
      </c>
      <c r="B354" s="165" t="s">
        <v>26073</v>
      </c>
      <c r="C354" s="164" t="s">
        <v>12402</v>
      </c>
      <c r="D354" s="164" t="s">
        <v>38386</v>
      </c>
      <c r="E354" s="166">
        <v>4.92</v>
      </c>
    </row>
    <row r="355" spans="1:5" ht="25.5">
      <c r="A355" s="164">
        <v>39213</v>
      </c>
      <c r="B355" s="165" t="s">
        <v>26074</v>
      </c>
      <c r="C355" s="164" t="s">
        <v>12402</v>
      </c>
      <c r="D355" s="164" t="s">
        <v>38386</v>
      </c>
      <c r="E355" s="166">
        <v>3.48</v>
      </c>
    </row>
    <row r="356" spans="1:5" ht="25.5">
      <c r="A356" s="164">
        <v>39215</v>
      </c>
      <c r="B356" s="165" t="s">
        <v>26075</v>
      </c>
      <c r="C356" s="164" t="s">
        <v>12402</v>
      </c>
      <c r="D356" s="164" t="s">
        <v>38386</v>
      </c>
      <c r="E356" s="166">
        <v>8.9600000000000009</v>
      </c>
    </row>
    <row r="357" spans="1:5" ht="25.5">
      <c r="A357" s="164">
        <v>39209</v>
      </c>
      <c r="B357" s="165" t="s">
        <v>26076</v>
      </c>
      <c r="C357" s="164" t="s">
        <v>12402</v>
      </c>
      <c r="D357" s="164" t="s">
        <v>38386</v>
      </c>
      <c r="E357" s="166">
        <v>0.86</v>
      </c>
    </row>
    <row r="358" spans="1:5" ht="25.5">
      <c r="A358" s="164">
        <v>39207</v>
      </c>
      <c r="B358" s="165" t="s">
        <v>26077</v>
      </c>
      <c r="C358" s="164" t="s">
        <v>12402</v>
      </c>
      <c r="D358" s="164" t="s">
        <v>38386</v>
      </c>
      <c r="E358" s="166">
        <v>1.33</v>
      </c>
    </row>
    <row r="359" spans="1:5" ht="25.5">
      <c r="A359" s="164">
        <v>39216</v>
      </c>
      <c r="B359" s="165" t="s">
        <v>26078</v>
      </c>
      <c r="C359" s="164" t="s">
        <v>12402</v>
      </c>
      <c r="D359" s="164" t="s">
        <v>38386</v>
      </c>
      <c r="E359" s="166">
        <v>12.5</v>
      </c>
    </row>
    <row r="360" spans="1:5" ht="38.25">
      <c r="A360" s="164">
        <v>11267</v>
      </c>
      <c r="B360" s="165" t="s">
        <v>26079</v>
      </c>
      <c r="C360" s="164" t="s">
        <v>12402</v>
      </c>
      <c r="D360" s="164" t="s">
        <v>38386</v>
      </c>
      <c r="E360" s="166"/>
    </row>
    <row r="361" spans="1:5" ht="25.5">
      <c r="A361" s="164">
        <v>379</v>
      </c>
      <c r="B361" s="165" t="s">
        <v>26080</v>
      </c>
      <c r="C361" s="164" t="s">
        <v>12402</v>
      </c>
      <c r="D361" s="164" t="s">
        <v>38386</v>
      </c>
      <c r="E361" s="166"/>
    </row>
    <row r="362" spans="1:5" ht="38.25">
      <c r="A362" s="164">
        <v>510</v>
      </c>
      <c r="B362" s="165" t="s">
        <v>26081</v>
      </c>
      <c r="C362" s="164" t="s">
        <v>12404</v>
      </c>
      <c r="D362" s="164" t="s">
        <v>38386</v>
      </c>
      <c r="E362" s="166">
        <v>12.62</v>
      </c>
    </row>
    <row r="363" spans="1:5" ht="38.25">
      <c r="A363" s="164">
        <v>516</v>
      </c>
      <c r="B363" s="165" t="s">
        <v>26082</v>
      </c>
      <c r="C363" s="164" t="s">
        <v>12404</v>
      </c>
      <c r="D363" s="164" t="s">
        <v>38386</v>
      </c>
      <c r="E363" s="166">
        <v>14.95</v>
      </c>
    </row>
    <row r="364" spans="1:5" ht="38.25">
      <c r="A364" s="164">
        <v>509</v>
      </c>
      <c r="B364" s="165" t="s">
        <v>26083</v>
      </c>
      <c r="C364" s="164" t="s">
        <v>12404</v>
      </c>
      <c r="D364" s="164" t="s">
        <v>38386</v>
      </c>
      <c r="E364" s="166">
        <v>16.77</v>
      </c>
    </row>
    <row r="365" spans="1:5">
      <c r="A365" s="164">
        <v>40331</v>
      </c>
      <c r="B365" s="165" t="s">
        <v>26084</v>
      </c>
      <c r="C365" s="164" t="s">
        <v>12406</v>
      </c>
      <c r="D365" s="164" t="s">
        <v>38386</v>
      </c>
      <c r="E365" s="166">
        <v>8.7799999999999994</v>
      </c>
    </row>
    <row r="366" spans="1:5">
      <c r="A366" s="164">
        <v>40930</v>
      </c>
      <c r="B366" s="165" t="s">
        <v>26085</v>
      </c>
      <c r="C366" s="164" t="s">
        <v>18056</v>
      </c>
      <c r="D366" s="164" t="s">
        <v>38386</v>
      </c>
      <c r="E366" s="166">
        <v>1932.05</v>
      </c>
    </row>
    <row r="367" spans="1:5">
      <c r="A367" s="164">
        <v>377</v>
      </c>
      <c r="B367" s="165" t="s">
        <v>26086</v>
      </c>
      <c r="C367" s="164" t="s">
        <v>12402</v>
      </c>
      <c r="D367" s="164" t="s">
        <v>38387</v>
      </c>
      <c r="E367" s="166">
        <v>38.58</v>
      </c>
    </row>
    <row r="368" spans="1:5">
      <c r="A368" s="164">
        <v>11761</v>
      </c>
      <c r="B368" s="165" t="s">
        <v>26087</v>
      </c>
      <c r="C368" s="164" t="s">
        <v>12402</v>
      </c>
      <c r="D368" s="164" t="s">
        <v>38386</v>
      </c>
      <c r="E368" s="166">
        <v>82.1</v>
      </c>
    </row>
    <row r="369" spans="1:5">
      <c r="A369" s="164">
        <v>7588</v>
      </c>
      <c r="B369" s="165" t="s">
        <v>26088</v>
      </c>
      <c r="C369" s="164" t="s">
        <v>12402</v>
      </c>
      <c r="D369" s="164" t="s">
        <v>38387</v>
      </c>
      <c r="E369" s="166">
        <v>52.5</v>
      </c>
    </row>
    <row r="370" spans="1:5">
      <c r="A370" s="164">
        <v>34551</v>
      </c>
      <c r="B370" s="165" t="s">
        <v>26089</v>
      </c>
      <c r="C370" s="164" t="s">
        <v>12406</v>
      </c>
      <c r="D370" s="164" t="s">
        <v>38386</v>
      </c>
      <c r="E370" s="166">
        <v>7.49</v>
      </c>
    </row>
    <row r="371" spans="1:5">
      <c r="A371" s="164">
        <v>41078</v>
      </c>
      <c r="B371" s="165" t="s">
        <v>26090</v>
      </c>
      <c r="C371" s="164" t="s">
        <v>18056</v>
      </c>
      <c r="D371" s="164" t="s">
        <v>38386</v>
      </c>
      <c r="E371" s="166">
        <v>1649.31</v>
      </c>
    </row>
    <row r="372" spans="1:5" ht="25.5">
      <c r="A372" s="164">
        <v>246</v>
      </c>
      <c r="B372" s="165" t="s">
        <v>26091</v>
      </c>
      <c r="C372" s="164" t="s">
        <v>12406</v>
      </c>
      <c r="D372" s="164" t="s">
        <v>38386</v>
      </c>
      <c r="E372" s="166">
        <v>8.41</v>
      </c>
    </row>
    <row r="373" spans="1:5" ht="25.5">
      <c r="A373" s="164">
        <v>40927</v>
      </c>
      <c r="B373" s="165" t="s">
        <v>26092</v>
      </c>
      <c r="C373" s="164" t="s">
        <v>18056</v>
      </c>
      <c r="D373" s="164" t="s">
        <v>38386</v>
      </c>
      <c r="E373" s="166">
        <v>1850.59</v>
      </c>
    </row>
    <row r="374" spans="1:5">
      <c r="A374" s="164">
        <v>2350</v>
      </c>
      <c r="B374" s="165" t="s">
        <v>26093</v>
      </c>
      <c r="C374" s="164" t="s">
        <v>12406</v>
      </c>
      <c r="D374" s="164" t="s">
        <v>38386</v>
      </c>
      <c r="E374" s="166">
        <v>9.51</v>
      </c>
    </row>
    <row r="375" spans="1:5">
      <c r="A375" s="164">
        <v>40812</v>
      </c>
      <c r="B375" s="165" t="s">
        <v>26094</v>
      </c>
      <c r="C375" s="164" t="s">
        <v>18056</v>
      </c>
      <c r="D375" s="164" t="s">
        <v>38386</v>
      </c>
      <c r="E375" s="166">
        <v>2092.73</v>
      </c>
    </row>
    <row r="376" spans="1:5" ht="25.5">
      <c r="A376" s="164">
        <v>245</v>
      </c>
      <c r="B376" s="165" t="s">
        <v>26095</v>
      </c>
      <c r="C376" s="164" t="s">
        <v>12406</v>
      </c>
      <c r="D376" s="164" t="s">
        <v>38386</v>
      </c>
      <c r="E376" s="166">
        <v>14.8</v>
      </c>
    </row>
    <row r="377" spans="1:5" ht="25.5">
      <c r="A377" s="164">
        <v>41090</v>
      </c>
      <c r="B377" s="165" t="s">
        <v>26096</v>
      </c>
      <c r="C377" s="164" t="s">
        <v>18056</v>
      </c>
      <c r="D377" s="164" t="s">
        <v>38386</v>
      </c>
      <c r="E377" s="166">
        <v>3256.36</v>
      </c>
    </row>
    <row r="378" spans="1:5">
      <c r="A378" s="164">
        <v>251</v>
      </c>
      <c r="B378" s="165" t="s">
        <v>26097</v>
      </c>
      <c r="C378" s="164" t="s">
        <v>12406</v>
      </c>
      <c r="D378" s="164" t="s">
        <v>38386</v>
      </c>
      <c r="E378" s="166">
        <v>8.41</v>
      </c>
    </row>
    <row r="379" spans="1:5">
      <c r="A379" s="164">
        <v>40975</v>
      </c>
      <c r="B379" s="165" t="s">
        <v>26098</v>
      </c>
      <c r="C379" s="164" t="s">
        <v>18056</v>
      </c>
      <c r="D379" s="164" t="s">
        <v>38386</v>
      </c>
      <c r="E379" s="166">
        <v>1850.59</v>
      </c>
    </row>
    <row r="380" spans="1:5">
      <c r="A380" s="164">
        <v>6127</v>
      </c>
      <c r="B380" s="165" t="s">
        <v>26099</v>
      </c>
      <c r="C380" s="164" t="s">
        <v>12406</v>
      </c>
      <c r="D380" s="164" t="s">
        <v>38386</v>
      </c>
      <c r="E380" s="166">
        <v>8.41</v>
      </c>
    </row>
    <row r="381" spans="1:5">
      <c r="A381" s="164">
        <v>41072</v>
      </c>
      <c r="B381" s="165" t="s">
        <v>26100</v>
      </c>
      <c r="C381" s="164" t="s">
        <v>18056</v>
      </c>
      <c r="D381" s="164" t="s">
        <v>38386</v>
      </c>
      <c r="E381" s="166">
        <v>1850.59</v>
      </c>
    </row>
    <row r="382" spans="1:5">
      <c r="A382" s="164">
        <v>6121</v>
      </c>
      <c r="B382" s="165" t="s">
        <v>26101</v>
      </c>
      <c r="C382" s="164" t="s">
        <v>12406</v>
      </c>
      <c r="D382" s="164" t="s">
        <v>38386</v>
      </c>
      <c r="E382" s="166">
        <v>7.47</v>
      </c>
    </row>
    <row r="383" spans="1:5">
      <c r="A383" s="164">
        <v>41071</v>
      </c>
      <c r="B383" s="165" t="s">
        <v>26102</v>
      </c>
      <c r="C383" s="164" t="s">
        <v>18056</v>
      </c>
      <c r="D383" s="164" t="s">
        <v>38386</v>
      </c>
      <c r="E383" s="166">
        <v>1644.5</v>
      </c>
    </row>
    <row r="384" spans="1:5">
      <c r="A384" s="164">
        <v>244</v>
      </c>
      <c r="B384" s="165" t="s">
        <v>26103</v>
      </c>
      <c r="C384" s="164" t="s">
        <v>12406</v>
      </c>
      <c r="D384" s="164" t="s">
        <v>38386</v>
      </c>
      <c r="E384" s="166">
        <v>9.33</v>
      </c>
    </row>
    <row r="385" spans="1:5">
      <c r="A385" s="164">
        <v>41093</v>
      </c>
      <c r="B385" s="165" t="s">
        <v>26104</v>
      </c>
      <c r="C385" s="164" t="s">
        <v>18056</v>
      </c>
      <c r="D385" s="164" t="s">
        <v>38386</v>
      </c>
      <c r="E385" s="166">
        <v>2054.38</v>
      </c>
    </row>
    <row r="386" spans="1:5">
      <c r="A386" s="164">
        <v>532</v>
      </c>
      <c r="B386" s="165" t="s">
        <v>26105</v>
      </c>
      <c r="C386" s="164" t="s">
        <v>12406</v>
      </c>
      <c r="D386" s="164" t="s">
        <v>38386</v>
      </c>
      <c r="E386" s="166">
        <v>17.309999999999999</v>
      </c>
    </row>
    <row r="387" spans="1:5" ht="25.5">
      <c r="A387" s="164">
        <v>40931</v>
      </c>
      <c r="B387" s="165" t="s">
        <v>26106</v>
      </c>
      <c r="C387" s="164" t="s">
        <v>18056</v>
      </c>
      <c r="D387" s="164" t="s">
        <v>38386</v>
      </c>
      <c r="E387" s="166">
        <v>3809.45</v>
      </c>
    </row>
    <row r="388" spans="1:5">
      <c r="A388" s="164">
        <v>36150</v>
      </c>
      <c r="B388" s="165" t="s">
        <v>26107</v>
      </c>
      <c r="C388" s="164" t="s">
        <v>12402</v>
      </c>
      <c r="D388" s="164" t="s">
        <v>38386</v>
      </c>
      <c r="E388" s="166">
        <v>43.27</v>
      </c>
    </row>
    <row r="389" spans="1:5" ht="25.5">
      <c r="A389" s="164">
        <v>45262</v>
      </c>
      <c r="B389" s="165" t="s">
        <v>34166</v>
      </c>
      <c r="C389" s="164" t="s">
        <v>12402</v>
      </c>
      <c r="D389" s="164" t="s">
        <v>38386</v>
      </c>
      <c r="E389" s="166">
        <v>12.88</v>
      </c>
    </row>
    <row r="390" spans="1:5">
      <c r="A390" s="164">
        <v>4760</v>
      </c>
      <c r="B390" s="165" t="s">
        <v>26108</v>
      </c>
      <c r="C390" s="164" t="s">
        <v>12406</v>
      </c>
      <c r="D390" s="164" t="s">
        <v>38386</v>
      </c>
      <c r="E390" s="166">
        <v>12.06</v>
      </c>
    </row>
    <row r="391" spans="1:5">
      <c r="A391" s="164">
        <v>41069</v>
      </c>
      <c r="B391" s="165" t="s">
        <v>26109</v>
      </c>
      <c r="C391" s="164" t="s">
        <v>18056</v>
      </c>
      <c r="D391" s="164" t="s">
        <v>38386</v>
      </c>
      <c r="E391" s="166">
        <v>2655.15</v>
      </c>
    </row>
    <row r="392" spans="1:5" ht="25.5">
      <c r="A392" s="164">
        <v>10422</v>
      </c>
      <c r="B392" s="165" t="s">
        <v>26110</v>
      </c>
      <c r="C392" s="164" t="s">
        <v>12402</v>
      </c>
      <c r="D392" s="164" t="s">
        <v>38386</v>
      </c>
      <c r="E392" s="166">
        <v>446.74</v>
      </c>
    </row>
    <row r="393" spans="1:5" ht="38.25">
      <c r="A393" s="164">
        <v>44019</v>
      </c>
      <c r="B393" s="165" t="s">
        <v>26111</v>
      </c>
      <c r="C393" s="164" t="s">
        <v>12402</v>
      </c>
      <c r="D393" s="164" t="s">
        <v>38386</v>
      </c>
      <c r="E393" s="166">
        <v>618.39</v>
      </c>
    </row>
    <row r="394" spans="1:5" ht="25.5">
      <c r="A394" s="164">
        <v>36520</v>
      </c>
      <c r="B394" s="165" t="s">
        <v>26112</v>
      </c>
      <c r="C394" s="164" t="s">
        <v>12402</v>
      </c>
      <c r="D394" s="164" t="s">
        <v>38386</v>
      </c>
      <c r="E394" s="166">
        <v>751.9</v>
      </c>
    </row>
    <row r="395" spans="1:5" ht="38.25">
      <c r="A395" s="164">
        <v>42319</v>
      </c>
      <c r="B395" s="165" t="s">
        <v>26113</v>
      </c>
      <c r="C395" s="164" t="s">
        <v>12402</v>
      </c>
      <c r="D395" s="164" t="s">
        <v>38386</v>
      </c>
      <c r="E395" s="166">
        <v>673.74</v>
      </c>
    </row>
    <row r="396" spans="1:5" ht="25.5">
      <c r="A396" s="164">
        <v>10420</v>
      </c>
      <c r="B396" s="165" t="s">
        <v>26114</v>
      </c>
      <c r="C396" s="164" t="s">
        <v>12402</v>
      </c>
      <c r="D396" s="164" t="s">
        <v>38387</v>
      </c>
      <c r="E396" s="166">
        <v>239</v>
      </c>
    </row>
    <row r="397" spans="1:5" ht="38.25">
      <c r="A397" s="164">
        <v>10421</v>
      </c>
      <c r="B397" s="165" t="s">
        <v>26115</v>
      </c>
      <c r="C397" s="164" t="s">
        <v>12402</v>
      </c>
      <c r="D397" s="164" t="s">
        <v>38386</v>
      </c>
      <c r="E397" s="166">
        <v>262.63</v>
      </c>
    </row>
    <row r="398" spans="1:5" ht="25.5">
      <c r="A398" s="164">
        <v>11786</v>
      </c>
      <c r="B398" s="165" t="s">
        <v>26116</v>
      </c>
      <c r="C398" s="164" t="s">
        <v>12402</v>
      </c>
      <c r="D398" s="164" t="s">
        <v>38386</v>
      </c>
      <c r="E398" s="166">
        <v>529.55999999999995</v>
      </c>
    </row>
    <row r="399" spans="1:5" ht="25.5">
      <c r="A399" s="164">
        <v>45195</v>
      </c>
      <c r="B399" s="165" t="s">
        <v>34167</v>
      </c>
      <c r="C399" s="164" t="s">
        <v>12402</v>
      </c>
      <c r="D399" s="164" t="s">
        <v>38386</v>
      </c>
      <c r="E399" s="166">
        <v>5628.54</v>
      </c>
    </row>
    <row r="400" spans="1:5">
      <c r="A400" s="164">
        <v>45226</v>
      </c>
      <c r="B400" s="165" t="s">
        <v>34805</v>
      </c>
      <c r="C400" s="164" t="s">
        <v>12402</v>
      </c>
      <c r="D400" s="164" t="s">
        <v>38386</v>
      </c>
      <c r="E400" s="166">
        <v>17.57</v>
      </c>
    </row>
    <row r="401" spans="1:5">
      <c r="A401" s="164">
        <v>4815</v>
      </c>
      <c r="B401" s="165" t="s">
        <v>26117</v>
      </c>
      <c r="C401" s="164" t="s">
        <v>12402</v>
      </c>
      <c r="D401" s="164" t="s">
        <v>38386</v>
      </c>
      <c r="E401" s="166">
        <v>10.6</v>
      </c>
    </row>
    <row r="402" spans="1:5" ht="25.5">
      <c r="A402" s="164">
        <v>541</v>
      </c>
      <c r="B402" s="165" t="s">
        <v>26118</v>
      </c>
      <c r="C402" s="164" t="s">
        <v>12402</v>
      </c>
      <c r="D402" s="164" t="s">
        <v>38387</v>
      </c>
      <c r="E402" s="166">
        <v>241.6</v>
      </c>
    </row>
    <row r="403" spans="1:5" ht="25.5">
      <c r="A403" s="164">
        <v>542</v>
      </c>
      <c r="B403" s="165" t="s">
        <v>26119</v>
      </c>
      <c r="C403" s="164" t="s">
        <v>12402</v>
      </c>
      <c r="D403" s="164" t="s">
        <v>38386</v>
      </c>
      <c r="E403" s="166">
        <v>302.85000000000002</v>
      </c>
    </row>
    <row r="404" spans="1:5" ht="25.5">
      <c r="A404" s="164">
        <v>540</v>
      </c>
      <c r="B404" s="165" t="s">
        <v>26120</v>
      </c>
      <c r="C404" s="164" t="s">
        <v>12402</v>
      </c>
      <c r="D404" s="164" t="s">
        <v>38386</v>
      </c>
      <c r="E404" s="166">
        <v>682.46</v>
      </c>
    </row>
    <row r="405" spans="1:5" ht="38.25">
      <c r="A405" s="164">
        <v>38364</v>
      </c>
      <c r="B405" s="165" t="s">
        <v>26121</v>
      </c>
      <c r="C405" s="164" t="s">
        <v>12402</v>
      </c>
      <c r="D405" s="164" t="s">
        <v>38386</v>
      </c>
      <c r="E405" s="166">
        <v>665.51</v>
      </c>
    </row>
    <row r="406" spans="1:5" ht="38.25">
      <c r="A406" s="164">
        <v>11692</v>
      </c>
      <c r="B406" s="165" t="s">
        <v>26122</v>
      </c>
      <c r="C406" s="164" t="s">
        <v>12416</v>
      </c>
      <c r="D406" s="164" t="s">
        <v>38386</v>
      </c>
      <c r="E406" s="166">
        <v>394.91</v>
      </c>
    </row>
    <row r="407" spans="1:5" ht="38.25">
      <c r="A407" s="164">
        <v>1746</v>
      </c>
      <c r="B407" s="165" t="s">
        <v>26123</v>
      </c>
      <c r="C407" s="164" t="s">
        <v>12402</v>
      </c>
      <c r="D407" s="164" t="s">
        <v>38387</v>
      </c>
      <c r="E407" s="166">
        <v>286.3</v>
      </c>
    </row>
    <row r="408" spans="1:5" ht="38.25">
      <c r="A408" s="164">
        <v>1748</v>
      </c>
      <c r="B408" s="165" t="s">
        <v>26124</v>
      </c>
      <c r="C408" s="164" t="s">
        <v>12402</v>
      </c>
      <c r="D408" s="164" t="s">
        <v>38386</v>
      </c>
      <c r="E408" s="166">
        <v>380.71</v>
      </c>
    </row>
    <row r="409" spans="1:5" ht="38.25">
      <c r="A409" s="164">
        <v>1749</v>
      </c>
      <c r="B409" s="165" t="s">
        <v>26125</v>
      </c>
      <c r="C409" s="164" t="s">
        <v>12402</v>
      </c>
      <c r="D409" s="164" t="s">
        <v>38386</v>
      </c>
      <c r="E409" s="166">
        <v>551.58000000000004</v>
      </c>
    </row>
    <row r="410" spans="1:5" ht="38.25">
      <c r="A410" s="164">
        <v>37412</v>
      </c>
      <c r="B410" s="165" t="s">
        <v>26126</v>
      </c>
      <c r="C410" s="164" t="s">
        <v>12402</v>
      </c>
      <c r="D410" s="164" t="s">
        <v>38386</v>
      </c>
      <c r="E410" s="166">
        <v>279.86</v>
      </c>
    </row>
    <row r="411" spans="1:5" ht="38.25">
      <c r="A411" s="164">
        <v>1745</v>
      </c>
      <c r="B411" s="165" t="s">
        <v>26127</v>
      </c>
      <c r="C411" s="164" t="s">
        <v>12402</v>
      </c>
      <c r="D411" s="164" t="s">
        <v>38386</v>
      </c>
      <c r="E411" s="166">
        <v>332.78</v>
      </c>
    </row>
    <row r="412" spans="1:5" ht="38.25">
      <c r="A412" s="164">
        <v>1750</v>
      </c>
      <c r="B412" s="165" t="s">
        <v>26128</v>
      </c>
      <c r="C412" s="164" t="s">
        <v>12402</v>
      </c>
      <c r="D412" s="164" t="s">
        <v>38386</v>
      </c>
      <c r="E412" s="166">
        <v>777.67</v>
      </c>
    </row>
    <row r="413" spans="1:5" ht="25.5">
      <c r="A413" s="164">
        <v>11687</v>
      </c>
      <c r="B413" s="165" t="s">
        <v>26129</v>
      </c>
      <c r="C413" s="164" t="s">
        <v>12403</v>
      </c>
      <c r="D413" s="164" t="s">
        <v>38386</v>
      </c>
      <c r="E413" s="166">
        <v>1239.07</v>
      </c>
    </row>
    <row r="414" spans="1:5" ht="25.5">
      <c r="A414" s="164">
        <v>11689</v>
      </c>
      <c r="B414" s="165" t="s">
        <v>26130</v>
      </c>
      <c r="C414" s="164" t="s">
        <v>12403</v>
      </c>
      <c r="D414" s="164" t="s">
        <v>38386</v>
      </c>
      <c r="E414" s="166">
        <v>1552.49</v>
      </c>
    </row>
    <row r="415" spans="1:5">
      <c r="A415" s="164">
        <v>11693</v>
      </c>
      <c r="B415" s="165" t="s">
        <v>26131</v>
      </c>
      <c r="C415" s="164" t="s">
        <v>12416</v>
      </c>
      <c r="D415" s="164" t="s">
        <v>38386</v>
      </c>
      <c r="E415" s="166">
        <v>267.88</v>
      </c>
    </row>
    <row r="416" spans="1:5" ht="25.5">
      <c r="A416" s="164">
        <v>36215</v>
      </c>
      <c r="B416" s="165" t="s">
        <v>26132</v>
      </c>
      <c r="C416" s="164" t="s">
        <v>12402</v>
      </c>
      <c r="D416" s="164" t="s">
        <v>38386</v>
      </c>
      <c r="E416" s="166"/>
    </row>
    <row r="417" spans="1:5" ht="51">
      <c r="A417" s="164">
        <v>42439</v>
      </c>
      <c r="B417" s="165" t="s">
        <v>26133</v>
      </c>
      <c r="C417" s="164" t="s">
        <v>12402</v>
      </c>
      <c r="D417" s="164" t="s">
        <v>38386</v>
      </c>
      <c r="E417" s="166"/>
    </row>
    <row r="418" spans="1:5">
      <c r="A418" s="164">
        <v>38381</v>
      </c>
      <c r="B418" s="165" t="s">
        <v>26134</v>
      </c>
      <c r="C418" s="164" t="s">
        <v>12402</v>
      </c>
      <c r="D418" s="164" t="s">
        <v>38386</v>
      </c>
      <c r="E418" s="166">
        <v>14.06</v>
      </c>
    </row>
    <row r="419" spans="1:5" ht="25.5">
      <c r="A419" s="164">
        <v>39621</v>
      </c>
      <c r="B419" s="165" t="s">
        <v>26135</v>
      </c>
      <c r="C419" s="164" t="s">
        <v>23038</v>
      </c>
      <c r="D419" s="164" t="s">
        <v>38386</v>
      </c>
      <c r="E419" s="166">
        <v>1171.71</v>
      </c>
    </row>
    <row r="420" spans="1:5" ht="25.5">
      <c r="A420" s="164">
        <v>39624</v>
      </c>
      <c r="B420" s="165" t="s">
        <v>26136</v>
      </c>
      <c r="C420" s="164" t="s">
        <v>23038</v>
      </c>
      <c r="D420" s="164" t="s">
        <v>38386</v>
      </c>
      <c r="E420" s="166">
        <v>1292.52</v>
      </c>
    </row>
    <row r="421" spans="1:5" ht="25.5">
      <c r="A421" s="164">
        <v>39615</v>
      </c>
      <c r="B421" s="165" t="s">
        <v>26137</v>
      </c>
      <c r="C421" s="164" t="s">
        <v>12402</v>
      </c>
      <c r="D421" s="164" t="s">
        <v>38386</v>
      </c>
      <c r="E421" s="166">
        <v>522.29999999999995</v>
      </c>
    </row>
    <row r="422" spans="1:5" ht="25.5">
      <c r="A422" s="164">
        <v>39620</v>
      </c>
      <c r="B422" s="165" t="s">
        <v>26138</v>
      </c>
      <c r="C422" s="164" t="s">
        <v>12402</v>
      </c>
      <c r="D422" s="164" t="s">
        <v>38386</v>
      </c>
      <c r="E422" s="166">
        <v>797.69</v>
      </c>
    </row>
    <row r="423" spans="1:5" ht="25.5">
      <c r="A423" s="164">
        <v>39623</v>
      </c>
      <c r="B423" s="165" t="s">
        <v>26139</v>
      </c>
      <c r="C423" s="164" t="s">
        <v>12402</v>
      </c>
      <c r="D423" s="164" t="s">
        <v>38386</v>
      </c>
      <c r="E423" s="166">
        <v>854.4</v>
      </c>
    </row>
    <row r="424" spans="1:5">
      <c r="A424" s="164">
        <v>546</v>
      </c>
      <c r="B424" s="165" t="s">
        <v>26140</v>
      </c>
      <c r="C424" s="164" t="s">
        <v>12404</v>
      </c>
      <c r="D424" s="164" t="s">
        <v>38387</v>
      </c>
      <c r="E424" s="166">
        <v>8.4700000000000006</v>
      </c>
    </row>
    <row r="425" spans="1:5" ht="25.5">
      <c r="A425" s="164">
        <v>566</v>
      </c>
      <c r="B425" s="165" t="s">
        <v>26141</v>
      </c>
      <c r="C425" s="164" t="s">
        <v>12403</v>
      </c>
      <c r="D425" s="164" t="s">
        <v>38386</v>
      </c>
      <c r="E425" s="166">
        <v>4.0199999999999996</v>
      </c>
    </row>
    <row r="426" spans="1:5" ht="25.5">
      <c r="A426" s="164">
        <v>565</v>
      </c>
      <c r="B426" s="165" t="s">
        <v>26142</v>
      </c>
      <c r="C426" s="164" t="s">
        <v>12403</v>
      </c>
      <c r="D426" s="164" t="s">
        <v>38386</v>
      </c>
      <c r="E426" s="166">
        <v>7.96</v>
      </c>
    </row>
    <row r="427" spans="1:5" ht="25.5">
      <c r="A427" s="164">
        <v>555</v>
      </c>
      <c r="B427" s="165" t="s">
        <v>26143</v>
      </c>
      <c r="C427" s="164" t="s">
        <v>12403</v>
      </c>
      <c r="D427" s="164" t="s">
        <v>38386</v>
      </c>
      <c r="E427" s="166">
        <v>10.38</v>
      </c>
    </row>
    <row r="428" spans="1:5" ht="25.5">
      <c r="A428" s="164">
        <v>557</v>
      </c>
      <c r="B428" s="165" t="s">
        <v>26144</v>
      </c>
      <c r="C428" s="164" t="s">
        <v>12403</v>
      </c>
      <c r="D428" s="164" t="s">
        <v>38386</v>
      </c>
      <c r="E428" s="166">
        <v>32.590000000000003</v>
      </c>
    </row>
    <row r="429" spans="1:5" ht="25.5">
      <c r="A429" s="164">
        <v>552</v>
      </c>
      <c r="B429" s="165" t="s">
        <v>26145</v>
      </c>
      <c r="C429" s="164" t="s">
        <v>12403</v>
      </c>
      <c r="D429" s="164" t="s">
        <v>38386</v>
      </c>
      <c r="E429" s="166">
        <v>16.170000000000002</v>
      </c>
    </row>
    <row r="430" spans="1:5" ht="25.5">
      <c r="A430" s="164">
        <v>563</v>
      </c>
      <c r="B430" s="165" t="s">
        <v>26146</v>
      </c>
      <c r="C430" s="164" t="s">
        <v>12403</v>
      </c>
      <c r="D430" s="164" t="s">
        <v>38386</v>
      </c>
      <c r="E430" s="166">
        <v>24.3</v>
      </c>
    </row>
    <row r="431" spans="1:5" ht="25.5">
      <c r="A431" s="164">
        <v>549</v>
      </c>
      <c r="B431" s="165" t="s">
        <v>26147</v>
      </c>
      <c r="C431" s="164" t="s">
        <v>12403</v>
      </c>
      <c r="D431" s="164" t="s">
        <v>38386</v>
      </c>
      <c r="E431" s="166">
        <v>43.73</v>
      </c>
    </row>
    <row r="432" spans="1:5" ht="25.5">
      <c r="A432" s="164">
        <v>551</v>
      </c>
      <c r="B432" s="165" t="s">
        <v>26148</v>
      </c>
      <c r="C432" s="164" t="s">
        <v>12403</v>
      </c>
      <c r="D432" s="164" t="s">
        <v>38386</v>
      </c>
      <c r="E432" s="166">
        <v>86.59</v>
      </c>
    </row>
    <row r="433" spans="1:5" ht="25.5">
      <c r="A433" s="164">
        <v>559</v>
      </c>
      <c r="B433" s="165" t="s">
        <v>26149</v>
      </c>
      <c r="C433" s="164" t="s">
        <v>12403</v>
      </c>
      <c r="D433" s="164" t="s">
        <v>38386</v>
      </c>
      <c r="E433" s="166">
        <v>21.64</v>
      </c>
    </row>
    <row r="434" spans="1:5" ht="25.5">
      <c r="A434" s="164">
        <v>560</v>
      </c>
      <c r="B434" s="165" t="s">
        <v>26150</v>
      </c>
      <c r="C434" s="164" t="s">
        <v>12403</v>
      </c>
      <c r="D434" s="164" t="s">
        <v>38386</v>
      </c>
      <c r="E434" s="166">
        <v>27.08</v>
      </c>
    </row>
    <row r="435" spans="1:5" ht="25.5">
      <c r="A435" s="164">
        <v>547</v>
      </c>
      <c r="B435" s="165" t="s">
        <v>26151</v>
      </c>
      <c r="C435" s="164" t="s">
        <v>12403</v>
      </c>
      <c r="D435" s="164" t="s">
        <v>38386</v>
      </c>
      <c r="E435" s="166">
        <v>32.42</v>
      </c>
    </row>
    <row r="436" spans="1:5" ht="25.5">
      <c r="A436" s="164">
        <v>36207</v>
      </c>
      <c r="B436" s="165" t="s">
        <v>26152</v>
      </c>
      <c r="C436" s="164" t="s">
        <v>12402</v>
      </c>
      <c r="D436" s="164" t="s">
        <v>38386</v>
      </c>
      <c r="E436" s="166"/>
    </row>
    <row r="437" spans="1:5" ht="25.5">
      <c r="A437" s="164">
        <v>36209</v>
      </c>
      <c r="B437" s="165" t="s">
        <v>26153</v>
      </c>
      <c r="C437" s="164" t="s">
        <v>12402</v>
      </c>
      <c r="D437" s="164" t="s">
        <v>38386</v>
      </c>
      <c r="E437" s="166"/>
    </row>
    <row r="438" spans="1:5" ht="25.5">
      <c r="A438" s="164">
        <v>36210</v>
      </c>
      <c r="B438" s="165" t="s">
        <v>26154</v>
      </c>
      <c r="C438" s="164" t="s">
        <v>12402</v>
      </c>
      <c r="D438" s="164" t="s">
        <v>38386</v>
      </c>
      <c r="E438" s="166"/>
    </row>
    <row r="439" spans="1:5" ht="25.5">
      <c r="A439" s="164">
        <v>36204</v>
      </c>
      <c r="B439" s="165" t="s">
        <v>26155</v>
      </c>
      <c r="C439" s="164" t="s">
        <v>12402</v>
      </c>
      <c r="D439" s="164" t="s">
        <v>38386</v>
      </c>
      <c r="E439" s="166"/>
    </row>
    <row r="440" spans="1:5" ht="25.5">
      <c r="A440" s="164">
        <v>36205</v>
      </c>
      <c r="B440" s="165" t="s">
        <v>26156</v>
      </c>
      <c r="C440" s="164" t="s">
        <v>12402</v>
      </c>
      <c r="D440" s="164" t="s">
        <v>38386</v>
      </c>
      <c r="E440" s="166"/>
    </row>
    <row r="441" spans="1:5" ht="25.5">
      <c r="A441" s="164">
        <v>36081</v>
      </c>
      <c r="B441" s="165" t="s">
        <v>26157</v>
      </c>
      <c r="C441" s="164" t="s">
        <v>12402</v>
      </c>
      <c r="D441" s="164" t="s">
        <v>38387</v>
      </c>
      <c r="E441" s="166"/>
    </row>
    <row r="442" spans="1:5" ht="25.5">
      <c r="A442" s="164">
        <v>36206</v>
      </c>
      <c r="B442" s="165" t="s">
        <v>26158</v>
      </c>
      <c r="C442" s="164" t="s">
        <v>12402</v>
      </c>
      <c r="D442" s="164" t="s">
        <v>38386</v>
      </c>
      <c r="E442" s="166"/>
    </row>
    <row r="443" spans="1:5" ht="25.5">
      <c r="A443" s="164">
        <v>36218</v>
      </c>
      <c r="B443" s="165" t="s">
        <v>26159</v>
      </c>
      <c r="C443" s="164" t="s">
        <v>12402</v>
      </c>
      <c r="D443" s="164" t="s">
        <v>38386</v>
      </c>
      <c r="E443" s="166"/>
    </row>
    <row r="444" spans="1:5" ht="25.5">
      <c r="A444" s="164">
        <v>36220</v>
      </c>
      <c r="B444" s="165" t="s">
        <v>26160</v>
      </c>
      <c r="C444" s="164" t="s">
        <v>12402</v>
      </c>
      <c r="D444" s="164" t="s">
        <v>38386</v>
      </c>
      <c r="E444" s="166"/>
    </row>
    <row r="445" spans="1:5" ht="25.5">
      <c r="A445" s="164">
        <v>36080</v>
      </c>
      <c r="B445" s="165" t="s">
        <v>26161</v>
      </c>
      <c r="C445" s="164" t="s">
        <v>12402</v>
      </c>
      <c r="D445" s="164" t="s">
        <v>38387</v>
      </c>
      <c r="E445" s="166"/>
    </row>
    <row r="446" spans="1:5" ht="25.5">
      <c r="A446" s="164">
        <v>36223</v>
      </c>
      <c r="B446" s="165" t="s">
        <v>26162</v>
      </c>
      <c r="C446" s="164" t="s">
        <v>12402</v>
      </c>
      <c r="D446" s="164" t="s">
        <v>38386</v>
      </c>
      <c r="E446" s="166"/>
    </row>
    <row r="447" spans="1:5" ht="25.5">
      <c r="A447" s="164">
        <v>38127</v>
      </c>
      <c r="B447" s="165" t="s">
        <v>26163</v>
      </c>
      <c r="C447" s="164" t="s">
        <v>12402</v>
      </c>
      <c r="D447" s="164" t="s">
        <v>38386</v>
      </c>
      <c r="E447" s="166">
        <v>430.41</v>
      </c>
    </row>
    <row r="448" spans="1:5" ht="25.5">
      <c r="A448" s="164">
        <v>38060</v>
      </c>
      <c r="B448" s="165" t="s">
        <v>26164</v>
      </c>
      <c r="C448" s="164" t="s">
        <v>12402</v>
      </c>
      <c r="D448" s="164" t="s">
        <v>38386</v>
      </c>
      <c r="E448" s="166">
        <v>48.8</v>
      </c>
    </row>
    <row r="449" spans="1:5">
      <c r="A449" s="164">
        <v>10956</v>
      </c>
      <c r="B449" s="165" t="s">
        <v>26165</v>
      </c>
      <c r="C449" s="164" t="s">
        <v>12402</v>
      </c>
      <c r="D449" s="164" t="s">
        <v>38386</v>
      </c>
      <c r="E449" s="166">
        <v>53.51</v>
      </c>
    </row>
    <row r="450" spans="1:5">
      <c r="A450" s="164">
        <v>39380</v>
      </c>
      <c r="B450" s="165" t="s">
        <v>22479</v>
      </c>
      <c r="C450" s="164" t="s">
        <v>12402</v>
      </c>
      <c r="D450" s="164" t="s">
        <v>38386</v>
      </c>
      <c r="E450" s="166"/>
    </row>
    <row r="451" spans="1:5">
      <c r="A451" s="164">
        <v>44172</v>
      </c>
      <c r="B451" s="165" t="s">
        <v>26166</v>
      </c>
      <c r="C451" s="164" t="s">
        <v>12402</v>
      </c>
      <c r="D451" s="164" t="s">
        <v>38386</v>
      </c>
      <c r="E451" s="166">
        <v>7.83</v>
      </c>
    </row>
    <row r="452" spans="1:5" ht="25.5">
      <c r="A452" s="164">
        <v>37597</v>
      </c>
      <c r="B452" s="165" t="s">
        <v>26167</v>
      </c>
      <c r="C452" s="164" t="s">
        <v>12402</v>
      </c>
      <c r="D452" s="164" t="s">
        <v>38386</v>
      </c>
      <c r="E452" s="166"/>
    </row>
    <row r="453" spans="1:5" ht="63.75">
      <c r="A453" s="164">
        <v>183</v>
      </c>
      <c r="B453" s="165" t="s">
        <v>26168</v>
      </c>
      <c r="C453" s="164" t="s">
        <v>12407</v>
      </c>
      <c r="D453" s="164" t="s">
        <v>38387</v>
      </c>
      <c r="E453" s="166">
        <v>215.95</v>
      </c>
    </row>
    <row r="454" spans="1:5" ht="51">
      <c r="A454" s="164">
        <v>184</v>
      </c>
      <c r="B454" s="165" t="s">
        <v>26169</v>
      </c>
      <c r="C454" s="164" t="s">
        <v>12407</v>
      </c>
      <c r="D454" s="164" t="s">
        <v>38386</v>
      </c>
      <c r="E454" s="166">
        <v>133.74</v>
      </c>
    </row>
    <row r="455" spans="1:5" ht="63.75">
      <c r="A455" s="164">
        <v>181</v>
      </c>
      <c r="B455" s="165" t="s">
        <v>26170</v>
      </c>
      <c r="C455" s="164" t="s">
        <v>12407</v>
      </c>
      <c r="D455" s="164" t="s">
        <v>38386</v>
      </c>
      <c r="E455" s="166">
        <v>288.39</v>
      </c>
    </row>
    <row r="456" spans="1:5" ht="51">
      <c r="A456" s="164">
        <v>20001</v>
      </c>
      <c r="B456" s="165" t="s">
        <v>26171</v>
      </c>
      <c r="C456" s="164" t="s">
        <v>12407</v>
      </c>
      <c r="D456" s="164" t="s">
        <v>38386</v>
      </c>
      <c r="E456" s="166">
        <v>167.18</v>
      </c>
    </row>
    <row r="457" spans="1:5" ht="38.25">
      <c r="A457" s="164">
        <v>39837</v>
      </c>
      <c r="B457" s="165" t="s">
        <v>26172</v>
      </c>
      <c r="C457" s="164" t="s">
        <v>12407</v>
      </c>
      <c r="D457" s="164" t="s">
        <v>38386</v>
      </c>
      <c r="E457" s="166">
        <v>429.76</v>
      </c>
    </row>
    <row r="458" spans="1:5">
      <c r="A458" s="164">
        <v>43366</v>
      </c>
      <c r="B458" s="165" t="s">
        <v>34806</v>
      </c>
      <c r="C458" s="164" t="s">
        <v>12404</v>
      </c>
      <c r="D458" s="164" t="s">
        <v>38386</v>
      </c>
      <c r="E458" s="166"/>
    </row>
    <row r="459" spans="1:5" ht="38.25">
      <c r="A459" s="164">
        <v>10535</v>
      </c>
      <c r="B459" s="165" t="s">
        <v>38389</v>
      </c>
      <c r="C459" s="164" t="s">
        <v>12402</v>
      </c>
      <c r="D459" s="164" t="s">
        <v>38387</v>
      </c>
      <c r="E459" s="166">
        <v>6184.5</v>
      </c>
    </row>
    <row r="460" spans="1:5" ht="38.25">
      <c r="A460" s="164">
        <v>10537</v>
      </c>
      <c r="B460" s="165" t="s">
        <v>38390</v>
      </c>
      <c r="C460" s="164" t="s">
        <v>12402</v>
      </c>
      <c r="D460" s="164" t="s">
        <v>38386</v>
      </c>
      <c r="E460" s="166">
        <v>8433.98</v>
      </c>
    </row>
    <row r="461" spans="1:5" ht="38.25">
      <c r="A461" s="164">
        <v>13891</v>
      </c>
      <c r="B461" s="165" t="s">
        <v>38391</v>
      </c>
      <c r="C461" s="164" t="s">
        <v>12402</v>
      </c>
      <c r="D461" s="164" t="s">
        <v>38386</v>
      </c>
      <c r="E461" s="166">
        <v>7735.86</v>
      </c>
    </row>
    <row r="462" spans="1:5" ht="38.25">
      <c r="A462" s="164">
        <v>36396</v>
      </c>
      <c r="B462" s="165" t="s">
        <v>38392</v>
      </c>
      <c r="C462" s="164" t="s">
        <v>12402</v>
      </c>
      <c r="D462" s="164" t="s">
        <v>38386</v>
      </c>
      <c r="E462" s="166">
        <v>7075.48</v>
      </c>
    </row>
    <row r="463" spans="1:5" ht="38.25">
      <c r="A463" s="164">
        <v>36397</v>
      </c>
      <c r="B463" s="165" t="s">
        <v>38393</v>
      </c>
      <c r="C463" s="164" t="s">
        <v>12402</v>
      </c>
      <c r="D463" s="164" t="s">
        <v>38386</v>
      </c>
      <c r="E463" s="166">
        <v>25157.279999999999</v>
      </c>
    </row>
    <row r="464" spans="1:5" ht="38.25">
      <c r="A464" s="164">
        <v>36398</v>
      </c>
      <c r="B464" s="165" t="s">
        <v>38394</v>
      </c>
      <c r="C464" s="164" t="s">
        <v>12402</v>
      </c>
      <c r="D464" s="164" t="s">
        <v>38386</v>
      </c>
      <c r="E464" s="166">
        <v>30576.58</v>
      </c>
    </row>
    <row r="465" spans="1:5" ht="38.25">
      <c r="A465" s="164">
        <v>44492</v>
      </c>
      <c r="B465" s="165" t="s">
        <v>38395</v>
      </c>
      <c r="C465" s="164" t="s">
        <v>12402</v>
      </c>
      <c r="D465" s="164" t="s">
        <v>38386</v>
      </c>
      <c r="E465" s="166">
        <v>33647.870000000003</v>
      </c>
    </row>
    <row r="466" spans="1:5">
      <c r="A466" s="164">
        <v>647</v>
      </c>
      <c r="B466" s="165" t="s">
        <v>26173</v>
      </c>
      <c r="C466" s="164" t="s">
        <v>12406</v>
      </c>
      <c r="D466" s="164" t="s">
        <v>38386</v>
      </c>
      <c r="E466" s="166">
        <v>10.11</v>
      </c>
    </row>
    <row r="467" spans="1:5">
      <c r="A467" s="164">
        <v>40920</v>
      </c>
      <c r="B467" s="165" t="s">
        <v>26174</v>
      </c>
      <c r="C467" s="164" t="s">
        <v>18056</v>
      </c>
      <c r="D467" s="164" t="s">
        <v>38386</v>
      </c>
      <c r="E467" s="166">
        <v>2225.63</v>
      </c>
    </row>
    <row r="468" spans="1:5" ht="25.5">
      <c r="A468" s="164">
        <v>715</v>
      </c>
      <c r="B468" s="165" t="s">
        <v>26175</v>
      </c>
      <c r="C468" s="164" t="s">
        <v>12402</v>
      </c>
      <c r="D468" s="164" t="s">
        <v>38387</v>
      </c>
      <c r="E468" s="166">
        <v>16.57</v>
      </c>
    </row>
    <row r="469" spans="1:5" ht="25.5">
      <c r="A469" s="164">
        <v>716</v>
      </c>
      <c r="B469" s="165" t="s">
        <v>26176</v>
      </c>
      <c r="C469" s="164" t="s">
        <v>12402</v>
      </c>
      <c r="D469" s="164" t="s">
        <v>38386</v>
      </c>
      <c r="E469" s="166">
        <v>18.73</v>
      </c>
    </row>
    <row r="470" spans="1:5" ht="38.25">
      <c r="A470" s="164">
        <v>7270</v>
      </c>
      <c r="B470" s="165" t="s">
        <v>26177</v>
      </c>
      <c r="C470" s="164" t="s">
        <v>12402</v>
      </c>
      <c r="D470" s="164" t="s">
        <v>38386</v>
      </c>
      <c r="E470" s="166">
        <v>0.79</v>
      </c>
    </row>
    <row r="471" spans="1:5" ht="38.25">
      <c r="A471" s="164">
        <v>44460</v>
      </c>
      <c r="B471" s="165" t="s">
        <v>26178</v>
      </c>
      <c r="C471" s="164" t="s">
        <v>12402</v>
      </c>
      <c r="D471" s="164" t="s">
        <v>38386</v>
      </c>
      <c r="E471" s="166">
        <v>1.33</v>
      </c>
    </row>
    <row r="472" spans="1:5" ht="38.25">
      <c r="A472" s="164">
        <v>44461</v>
      </c>
      <c r="B472" s="165" t="s">
        <v>26179</v>
      </c>
      <c r="C472" s="164" t="s">
        <v>12402</v>
      </c>
      <c r="D472" s="164" t="s">
        <v>38386</v>
      </c>
      <c r="E472" s="166">
        <v>1.82</v>
      </c>
    </row>
    <row r="473" spans="1:5" ht="38.25">
      <c r="A473" s="164">
        <v>7267</v>
      </c>
      <c r="B473" s="165" t="s">
        <v>26180</v>
      </c>
      <c r="C473" s="164" t="s">
        <v>12402</v>
      </c>
      <c r="D473" s="164" t="s">
        <v>38386</v>
      </c>
      <c r="E473" s="166">
        <v>0.67</v>
      </c>
    </row>
    <row r="474" spans="1:5" ht="38.25">
      <c r="A474" s="164">
        <v>44458</v>
      </c>
      <c r="B474" s="165" t="s">
        <v>26181</v>
      </c>
      <c r="C474" s="164" t="s">
        <v>12402</v>
      </c>
      <c r="D474" s="164" t="s">
        <v>38386</v>
      </c>
      <c r="E474" s="166">
        <v>0.81</v>
      </c>
    </row>
    <row r="475" spans="1:5" ht="38.25">
      <c r="A475" s="164">
        <v>44457</v>
      </c>
      <c r="B475" s="165" t="s">
        <v>26182</v>
      </c>
      <c r="C475" s="164" t="s">
        <v>12402</v>
      </c>
      <c r="D475" s="164" t="s">
        <v>38386</v>
      </c>
      <c r="E475" s="166">
        <v>1.57</v>
      </c>
    </row>
    <row r="476" spans="1:5" ht="38.25">
      <c r="A476" s="164">
        <v>7271</v>
      </c>
      <c r="B476" s="165" t="s">
        <v>26183</v>
      </c>
      <c r="C476" s="164" t="s">
        <v>12402</v>
      </c>
      <c r="D476" s="164" t="s">
        <v>38387</v>
      </c>
      <c r="E476" s="166">
        <v>0.85</v>
      </c>
    </row>
    <row r="477" spans="1:5" ht="38.25">
      <c r="A477" s="164">
        <v>7268</v>
      </c>
      <c r="B477" s="165" t="s">
        <v>26184</v>
      </c>
      <c r="C477" s="164" t="s">
        <v>12402</v>
      </c>
      <c r="D477" s="164" t="s">
        <v>38386</v>
      </c>
      <c r="E477" s="166">
        <v>1.32</v>
      </c>
    </row>
    <row r="478" spans="1:5" ht="38.25">
      <c r="A478" s="164">
        <v>44459</v>
      </c>
      <c r="B478" s="165" t="s">
        <v>26185</v>
      </c>
      <c r="C478" s="164" t="s">
        <v>12402</v>
      </c>
      <c r="D478" s="164" t="s">
        <v>38386</v>
      </c>
      <c r="E478" s="166">
        <v>0.85</v>
      </c>
    </row>
    <row r="479" spans="1:5" ht="38.25">
      <c r="A479" s="164">
        <v>44462</v>
      </c>
      <c r="B479" s="165" t="s">
        <v>26186</v>
      </c>
      <c r="C479" s="164" t="s">
        <v>12402</v>
      </c>
      <c r="D479" s="164" t="s">
        <v>38386</v>
      </c>
      <c r="E479" s="166">
        <v>1.51</v>
      </c>
    </row>
    <row r="480" spans="1:5" ht="38.25">
      <c r="A480" s="164">
        <v>44463</v>
      </c>
      <c r="B480" s="165" t="s">
        <v>26187</v>
      </c>
      <c r="C480" s="164" t="s">
        <v>12402</v>
      </c>
      <c r="D480" s="164" t="s">
        <v>38386</v>
      </c>
      <c r="E480" s="166">
        <v>1.95</v>
      </c>
    </row>
    <row r="481" spans="1:5" ht="38.25">
      <c r="A481" s="164">
        <v>44464</v>
      </c>
      <c r="B481" s="165" t="s">
        <v>26188</v>
      </c>
      <c r="C481" s="164" t="s">
        <v>12402</v>
      </c>
      <c r="D481" s="164" t="s">
        <v>38386</v>
      </c>
      <c r="E481" s="166">
        <v>2.02</v>
      </c>
    </row>
    <row r="482" spans="1:5" ht="38.25">
      <c r="A482" s="164">
        <v>44465</v>
      </c>
      <c r="B482" s="165" t="s">
        <v>26189</v>
      </c>
      <c r="C482" s="164" t="s">
        <v>12402</v>
      </c>
      <c r="D482" s="164" t="s">
        <v>38386</v>
      </c>
      <c r="E482" s="166">
        <v>2.77</v>
      </c>
    </row>
    <row r="483" spans="1:5" ht="38.25">
      <c r="A483" s="164">
        <v>38783</v>
      </c>
      <c r="B483" s="165" t="s">
        <v>26190</v>
      </c>
      <c r="C483" s="164" t="s">
        <v>12402</v>
      </c>
      <c r="D483" s="164" t="s">
        <v>38386</v>
      </c>
      <c r="E483" s="166">
        <v>0.97</v>
      </c>
    </row>
    <row r="484" spans="1:5" ht="25.5">
      <c r="A484" s="164">
        <v>44466</v>
      </c>
      <c r="B484" s="165" t="s">
        <v>26191</v>
      </c>
      <c r="C484" s="164" t="s">
        <v>12402</v>
      </c>
      <c r="D484" s="164" t="s">
        <v>38386</v>
      </c>
      <c r="E484" s="166">
        <v>1.97</v>
      </c>
    </row>
    <row r="485" spans="1:5" ht="25.5">
      <c r="A485" s="164">
        <v>44467</v>
      </c>
      <c r="B485" s="165" t="s">
        <v>26192</v>
      </c>
      <c r="C485" s="164" t="s">
        <v>12402</v>
      </c>
      <c r="D485" s="164" t="s">
        <v>38386</v>
      </c>
      <c r="E485" s="166">
        <v>2.37</v>
      </c>
    </row>
    <row r="486" spans="1:5" ht="25.5">
      <c r="A486" s="164">
        <v>44468</v>
      </c>
      <c r="B486" s="165" t="s">
        <v>26193</v>
      </c>
      <c r="C486" s="164" t="s">
        <v>12402</v>
      </c>
      <c r="D486" s="164" t="s">
        <v>38386</v>
      </c>
      <c r="E486" s="166">
        <v>2.06</v>
      </c>
    </row>
    <row r="487" spans="1:5" ht="25.5">
      <c r="A487" s="164">
        <v>37593</v>
      </c>
      <c r="B487" s="165" t="s">
        <v>26194</v>
      </c>
      <c r="C487" s="164" t="s">
        <v>12402</v>
      </c>
      <c r="D487" s="164" t="s">
        <v>38386</v>
      </c>
      <c r="E487" s="166">
        <v>2.65</v>
      </c>
    </row>
    <row r="488" spans="1:5" ht="25.5">
      <c r="A488" s="164">
        <v>37594</v>
      </c>
      <c r="B488" s="165" t="s">
        <v>26195</v>
      </c>
      <c r="C488" s="164" t="s">
        <v>12402</v>
      </c>
      <c r="D488" s="164" t="s">
        <v>38386</v>
      </c>
      <c r="E488" s="166">
        <v>3.15</v>
      </c>
    </row>
    <row r="489" spans="1:5" ht="25.5">
      <c r="A489" s="164">
        <v>37592</v>
      </c>
      <c r="B489" s="165" t="s">
        <v>26196</v>
      </c>
      <c r="C489" s="164" t="s">
        <v>12402</v>
      </c>
      <c r="D489" s="164" t="s">
        <v>38386</v>
      </c>
      <c r="E489" s="166">
        <v>2.1</v>
      </c>
    </row>
    <row r="490" spans="1:5" ht="25.5">
      <c r="A490" s="164">
        <v>41372</v>
      </c>
      <c r="B490" s="165" t="s">
        <v>26197</v>
      </c>
      <c r="C490" s="164" t="s">
        <v>12416</v>
      </c>
      <c r="D490" s="164" t="s">
        <v>38386</v>
      </c>
      <c r="E490" s="166">
        <v>121.66</v>
      </c>
    </row>
    <row r="491" spans="1:5" ht="25.5">
      <c r="A491" s="164">
        <v>41371</v>
      </c>
      <c r="B491" s="165" t="s">
        <v>26198</v>
      </c>
      <c r="C491" s="164" t="s">
        <v>12416</v>
      </c>
      <c r="D491" s="164" t="s">
        <v>38386</v>
      </c>
      <c r="E491" s="166">
        <v>71.91</v>
      </c>
    </row>
    <row r="492" spans="1:5" ht="25.5">
      <c r="A492" s="164">
        <v>34556</v>
      </c>
      <c r="B492" s="165" t="s">
        <v>26199</v>
      </c>
      <c r="C492" s="164" t="s">
        <v>12402</v>
      </c>
      <c r="D492" s="164" t="s">
        <v>38386</v>
      </c>
      <c r="E492" s="166">
        <v>5.19</v>
      </c>
    </row>
    <row r="493" spans="1:5" ht="25.5">
      <c r="A493" s="164">
        <v>37873</v>
      </c>
      <c r="B493" s="165" t="s">
        <v>26200</v>
      </c>
      <c r="C493" s="164" t="s">
        <v>12402</v>
      </c>
      <c r="D493" s="164" t="s">
        <v>38386</v>
      </c>
      <c r="E493" s="166">
        <v>5.28</v>
      </c>
    </row>
    <row r="494" spans="1:5" ht="25.5">
      <c r="A494" s="164">
        <v>34564</v>
      </c>
      <c r="B494" s="165" t="s">
        <v>26201</v>
      </c>
      <c r="C494" s="164" t="s">
        <v>12402</v>
      </c>
      <c r="D494" s="164" t="s">
        <v>38386</v>
      </c>
      <c r="E494" s="166">
        <v>5.53</v>
      </c>
    </row>
    <row r="495" spans="1:5" ht="25.5">
      <c r="A495" s="164">
        <v>34565</v>
      </c>
      <c r="B495" s="165" t="s">
        <v>26202</v>
      </c>
      <c r="C495" s="164" t="s">
        <v>12402</v>
      </c>
      <c r="D495" s="164" t="s">
        <v>38386</v>
      </c>
      <c r="E495" s="166">
        <v>5.85</v>
      </c>
    </row>
    <row r="496" spans="1:5" ht="25.5">
      <c r="A496" s="164">
        <v>38590</v>
      </c>
      <c r="B496" s="165" t="s">
        <v>26203</v>
      </c>
      <c r="C496" s="164" t="s">
        <v>12402</v>
      </c>
      <c r="D496" s="164" t="s">
        <v>38386</v>
      </c>
      <c r="E496" s="166">
        <v>4.32</v>
      </c>
    </row>
    <row r="497" spans="1:5" ht="25.5">
      <c r="A497" s="164">
        <v>34566</v>
      </c>
      <c r="B497" s="165" t="s">
        <v>26204</v>
      </c>
      <c r="C497" s="164" t="s">
        <v>12402</v>
      </c>
      <c r="D497" s="164" t="s">
        <v>38386</v>
      </c>
      <c r="E497" s="166">
        <v>4.54</v>
      </c>
    </row>
    <row r="498" spans="1:5" ht="25.5">
      <c r="A498" s="164">
        <v>34567</v>
      </c>
      <c r="B498" s="165" t="s">
        <v>26205</v>
      </c>
      <c r="C498" s="164" t="s">
        <v>12402</v>
      </c>
      <c r="D498" s="164" t="s">
        <v>38386</v>
      </c>
      <c r="E498" s="166">
        <v>4.8099999999999996</v>
      </c>
    </row>
    <row r="499" spans="1:5" ht="25.5">
      <c r="A499" s="164">
        <v>38591</v>
      </c>
      <c r="B499" s="165" t="s">
        <v>26206</v>
      </c>
      <c r="C499" s="164" t="s">
        <v>12402</v>
      </c>
      <c r="D499" s="164" t="s">
        <v>38386</v>
      </c>
      <c r="E499" s="166">
        <v>4.37</v>
      </c>
    </row>
    <row r="500" spans="1:5" ht="25.5">
      <c r="A500" s="164">
        <v>34568</v>
      </c>
      <c r="B500" s="165" t="s">
        <v>26207</v>
      </c>
      <c r="C500" s="164" t="s">
        <v>12402</v>
      </c>
      <c r="D500" s="164" t="s">
        <v>38386</v>
      </c>
      <c r="E500" s="166">
        <v>5.69</v>
      </c>
    </row>
    <row r="501" spans="1:5" ht="25.5">
      <c r="A501" s="164">
        <v>34569</v>
      </c>
      <c r="B501" s="165" t="s">
        <v>26208</v>
      </c>
      <c r="C501" s="164" t="s">
        <v>12402</v>
      </c>
      <c r="D501" s="164" t="s">
        <v>38386</v>
      </c>
      <c r="E501" s="166">
        <v>5.85</v>
      </c>
    </row>
    <row r="502" spans="1:5" ht="25.5">
      <c r="A502" s="164">
        <v>34570</v>
      </c>
      <c r="B502" s="165" t="s">
        <v>26209</v>
      </c>
      <c r="C502" s="164" t="s">
        <v>12402</v>
      </c>
      <c r="D502" s="164" t="s">
        <v>38386</v>
      </c>
      <c r="E502" s="166">
        <v>6.35</v>
      </c>
    </row>
    <row r="503" spans="1:5" ht="25.5">
      <c r="A503" s="164">
        <v>25070</v>
      </c>
      <c r="B503" s="165" t="s">
        <v>26210</v>
      </c>
      <c r="C503" s="164" t="s">
        <v>12402</v>
      </c>
      <c r="D503" s="164" t="s">
        <v>38386</v>
      </c>
      <c r="E503" s="166">
        <v>4.78</v>
      </c>
    </row>
    <row r="504" spans="1:5" ht="25.5">
      <c r="A504" s="164">
        <v>34571</v>
      </c>
      <c r="B504" s="165" t="s">
        <v>26211</v>
      </c>
      <c r="C504" s="164" t="s">
        <v>12402</v>
      </c>
      <c r="D504" s="164" t="s">
        <v>38386</v>
      </c>
      <c r="E504" s="166">
        <v>4.83</v>
      </c>
    </row>
    <row r="505" spans="1:5" ht="25.5">
      <c r="A505" s="164">
        <v>34573</v>
      </c>
      <c r="B505" s="165" t="s">
        <v>26212</v>
      </c>
      <c r="C505" s="164" t="s">
        <v>12402</v>
      </c>
      <c r="D505" s="164" t="s">
        <v>38386</v>
      </c>
      <c r="E505" s="166">
        <v>5.08</v>
      </c>
    </row>
    <row r="506" spans="1:5" ht="25.5">
      <c r="A506" s="164">
        <v>37107</v>
      </c>
      <c r="B506" s="165" t="s">
        <v>26213</v>
      </c>
      <c r="C506" s="164" t="s">
        <v>12402</v>
      </c>
      <c r="D506" s="164" t="s">
        <v>38386</v>
      </c>
      <c r="E506" s="166">
        <v>6.71</v>
      </c>
    </row>
    <row r="507" spans="1:5" ht="25.5">
      <c r="A507" s="164">
        <v>34576</v>
      </c>
      <c r="B507" s="165" t="s">
        <v>26214</v>
      </c>
      <c r="C507" s="164" t="s">
        <v>12402</v>
      </c>
      <c r="D507" s="164" t="s">
        <v>38386</v>
      </c>
      <c r="E507" s="166">
        <v>7.4</v>
      </c>
    </row>
    <row r="508" spans="1:5" ht="25.5">
      <c r="A508" s="164">
        <v>34577</v>
      </c>
      <c r="B508" s="165" t="s">
        <v>26215</v>
      </c>
      <c r="C508" s="164" t="s">
        <v>12402</v>
      </c>
      <c r="D508" s="164" t="s">
        <v>38386</v>
      </c>
      <c r="E508" s="166">
        <v>7.72</v>
      </c>
    </row>
    <row r="509" spans="1:5" ht="25.5">
      <c r="A509" s="164">
        <v>34578</v>
      </c>
      <c r="B509" s="165" t="s">
        <v>26216</v>
      </c>
      <c r="C509" s="164" t="s">
        <v>12402</v>
      </c>
      <c r="D509" s="164" t="s">
        <v>38386</v>
      </c>
      <c r="E509" s="166">
        <v>8.3699999999999992</v>
      </c>
    </row>
    <row r="510" spans="1:5" ht="25.5">
      <c r="A510" s="164">
        <v>34579</v>
      </c>
      <c r="B510" s="165" t="s">
        <v>26217</v>
      </c>
      <c r="C510" s="164" t="s">
        <v>12402</v>
      </c>
      <c r="D510" s="164" t="s">
        <v>38386</v>
      </c>
      <c r="E510" s="166">
        <v>8.93</v>
      </c>
    </row>
    <row r="511" spans="1:5" ht="25.5">
      <c r="A511" s="164">
        <v>25067</v>
      </c>
      <c r="B511" s="165" t="s">
        <v>26218</v>
      </c>
      <c r="C511" s="164" t="s">
        <v>12402</v>
      </c>
      <c r="D511" s="164" t="s">
        <v>38386</v>
      </c>
      <c r="E511" s="166">
        <v>5.98</v>
      </c>
    </row>
    <row r="512" spans="1:5" ht="25.5">
      <c r="A512" s="164">
        <v>34580</v>
      </c>
      <c r="B512" s="165" t="s">
        <v>26219</v>
      </c>
      <c r="C512" s="164" t="s">
        <v>12402</v>
      </c>
      <c r="D512" s="164" t="s">
        <v>38386</v>
      </c>
      <c r="E512" s="166">
        <v>6.67</v>
      </c>
    </row>
    <row r="513" spans="1:5" ht="25.5">
      <c r="A513" s="164">
        <v>25071</v>
      </c>
      <c r="B513" s="165" t="s">
        <v>26220</v>
      </c>
      <c r="C513" s="164" t="s">
        <v>12402</v>
      </c>
      <c r="D513" s="164" t="s">
        <v>38386</v>
      </c>
      <c r="E513" s="166">
        <v>3.32</v>
      </c>
    </row>
    <row r="514" spans="1:5">
      <c r="A514" s="164">
        <v>44171</v>
      </c>
      <c r="B514" s="165" t="s">
        <v>26221</v>
      </c>
      <c r="C514" s="164" t="s">
        <v>12402</v>
      </c>
      <c r="D514" s="164" t="s">
        <v>38386</v>
      </c>
      <c r="E514" s="166">
        <v>22.34</v>
      </c>
    </row>
    <row r="515" spans="1:5">
      <c r="A515" s="164">
        <v>38395</v>
      </c>
      <c r="B515" s="165" t="s">
        <v>26222</v>
      </c>
      <c r="C515" s="164" t="s">
        <v>12402</v>
      </c>
      <c r="D515" s="164" t="s">
        <v>38386</v>
      </c>
      <c r="E515" s="166">
        <v>10.47</v>
      </c>
    </row>
    <row r="516" spans="1:5" ht="25.5">
      <c r="A516" s="164">
        <v>34583</v>
      </c>
      <c r="B516" s="165" t="s">
        <v>26223</v>
      </c>
      <c r="C516" s="164" t="s">
        <v>12416</v>
      </c>
      <c r="D516" s="164" t="s">
        <v>38386</v>
      </c>
      <c r="E516" s="166">
        <v>60.06</v>
      </c>
    </row>
    <row r="517" spans="1:5" ht="25.5">
      <c r="A517" s="164">
        <v>34584</v>
      </c>
      <c r="B517" s="165" t="s">
        <v>26224</v>
      </c>
      <c r="C517" s="164" t="s">
        <v>12416</v>
      </c>
      <c r="D517" s="164" t="s">
        <v>38386</v>
      </c>
      <c r="E517" s="166">
        <v>44.04</v>
      </c>
    </row>
    <row r="518" spans="1:5" ht="38.25">
      <c r="A518" s="164">
        <v>709</v>
      </c>
      <c r="B518" s="165" t="s">
        <v>26225</v>
      </c>
      <c r="C518" s="164" t="s">
        <v>12416</v>
      </c>
      <c r="D518" s="164" t="s">
        <v>38386</v>
      </c>
      <c r="E518" s="166"/>
    </row>
    <row r="519" spans="1:5" ht="25.5">
      <c r="A519" s="164">
        <v>34592</v>
      </c>
      <c r="B519" s="165" t="s">
        <v>26226</v>
      </c>
      <c r="C519" s="164" t="s">
        <v>12402</v>
      </c>
      <c r="D519" s="164" t="s">
        <v>38386</v>
      </c>
      <c r="E519" s="166">
        <v>3.8</v>
      </c>
    </row>
    <row r="520" spans="1:5" ht="25.5">
      <c r="A520" s="164">
        <v>34599</v>
      </c>
      <c r="B520" s="165" t="s">
        <v>26227</v>
      </c>
      <c r="C520" s="164" t="s">
        <v>12402</v>
      </c>
      <c r="D520" s="164" t="s">
        <v>38386</v>
      </c>
      <c r="E520" s="166">
        <v>3.41</v>
      </c>
    </row>
    <row r="521" spans="1:5" ht="25.5">
      <c r="A521" s="164">
        <v>651</v>
      </c>
      <c r="B521" s="165" t="s">
        <v>26228</v>
      </c>
      <c r="C521" s="164" t="s">
        <v>12402</v>
      </c>
      <c r="D521" s="164" t="s">
        <v>38386</v>
      </c>
      <c r="E521" s="166">
        <v>4.1900000000000004</v>
      </c>
    </row>
    <row r="522" spans="1:5" ht="25.5">
      <c r="A522" s="164">
        <v>654</v>
      </c>
      <c r="B522" s="165" t="s">
        <v>26229</v>
      </c>
      <c r="C522" s="164" t="s">
        <v>12402</v>
      </c>
      <c r="D522" s="164" t="s">
        <v>38386</v>
      </c>
      <c r="E522" s="166">
        <v>5.19</v>
      </c>
    </row>
    <row r="523" spans="1:5" ht="25.5">
      <c r="A523" s="164">
        <v>37103</v>
      </c>
      <c r="B523" s="165" t="s">
        <v>26230</v>
      </c>
      <c r="C523" s="164" t="s">
        <v>12402</v>
      </c>
      <c r="D523" s="164" t="s">
        <v>38386</v>
      </c>
      <c r="E523" s="166">
        <v>4.3499999999999996</v>
      </c>
    </row>
    <row r="524" spans="1:5" ht="25.5">
      <c r="A524" s="164">
        <v>34555</v>
      </c>
      <c r="B524" s="165" t="s">
        <v>26231</v>
      </c>
      <c r="C524" s="164" t="s">
        <v>12402</v>
      </c>
      <c r="D524" s="164" t="s">
        <v>38386</v>
      </c>
      <c r="E524" s="166">
        <v>5.52</v>
      </c>
    </row>
    <row r="525" spans="1:5" ht="25.5">
      <c r="A525" s="164">
        <v>674</v>
      </c>
      <c r="B525" s="165" t="s">
        <v>26232</v>
      </c>
      <c r="C525" s="164" t="s">
        <v>12416</v>
      </c>
      <c r="D525" s="164" t="s">
        <v>38386</v>
      </c>
      <c r="E525" s="166">
        <v>86.69</v>
      </c>
    </row>
    <row r="526" spans="1:5" ht="25.5">
      <c r="A526" s="164">
        <v>34600</v>
      </c>
      <c r="B526" s="165" t="s">
        <v>26233</v>
      </c>
      <c r="C526" s="164" t="s">
        <v>12416</v>
      </c>
      <c r="D526" s="164" t="s">
        <v>38387</v>
      </c>
      <c r="E526" s="166">
        <v>127.33</v>
      </c>
    </row>
    <row r="527" spans="1:5" ht="25.5">
      <c r="A527" s="164">
        <v>652</v>
      </c>
      <c r="B527" s="165" t="s">
        <v>26234</v>
      </c>
      <c r="C527" s="164" t="s">
        <v>12416</v>
      </c>
      <c r="D527" s="164" t="s">
        <v>38386</v>
      </c>
      <c r="E527" s="166">
        <v>195.05</v>
      </c>
    </row>
    <row r="528" spans="1:5" ht="25.5">
      <c r="A528" s="164">
        <v>650</v>
      </c>
      <c r="B528" s="165" t="s">
        <v>26235</v>
      </c>
      <c r="C528" s="164" t="s">
        <v>12402</v>
      </c>
      <c r="D528" s="164" t="s">
        <v>38387</v>
      </c>
      <c r="E528" s="166">
        <v>3.35</v>
      </c>
    </row>
    <row r="529" spans="1:5" ht="25.5">
      <c r="A529" s="164">
        <v>718</v>
      </c>
      <c r="B529" s="165" t="s">
        <v>26236</v>
      </c>
      <c r="C529" s="164" t="s">
        <v>12402</v>
      </c>
      <c r="D529" s="164" t="s">
        <v>38386</v>
      </c>
      <c r="E529" s="166">
        <v>16.37</v>
      </c>
    </row>
    <row r="530" spans="1:5" ht="25.5">
      <c r="A530" s="164">
        <v>11981</v>
      </c>
      <c r="B530" s="165" t="s">
        <v>26237</v>
      </c>
      <c r="C530" s="164" t="s">
        <v>12402</v>
      </c>
      <c r="D530" s="164" t="s">
        <v>38386</v>
      </c>
      <c r="E530" s="166">
        <v>15.9</v>
      </c>
    </row>
    <row r="531" spans="1:5" ht="25.5">
      <c r="A531" s="164">
        <v>34586</v>
      </c>
      <c r="B531" s="165" t="s">
        <v>26238</v>
      </c>
      <c r="C531" s="164" t="s">
        <v>12402</v>
      </c>
      <c r="D531" s="164" t="s">
        <v>38386</v>
      </c>
      <c r="E531" s="166">
        <v>2.1</v>
      </c>
    </row>
    <row r="532" spans="1:5" ht="25.5">
      <c r="A532" s="164">
        <v>38603</v>
      </c>
      <c r="B532" s="165" t="s">
        <v>26239</v>
      </c>
      <c r="C532" s="164" t="s">
        <v>12402</v>
      </c>
      <c r="D532" s="164" t="s">
        <v>38386</v>
      </c>
      <c r="E532" s="166">
        <v>2.4900000000000002</v>
      </c>
    </row>
    <row r="533" spans="1:5" ht="25.5">
      <c r="A533" s="164">
        <v>34588</v>
      </c>
      <c r="B533" s="165" t="s">
        <v>26240</v>
      </c>
      <c r="C533" s="164" t="s">
        <v>12402</v>
      </c>
      <c r="D533" s="164" t="s">
        <v>38386</v>
      </c>
      <c r="E533" s="166">
        <v>2.83</v>
      </c>
    </row>
    <row r="534" spans="1:5" ht="25.5">
      <c r="A534" s="164">
        <v>34590</v>
      </c>
      <c r="B534" s="165" t="s">
        <v>26241</v>
      </c>
      <c r="C534" s="164" t="s">
        <v>12402</v>
      </c>
      <c r="D534" s="164" t="s">
        <v>38386</v>
      </c>
      <c r="E534" s="166">
        <v>2.8</v>
      </c>
    </row>
    <row r="535" spans="1:5" ht="25.5">
      <c r="A535" s="164">
        <v>34591</v>
      </c>
      <c r="B535" s="165" t="s">
        <v>26242</v>
      </c>
      <c r="C535" s="164" t="s">
        <v>12402</v>
      </c>
      <c r="D535" s="164" t="s">
        <v>38386</v>
      </c>
      <c r="E535" s="166">
        <v>3.42</v>
      </c>
    </row>
    <row r="536" spans="1:5" ht="38.25">
      <c r="A536" s="164">
        <v>40517</v>
      </c>
      <c r="B536" s="165" t="s">
        <v>26243</v>
      </c>
      <c r="C536" s="164" t="s">
        <v>12416</v>
      </c>
      <c r="D536" s="164" t="s">
        <v>38386</v>
      </c>
      <c r="E536" s="166">
        <v>71.56</v>
      </c>
    </row>
    <row r="537" spans="1:5" ht="51">
      <c r="A537" s="164">
        <v>40515</v>
      </c>
      <c r="B537" s="165" t="s">
        <v>26244</v>
      </c>
      <c r="C537" s="164" t="s">
        <v>12416</v>
      </c>
      <c r="D537" s="164" t="s">
        <v>38386</v>
      </c>
      <c r="E537" s="166">
        <v>78.72</v>
      </c>
    </row>
    <row r="538" spans="1:5" ht="63.75">
      <c r="A538" s="164">
        <v>40524</v>
      </c>
      <c r="B538" s="165" t="s">
        <v>26245</v>
      </c>
      <c r="C538" s="164" t="s">
        <v>12416</v>
      </c>
      <c r="D538" s="164" t="s">
        <v>38386</v>
      </c>
      <c r="E538" s="166">
        <v>81.78</v>
      </c>
    </row>
    <row r="539" spans="1:5" ht="63.75">
      <c r="A539" s="164">
        <v>40529</v>
      </c>
      <c r="B539" s="165" t="s">
        <v>26246</v>
      </c>
      <c r="C539" s="164" t="s">
        <v>12416</v>
      </c>
      <c r="D539" s="164" t="s">
        <v>38386</v>
      </c>
      <c r="E539" s="166">
        <v>129.66999999999999</v>
      </c>
    </row>
    <row r="540" spans="1:5" ht="63.75">
      <c r="A540" s="164">
        <v>36156</v>
      </c>
      <c r="B540" s="165" t="s">
        <v>26247</v>
      </c>
      <c r="C540" s="164" t="s">
        <v>12416</v>
      </c>
      <c r="D540" s="164" t="s">
        <v>38386</v>
      </c>
      <c r="E540" s="166">
        <v>77.48</v>
      </c>
    </row>
    <row r="541" spans="1:5" ht="63.75">
      <c r="A541" s="164">
        <v>36155</v>
      </c>
      <c r="B541" s="165" t="s">
        <v>26248</v>
      </c>
      <c r="C541" s="164" t="s">
        <v>12416</v>
      </c>
      <c r="D541" s="164" t="s">
        <v>38386</v>
      </c>
      <c r="E541" s="166">
        <v>61.34</v>
      </c>
    </row>
    <row r="542" spans="1:5" ht="63.75">
      <c r="A542" s="164">
        <v>36154</v>
      </c>
      <c r="B542" s="165" t="s">
        <v>26249</v>
      </c>
      <c r="C542" s="164" t="s">
        <v>12416</v>
      </c>
      <c r="D542" s="164" t="s">
        <v>38386</v>
      </c>
      <c r="E542" s="166">
        <v>92.54</v>
      </c>
    </row>
    <row r="543" spans="1:5" ht="63.75">
      <c r="A543" s="164">
        <v>36170</v>
      </c>
      <c r="B543" s="165" t="s">
        <v>26250</v>
      </c>
      <c r="C543" s="164" t="s">
        <v>12416</v>
      </c>
      <c r="D543" s="164" t="s">
        <v>38387</v>
      </c>
      <c r="E543" s="166">
        <v>69.95</v>
      </c>
    </row>
    <row r="544" spans="1:5" ht="38.25">
      <c r="A544" s="164">
        <v>695</v>
      </c>
      <c r="B544" s="165" t="s">
        <v>26251</v>
      </c>
      <c r="C544" s="164" t="s">
        <v>12416</v>
      </c>
      <c r="D544" s="164" t="s">
        <v>38386</v>
      </c>
      <c r="E544" s="166">
        <v>77.75</v>
      </c>
    </row>
    <row r="545" spans="1:5" ht="38.25">
      <c r="A545" s="164">
        <v>679</v>
      </c>
      <c r="B545" s="165" t="s">
        <v>26252</v>
      </c>
      <c r="C545" s="164" t="s">
        <v>12416</v>
      </c>
      <c r="D545" s="164" t="s">
        <v>38386</v>
      </c>
      <c r="E545" s="166">
        <v>110.95</v>
      </c>
    </row>
    <row r="546" spans="1:5" ht="38.25">
      <c r="A546" s="164">
        <v>711</v>
      </c>
      <c r="B546" s="165" t="s">
        <v>26253</v>
      </c>
      <c r="C546" s="164" t="s">
        <v>12416</v>
      </c>
      <c r="D546" s="164" t="s">
        <v>38386</v>
      </c>
      <c r="E546" s="166">
        <v>69.95</v>
      </c>
    </row>
    <row r="547" spans="1:5" ht="38.25">
      <c r="A547" s="164">
        <v>712</v>
      </c>
      <c r="B547" s="165" t="s">
        <v>26254</v>
      </c>
      <c r="C547" s="164" t="s">
        <v>12416</v>
      </c>
      <c r="D547" s="164" t="s">
        <v>38386</v>
      </c>
      <c r="E547" s="166">
        <v>83.94</v>
      </c>
    </row>
    <row r="548" spans="1:5" ht="25.5">
      <c r="A548" s="164">
        <v>12614</v>
      </c>
      <c r="B548" s="165" t="s">
        <v>26255</v>
      </c>
      <c r="C548" s="164" t="s">
        <v>12402</v>
      </c>
      <c r="D548" s="164" t="s">
        <v>38386</v>
      </c>
      <c r="E548" s="166">
        <v>60.28</v>
      </c>
    </row>
    <row r="549" spans="1:5" ht="25.5">
      <c r="A549" s="164">
        <v>6140</v>
      </c>
      <c r="B549" s="165" t="s">
        <v>23672</v>
      </c>
      <c r="C549" s="164" t="s">
        <v>12402</v>
      </c>
      <c r="D549" s="164" t="s">
        <v>38386</v>
      </c>
      <c r="E549" s="166">
        <v>4.78</v>
      </c>
    </row>
    <row r="550" spans="1:5">
      <c r="A550" s="164">
        <v>38399</v>
      </c>
      <c r="B550" s="165" t="s">
        <v>26256</v>
      </c>
      <c r="C550" s="164" t="s">
        <v>12402</v>
      </c>
      <c r="D550" s="164" t="s">
        <v>38386</v>
      </c>
      <c r="E550" s="166">
        <v>219.56</v>
      </c>
    </row>
    <row r="551" spans="1:5" ht="38.25">
      <c r="A551" s="164">
        <v>729</v>
      </c>
      <c r="B551" s="165" t="s">
        <v>34807</v>
      </c>
      <c r="C551" s="164" t="s">
        <v>12402</v>
      </c>
      <c r="D551" s="164" t="s">
        <v>38387</v>
      </c>
      <c r="E551" s="166">
        <v>1235.0999999999999</v>
      </c>
    </row>
    <row r="552" spans="1:5" ht="38.25">
      <c r="A552" s="164">
        <v>39925</v>
      </c>
      <c r="B552" s="165" t="s">
        <v>34808</v>
      </c>
      <c r="C552" s="164" t="s">
        <v>12402</v>
      </c>
      <c r="D552" s="164" t="s">
        <v>38386</v>
      </c>
      <c r="E552" s="166">
        <v>17847.080000000002</v>
      </c>
    </row>
    <row r="553" spans="1:5" ht="38.25">
      <c r="A553" s="164">
        <v>731</v>
      </c>
      <c r="B553" s="165" t="s">
        <v>34809</v>
      </c>
      <c r="C553" s="164" t="s">
        <v>12402</v>
      </c>
      <c r="D553" s="164" t="s">
        <v>38386</v>
      </c>
      <c r="E553" s="166">
        <v>1202.06</v>
      </c>
    </row>
    <row r="554" spans="1:5" ht="51">
      <c r="A554" s="164">
        <v>10575</v>
      </c>
      <c r="B554" s="165" t="s">
        <v>34810</v>
      </c>
      <c r="C554" s="164" t="s">
        <v>12402</v>
      </c>
      <c r="D554" s="164" t="s">
        <v>38386</v>
      </c>
      <c r="E554" s="166">
        <v>1875.9</v>
      </c>
    </row>
    <row r="555" spans="1:5" ht="38.25">
      <c r="A555" s="164">
        <v>733</v>
      </c>
      <c r="B555" s="165" t="s">
        <v>34811</v>
      </c>
      <c r="C555" s="164" t="s">
        <v>12402</v>
      </c>
      <c r="D555" s="164" t="s">
        <v>38386</v>
      </c>
      <c r="E555" s="166">
        <v>2053.88</v>
      </c>
    </row>
    <row r="556" spans="1:5" ht="38.25">
      <c r="A556" s="164">
        <v>732</v>
      </c>
      <c r="B556" s="165" t="s">
        <v>34812</v>
      </c>
      <c r="C556" s="164" t="s">
        <v>12402</v>
      </c>
      <c r="D556" s="164" t="s">
        <v>38386</v>
      </c>
      <c r="E556" s="166">
        <v>2026.27</v>
      </c>
    </row>
    <row r="557" spans="1:5" ht="51">
      <c r="A557" s="164">
        <v>735</v>
      </c>
      <c r="B557" s="165" t="s">
        <v>34813</v>
      </c>
      <c r="C557" s="164" t="s">
        <v>12402</v>
      </c>
      <c r="D557" s="164" t="s">
        <v>38386</v>
      </c>
      <c r="E557" s="166">
        <v>3604.62</v>
      </c>
    </row>
    <row r="558" spans="1:5" ht="38.25">
      <c r="A558" s="164">
        <v>737</v>
      </c>
      <c r="B558" s="165" t="s">
        <v>34814</v>
      </c>
      <c r="C558" s="164" t="s">
        <v>12402</v>
      </c>
      <c r="D558" s="164" t="s">
        <v>38386</v>
      </c>
      <c r="E558" s="166">
        <v>11362.72</v>
      </c>
    </row>
    <row r="559" spans="1:5" ht="38.25">
      <c r="A559" s="164">
        <v>736</v>
      </c>
      <c r="B559" s="165" t="s">
        <v>34815</v>
      </c>
      <c r="C559" s="164" t="s">
        <v>12402</v>
      </c>
      <c r="D559" s="164" t="s">
        <v>38386</v>
      </c>
      <c r="E559" s="166">
        <v>3030.84</v>
      </c>
    </row>
    <row r="560" spans="1:5" ht="38.25">
      <c r="A560" s="164">
        <v>738</v>
      </c>
      <c r="B560" s="165" t="s">
        <v>34816</v>
      </c>
      <c r="C560" s="164" t="s">
        <v>12402</v>
      </c>
      <c r="D560" s="164" t="s">
        <v>38386</v>
      </c>
      <c r="E560" s="166">
        <v>5268.81</v>
      </c>
    </row>
    <row r="561" spans="1:5" ht="51">
      <c r="A561" s="164">
        <v>740</v>
      </c>
      <c r="B561" s="165" t="s">
        <v>34817</v>
      </c>
      <c r="C561" s="164" t="s">
        <v>12402</v>
      </c>
      <c r="D561" s="164" t="s">
        <v>38386</v>
      </c>
      <c r="E561" s="166">
        <v>10689.33</v>
      </c>
    </row>
    <row r="562" spans="1:5" ht="38.25">
      <c r="A562" s="164">
        <v>734</v>
      </c>
      <c r="B562" s="165" t="s">
        <v>34818</v>
      </c>
      <c r="C562" s="164" t="s">
        <v>12402</v>
      </c>
      <c r="D562" s="164" t="s">
        <v>38386</v>
      </c>
      <c r="E562" s="166">
        <v>2172.16</v>
      </c>
    </row>
    <row r="563" spans="1:5" ht="25.5">
      <c r="A563" s="164">
        <v>39008</v>
      </c>
      <c r="B563" s="165" t="s">
        <v>34819</v>
      </c>
      <c r="C563" s="164" t="s">
        <v>12402</v>
      </c>
      <c r="D563" s="164" t="s">
        <v>38386</v>
      </c>
      <c r="E563" s="166">
        <v>75390.94</v>
      </c>
    </row>
    <row r="564" spans="1:5" ht="25.5">
      <c r="A564" s="164">
        <v>39009</v>
      </c>
      <c r="B564" s="165" t="s">
        <v>34820</v>
      </c>
      <c r="C564" s="164" t="s">
        <v>12402</v>
      </c>
      <c r="D564" s="164" t="s">
        <v>38386</v>
      </c>
      <c r="E564" s="166">
        <v>80772.05</v>
      </c>
    </row>
    <row r="565" spans="1:5" ht="63.75">
      <c r="A565" s="164">
        <v>10587</v>
      </c>
      <c r="B565" s="165" t="s">
        <v>34821</v>
      </c>
      <c r="C565" s="164" t="s">
        <v>12402</v>
      </c>
      <c r="D565" s="164" t="s">
        <v>38386</v>
      </c>
      <c r="E565" s="166">
        <v>5178.8100000000004</v>
      </c>
    </row>
    <row r="566" spans="1:5" ht="63.75">
      <c r="A566" s="164">
        <v>759</v>
      </c>
      <c r="B566" s="165" t="s">
        <v>34822</v>
      </c>
      <c r="C566" s="164" t="s">
        <v>12402</v>
      </c>
      <c r="D566" s="164" t="s">
        <v>38386</v>
      </c>
      <c r="E566" s="166">
        <v>7446.1</v>
      </c>
    </row>
    <row r="567" spans="1:5" ht="51">
      <c r="A567" s="164">
        <v>761</v>
      </c>
      <c r="B567" s="165" t="s">
        <v>34823</v>
      </c>
      <c r="C567" s="164" t="s">
        <v>12402</v>
      </c>
      <c r="D567" s="164" t="s">
        <v>38386</v>
      </c>
      <c r="E567" s="166">
        <v>12621.77</v>
      </c>
    </row>
    <row r="568" spans="1:5" ht="51">
      <c r="A568" s="164">
        <v>750</v>
      </c>
      <c r="B568" s="165" t="s">
        <v>34824</v>
      </c>
      <c r="C568" s="164" t="s">
        <v>12402</v>
      </c>
      <c r="D568" s="164" t="s">
        <v>38386</v>
      </c>
      <c r="E568" s="166">
        <v>11983.37</v>
      </c>
    </row>
    <row r="569" spans="1:5" ht="51">
      <c r="A569" s="164">
        <v>755</v>
      </c>
      <c r="B569" s="165" t="s">
        <v>34825</v>
      </c>
      <c r="C569" s="164" t="s">
        <v>12402</v>
      </c>
      <c r="D569" s="164" t="s">
        <v>38386</v>
      </c>
      <c r="E569" s="166">
        <v>49173.93</v>
      </c>
    </row>
    <row r="570" spans="1:5" ht="51">
      <c r="A570" s="164">
        <v>749</v>
      </c>
      <c r="B570" s="165" t="s">
        <v>34826</v>
      </c>
      <c r="C570" s="164" t="s">
        <v>12402</v>
      </c>
      <c r="D570" s="164" t="s">
        <v>38386</v>
      </c>
      <c r="E570" s="166">
        <v>18085.259999999998</v>
      </c>
    </row>
    <row r="571" spans="1:5" ht="51">
      <c r="A571" s="164">
        <v>756</v>
      </c>
      <c r="B571" s="165" t="s">
        <v>34827</v>
      </c>
      <c r="C571" s="164" t="s">
        <v>12402</v>
      </c>
      <c r="D571" s="164" t="s">
        <v>38386</v>
      </c>
      <c r="E571" s="166">
        <v>53630.75</v>
      </c>
    </row>
    <row r="572" spans="1:5" ht="51">
      <c r="A572" s="164">
        <v>10588</v>
      </c>
      <c r="B572" s="165" t="s">
        <v>34828</v>
      </c>
      <c r="C572" s="164" t="s">
        <v>12402</v>
      </c>
      <c r="D572" s="164" t="s">
        <v>38386</v>
      </c>
      <c r="E572" s="166">
        <v>5376.26</v>
      </c>
    </row>
    <row r="573" spans="1:5" ht="51">
      <c r="A573" s="164">
        <v>10592</v>
      </c>
      <c r="B573" s="165" t="s">
        <v>34829</v>
      </c>
      <c r="C573" s="164" t="s">
        <v>12402</v>
      </c>
      <c r="D573" s="164" t="s">
        <v>38387</v>
      </c>
      <c r="E573" s="166">
        <v>6493.81</v>
      </c>
    </row>
    <row r="574" spans="1:5" ht="51">
      <c r="A574" s="164">
        <v>10589</v>
      </c>
      <c r="B574" s="165" t="s">
        <v>34830</v>
      </c>
      <c r="C574" s="164" t="s">
        <v>12402</v>
      </c>
      <c r="D574" s="164" t="s">
        <v>38386</v>
      </c>
      <c r="E574" s="166">
        <v>8724.02</v>
      </c>
    </row>
    <row r="575" spans="1:5" ht="38.25">
      <c r="A575" s="164">
        <v>760</v>
      </c>
      <c r="B575" s="165" t="s">
        <v>34831</v>
      </c>
      <c r="C575" s="164" t="s">
        <v>12402</v>
      </c>
      <c r="D575" s="164" t="s">
        <v>38386</v>
      </c>
      <c r="E575" s="166">
        <v>48703.57</v>
      </c>
    </row>
    <row r="576" spans="1:5" ht="51">
      <c r="A576" s="164">
        <v>751</v>
      </c>
      <c r="B576" s="165" t="s">
        <v>34832</v>
      </c>
      <c r="C576" s="164" t="s">
        <v>12402</v>
      </c>
      <c r="D576" s="164" t="s">
        <v>38386</v>
      </c>
      <c r="E576" s="166">
        <v>7670.81</v>
      </c>
    </row>
    <row r="577" spans="1:5" ht="51">
      <c r="A577" s="164">
        <v>754</v>
      </c>
      <c r="B577" s="165" t="s">
        <v>34833</v>
      </c>
      <c r="C577" s="164" t="s">
        <v>12402</v>
      </c>
      <c r="D577" s="164" t="s">
        <v>38386</v>
      </c>
      <c r="E577" s="166">
        <v>12175.89</v>
      </c>
    </row>
    <row r="578" spans="1:5" ht="38.25">
      <c r="A578" s="164">
        <v>757</v>
      </c>
      <c r="B578" s="165" t="s">
        <v>34834</v>
      </c>
      <c r="C578" s="164" t="s">
        <v>12402</v>
      </c>
      <c r="D578" s="164" t="s">
        <v>38386</v>
      </c>
      <c r="E578" s="166">
        <v>24351.78</v>
      </c>
    </row>
    <row r="579" spans="1:5" ht="25.5">
      <c r="A579" s="164">
        <v>44489</v>
      </c>
      <c r="B579" s="165" t="s">
        <v>26257</v>
      </c>
      <c r="C579" s="164" t="s">
        <v>12402</v>
      </c>
      <c r="D579" s="164" t="s">
        <v>38386</v>
      </c>
      <c r="E579" s="166">
        <v>307045.31</v>
      </c>
    </row>
    <row r="580" spans="1:5" ht="38.25">
      <c r="A580" s="164">
        <v>39917</v>
      </c>
      <c r="B580" s="165" t="s">
        <v>26258</v>
      </c>
      <c r="C580" s="164" t="s">
        <v>12402</v>
      </c>
      <c r="D580" s="164" t="s">
        <v>38386</v>
      </c>
      <c r="E580" s="166">
        <v>115805.93</v>
      </c>
    </row>
    <row r="581" spans="1:5" ht="25.5">
      <c r="A581" s="164">
        <v>38167</v>
      </c>
      <c r="B581" s="165" t="s">
        <v>26259</v>
      </c>
      <c r="C581" s="164" t="s">
        <v>23038</v>
      </c>
      <c r="D581" s="164" t="s">
        <v>38386</v>
      </c>
      <c r="E581" s="166">
        <v>28.47</v>
      </c>
    </row>
    <row r="582" spans="1:5">
      <c r="A582" s="164">
        <v>36145</v>
      </c>
      <c r="B582" s="165" t="s">
        <v>26260</v>
      </c>
      <c r="C582" s="164" t="s">
        <v>23038</v>
      </c>
      <c r="D582" s="164" t="s">
        <v>38386</v>
      </c>
      <c r="E582" s="166">
        <v>46.36</v>
      </c>
    </row>
    <row r="583" spans="1:5" ht="25.5">
      <c r="A583" s="164">
        <v>12893</v>
      </c>
      <c r="B583" s="165" t="s">
        <v>26261</v>
      </c>
      <c r="C583" s="164" t="s">
        <v>23038</v>
      </c>
      <c r="D583" s="164" t="s">
        <v>38386</v>
      </c>
      <c r="E583" s="166">
        <v>81.599999999999994</v>
      </c>
    </row>
    <row r="584" spans="1:5" ht="25.5">
      <c r="A584" s="164">
        <v>11685</v>
      </c>
      <c r="B584" s="165" t="s">
        <v>26262</v>
      </c>
      <c r="C584" s="164" t="s">
        <v>12402</v>
      </c>
      <c r="D584" s="164" t="s">
        <v>38386</v>
      </c>
      <c r="E584" s="166">
        <v>35.57</v>
      </c>
    </row>
    <row r="585" spans="1:5" ht="25.5">
      <c r="A585" s="164">
        <v>11680</v>
      </c>
      <c r="B585" s="165" t="s">
        <v>34835</v>
      </c>
      <c r="C585" s="164" t="s">
        <v>12402</v>
      </c>
      <c r="D585" s="164" t="s">
        <v>38386</v>
      </c>
      <c r="E585" s="166">
        <v>18.82</v>
      </c>
    </row>
    <row r="586" spans="1:5" ht="25.5">
      <c r="A586" s="164">
        <v>11679</v>
      </c>
      <c r="B586" s="165" t="s">
        <v>34836</v>
      </c>
      <c r="C586" s="164" t="s">
        <v>12402</v>
      </c>
      <c r="D586" s="164" t="s">
        <v>38386</v>
      </c>
      <c r="E586" s="166">
        <v>25.52</v>
      </c>
    </row>
    <row r="587" spans="1:5" ht="25.5">
      <c r="A587" s="164">
        <v>2512</v>
      </c>
      <c r="B587" s="165" t="s">
        <v>26263</v>
      </c>
      <c r="C587" s="164" t="s">
        <v>12402</v>
      </c>
      <c r="D587" s="164" t="s">
        <v>38386</v>
      </c>
      <c r="E587" s="166"/>
    </row>
    <row r="588" spans="1:5">
      <c r="A588" s="164">
        <v>45203</v>
      </c>
      <c r="B588" s="165" t="s">
        <v>34837</v>
      </c>
      <c r="C588" s="164" t="s">
        <v>12402</v>
      </c>
      <c r="D588" s="164" t="s">
        <v>38386</v>
      </c>
      <c r="E588" s="166">
        <v>9.85</v>
      </c>
    </row>
    <row r="589" spans="1:5">
      <c r="A589" s="164">
        <v>4374</v>
      </c>
      <c r="B589" s="165" t="s">
        <v>26264</v>
      </c>
      <c r="C589" s="164" t="s">
        <v>12402</v>
      </c>
      <c r="D589" s="164" t="s">
        <v>38386</v>
      </c>
      <c r="E589" s="166">
        <v>0.37</v>
      </c>
    </row>
    <row r="590" spans="1:5" ht="38.25">
      <c r="A590" s="164">
        <v>7568</v>
      </c>
      <c r="B590" s="165" t="s">
        <v>26265</v>
      </c>
      <c r="C590" s="164" t="s">
        <v>12402</v>
      </c>
      <c r="D590" s="164" t="s">
        <v>38386</v>
      </c>
      <c r="E590" s="166">
        <v>0.61</v>
      </c>
    </row>
    <row r="591" spans="1:5" ht="38.25">
      <c r="A591" s="164">
        <v>7584</v>
      </c>
      <c r="B591" s="165" t="s">
        <v>26266</v>
      </c>
      <c r="C591" s="164" t="s">
        <v>12402</v>
      </c>
      <c r="D591" s="164" t="s">
        <v>38386</v>
      </c>
      <c r="E591" s="166">
        <v>0.93</v>
      </c>
    </row>
    <row r="592" spans="1:5">
      <c r="A592" s="164">
        <v>11945</v>
      </c>
      <c r="B592" s="165" t="s">
        <v>26267</v>
      </c>
      <c r="C592" s="164" t="s">
        <v>12402</v>
      </c>
      <c r="D592" s="164" t="s">
        <v>38386</v>
      </c>
      <c r="E592" s="166">
        <v>0.06</v>
      </c>
    </row>
    <row r="593" spans="1:5">
      <c r="A593" s="164">
        <v>11946</v>
      </c>
      <c r="B593" s="165" t="s">
        <v>26268</v>
      </c>
      <c r="C593" s="164" t="s">
        <v>12402</v>
      </c>
      <c r="D593" s="164" t="s">
        <v>38386</v>
      </c>
      <c r="E593" s="166">
        <v>0.06</v>
      </c>
    </row>
    <row r="594" spans="1:5">
      <c r="A594" s="164">
        <v>4375</v>
      </c>
      <c r="B594" s="165" t="s">
        <v>26269</v>
      </c>
      <c r="C594" s="164" t="s">
        <v>12402</v>
      </c>
      <c r="D594" s="164" t="s">
        <v>38387</v>
      </c>
      <c r="E594" s="166">
        <v>0.1</v>
      </c>
    </row>
    <row r="595" spans="1:5" ht="38.25">
      <c r="A595" s="164">
        <v>11950</v>
      </c>
      <c r="B595" s="165" t="s">
        <v>26270</v>
      </c>
      <c r="C595" s="164" t="s">
        <v>12402</v>
      </c>
      <c r="D595" s="164" t="s">
        <v>38386</v>
      </c>
      <c r="E595" s="166">
        <v>0.2</v>
      </c>
    </row>
    <row r="596" spans="1:5">
      <c r="A596" s="164">
        <v>4376</v>
      </c>
      <c r="B596" s="165" t="s">
        <v>26271</v>
      </c>
      <c r="C596" s="164" t="s">
        <v>12402</v>
      </c>
      <c r="D596" s="164" t="s">
        <v>38386</v>
      </c>
      <c r="E596" s="166">
        <v>0.19</v>
      </c>
    </row>
    <row r="597" spans="1:5" ht="38.25">
      <c r="A597" s="164">
        <v>7583</v>
      </c>
      <c r="B597" s="165" t="s">
        <v>26272</v>
      </c>
      <c r="C597" s="164" t="s">
        <v>12402</v>
      </c>
      <c r="D597" s="164" t="s">
        <v>38386</v>
      </c>
      <c r="E597" s="166">
        <v>0.41</v>
      </c>
    </row>
    <row r="598" spans="1:5" ht="38.25">
      <c r="A598" s="164">
        <v>4350</v>
      </c>
      <c r="B598" s="165" t="s">
        <v>26273</v>
      </c>
      <c r="C598" s="164" t="s">
        <v>12402</v>
      </c>
      <c r="D598" s="164" t="s">
        <v>38386</v>
      </c>
      <c r="E598" s="166">
        <v>0.82</v>
      </c>
    </row>
    <row r="599" spans="1:5" ht="25.5">
      <c r="A599" s="164">
        <v>44400</v>
      </c>
      <c r="B599" s="165" t="s">
        <v>26274</v>
      </c>
      <c r="C599" s="164" t="s">
        <v>12402</v>
      </c>
      <c r="D599" s="164" t="s">
        <v>38386</v>
      </c>
      <c r="E599" s="166">
        <v>34.270000000000003</v>
      </c>
    </row>
    <row r="600" spans="1:5" ht="25.5">
      <c r="A600" s="164">
        <v>39886</v>
      </c>
      <c r="B600" s="165" t="s">
        <v>26275</v>
      </c>
      <c r="C600" s="164" t="s">
        <v>12402</v>
      </c>
      <c r="D600" s="164" t="s">
        <v>38386</v>
      </c>
      <c r="E600" s="166"/>
    </row>
    <row r="601" spans="1:5" ht="25.5">
      <c r="A601" s="164">
        <v>39887</v>
      </c>
      <c r="B601" s="165" t="s">
        <v>26276</v>
      </c>
      <c r="C601" s="164" t="s">
        <v>12402</v>
      </c>
      <c r="D601" s="164" t="s">
        <v>38386</v>
      </c>
      <c r="E601" s="166"/>
    </row>
    <row r="602" spans="1:5" ht="25.5">
      <c r="A602" s="164">
        <v>39888</v>
      </c>
      <c r="B602" s="165" t="s">
        <v>26277</v>
      </c>
      <c r="C602" s="164" t="s">
        <v>12402</v>
      </c>
      <c r="D602" s="164" t="s">
        <v>38386</v>
      </c>
      <c r="E602" s="166"/>
    </row>
    <row r="603" spans="1:5" ht="25.5">
      <c r="A603" s="164">
        <v>39890</v>
      </c>
      <c r="B603" s="165" t="s">
        <v>26278</v>
      </c>
      <c r="C603" s="164" t="s">
        <v>12402</v>
      </c>
      <c r="D603" s="164" t="s">
        <v>38386</v>
      </c>
      <c r="E603" s="166"/>
    </row>
    <row r="604" spans="1:5" ht="25.5">
      <c r="A604" s="164">
        <v>39891</v>
      </c>
      <c r="B604" s="165" t="s">
        <v>26279</v>
      </c>
      <c r="C604" s="164" t="s">
        <v>12402</v>
      </c>
      <c r="D604" s="164" t="s">
        <v>38386</v>
      </c>
      <c r="E604" s="166"/>
    </row>
    <row r="605" spans="1:5" ht="25.5">
      <c r="A605" s="164">
        <v>39892</v>
      </c>
      <c r="B605" s="165" t="s">
        <v>26280</v>
      </c>
      <c r="C605" s="164" t="s">
        <v>12402</v>
      </c>
      <c r="D605" s="164" t="s">
        <v>38386</v>
      </c>
      <c r="E605" s="166"/>
    </row>
    <row r="606" spans="1:5" ht="25.5">
      <c r="A606" s="164">
        <v>790</v>
      </c>
      <c r="B606" s="165" t="s">
        <v>26281</v>
      </c>
      <c r="C606" s="164" t="s">
        <v>12402</v>
      </c>
      <c r="D606" s="164" t="s">
        <v>38386</v>
      </c>
      <c r="E606" s="166">
        <v>20.69</v>
      </c>
    </row>
    <row r="607" spans="1:5" ht="25.5">
      <c r="A607" s="164">
        <v>791</v>
      </c>
      <c r="B607" s="165" t="s">
        <v>26282</v>
      </c>
      <c r="C607" s="164" t="s">
        <v>12402</v>
      </c>
      <c r="D607" s="164" t="s">
        <v>38386</v>
      </c>
      <c r="E607" s="166">
        <v>20.69</v>
      </c>
    </row>
    <row r="608" spans="1:5" ht="25.5">
      <c r="A608" s="164">
        <v>766</v>
      </c>
      <c r="B608" s="165" t="s">
        <v>26283</v>
      </c>
      <c r="C608" s="164" t="s">
        <v>12402</v>
      </c>
      <c r="D608" s="164" t="s">
        <v>38386</v>
      </c>
      <c r="E608" s="166">
        <v>20.69</v>
      </c>
    </row>
    <row r="609" spans="1:5" ht="25.5">
      <c r="A609" s="164">
        <v>767</v>
      </c>
      <c r="B609" s="165" t="s">
        <v>26284</v>
      </c>
      <c r="C609" s="164" t="s">
        <v>12402</v>
      </c>
      <c r="D609" s="164" t="s">
        <v>38386</v>
      </c>
      <c r="E609" s="166">
        <v>20.69</v>
      </c>
    </row>
    <row r="610" spans="1:5" ht="25.5">
      <c r="A610" s="164">
        <v>789</v>
      </c>
      <c r="B610" s="165" t="s">
        <v>26285</v>
      </c>
      <c r="C610" s="164" t="s">
        <v>12402</v>
      </c>
      <c r="D610" s="164" t="s">
        <v>38386</v>
      </c>
      <c r="E610" s="166">
        <v>15.9</v>
      </c>
    </row>
    <row r="611" spans="1:5" ht="25.5">
      <c r="A611" s="164">
        <v>768</v>
      </c>
      <c r="B611" s="165" t="s">
        <v>26286</v>
      </c>
      <c r="C611" s="164" t="s">
        <v>12402</v>
      </c>
      <c r="D611" s="164" t="s">
        <v>38386</v>
      </c>
      <c r="E611" s="166">
        <v>16.25</v>
      </c>
    </row>
    <row r="612" spans="1:5" ht="25.5">
      <c r="A612" s="164">
        <v>769</v>
      </c>
      <c r="B612" s="165" t="s">
        <v>26287</v>
      </c>
      <c r="C612" s="164" t="s">
        <v>12402</v>
      </c>
      <c r="D612" s="164" t="s">
        <v>38386</v>
      </c>
      <c r="E612" s="166">
        <v>16.25</v>
      </c>
    </row>
    <row r="613" spans="1:5" ht="25.5">
      <c r="A613" s="164">
        <v>764</v>
      </c>
      <c r="B613" s="165" t="s">
        <v>26288</v>
      </c>
      <c r="C613" s="164" t="s">
        <v>12402</v>
      </c>
      <c r="D613" s="164" t="s">
        <v>38387</v>
      </c>
      <c r="E613" s="166">
        <v>10</v>
      </c>
    </row>
    <row r="614" spans="1:5" ht="25.5">
      <c r="A614" s="164">
        <v>765</v>
      </c>
      <c r="B614" s="165" t="s">
        <v>26289</v>
      </c>
      <c r="C614" s="164" t="s">
        <v>12402</v>
      </c>
      <c r="D614" s="164" t="s">
        <v>38386</v>
      </c>
      <c r="E614" s="166">
        <v>10</v>
      </c>
    </row>
    <row r="615" spans="1:5" ht="25.5">
      <c r="A615" s="164">
        <v>770</v>
      </c>
      <c r="B615" s="165" t="s">
        <v>26290</v>
      </c>
      <c r="C615" s="164" t="s">
        <v>12402</v>
      </c>
      <c r="D615" s="164" t="s">
        <v>38386</v>
      </c>
      <c r="E615" s="166">
        <v>5.73</v>
      </c>
    </row>
    <row r="616" spans="1:5" ht="25.5">
      <c r="A616" s="164">
        <v>12394</v>
      </c>
      <c r="B616" s="165" t="s">
        <v>26291</v>
      </c>
      <c r="C616" s="164" t="s">
        <v>12402</v>
      </c>
      <c r="D616" s="164" t="s">
        <v>38386</v>
      </c>
      <c r="E616" s="166">
        <v>5.73</v>
      </c>
    </row>
    <row r="617" spans="1:5" ht="25.5">
      <c r="A617" s="164">
        <v>787</v>
      </c>
      <c r="B617" s="165" t="s">
        <v>26292</v>
      </c>
      <c r="C617" s="164" t="s">
        <v>12402</v>
      </c>
      <c r="D617" s="164" t="s">
        <v>38386</v>
      </c>
      <c r="E617" s="166">
        <v>44.67</v>
      </c>
    </row>
    <row r="618" spans="1:5" ht="25.5">
      <c r="A618" s="164">
        <v>774</v>
      </c>
      <c r="B618" s="165" t="s">
        <v>26293</v>
      </c>
      <c r="C618" s="164" t="s">
        <v>12402</v>
      </c>
      <c r="D618" s="164" t="s">
        <v>38386</v>
      </c>
      <c r="E618" s="166">
        <v>44.67</v>
      </c>
    </row>
    <row r="619" spans="1:5" ht="25.5">
      <c r="A619" s="164">
        <v>773</v>
      </c>
      <c r="B619" s="165" t="s">
        <v>26294</v>
      </c>
      <c r="C619" s="164" t="s">
        <v>12402</v>
      </c>
      <c r="D619" s="164" t="s">
        <v>38386</v>
      </c>
      <c r="E619" s="166">
        <v>44.67</v>
      </c>
    </row>
    <row r="620" spans="1:5" ht="25.5">
      <c r="A620" s="164">
        <v>775</v>
      </c>
      <c r="B620" s="165" t="s">
        <v>26295</v>
      </c>
      <c r="C620" s="164" t="s">
        <v>12402</v>
      </c>
      <c r="D620" s="164" t="s">
        <v>38386</v>
      </c>
      <c r="E620" s="166">
        <v>44.67</v>
      </c>
    </row>
    <row r="621" spans="1:5" ht="25.5">
      <c r="A621" s="164">
        <v>788</v>
      </c>
      <c r="B621" s="165" t="s">
        <v>26296</v>
      </c>
      <c r="C621" s="164" t="s">
        <v>12402</v>
      </c>
      <c r="D621" s="164" t="s">
        <v>38386</v>
      </c>
      <c r="E621" s="166">
        <v>27.76</v>
      </c>
    </row>
    <row r="622" spans="1:5" ht="25.5">
      <c r="A622" s="164">
        <v>772</v>
      </c>
      <c r="B622" s="165" t="s">
        <v>26297</v>
      </c>
      <c r="C622" s="164" t="s">
        <v>12402</v>
      </c>
      <c r="D622" s="164" t="s">
        <v>38386</v>
      </c>
      <c r="E622" s="166">
        <v>27.76</v>
      </c>
    </row>
    <row r="623" spans="1:5" ht="25.5">
      <c r="A623" s="164">
        <v>771</v>
      </c>
      <c r="B623" s="165" t="s">
        <v>26298</v>
      </c>
      <c r="C623" s="164" t="s">
        <v>12402</v>
      </c>
      <c r="D623" s="164" t="s">
        <v>38386</v>
      </c>
      <c r="E623" s="166">
        <v>27.76</v>
      </c>
    </row>
    <row r="624" spans="1:5" ht="25.5">
      <c r="A624" s="164">
        <v>776</v>
      </c>
      <c r="B624" s="165" t="s">
        <v>26299</v>
      </c>
      <c r="C624" s="164" t="s">
        <v>12402</v>
      </c>
      <c r="D624" s="164" t="s">
        <v>38386</v>
      </c>
      <c r="E624" s="166">
        <v>65.849999999999994</v>
      </c>
    </row>
    <row r="625" spans="1:5" ht="25.5">
      <c r="A625" s="164">
        <v>777</v>
      </c>
      <c r="B625" s="165" t="s">
        <v>26300</v>
      </c>
      <c r="C625" s="164" t="s">
        <v>12402</v>
      </c>
      <c r="D625" s="164" t="s">
        <v>38386</v>
      </c>
      <c r="E625" s="166">
        <v>64.010000000000005</v>
      </c>
    </row>
    <row r="626" spans="1:5" ht="25.5">
      <c r="A626" s="164">
        <v>780</v>
      </c>
      <c r="B626" s="165" t="s">
        <v>26301</v>
      </c>
      <c r="C626" s="164" t="s">
        <v>12402</v>
      </c>
      <c r="D626" s="164" t="s">
        <v>38386</v>
      </c>
      <c r="E626" s="166">
        <v>64.33</v>
      </c>
    </row>
    <row r="627" spans="1:5" ht="25.5">
      <c r="A627" s="164">
        <v>778</v>
      </c>
      <c r="B627" s="165" t="s">
        <v>26302</v>
      </c>
      <c r="C627" s="164" t="s">
        <v>12402</v>
      </c>
      <c r="D627" s="164" t="s">
        <v>38386</v>
      </c>
      <c r="E627" s="166">
        <v>65.849999999999994</v>
      </c>
    </row>
    <row r="628" spans="1:5" ht="25.5">
      <c r="A628" s="164">
        <v>779</v>
      </c>
      <c r="B628" s="165" t="s">
        <v>26303</v>
      </c>
      <c r="C628" s="164" t="s">
        <v>12402</v>
      </c>
      <c r="D628" s="164" t="s">
        <v>38386</v>
      </c>
      <c r="E628" s="166">
        <v>6.9</v>
      </c>
    </row>
    <row r="629" spans="1:5" ht="25.5">
      <c r="A629" s="164">
        <v>781</v>
      </c>
      <c r="B629" s="165" t="s">
        <v>26304</v>
      </c>
      <c r="C629" s="164" t="s">
        <v>12402</v>
      </c>
      <c r="D629" s="164" t="s">
        <v>38386</v>
      </c>
      <c r="E629" s="166">
        <v>121.66</v>
      </c>
    </row>
    <row r="630" spans="1:5" ht="25.5">
      <c r="A630" s="164">
        <v>786</v>
      </c>
      <c r="B630" s="165" t="s">
        <v>26305</v>
      </c>
      <c r="C630" s="164" t="s">
        <v>12402</v>
      </c>
      <c r="D630" s="164" t="s">
        <v>38386</v>
      </c>
      <c r="E630" s="166">
        <v>121.66</v>
      </c>
    </row>
    <row r="631" spans="1:5" ht="25.5">
      <c r="A631" s="164">
        <v>782</v>
      </c>
      <c r="B631" s="165" t="s">
        <v>26306</v>
      </c>
      <c r="C631" s="164" t="s">
        <v>12402</v>
      </c>
      <c r="D631" s="164" t="s">
        <v>38386</v>
      </c>
      <c r="E631" s="166">
        <v>121.66</v>
      </c>
    </row>
    <row r="632" spans="1:5" ht="25.5">
      <c r="A632" s="164">
        <v>783</v>
      </c>
      <c r="B632" s="165" t="s">
        <v>26307</v>
      </c>
      <c r="C632" s="164" t="s">
        <v>12402</v>
      </c>
      <c r="D632" s="164" t="s">
        <v>38386</v>
      </c>
      <c r="E632" s="166">
        <v>332.99</v>
      </c>
    </row>
    <row r="633" spans="1:5" ht="25.5">
      <c r="A633" s="164">
        <v>785</v>
      </c>
      <c r="B633" s="165" t="s">
        <v>26308</v>
      </c>
      <c r="C633" s="164" t="s">
        <v>12402</v>
      </c>
      <c r="D633" s="164" t="s">
        <v>38386</v>
      </c>
      <c r="E633" s="166">
        <v>351.83</v>
      </c>
    </row>
    <row r="634" spans="1:5" ht="25.5">
      <c r="A634" s="164">
        <v>784</v>
      </c>
      <c r="B634" s="165" t="s">
        <v>26309</v>
      </c>
      <c r="C634" s="164" t="s">
        <v>12402</v>
      </c>
      <c r="D634" s="164" t="s">
        <v>38386</v>
      </c>
      <c r="E634" s="166">
        <v>377.43</v>
      </c>
    </row>
    <row r="635" spans="1:5" ht="25.5">
      <c r="A635" s="164">
        <v>828</v>
      </c>
      <c r="B635" s="165" t="s">
        <v>26310</v>
      </c>
      <c r="C635" s="164" t="s">
        <v>12402</v>
      </c>
      <c r="D635" s="164" t="s">
        <v>38386</v>
      </c>
      <c r="E635" s="166">
        <v>0.61</v>
      </c>
    </row>
    <row r="636" spans="1:5" ht="25.5">
      <c r="A636" s="164">
        <v>829</v>
      </c>
      <c r="B636" s="165" t="s">
        <v>26311</v>
      </c>
      <c r="C636" s="164" t="s">
        <v>12402</v>
      </c>
      <c r="D636" s="164" t="s">
        <v>38386</v>
      </c>
      <c r="E636" s="166">
        <v>0.98</v>
      </c>
    </row>
    <row r="637" spans="1:5" ht="25.5">
      <c r="A637" s="164">
        <v>812</v>
      </c>
      <c r="B637" s="165" t="s">
        <v>26312</v>
      </c>
      <c r="C637" s="164" t="s">
        <v>12402</v>
      </c>
      <c r="D637" s="164" t="s">
        <v>38386</v>
      </c>
      <c r="E637" s="166">
        <v>2.17</v>
      </c>
    </row>
    <row r="638" spans="1:5" ht="25.5">
      <c r="A638" s="164">
        <v>819</v>
      </c>
      <c r="B638" s="165" t="s">
        <v>26313</v>
      </c>
      <c r="C638" s="164" t="s">
        <v>12402</v>
      </c>
      <c r="D638" s="164" t="s">
        <v>38386</v>
      </c>
      <c r="E638" s="166">
        <v>3.76</v>
      </c>
    </row>
    <row r="639" spans="1:5" ht="25.5">
      <c r="A639" s="164">
        <v>818</v>
      </c>
      <c r="B639" s="165" t="s">
        <v>26314</v>
      </c>
      <c r="C639" s="164" t="s">
        <v>12402</v>
      </c>
      <c r="D639" s="164" t="s">
        <v>38386</v>
      </c>
      <c r="E639" s="166">
        <v>7.03</v>
      </c>
    </row>
    <row r="640" spans="1:5" ht="25.5">
      <c r="A640" s="164">
        <v>20086</v>
      </c>
      <c r="B640" s="165" t="s">
        <v>26315</v>
      </c>
      <c r="C640" s="164" t="s">
        <v>12402</v>
      </c>
      <c r="D640" s="164" t="s">
        <v>38386</v>
      </c>
      <c r="E640" s="166">
        <v>3.45</v>
      </c>
    </row>
    <row r="641" spans="1:5" ht="25.5">
      <c r="A641" s="164">
        <v>832</v>
      </c>
      <c r="B641" s="165" t="s">
        <v>26316</v>
      </c>
      <c r="C641" s="164" t="s">
        <v>12402</v>
      </c>
      <c r="D641" s="164" t="s">
        <v>38386</v>
      </c>
      <c r="E641" s="166">
        <v>2.9</v>
      </c>
    </row>
    <row r="642" spans="1:5" ht="25.5">
      <c r="A642" s="164">
        <v>834</v>
      </c>
      <c r="B642" s="165" t="s">
        <v>26317</v>
      </c>
      <c r="C642" s="164" t="s">
        <v>12402</v>
      </c>
      <c r="D642" s="164" t="s">
        <v>38386</v>
      </c>
      <c r="E642" s="166">
        <v>3.76</v>
      </c>
    </row>
    <row r="643" spans="1:5" ht="25.5">
      <c r="A643" s="164">
        <v>813</v>
      </c>
      <c r="B643" s="165" t="s">
        <v>26318</v>
      </c>
      <c r="C643" s="164" t="s">
        <v>12402</v>
      </c>
      <c r="D643" s="164" t="s">
        <v>38386</v>
      </c>
      <c r="E643" s="166">
        <v>4.37</v>
      </c>
    </row>
    <row r="644" spans="1:5" ht="25.5">
      <c r="A644" s="164">
        <v>820</v>
      </c>
      <c r="B644" s="165" t="s">
        <v>26319</v>
      </c>
      <c r="C644" s="164" t="s">
        <v>12402</v>
      </c>
      <c r="D644" s="164" t="s">
        <v>38386</v>
      </c>
      <c r="E644" s="166">
        <v>5.88</v>
      </c>
    </row>
    <row r="645" spans="1:5" ht="25.5">
      <c r="A645" s="164">
        <v>816</v>
      </c>
      <c r="B645" s="165" t="s">
        <v>26320</v>
      </c>
      <c r="C645" s="164" t="s">
        <v>12402</v>
      </c>
      <c r="D645" s="164" t="s">
        <v>38386</v>
      </c>
      <c r="E645" s="166">
        <v>10.49</v>
      </c>
    </row>
    <row r="646" spans="1:5" ht="25.5">
      <c r="A646" s="164">
        <v>814</v>
      </c>
      <c r="B646" s="165" t="s">
        <v>26321</v>
      </c>
      <c r="C646" s="164" t="s">
        <v>12402</v>
      </c>
      <c r="D646" s="164" t="s">
        <v>38386</v>
      </c>
      <c r="E646" s="166">
        <v>13.03</v>
      </c>
    </row>
    <row r="647" spans="1:5" ht="25.5">
      <c r="A647" s="164">
        <v>822</v>
      </c>
      <c r="B647" s="165" t="s">
        <v>26322</v>
      </c>
      <c r="C647" s="164" t="s">
        <v>12402</v>
      </c>
      <c r="D647" s="164" t="s">
        <v>38386</v>
      </c>
      <c r="E647" s="166">
        <v>17.010000000000002</v>
      </c>
    </row>
    <row r="648" spans="1:5" ht="25.5">
      <c r="A648" s="164">
        <v>821</v>
      </c>
      <c r="B648" s="165" t="s">
        <v>26323</v>
      </c>
      <c r="C648" s="164" t="s">
        <v>12402</v>
      </c>
      <c r="D648" s="164" t="s">
        <v>38386</v>
      </c>
      <c r="E648" s="166">
        <v>19.45</v>
      </c>
    </row>
    <row r="649" spans="1:5" ht="25.5">
      <c r="A649" s="164">
        <v>39191</v>
      </c>
      <c r="B649" s="165" t="s">
        <v>26324</v>
      </c>
      <c r="C649" s="164" t="s">
        <v>12402</v>
      </c>
      <c r="D649" s="164" t="s">
        <v>38386</v>
      </c>
      <c r="E649" s="166">
        <v>27.93</v>
      </c>
    </row>
    <row r="650" spans="1:5" ht="25.5">
      <c r="A650" s="164">
        <v>39190</v>
      </c>
      <c r="B650" s="165" t="s">
        <v>26325</v>
      </c>
      <c r="C650" s="164" t="s">
        <v>12402</v>
      </c>
      <c r="D650" s="164" t="s">
        <v>38386</v>
      </c>
      <c r="E650" s="166">
        <v>29.17</v>
      </c>
    </row>
    <row r="651" spans="1:5" ht="25.5">
      <c r="A651" s="164">
        <v>39189</v>
      </c>
      <c r="B651" s="165" t="s">
        <v>26326</v>
      </c>
      <c r="C651" s="164" t="s">
        <v>12402</v>
      </c>
      <c r="D651" s="164" t="s">
        <v>38386</v>
      </c>
      <c r="E651" s="166">
        <v>30.88</v>
      </c>
    </row>
    <row r="652" spans="1:5" ht="25.5">
      <c r="A652" s="164">
        <v>39188</v>
      </c>
      <c r="B652" s="165" t="s">
        <v>26327</v>
      </c>
      <c r="C652" s="164" t="s">
        <v>12402</v>
      </c>
      <c r="D652" s="164" t="s">
        <v>38386</v>
      </c>
      <c r="E652" s="166">
        <v>22.73</v>
      </c>
    </row>
    <row r="653" spans="1:5" ht="25.5">
      <c r="A653" s="164">
        <v>39186</v>
      </c>
      <c r="B653" s="165" t="s">
        <v>26328</v>
      </c>
      <c r="C653" s="164" t="s">
        <v>12402</v>
      </c>
      <c r="D653" s="164" t="s">
        <v>38386</v>
      </c>
      <c r="E653" s="166">
        <v>27.62</v>
      </c>
    </row>
    <row r="654" spans="1:5" ht="25.5">
      <c r="A654" s="164">
        <v>39187</v>
      </c>
      <c r="B654" s="165" t="s">
        <v>26329</v>
      </c>
      <c r="C654" s="164" t="s">
        <v>12402</v>
      </c>
      <c r="D654" s="164" t="s">
        <v>38386</v>
      </c>
      <c r="E654" s="166">
        <v>23.82</v>
      </c>
    </row>
    <row r="655" spans="1:5" ht="25.5">
      <c r="A655" s="164">
        <v>39184</v>
      </c>
      <c r="B655" s="165" t="s">
        <v>26330</v>
      </c>
      <c r="C655" s="164" t="s">
        <v>12402</v>
      </c>
      <c r="D655" s="164" t="s">
        <v>38386</v>
      </c>
      <c r="E655" s="166">
        <v>8.9600000000000009</v>
      </c>
    </row>
    <row r="656" spans="1:5" ht="25.5">
      <c r="A656" s="164">
        <v>39185</v>
      </c>
      <c r="B656" s="165" t="s">
        <v>26331</v>
      </c>
      <c r="C656" s="164" t="s">
        <v>12402</v>
      </c>
      <c r="D656" s="164" t="s">
        <v>38386</v>
      </c>
      <c r="E656" s="166">
        <v>8.17</v>
      </c>
    </row>
    <row r="657" spans="1:5" ht="25.5">
      <c r="A657" s="164">
        <v>39198</v>
      </c>
      <c r="B657" s="165" t="s">
        <v>26332</v>
      </c>
      <c r="C657" s="164" t="s">
        <v>12402</v>
      </c>
      <c r="D657" s="164" t="s">
        <v>38386</v>
      </c>
      <c r="E657" s="166">
        <v>91.62</v>
      </c>
    </row>
    <row r="658" spans="1:5" ht="25.5">
      <c r="A658" s="164">
        <v>39197</v>
      </c>
      <c r="B658" s="165" t="s">
        <v>26333</v>
      </c>
      <c r="C658" s="164" t="s">
        <v>12402</v>
      </c>
      <c r="D658" s="164" t="s">
        <v>38386</v>
      </c>
      <c r="E658" s="166">
        <v>95.71</v>
      </c>
    </row>
    <row r="659" spans="1:5" ht="25.5">
      <c r="A659" s="164">
        <v>39196</v>
      </c>
      <c r="B659" s="165" t="s">
        <v>26334</v>
      </c>
      <c r="C659" s="164" t="s">
        <v>12402</v>
      </c>
      <c r="D659" s="164" t="s">
        <v>38386</v>
      </c>
      <c r="E659" s="166">
        <v>98.7</v>
      </c>
    </row>
    <row r="660" spans="1:5" ht="25.5">
      <c r="A660" s="164">
        <v>39199</v>
      </c>
      <c r="B660" s="165" t="s">
        <v>26335</v>
      </c>
      <c r="C660" s="164" t="s">
        <v>12402</v>
      </c>
      <c r="D660" s="164" t="s">
        <v>38386</v>
      </c>
      <c r="E660" s="166">
        <v>88.17</v>
      </c>
    </row>
    <row r="661" spans="1:5" ht="25.5">
      <c r="A661" s="164">
        <v>39195</v>
      </c>
      <c r="B661" s="165" t="s">
        <v>26336</v>
      </c>
      <c r="C661" s="164" t="s">
        <v>12402</v>
      </c>
      <c r="D661" s="164" t="s">
        <v>38386</v>
      </c>
      <c r="E661" s="166">
        <v>50.89</v>
      </c>
    </row>
    <row r="662" spans="1:5" ht="25.5">
      <c r="A662" s="164">
        <v>39194</v>
      </c>
      <c r="B662" s="165" t="s">
        <v>26337</v>
      </c>
      <c r="C662" s="164" t="s">
        <v>12402</v>
      </c>
      <c r="D662" s="164" t="s">
        <v>38386</v>
      </c>
      <c r="E662" s="166">
        <v>54.46</v>
      </c>
    </row>
    <row r="663" spans="1:5" ht="25.5">
      <c r="A663" s="164">
        <v>39193</v>
      </c>
      <c r="B663" s="165" t="s">
        <v>26338</v>
      </c>
      <c r="C663" s="164" t="s">
        <v>12402</v>
      </c>
      <c r="D663" s="164" t="s">
        <v>38386</v>
      </c>
      <c r="E663" s="166">
        <v>59.69</v>
      </c>
    </row>
    <row r="664" spans="1:5" ht="25.5">
      <c r="A664" s="164">
        <v>39192</v>
      </c>
      <c r="B664" s="165" t="s">
        <v>26339</v>
      </c>
      <c r="C664" s="164" t="s">
        <v>12402</v>
      </c>
      <c r="D664" s="164" t="s">
        <v>38386</v>
      </c>
      <c r="E664" s="166">
        <v>62.09</v>
      </c>
    </row>
    <row r="665" spans="1:5" ht="25.5">
      <c r="A665" s="164">
        <v>39201</v>
      </c>
      <c r="B665" s="165" t="s">
        <v>26340</v>
      </c>
      <c r="C665" s="164" t="s">
        <v>12402</v>
      </c>
      <c r="D665" s="164" t="s">
        <v>38386</v>
      </c>
      <c r="E665" s="166">
        <v>109.54</v>
      </c>
    </row>
    <row r="666" spans="1:5" ht="25.5">
      <c r="A666" s="164">
        <v>39200</v>
      </c>
      <c r="B666" s="165" t="s">
        <v>26341</v>
      </c>
      <c r="C666" s="164" t="s">
        <v>12402</v>
      </c>
      <c r="D666" s="164" t="s">
        <v>38386</v>
      </c>
      <c r="E666" s="166">
        <v>110.42</v>
      </c>
    </row>
    <row r="667" spans="1:5" ht="25.5">
      <c r="A667" s="164">
        <v>39203</v>
      </c>
      <c r="B667" s="165" t="s">
        <v>26342</v>
      </c>
      <c r="C667" s="164" t="s">
        <v>12402</v>
      </c>
      <c r="D667" s="164" t="s">
        <v>38386</v>
      </c>
      <c r="E667" s="166">
        <v>89.16</v>
      </c>
    </row>
    <row r="668" spans="1:5" ht="25.5">
      <c r="A668" s="164">
        <v>39202</v>
      </c>
      <c r="B668" s="165" t="s">
        <v>26343</v>
      </c>
      <c r="C668" s="164" t="s">
        <v>12402</v>
      </c>
      <c r="D668" s="164" t="s">
        <v>38386</v>
      </c>
      <c r="E668" s="166">
        <v>104.74</v>
      </c>
    </row>
    <row r="669" spans="1:5" ht="25.5">
      <c r="A669" s="164">
        <v>39920</v>
      </c>
      <c r="B669" s="165" t="s">
        <v>34838</v>
      </c>
      <c r="C669" s="164" t="s">
        <v>12402</v>
      </c>
      <c r="D669" s="164" t="s">
        <v>38386</v>
      </c>
      <c r="E669" s="166">
        <v>7.52</v>
      </c>
    </row>
    <row r="670" spans="1:5" ht="25.5">
      <c r="A670" s="164">
        <v>39205</v>
      </c>
      <c r="B670" s="165" t="s">
        <v>26344</v>
      </c>
      <c r="C670" s="164" t="s">
        <v>12402</v>
      </c>
      <c r="D670" s="164" t="s">
        <v>38386</v>
      </c>
      <c r="E670" s="166">
        <v>174.74</v>
      </c>
    </row>
    <row r="671" spans="1:5" ht="25.5">
      <c r="A671" s="164">
        <v>39204</v>
      </c>
      <c r="B671" s="165" t="s">
        <v>26345</v>
      </c>
      <c r="C671" s="164" t="s">
        <v>12402</v>
      </c>
      <c r="D671" s="164" t="s">
        <v>38386</v>
      </c>
      <c r="E671" s="166">
        <v>178.96</v>
      </c>
    </row>
    <row r="672" spans="1:5" ht="25.5">
      <c r="A672" s="164">
        <v>39206</v>
      </c>
      <c r="B672" s="165" t="s">
        <v>26346</v>
      </c>
      <c r="C672" s="164" t="s">
        <v>12402</v>
      </c>
      <c r="D672" s="164" t="s">
        <v>38386</v>
      </c>
      <c r="E672" s="166">
        <v>169.78</v>
      </c>
    </row>
    <row r="673" spans="1:5">
      <c r="A673" s="164">
        <v>798</v>
      </c>
      <c r="B673" s="165" t="s">
        <v>26347</v>
      </c>
      <c r="C673" s="164" t="s">
        <v>12402</v>
      </c>
      <c r="D673" s="164" t="s">
        <v>38386</v>
      </c>
      <c r="E673" s="166">
        <v>1.21</v>
      </c>
    </row>
    <row r="674" spans="1:5">
      <c r="A674" s="164">
        <v>797</v>
      </c>
      <c r="B674" s="165" t="s">
        <v>26348</v>
      </c>
      <c r="C674" s="164" t="s">
        <v>12402</v>
      </c>
      <c r="D674" s="164" t="s">
        <v>38386</v>
      </c>
      <c r="E674" s="166">
        <v>8.8000000000000007</v>
      </c>
    </row>
    <row r="675" spans="1:5">
      <c r="A675" s="164">
        <v>796</v>
      </c>
      <c r="B675" s="165" t="s">
        <v>26349</v>
      </c>
      <c r="C675" s="164" t="s">
        <v>12402</v>
      </c>
      <c r="D675" s="164" t="s">
        <v>38386</v>
      </c>
      <c r="E675" s="166">
        <v>7.48</v>
      </c>
    </row>
    <row r="676" spans="1:5">
      <c r="A676" s="164">
        <v>799</v>
      </c>
      <c r="B676" s="165" t="s">
        <v>26350</v>
      </c>
      <c r="C676" s="164" t="s">
        <v>12402</v>
      </c>
      <c r="D676" s="164" t="s">
        <v>38386</v>
      </c>
      <c r="E676" s="166">
        <v>3.62</v>
      </c>
    </row>
    <row r="677" spans="1:5">
      <c r="A677" s="164">
        <v>792</v>
      </c>
      <c r="B677" s="165" t="s">
        <v>26351</v>
      </c>
      <c r="C677" s="164" t="s">
        <v>12402</v>
      </c>
      <c r="D677" s="164" t="s">
        <v>38386</v>
      </c>
      <c r="E677" s="166">
        <v>3.5</v>
      </c>
    </row>
    <row r="678" spans="1:5" ht="25.5">
      <c r="A678" s="164">
        <v>38001</v>
      </c>
      <c r="B678" s="165" t="s">
        <v>26352</v>
      </c>
      <c r="C678" s="164" t="s">
        <v>12402</v>
      </c>
      <c r="D678" s="164" t="s">
        <v>38386</v>
      </c>
      <c r="E678" s="166">
        <v>1.27</v>
      </c>
    </row>
    <row r="679" spans="1:5" ht="25.5">
      <c r="A679" s="164">
        <v>38002</v>
      </c>
      <c r="B679" s="165" t="s">
        <v>26353</v>
      </c>
      <c r="C679" s="164" t="s">
        <v>12402</v>
      </c>
      <c r="D679" s="164" t="s">
        <v>38386</v>
      </c>
      <c r="E679" s="166">
        <v>4.42</v>
      </c>
    </row>
    <row r="680" spans="1:5" ht="25.5">
      <c r="A680" s="164">
        <v>38003</v>
      </c>
      <c r="B680" s="165" t="s">
        <v>26354</v>
      </c>
      <c r="C680" s="164" t="s">
        <v>12402</v>
      </c>
      <c r="D680" s="164" t="s">
        <v>38386</v>
      </c>
      <c r="E680" s="166">
        <v>30.21</v>
      </c>
    </row>
    <row r="681" spans="1:5" ht="25.5">
      <c r="A681" s="164">
        <v>38004</v>
      </c>
      <c r="B681" s="165" t="s">
        <v>26355</v>
      </c>
      <c r="C681" s="164" t="s">
        <v>12402</v>
      </c>
      <c r="D681" s="164" t="s">
        <v>38386</v>
      </c>
      <c r="E681" s="166">
        <v>34.75</v>
      </c>
    </row>
    <row r="682" spans="1:5" ht="25.5">
      <c r="A682" s="164">
        <v>44263</v>
      </c>
      <c r="B682" s="165" t="s">
        <v>26356</v>
      </c>
      <c r="C682" s="164" t="s">
        <v>12402</v>
      </c>
      <c r="D682" s="164" t="s">
        <v>38386</v>
      </c>
      <c r="E682" s="166">
        <v>62.38</v>
      </c>
    </row>
    <row r="683" spans="1:5" ht="25.5">
      <c r="A683" s="164">
        <v>36327</v>
      </c>
      <c r="B683" s="165" t="s">
        <v>26357</v>
      </c>
      <c r="C683" s="164" t="s">
        <v>12402</v>
      </c>
      <c r="D683" s="164" t="s">
        <v>38386</v>
      </c>
      <c r="E683" s="166"/>
    </row>
    <row r="684" spans="1:5" ht="25.5">
      <c r="A684" s="164">
        <v>38992</v>
      </c>
      <c r="B684" s="165" t="s">
        <v>26358</v>
      </c>
      <c r="C684" s="164" t="s">
        <v>12402</v>
      </c>
      <c r="D684" s="164" t="s">
        <v>38386</v>
      </c>
      <c r="E684" s="166"/>
    </row>
    <row r="685" spans="1:5" ht="25.5">
      <c r="A685" s="164">
        <v>38993</v>
      </c>
      <c r="B685" s="165" t="s">
        <v>26359</v>
      </c>
      <c r="C685" s="164" t="s">
        <v>12402</v>
      </c>
      <c r="D685" s="164" t="s">
        <v>38386</v>
      </c>
      <c r="E685" s="166"/>
    </row>
    <row r="686" spans="1:5" ht="25.5">
      <c r="A686" s="164">
        <v>44175</v>
      </c>
      <c r="B686" s="165" t="s">
        <v>26360</v>
      </c>
      <c r="C686" s="164" t="s">
        <v>12402</v>
      </c>
      <c r="D686" s="164" t="s">
        <v>38386</v>
      </c>
      <c r="E686" s="166"/>
    </row>
    <row r="687" spans="1:5" ht="25.5">
      <c r="A687" s="164">
        <v>44177</v>
      </c>
      <c r="B687" s="165" t="s">
        <v>26361</v>
      </c>
      <c r="C687" s="164" t="s">
        <v>12402</v>
      </c>
      <c r="D687" s="164" t="s">
        <v>38386</v>
      </c>
      <c r="E687" s="166"/>
    </row>
    <row r="688" spans="1:5" ht="25.5">
      <c r="A688" s="164">
        <v>38418</v>
      </c>
      <c r="B688" s="165" t="s">
        <v>26362</v>
      </c>
      <c r="C688" s="164" t="s">
        <v>12402</v>
      </c>
      <c r="D688" s="164" t="s">
        <v>38386</v>
      </c>
      <c r="E688" s="166">
        <v>5.92</v>
      </c>
    </row>
    <row r="689" spans="1:5" ht="25.5">
      <c r="A689" s="164">
        <v>39178</v>
      </c>
      <c r="B689" s="165" t="s">
        <v>26363</v>
      </c>
      <c r="C689" s="164" t="s">
        <v>12402</v>
      </c>
      <c r="D689" s="164" t="s">
        <v>38386</v>
      </c>
      <c r="E689" s="166">
        <v>3.02</v>
      </c>
    </row>
    <row r="690" spans="1:5" ht="25.5">
      <c r="A690" s="164">
        <v>39177</v>
      </c>
      <c r="B690" s="165" t="s">
        <v>26364</v>
      </c>
      <c r="C690" s="164" t="s">
        <v>12402</v>
      </c>
      <c r="D690" s="164" t="s">
        <v>38386</v>
      </c>
      <c r="E690" s="166">
        <v>2.73</v>
      </c>
    </row>
    <row r="691" spans="1:5">
      <c r="A691" s="164">
        <v>39176</v>
      </c>
      <c r="B691" s="165" t="s">
        <v>26365</v>
      </c>
      <c r="C691" s="164" t="s">
        <v>12402</v>
      </c>
      <c r="D691" s="164" t="s">
        <v>38386</v>
      </c>
      <c r="E691" s="166">
        <v>1.79</v>
      </c>
    </row>
    <row r="692" spans="1:5" ht="25.5">
      <c r="A692" s="164">
        <v>39174</v>
      </c>
      <c r="B692" s="165" t="s">
        <v>26366</v>
      </c>
      <c r="C692" s="164" t="s">
        <v>12402</v>
      </c>
      <c r="D692" s="164" t="s">
        <v>38386</v>
      </c>
      <c r="E692" s="166">
        <v>1.36</v>
      </c>
    </row>
    <row r="693" spans="1:5" ht="25.5">
      <c r="A693" s="164">
        <v>39180</v>
      </c>
      <c r="B693" s="165" t="s">
        <v>26367</v>
      </c>
      <c r="C693" s="164" t="s">
        <v>12402</v>
      </c>
      <c r="D693" s="164" t="s">
        <v>38386</v>
      </c>
      <c r="E693" s="166">
        <v>8.1999999999999993</v>
      </c>
    </row>
    <row r="694" spans="1:5">
      <c r="A694" s="164">
        <v>39179</v>
      </c>
      <c r="B694" s="165" t="s">
        <v>26368</v>
      </c>
      <c r="C694" s="164" t="s">
        <v>12402</v>
      </c>
      <c r="D694" s="164" t="s">
        <v>38386</v>
      </c>
      <c r="E694" s="166">
        <v>7.26</v>
      </c>
    </row>
    <row r="695" spans="1:5">
      <c r="A695" s="164">
        <v>39181</v>
      </c>
      <c r="B695" s="165" t="s">
        <v>26369</v>
      </c>
      <c r="C695" s="164" t="s">
        <v>12402</v>
      </c>
      <c r="D695" s="164" t="s">
        <v>38386</v>
      </c>
      <c r="E695" s="166">
        <v>11</v>
      </c>
    </row>
    <row r="696" spans="1:5" ht="25.5">
      <c r="A696" s="164">
        <v>39175</v>
      </c>
      <c r="B696" s="165" t="s">
        <v>26370</v>
      </c>
      <c r="C696" s="164" t="s">
        <v>12402</v>
      </c>
      <c r="D696" s="164" t="s">
        <v>38386</v>
      </c>
      <c r="E696" s="166">
        <v>1.67</v>
      </c>
    </row>
    <row r="697" spans="1:5" ht="25.5">
      <c r="A697" s="164">
        <v>39217</v>
      </c>
      <c r="B697" s="165" t="s">
        <v>26371</v>
      </c>
      <c r="C697" s="164" t="s">
        <v>12402</v>
      </c>
      <c r="D697" s="164" t="s">
        <v>38386</v>
      </c>
      <c r="E697" s="166">
        <v>1.29</v>
      </c>
    </row>
    <row r="698" spans="1:5">
      <c r="A698" s="164">
        <v>39182</v>
      </c>
      <c r="B698" s="165" t="s">
        <v>26372</v>
      </c>
      <c r="C698" s="164" t="s">
        <v>12402</v>
      </c>
      <c r="D698" s="164" t="s">
        <v>38386</v>
      </c>
      <c r="E698" s="166">
        <v>15.47</v>
      </c>
    </row>
    <row r="699" spans="1:5" ht="38.25">
      <c r="A699" s="164">
        <v>12616</v>
      </c>
      <c r="B699" s="165" t="s">
        <v>26373</v>
      </c>
      <c r="C699" s="164" t="s">
        <v>12402</v>
      </c>
      <c r="D699" s="164" t="s">
        <v>38386</v>
      </c>
      <c r="E699" s="166">
        <v>18.28</v>
      </c>
    </row>
    <row r="700" spans="1:5" ht="51">
      <c r="A700" s="164">
        <v>1049</v>
      </c>
      <c r="B700" s="165" t="s">
        <v>26374</v>
      </c>
      <c r="C700" s="164" t="s">
        <v>12402</v>
      </c>
      <c r="D700" s="164" t="s">
        <v>38386</v>
      </c>
      <c r="E700" s="166">
        <v>12.94</v>
      </c>
    </row>
    <row r="701" spans="1:5" ht="51">
      <c r="A701" s="164">
        <v>1099</v>
      </c>
      <c r="B701" s="165" t="s">
        <v>26375</v>
      </c>
      <c r="C701" s="164" t="s">
        <v>12402</v>
      </c>
      <c r="D701" s="164" t="s">
        <v>38386</v>
      </c>
      <c r="E701" s="166">
        <v>9.9</v>
      </c>
    </row>
    <row r="702" spans="1:5" ht="51">
      <c r="A702" s="164">
        <v>1050</v>
      </c>
      <c r="B702" s="165" t="s">
        <v>26376</v>
      </c>
      <c r="C702" s="164" t="s">
        <v>12402</v>
      </c>
      <c r="D702" s="164" t="s">
        <v>38386</v>
      </c>
      <c r="E702" s="166">
        <v>6.77</v>
      </c>
    </row>
    <row r="703" spans="1:5" ht="51">
      <c r="A703" s="164">
        <v>39678</v>
      </c>
      <c r="B703" s="165" t="s">
        <v>26377</v>
      </c>
      <c r="C703" s="164" t="s">
        <v>12402</v>
      </c>
      <c r="D703" s="164" t="s">
        <v>38386</v>
      </c>
      <c r="E703" s="166">
        <v>3.99</v>
      </c>
    </row>
    <row r="704" spans="1:5" ht="51">
      <c r="A704" s="164">
        <v>1101</v>
      </c>
      <c r="B704" s="165" t="s">
        <v>26378</v>
      </c>
      <c r="C704" s="164" t="s">
        <v>12402</v>
      </c>
      <c r="D704" s="164" t="s">
        <v>38386</v>
      </c>
      <c r="E704" s="166">
        <v>42.7</v>
      </c>
    </row>
    <row r="705" spans="1:5" ht="51">
      <c r="A705" s="164">
        <v>1100</v>
      </c>
      <c r="B705" s="165" t="s">
        <v>26379</v>
      </c>
      <c r="C705" s="164" t="s">
        <v>12402</v>
      </c>
      <c r="D705" s="164" t="s">
        <v>38386</v>
      </c>
      <c r="E705" s="166">
        <v>22.03</v>
      </c>
    </row>
    <row r="706" spans="1:5" ht="51">
      <c r="A706" s="164">
        <v>39679</v>
      </c>
      <c r="B706" s="165" t="s">
        <v>26380</v>
      </c>
      <c r="C706" s="164" t="s">
        <v>12402</v>
      </c>
      <c r="D706" s="164" t="s">
        <v>38386</v>
      </c>
      <c r="E706" s="166">
        <v>85.1</v>
      </c>
    </row>
    <row r="707" spans="1:5" ht="51">
      <c r="A707" s="164">
        <v>1102</v>
      </c>
      <c r="B707" s="165" t="s">
        <v>26381</v>
      </c>
      <c r="C707" s="164" t="s">
        <v>12402</v>
      </c>
      <c r="D707" s="164" t="s">
        <v>38386</v>
      </c>
      <c r="E707" s="166">
        <v>63.67</v>
      </c>
    </row>
    <row r="708" spans="1:5" ht="51">
      <c r="A708" s="164">
        <v>1098</v>
      </c>
      <c r="B708" s="165" t="s">
        <v>26382</v>
      </c>
      <c r="C708" s="164" t="s">
        <v>12402</v>
      </c>
      <c r="D708" s="164" t="s">
        <v>38386</v>
      </c>
      <c r="E708" s="166">
        <v>5.28</v>
      </c>
    </row>
    <row r="709" spans="1:5" ht="51">
      <c r="A709" s="164">
        <v>1051</v>
      </c>
      <c r="B709" s="165" t="s">
        <v>26383</v>
      </c>
      <c r="C709" s="164" t="s">
        <v>12402</v>
      </c>
      <c r="D709" s="164" t="s">
        <v>38386</v>
      </c>
      <c r="E709" s="166">
        <v>92.55</v>
      </c>
    </row>
    <row r="710" spans="1:5">
      <c r="A710" s="164">
        <v>37399</v>
      </c>
      <c r="B710" s="165" t="s">
        <v>23683</v>
      </c>
      <c r="C710" s="164" t="s">
        <v>12402</v>
      </c>
      <c r="D710" s="164" t="s">
        <v>38386</v>
      </c>
      <c r="E710" s="166">
        <v>20.38</v>
      </c>
    </row>
    <row r="711" spans="1:5">
      <c r="A711" s="164">
        <v>43834</v>
      </c>
      <c r="B711" s="165" t="s">
        <v>26384</v>
      </c>
      <c r="C711" s="164" t="s">
        <v>12403</v>
      </c>
      <c r="D711" s="164" t="s">
        <v>38386</v>
      </c>
      <c r="E711" s="166">
        <v>19</v>
      </c>
    </row>
    <row r="712" spans="1:5">
      <c r="A712" s="164">
        <v>43835</v>
      </c>
      <c r="B712" s="165" t="s">
        <v>26385</v>
      </c>
      <c r="C712" s="164" t="s">
        <v>12403</v>
      </c>
      <c r="D712" s="164" t="s">
        <v>38386</v>
      </c>
      <c r="E712" s="166">
        <v>1.7</v>
      </c>
    </row>
    <row r="713" spans="1:5">
      <c r="A713" s="164">
        <v>43833</v>
      </c>
      <c r="B713" s="165" t="s">
        <v>26386</v>
      </c>
      <c r="C713" s="164" t="s">
        <v>12403</v>
      </c>
      <c r="D713" s="164" t="s">
        <v>38386</v>
      </c>
      <c r="E713" s="166">
        <v>1.77</v>
      </c>
    </row>
    <row r="714" spans="1:5" ht="25.5">
      <c r="A714" s="164">
        <v>41955</v>
      </c>
      <c r="B714" s="165" t="s">
        <v>26387</v>
      </c>
      <c r="C714" s="164" t="s">
        <v>12404</v>
      </c>
      <c r="D714" s="164" t="s">
        <v>38386</v>
      </c>
      <c r="E714" s="166">
        <v>66.430000000000007</v>
      </c>
    </row>
    <row r="715" spans="1:5" ht="25.5">
      <c r="A715" s="164">
        <v>41953</v>
      </c>
      <c r="B715" s="165" t="s">
        <v>26388</v>
      </c>
      <c r="C715" s="164" t="s">
        <v>12404</v>
      </c>
      <c r="D715" s="164" t="s">
        <v>38386</v>
      </c>
      <c r="E715" s="166">
        <v>63.4</v>
      </c>
    </row>
    <row r="716" spans="1:5" ht="25.5">
      <c r="A716" s="164">
        <v>41954</v>
      </c>
      <c r="B716" s="165" t="s">
        <v>26389</v>
      </c>
      <c r="C716" s="164" t="s">
        <v>12404</v>
      </c>
      <c r="D716" s="164" t="s">
        <v>38386</v>
      </c>
      <c r="E716" s="166">
        <v>62.8</v>
      </c>
    </row>
    <row r="717" spans="1:5">
      <c r="A717" s="164">
        <v>25004</v>
      </c>
      <c r="B717" s="165" t="s">
        <v>26390</v>
      </c>
      <c r="C717" s="164" t="s">
        <v>12404</v>
      </c>
      <c r="D717" s="164" t="s">
        <v>38386</v>
      </c>
      <c r="E717" s="166">
        <v>51.99</v>
      </c>
    </row>
    <row r="718" spans="1:5">
      <c r="A718" s="164">
        <v>25002</v>
      </c>
      <c r="B718" s="165" t="s">
        <v>26391</v>
      </c>
      <c r="C718" s="164" t="s">
        <v>12404</v>
      </c>
      <c r="D718" s="164" t="s">
        <v>38386</v>
      </c>
      <c r="E718" s="166">
        <v>51.99</v>
      </c>
    </row>
    <row r="719" spans="1:5">
      <c r="A719" s="164">
        <v>37409</v>
      </c>
      <c r="B719" s="165" t="s">
        <v>26392</v>
      </c>
      <c r="C719" s="164" t="s">
        <v>12404</v>
      </c>
      <c r="D719" s="164" t="s">
        <v>38386</v>
      </c>
      <c r="E719" s="166">
        <v>51.99</v>
      </c>
    </row>
    <row r="720" spans="1:5">
      <c r="A720" s="164">
        <v>841</v>
      </c>
      <c r="B720" s="165" t="s">
        <v>26393</v>
      </c>
      <c r="C720" s="164" t="s">
        <v>12404</v>
      </c>
      <c r="D720" s="164" t="s">
        <v>38386</v>
      </c>
      <c r="E720" s="166">
        <v>52.63</v>
      </c>
    </row>
    <row r="721" spans="1:5">
      <c r="A721" s="164">
        <v>25005</v>
      </c>
      <c r="B721" s="165" t="s">
        <v>26394</v>
      </c>
      <c r="C721" s="164" t="s">
        <v>12404</v>
      </c>
      <c r="D721" s="164" t="s">
        <v>38386</v>
      </c>
      <c r="E721" s="166">
        <v>57.05</v>
      </c>
    </row>
    <row r="722" spans="1:5">
      <c r="A722" s="164">
        <v>25003</v>
      </c>
      <c r="B722" s="165" t="s">
        <v>26395</v>
      </c>
      <c r="C722" s="164" t="s">
        <v>12404</v>
      </c>
      <c r="D722" s="164" t="s">
        <v>38386</v>
      </c>
      <c r="E722" s="166">
        <v>57.91</v>
      </c>
    </row>
    <row r="723" spans="1:5">
      <c r="A723" s="164">
        <v>37410</v>
      </c>
      <c r="B723" s="165" t="s">
        <v>26396</v>
      </c>
      <c r="C723" s="164" t="s">
        <v>12404</v>
      </c>
      <c r="D723" s="164" t="s">
        <v>38386</v>
      </c>
      <c r="E723" s="166">
        <v>57.05</v>
      </c>
    </row>
    <row r="724" spans="1:5">
      <c r="A724" s="164">
        <v>842</v>
      </c>
      <c r="B724" s="165" t="s">
        <v>26397</v>
      </c>
      <c r="C724" s="164" t="s">
        <v>12404</v>
      </c>
      <c r="D724" s="164" t="s">
        <v>38386</v>
      </c>
      <c r="E724" s="166">
        <v>57.87</v>
      </c>
    </row>
    <row r="725" spans="1:5" ht="25.5">
      <c r="A725" s="164">
        <v>44391</v>
      </c>
      <c r="B725" s="165" t="s">
        <v>26398</v>
      </c>
      <c r="C725" s="164" t="s">
        <v>12403</v>
      </c>
      <c r="D725" s="164" t="s">
        <v>38386</v>
      </c>
      <c r="E725" s="166">
        <v>123.3</v>
      </c>
    </row>
    <row r="726" spans="1:5" ht="25.5">
      <c r="A726" s="164">
        <v>44388</v>
      </c>
      <c r="B726" s="165" t="s">
        <v>26399</v>
      </c>
      <c r="C726" s="164" t="s">
        <v>12403</v>
      </c>
      <c r="D726" s="164" t="s">
        <v>38386</v>
      </c>
      <c r="E726" s="166">
        <v>2.67</v>
      </c>
    </row>
    <row r="727" spans="1:5" ht="25.5">
      <c r="A727" s="164">
        <v>44392</v>
      </c>
      <c r="B727" s="165" t="s">
        <v>26400</v>
      </c>
      <c r="C727" s="164" t="s">
        <v>12403</v>
      </c>
      <c r="D727" s="164" t="s">
        <v>38386</v>
      </c>
      <c r="E727" s="166">
        <v>245.51</v>
      </c>
    </row>
    <row r="728" spans="1:5" ht="25.5">
      <c r="A728" s="164">
        <v>44390</v>
      </c>
      <c r="B728" s="165" t="s">
        <v>26401</v>
      </c>
      <c r="C728" s="164" t="s">
        <v>12403</v>
      </c>
      <c r="D728" s="164" t="s">
        <v>38386</v>
      </c>
      <c r="E728" s="166">
        <v>52.02</v>
      </c>
    </row>
    <row r="729" spans="1:5" ht="25.5">
      <c r="A729" s="164">
        <v>44389</v>
      </c>
      <c r="B729" s="165" t="s">
        <v>26402</v>
      </c>
      <c r="C729" s="164" t="s">
        <v>12403</v>
      </c>
      <c r="D729" s="164" t="s">
        <v>38386</v>
      </c>
      <c r="E729" s="166">
        <v>6.14</v>
      </c>
    </row>
    <row r="730" spans="1:5">
      <c r="A730" s="164">
        <v>862</v>
      </c>
      <c r="B730" s="165" t="s">
        <v>34839</v>
      </c>
      <c r="C730" s="164" t="s">
        <v>12403</v>
      </c>
      <c r="D730" s="164" t="s">
        <v>38386</v>
      </c>
      <c r="E730" s="166">
        <v>11.25</v>
      </c>
    </row>
    <row r="731" spans="1:5">
      <c r="A731" s="164">
        <v>866</v>
      </c>
      <c r="B731" s="165" t="s">
        <v>34840</v>
      </c>
      <c r="C731" s="164" t="s">
        <v>12403</v>
      </c>
      <c r="D731" s="164" t="s">
        <v>38386</v>
      </c>
      <c r="E731" s="166">
        <v>142.96</v>
      </c>
    </row>
    <row r="732" spans="1:5">
      <c r="A732" s="164">
        <v>892</v>
      </c>
      <c r="B732" s="165" t="s">
        <v>34841</v>
      </c>
      <c r="C732" s="164" t="s">
        <v>12403</v>
      </c>
      <c r="D732" s="164" t="s">
        <v>38386</v>
      </c>
      <c r="E732" s="166">
        <v>173.05</v>
      </c>
    </row>
    <row r="733" spans="1:5">
      <c r="A733" s="164">
        <v>857</v>
      </c>
      <c r="B733" s="165" t="s">
        <v>34842</v>
      </c>
      <c r="C733" s="164" t="s">
        <v>12403</v>
      </c>
      <c r="D733" s="164" t="s">
        <v>38386</v>
      </c>
      <c r="E733" s="166">
        <v>18.82</v>
      </c>
    </row>
    <row r="734" spans="1:5">
      <c r="A734" s="164">
        <v>37404</v>
      </c>
      <c r="B734" s="165" t="s">
        <v>34843</v>
      </c>
      <c r="C734" s="164" t="s">
        <v>12403</v>
      </c>
      <c r="D734" s="164" t="s">
        <v>38386</v>
      </c>
      <c r="E734" s="166">
        <v>200.22</v>
      </c>
    </row>
    <row r="735" spans="1:5">
      <c r="A735" s="164">
        <v>868</v>
      </c>
      <c r="B735" s="165" t="s">
        <v>34844</v>
      </c>
      <c r="C735" s="164" t="s">
        <v>12403</v>
      </c>
      <c r="D735" s="164" t="s">
        <v>38386</v>
      </c>
      <c r="E735" s="166">
        <v>26.82</v>
      </c>
    </row>
    <row r="736" spans="1:5">
      <c r="A736" s="164">
        <v>863</v>
      </c>
      <c r="B736" s="165" t="s">
        <v>34845</v>
      </c>
      <c r="C736" s="164" t="s">
        <v>12403</v>
      </c>
      <c r="D736" s="164" t="s">
        <v>38386</v>
      </c>
      <c r="E736" s="166">
        <v>39.5</v>
      </c>
    </row>
    <row r="737" spans="1:5">
      <c r="A737" s="164">
        <v>867</v>
      </c>
      <c r="B737" s="165" t="s">
        <v>34846</v>
      </c>
      <c r="C737" s="164" t="s">
        <v>12403</v>
      </c>
      <c r="D737" s="164" t="s">
        <v>38386</v>
      </c>
      <c r="E737" s="166">
        <v>56.27</v>
      </c>
    </row>
    <row r="738" spans="1:5">
      <c r="A738" s="164">
        <v>864</v>
      </c>
      <c r="B738" s="165" t="s">
        <v>34847</v>
      </c>
      <c r="C738" s="164" t="s">
        <v>12403</v>
      </c>
      <c r="D738" s="164" t="s">
        <v>38386</v>
      </c>
      <c r="E738" s="166">
        <v>74.33</v>
      </c>
    </row>
    <row r="739" spans="1:5">
      <c r="A739" s="164">
        <v>865</v>
      </c>
      <c r="B739" s="165" t="s">
        <v>34848</v>
      </c>
      <c r="C739" s="164" t="s">
        <v>12403</v>
      </c>
      <c r="D739" s="164" t="s">
        <v>38386</v>
      </c>
      <c r="E739" s="166">
        <v>106.92</v>
      </c>
    </row>
    <row r="740" spans="1:5" ht="38.25">
      <c r="A740" s="164">
        <v>39251</v>
      </c>
      <c r="B740" s="165" t="s">
        <v>34849</v>
      </c>
      <c r="C740" s="164" t="s">
        <v>12403</v>
      </c>
      <c r="D740" s="164" t="s">
        <v>38386</v>
      </c>
      <c r="E740" s="166">
        <v>0.7</v>
      </c>
    </row>
    <row r="741" spans="1:5" ht="38.25">
      <c r="A741" s="164">
        <v>1011</v>
      </c>
      <c r="B741" s="165" t="s">
        <v>34850</v>
      </c>
      <c r="C741" s="164" t="s">
        <v>12403</v>
      </c>
      <c r="D741" s="164" t="s">
        <v>38386</v>
      </c>
      <c r="E741" s="166">
        <v>0.96</v>
      </c>
    </row>
    <row r="742" spans="1:5" ht="38.25">
      <c r="A742" s="164">
        <v>39252</v>
      </c>
      <c r="B742" s="165" t="s">
        <v>34851</v>
      </c>
      <c r="C742" s="164" t="s">
        <v>12403</v>
      </c>
      <c r="D742" s="164" t="s">
        <v>38386</v>
      </c>
      <c r="E742" s="166">
        <v>1.25</v>
      </c>
    </row>
    <row r="743" spans="1:5" ht="38.25">
      <c r="A743" s="164">
        <v>1013</v>
      </c>
      <c r="B743" s="165" t="s">
        <v>34852</v>
      </c>
      <c r="C743" s="164" t="s">
        <v>12403</v>
      </c>
      <c r="D743" s="164" t="s">
        <v>38386</v>
      </c>
      <c r="E743" s="166">
        <v>1.51</v>
      </c>
    </row>
    <row r="744" spans="1:5" ht="38.25">
      <c r="A744" s="164">
        <v>980</v>
      </c>
      <c r="B744" s="165" t="s">
        <v>34853</v>
      </c>
      <c r="C744" s="164" t="s">
        <v>12403</v>
      </c>
      <c r="D744" s="164" t="s">
        <v>38386</v>
      </c>
      <c r="E744" s="166">
        <v>10.88</v>
      </c>
    </row>
    <row r="745" spans="1:5" ht="38.25">
      <c r="A745" s="164">
        <v>39237</v>
      </c>
      <c r="B745" s="165" t="s">
        <v>34854</v>
      </c>
      <c r="C745" s="164" t="s">
        <v>12403</v>
      </c>
      <c r="D745" s="164" t="s">
        <v>38386</v>
      </c>
      <c r="E745" s="166">
        <v>115.74</v>
      </c>
    </row>
    <row r="746" spans="1:5" ht="38.25">
      <c r="A746" s="164">
        <v>39238</v>
      </c>
      <c r="B746" s="165" t="s">
        <v>34855</v>
      </c>
      <c r="C746" s="164" t="s">
        <v>12403</v>
      </c>
      <c r="D746" s="164" t="s">
        <v>38386</v>
      </c>
      <c r="E746" s="166">
        <v>145.97</v>
      </c>
    </row>
    <row r="747" spans="1:5" ht="38.25">
      <c r="A747" s="164">
        <v>979</v>
      </c>
      <c r="B747" s="165" t="s">
        <v>34856</v>
      </c>
      <c r="C747" s="164" t="s">
        <v>12403</v>
      </c>
      <c r="D747" s="164" t="s">
        <v>38386</v>
      </c>
      <c r="E747" s="166">
        <v>15.54</v>
      </c>
    </row>
    <row r="748" spans="1:5" ht="38.25">
      <c r="A748" s="164">
        <v>39239</v>
      </c>
      <c r="B748" s="165" t="s">
        <v>34857</v>
      </c>
      <c r="C748" s="164" t="s">
        <v>12403</v>
      </c>
      <c r="D748" s="164" t="s">
        <v>38386</v>
      </c>
      <c r="E748" s="166">
        <v>176.34</v>
      </c>
    </row>
    <row r="749" spans="1:5" ht="38.25">
      <c r="A749" s="164">
        <v>1014</v>
      </c>
      <c r="B749" s="165" t="s">
        <v>34858</v>
      </c>
      <c r="C749" s="164" t="s">
        <v>12403</v>
      </c>
      <c r="D749" s="164" t="s">
        <v>38386</v>
      </c>
      <c r="E749" s="166">
        <v>2.39</v>
      </c>
    </row>
    <row r="750" spans="1:5" ht="38.25">
      <c r="A750" s="164">
        <v>39240</v>
      </c>
      <c r="B750" s="165" t="s">
        <v>34859</v>
      </c>
      <c r="C750" s="164" t="s">
        <v>12403</v>
      </c>
      <c r="D750" s="164" t="s">
        <v>38386</v>
      </c>
      <c r="E750" s="166">
        <v>231.94</v>
      </c>
    </row>
    <row r="751" spans="1:5" ht="38.25">
      <c r="A751" s="164">
        <v>39232</v>
      </c>
      <c r="B751" s="165" t="s">
        <v>34860</v>
      </c>
      <c r="C751" s="164" t="s">
        <v>12403</v>
      </c>
      <c r="D751" s="164" t="s">
        <v>38386</v>
      </c>
      <c r="E751" s="166">
        <v>24.34</v>
      </c>
    </row>
    <row r="752" spans="1:5" ht="38.25">
      <c r="A752" s="164">
        <v>39233</v>
      </c>
      <c r="B752" s="165" t="s">
        <v>34861</v>
      </c>
      <c r="C752" s="164" t="s">
        <v>12403</v>
      </c>
      <c r="D752" s="164" t="s">
        <v>38386</v>
      </c>
      <c r="E752" s="166">
        <v>35.479999999999997</v>
      </c>
    </row>
    <row r="753" spans="1:5" ht="38.25">
      <c r="A753" s="164">
        <v>981</v>
      </c>
      <c r="B753" s="165" t="s">
        <v>34862</v>
      </c>
      <c r="C753" s="164" t="s">
        <v>12403</v>
      </c>
      <c r="D753" s="164" t="s">
        <v>38387</v>
      </c>
      <c r="E753" s="166">
        <v>3.96</v>
      </c>
    </row>
    <row r="754" spans="1:5" ht="38.25">
      <c r="A754" s="164">
        <v>39234</v>
      </c>
      <c r="B754" s="165" t="s">
        <v>34863</v>
      </c>
      <c r="C754" s="164" t="s">
        <v>12403</v>
      </c>
      <c r="D754" s="164" t="s">
        <v>38386</v>
      </c>
      <c r="E754" s="166">
        <v>49.38</v>
      </c>
    </row>
    <row r="755" spans="1:5" ht="38.25">
      <c r="A755" s="164">
        <v>982</v>
      </c>
      <c r="B755" s="165" t="s">
        <v>34864</v>
      </c>
      <c r="C755" s="164" t="s">
        <v>12403</v>
      </c>
      <c r="D755" s="164" t="s">
        <v>38386</v>
      </c>
      <c r="E755" s="166">
        <v>5.69</v>
      </c>
    </row>
    <row r="756" spans="1:5" ht="38.25">
      <c r="A756" s="164">
        <v>39235</v>
      </c>
      <c r="B756" s="165" t="s">
        <v>34865</v>
      </c>
      <c r="C756" s="164" t="s">
        <v>12403</v>
      </c>
      <c r="D756" s="164" t="s">
        <v>38386</v>
      </c>
      <c r="E756" s="166">
        <v>72.84</v>
      </c>
    </row>
    <row r="757" spans="1:5" ht="38.25">
      <c r="A757" s="164">
        <v>39236</v>
      </c>
      <c r="B757" s="165" t="s">
        <v>34866</v>
      </c>
      <c r="C757" s="164" t="s">
        <v>12403</v>
      </c>
      <c r="D757" s="164" t="s">
        <v>38386</v>
      </c>
      <c r="E757" s="166">
        <v>96.53</v>
      </c>
    </row>
    <row r="758" spans="1:5" ht="38.25">
      <c r="A758" s="164">
        <v>993</v>
      </c>
      <c r="B758" s="165" t="s">
        <v>34867</v>
      </c>
      <c r="C758" s="164" t="s">
        <v>12403</v>
      </c>
      <c r="D758" s="164" t="s">
        <v>38386</v>
      </c>
      <c r="E758" s="166">
        <v>2.0299999999999998</v>
      </c>
    </row>
    <row r="759" spans="1:5" ht="38.25">
      <c r="A759" s="164">
        <v>1020</v>
      </c>
      <c r="B759" s="165" t="s">
        <v>34868</v>
      </c>
      <c r="C759" s="164" t="s">
        <v>12403</v>
      </c>
      <c r="D759" s="164" t="s">
        <v>38386</v>
      </c>
      <c r="E759" s="166">
        <v>10.37</v>
      </c>
    </row>
    <row r="760" spans="1:5" ht="38.25">
      <c r="A760" s="164">
        <v>1017</v>
      </c>
      <c r="B760" s="165" t="s">
        <v>34869</v>
      </c>
      <c r="C760" s="164" t="s">
        <v>12403</v>
      </c>
      <c r="D760" s="164" t="s">
        <v>38386</v>
      </c>
      <c r="E760" s="166">
        <v>127.13</v>
      </c>
    </row>
    <row r="761" spans="1:5" ht="38.25">
      <c r="A761" s="164">
        <v>999</v>
      </c>
      <c r="B761" s="165" t="s">
        <v>34870</v>
      </c>
      <c r="C761" s="164" t="s">
        <v>12403</v>
      </c>
      <c r="D761" s="164" t="s">
        <v>38386</v>
      </c>
      <c r="E761" s="166">
        <v>154.02000000000001</v>
      </c>
    </row>
    <row r="762" spans="1:5" ht="38.25">
      <c r="A762" s="164">
        <v>995</v>
      </c>
      <c r="B762" s="165" t="s">
        <v>34871</v>
      </c>
      <c r="C762" s="164" t="s">
        <v>12403</v>
      </c>
      <c r="D762" s="164" t="s">
        <v>38386</v>
      </c>
      <c r="E762" s="166">
        <v>16.52</v>
      </c>
    </row>
    <row r="763" spans="1:5" ht="38.25">
      <c r="A763" s="164">
        <v>1000</v>
      </c>
      <c r="B763" s="165" t="s">
        <v>34872</v>
      </c>
      <c r="C763" s="164" t="s">
        <v>12403</v>
      </c>
      <c r="D763" s="164" t="s">
        <v>38386</v>
      </c>
      <c r="E763" s="166">
        <v>189.18</v>
      </c>
    </row>
    <row r="764" spans="1:5" ht="38.25">
      <c r="A764" s="164">
        <v>1022</v>
      </c>
      <c r="B764" s="165" t="s">
        <v>34873</v>
      </c>
      <c r="C764" s="164" t="s">
        <v>12403</v>
      </c>
      <c r="D764" s="164" t="s">
        <v>38386</v>
      </c>
      <c r="E764" s="166">
        <v>2.83</v>
      </c>
    </row>
    <row r="765" spans="1:5" ht="38.25">
      <c r="A765" s="164">
        <v>1015</v>
      </c>
      <c r="B765" s="165" t="s">
        <v>34874</v>
      </c>
      <c r="C765" s="164" t="s">
        <v>12403</v>
      </c>
      <c r="D765" s="164" t="s">
        <v>38386</v>
      </c>
      <c r="E765" s="166">
        <v>251.4</v>
      </c>
    </row>
    <row r="766" spans="1:5" ht="38.25">
      <c r="A766" s="164">
        <v>996</v>
      </c>
      <c r="B766" s="165" t="s">
        <v>34875</v>
      </c>
      <c r="C766" s="164" t="s">
        <v>12403</v>
      </c>
      <c r="D766" s="164" t="s">
        <v>38386</v>
      </c>
      <c r="E766" s="166">
        <v>25.61</v>
      </c>
    </row>
    <row r="767" spans="1:5" ht="38.25">
      <c r="A767" s="164">
        <v>1001</v>
      </c>
      <c r="B767" s="165" t="s">
        <v>34876</v>
      </c>
      <c r="C767" s="164" t="s">
        <v>12403</v>
      </c>
      <c r="D767" s="164" t="s">
        <v>38386</v>
      </c>
      <c r="E767" s="166">
        <v>326.18</v>
      </c>
    </row>
    <row r="768" spans="1:5" ht="38.25">
      <c r="A768" s="164">
        <v>1019</v>
      </c>
      <c r="B768" s="165" t="s">
        <v>34877</v>
      </c>
      <c r="C768" s="164" t="s">
        <v>12403</v>
      </c>
      <c r="D768" s="164" t="s">
        <v>38386</v>
      </c>
      <c r="E768" s="166">
        <v>36.19</v>
      </c>
    </row>
    <row r="769" spans="1:5" ht="38.25">
      <c r="A769" s="164">
        <v>1021</v>
      </c>
      <c r="B769" s="165" t="s">
        <v>34878</v>
      </c>
      <c r="C769" s="164" t="s">
        <v>12403</v>
      </c>
      <c r="D769" s="164" t="s">
        <v>38386</v>
      </c>
      <c r="E769" s="166">
        <v>4.3499999999999996</v>
      </c>
    </row>
    <row r="770" spans="1:5" ht="38.25">
      <c r="A770" s="164">
        <v>39249</v>
      </c>
      <c r="B770" s="165" t="s">
        <v>34879</v>
      </c>
      <c r="C770" s="164" t="s">
        <v>12403</v>
      </c>
      <c r="D770" s="164" t="s">
        <v>38386</v>
      </c>
      <c r="E770" s="166">
        <v>438.57</v>
      </c>
    </row>
    <row r="771" spans="1:5" ht="38.25">
      <c r="A771" s="164">
        <v>1018</v>
      </c>
      <c r="B771" s="165" t="s">
        <v>34880</v>
      </c>
      <c r="C771" s="164" t="s">
        <v>12403</v>
      </c>
      <c r="D771" s="164" t="s">
        <v>38386</v>
      </c>
      <c r="E771" s="166">
        <v>53.52</v>
      </c>
    </row>
    <row r="772" spans="1:5" ht="38.25">
      <c r="A772" s="164">
        <v>39250</v>
      </c>
      <c r="B772" s="165" t="s">
        <v>34881</v>
      </c>
      <c r="C772" s="164" t="s">
        <v>12403</v>
      </c>
      <c r="D772" s="164" t="s">
        <v>38386</v>
      </c>
      <c r="E772" s="166">
        <v>524.63</v>
      </c>
    </row>
    <row r="773" spans="1:5" ht="38.25">
      <c r="A773" s="164">
        <v>994</v>
      </c>
      <c r="B773" s="165" t="s">
        <v>34882</v>
      </c>
      <c r="C773" s="164" t="s">
        <v>12403</v>
      </c>
      <c r="D773" s="164" t="s">
        <v>38386</v>
      </c>
      <c r="E773" s="166">
        <v>6.33</v>
      </c>
    </row>
    <row r="774" spans="1:5" ht="38.25">
      <c r="A774" s="164">
        <v>977</v>
      </c>
      <c r="B774" s="165" t="s">
        <v>34883</v>
      </c>
      <c r="C774" s="164" t="s">
        <v>12403</v>
      </c>
      <c r="D774" s="164" t="s">
        <v>38386</v>
      </c>
      <c r="E774" s="166">
        <v>74.87</v>
      </c>
    </row>
    <row r="775" spans="1:5" ht="38.25">
      <c r="A775" s="164">
        <v>998</v>
      </c>
      <c r="B775" s="165" t="s">
        <v>34884</v>
      </c>
      <c r="C775" s="164" t="s">
        <v>12403</v>
      </c>
      <c r="D775" s="164" t="s">
        <v>38386</v>
      </c>
      <c r="E775" s="166">
        <v>97.21</v>
      </c>
    </row>
    <row r="776" spans="1:5" ht="25.5">
      <c r="A776" s="164">
        <v>1006</v>
      </c>
      <c r="B776" s="165" t="s">
        <v>34885</v>
      </c>
      <c r="C776" s="164" t="s">
        <v>12403</v>
      </c>
      <c r="D776" s="164" t="s">
        <v>38386</v>
      </c>
      <c r="E776" s="166">
        <v>128.82</v>
      </c>
    </row>
    <row r="777" spans="1:5" ht="38.25">
      <c r="A777" s="164">
        <v>990</v>
      </c>
      <c r="B777" s="165" t="s">
        <v>34886</v>
      </c>
      <c r="C777" s="164" t="s">
        <v>12403</v>
      </c>
      <c r="D777" s="164" t="s">
        <v>38386</v>
      </c>
      <c r="E777" s="166">
        <v>171.28</v>
      </c>
    </row>
    <row r="778" spans="1:5" ht="38.25">
      <c r="A778" s="164">
        <v>39241</v>
      </c>
      <c r="B778" s="165" t="s">
        <v>34887</v>
      </c>
      <c r="C778" s="164" t="s">
        <v>12403</v>
      </c>
      <c r="D778" s="164" t="s">
        <v>38386</v>
      </c>
      <c r="E778" s="166">
        <v>16.86</v>
      </c>
    </row>
    <row r="779" spans="1:5" ht="38.25">
      <c r="A779" s="164">
        <v>1005</v>
      </c>
      <c r="B779" s="165" t="s">
        <v>34888</v>
      </c>
      <c r="C779" s="164" t="s">
        <v>12403</v>
      </c>
      <c r="D779" s="164" t="s">
        <v>38386</v>
      </c>
      <c r="E779" s="166">
        <v>213.26</v>
      </c>
    </row>
    <row r="780" spans="1:5" ht="38.25">
      <c r="A780" s="164">
        <v>991</v>
      </c>
      <c r="B780" s="165" t="s">
        <v>34889</v>
      </c>
      <c r="C780" s="164" t="s">
        <v>12403</v>
      </c>
      <c r="D780" s="164" t="s">
        <v>38386</v>
      </c>
      <c r="E780" s="166">
        <v>279.32</v>
      </c>
    </row>
    <row r="781" spans="1:5" ht="38.25">
      <c r="A781" s="164">
        <v>986</v>
      </c>
      <c r="B781" s="165" t="s">
        <v>34890</v>
      </c>
      <c r="C781" s="164" t="s">
        <v>12403</v>
      </c>
      <c r="D781" s="164" t="s">
        <v>38386</v>
      </c>
      <c r="E781" s="166">
        <v>26.64</v>
      </c>
    </row>
    <row r="782" spans="1:5" ht="38.25">
      <c r="A782" s="164">
        <v>987</v>
      </c>
      <c r="B782" s="165" t="s">
        <v>34891</v>
      </c>
      <c r="C782" s="164" t="s">
        <v>12403</v>
      </c>
      <c r="D782" s="164" t="s">
        <v>38386</v>
      </c>
      <c r="E782" s="166">
        <v>36.47</v>
      </c>
    </row>
    <row r="783" spans="1:5" ht="38.25">
      <c r="A783" s="164">
        <v>1007</v>
      </c>
      <c r="B783" s="165" t="s">
        <v>34892</v>
      </c>
      <c r="C783" s="164" t="s">
        <v>12403</v>
      </c>
      <c r="D783" s="164" t="s">
        <v>38386</v>
      </c>
      <c r="E783" s="166">
        <v>50.48</v>
      </c>
    </row>
    <row r="784" spans="1:5" ht="38.25">
      <c r="A784" s="164">
        <v>1008</v>
      </c>
      <c r="B784" s="165" t="s">
        <v>34893</v>
      </c>
      <c r="C784" s="164" t="s">
        <v>12403</v>
      </c>
      <c r="D784" s="164" t="s">
        <v>38386</v>
      </c>
      <c r="E784" s="166">
        <v>6.41</v>
      </c>
    </row>
    <row r="785" spans="1:5" ht="38.25">
      <c r="A785" s="164">
        <v>988</v>
      </c>
      <c r="B785" s="165" t="s">
        <v>34894</v>
      </c>
      <c r="C785" s="164" t="s">
        <v>12403</v>
      </c>
      <c r="D785" s="164" t="s">
        <v>38386</v>
      </c>
      <c r="E785" s="166">
        <v>69.61</v>
      </c>
    </row>
    <row r="786" spans="1:5" ht="38.25">
      <c r="A786" s="164">
        <v>989</v>
      </c>
      <c r="B786" s="165" t="s">
        <v>34895</v>
      </c>
      <c r="C786" s="164" t="s">
        <v>12403</v>
      </c>
      <c r="D786" s="164" t="s">
        <v>38386</v>
      </c>
      <c r="E786" s="166">
        <v>96.09</v>
      </c>
    </row>
    <row r="787" spans="1:5" ht="25.5">
      <c r="A787" s="164">
        <v>43972</v>
      </c>
      <c r="B787" s="165" t="s">
        <v>26403</v>
      </c>
      <c r="C787" s="164" t="s">
        <v>12403</v>
      </c>
      <c r="D787" s="164" t="s">
        <v>38386</v>
      </c>
      <c r="E787" s="166">
        <v>3.62</v>
      </c>
    </row>
    <row r="788" spans="1:5" ht="25.5">
      <c r="A788" s="164">
        <v>43971</v>
      </c>
      <c r="B788" s="165" t="s">
        <v>26404</v>
      </c>
      <c r="C788" s="164" t="s">
        <v>12403</v>
      </c>
      <c r="D788" s="164" t="s">
        <v>38387</v>
      </c>
      <c r="E788" s="166">
        <v>2.77</v>
      </c>
    </row>
    <row r="789" spans="1:5" ht="25.5">
      <c r="A789" s="164">
        <v>39598</v>
      </c>
      <c r="B789" s="165" t="s">
        <v>26405</v>
      </c>
      <c r="C789" s="164" t="s">
        <v>12403</v>
      </c>
      <c r="D789" s="164" t="s">
        <v>38386</v>
      </c>
      <c r="E789" s="166">
        <v>5.13</v>
      </c>
    </row>
    <row r="790" spans="1:5" ht="25.5">
      <c r="A790" s="164">
        <v>43973</v>
      </c>
      <c r="B790" s="165" t="s">
        <v>26406</v>
      </c>
      <c r="C790" s="164" t="s">
        <v>12403</v>
      </c>
      <c r="D790" s="164" t="s">
        <v>38386</v>
      </c>
      <c r="E790" s="166">
        <v>3.79</v>
      </c>
    </row>
    <row r="791" spans="1:5" ht="25.5">
      <c r="A791" s="164">
        <v>39599</v>
      </c>
      <c r="B791" s="165" t="s">
        <v>26407</v>
      </c>
      <c r="C791" s="164" t="s">
        <v>12403</v>
      </c>
      <c r="D791" s="164" t="s">
        <v>38386</v>
      </c>
      <c r="E791" s="166">
        <v>7.39</v>
      </c>
    </row>
    <row r="792" spans="1:5">
      <c r="A792" s="164">
        <v>43832</v>
      </c>
      <c r="B792" s="165" t="s">
        <v>26408</v>
      </c>
      <c r="C792" s="164" t="s">
        <v>12403</v>
      </c>
      <c r="D792" s="164" t="s">
        <v>38386</v>
      </c>
      <c r="E792" s="166">
        <v>19.46</v>
      </c>
    </row>
    <row r="793" spans="1:5">
      <c r="A793" s="164">
        <v>34602</v>
      </c>
      <c r="B793" s="165" t="s">
        <v>34896</v>
      </c>
      <c r="C793" s="164" t="s">
        <v>12403</v>
      </c>
      <c r="D793" s="164" t="s">
        <v>38386</v>
      </c>
      <c r="E793" s="166">
        <v>4.41</v>
      </c>
    </row>
    <row r="794" spans="1:5">
      <c r="A794" s="164">
        <v>34607</v>
      </c>
      <c r="B794" s="165" t="s">
        <v>34897</v>
      </c>
      <c r="C794" s="164" t="s">
        <v>12403</v>
      </c>
      <c r="D794" s="164" t="s">
        <v>38386</v>
      </c>
      <c r="E794" s="166">
        <v>10.8</v>
      </c>
    </row>
    <row r="795" spans="1:5">
      <c r="A795" s="164">
        <v>34609</v>
      </c>
      <c r="B795" s="165" t="s">
        <v>34898</v>
      </c>
      <c r="C795" s="164" t="s">
        <v>12403</v>
      </c>
      <c r="D795" s="164" t="s">
        <v>38386</v>
      </c>
      <c r="E795" s="166">
        <v>15.71</v>
      </c>
    </row>
    <row r="796" spans="1:5">
      <c r="A796" s="164">
        <v>34618</v>
      </c>
      <c r="B796" s="165" t="s">
        <v>34899</v>
      </c>
      <c r="C796" s="164" t="s">
        <v>12403</v>
      </c>
      <c r="D796" s="164" t="s">
        <v>38386</v>
      </c>
      <c r="E796" s="166">
        <v>6.01</v>
      </c>
    </row>
    <row r="797" spans="1:5">
      <c r="A797" s="164">
        <v>34621</v>
      </c>
      <c r="B797" s="165" t="s">
        <v>34900</v>
      </c>
      <c r="C797" s="164" t="s">
        <v>12403</v>
      </c>
      <c r="D797" s="164" t="s">
        <v>38386</v>
      </c>
      <c r="E797" s="166">
        <v>14.89</v>
      </c>
    </row>
    <row r="798" spans="1:5">
      <c r="A798" s="164">
        <v>34622</v>
      </c>
      <c r="B798" s="165" t="s">
        <v>34901</v>
      </c>
      <c r="C798" s="164" t="s">
        <v>12403</v>
      </c>
      <c r="D798" s="164" t="s">
        <v>38386</v>
      </c>
      <c r="E798" s="166">
        <v>22.12</v>
      </c>
    </row>
    <row r="799" spans="1:5">
      <c r="A799" s="164">
        <v>34624</v>
      </c>
      <c r="B799" s="165" t="s">
        <v>34902</v>
      </c>
      <c r="C799" s="164" t="s">
        <v>12403</v>
      </c>
      <c r="D799" s="164" t="s">
        <v>38386</v>
      </c>
      <c r="E799" s="166">
        <v>8.02</v>
      </c>
    </row>
    <row r="800" spans="1:5">
      <c r="A800" s="164">
        <v>34627</v>
      </c>
      <c r="B800" s="165" t="s">
        <v>34903</v>
      </c>
      <c r="C800" s="164" t="s">
        <v>12403</v>
      </c>
      <c r="D800" s="164" t="s">
        <v>38386</v>
      </c>
      <c r="E800" s="166">
        <v>19.34</v>
      </c>
    </row>
    <row r="801" spans="1:5">
      <c r="A801" s="164">
        <v>34629</v>
      </c>
      <c r="B801" s="165" t="s">
        <v>34904</v>
      </c>
      <c r="C801" s="164" t="s">
        <v>12403</v>
      </c>
      <c r="D801" s="164" t="s">
        <v>38386</v>
      </c>
      <c r="E801" s="166">
        <v>29.56</v>
      </c>
    </row>
    <row r="802" spans="1:5" ht="38.25">
      <c r="A802" s="164">
        <v>39257</v>
      </c>
      <c r="B802" s="165" t="s">
        <v>34905</v>
      </c>
      <c r="C802" s="164" t="s">
        <v>12403</v>
      </c>
      <c r="D802" s="164" t="s">
        <v>38386</v>
      </c>
      <c r="E802" s="166">
        <v>6.01</v>
      </c>
    </row>
    <row r="803" spans="1:5" ht="38.25">
      <c r="A803" s="164">
        <v>39261</v>
      </c>
      <c r="B803" s="165" t="s">
        <v>34906</v>
      </c>
      <c r="C803" s="164" t="s">
        <v>12403</v>
      </c>
      <c r="D803" s="164" t="s">
        <v>38386</v>
      </c>
      <c r="E803" s="166">
        <v>34.44</v>
      </c>
    </row>
    <row r="804" spans="1:5" ht="38.25">
      <c r="A804" s="164">
        <v>39268</v>
      </c>
      <c r="B804" s="165" t="s">
        <v>34907</v>
      </c>
      <c r="C804" s="164" t="s">
        <v>12403</v>
      </c>
      <c r="D804" s="164" t="s">
        <v>38386</v>
      </c>
      <c r="E804" s="166">
        <v>538.24</v>
      </c>
    </row>
    <row r="805" spans="1:5" ht="38.25">
      <c r="A805" s="164">
        <v>39262</v>
      </c>
      <c r="B805" s="165" t="s">
        <v>34908</v>
      </c>
      <c r="C805" s="164" t="s">
        <v>12403</v>
      </c>
      <c r="D805" s="164" t="s">
        <v>38386</v>
      </c>
      <c r="E805" s="166">
        <v>54.83</v>
      </c>
    </row>
    <row r="806" spans="1:5" ht="38.25">
      <c r="A806" s="164">
        <v>39258</v>
      </c>
      <c r="B806" s="165" t="s">
        <v>34909</v>
      </c>
      <c r="C806" s="164" t="s">
        <v>12403</v>
      </c>
      <c r="D806" s="164" t="s">
        <v>38386</v>
      </c>
      <c r="E806" s="166">
        <v>9.06</v>
      </c>
    </row>
    <row r="807" spans="1:5" ht="38.25">
      <c r="A807" s="164">
        <v>39263</v>
      </c>
      <c r="B807" s="165" t="s">
        <v>34910</v>
      </c>
      <c r="C807" s="164" t="s">
        <v>12403</v>
      </c>
      <c r="D807" s="164" t="s">
        <v>38386</v>
      </c>
      <c r="E807" s="166">
        <v>94.82</v>
      </c>
    </row>
    <row r="808" spans="1:5" ht="38.25">
      <c r="A808" s="164">
        <v>39264</v>
      </c>
      <c r="B808" s="165" t="s">
        <v>34911</v>
      </c>
      <c r="C808" s="164" t="s">
        <v>12403</v>
      </c>
      <c r="D808" s="164" t="s">
        <v>38386</v>
      </c>
      <c r="E808" s="166">
        <v>131.35</v>
      </c>
    </row>
    <row r="809" spans="1:5" ht="38.25">
      <c r="A809" s="164">
        <v>39259</v>
      </c>
      <c r="B809" s="165" t="s">
        <v>34912</v>
      </c>
      <c r="C809" s="164" t="s">
        <v>12403</v>
      </c>
      <c r="D809" s="164" t="s">
        <v>38386</v>
      </c>
      <c r="E809" s="166">
        <v>13.96</v>
      </c>
    </row>
    <row r="810" spans="1:5" ht="38.25">
      <c r="A810" s="164">
        <v>39265</v>
      </c>
      <c r="B810" s="165" t="s">
        <v>34913</v>
      </c>
      <c r="C810" s="164" t="s">
        <v>12403</v>
      </c>
      <c r="D810" s="164" t="s">
        <v>38386</v>
      </c>
      <c r="E810" s="166">
        <v>178.33</v>
      </c>
    </row>
    <row r="811" spans="1:5" ht="38.25">
      <c r="A811" s="164">
        <v>39260</v>
      </c>
      <c r="B811" s="165" t="s">
        <v>34914</v>
      </c>
      <c r="C811" s="164" t="s">
        <v>12403</v>
      </c>
      <c r="D811" s="164" t="s">
        <v>38386</v>
      </c>
      <c r="E811" s="166">
        <v>21.37</v>
      </c>
    </row>
    <row r="812" spans="1:5" ht="38.25">
      <c r="A812" s="164">
        <v>39266</v>
      </c>
      <c r="B812" s="165" t="s">
        <v>34915</v>
      </c>
      <c r="C812" s="164" t="s">
        <v>12403</v>
      </c>
      <c r="D812" s="164" t="s">
        <v>38386</v>
      </c>
      <c r="E812" s="166">
        <v>269.10000000000002</v>
      </c>
    </row>
    <row r="813" spans="1:5" ht="38.25">
      <c r="A813" s="164">
        <v>39267</v>
      </c>
      <c r="B813" s="165" t="s">
        <v>34916</v>
      </c>
      <c r="C813" s="164" t="s">
        <v>12403</v>
      </c>
      <c r="D813" s="164" t="s">
        <v>38386</v>
      </c>
      <c r="E813" s="166">
        <v>336.45</v>
      </c>
    </row>
    <row r="814" spans="1:5" ht="25.5">
      <c r="A814" s="164">
        <v>11901</v>
      </c>
      <c r="B814" s="165" t="s">
        <v>26409</v>
      </c>
      <c r="C814" s="164" t="s">
        <v>12403</v>
      </c>
      <c r="D814" s="164" t="s">
        <v>38386</v>
      </c>
      <c r="E814" s="166">
        <v>0.66</v>
      </c>
    </row>
    <row r="815" spans="1:5" ht="25.5">
      <c r="A815" s="164">
        <v>11902</v>
      </c>
      <c r="B815" s="165" t="s">
        <v>26410</v>
      </c>
      <c r="C815" s="164" t="s">
        <v>12403</v>
      </c>
      <c r="D815" s="164" t="s">
        <v>38386</v>
      </c>
      <c r="E815" s="166">
        <v>1.27</v>
      </c>
    </row>
    <row r="816" spans="1:5" ht="25.5">
      <c r="A816" s="164">
        <v>11903</v>
      </c>
      <c r="B816" s="165" t="s">
        <v>26411</v>
      </c>
      <c r="C816" s="164" t="s">
        <v>12403</v>
      </c>
      <c r="D816" s="164" t="s">
        <v>38386</v>
      </c>
      <c r="E816" s="166">
        <v>1.35</v>
      </c>
    </row>
    <row r="817" spans="1:5" ht="25.5">
      <c r="A817" s="164">
        <v>11904</v>
      </c>
      <c r="B817" s="165" t="s">
        <v>26412</v>
      </c>
      <c r="C817" s="164" t="s">
        <v>12403</v>
      </c>
      <c r="D817" s="164" t="s">
        <v>38386</v>
      </c>
      <c r="E817" s="166">
        <v>2.04</v>
      </c>
    </row>
    <row r="818" spans="1:5" ht="25.5">
      <c r="A818" s="164">
        <v>11905</v>
      </c>
      <c r="B818" s="165" t="s">
        <v>26413</v>
      </c>
      <c r="C818" s="164" t="s">
        <v>12403</v>
      </c>
      <c r="D818" s="164" t="s">
        <v>38386</v>
      </c>
      <c r="E818" s="166">
        <v>2.4900000000000002</v>
      </c>
    </row>
    <row r="819" spans="1:5" ht="25.5">
      <c r="A819" s="164">
        <v>11906</v>
      </c>
      <c r="B819" s="165" t="s">
        <v>26414</v>
      </c>
      <c r="C819" s="164" t="s">
        <v>12403</v>
      </c>
      <c r="D819" s="164" t="s">
        <v>38386</v>
      </c>
      <c r="E819" s="166">
        <v>3.17</v>
      </c>
    </row>
    <row r="820" spans="1:5">
      <c r="A820" s="164">
        <v>11919</v>
      </c>
      <c r="B820" s="165" t="s">
        <v>26415</v>
      </c>
      <c r="C820" s="164" t="s">
        <v>12403</v>
      </c>
      <c r="D820" s="164" t="s">
        <v>38386</v>
      </c>
      <c r="E820" s="166">
        <v>5.81</v>
      </c>
    </row>
    <row r="821" spans="1:5">
      <c r="A821" s="164">
        <v>11920</v>
      </c>
      <c r="B821" s="165" t="s">
        <v>26416</v>
      </c>
      <c r="C821" s="164" t="s">
        <v>12403</v>
      </c>
      <c r="D821" s="164" t="s">
        <v>38386</v>
      </c>
      <c r="E821" s="166">
        <v>11.04</v>
      </c>
    </row>
    <row r="822" spans="1:5">
      <c r="A822" s="164">
        <v>11924</v>
      </c>
      <c r="B822" s="165" t="s">
        <v>26417</v>
      </c>
      <c r="C822" s="164" t="s">
        <v>12403</v>
      </c>
      <c r="D822" s="164" t="s">
        <v>38386</v>
      </c>
      <c r="E822" s="166">
        <v>92.67</v>
      </c>
    </row>
    <row r="823" spans="1:5">
      <c r="A823" s="164">
        <v>11921</v>
      </c>
      <c r="B823" s="165" t="s">
        <v>26418</v>
      </c>
      <c r="C823" s="164" t="s">
        <v>12403</v>
      </c>
      <c r="D823" s="164" t="s">
        <v>38386</v>
      </c>
      <c r="E823" s="166">
        <v>16.149999999999999</v>
      </c>
    </row>
    <row r="824" spans="1:5">
      <c r="A824" s="164">
        <v>11922</v>
      </c>
      <c r="B824" s="165" t="s">
        <v>26419</v>
      </c>
      <c r="C824" s="164" t="s">
        <v>12403</v>
      </c>
      <c r="D824" s="164" t="s">
        <v>38386</v>
      </c>
      <c r="E824" s="166">
        <v>26.12</v>
      </c>
    </row>
    <row r="825" spans="1:5">
      <c r="A825" s="164">
        <v>11923</v>
      </c>
      <c r="B825" s="165" t="s">
        <v>26420</v>
      </c>
      <c r="C825" s="164" t="s">
        <v>12403</v>
      </c>
      <c r="D825" s="164" t="s">
        <v>38386</v>
      </c>
      <c r="E825" s="166">
        <v>38.229999999999997</v>
      </c>
    </row>
    <row r="826" spans="1:5">
      <c r="A826" s="164">
        <v>11916</v>
      </c>
      <c r="B826" s="165" t="s">
        <v>26421</v>
      </c>
      <c r="C826" s="164" t="s">
        <v>12403</v>
      </c>
      <c r="D826" s="164" t="s">
        <v>38386</v>
      </c>
      <c r="E826" s="166">
        <v>7.95</v>
      </c>
    </row>
    <row r="827" spans="1:5">
      <c r="A827" s="164">
        <v>11914</v>
      </c>
      <c r="B827" s="165" t="s">
        <v>26422</v>
      </c>
      <c r="C827" s="164" t="s">
        <v>12403</v>
      </c>
      <c r="D827" s="164" t="s">
        <v>38386</v>
      </c>
      <c r="E827" s="166">
        <v>57.28</v>
      </c>
    </row>
    <row r="828" spans="1:5">
      <c r="A828" s="164">
        <v>11917</v>
      </c>
      <c r="B828" s="165" t="s">
        <v>26423</v>
      </c>
      <c r="C828" s="164" t="s">
        <v>12403</v>
      </c>
      <c r="D828" s="164" t="s">
        <v>38386</v>
      </c>
      <c r="E828" s="166">
        <v>14</v>
      </c>
    </row>
    <row r="829" spans="1:5">
      <c r="A829" s="164">
        <v>11918</v>
      </c>
      <c r="B829" s="165" t="s">
        <v>26424</v>
      </c>
      <c r="C829" s="164" t="s">
        <v>12403</v>
      </c>
      <c r="D829" s="164" t="s">
        <v>38386</v>
      </c>
      <c r="E829" s="166">
        <v>16.61</v>
      </c>
    </row>
    <row r="830" spans="1:5" ht="25.5">
      <c r="A830" s="164">
        <v>37734</v>
      </c>
      <c r="B830" s="165" t="s">
        <v>34917</v>
      </c>
      <c r="C830" s="164" t="s">
        <v>12402</v>
      </c>
      <c r="D830" s="164" t="s">
        <v>38386</v>
      </c>
      <c r="E830" s="166">
        <v>89665.38</v>
      </c>
    </row>
    <row r="831" spans="1:5" ht="25.5">
      <c r="A831" s="164">
        <v>42251</v>
      </c>
      <c r="B831" s="165" t="s">
        <v>34918</v>
      </c>
      <c r="C831" s="164" t="s">
        <v>12402</v>
      </c>
      <c r="D831" s="164" t="s">
        <v>38386</v>
      </c>
      <c r="E831" s="166">
        <v>101820.51</v>
      </c>
    </row>
    <row r="832" spans="1:5" ht="25.5">
      <c r="A832" s="164">
        <v>37733</v>
      </c>
      <c r="B832" s="165" t="s">
        <v>34919</v>
      </c>
      <c r="C832" s="164" t="s">
        <v>12402</v>
      </c>
      <c r="D832" s="164" t="s">
        <v>38386</v>
      </c>
      <c r="E832" s="166">
        <v>67230.759999999995</v>
      </c>
    </row>
    <row r="833" spans="1:5" ht="25.5">
      <c r="A833" s="164">
        <v>37735</v>
      </c>
      <c r="B833" s="165" t="s">
        <v>34920</v>
      </c>
      <c r="C833" s="164" t="s">
        <v>12402</v>
      </c>
      <c r="D833" s="164" t="s">
        <v>38386</v>
      </c>
      <c r="E833" s="166">
        <v>81013.070000000007</v>
      </c>
    </row>
    <row r="834" spans="1:5" ht="51">
      <c r="A834" s="164">
        <v>5090</v>
      </c>
      <c r="B834" s="165" t="s">
        <v>26425</v>
      </c>
      <c r="C834" s="164" t="s">
        <v>12402</v>
      </c>
      <c r="D834" s="164" t="s">
        <v>38387</v>
      </c>
      <c r="E834" s="166">
        <v>20.9</v>
      </c>
    </row>
    <row r="835" spans="1:5" ht="51">
      <c r="A835" s="164">
        <v>5085</v>
      </c>
      <c r="B835" s="165" t="s">
        <v>26426</v>
      </c>
      <c r="C835" s="164" t="s">
        <v>12402</v>
      </c>
      <c r="D835" s="164" t="s">
        <v>38386</v>
      </c>
      <c r="E835" s="166">
        <v>31.11</v>
      </c>
    </row>
    <row r="836" spans="1:5" ht="51">
      <c r="A836" s="164">
        <v>43603</v>
      </c>
      <c r="B836" s="165" t="s">
        <v>26427</v>
      </c>
      <c r="C836" s="164" t="s">
        <v>12402</v>
      </c>
      <c r="D836" s="164" t="s">
        <v>38386</v>
      </c>
      <c r="E836" s="166">
        <v>44.45</v>
      </c>
    </row>
    <row r="837" spans="1:5" ht="25.5">
      <c r="A837" s="164">
        <v>38374</v>
      </c>
      <c r="B837" s="165" t="s">
        <v>26428</v>
      </c>
      <c r="C837" s="164" t="s">
        <v>12402</v>
      </c>
      <c r="D837" s="164" t="s">
        <v>38386</v>
      </c>
      <c r="E837" s="166">
        <v>855.21</v>
      </c>
    </row>
    <row r="838" spans="1:5" ht="25.5">
      <c r="A838" s="164">
        <v>4513</v>
      </c>
      <c r="B838" s="165" t="s">
        <v>26429</v>
      </c>
      <c r="C838" s="164" t="s">
        <v>12403</v>
      </c>
      <c r="D838" s="164" t="s">
        <v>38386</v>
      </c>
      <c r="E838" s="166">
        <v>5.54</v>
      </c>
    </row>
    <row r="839" spans="1:5" ht="38.25">
      <c r="A839" s="164">
        <v>20212</v>
      </c>
      <c r="B839" s="165" t="s">
        <v>26430</v>
      </c>
      <c r="C839" s="164" t="s">
        <v>12403</v>
      </c>
      <c r="D839" s="164" t="s">
        <v>38386</v>
      </c>
      <c r="E839" s="166">
        <v>30.76</v>
      </c>
    </row>
    <row r="840" spans="1:5" ht="38.25">
      <c r="A840" s="164">
        <v>20209</v>
      </c>
      <c r="B840" s="165" t="s">
        <v>26431</v>
      </c>
      <c r="C840" s="164" t="s">
        <v>12403</v>
      </c>
      <c r="D840" s="164" t="s">
        <v>38386</v>
      </c>
      <c r="E840" s="166">
        <v>36.74</v>
      </c>
    </row>
    <row r="841" spans="1:5" ht="38.25">
      <c r="A841" s="164">
        <v>4430</v>
      </c>
      <c r="B841" s="165" t="s">
        <v>26432</v>
      </c>
      <c r="C841" s="164" t="s">
        <v>12403</v>
      </c>
      <c r="D841" s="164" t="s">
        <v>38387</v>
      </c>
      <c r="E841" s="166">
        <v>18</v>
      </c>
    </row>
    <row r="842" spans="1:5" ht="38.25">
      <c r="A842" s="164">
        <v>4433</v>
      </c>
      <c r="B842" s="165" t="s">
        <v>26433</v>
      </c>
      <c r="C842" s="164" t="s">
        <v>12403</v>
      </c>
      <c r="D842" s="164" t="s">
        <v>38386</v>
      </c>
      <c r="E842" s="166">
        <v>35.200000000000003</v>
      </c>
    </row>
    <row r="843" spans="1:5" ht="38.25">
      <c r="A843" s="164">
        <v>4400</v>
      </c>
      <c r="B843" s="165" t="s">
        <v>26434</v>
      </c>
      <c r="C843" s="164" t="s">
        <v>12403</v>
      </c>
      <c r="D843" s="164" t="s">
        <v>38386</v>
      </c>
      <c r="E843" s="166">
        <v>28.65</v>
      </c>
    </row>
    <row r="844" spans="1:5" ht="25.5">
      <c r="A844" s="164">
        <v>2729</v>
      </c>
      <c r="B844" s="165" t="s">
        <v>26435</v>
      </c>
      <c r="C844" s="164" t="s">
        <v>12402</v>
      </c>
      <c r="D844" s="164" t="s">
        <v>38386</v>
      </c>
      <c r="E844" s="166">
        <v>24.37</v>
      </c>
    </row>
    <row r="845" spans="1:5" ht="25.5">
      <c r="A845" s="164">
        <v>37106</v>
      </c>
      <c r="B845" s="165" t="s">
        <v>26436</v>
      </c>
      <c r="C845" s="164" t="s">
        <v>12402</v>
      </c>
      <c r="D845" s="164" t="s">
        <v>38386</v>
      </c>
      <c r="E845" s="166">
        <v>5406.53</v>
      </c>
    </row>
    <row r="846" spans="1:5" ht="25.5">
      <c r="A846" s="164">
        <v>11869</v>
      </c>
      <c r="B846" s="165" t="s">
        <v>26437</v>
      </c>
      <c r="C846" s="164" t="s">
        <v>12402</v>
      </c>
      <c r="D846" s="164" t="s">
        <v>38386</v>
      </c>
      <c r="E846" s="166">
        <v>1081.3</v>
      </c>
    </row>
    <row r="847" spans="1:5" ht="25.5">
      <c r="A847" s="164">
        <v>43981</v>
      </c>
      <c r="B847" s="165" t="s">
        <v>26438</v>
      </c>
      <c r="C847" s="164" t="s">
        <v>12402</v>
      </c>
      <c r="D847" s="164" t="s">
        <v>38386</v>
      </c>
      <c r="E847" s="166">
        <v>8147.58</v>
      </c>
    </row>
    <row r="848" spans="1:5" ht="25.5">
      <c r="A848" s="164">
        <v>37104</v>
      </c>
      <c r="B848" s="165" t="s">
        <v>26439</v>
      </c>
      <c r="C848" s="164" t="s">
        <v>12402</v>
      </c>
      <c r="D848" s="164" t="s">
        <v>38386</v>
      </c>
      <c r="E848" s="166">
        <v>1357.06</v>
      </c>
    </row>
    <row r="849" spans="1:5" ht="25.5">
      <c r="A849" s="164">
        <v>43982</v>
      </c>
      <c r="B849" s="165" t="s">
        <v>26440</v>
      </c>
      <c r="C849" s="164" t="s">
        <v>12402</v>
      </c>
      <c r="D849" s="164" t="s">
        <v>38386</v>
      </c>
      <c r="E849" s="166">
        <v>12871.14</v>
      </c>
    </row>
    <row r="850" spans="1:5" ht="25.5">
      <c r="A850" s="164">
        <v>43978</v>
      </c>
      <c r="B850" s="165" t="s">
        <v>26441</v>
      </c>
      <c r="C850" s="164" t="s">
        <v>12402</v>
      </c>
      <c r="D850" s="164" t="s">
        <v>38386</v>
      </c>
      <c r="E850" s="166">
        <v>2011.13</v>
      </c>
    </row>
    <row r="851" spans="1:5" ht="25.5">
      <c r="A851" s="164">
        <v>11871</v>
      </c>
      <c r="B851" s="165" t="s">
        <v>26442</v>
      </c>
      <c r="C851" s="164" t="s">
        <v>12402</v>
      </c>
      <c r="D851" s="164" t="s">
        <v>38386</v>
      </c>
      <c r="E851" s="166">
        <v>504.05</v>
      </c>
    </row>
    <row r="852" spans="1:5" ht="25.5">
      <c r="A852" s="164">
        <v>37105</v>
      </c>
      <c r="B852" s="165" t="s">
        <v>26443</v>
      </c>
      <c r="C852" s="164" t="s">
        <v>12402</v>
      </c>
      <c r="D852" s="164" t="s">
        <v>38386</v>
      </c>
      <c r="E852" s="166">
        <v>3101.4</v>
      </c>
    </row>
    <row r="853" spans="1:5" ht="25.5">
      <c r="A853" s="164">
        <v>43980</v>
      </c>
      <c r="B853" s="165" t="s">
        <v>26444</v>
      </c>
      <c r="C853" s="164" t="s">
        <v>12402</v>
      </c>
      <c r="D853" s="164" t="s">
        <v>38386</v>
      </c>
      <c r="E853" s="166">
        <v>3862.46</v>
      </c>
    </row>
    <row r="854" spans="1:5" ht="25.5">
      <c r="A854" s="164">
        <v>43979</v>
      </c>
      <c r="B854" s="165" t="s">
        <v>26445</v>
      </c>
      <c r="C854" s="164" t="s">
        <v>12402</v>
      </c>
      <c r="D854" s="164" t="s">
        <v>38386</v>
      </c>
      <c r="E854" s="166">
        <v>725.71</v>
      </c>
    </row>
    <row r="855" spans="1:5" ht="25.5">
      <c r="A855" s="164">
        <v>11868</v>
      </c>
      <c r="B855" s="165" t="s">
        <v>26446</v>
      </c>
      <c r="C855" s="164" t="s">
        <v>12402</v>
      </c>
      <c r="D855" s="164" t="s">
        <v>38386</v>
      </c>
      <c r="E855" s="166">
        <v>701.84</v>
      </c>
    </row>
    <row r="856" spans="1:5" ht="25.5">
      <c r="A856" s="164">
        <v>34636</v>
      </c>
      <c r="B856" s="165" t="s">
        <v>26447</v>
      </c>
      <c r="C856" s="164" t="s">
        <v>12402</v>
      </c>
      <c r="D856" s="164" t="s">
        <v>38387</v>
      </c>
      <c r="E856" s="166">
        <v>498.4</v>
      </c>
    </row>
    <row r="857" spans="1:5" ht="25.5">
      <c r="A857" s="164">
        <v>34639</v>
      </c>
      <c r="B857" s="165" t="s">
        <v>26448</v>
      </c>
      <c r="C857" s="164" t="s">
        <v>12402</v>
      </c>
      <c r="D857" s="164" t="s">
        <v>38386</v>
      </c>
      <c r="E857" s="166">
        <v>1150.3900000000001</v>
      </c>
    </row>
    <row r="858" spans="1:5" ht="25.5">
      <c r="A858" s="164">
        <v>34640</v>
      </c>
      <c r="B858" s="165" t="s">
        <v>26449</v>
      </c>
      <c r="C858" s="164" t="s">
        <v>12402</v>
      </c>
      <c r="D858" s="164" t="s">
        <v>38386</v>
      </c>
      <c r="E858" s="166">
        <v>1304.94</v>
      </c>
    </row>
    <row r="859" spans="1:5" ht="25.5">
      <c r="A859" s="164">
        <v>43977</v>
      </c>
      <c r="B859" s="165" t="s">
        <v>26450</v>
      </c>
      <c r="C859" s="164" t="s">
        <v>12402</v>
      </c>
      <c r="D859" s="164" t="s">
        <v>38386</v>
      </c>
      <c r="E859" s="166">
        <v>2249.64</v>
      </c>
    </row>
    <row r="860" spans="1:5" ht="25.5">
      <c r="A860" s="164">
        <v>34637</v>
      </c>
      <c r="B860" s="165" t="s">
        <v>26451</v>
      </c>
      <c r="C860" s="164" t="s">
        <v>12402</v>
      </c>
      <c r="D860" s="164" t="s">
        <v>38386</v>
      </c>
      <c r="E860" s="166">
        <v>301.39999999999998</v>
      </c>
    </row>
    <row r="861" spans="1:5" ht="25.5">
      <c r="A861" s="164">
        <v>34638</v>
      </c>
      <c r="B861" s="165" t="s">
        <v>26452</v>
      </c>
      <c r="C861" s="164" t="s">
        <v>12402</v>
      </c>
      <c r="D861" s="164" t="s">
        <v>38386</v>
      </c>
      <c r="E861" s="166">
        <v>466.22</v>
      </c>
    </row>
    <row r="862" spans="1:5" ht="38.25">
      <c r="A862" s="164">
        <v>34641</v>
      </c>
      <c r="B862" s="165" t="s">
        <v>26453</v>
      </c>
      <c r="C862" s="164" t="s">
        <v>12402</v>
      </c>
      <c r="D862" s="164" t="s">
        <v>38386</v>
      </c>
      <c r="E862" s="166">
        <v>109.59</v>
      </c>
    </row>
    <row r="863" spans="1:5" ht="25.5">
      <c r="A863" s="164">
        <v>43434</v>
      </c>
      <c r="B863" s="165" t="s">
        <v>26454</v>
      </c>
      <c r="C863" s="164" t="s">
        <v>12402</v>
      </c>
      <c r="D863" s="164" t="s">
        <v>38386</v>
      </c>
      <c r="E863" s="166">
        <v>118.48</v>
      </c>
    </row>
    <row r="864" spans="1:5" ht="25.5">
      <c r="A864" s="164">
        <v>43435</v>
      </c>
      <c r="B864" s="165" t="s">
        <v>26455</v>
      </c>
      <c r="C864" s="164" t="s">
        <v>12402</v>
      </c>
      <c r="D864" s="164" t="s">
        <v>38386</v>
      </c>
      <c r="E864" s="166">
        <v>217.22</v>
      </c>
    </row>
    <row r="865" spans="1:5" ht="25.5">
      <c r="A865" s="164">
        <v>43436</v>
      </c>
      <c r="B865" s="165" t="s">
        <v>26456</v>
      </c>
      <c r="C865" s="164" t="s">
        <v>12402</v>
      </c>
      <c r="D865" s="164" t="s">
        <v>38386</v>
      </c>
      <c r="E865" s="166">
        <v>380.14</v>
      </c>
    </row>
    <row r="866" spans="1:5" ht="25.5">
      <c r="A866" s="164">
        <v>43437</v>
      </c>
      <c r="B866" s="165" t="s">
        <v>26457</v>
      </c>
      <c r="C866" s="164" t="s">
        <v>12402</v>
      </c>
      <c r="D866" s="164" t="s">
        <v>38386</v>
      </c>
      <c r="E866" s="166">
        <v>689.2</v>
      </c>
    </row>
    <row r="867" spans="1:5" ht="25.5">
      <c r="A867" s="164">
        <v>43438</v>
      </c>
      <c r="B867" s="165" t="s">
        <v>26458</v>
      </c>
      <c r="C867" s="164" t="s">
        <v>12402</v>
      </c>
      <c r="D867" s="164" t="s">
        <v>38386</v>
      </c>
      <c r="E867" s="166">
        <v>1234.24</v>
      </c>
    </row>
    <row r="868" spans="1:5" ht="25.5">
      <c r="A868" s="164">
        <v>41627</v>
      </c>
      <c r="B868" s="165" t="s">
        <v>26459</v>
      </c>
      <c r="C868" s="164" t="s">
        <v>12402</v>
      </c>
      <c r="D868" s="164" t="s">
        <v>38386</v>
      </c>
      <c r="E868" s="166">
        <v>182.66</v>
      </c>
    </row>
    <row r="869" spans="1:5" ht="25.5">
      <c r="A869" s="164">
        <v>41628</v>
      </c>
      <c r="B869" s="165" t="s">
        <v>26460</v>
      </c>
      <c r="C869" s="164" t="s">
        <v>12402</v>
      </c>
      <c r="D869" s="164" t="s">
        <v>38386</v>
      </c>
      <c r="E869" s="166">
        <v>335.71</v>
      </c>
    </row>
    <row r="870" spans="1:5" ht="25.5">
      <c r="A870" s="164">
        <v>41629</v>
      </c>
      <c r="B870" s="165" t="s">
        <v>26461</v>
      </c>
      <c r="C870" s="164" t="s">
        <v>12402</v>
      </c>
      <c r="D870" s="164" t="s">
        <v>38386</v>
      </c>
      <c r="E870" s="166">
        <v>426.55</v>
      </c>
    </row>
    <row r="871" spans="1:5" ht="25.5">
      <c r="A871" s="164">
        <v>43429</v>
      </c>
      <c r="B871" s="165" t="s">
        <v>26462</v>
      </c>
      <c r="C871" s="164" t="s">
        <v>12402</v>
      </c>
      <c r="D871" s="164" t="s">
        <v>38386</v>
      </c>
      <c r="E871" s="166">
        <v>94.51</v>
      </c>
    </row>
    <row r="872" spans="1:5" ht="25.5">
      <c r="A872" s="164">
        <v>43430</v>
      </c>
      <c r="B872" s="165" t="s">
        <v>26463</v>
      </c>
      <c r="C872" s="164" t="s">
        <v>12402</v>
      </c>
      <c r="D872" s="164" t="s">
        <v>38386</v>
      </c>
      <c r="E872" s="166">
        <v>156.99</v>
      </c>
    </row>
    <row r="873" spans="1:5" ht="25.5">
      <c r="A873" s="164">
        <v>43431</v>
      </c>
      <c r="B873" s="165" t="s">
        <v>26464</v>
      </c>
      <c r="C873" s="164" t="s">
        <v>12402</v>
      </c>
      <c r="D873" s="164" t="s">
        <v>38386</v>
      </c>
      <c r="E873" s="166">
        <v>304.11</v>
      </c>
    </row>
    <row r="874" spans="1:5" ht="25.5">
      <c r="A874" s="164">
        <v>43432</v>
      </c>
      <c r="B874" s="165" t="s">
        <v>26465</v>
      </c>
      <c r="C874" s="164" t="s">
        <v>12402</v>
      </c>
      <c r="D874" s="164" t="s">
        <v>38386</v>
      </c>
      <c r="E874" s="166">
        <v>631.92999999999995</v>
      </c>
    </row>
    <row r="875" spans="1:5" ht="25.5">
      <c r="A875" s="164">
        <v>43433</v>
      </c>
      <c r="B875" s="165" t="s">
        <v>26466</v>
      </c>
      <c r="C875" s="164" t="s">
        <v>12402</v>
      </c>
      <c r="D875" s="164" t="s">
        <v>38386</v>
      </c>
      <c r="E875" s="166">
        <v>996.28</v>
      </c>
    </row>
    <row r="876" spans="1:5" ht="51">
      <c r="A876" s="164">
        <v>43094</v>
      </c>
      <c r="B876" s="165" t="s">
        <v>26467</v>
      </c>
      <c r="C876" s="164" t="s">
        <v>12402</v>
      </c>
      <c r="D876" s="164" t="s">
        <v>38386</v>
      </c>
      <c r="E876" s="166">
        <v>290.58</v>
      </c>
    </row>
    <row r="877" spans="1:5" ht="51">
      <c r="A877" s="164">
        <v>43093</v>
      </c>
      <c r="B877" s="165" t="s">
        <v>26468</v>
      </c>
      <c r="C877" s="164" t="s">
        <v>12402</v>
      </c>
      <c r="D877" s="164" t="s">
        <v>38386</v>
      </c>
      <c r="E877" s="166">
        <v>308.8</v>
      </c>
    </row>
    <row r="878" spans="1:5" ht="51">
      <c r="A878" s="164">
        <v>11694</v>
      </c>
      <c r="B878" s="165" t="s">
        <v>26469</v>
      </c>
      <c r="C878" s="164" t="s">
        <v>12402</v>
      </c>
      <c r="D878" s="164" t="s">
        <v>38386</v>
      </c>
      <c r="E878" s="166">
        <v>1213.57</v>
      </c>
    </row>
    <row r="879" spans="1:5" ht="38.25">
      <c r="A879" s="164">
        <v>1030</v>
      </c>
      <c r="B879" s="165" t="s">
        <v>26470</v>
      </c>
      <c r="C879" s="164" t="s">
        <v>12402</v>
      </c>
      <c r="D879" s="164" t="s">
        <v>38387</v>
      </c>
      <c r="E879" s="166">
        <v>54.9</v>
      </c>
    </row>
    <row r="880" spans="1:5" ht="38.25">
      <c r="A880" s="164">
        <v>11881</v>
      </c>
      <c r="B880" s="165" t="s">
        <v>26471</v>
      </c>
      <c r="C880" s="164" t="s">
        <v>12402</v>
      </c>
      <c r="D880" s="164" t="s">
        <v>38386</v>
      </c>
      <c r="E880" s="166">
        <v>167.85</v>
      </c>
    </row>
    <row r="881" spans="1:5" ht="38.25">
      <c r="A881" s="164">
        <v>35277</v>
      </c>
      <c r="B881" s="165" t="s">
        <v>26472</v>
      </c>
      <c r="C881" s="164" t="s">
        <v>12402</v>
      </c>
      <c r="D881" s="164" t="s">
        <v>38386</v>
      </c>
      <c r="E881" s="166">
        <v>403.62</v>
      </c>
    </row>
    <row r="882" spans="1:5" ht="63.75">
      <c r="A882" s="164">
        <v>10521</v>
      </c>
      <c r="B882" s="165" t="s">
        <v>26473</v>
      </c>
      <c r="C882" s="164" t="s">
        <v>12402</v>
      </c>
      <c r="D882" s="164" t="s">
        <v>38386</v>
      </c>
      <c r="E882" s="166">
        <v>269.64999999999998</v>
      </c>
    </row>
    <row r="883" spans="1:5" ht="63.75">
      <c r="A883" s="164">
        <v>10885</v>
      </c>
      <c r="B883" s="165" t="s">
        <v>26474</v>
      </c>
      <c r="C883" s="164" t="s">
        <v>12402</v>
      </c>
      <c r="D883" s="164" t="s">
        <v>38386</v>
      </c>
      <c r="E883" s="166">
        <v>341.08</v>
      </c>
    </row>
    <row r="884" spans="1:5" ht="63.75">
      <c r="A884" s="164">
        <v>20962</v>
      </c>
      <c r="B884" s="165" t="s">
        <v>26475</v>
      </c>
      <c r="C884" s="164" t="s">
        <v>12402</v>
      </c>
      <c r="D884" s="164" t="s">
        <v>38387</v>
      </c>
      <c r="E884" s="166">
        <v>282.5</v>
      </c>
    </row>
    <row r="885" spans="1:5" ht="63.75">
      <c r="A885" s="164">
        <v>20963</v>
      </c>
      <c r="B885" s="165" t="s">
        <v>26476</v>
      </c>
      <c r="C885" s="164" t="s">
        <v>12402</v>
      </c>
      <c r="D885" s="164" t="s">
        <v>38386</v>
      </c>
      <c r="E885" s="166">
        <v>345.09</v>
      </c>
    </row>
    <row r="886" spans="1:5" ht="38.25">
      <c r="A886" s="164">
        <v>34643</v>
      </c>
      <c r="B886" s="165" t="s">
        <v>34168</v>
      </c>
      <c r="C886" s="164" t="s">
        <v>12402</v>
      </c>
      <c r="D886" s="164" t="s">
        <v>38386</v>
      </c>
      <c r="E886" s="166">
        <v>46.48</v>
      </c>
    </row>
    <row r="887" spans="1:5" ht="38.25">
      <c r="A887" s="164">
        <v>41480</v>
      </c>
      <c r="B887" s="165" t="s">
        <v>34169</v>
      </c>
      <c r="C887" s="164" t="s">
        <v>12402</v>
      </c>
      <c r="D887" s="164" t="s">
        <v>38386</v>
      </c>
      <c r="E887" s="166">
        <v>53.89</v>
      </c>
    </row>
    <row r="888" spans="1:5" ht="38.25">
      <c r="A888" s="164">
        <v>41474</v>
      </c>
      <c r="B888" s="165" t="s">
        <v>34170</v>
      </c>
      <c r="C888" s="164" t="s">
        <v>12402</v>
      </c>
      <c r="D888" s="164" t="s">
        <v>38386</v>
      </c>
      <c r="E888" s="166">
        <v>86.09</v>
      </c>
    </row>
    <row r="889" spans="1:5" ht="38.25">
      <c r="A889" s="164">
        <v>41475</v>
      </c>
      <c r="B889" s="165" t="s">
        <v>34171</v>
      </c>
      <c r="C889" s="164" t="s">
        <v>12402</v>
      </c>
      <c r="D889" s="164" t="s">
        <v>38386</v>
      </c>
      <c r="E889" s="166">
        <v>73.459999999999994</v>
      </c>
    </row>
    <row r="890" spans="1:5" ht="38.25">
      <c r="A890" s="164">
        <v>41476</v>
      </c>
      <c r="B890" s="165" t="s">
        <v>34172</v>
      </c>
      <c r="C890" s="164" t="s">
        <v>12402</v>
      </c>
      <c r="D890" s="164" t="s">
        <v>38386</v>
      </c>
      <c r="E890" s="166">
        <v>160.85</v>
      </c>
    </row>
    <row r="891" spans="1:5">
      <c r="A891" s="164">
        <v>2555</v>
      </c>
      <c r="B891" s="165" t="s">
        <v>26477</v>
      </c>
      <c r="C891" s="164" t="s">
        <v>12402</v>
      </c>
      <c r="D891" s="164" t="s">
        <v>38386</v>
      </c>
      <c r="E891" s="166">
        <v>1.47</v>
      </c>
    </row>
    <row r="892" spans="1:5">
      <c r="A892" s="164">
        <v>2556</v>
      </c>
      <c r="B892" s="165" t="s">
        <v>22394</v>
      </c>
      <c r="C892" s="164" t="s">
        <v>12402</v>
      </c>
      <c r="D892" s="164" t="s">
        <v>38386</v>
      </c>
      <c r="E892" s="166">
        <v>1.52</v>
      </c>
    </row>
    <row r="893" spans="1:5">
      <c r="A893" s="164">
        <v>2557</v>
      </c>
      <c r="B893" s="165" t="s">
        <v>22396</v>
      </c>
      <c r="C893" s="164" t="s">
        <v>12402</v>
      </c>
      <c r="D893" s="164" t="s">
        <v>38386</v>
      </c>
      <c r="E893" s="166">
        <v>3.21</v>
      </c>
    </row>
    <row r="894" spans="1:5" ht="25.5">
      <c r="A894" s="164">
        <v>10569</v>
      </c>
      <c r="B894" s="165" t="s">
        <v>26478</v>
      </c>
      <c r="C894" s="164" t="s">
        <v>12402</v>
      </c>
      <c r="D894" s="164" t="s">
        <v>38386</v>
      </c>
      <c r="E894" s="166">
        <v>3.21</v>
      </c>
    </row>
    <row r="895" spans="1:5" ht="38.25">
      <c r="A895" s="164">
        <v>39810</v>
      </c>
      <c r="B895" s="165" t="s">
        <v>26479</v>
      </c>
      <c r="C895" s="164" t="s">
        <v>12402</v>
      </c>
      <c r="D895" s="164" t="s">
        <v>38386</v>
      </c>
      <c r="E895" s="166">
        <v>39.21</v>
      </c>
    </row>
    <row r="896" spans="1:5" ht="38.25">
      <c r="A896" s="164">
        <v>39811</v>
      </c>
      <c r="B896" s="165" t="s">
        <v>26480</v>
      </c>
      <c r="C896" s="164" t="s">
        <v>12402</v>
      </c>
      <c r="D896" s="164" t="s">
        <v>38386</v>
      </c>
      <c r="E896" s="166">
        <v>47.96</v>
      </c>
    </row>
    <row r="897" spans="1:5" ht="38.25">
      <c r="A897" s="164">
        <v>39812</v>
      </c>
      <c r="B897" s="165" t="s">
        <v>26481</v>
      </c>
      <c r="C897" s="164" t="s">
        <v>12402</v>
      </c>
      <c r="D897" s="164" t="s">
        <v>38386</v>
      </c>
      <c r="E897" s="166">
        <v>78.87</v>
      </c>
    </row>
    <row r="898" spans="1:5" ht="38.25">
      <c r="A898" s="164">
        <v>43096</v>
      </c>
      <c r="B898" s="165" t="s">
        <v>26482</v>
      </c>
      <c r="C898" s="164" t="s">
        <v>12402</v>
      </c>
      <c r="D898" s="164" t="s">
        <v>38386</v>
      </c>
      <c r="E898" s="166">
        <v>261.43</v>
      </c>
    </row>
    <row r="899" spans="1:5" ht="38.25">
      <c r="A899" s="164">
        <v>43102</v>
      </c>
      <c r="B899" s="165" t="s">
        <v>26483</v>
      </c>
      <c r="C899" s="164" t="s">
        <v>12402</v>
      </c>
      <c r="D899" s="164" t="s">
        <v>38386</v>
      </c>
      <c r="E899" s="166">
        <v>158.96</v>
      </c>
    </row>
    <row r="900" spans="1:5" ht="38.25">
      <c r="A900" s="164">
        <v>43103</v>
      </c>
      <c r="B900" s="165" t="s">
        <v>26484</v>
      </c>
      <c r="C900" s="164" t="s">
        <v>12402</v>
      </c>
      <c r="D900" s="164" t="s">
        <v>38386</v>
      </c>
      <c r="E900" s="166">
        <v>234.07</v>
      </c>
    </row>
    <row r="901" spans="1:5" ht="38.25">
      <c r="A901" s="164">
        <v>43098</v>
      </c>
      <c r="B901" s="165" t="s">
        <v>26485</v>
      </c>
      <c r="C901" s="164" t="s">
        <v>12402</v>
      </c>
      <c r="D901" s="164" t="s">
        <v>38386</v>
      </c>
      <c r="E901" s="166">
        <v>88.55</v>
      </c>
    </row>
    <row r="902" spans="1:5" ht="38.25">
      <c r="A902" s="164">
        <v>43097</v>
      </c>
      <c r="B902" s="165" t="s">
        <v>26486</v>
      </c>
      <c r="C902" s="164" t="s">
        <v>12402</v>
      </c>
      <c r="D902" s="164" t="s">
        <v>38386</v>
      </c>
      <c r="E902" s="166">
        <v>52.46</v>
      </c>
    </row>
    <row r="903" spans="1:5" ht="25.5">
      <c r="A903" s="164">
        <v>43104</v>
      </c>
      <c r="B903" s="165" t="s">
        <v>26487</v>
      </c>
      <c r="C903" s="164" t="s">
        <v>12402</v>
      </c>
      <c r="D903" s="164" t="s">
        <v>38386</v>
      </c>
      <c r="E903" s="166">
        <v>620.59</v>
      </c>
    </row>
    <row r="904" spans="1:5" ht="25.5">
      <c r="A904" s="164">
        <v>39771</v>
      </c>
      <c r="B904" s="165" t="s">
        <v>26488</v>
      </c>
      <c r="C904" s="164" t="s">
        <v>12402</v>
      </c>
      <c r="D904" s="164" t="s">
        <v>38386</v>
      </c>
      <c r="E904" s="166">
        <v>30.87</v>
      </c>
    </row>
    <row r="905" spans="1:5" ht="25.5">
      <c r="A905" s="164">
        <v>39772</v>
      </c>
      <c r="B905" s="165" t="s">
        <v>26489</v>
      </c>
      <c r="C905" s="164" t="s">
        <v>12402</v>
      </c>
      <c r="D905" s="164" t="s">
        <v>38386</v>
      </c>
      <c r="E905" s="166">
        <v>60.68</v>
      </c>
    </row>
    <row r="906" spans="1:5" ht="25.5">
      <c r="A906" s="164">
        <v>39773</v>
      </c>
      <c r="B906" s="165" t="s">
        <v>26490</v>
      </c>
      <c r="C906" s="164" t="s">
        <v>12402</v>
      </c>
      <c r="D906" s="164" t="s">
        <v>38386</v>
      </c>
      <c r="E906" s="166">
        <v>97.54</v>
      </c>
    </row>
    <row r="907" spans="1:5" ht="25.5">
      <c r="A907" s="164">
        <v>39774</v>
      </c>
      <c r="B907" s="165" t="s">
        <v>26491</v>
      </c>
      <c r="C907" s="164" t="s">
        <v>12402</v>
      </c>
      <c r="D907" s="164" t="s">
        <v>38386</v>
      </c>
      <c r="E907" s="166">
        <v>145.88999999999999</v>
      </c>
    </row>
    <row r="908" spans="1:5" ht="25.5">
      <c r="A908" s="164">
        <v>39775</v>
      </c>
      <c r="B908" s="165" t="s">
        <v>26492</v>
      </c>
      <c r="C908" s="164" t="s">
        <v>12402</v>
      </c>
      <c r="D908" s="164" t="s">
        <v>38386</v>
      </c>
      <c r="E908" s="166">
        <v>194.72</v>
      </c>
    </row>
    <row r="909" spans="1:5" ht="25.5">
      <c r="A909" s="164">
        <v>39776</v>
      </c>
      <c r="B909" s="165" t="s">
        <v>26493</v>
      </c>
      <c r="C909" s="164" t="s">
        <v>12402</v>
      </c>
      <c r="D909" s="164" t="s">
        <v>38386</v>
      </c>
      <c r="E909" s="166">
        <v>235.32</v>
      </c>
    </row>
    <row r="910" spans="1:5" ht="25.5">
      <c r="A910" s="164">
        <v>39777</v>
      </c>
      <c r="B910" s="165" t="s">
        <v>26494</v>
      </c>
      <c r="C910" s="164" t="s">
        <v>12402</v>
      </c>
      <c r="D910" s="164" t="s">
        <v>38386</v>
      </c>
      <c r="E910" s="166">
        <v>298.26</v>
      </c>
    </row>
    <row r="911" spans="1:5" ht="25.5">
      <c r="A911" s="164">
        <v>20254</v>
      </c>
      <c r="B911" s="165" t="s">
        <v>26495</v>
      </c>
      <c r="C911" s="164" t="s">
        <v>12402</v>
      </c>
      <c r="D911" s="164" t="s">
        <v>38386</v>
      </c>
      <c r="E911" s="166">
        <v>21.65</v>
      </c>
    </row>
    <row r="912" spans="1:5" ht="25.5">
      <c r="A912" s="164">
        <v>20253</v>
      </c>
      <c r="B912" s="165" t="s">
        <v>26496</v>
      </c>
      <c r="C912" s="164" t="s">
        <v>12402</v>
      </c>
      <c r="D912" s="164" t="s">
        <v>38386</v>
      </c>
      <c r="E912" s="166">
        <v>71.09</v>
      </c>
    </row>
    <row r="913" spans="1:5" ht="25.5">
      <c r="A913" s="164">
        <v>1872</v>
      </c>
      <c r="B913" s="165" t="s">
        <v>26497</v>
      </c>
      <c r="C913" s="164" t="s">
        <v>12402</v>
      </c>
      <c r="D913" s="164" t="s">
        <v>38386</v>
      </c>
      <c r="E913" s="166">
        <v>2.89</v>
      </c>
    </row>
    <row r="914" spans="1:5" ht="25.5">
      <c r="A914" s="164">
        <v>1873</v>
      </c>
      <c r="B914" s="165" t="s">
        <v>26498</v>
      </c>
      <c r="C914" s="164" t="s">
        <v>12402</v>
      </c>
      <c r="D914" s="164" t="s">
        <v>38386</v>
      </c>
      <c r="E914" s="166">
        <v>5.75</v>
      </c>
    </row>
    <row r="915" spans="1:5" ht="38.25">
      <c r="A915" s="164">
        <v>14055</v>
      </c>
      <c r="B915" s="165" t="s">
        <v>26499</v>
      </c>
      <c r="C915" s="164" t="s">
        <v>12402</v>
      </c>
      <c r="D915" s="164" t="s">
        <v>38386</v>
      </c>
      <c r="E915" s="166">
        <v>649.61</v>
      </c>
    </row>
    <row r="916" spans="1:5" ht="38.25">
      <c r="A916" s="164">
        <v>11247</v>
      </c>
      <c r="B916" s="165" t="s">
        <v>26500</v>
      </c>
      <c r="C916" s="164" t="s">
        <v>12402</v>
      </c>
      <c r="D916" s="164" t="s">
        <v>38386</v>
      </c>
      <c r="E916" s="166">
        <v>1366.93</v>
      </c>
    </row>
    <row r="917" spans="1:5" ht="38.25">
      <c r="A917" s="164">
        <v>11250</v>
      </c>
      <c r="B917" s="165" t="s">
        <v>26501</v>
      </c>
      <c r="C917" s="164" t="s">
        <v>12402</v>
      </c>
      <c r="D917" s="164" t="s">
        <v>38386</v>
      </c>
      <c r="E917" s="166">
        <v>58.85</v>
      </c>
    </row>
    <row r="918" spans="1:5" ht="38.25">
      <c r="A918" s="164">
        <v>11249</v>
      </c>
      <c r="B918" s="165" t="s">
        <v>26502</v>
      </c>
      <c r="C918" s="164" t="s">
        <v>12402</v>
      </c>
      <c r="D918" s="164" t="s">
        <v>38386</v>
      </c>
      <c r="E918" s="166">
        <v>2670.09</v>
      </c>
    </row>
    <row r="919" spans="1:5" ht="38.25">
      <c r="A919" s="164">
        <v>11251</v>
      </c>
      <c r="B919" s="165" t="s">
        <v>26503</v>
      </c>
      <c r="C919" s="164" t="s">
        <v>12402</v>
      </c>
      <c r="D919" s="164" t="s">
        <v>38386</v>
      </c>
      <c r="E919" s="166">
        <v>130.35</v>
      </c>
    </row>
    <row r="920" spans="1:5" ht="38.25">
      <c r="A920" s="164">
        <v>11253</v>
      </c>
      <c r="B920" s="165" t="s">
        <v>26504</v>
      </c>
      <c r="C920" s="164" t="s">
        <v>12402</v>
      </c>
      <c r="D920" s="164" t="s">
        <v>38386</v>
      </c>
      <c r="E920" s="166">
        <v>216</v>
      </c>
    </row>
    <row r="921" spans="1:5" ht="38.25">
      <c r="A921" s="164">
        <v>11255</v>
      </c>
      <c r="B921" s="165" t="s">
        <v>26505</v>
      </c>
      <c r="C921" s="164" t="s">
        <v>12402</v>
      </c>
      <c r="D921" s="164" t="s">
        <v>38386</v>
      </c>
      <c r="E921" s="166">
        <v>322.92</v>
      </c>
    </row>
    <row r="922" spans="1:5" ht="38.25">
      <c r="A922" s="164">
        <v>11256</v>
      </c>
      <c r="B922" s="165" t="s">
        <v>26506</v>
      </c>
      <c r="C922" s="164" t="s">
        <v>12402</v>
      </c>
      <c r="D922" s="164" t="s">
        <v>38386</v>
      </c>
      <c r="E922" s="166">
        <v>404.49</v>
      </c>
    </row>
    <row r="923" spans="1:5" ht="38.25">
      <c r="A923" s="164">
        <v>39693</v>
      </c>
      <c r="B923" s="165" t="s">
        <v>26507</v>
      </c>
      <c r="C923" s="164" t="s">
        <v>12402</v>
      </c>
      <c r="D923" s="164" t="s">
        <v>38386</v>
      </c>
      <c r="E923" s="166">
        <v>2540.4299999999998</v>
      </c>
    </row>
    <row r="924" spans="1:5" ht="25.5">
      <c r="A924" s="164">
        <v>39692</v>
      </c>
      <c r="B924" s="165" t="s">
        <v>26508</v>
      </c>
      <c r="C924" s="164" t="s">
        <v>12402</v>
      </c>
      <c r="D924" s="164" t="s">
        <v>38386</v>
      </c>
      <c r="E924" s="166">
        <v>812.88</v>
      </c>
    </row>
    <row r="925" spans="1:5" ht="38.25">
      <c r="A925" s="164">
        <v>1062</v>
      </c>
      <c r="B925" s="165" t="s">
        <v>26509</v>
      </c>
      <c r="C925" s="164" t="s">
        <v>12402</v>
      </c>
      <c r="D925" s="164" t="s">
        <v>38386</v>
      </c>
      <c r="E925" s="166">
        <v>257.61</v>
      </c>
    </row>
    <row r="926" spans="1:5" ht="38.25">
      <c r="A926" s="164">
        <v>39686</v>
      </c>
      <c r="B926" s="165" t="s">
        <v>26510</v>
      </c>
      <c r="C926" s="164" t="s">
        <v>12402</v>
      </c>
      <c r="D926" s="164" t="s">
        <v>38386</v>
      </c>
      <c r="E926" s="166">
        <v>417.13</v>
      </c>
    </row>
    <row r="927" spans="1:5" ht="38.25">
      <c r="A927" s="164">
        <v>43095</v>
      </c>
      <c r="B927" s="165" t="s">
        <v>26511</v>
      </c>
      <c r="C927" s="164" t="s">
        <v>12402</v>
      </c>
      <c r="D927" s="164" t="s">
        <v>38386</v>
      </c>
      <c r="E927" s="166">
        <v>172.27</v>
      </c>
    </row>
    <row r="928" spans="1:5" ht="25.5">
      <c r="A928" s="164">
        <v>1871</v>
      </c>
      <c r="B928" s="165" t="s">
        <v>26512</v>
      </c>
      <c r="C928" s="164" t="s">
        <v>12402</v>
      </c>
      <c r="D928" s="164" t="s">
        <v>38386</v>
      </c>
      <c r="E928" s="166">
        <v>5.18</v>
      </c>
    </row>
    <row r="929" spans="1:5" ht="25.5">
      <c r="A929" s="164">
        <v>12001</v>
      </c>
      <c r="B929" s="165" t="s">
        <v>26513</v>
      </c>
      <c r="C929" s="164" t="s">
        <v>12402</v>
      </c>
      <c r="D929" s="164" t="s">
        <v>38386</v>
      </c>
      <c r="E929" s="166">
        <v>7.48</v>
      </c>
    </row>
    <row r="930" spans="1:5" ht="25.5">
      <c r="A930" s="164">
        <v>11882</v>
      </c>
      <c r="B930" s="165" t="s">
        <v>26514</v>
      </c>
      <c r="C930" s="164" t="s">
        <v>12402</v>
      </c>
      <c r="D930" s="164" t="s">
        <v>38386</v>
      </c>
      <c r="E930" s="166">
        <v>120.46</v>
      </c>
    </row>
    <row r="931" spans="1:5" ht="38.25">
      <c r="A931" s="164">
        <v>1068</v>
      </c>
      <c r="B931" s="165" t="s">
        <v>26515</v>
      </c>
      <c r="C931" s="164" t="s">
        <v>12402</v>
      </c>
      <c r="D931" s="164" t="s">
        <v>38386</v>
      </c>
      <c r="E931" s="166">
        <v>1699.24</v>
      </c>
    </row>
    <row r="932" spans="1:5" ht="38.25">
      <c r="A932" s="164">
        <v>39690</v>
      </c>
      <c r="B932" s="165" t="s">
        <v>26516</v>
      </c>
      <c r="C932" s="164" t="s">
        <v>12402</v>
      </c>
      <c r="D932" s="164" t="s">
        <v>38386</v>
      </c>
      <c r="E932" s="166">
        <v>2850.77</v>
      </c>
    </row>
    <row r="933" spans="1:5" ht="38.25">
      <c r="A933" s="164">
        <v>39691</v>
      </c>
      <c r="B933" s="165" t="s">
        <v>26517</v>
      </c>
      <c r="C933" s="164" t="s">
        <v>12402</v>
      </c>
      <c r="D933" s="164" t="s">
        <v>38386</v>
      </c>
      <c r="E933" s="166">
        <v>3585.47</v>
      </c>
    </row>
    <row r="934" spans="1:5" ht="38.25">
      <c r="A934" s="164">
        <v>39808</v>
      </c>
      <c r="B934" s="165" t="s">
        <v>26518</v>
      </c>
      <c r="C934" s="164" t="s">
        <v>12402</v>
      </c>
      <c r="D934" s="164" t="s">
        <v>38386</v>
      </c>
      <c r="E934" s="166">
        <v>89.94</v>
      </c>
    </row>
    <row r="935" spans="1:5" ht="38.25">
      <c r="A935" s="164">
        <v>39809</v>
      </c>
      <c r="B935" s="165" t="s">
        <v>26519</v>
      </c>
      <c r="C935" s="164" t="s">
        <v>12402</v>
      </c>
      <c r="D935" s="164" t="s">
        <v>38386</v>
      </c>
      <c r="E935" s="166">
        <v>213.32</v>
      </c>
    </row>
    <row r="936" spans="1:5" ht="38.25">
      <c r="A936" s="164">
        <v>43439</v>
      </c>
      <c r="B936" s="165" t="s">
        <v>26520</v>
      </c>
      <c r="C936" s="164" t="s">
        <v>12402</v>
      </c>
      <c r="D936" s="164" t="s">
        <v>38386</v>
      </c>
      <c r="E936" s="166">
        <v>552.94000000000005</v>
      </c>
    </row>
    <row r="937" spans="1:5" ht="25.5">
      <c r="A937" s="164">
        <v>5103</v>
      </c>
      <c r="B937" s="165" t="s">
        <v>26521</v>
      </c>
      <c r="C937" s="164" t="s">
        <v>12402</v>
      </c>
      <c r="D937" s="164" t="s">
        <v>38386</v>
      </c>
      <c r="E937" s="166">
        <v>25.55</v>
      </c>
    </row>
    <row r="938" spans="1:5" ht="25.5">
      <c r="A938" s="164">
        <v>11880</v>
      </c>
      <c r="B938" s="165" t="s">
        <v>26522</v>
      </c>
      <c r="C938" s="164" t="s">
        <v>12402</v>
      </c>
      <c r="D938" s="164" t="s">
        <v>38386</v>
      </c>
      <c r="E938" s="166">
        <v>107.47</v>
      </c>
    </row>
    <row r="939" spans="1:5" ht="25.5">
      <c r="A939" s="164">
        <v>11714</v>
      </c>
      <c r="B939" s="165" t="s">
        <v>26523</v>
      </c>
      <c r="C939" s="164" t="s">
        <v>12402</v>
      </c>
      <c r="D939" s="164" t="s">
        <v>38386</v>
      </c>
      <c r="E939" s="166">
        <v>73.22</v>
      </c>
    </row>
    <row r="940" spans="1:5" ht="25.5">
      <c r="A940" s="164">
        <v>11712</v>
      </c>
      <c r="B940" s="165" t="s">
        <v>26524</v>
      </c>
      <c r="C940" s="164" t="s">
        <v>12402</v>
      </c>
      <c r="D940" s="164" t="s">
        <v>38387</v>
      </c>
      <c r="E940" s="166">
        <v>47.81</v>
      </c>
    </row>
    <row r="941" spans="1:5" ht="25.5">
      <c r="A941" s="164">
        <v>11717</v>
      </c>
      <c r="B941" s="165" t="s">
        <v>26525</v>
      </c>
      <c r="C941" s="164" t="s">
        <v>12402</v>
      </c>
      <c r="D941" s="164" t="s">
        <v>38386</v>
      </c>
      <c r="E941" s="166">
        <v>57.63</v>
      </c>
    </row>
    <row r="942" spans="1:5">
      <c r="A942" s="164">
        <v>1106</v>
      </c>
      <c r="B942" s="165" t="s">
        <v>26526</v>
      </c>
      <c r="C942" s="164" t="s">
        <v>12404</v>
      </c>
      <c r="D942" s="164" t="s">
        <v>38387</v>
      </c>
      <c r="E942" s="166">
        <v>1.21</v>
      </c>
    </row>
    <row r="943" spans="1:5">
      <c r="A943" s="164">
        <v>11161</v>
      </c>
      <c r="B943" s="165" t="s">
        <v>26527</v>
      </c>
      <c r="C943" s="164" t="s">
        <v>12404</v>
      </c>
      <c r="D943" s="164" t="s">
        <v>38386</v>
      </c>
      <c r="E943" s="166">
        <v>2.02</v>
      </c>
    </row>
    <row r="944" spans="1:5">
      <c r="A944" s="164">
        <v>1107</v>
      </c>
      <c r="B944" s="165" t="s">
        <v>26528</v>
      </c>
      <c r="C944" s="164" t="s">
        <v>12404</v>
      </c>
      <c r="D944" s="164" t="s">
        <v>38386</v>
      </c>
      <c r="E944" s="166">
        <v>1.03</v>
      </c>
    </row>
    <row r="945" spans="1:5" ht="25.5">
      <c r="A945" s="164">
        <v>44479</v>
      </c>
      <c r="B945" s="165" t="s">
        <v>34921</v>
      </c>
      <c r="C945" s="164" t="s">
        <v>12404</v>
      </c>
      <c r="D945" s="164" t="s">
        <v>38386</v>
      </c>
      <c r="E945" s="166">
        <v>0.19</v>
      </c>
    </row>
    <row r="946" spans="1:5">
      <c r="A946" s="164">
        <v>4759</v>
      </c>
      <c r="B946" s="165" t="s">
        <v>26529</v>
      </c>
      <c r="C946" s="164" t="s">
        <v>12406</v>
      </c>
      <c r="D946" s="164" t="s">
        <v>38386</v>
      </c>
      <c r="E946" s="166">
        <v>7.94</v>
      </c>
    </row>
    <row r="947" spans="1:5">
      <c r="A947" s="164">
        <v>41068</v>
      </c>
      <c r="B947" s="165" t="s">
        <v>26530</v>
      </c>
      <c r="C947" s="164" t="s">
        <v>18056</v>
      </c>
      <c r="D947" s="164" t="s">
        <v>38386</v>
      </c>
      <c r="E947" s="166">
        <v>1748.79</v>
      </c>
    </row>
    <row r="948" spans="1:5" ht="38.25">
      <c r="A948" s="164">
        <v>12618</v>
      </c>
      <c r="B948" s="165" t="s">
        <v>26531</v>
      </c>
      <c r="C948" s="164" t="s">
        <v>12402</v>
      </c>
      <c r="D948" s="164" t="s">
        <v>38386</v>
      </c>
      <c r="E948" s="166">
        <v>186.54</v>
      </c>
    </row>
    <row r="949" spans="1:5" ht="25.5">
      <c r="A949" s="164">
        <v>1108</v>
      </c>
      <c r="B949" s="165" t="s">
        <v>26532</v>
      </c>
      <c r="C949" s="164" t="s">
        <v>12403</v>
      </c>
      <c r="D949" s="164" t="s">
        <v>38386</v>
      </c>
      <c r="E949" s="166">
        <v>27.71</v>
      </c>
    </row>
    <row r="950" spans="1:5" ht="25.5">
      <c r="A950" s="164">
        <v>1117</v>
      </c>
      <c r="B950" s="165" t="s">
        <v>26533</v>
      </c>
      <c r="C950" s="164" t="s">
        <v>12403</v>
      </c>
      <c r="D950" s="164" t="s">
        <v>38386</v>
      </c>
      <c r="E950" s="166">
        <v>27.93</v>
      </c>
    </row>
    <row r="951" spans="1:5" ht="25.5">
      <c r="A951" s="164">
        <v>1118</v>
      </c>
      <c r="B951" s="165" t="s">
        <v>26534</v>
      </c>
      <c r="C951" s="164" t="s">
        <v>12403</v>
      </c>
      <c r="D951" s="164" t="s">
        <v>38386</v>
      </c>
      <c r="E951" s="166">
        <v>33.01</v>
      </c>
    </row>
    <row r="952" spans="1:5" ht="25.5">
      <c r="A952" s="164">
        <v>1110</v>
      </c>
      <c r="B952" s="165" t="s">
        <v>26535</v>
      </c>
      <c r="C952" s="164" t="s">
        <v>12403</v>
      </c>
      <c r="D952" s="164" t="s">
        <v>38386</v>
      </c>
      <c r="E952" s="166">
        <v>33.01</v>
      </c>
    </row>
    <row r="953" spans="1:5" ht="25.5">
      <c r="A953" s="164">
        <v>40784</v>
      </c>
      <c r="B953" s="165" t="s">
        <v>26536</v>
      </c>
      <c r="C953" s="164" t="s">
        <v>12403</v>
      </c>
      <c r="D953" s="164" t="s">
        <v>38386</v>
      </c>
      <c r="E953" s="166">
        <v>91.04</v>
      </c>
    </row>
    <row r="954" spans="1:5" ht="25.5">
      <c r="A954" s="164">
        <v>40782</v>
      </c>
      <c r="B954" s="165" t="s">
        <v>26537</v>
      </c>
      <c r="C954" s="164" t="s">
        <v>12403</v>
      </c>
      <c r="D954" s="164" t="s">
        <v>38386</v>
      </c>
      <c r="E954" s="166">
        <v>35.729999999999997</v>
      </c>
    </row>
    <row r="955" spans="1:5" ht="25.5">
      <c r="A955" s="164">
        <v>40783</v>
      </c>
      <c r="B955" s="165" t="s">
        <v>26538</v>
      </c>
      <c r="C955" s="164" t="s">
        <v>12403</v>
      </c>
      <c r="D955" s="164" t="s">
        <v>38386</v>
      </c>
      <c r="E955" s="166">
        <v>46.54</v>
      </c>
    </row>
    <row r="956" spans="1:5" ht="25.5">
      <c r="A956" s="164">
        <v>1109</v>
      </c>
      <c r="B956" s="165" t="s">
        <v>26539</v>
      </c>
      <c r="C956" s="164" t="s">
        <v>12403</v>
      </c>
      <c r="D956" s="164" t="s">
        <v>38386</v>
      </c>
      <c r="E956" s="166">
        <v>27.71</v>
      </c>
    </row>
    <row r="957" spans="1:5" ht="25.5">
      <c r="A957" s="164">
        <v>1119</v>
      </c>
      <c r="B957" s="165" t="s">
        <v>26540</v>
      </c>
      <c r="C957" s="164" t="s">
        <v>12403</v>
      </c>
      <c r="D957" s="164" t="s">
        <v>38386</v>
      </c>
      <c r="E957" s="166">
        <v>17.86</v>
      </c>
    </row>
    <row r="958" spans="1:5" ht="25.5">
      <c r="A958" s="164">
        <v>13115</v>
      </c>
      <c r="B958" s="165" t="s">
        <v>26541</v>
      </c>
      <c r="C958" s="164" t="s">
        <v>12403</v>
      </c>
      <c r="D958" s="164" t="s">
        <v>38386</v>
      </c>
      <c r="E958" s="166">
        <v>40.54</v>
      </c>
    </row>
    <row r="959" spans="1:5" ht="25.5">
      <c r="A959" s="164">
        <v>10541</v>
      </c>
      <c r="B959" s="165" t="s">
        <v>26542</v>
      </c>
      <c r="C959" s="164" t="s">
        <v>12403</v>
      </c>
      <c r="D959" s="164" t="s">
        <v>38386</v>
      </c>
      <c r="E959" s="166">
        <v>49.54</v>
      </c>
    </row>
    <row r="960" spans="1:5" ht="25.5">
      <c r="A960" s="164">
        <v>10542</v>
      </c>
      <c r="B960" s="165" t="s">
        <v>26543</v>
      </c>
      <c r="C960" s="164" t="s">
        <v>12403</v>
      </c>
      <c r="D960" s="164" t="s">
        <v>38386</v>
      </c>
      <c r="E960" s="166">
        <v>64.78</v>
      </c>
    </row>
    <row r="961" spans="1:5" ht="25.5">
      <c r="A961" s="164">
        <v>10543</v>
      </c>
      <c r="B961" s="165" t="s">
        <v>26544</v>
      </c>
      <c r="C961" s="164" t="s">
        <v>12403</v>
      </c>
      <c r="D961" s="164" t="s">
        <v>38386</v>
      </c>
      <c r="E961" s="166">
        <v>105.1</v>
      </c>
    </row>
    <row r="962" spans="1:5" ht="25.5">
      <c r="A962" s="164">
        <v>10544</v>
      </c>
      <c r="B962" s="165" t="s">
        <v>26545</v>
      </c>
      <c r="C962" s="164" t="s">
        <v>12403</v>
      </c>
      <c r="D962" s="164" t="s">
        <v>38386</v>
      </c>
      <c r="E962" s="166">
        <v>135.94</v>
      </c>
    </row>
    <row r="963" spans="1:5" ht="25.5">
      <c r="A963" s="164">
        <v>10545</v>
      </c>
      <c r="B963" s="165" t="s">
        <v>26546</v>
      </c>
      <c r="C963" s="164" t="s">
        <v>12403</v>
      </c>
      <c r="D963" s="164" t="s">
        <v>38386</v>
      </c>
      <c r="E963" s="166">
        <v>254.05</v>
      </c>
    </row>
    <row r="964" spans="1:5" ht="25.5">
      <c r="A964" s="164">
        <v>38365</v>
      </c>
      <c r="B964" s="165" t="s">
        <v>26547</v>
      </c>
      <c r="C964" s="164" t="s">
        <v>12416</v>
      </c>
      <c r="D964" s="164" t="s">
        <v>38386</v>
      </c>
      <c r="E964" s="166">
        <v>2.0099999999999998</v>
      </c>
    </row>
    <row r="965" spans="1:5" ht="38.25">
      <c r="A965" s="164">
        <v>44056</v>
      </c>
      <c r="B965" s="165" t="s">
        <v>26548</v>
      </c>
      <c r="C965" s="164" t="s">
        <v>12402</v>
      </c>
      <c r="D965" s="164" t="s">
        <v>38386</v>
      </c>
      <c r="E965" s="166">
        <v>472635.63</v>
      </c>
    </row>
    <row r="966" spans="1:5" ht="38.25">
      <c r="A966" s="164">
        <v>44057</v>
      </c>
      <c r="B966" s="165" t="s">
        <v>26549</v>
      </c>
      <c r="C966" s="164" t="s">
        <v>12402</v>
      </c>
      <c r="D966" s="164" t="s">
        <v>38387</v>
      </c>
      <c r="E966" s="166">
        <v>504447.67</v>
      </c>
    </row>
    <row r="967" spans="1:5" ht="38.25">
      <c r="A967" s="164">
        <v>37754</v>
      </c>
      <c r="B967" s="165" t="s">
        <v>26550</v>
      </c>
      <c r="C967" s="164" t="s">
        <v>12402</v>
      </c>
      <c r="D967" s="164" t="s">
        <v>38386</v>
      </c>
      <c r="E967" s="166">
        <v>521535.27</v>
      </c>
    </row>
    <row r="968" spans="1:5" ht="38.25">
      <c r="A968" s="164">
        <v>37757</v>
      </c>
      <c r="B968" s="165" t="s">
        <v>26551</v>
      </c>
      <c r="C968" s="164" t="s">
        <v>12402</v>
      </c>
      <c r="D968" s="164" t="s">
        <v>38386</v>
      </c>
      <c r="E968" s="166">
        <v>581705.43999999994</v>
      </c>
    </row>
    <row r="969" spans="1:5" ht="38.25">
      <c r="A969" s="164">
        <v>44058</v>
      </c>
      <c r="B969" s="165" t="s">
        <v>26552</v>
      </c>
      <c r="C969" s="164" t="s">
        <v>12402</v>
      </c>
      <c r="D969" s="164" t="s">
        <v>38386</v>
      </c>
      <c r="E969" s="166">
        <v>549893.41</v>
      </c>
    </row>
    <row r="970" spans="1:5" ht="38.25">
      <c r="A970" s="164">
        <v>37752</v>
      </c>
      <c r="B970" s="165" t="s">
        <v>26553</v>
      </c>
      <c r="C970" s="164" t="s">
        <v>12402</v>
      </c>
      <c r="D970" s="164" t="s">
        <v>38386</v>
      </c>
      <c r="E970" s="166">
        <v>572616.25</v>
      </c>
    </row>
    <row r="971" spans="1:5" ht="38.25">
      <c r="A971" s="164">
        <v>44059</v>
      </c>
      <c r="B971" s="165" t="s">
        <v>26554</v>
      </c>
      <c r="C971" s="164" t="s">
        <v>12402</v>
      </c>
      <c r="D971" s="164" t="s">
        <v>38386</v>
      </c>
      <c r="E971" s="166">
        <v>452639.53</v>
      </c>
    </row>
    <row r="972" spans="1:5" ht="38.25">
      <c r="A972" s="164">
        <v>37750</v>
      </c>
      <c r="B972" s="165" t="s">
        <v>26555</v>
      </c>
      <c r="C972" s="164" t="s">
        <v>12402</v>
      </c>
      <c r="D972" s="164" t="s">
        <v>38386</v>
      </c>
      <c r="E972" s="166">
        <v>453548.44</v>
      </c>
    </row>
    <row r="973" spans="1:5" ht="51">
      <c r="A973" s="164">
        <v>37758</v>
      </c>
      <c r="B973" s="165" t="s">
        <v>26556</v>
      </c>
      <c r="C973" s="164" t="s">
        <v>12402</v>
      </c>
      <c r="D973" s="164" t="s">
        <v>38386</v>
      </c>
      <c r="E973" s="166">
        <v>721678.27</v>
      </c>
    </row>
    <row r="974" spans="1:5" ht="51">
      <c r="A974" s="164">
        <v>44060</v>
      </c>
      <c r="B974" s="165" t="s">
        <v>26557</v>
      </c>
      <c r="C974" s="164" t="s">
        <v>12402</v>
      </c>
      <c r="D974" s="164" t="s">
        <v>38386</v>
      </c>
      <c r="E974" s="166">
        <v>698046.51</v>
      </c>
    </row>
    <row r="975" spans="1:5" ht="51">
      <c r="A975" s="164">
        <v>37749</v>
      </c>
      <c r="B975" s="165" t="s">
        <v>26558</v>
      </c>
      <c r="C975" s="164" t="s">
        <v>12402</v>
      </c>
      <c r="D975" s="164" t="s">
        <v>38386</v>
      </c>
      <c r="E975" s="166">
        <v>745310.08</v>
      </c>
    </row>
    <row r="976" spans="1:5" ht="51">
      <c r="A976" s="164">
        <v>44061</v>
      </c>
      <c r="B976" s="165" t="s">
        <v>26559</v>
      </c>
      <c r="C976" s="164" t="s">
        <v>12402</v>
      </c>
      <c r="D976" s="164" t="s">
        <v>38386</v>
      </c>
      <c r="E976" s="166">
        <v>684412.8</v>
      </c>
    </row>
    <row r="977" spans="1:5" ht="25.5">
      <c r="A977" s="164">
        <v>1159</v>
      </c>
      <c r="B977" s="165" t="s">
        <v>26560</v>
      </c>
      <c r="C977" s="164" t="s">
        <v>12402</v>
      </c>
      <c r="D977" s="164" t="s">
        <v>38387</v>
      </c>
      <c r="E977" s="166">
        <v>284444</v>
      </c>
    </row>
    <row r="978" spans="1:5">
      <c r="A978" s="164">
        <v>12114</v>
      </c>
      <c r="B978" s="165" t="s">
        <v>26561</v>
      </c>
      <c r="C978" s="164" t="s">
        <v>12402</v>
      </c>
      <c r="D978" s="164" t="s">
        <v>38386</v>
      </c>
      <c r="E978" s="166">
        <v>125.34</v>
      </c>
    </row>
    <row r="979" spans="1:5">
      <c r="A979" s="164">
        <v>38106</v>
      </c>
      <c r="B979" s="165" t="s">
        <v>26562</v>
      </c>
      <c r="C979" s="164" t="s">
        <v>12402</v>
      </c>
      <c r="D979" s="164" t="s">
        <v>38386</v>
      </c>
      <c r="E979" s="166">
        <v>17.03</v>
      </c>
    </row>
    <row r="980" spans="1:5" ht="25.5">
      <c r="A980" s="164">
        <v>38085</v>
      </c>
      <c r="B980" s="165" t="s">
        <v>26563</v>
      </c>
      <c r="C980" s="164" t="s">
        <v>12402</v>
      </c>
      <c r="D980" s="164" t="s">
        <v>38386</v>
      </c>
      <c r="E980" s="166">
        <v>20.12</v>
      </c>
    </row>
    <row r="981" spans="1:5" ht="25.5">
      <c r="A981" s="164">
        <v>659</v>
      </c>
      <c r="B981" s="165" t="s">
        <v>26564</v>
      </c>
      <c r="C981" s="164" t="s">
        <v>12402</v>
      </c>
      <c r="D981" s="164" t="s">
        <v>38386</v>
      </c>
      <c r="E981" s="166">
        <v>3.09</v>
      </c>
    </row>
    <row r="982" spans="1:5" ht="25.5">
      <c r="A982" s="164">
        <v>660</v>
      </c>
      <c r="B982" s="165" t="s">
        <v>26565</v>
      </c>
      <c r="C982" s="164" t="s">
        <v>12402</v>
      </c>
      <c r="D982" s="164" t="s">
        <v>38386</v>
      </c>
      <c r="E982" s="166">
        <v>3.71</v>
      </c>
    </row>
    <row r="983" spans="1:5" ht="25.5">
      <c r="A983" s="164">
        <v>658</v>
      </c>
      <c r="B983" s="165" t="s">
        <v>26566</v>
      </c>
      <c r="C983" s="164" t="s">
        <v>12402</v>
      </c>
      <c r="D983" s="164" t="s">
        <v>38386</v>
      </c>
      <c r="E983" s="166">
        <v>2.09</v>
      </c>
    </row>
    <row r="984" spans="1:5" ht="25.5">
      <c r="A984" s="164">
        <v>38599</v>
      </c>
      <c r="B984" s="165" t="s">
        <v>26567</v>
      </c>
      <c r="C984" s="164" t="s">
        <v>12402</v>
      </c>
      <c r="D984" s="164" t="s">
        <v>38386</v>
      </c>
      <c r="E984" s="166">
        <v>6.44</v>
      </c>
    </row>
    <row r="985" spans="1:5" ht="25.5">
      <c r="A985" s="164">
        <v>38596</v>
      </c>
      <c r="B985" s="165" t="s">
        <v>26568</v>
      </c>
      <c r="C985" s="164" t="s">
        <v>12402</v>
      </c>
      <c r="D985" s="164" t="s">
        <v>38386</v>
      </c>
      <c r="E985" s="166">
        <v>5.35</v>
      </c>
    </row>
    <row r="986" spans="1:5" ht="25.5">
      <c r="A986" s="164">
        <v>38600</v>
      </c>
      <c r="B986" s="165" t="s">
        <v>26569</v>
      </c>
      <c r="C986" s="164" t="s">
        <v>12402</v>
      </c>
      <c r="D986" s="164" t="s">
        <v>38386</v>
      </c>
      <c r="E986" s="166">
        <v>6.83</v>
      </c>
    </row>
    <row r="987" spans="1:5" ht="25.5">
      <c r="A987" s="164">
        <v>38597</v>
      </c>
      <c r="B987" s="165" t="s">
        <v>26570</v>
      </c>
      <c r="C987" s="164" t="s">
        <v>12402</v>
      </c>
      <c r="D987" s="164" t="s">
        <v>38386</v>
      </c>
      <c r="E987" s="166">
        <v>5.38</v>
      </c>
    </row>
    <row r="988" spans="1:5" ht="25.5">
      <c r="A988" s="164">
        <v>38548</v>
      </c>
      <c r="B988" s="165" t="s">
        <v>26571</v>
      </c>
      <c r="C988" s="164" t="s">
        <v>12402</v>
      </c>
      <c r="D988" s="164" t="s">
        <v>38386</v>
      </c>
      <c r="E988" s="166">
        <v>1.91</v>
      </c>
    </row>
    <row r="989" spans="1:5" ht="25.5">
      <c r="A989" s="164">
        <v>34649</v>
      </c>
      <c r="B989" s="165" t="s">
        <v>26572</v>
      </c>
      <c r="C989" s="164" t="s">
        <v>12402</v>
      </c>
      <c r="D989" s="164" t="s">
        <v>38386</v>
      </c>
      <c r="E989" s="166">
        <v>2.79</v>
      </c>
    </row>
    <row r="990" spans="1:5" ht="25.5">
      <c r="A990" s="164">
        <v>34655</v>
      </c>
      <c r="B990" s="165" t="s">
        <v>26573</v>
      </c>
      <c r="C990" s="164" t="s">
        <v>12402</v>
      </c>
      <c r="D990" s="164" t="s">
        <v>38386</v>
      </c>
      <c r="E990" s="166">
        <v>4.1100000000000003</v>
      </c>
    </row>
    <row r="991" spans="1:5" ht="25.5">
      <c r="A991" s="164">
        <v>40607</v>
      </c>
      <c r="B991" s="165" t="s">
        <v>26574</v>
      </c>
      <c r="C991" s="164" t="s">
        <v>12402</v>
      </c>
      <c r="D991" s="164" t="s">
        <v>38386</v>
      </c>
      <c r="E991" s="166">
        <v>6.21</v>
      </c>
    </row>
    <row r="992" spans="1:5" ht="25.5">
      <c r="A992" s="164">
        <v>567</v>
      </c>
      <c r="B992" s="165" t="s">
        <v>26575</v>
      </c>
      <c r="C992" s="164" t="s">
        <v>12403</v>
      </c>
      <c r="D992" s="164" t="s">
        <v>38386</v>
      </c>
      <c r="E992" s="166">
        <v>10.74</v>
      </c>
    </row>
    <row r="993" spans="1:5" ht="25.5">
      <c r="A993" s="164">
        <v>574</v>
      </c>
      <c r="B993" s="165" t="s">
        <v>26576</v>
      </c>
      <c r="C993" s="164" t="s">
        <v>12403</v>
      </c>
      <c r="D993" s="164" t="s">
        <v>38386</v>
      </c>
      <c r="E993" s="166">
        <v>28.24</v>
      </c>
    </row>
    <row r="994" spans="1:5" ht="25.5">
      <c r="A994" s="164">
        <v>568</v>
      </c>
      <c r="B994" s="165" t="s">
        <v>26577</v>
      </c>
      <c r="C994" s="164" t="s">
        <v>12403</v>
      </c>
      <c r="D994" s="164" t="s">
        <v>38386</v>
      </c>
      <c r="E994" s="166">
        <v>59.5</v>
      </c>
    </row>
    <row r="995" spans="1:5" ht="25.5">
      <c r="A995" s="164">
        <v>4777</v>
      </c>
      <c r="B995" s="165" t="s">
        <v>26578</v>
      </c>
      <c r="C995" s="164" t="s">
        <v>12404</v>
      </c>
      <c r="D995" s="164" t="s">
        <v>38386</v>
      </c>
      <c r="E995" s="166"/>
    </row>
    <row r="996" spans="1:5" ht="38.25">
      <c r="A996" s="164">
        <v>592</v>
      </c>
      <c r="B996" s="165" t="s">
        <v>26579</v>
      </c>
      <c r="C996" s="164" t="s">
        <v>12404</v>
      </c>
      <c r="D996" s="164" t="s">
        <v>38387</v>
      </c>
      <c r="E996" s="166">
        <v>57.55</v>
      </c>
    </row>
    <row r="997" spans="1:5" ht="38.25">
      <c r="A997" s="164">
        <v>586</v>
      </c>
      <c r="B997" s="165" t="s">
        <v>26580</v>
      </c>
      <c r="C997" s="164" t="s">
        <v>12403</v>
      </c>
      <c r="D997" s="164" t="s">
        <v>38386</v>
      </c>
      <c r="E997" s="166">
        <v>33.83</v>
      </c>
    </row>
    <row r="998" spans="1:5" ht="38.25">
      <c r="A998" s="164">
        <v>588</v>
      </c>
      <c r="B998" s="165" t="s">
        <v>26581</v>
      </c>
      <c r="C998" s="164" t="s">
        <v>12403</v>
      </c>
      <c r="D998" s="164" t="s">
        <v>38386</v>
      </c>
      <c r="E998" s="166">
        <v>53.52</v>
      </c>
    </row>
    <row r="999" spans="1:5" ht="38.25">
      <c r="A999" s="164">
        <v>591</v>
      </c>
      <c r="B999" s="165" t="s">
        <v>26582</v>
      </c>
      <c r="C999" s="164" t="s">
        <v>12404</v>
      </c>
      <c r="D999" s="164" t="s">
        <v>38386</v>
      </c>
      <c r="E999" s="166">
        <v>53.71</v>
      </c>
    </row>
    <row r="1000" spans="1:5" ht="38.25">
      <c r="A1000" s="164">
        <v>584</v>
      </c>
      <c r="B1000" s="165" t="s">
        <v>26583</v>
      </c>
      <c r="C1000" s="164" t="s">
        <v>12403</v>
      </c>
      <c r="D1000" s="164" t="s">
        <v>38386</v>
      </c>
      <c r="E1000" s="166">
        <v>57.16</v>
      </c>
    </row>
    <row r="1001" spans="1:5" ht="38.25">
      <c r="A1001" s="164">
        <v>589</v>
      </c>
      <c r="B1001" s="165" t="s">
        <v>26584</v>
      </c>
      <c r="C1001" s="164" t="s">
        <v>12403</v>
      </c>
      <c r="D1001" s="164" t="s">
        <v>38386</v>
      </c>
      <c r="E1001" s="166">
        <v>90.46</v>
      </c>
    </row>
    <row r="1002" spans="1:5" ht="25.5">
      <c r="A1002" s="164">
        <v>1165</v>
      </c>
      <c r="B1002" s="165" t="s">
        <v>26585</v>
      </c>
      <c r="C1002" s="164" t="s">
        <v>12402</v>
      </c>
      <c r="D1002" s="164" t="s">
        <v>38386</v>
      </c>
      <c r="E1002" s="166">
        <v>19.170000000000002</v>
      </c>
    </row>
    <row r="1003" spans="1:5" ht="25.5">
      <c r="A1003" s="164">
        <v>1164</v>
      </c>
      <c r="B1003" s="165" t="s">
        <v>26586</v>
      </c>
      <c r="C1003" s="164" t="s">
        <v>12402</v>
      </c>
      <c r="D1003" s="164" t="s">
        <v>38386</v>
      </c>
      <c r="E1003" s="166">
        <v>15.53</v>
      </c>
    </row>
    <row r="1004" spans="1:5" ht="25.5">
      <c r="A1004" s="164">
        <v>1170</v>
      </c>
      <c r="B1004" s="165" t="s">
        <v>26587</v>
      </c>
      <c r="C1004" s="164" t="s">
        <v>12402</v>
      </c>
      <c r="D1004" s="164" t="s">
        <v>38386</v>
      </c>
      <c r="E1004" s="166">
        <v>10.17</v>
      </c>
    </row>
    <row r="1005" spans="1:5" ht="25.5">
      <c r="A1005" s="164">
        <v>1162</v>
      </c>
      <c r="B1005" s="165" t="s">
        <v>26588</v>
      </c>
      <c r="C1005" s="164" t="s">
        <v>12402</v>
      </c>
      <c r="D1005" s="164" t="s">
        <v>38386</v>
      </c>
      <c r="E1005" s="166">
        <v>5.4</v>
      </c>
    </row>
    <row r="1006" spans="1:5" ht="25.5">
      <c r="A1006" s="164">
        <v>12395</v>
      </c>
      <c r="B1006" s="165" t="s">
        <v>26589</v>
      </c>
      <c r="C1006" s="164" t="s">
        <v>12402</v>
      </c>
      <c r="D1006" s="164" t="s">
        <v>38386</v>
      </c>
      <c r="E1006" s="166">
        <v>5.25</v>
      </c>
    </row>
    <row r="1007" spans="1:5" ht="25.5">
      <c r="A1007" s="164">
        <v>1169</v>
      </c>
      <c r="B1007" s="165" t="s">
        <v>26590</v>
      </c>
      <c r="C1007" s="164" t="s">
        <v>12402</v>
      </c>
      <c r="D1007" s="164" t="s">
        <v>38386</v>
      </c>
      <c r="E1007" s="166">
        <v>49.96</v>
      </c>
    </row>
    <row r="1008" spans="1:5" ht="25.5">
      <c r="A1008" s="164">
        <v>1166</v>
      </c>
      <c r="B1008" s="165" t="s">
        <v>26591</v>
      </c>
      <c r="C1008" s="164" t="s">
        <v>12402</v>
      </c>
      <c r="D1008" s="164" t="s">
        <v>38386</v>
      </c>
      <c r="E1008" s="166">
        <v>27.7</v>
      </c>
    </row>
    <row r="1009" spans="1:5" ht="25.5">
      <c r="A1009" s="164">
        <v>1168</v>
      </c>
      <c r="B1009" s="165" t="s">
        <v>26592</v>
      </c>
      <c r="C1009" s="164" t="s">
        <v>12402</v>
      </c>
      <c r="D1009" s="164" t="s">
        <v>38386</v>
      </c>
      <c r="E1009" s="166">
        <v>71.209999999999994</v>
      </c>
    </row>
    <row r="1010" spans="1:5" ht="25.5">
      <c r="A1010" s="164">
        <v>1163</v>
      </c>
      <c r="B1010" s="165" t="s">
        <v>26593</v>
      </c>
      <c r="C1010" s="164" t="s">
        <v>12402</v>
      </c>
      <c r="D1010" s="164" t="s">
        <v>38386</v>
      </c>
      <c r="E1010" s="166">
        <v>6.98</v>
      </c>
    </row>
    <row r="1011" spans="1:5" ht="25.5">
      <c r="A1011" s="164">
        <v>12396</v>
      </c>
      <c r="B1011" s="165" t="s">
        <v>26594</v>
      </c>
      <c r="C1011" s="164" t="s">
        <v>12402</v>
      </c>
      <c r="D1011" s="164" t="s">
        <v>38386</v>
      </c>
      <c r="E1011" s="166">
        <v>5.25</v>
      </c>
    </row>
    <row r="1012" spans="1:5" ht="25.5">
      <c r="A1012" s="164">
        <v>1167</v>
      </c>
      <c r="B1012" s="165" t="s">
        <v>26595</v>
      </c>
      <c r="C1012" s="164" t="s">
        <v>12402</v>
      </c>
      <c r="D1012" s="164" t="s">
        <v>38386</v>
      </c>
      <c r="E1012" s="166">
        <v>119.12</v>
      </c>
    </row>
    <row r="1013" spans="1:5">
      <c r="A1013" s="164">
        <v>36331</v>
      </c>
      <c r="B1013" s="165" t="s">
        <v>26596</v>
      </c>
      <c r="C1013" s="164" t="s">
        <v>12402</v>
      </c>
      <c r="D1013" s="164" t="s">
        <v>38386</v>
      </c>
      <c r="E1013" s="166"/>
    </row>
    <row r="1014" spans="1:5">
      <c r="A1014" s="164">
        <v>36346</v>
      </c>
      <c r="B1014" s="165" t="s">
        <v>26597</v>
      </c>
      <c r="C1014" s="164" t="s">
        <v>12402</v>
      </c>
      <c r="D1014" s="164" t="s">
        <v>38386</v>
      </c>
      <c r="E1014" s="166"/>
    </row>
    <row r="1015" spans="1:5">
      <c r="A1015" s="164">
        <v>1202</v>
      </c>
      <c r="B1015" s="165" t="s">
        <v>26598</v>
      </c>
      <c r="C1015" s="164" t="s">
        <v>12402</v>
      </c>
      <c r="D1015" s="164" t="s">
        <v>38386</v>
      </c>
      <c r="E1015" s="166">
        <v>5.12</v>
      </c>
    </row>
    <row r="1016" spans="1:5">
      <c r="A1016" s="164">
        <v>1197</v>
      </c>
      <c r="B1016" s="165" t="s">
        <v>26599</v>
      </c>
      <c r="C1016" s="164" t="s">
        <v>12402</v>
      </c>
      <c r="D1016" s="164" t="s">
        <v>38386</v>
      </c>
      <c r="E1016" s="166">
        <v>1.81</v>
      </c>
    </row>
    <row r="1017" spans="1:5">
      <c r="A1017" s="164">
        <v>1198</v>
      </c>
      <c r="B1017" s="165" t="s">
        <v>26600</v>
      </c>
      <c r="C1017" s="164" t="s">
        <v>12402</v>
      </c>
      <c r="D1017" s="164" t="s">
        <v>38386</v>
      </c>
      <c r="E1017" s="166">
        <v>2.37</v>
      </c>
    </row>
    <row r="1018" spans="1:5">
      <c r="A1018" s="164">
        <v>20088</v>
      </c>
      <c r="B1018" s="165" t="s">
        <v>26601</v>
      </c>
      <c r="C1018" s="164" t="s">
        <v>12402</v>
      </c>
      <c r="D1018" s="164" t="s">
        <v>38386</v>
      </c>
      <c r="E1018" s="166">
        <v>14.35</v>
      </c>
    </row>
    <row r="1019" spans="1:5">
      <c r="A1019" s="164">
        <v>20089</v>
      </c>
      <c r="B1019" s="165" t="s">
        <v>26602</v>
      </c>
      <c r="C1019" s="164" t="s">
        <v>12402</v>
      </c>
      <c r="D1019" s="164" t="s">
        <v>38386</v>
      </c>
      <c r="E1019" s="166">
        <v>70.36</v>
      </c>
    </row>
    <row r="1020" spans="1:5">
      <c r="A1020" s="164">
        <v>20087</v>
      </c>
      <c r="B1020" s="165" t="s">
        <v>26603</v>
      </c>
      <c r="C1020" s="164" t="s">
        <v>12402</v>
      </c>
      <c r="D1020" s="164" t="s">
        <v>38386</v>
      </c>
      <c r="E1020" s="166">
        <v>11.87</v>
      </c>
    </row>
    <row r="1021" spans="1:5">
      <c r="A1021" s="164">
        <v>1191</v>
      </c>
      <c r="B1021" s="165" t="s">
        <v>26604</v>
      </c>
      <c r="C1021" s="164" t="s">
        <v>12402</v>
      </c>
      <c r="D1021" s="164" t="s">
        <v>38386</v>
      </c>
      <c r="E1021" s="166">
        <v>1.29</v>
      </c>
    </row>
    <row r="1022" spans="1:5">
      <c r="A1022" s="164">
        <v>1185</v>
      </c>
      <c r="B1022" s="165" t="s">
        <v>26605</v>
      </c>
      <c r="C1022" s="164" t="s">
        <v>12402</v>
      </c>
      <c r="D1022" s="164" t="s">
        <v>38386</v>
      </c>
      <c r="E1022" s="166">
        <v>1.29</v>
      </c>
    </row>
    <row r="1023" spans="1:5">
      <c r="A1023" s="164">
        <v>1189</v>
      </c>
      <c r="B1023" s="165" t="s">
        <v>26606</v>
      </c>
      <c r="C1023" s="164" t="s">
        <v>12402</v>
      </c>
      <c r="D1023" s="164" t="s">
        <v>38386</v>
      </c>
      <c r="E1023" s="166">
        <v>2.11</v>
      </c>
    </row>
    <row r="1024" spans="1:5">
      <c r="A1024" s="164">
        <v>1193</v>
      </c>
      <c r="B1024" s="165" t="s">
        <v>26607</v>
      </c>
      <c r="C1024" s="164" t="s">
        <v>12402</v>
      </c>
      <c r="D1024" s="164" t="s">
        <v>38386</v>
      </c>
      <c r="E1024" s="166">
        <v>4.05</v>
      </c>
    </row>
    <row r="1025" spans="1:5">
      <c r="A1025" s="164">
        <v>1194</v>
      </c>
      <c r="B1025" s="165" t="s">
        <v>26608</v>
      </c>
      <c r="C1025" s="164" t="s">
        <v>12402</v>
      </c>
      <c r="D1025" s="164" t="s">
        <v>38386</v>
      </c>
      <c r="E1025" s="166">
        <v>7.31</v>
      </c>
    </row>
    <row r="1026" spans="1:5">
      <c r="A1026" s="164">
        <v>1195</v>
      </c>
      <c r="B1026" s="165" t="s">
        <v>26609</v>
      </c>
      <c r="C1026" s="164" t="s">
        <v>12402</v>
      </c>
      <c r="D1026" s="164" t="s">
        <v>38386</v>
      </c>
      <c r="E1026" s="166">
        <v>12.3</v>
      </c>
    </row>
    <row r="1027" spans="1:5">
      <c r="A1027" s="164">
        <v>1204</v>
      </c>
      <c r="B1027" s="165" t="s">
        <v>26610</v>
      </c>
      <c r="C1027" s="164" t="s">
        <v>12402</v>
      </c>
      <c r="D1027" s="164" t="s">
        <v>38386</v>
      </c>
      <c r="E1027" s="166">
        <v>21.53</v>
      </c>
    </row>
    <row r="1028" spans="1:5" ht="25.5">
      <c r="A1028" s="164">
        <v>1200</v>
      </c>
      <c r="B1028" s="165" t="s">
        <v>26611</v>
      </c>
      <c r="C1028" s="164" t="s">
        <v>12402</v>
      </c>
      <c r="D1028" s="164" t="s">
        <v>38386</v>
      </c>
      <c r="E1028" s="166">
        <v>10.79</v>
      </c>
    </row>
    <row r="1029" spans="1:5" ht="25.5">
      <c r="A1029" s="164">
        <v>12909</v>
      </c>
      <c r="B1029" s="165" t="s">
        <v>26612</v>
      </c>
      <c r="C1029" s="164" t="s">
        <v>12402</v>
      </c>
      <c r="D1029" s="164" t="s">
        <v>38386</v>
      </c>
      <c r="E1029" s="166">
        <v>5</v>
      </c>
    </row>
    <row r="1030" spans="1:5" ht="25.5">
      <c r="A1030" s="164">
        <v>12910</v>
      </c>
      <c r="B1030" s="165" t="s">
        <v>26613</v>
      </c>
      <c r="C1030" s="164" t="s">
        <v>12402</v>
      </c>
      <c r="D1030" s="164" t="s">
        <v>38386</v>
      </c>
      <c r="E1030" s="166">
        <v>8.99</v>
      </c>
    </row>
    <row r="1031" spans="1:5" ht="25.5">
      <c r="A1031" s="164">
        <v>1207</v>
      </c>
      <c r="B1031" s="165" t="s">
        <v>26614</v>
      </c>
      <c r="C1031" s="164" t="s">
        <v>12402</v>
      </c>
      <c r="D1031" s="164" t="s">
        <v>38386</v>
      </c>
      <c r="E1031" s="166">
        <v>38.68</v>
      </c>
    </row>
    <row r="1032" spans="1:5" ht="25.5">
      <c r="A1032" s="164">
        <v>1206</v>
      </c>
      <c r="B1032" s="165" t="s">
        <v>26615</v>
      </c>
      <c r="C1032" s="164" t="s">
        <v>12402</v>
      </c>
      <c r="D1032" s="164" t="s">
        <v>38386</v>
      </c>
      <c r="E1032" s="166">
        <v>9.6999999999999993</v>
      </c>
    </row>
    <row r="1033" spans="1:5" ht="25.5">
      <c r="A1033" s="164">
        <v>1183</v>
      </c>
      <c r="B1033" s="165" t="s">
        <v>26616</v>
      </c>
      <c r="C1033" s="164" t="s">
        <v>12402</v>
      </c>
      <c r="D1033" s="164" t="s">
        <v>38386</v>
      </c>
      <c r="E1033" s="166">
        <v>25.26</v>
      </c>
    </row>
    <row r="1034" spans="1:5" ht="25.5">
      <c r="A1034" s="164">
        <v>42685</v>
      </c>
      <c r="B1034" s="165" t="s">
        <v>26617</v>
      </c>
      <c r="C1034" s="164" t="s">
        <v>12402</v>
      </c>
      <c r="D1034" s="164" t="s">
        <v>38386</v>
      </c>
      <c r="E1034" s="166">
        <v>72.91</v>
      </c>
    </row>
    <row r="1035" spans="1:5" ht="25.5">
      <c r="A1035" s="164">
        <v>42686</v>
      </c>
      <c r="B1035" s="165" t="s">
        <v>26618</v>
      </c>
      <c r="C1035" s="164" t="s">
        <v>12402</v>
      </c>
      <c r="D1035" s="164" t="s">
        <v>38386</v>
      </c>
      <c r="E1035" s="166">
        <v>80.31</v>
      </c>
    </row>
    <row r="1036" spans="1:5" ht="25.5">
      <c r="A1036" s="164">
        <v>12894</v>
      </c>
      <c r="B1036" s="165" t="s">
        <v>26619</v>
      </c>
      <c r="C1036" s="164" t="s">
        <v>12402</v>
      </c>
      <c r="D1036" s="164" t="s">
        <v>38386</v>
      </c>
      <c r="E1036" s="166">
        <v>22.19</v>
      </c>
    </row>
    <row r="1037" spans="1:5" ht="25.5">
      <c r="A1037" s="164">
        <v>12895</v>
      </c>
      <c r="B1037" s="165" t="s">
        <v>26620</v>
      </c>
      <c r="C1037" s="164" t="s">
        <v>12402</v>
      </c>
      <c r="D1037" s="164" t="s">
        <v>38387</v>
      </c>
      <c r="E1037" s="166">
        <v>14.9</v>
      </c>
    </row>
    <row r="1038" spans="1:5" ht="38.25">
      <c r="A1038" s="164">
        <v>1631</v>
      </c>
      <c r="B1038" s="165" t="s">
        <v>26621</v>
      </c>
      <c r="C1038" s="164" t="s">
        <v>12402</v>
      </c>
      <c r="D1038" s="164" t="s">
        <v>38386</v>
      </c>
      <c r="E1038" s="166">
        <v>222.36</v>
      </c>
    </row>
    <row r="1039" spans="1:5" ht="38.25">
      <c r="A1039" s="164">
        <v>1633</v>
      </c>
      <c r="B1039" s="165" t="s">
        <v>26622</v>
      </c>
      <c r="C1039" s="164" t="s">
        <v>12402</v>
      </c>
      <c r="D1039" s="164" t="s">
        <v>38386</v>
      </c>
      <c r="E1039" s="166">
        <v>377.8</v>
      </c>
    </row>
    <row r="1040" spans="1:5" ht="25.5">
      <c r="A1040" s="164">
        <v>10818</v>
      </c>
      <c r="B1040" s="165" t="s">
        <v>26623</v>
      </c>
      <c r="C1040" s="164" t="s">
        <v>12404</v>
      </c>
      <c r="D1040" s="164" t="s">
        <v>38386</v>
      </c>
      <c r="E1040" s="166">
        <v>45.01</v>
      </c>
    </row>
    <row r="1041" spans="1:5" ht="25.5">
      <c r="A1041" s="164">
        <v>41410</v>
      </c>
      <c r="B1041" s="165" t="s">
        <v>26624</v>
      </c>
      <c r="C1041" s="164" t="s">
        <v>12402</v>
      </c>
      <c r="D1041" s="164" t="s">
        <v>38386</v>
      </c>
      <c r="E1041" s="166">
        <v>68.959999999999994</v>
      </c>
    </row>
    <row r="1042" spans="1:5" ht="25.5">
      <c r="A1042" s="164">
        <v>41411</v>
      </c>
      <c r="B1042" s="165" t="s">
        <v>26625</v>
      </c>
      <c r="C1042" s="164" t="s">
        <v>12402</v>
      </c>
      <c r="D1042" s="164" t="s">
        <v>38386</v>
      </c>
      <c r="E1042" s="166">
        <v>62.52</v>
      </c>
    </row>
    <row r="1043" spans="1:5" ht="25.5">
      <c r="A1043" s="164">
        <v>41412</v>
      </c>
      <c r="B1043" s="165" t="s">
        <v>26626</v>
      </c>
      <c r="C1043" s="164" t="s">
        <v>12402</v>
      </c>
      <c r="D1043" s="164" t="s">
        <v>38386</v>
      </c>
      <c r="E1043" s="166">
        <v>120.93</v>
      </c>
    </row>
    <row r="1044" spans="1:5" ht="25.5">
      <c r="A1044" s="164">
        <v>41413</v>
      </c>
      <c r="B1044" s="165" t="s">
        <v>26627</v>
      </c>
      <c r="C1044" s="164" t="s">
        <v>12402</v>
      </c>
      <c r="D1044" s="164" t="s">
        <v>38386</v>
      </c>
      <c r="E1044" s="166">
        <v>108.82</v>
      </c>
    </row>
    <row r="1045" spans="1:5" ht="51">
      <c r="A1045" s="164">
        <v>39359</v>
      </c>
      <c r="B1045" s="165" t="s">
        <v>26628</v>
      </c>
      <c r="C1045" s="164" t="s">
        <v>12402</v>
      </c>
      <c r="D1045" s="164" t="s">
        <v>38386</v>
      </c>
      <c r="E1045" s="166"/>
    </row>
    <row r="1046" spans="1:5" ht="51">
      <c r="A1046" s="164">
        <v>39360</v>
      </c>
      <c r="B1046" s="165" t="s">
        <v>26629</v>
      </c>
      <c r="C1046" s="164" t="s">
        <v>12402</v>
      </c>
      <c r="D1046" s="164" t="s">
        <v>38386</v>
      </c>
      <c r="E1046" s="166"/>
    </row>
    <row r="1047" spans="1:5" ht="25.5">
      <c r="A1047" s="164">
        <v>10710</v>
      </c>
      <c r="B1047" s="165" t="s">
        <v>26630</v>
      </c>
      <c r="C1047" s="164" t="s">
        <v>12416</v>
      </c>
      <c r="D1047" s="164" t="s">
        <v>38387</v>
      </c>
      <c r="E1047" s="166"/>
    </row>
    <row r="1048" spans="1:5" ht="25.5">
      <c r="A1048" s="164">
        <v>10709</v>
      </c>
      <c r="B1048" s="165" t="s">
        <v>26631</v>
      </c>
      <c r="C1048" s="164" t="s">
        <v>12416</v>
      </c>
      <c r="D1048" s="164" t="s">
        <v>38386</v>
      </c>
      <c r="E1048" s="166"/>
    </row>
    <row r="1049" spans="1:5" ht="25.5">
      <c r="A1049" s="164">
        <v>39636</v>
      </c>
      <c r="B1049" s="165" t="s">
        <v>26632</v>
      </c>
      <c r="C1049" s="164" t="s">
        <v>12416</v>
      </c>
      <c r="D1049" s="164" t="s">
        <v>38386</v>
      </c>
      <c r="E1049" s="166"/>
    </row>
    <row r="1050" spans="1:5" ht="25.5">
      <c r="A1050" s="164">
        <v>10708</v>
      </c>
      <c r="B1050" s="165" t="s">
        <v>26633</v>
      </c>
      <c r="C1050" s="164" t="s">
        <v>12416</v>
      </c>
      <c r="D1050" s="164" t="s">
        <v>38386</v>
      </c>
      <c r="E1050" s="166"/>
    </row>
    <row r="1051" spans="1:5" ht="25.5">
      <c r="A1051" s="164">
        <v>39635</v>
      </c>
      <c r="B1051" s="165" t="s">
        <v>26634</v>
      </c>
      <c r="C1051" s="164" t="s">
        <v>12416</v>
      </c>
      <c r="D1051" s="164" t="s">
        <v>38386</v>
      </c>
      <c r="E1051" s="166"/>
    </row>
    <row r="1052" spans="1:5">
      <c r="A1052" s="164">
        <v>6117</v>
      </c>
      <c r="B1052" s="165" t="s">
        <v>26635</v>
      </c>
      <c r="C1052" s="164" t="s">
        <v>12406</v>
      </c>
      <c r="D1052" s="164" t="s">
        <v>38386</v>
      </c>
      <c r="E1052" s="166">
        <v>8.41</v>
      </c>
    </row>
    <row r="1053" spans="1:5">
      <c r="A1053" s="164">
        <v>40913</v>
      </c>
      <c r="B1053" s="165" t="s">
        <v>26636</v>
      </c>
      <c r="C1053" s="164" t="s">
        <v>18056</v>
      </c>
      <c r="D1053" s="164" t="s">
        <v>38386</v>
      </c>
      <c r="E1053" s="166">
        <v>1850.59</v>
      </c>
    </row>
    <row r="1054" spans="1:5">
      <c r="A1054" s="164">
        <v>1214</v>
      </c>
      <c r="B1054" s="165" t="s">
        <v>26637</v>
      </c>
      <c r="C1054" s="164" t="s">
        <v>12406</v>
      </c>
      <c r="D1054" s="164" t="s">
        <v>38386</v>
      </c>
      <c r="E1054" s="166">
        <v>12.9</v>
      </c>
    </row>
    <row r="1055" spans="1:5">
      <c r="A1055" s="164">
        <v>40915</v>
      </c>
      <c r="B1055" s="165" t="s">
        <v>26638</v>
      </c>
      <c r="C1055" s="164" t="s">
        <v>18056</v>
      </c>
      <c r="D1055" s="164" t="s">
        <v>38386</v>
      </c>
      <c r="E1055" s="166">
        <v>2839.42</v>
      </c>
    </row>
    <row r="1056" spans="1:5">
      <c r="A1056" s="164">
        <v>40914</v>
      </c>
      <c r="B1056" s="165" t="s">
        <v>26639</v>
      </c>
      <c r="C1056" s="164" t="s">
        <v>18056</v>
      </c>
      <c r="D1056" s="164" t="s">
        <v>38386</v>
      </c>
      <c r="E1056" s="166">
        <v>2448.6</v>
      </c>
    </row>
    <row r="1057" spans="1:5">
      <c r="A1057" s="164">
        <v>1213</v>
      </c>
      <c r="B1057" s="165" t="s">
        <v>26640</v>
      </c>
      <c r="C1057" s="164" t="s">
        <v>12406</v>
      </c>
      <c r="D1057" s="164" t="s">
        <v>38387</v>
      </c>
      <c r="E1057" s="166">
        <v>11.13</v>
      </c>
    </row>
    <row r="1058" spans="1:5" ht="25.5">
      <c r="A1058" s="164">
        <v>5091</v>
      </c>
      <c r="B1058" s="165" t="s">
        <v>26641</v>
      </c>
      <c r="C1058" s="164" t="s">
        <v>12402</v>
      </c>
      <c r="D1058" s="164" t="s">
        <v>38386</v>
      </c>
      <c r="E1058" s="166">
        <v>20.399999999999999</v>
      </c>
    </row>
    <row r="1059" spans="1:5" ht="38.25">
      <c r="A1059" s="164">
        <v>14615</v>
      </c>
      <c r="B1059" s="165" t="s">
        <v>26642</v>
      </c>
      <c r="C1059" s="164" t="s">
        <v>12402</v>
      </c>
      <c r="D1059" s="164" t="s">
        <v>38386</v>
      </c>
      <c r="E1059" s="166">
        <v>2777.74</v>
      </c>
    </row>
    <row r="1060" spans="1:5" ht="25.5">
      <c r="A1060" s="164">
        <v>2711</v>
      </c>
      <c r="B1060" s="165" t="s">
        <v>26643</v>
      </c>
      <c r="C1060" s="164" t="s">
        <v>12402</v>
      </c>
      <c r="D1060" s="164" t="s">
        <v>38387</v>
      </c>
      <c r="E1060" s="166">
        <v>252.71</v>
      </c>
    </row>
    <row r="1061" spans="1:5" ht="38.25">
      <c r="A1061" s="164">
        <v>45235</v>
      </c>
      <c r="B1061" s="165" t="s">
        <v>34922</v>
      </c>
      <c r="C1061" s="164" t="s">
        <v>12402</v>
      </c>
      <c r="D1061" s="164" t="s">
        <v>38386</v>
      </c>
      <c r="E1061" s="166">
        <v>1628.15</v>
      </c>
    </row>
    <row r="1062" spans="1:5" ht="38.25">
      <c r="A1062" s="164">
        <v>37727</v>
      </c>
      <c r="B1062" s="165" t="s">
        <v>26644</v>
      </c>
      <c r="C1062" s="164" t="s">
        <v>12402</v>
      </c>
      <c r="D1062" s="164" t="s">
        <v>38387</v>
      </c>
      <c r="E1062" s="166">
        <v>20900</v>
      </c>
    </row>
    <row r="1063" spans="1:5" ht="38.25">
      <c r="A1063" s="164">
        <v>37728</v>
      </c>
      <c r="B1063" s="165" t="s">
        <v>26645</v>
      </c>
      <c r="C1063" s="164" t="s">
        <v>12402</v>
      </c>
      <c r="D1063" s="164" t="s">
        <v>38386</v>
      </c>
      <c r="E1063" s="166">
        <v>28353.84</v>
      </c>
    </row>
    <row r="1064" spans="1:5" ht="38.25">
      <c r="A1064" s="164">
        <v>37729</v>
      </c>
      <c r="B1064" s="165" t="s">
        <v>26646</v>
      </c>
      <c r="C1064" s="164" t="s">
        <v>12402</v>
      </c>
      <c r="D1064" s="164" t="s">
        <v>38386</v>
      </c>
      <c r="E1064" s="166">
        <v>30692.3</v>
      </c>
    </row>
    <row r="1065" spans="1:5" ht="38.25">
      <c r="A1065" s="164">
        <v>37730</v>
      </c>
      <c r="B1065" s="165" t="s">
        <v>26647</v>
      </c>
      <c r="C1065" s="164" t="s">
        <v>12402</v>
      </c>
      <c r="D1065" s="164" t="s">
        <v>38386</v>
      </c>
      <c r="E1065" s="166">
        <v>33030.76</v>
      </c>
    </row>
    <row r="1066" spans="1:5" ht="38.25">
      <c r="A1066" s="164">
        <v>37731</v>
      </c>
      <c r="B1066" s="165" t="s">
        <v>26648</v>
      </c>
      <c r="C1066" s="164" t="s">
        <v>12402</v>
      </c>
      <c r="D1066" s="164" t="s">
        <v>38386</v>
      </c>
      <c r="E1066" s="166">
        <v>35369.230000000003</v>
      </c>
    </row>
    <row r="1067" spans="1:5" ht="38.25">
      <c r="A1067" s="164">
        <v>37732</v>
      </c>
      <c r="B1067" s="165" t="s">
        <v>26649</v>
      </c>
      <c r="C1067" s="164" t="s">
        <v>12402</v>
      </c>
      <c r="D1067" s="164" t="s">
        <v>38386</v>
      </c>
      <c r="E1067" s="166">
        <v>40338.46</v>
      </c>
    </row>
    <row r="1068" spans="1:5">
      <c r="A1068" s="164">
        <v>45194</v>
      </c>
      <c r="B1068" s="165" t="s">
        <v>34173</v>
      </c>
      <c r="C1068" s="164" t="s">
        <v>12402</v>
      </c>
      <c r="D1068" s="164" t="s">
        <v>38386</v>
      </c>
      <c r="E1068" s="166">
        <v>237.04</v>
      </c>
    </row>
    <row r="1069" spans="1:5" ht="63.75">
      <c r="A1069" s="164">
        <v>36496</v>
      </c>
      <c r="B1069" s="165" t="s">
        <v>26650</v>
      </c>
      <c r="C1069" s="164" t="s">
        <v>12402</v>
      </c>
      <c r="D1069" s="164" t="s">
        <v>38386</v>
      </c>
      <c r="E1069" s="166">
        <v>7052.63</v>
      </c>
    </row>
    <row r="1070" spans="1:5" ht="51">
      <c r="A1070" s="164">
        <v>37762</v>
      </c>
      <c r="B1070" s="165" t="s">
        <v>26651</v>
      </c>
      <c r="C1070" s="164" t="s">
        <v>12402</v>
      </c>
      <c r="D1070" s="164" t="s">
        <v>38386</v>
      </c>
      <c r="E1070" s="166">
        <v>721358.22</v>
      </c>
    </row>
    <row r="1071" spans="1:5" ht="51">
      <c r="A1071" s="164">
        <v>37763</v>
      </c>
      <c r="B1071" s="165" t="s">
        <v>26652</v>
      </c>
      <c r="C1071" s="164" t="s">
        <v>12402</v>
      </c>
      <c r="D1071" s="164" t="s">
        <v>38386</v>
      </c>
      <c r="E1071" s="166">
        <v>730119.54</v>
      </c>
    </row>
    <row r="1072" spans="1:5" ht="51">
      <c r="A1072" s="164">
        <v>41992</v>
      </c>
      <c r="B1072" s="165" t="s">
        <v>26653</v>
      </c>
      <c r="C1072" s="164" t="s">
        <v>12402</v>
      </c>
      <c r="D1072" s="164" t="s">
        <v>38387</v>
      </c>
      <c r="E1072" s="166">
        <v>830000</v>
      </c>
    </row>
    <row r="1073" spans="1:5" ht="51">
      <c r="A1073" s="164">
        <v>10630</v>
      </c>
      <c r="B1073" s="165" t="s">
        <v>26654</v>
      </c>
      <c r="C1073" s="164" t="s">
        <v>12402</v>
      </c>
      <c r="D1073" s="164" t="s">
        <v>38386</v>
      </c>
      <c r="E1073" s="166">
        <v>841097.68</v>
      </c>
    </row>
    <row r="1074" spans="1:5" ht="51">
      <c r="A1074" s="164">
        <v>13215</v>
      </c>
      <c r="B1074" s="165" t="s">
        <v>26655</v>
      </c>
      <c r="C1074" s="164" t="s">
        <v>12402</v>
      </c>
      <c r="D1074" s="164" t="s">
        <v>38386</v>
      </c>
      <c r="E1074" s="166">
        <v>1017786.67</v>
      </c>
    </row>
    <row r="1075" spans="1:5" ht="25.5">
      <c r="A1075" s="164">
        <v>4235</v>
      </c>
      <c r="B1075" s="165" t="s">
        <v>26656</v>
      </c>
      <c r="C1075" s="164" t="s">
        <v>12406</v>
      </c>
      <c r="D1075" s="164" t="s">
        <v>38386</v>
      </c>
      <c r="E1075" s="166">
        <v>13.01</v>
      </c>
    </row>
    <row r="1076" spans="1:5" ht="25.5">
      <c r="A1076" s="164">
        <v>40976</v>
      </c>
      <c r="B1076" s="165" t="s">
        <v>26657</v>
      </c>
      <c r="C1076" s="164" t="s">
        <v>18056</v>
      </c>
      <c r="D1076" s="164" t="s">
        <v>38386</v>
      </c>
      <c r="E1076" s="166">
        <v>2864.27</v>
      </c>
    </row>
    <row r="1077" spans="1:5" ht="51">
      <c r="A1077" s="164">
        <v>43091</v>
      </c>
      <c r="B1077" s="165" t="s">
        <v>26658</v>
      </c>
      <c r="C1077" s="164" t="s">
        <v>12402</v>
      </c>
      <c r="D1077" s="164" t="s">
        <v>38386</v>
      </c>
      <c r="E1077" s="166">
        <v>7195.36</v>
      </c>
    </row>
    <row r="1078" spans="1:5" ht="51">
      <c r="A1078" s="164">
        <v>43092</v>
      </c>
      <c r="B1078" s="165" t="s">
        <v>26659</v>
      </c>
      <c r="C1078" s="164" t="s">
        <v>12402</v>
      </c>
      <c r="D1078" s="164" t="s">
        <v>38386</v>
      </c>
      <c r="E1078" s="166">
        <v>9593.81</v>
      </c>
    </row>
    <row r="1079" spans="1:5" ht="51">
      <c r="A1079" s="164">
        <v>43089</v>
      </c>
      <c r="B1079" s="165" t="s">
        <v>26660</v>
      </c>
      <c r="C1079" s="164" t="s">
        <v>12402</v>
      </c>
      <c r="D1079" s="164" t="s">
        <v>38386</v>
      </c>
      <c r="E1079" s="166">
        <v>1671.99</v>
      </c>
    </row>
    <row r="1080" spans="1:5" ht="51">
      <c r="A1080" s="164">
        <v>43090</v>
      </c>
      <c r="B1080" s="165" t="s">
        <v>26661</v>
      </c>
      <c r="C1080" s="164" t="s">
        <v>12402</v>
      </c>
      <c r="D1080" s="164" t="s">
        <v>38386</v>
      </c>
      <c r="E1080" s="166">
        <v>3689.92</v>
      </c>
    </row>
    <row r="1081" spans="1:5">
      <c r="A1081" s="164">
        <v>41967</v>
      </c>
      <c r="B1081" s="165" t="s">
        <v>26662</v>
      </c>
      <c r="C1081" s="164" t="s">
        <v>45</v>
      </c>
      <c r="D1081" s="164" t="s">
        <v>38386</v>
      </c>
      <c r="E1081" s="166">
        <v>28.85</v>
      </c>
    </row>
    <row r="1082" spans="1:5" ht="25.5">
      <c r="A1082" s="164">
        <v>12760</v>
      </c>
      <c r="B1082" s="165" t="s">
        <v>26663</v>
      </c>
      <c r="C1082" s="164" t="s">
        <v>12416</v>
      </c>
      <c r="D1082" s="164" t="s">
        <v>38386</v>
      </c>
      <c r="E1082" s="166">
        <v>1664.83</v>
      </c>
    </row>
    <row r="1083" spans="1:5" ht="25.5">
      <c r="A1083" s="164">
        <v>12759</v>
      </c>
      <c r="B1083" s="165" t="s">
        <v>26664</v>
      </c>
      <c r="C1083" s="164" t="s">
        <v>12416</v>
      </c>
      <c r="D1083" s="164" t="s">
        <v>38386</v>
      </c>
      <c r="E1083" s="166">
        <v>1109.8699999999999</v>
      </c>
    </row>
    <row r="1084" spans="1:5" ht="38.25">
      <c r="A1084" s="164">
        <v>43105</v>
      </c>
      <c r="B1084" s="165" t="s">
        <v>26665</v>
      </c>
      <c r="C1084" s="164" t="s">
        <v>12404</v>
      </c>
      <c r="D1084" s="164" t="s">
        <v>38386</v>
      </c>
      <c r="E1084" s="166">
        <v>36.04</v>
      </c>
    </row>
    <row r="1085" spans="1:5" ht="25.5">
      <c r="A1085" s="164">
        <v>40424</v>
      </c>
      <c r="B1085" s="165" t="s">
        <v>34923</v>
      </c>
      <c r="C1085" s="164" t="s">
        <v>12404</v>
      </c>
      <c r="D1085" s="164" t="s">
        <v>38386</v>
      </c>
      <c r="E1085" s="166">
        <v>9.15</v>
      </c>
    </row>
    <row r="1086" spans="1:5" ht="25.5">
      <c r="A1086" s="164">
        <v>1325</v>
      </c>
      <c r="B1086" s="165" t="s">
        <v>34924</v>
      </c>
      <c r="C1086" s="164" t="s">
        <v>12404</v>
      </c>
      <c r="D1086" s="164" t="s">
        <v>38386</v>
      </c>
      <c r="E1086" s="166">
        <v>10.029999999999999</v>
      </c>
    </row>
    <row r="1087" spans="1:5" ht="25.5">
      <c r="A1087" s="164">
        <v>1327</v>
      </c>
      <c r="B1087" s="165" t="s">
        <v>34925</v>
      </c>
      <c r="C1087" s="164" t="s">
        <v>12404</v>
      </c>
      <c r="D1087" s="164" t="s">
        <v>38386</v>
      </c>
      <c r="E1087" s="166">
        <v>10.68</v>
      </c>
    </row>
    <row r="1088" spans="1:5" ht="25.5">
      <c r="A1088" s="164">
        <v>1328</v>
      </c>
      <c r="B1088" s="165" t="s">
        <v>34926</v>
      </c>
      <c r="C1088" s="164" t="s">
        <v>12404</v>
      </c>
      <c r="D1088" s="164" t="s">
        <v>38386</v>
      </c>
      <c r="E1088" s="166">
        <v>10.050000000000001</v>
      </c>
    </row>
    <row r="1089" spans="1:5" ht="25.5">
      <c r="A1089" s="164">
        <v>1321</v>
      </c>
      <c r="B1089" s="165" t="s">
        <v>34927</v>
      </c>
      <c r="C1089" s="164" t="s">
        <v>12404</v>
      </c>
      <c r="D1089" s="164" t="s">
        <v>38386</v>
      </c>
      <c r="E1089" s="166">
        <v>9.31</v>
      </c>
    </row>
    <row r="1090" spans="1:5" ht="25.5">
      <c r="A1090" s="164">
        <v>1318</v>
      </c>
      <c r="B1090" s="165" t="s">
        <v>34928</v>
      </c>
      <c r="C1090" s="164" t="s">
        <v>12404</v>
      </c>
      <c r="D1090" s="164" t="s">
        <v>38386</v>
      </c>
      <c r="E1090" s="166">
        <v>9.31</v>
      </c>
    </row>
    <row r="1091" spans="1:5" ht="25.5">
      <c r="A1091" s="164">
        <v>1322</v>
      </c>
      <c r="B1091" s="165" t="s">
        <v>34929</v>
      </c>
      <c r="C1091" s="164" t="s">
        <v>12404</v>
      </c>
      <c r="D1091" s="164" t="s">
        <v>38386</v>
      </c>
      <c r="E1091" s="166">
        <v>9.84</v>
      </c>
    </row>
    <row r="1092" spans="1:5" ht="25.5">
      <c r="A1092" s="164">
        <v>1323</v>
      </c>
      <c r="B1092" s="165" t="s">
        <v>34930</v>
      </c>
      <c r="C1092" s="164" t="s">
        <v>12404</v>
      </c>
      <c r="D1092" s="164" t="s">
        <v>38386</v>
      </c>
      <c r="E1092" s="166">
        <v>9.84</v>
      </c>
    </row>
    <row r="1093" spans="1:5" ht="25.5">
      <c r="A1093" s="164">
        <v>1319</v>
      </c>
      <c r="B1093" s="165" t="s">
        <v>34931</v>
      </c>
      <c r="C1093" s="164" t="s">
        <v>12404</v>
      </c>
      <c r="D1093" s="164" t="s">
        <v>38386</v>
      </c>
      <c r="E1093" s="166">
        <v>8.2899999999999991</v>
      </c>
    </row>
    <row r="1094" spans="1:5" ht="25.5">
      <c r="A1094" s="164">
        <v>11026</v>
      </c>
      <c r="B1094" s="165" t="s">
        <v>34932</v>
      </c>
      <c r="C1094" s="164" t="s">
        <v>12404</v>
      </c>
      <c r="D1094" s="164" t="s">
        <v>38386</v>
      </c>
      <c r="E1094" s="166">
        <v>11.4</v>
      </c>
    </row>
    <row r="1095" spans="1:5" ht="25.5">
      <c r="A1095" s="164">
        <v>11027</v>
      </c>
      <c r="B1095" s="165" t="s">
        <v>34933</v>
      </c>
      <c r="C1095" s="164" t="s">
        <v>12404</v>
      </c>
      <c r="D1095" s="164" t="s">
        <v>38386</v>
      </c>
      <c r="E1095" s="166">
        <v>11.87</v>
      </c>
    </row>
    <row r="1096" spans="1:5" ht="25.5">
      <c r="A1096" s="164">
        <v>11046</v>
      </c>
      <c r="B1096" s="165" t="s">
        <v>34934</v>
      </c>
      <c r="C1096" s="164" t="s">
        <v>12404</v>
      </c>
      <c r="D1096" s="164" t="s">
        <v>38386</v>
      </c>
      <c r="E1096" s="166">
        <v>11.37</v>
      </c>
    </row>
    <row r="1097" spans="1:5" ht="25.5">
      <c r="A1097" s="164">
        <v>11047</v>
      </c>
      <c r="B1097" s="165" t="s">
        <v>34935</v>
      </c>
      <c r="C1097" s="164" t="s">
        <v>12404</v>
      </c>
      <c r="D1097" s="164" t="s">
        <v>38386</v>
      </c>
      <c r="E1097" s="166">
        <v>12.4</v>
      </c>
    </row>
    <row r="1098" spans="1:5" ht="25.5">
      <c r="A1098" s="164">
        <v>43668</v>
      </c>
      <c r="B1098" s="165" t="s">
        <v>34936</v>
      </c>
      <c r="C1098" s="164" t="s">
        <v>12404</v>
      </c>
      <c r="D1098" s="164" t="s">
        <v>38386</v>
      </c>
      <c r="E1098" s="166">
        <v>10.94</v>
      </c>
    </row>
    <row r="1099" spans="1:5" ht="25.5">
      <c r="A1099" s="164">
        <v>11049</v>
      </c>
      <c r="B1099" s="165" t="s">
        <v>34937</v>
      </c>
      <c r="C1099" s="164" t="s">
        <v>12404</v>
      </c>
      <c r="D1099" s="164" t="s">
        <v>38387</v>
      </c>
      <c r="E1099" s="166">
        <v>11.85</v>
      </c>
    </row>
    <row r="1100" spans="1:5" ht="25.5">
      <c r="A1100" s="164">
        <v>43106</v>
      </c>
      <c r="B1100" s="165" t="s">
        <v>34938</v>
      </c>
      <c r="C1100" s="164" t="s">
        <v>12404</v>
      </c>
      <c r="D1100" s="164" t="s">
        <v>38386</v>
      </c>
      <c r="E1100" s="166">
        <v>11.92</v>
      </c>
    </row>
    <row r="1101" spans="1:5" ht="25.5">
      <c r="A1101" s="164">
        <v>11051</v>
      </c>
      <c r="B1101" s="165" t="s">
        <v>34939</v>
      </c>
      <c r="C1101" s="164" t="s">
        <v>12404</v>
      </c>
      <c r="D1101" s="164" t="s">
        <v>38386</v>
      </c>
      <c r="E1101" s="166">
        <v>12.44</v>
      </c>
    </row>
    <row r="1102" spans="1:5" ht="25.5">
      <c r="A1102" s="164">
        <v>11061</v>
      </c>
      <c r="B1102" s="165" t="s">
        <v>34940</v>
      </c>
      <c r="C1102" s="164" t="s">
        <v>12404</v>
      </c>
      <c r="D1102" s="164" t="s">
        <v>38386</v>
      </c>
      <c r="E1102" s="166">
        <v>14.93</v>
      </c>
    </row>
    <row r="1103" spans="1:5" ht="25.5">
      <c r="A1103" s="164">
        <v>43667</v>
      </c>
      <c r="B1103" s="165" t="s">
        <v>34941</v>
      </c>
      <c r="C1103" s="164" t="s">
        <v>12404</v>
      </c>
      <c r="D1103" s="164" t="s">
        <v>38386</v>
      </c>
      <c r="E1103" s="166">
        <v>10.85</v>
      </c>
    </row>
    <row r="1104" spans="1:5" ht="25.5">
      <c r="A1104" s="164">
        <v>1333</v>
      </c>
      <c r="B1104" s="165" t="s">
        <v>34942</v>
      </c>
      <c r="C1104" s="164" t="s">
        <v>12404</v>
      </c>
      <c r="D1104" s="164" t="s">
        <v>38386</v>
      </c>
      <c r="E1104" s="166">
        <v>9.0299999999999994</v>
      </c>
    </row>
    <row r="1105" spans="1:5" ht="25.5">
      <c r="A1105" s="164">
        <v>1330</v>
      </c>
      <c r="B1105" s="165" t="s">
        <v>34943</v>
      </c>
      <c r="C1105" s="164" t="s">
        <v>12404</v>
      </c>
      <c r="D1105" s="164" t="s">
        <v>38386</v>
      </c>
      <c r="E1105" s="166">
        <v>8.9499999999999993</v>
      </c>
    </row>
    <row r="1106" spans="1:5" ht="25.5">
      <c r="A1106" s="164">
        <v>10957</v>
      </c>
      <c r="B1106" s="165" t="s">
        <v>34944</v>
      </c>
      <c r="C1106" s="164" t="s">
        <v>12404</v>
      </c>
      <c r="D1106" s="164" t="s">
        <v>38386</v>
      </c>
      <c r="E1106" s="166">
        <v>10.32</v>
      </c>
    </row>
    <row r="1107" spans="1:5" ht="25.5">
      <c r="A1107" s="164">
        <v>1332</v>
      </c>
      <c r="B1107" s="165" t="s">
        <v>34945</v>
      </c>
      <c r="C1107" s="164" t="s">
        <v>12404</v>
      </c>
      <c r="D1107" s="164" t="s">
        <v>38386</v>
      </c>
      <c r="E1107" s="166">
        <v>9.18</v>
      </c>
    </row>
    <row r="1108" spans="1:5" ht="25.5">
      <c r="A1108" s="164">
        <v>1334</v>
      </c>
      <c r="B1108" s="165" t="s">
        <v>34946</v>
      </c>
      <c r="C1108" s="164" t="s">
        <v>12404</v>
      </c>
      <c r="D1108" s="164" t="s">
        <v>38386</v>
      </c>
      <c r="E1108" s="166">
        <v>10.18</v>
      </c>
    </row>
    <row r="1109" spans="1:5" ht="25.5">
      <c r="A1109" s="164">
        <v>1335</v>
      </c>
      <c r="B1109" s="165" t="s">
        <v>34947</v>
      </c>
      <c r="C1109" s="164" t="s">
        <v>12404</v>
      </c>
      <c r="D1109" s="164" t="s">
        <v>38386</v>
      </c>
      <c r="E1109" s="166">
        <v>10.52</v>
      </c>
    </row>
    <row r="1110" spans="1:5" ht="25.5">
      <c r="A1110" s="164">
        <v>40425</v>
      </c>
      <c r="B1110" s="165" t="s">
        <v>34948</v>
      </c>
      <c r="C1110" s="164" t="s">
        <v>12404</v>
      </c>
      <c r="D1110" s="164" t="s">
        <v>38386</v>
      </c>
      <c r="E1110" s="166">
        <v>9</v>
      </c>
    </row>
    <row r="1111" spans="1:5" ht="25.5">
      <c r="A1111" s="164">
        <v>1337</v>
      </c>
      <c r="B1111" s="165" t="s">
        <v>34949</v>
      </c>
      <c r="C1111" s="164" t="s">
        <v>12404</v>
      </c>
      <c r="D1111" s="164" t="s">
        <v>38386</v>
      </c>
      <c r="E1111" s="166">
        <v>10.32</v>
      </c>
    </row>
    <row r="1112" spans="1:5" ht="25.5">
      <c r="A1112" s="164">
        <v>1338</v>
      </c>
      <c r="B1112" s="165" t="s">
        <v>26666</v>
      </c>
      <c r="C1112" s="164" t="s">
        <v>12416</v>
      </c>
      <c r="D1112" s="164" t="s">
        <v>38387</v>
      </c>
      <c r="E1112" s="166"/>
    </row>
    <row r="1113" spans="1:5" ht="25.5">
      <c r="A1113" s="164">
        <v>1340</v>
      </c>
      <c r="B1113" s="165" t="s">
        <v>26667</v>
      </c>
      <c r="C1113" s="164" t="s">
        <v>12416</v>
      </c>
      <c r="D1113" s="164" t="s">
        <v>38386</v>
      </c>
      <c r="E1113" s="166"/>
    </row>
    <row r="1114" spans="1:5" ht="25.5">
      <c r="A1114" s="164">
        <v>1341</v>
      </c>
      <c r="B1114" s="165" t="s">
        <v>26668</v>
      </c>
      <c r="C1114" s="164" t="s">
        <v>12416</v>
      </c>
      <c r="D1114" s="164" t="s">
        <v>38386</v>
      </c>
      <c r="E1114" s="166"/>
    </row>
    <row r="1115" spans="1:5" ht="25.5">
      <c r="A1115" s="164">
        <v>34659</v>
      </c>
      <c r="B1115" s="165" t="s">
        <v>26669</v>
      </c>
      <c r="C1115" s="164" t="s">
        <v>12416</v>
      </c>
      <c r="D1115" s="164" t="s">
        <v>38386</v>
      </c>
      <c r="E1115" s="166">
        <v>39.03</v>
      </c>
    </row>
    <row r="1116" spans="1:5" ht="25.5">
      <c r="A1116" s="164">
        <v>34514</v>
      </c>
      <c r="B1116" s="165" t="s">
        <v>26670</v>
      </c>
      <c r="C1116" s="164" t="s">
        <v>12416</v>
      </c>
      <c r="D1116" s="164" t="s">
        <v>38387</v>
      </c>
      <c r="E1116" s="166">
        <v>43.23</v>
      </c>
    </row>
    <row r="1117" spans="1:5" ht="25.5">
      <c r="A1117" s="164">
        <v>34660</v>
      </c>
      <c r="B1117" s="165" t="s">
        <v>26671</v>
      </c>
      <c r="C1117" s="164" t="s">
        <v>12416</v>
      </c>
      <c r="D1117" s="164" t="s">
        <v>38386</v>
      </c>
      <c r="E1117" s="166">
        <v>54.86</v>
      </c>
    </row>
    <row r="1118" spans="1:5" ht="25.5">
      <c r="A1118" s="164">
        <v>34661</v>
      </c>
      <c r="B1118" s="165" t="s">
        <v>26672</v>
      </c>
      <c r="C1118" s="164" t="s">
        <v>12416</v>
      </c>
      <c r="D1118" s="164" t="s">
        <v>38386</v>
      </c>
      <c r="E1118" s="166">
        <v>78.8</v>
      </c>
    </row>
    <row r="1119" spans="1:5" ht="25.5">
      <c r="A1119" s="164">
        <v>34667</v>
      </c>
      <c r="B1119" s="165" t="s">
        <v>26673</v>
      </c>
      <c r="C1119" s="164" t="s">
        <v>12416</v>
      </c>
      <c r="D1119" s="164" t="s">
        <v>38386</v>
      </c>
      <c r="E1119" s="166">
        <v>28.53</v>
      </c>
    </row>
    <row r="1120" spans="1:5" ht="25.5">
      <c r="A1120" s="164">
        <v>34668</v>
      </c>
      <c r="B1120" s="165" t="s">
        <v>26674</v>
      </c>
      <c r="C1120" s="164" t="s">
        <v>12416</v>
      </c>
      <c r="D1120" s="164" t="s">
        <v>38386</v>
      </c>
      <c r="E1120" s="166">
        <v>37.29</v>
      </c>
    </row>
    <row r="1121" spans="1:5" ht="25.5">
      <c r="A1121" s="164">
        <v>34741</v>
      </c>
      <c r="B1121" s="165" t="s">
        <v>26675</v>
      </c>
      <c r="C1121" s="164" t="s">
        <v>12416</v>
      </c>
      <c r="D1121" s="164" t="s">
        <v>38386</v>
      </c>
      <c r="E1121" s="166">
        <v>41.03</v>
      </c>
    </row>
    <row r="1122" spans="1:5" ht="25.5">
      <c r="A1122" s="164">
        <v>34664</v>
      </c>
      <c r="B1122" s="165" t="s">
        <v>26676</v>
      </c>
      <c r="C1122" s="164" t="s">
        <v>12416</v>
      </c>
      <c r="D1122" s="164" t="s">
        <v>38386</v>
      </c>
      <c r="E1122" s="166">
        <v>44.77</v>
      </c>
    </row>
    <row r="1123" spans="1:5" ht="25.5">
      <c r="A1123" s="164">
        <v>34665</v>
      </c>
      <c r="B1123" s="165" t="s">
        <v>26677</v>
      </c>
      <c r="C1123" s="164" t="s">
        <v>12416</v>
      </c>
      <c r="D1123" s="164" t="s">
        <v>38386</v>
      </c>
      <c r="E1123" s="166">
        <v>55.58</v>
      </c>
    </row>
    <row r="1124" spans="1:5" ht="25.5">
      <c r="A1124" s="164">
        <v>34666</v>
      </c>
      <c r="B1124" s="165" t="s">
        <v>26678</v>
      </c>
      <c r="C1124" s="164" t="s">
        <v>12416</v>
      </c>
      <c r="D1124" s="164" t="s">
        <v>38386</v>
      </c>
      <c r="E1124" s="166">
        <v>83.95</v>
      </c>
    </row>
    <row r="1125" spans="1:5" ht="25.5">
      <c r="A1125" s="164">
        <v>34669</v>
      </c>
      <c r="B1125" s="165" t="s">
        <v>26679</v>
      </c>
      <c r="C1125" s="164" t="s">
        <v>12416</v>
      </c>
      <c r="D1125" s="164" t="s">
        <v>38386</v>
      </c>
      <c r="E1125" s="166">
        <v>30.78</v>
      </c>
    </row>
    <row r="1126" spans="1:5" ht="25.5">
      <c r="A1126" s="164">
        <v>34670</v>
      </c>
      <c r="B1126" s="165" t="s">
        <v>26680</v>
      </c>
      <c r="C1126" s="164" t="s">
        <v>12416</v>
      </c>
      <c r="D1126" s="164" t="s">
        <v>38386</v>
      </c>
      <c r="E1126" s="166">
        <v>37.65</v>
      </c>
    </row>
    <row r="1127" spans="1:5">
      <c r="A1127" s="164">
        <v>34671</v>
      </c>
      <c r="B1127" s="165" t="s">
        <v>26681</v>
      </c>
      <c r="C1127" s="164" t="s">
        <v>12416</v>
      </c>
      <c r="D1127" s="164" t="s">
        <v>38386</v>
      </c>
      <c r="E1127" s="166">
        <v>31.42</v>
      </c>
    </row>
    <row r="1128" spans="1:5">
      <c r="A1128" s="164">
        <v>34672</v>
      </c>
      <c r="B1128" s="165" t="s">
        <v>26682</v>
      </c>
      <c r="C1128" s="164" t="s">
        <v>12416</v>
      </c>
      <c r="D1128" s="164" t="s">
        <v>38386</v>
      </c>
      <c r="E1128" s="166">
        <v>33.14</v>
      </c>
    </row>
    <row r="1129" spans="1:5">
      <c r="A1129" s="164">
        <v>34673</v>
      </c>
      <c r="B1129" s="165" t="s">
        <v>26683</v>
      </c>
      <c r="C1129" s="164" t="s">
        <v>12416</v>
      </c>
      <c r="D1129" s="164" t="s">
        <v>38386</v>
      </c>
      <c r="E1129" s="166">
        <v>40.43</v>
      </c>
    </row>
    <row r="1130" spans="1:5">
      <c r="A1130" s="164">
        <v>34674</v>
      </c>
      <c r="B1130" s="165" t="s">
        <v>26684</v>
      </c>
      <c r="C1130" s="164" t="s">
        <v>12416</v>
      </c>
      <c r="D1130" s="164" t="s">
        <v>38386</v>
      </c>
      <c r="E1130" s="166">
        <v>53.76</v>
      </c>
    </row>
    <row r="1131" spans="1:5">
      <c r="A1131" s="164">
        <v>34675</v>
      </c>
      <c r="B1131" s="165" t="s">
        <v>26685</v>
      </c>
      <c r="C1131" s="164" t="s">
        <v>12416</v>
      </c>
      <c r="D1131" s="164" t="s">
        <v>38386</v>
      </c>
      <c r="E1131" s="166">
        <v>65.540000000000006</v>
      </c>
    </row>
    <row r="1132" spans="1:5">
      <c r="A1132" s="164">
        <v>34676</v>
      </c>
      <c r="B1132" s="165" t="s">
        <v>26686</v>
      </c>
      <c r="C1132" s="164" t="s">
        <v>12416</v>
      </c>
      <c r="D1132" s="164" t="s">
        <v>38386</v>
      </c>
      <c r="E1132" s="166">
        <v>18.87</v>
      </c>
    </row>
    <row r="1133" spans="1:5">
      <c r="A1133" s="164">
        <v>34677</v>
      </c>
      <c r="B1133" s="165" t="s">
        <v>26687</v>
      </c>
      <c r="C1133" s="164" t="s">
        <v>12416</v>
      </c>
      <c r="D1133" s="164" t="s">
        <v>38386</v>
      </c>
      <c r="E1133" s="166">
        <v>25.37</v>
      </c>
    </row>
    <row r="1134" spans="1:5" ht="38.25">
      <c r="A1134" s="164">
        <v>43126</v>
      </c>
      <c r="B1134" s="165" t="s">
        <v>26688</v>
      </c>
      <c r="C1134" s="164" t="s">
        <v>12416</v>
      </c>
      <c r="D1134" s="164" t="s">
        <v>38386</v>
      </c>
      <c r="E1134" s="166">
        <v>76.25</v>
      </c>
    </row>
    <row r="1135" spans="1:5" ht="38.25">
      <c r="A1135" s="164">
        <v>43124</v>
      </c>
      <c r="B1135" s="165" t="s">
        <v>26689</v>
      </c>
      <c r="C1135" s="164" t="s">
        <v>12416</v>
      </c>
      <c r="D1135" s="164" t="s">
        <v>38386</v>
      </c>
      <c r="E1135" s="166">
        <v>89.03</v>
      </c>
    </row>
    <row r="1136" spans="1:5" ht="38.25">
      <c r="A1136" s="164">
        <v>43125</v>
      </c>
      <c r="B1136" s="165" t="s">
        <v>26690</v>
      </c>
      <c r="C1136" s="164" t="s">
        <v>12416</v>
      </c>
      <c r="D1136" s="164" t="s">
        <v>38386</v>
      </c>
      <c r="E1136" s="166">
        <v>115.47</v>
      </c>
    </row>
    <row r="1137" spans="1:5" ht="38.25">
      <c r="A1137" s="164">
        <v>40623</v>
      </c>
      <c r="B1137" s="165" t="s">
        <v>34950</v>
      </c>
      <c r="C1137" s="164" t="s">
        <v>23038</v>
      </c>
      <c r="D1137" s="164" t="s">
        <v>38386</v>
      </c>
      <c r="E1137" s="166">
        <v>100.51</v>
      </c>
    </row>
    <row r="1138" spans="1:5" ht="25.5">
      <c r="A1138" s="164">
        <v>43701</v>
      </c>
      <c r="B1138" s="165" t="s">
        <v>26691</v>
      </c>
      <c r="C1138" s="164" t="s">
        <v>12404</v>
      </c>
      <c r="D1138" s="164" t="s">
        <v>38387</v>
      </c>
      <c r="E1138" s="166">
        <v>55</v>
      </c>
    </row>
    <row r="1139" spans="1:5" ht="38.25">
      <c r="A1139" s="164">
        <v>1345</v>
      </c>
      <c r="B1139" s="165" t="s">
        <v>26692</v>
      </c>
      <c r="C1139" s="164" t="s">
        <v>12416</v>
      </c>
      <c r="D1139" s="164" t="s">
        <v>38386</v>
      </c>
      <c r="E1139" s="166">
        <v>88.3</v>
      </c>
    </row>
    <row r="1140" spans="1:5" ht="38.25">
      <c r="A1140" s="164">
        <v>1346</v>
      </c>
      <c r="B1140" s="165" t="s">
        <v>26693</v>
      </c>
      <c r="C1140" s="164" t="s">
        <v>12416</v>
      </c>
      <c r="D1140" s="164" t="s">
        <v>38386</v>
      </c>
      <c r="E1140" s="166">
        <v>51.36</v>
      </c>
    </row>
    <row r="1141" spans="1:5" ht="38.25">
      <c r="A1141" s="164">
        <v>1347</v>
      </c>
      <c r="B1141" s="165" t="s">
        <v>26694</v>
      </c>
      <c r="C1141" s="164" t="s">
        <v>12416</v>
      </c>
      <c r="D1141" s="164" t="s">
        <v>38386</v>
      </c>
      <c r="E1141" s="166">
        <v>63.64</v>
      </c>
    </row>
    <row r="1142" spans="1:5" ht="38.25">
      <c r="A1142" s="164">
        <v>43678</v>
      </c>
      <c r="B1142" s="165" t="s">
        <v>26695</v>
      </c>
      <c r="C1142" s="164" t="s">
        <v>12416</v>
      </c>
      <c r="D1142" s="164" t="s">
        <v>38386</v>
      </c>
      <c r="E1142" s="166">
        <v>73.819999999999993</v>
      </c>
    </row>
    <row r="1143" spans="1:5" ht="38.25">
      <c r="A1143" s="164">
        <v>43680</v>
      </c>
      <c r="B1143" s="165" t="s">
        <v>26696</v>
      </c>
      <c r="C1143" s="164" t="s">
        <v>12416</v>
      </c>
      <c r="D1143" s="164" t="s">
        <v>38386</v>
      </c>
      <c r="E1143" s="166">
        <v>106.34</v>
      </c>
    </row>
    <row r="1144" spans="1:5" ht="38.25">
      <c r="A1144" s="164">
        <v>43679</v>
      </c>
      <c r="B1144" s="165" t="s">
        <v>26697</v>
      </c>
      <c r="C1144" s="164" t="s">
        <v>12416</v>
      </c>
      <c r="D1144" s="164" t="s">
        <v>38386</v>
      </c>
      <c r="E1144" s="166">
        <v>37.32</v>
      </c>
    </row>
    <row r="1145" spans="1:5" ht="38.25">
      <c r="A1145" s="164">
        <v>1355</v>
      </c>
      <c r="B1145" s="165" t="s">
        <v>26698</v>
      </c>
      <c r="C1145" s="164" t="s">
        <v>12416</v>
      </c>
      <c r="D1145" s="164" t="s">
        <v>38386</v>
      </c>
      <c r="E1145" s="166">
        <v>42.47</v>
      </c>
    </row>
    <row r="1146" spans="1:5" ht="38.25">
      <c r="A1146" s="164">
        <v>1358</v>
      </c>
      <c r="B1146" s="165" t="s">
        <v>26699</v>
      </c>
      <c r="C1146" s="164" t="s">
        <v>12416</v>
      </c>
      <c r="D1146" s="164" t="s">
        <v>38386</v>
      </c>
      <c r="E1146" s="166">
        <v>52.14</v>
      </c>
    </row>
    <row r="1147" spans="1:5" ht="38.25">
      <c r="A1147" s="164">
        <v>43677</v>
      </c>
      <c r="B1147" s="165" t="s">
        <v>26700</v>
      </c>
      <c r="C1147" s="164" t="s">
        <v>12416</v>
      </c>
      <c r="D1147" s="164" t="s">
        <v>38386</v>
      </c>
      <c r="E1147" s="166">
        <v>64.69</v>
      </c>
    </row>
    <row r="1148" spans="1:5" ht="38.25">
      <c r="A1148" s="164">
        <v>43682</v>
      </c>
      <c r="B1148" s="165" t="s">
        <v>26701</v>
      </c>
      <c r="C1148" s="164" t="s">
        <v>12416</v>
      </c>
      <c r="D1148" s="164" t="s">
        <v>38386</v>
      </c>
      <c r="E1148" s="166">
        <v>19.829999999999998</v>
      </c>
    </row>
    <row r="1149" spans="1:5" ht="38.25">
      <c r="A1149" s="164">
        <v>43681</v>
      </c>
      <c r="B1149" s="165" t="s">
        <v>26702</v>
      </c>
      <c r="C1149" s="164" t="s">
        <v>12416</v>
      </c>
      <c r="D1149" s="164" t="s">
        <v>38387</v>
      </c>
      <c r="E1149" s="166">
        <v>32.85</v>
      </c>
    </row>
    <row r="1150" spans="1:5">
      <c r="A1150" s="164">
        <v>45248</v>
      </c>
      <c r="B1150" s="165" t="s">
        <v>34174</v>
      </c>
      <c r="C1150" s="164" t="s">
        <v>12402</v>
      </c>
      <c r="D1150" s="164" t="s">
        <v>38386</v>
      </c>
      <c r="E1150" s="166">
        <v>79.760000000000005</v>
      </c>
    </row>
    <row r="1151" spans="1:5">
      <c r="A1151" s="164">
        <v>45243</v>
      </c>
      <c r="B1151" s="165" t="s">
        <v>34175</v>
      </c>
      <c r="C1151" s="164" t="s">
        <v>12402</v>
      </c>
      <c r="D1151" s="164" t="s">
        <v>38386</v>
      </c>
      <c r="E1151" s="166">
        <v>257.91000000000003</v>
      </c>
    </row>
    <row r="1152" spans="1:5">
      <c r="A1152" s="164">
        <v>45252</v>
      </c>
      <c r="B1152" s="165" t="s">
        <v>34176</v>
      </c>
      <c r="C1152" s="164" t="s">
        <v>12402</v>
      </c>
      <c r="D1152" s="164" t="s">
        <v>38386</v>
      </c>
      <c r="E1152" s="166">
        <v>45.24</v>
      </c>
    </row>
    <row r="1153" spans="1:5">
      <c r="A1153" s="164">
        <v>45246</v>
      </c>
      <c r="B1153" s="165" t="s">
        <v>34177</v>
      </c>
      <c r="C1153" s="164" t="s">
        <v>12402</v>
      </c>
      <c r="D1153" s="164" t="s">
        <v>38386</v>
      </c>
      <c r="E1153" s="166">
        <v>209.63</v>
      </c>
    </row>
    <row r="1154" spans="1:5" ht="38.25">
      <c r="A1154" s="164">
        <v>20971</v>
      </c>
      <c r="B1154" s="165" t="s">
        <v>26703</v>
      </c>
      <c r="C1154" s="164" t="s">
        <v>12402</v>
      </c>
      <c r="D1154" s="164" t="s">
        <v>38386</v>
      </c>
      <c r="E1154" s="166">
        <v>14.99</v>
      </c>
    </row>
    <row r="1155" spans="1:5">
      <c r="A1155" s="164">
        <v>45247</v>
      </c>
      <c r="B1155" s="165" t="s">
        <v>34178</v>
      </c>
      <c r="C1155" s="164" t="s">
        <v>12402</v>
      </c>
      <c r="D1155" s="164" t="s">
        <v>38386</v>
      </c>
      <c r="E1155" s="166">
        <v>30.4</v>
      </c>
    </row>
    <row r="1156" spans="1:5" ht="25.5">
      <c r="A1156" s="164">
        <v>39746</v>
      </c>
      <c r="B1156" s="165" t="s">
        <v>26704</v>
      </c>
      <c r="C1156" s="164" t="s">
        <v>12402</v>
      </c>
      <c r="D1156" s="164" t="s">
        <v>38386</v>
      </c>
      <c r="E1156" s="166">
        <v>105.01</v>
      </c>
    </row>
    <row r="1157" spans="1:5" ht="25.5">
      <c r="A1157" s="164">
        <v>13279</v>
      </c>
      <c r="B1157" s="165" t="s">
        <v>26705</v>
      </c>
      <c r="C1157" s="164" t="s">
        <v>12404</v>
      </c>
      <c r="D1157" s="164" t="s">
        <v>38386</v>
      </c>
      <c r="E1157" s="166">
        <v>26.59</v>
      </c>
    </row>
    <row r="1158" spans="1:5" ht="25.5">
      <c r="A1158" s="164">
        <v>11977</v>
      </c>
      <c r="B1158" s="165" t="s">
        <v>26706</v>
      </c>
      <c r="C1158" s="164" t="s">
        <v>12402</v>
      </c>
      <c r="D1158" s="164" t="s">
        <v>38386</v>
      </c>
      <c r="E1158" s="166">
        <v>13.77</v>
      </c>
    </row>
    <row r="1159" spans="1:5" ht="25.5">
      <c r="A1159" s="164">
        <v>11976</v>
      </c>
      <c r="B1159" s="165" t="s">
        <v>26707</v>
      </c>
      <c r="C1159" s="164" t="s">
        <v>12402</v>
      </c>
      <c r="D1159" s="164" t="s">
        <v>38386</v>
      </c>
      <c r="E1159" s="166">
        <v>1.54</v>
      </c>
    </row>
    <row r="1160" spans="1:5" ht="25.5">
      <c r="A1160" s="164">
        <v>11975</v>
      </c>
      <c r="B1160" s="165" t="s">
        <v>26708</v>
      </c>
      <c r="C1160" s="164" t="s">
        <v>12402</v>
      </c>
      <c r="D1160" s="164" t="s">
        <v>38386</v>
      </c>
      <c r="E1160" s="166">
        <v>30.19</v>
      </c>
    </row>
    <row r="1161" spans="1:5" ht="25.5">
      <c r="A1161" s="164">
        <v>1368</v>
      </c>
      <c r="B1161" s="165" t="s">
        <v>26709</v>
      </c>
      <c r="C1161" s="164" t="s">
        <v>12402</v>
      </c>
      <c r="D1161" s="164" t="s">
        <v>38387</v>
      </c>
      <c r="E1161" s="166">
        <v>96.5</v>
      </c>
    </row>
    <row r="1162" spans="1:5" ht="25.5">
      <c r="A1162" s="164">
        <v>1367</v>
      </c>
      <c r="B1162" s="165" t="s">
        <v>26710</v>
      </c>
      <c r="C1162" s="164" t="s">
        <v>12402</v>
      </c>
      <c r="D1162" s="164" t="s">
        <v>38386</v>
      </c>
      <c r="E1162" s="166">
        <v>312.14999999999998</v>
      </c>
    </row>
    <row r="1163" spans="1:5">
      <c r="A1163" s="164">
        <v>1380</v>
      </c>
      <c r="B1163" s="165" t="s">
        <v>26711</v>
      </c>
      <c r="C1163" s="164" t="s">
        <v>12404</v>
      </c>
      <c r="D1163" s="164" t="s">
        <v>38386</v>
      </c>
      <c r="E1163" s="166">
        <v>5.08</v>
      </c>
    </row>
    <row r="1164" spans="1:5" ht="25.5">
      <c r="A1164" s="164">
        <v>1375</v>
      </c>
      <c r="B1164" s="165" t="s">
        <v>26712</v>
      </c>
      <c r="C1164" s="164" t="s">
        <v>12404</v>
      </c>
      <c r="D1164" s="164" t="s">
        <v>38386</v>
      </c>
      <c r="E1164" s="166">
        <v>15.17</v>
      </c>
    </row>
    <row r="1165" spans="1:5">
      <c r="A1165" s="164">
        <v>1379</v>
      </c>
      <c r="B1165" s="165" t="s">
        <v>26713</v>
      </c>
      <c r="C1165" s="164" t="s">
        <v>12404</v>
      </c>
      <c r="D1165" s="164" t="s">
        <v>38387</v>
      </c>
      <c r="E1165" s="166">
        <v>0.76</v>
      </c>
    </row>
    <row r="1166" spans="1:5">
      <c r="A1166" s="164">
        <v>13284</v>
      </c>
      <c r="B1166" s="165" t="s">
        <v>26714</v>
      </c>
      <c r="C1166" s="164" t="s">
        <v>12404</v>
      </c>
      <c r="D1166" s="164" t="s">
        <v>38386</v>
      </c>
      <c r="E1166" s="166">
        <v>0.68</v>
      </c>
    </row>
    <row r="1167" spans="1:5" ht="25.5">
      <c r="A1167" s="164">
        <v>44528</v>
      </c>
      <c r="B1167" s="165" t="s">
        <v>26715</v>
      </c>
      <c r="C1167" s="164" t="s">
        <v>12404</v>
      </c>
      <c r="D1167" s="164" t="s">
        <v>38386</v>
      </c>
      <c r="E1167" s="166">
        <v>4.05</v>
      </c>
    </row>
    <row r="1168" spans="1:5">
      <c r="A1168" s="164">
        <v>34753</v>
      </c>
      <c r="B1168" s="165" t="s">
        <v>26716</v>
      </c>
      <c r="C1168" s="164" t="s">
        <v>12404</v>
      </c>
      <c r="D1168" s="164" t="s">
        <v>38386</v>
      </c>
      <c r="E1168" s="166">
        <v>0.73</v>
      </c>
    </row>
    <row r="1169" spans="1:5" ht="38.25">
      <c r="A1169" s="164">
        <v>420</v>
      </c>
      <c r="B1169" s="165" t="s">
        <v>26717</v>
      </c>
      <c r="C1169" s="164" t="s">
        <v>12402</v>
      </c>
      <c r="D1169" s="164" t="s">
        <v>38386</v>
      </c>
      <c r="E1169" s="166"/>
    </row>
    <row r="1170" spans="1:5" ht="38.25">
      <c r="A1170" s="164">
        <v>12327</v>
      </c>
      <c r="B1170" s="165" t="s">
        <v>26718</v>
      </c>
      <c r="C1170" s="164" t="s">
        <v>12402</v>
      </c>
      <c r="D1170" s="164" t="s">
        <v>38386</v>
      </c>
      <c r="E1170" s="166"/>
    </row>
    <row r="1171" spans="1:5" ht="25.5">
      <c r="A1171" s="164">
        <v>36148</v>
      </c>
      <c r="B1171" s="165" t="s">
        <v>26719</v>
      </c>
      <c r="C1171" s="164" t="s">
        <v>12402</v>
      </c>
      <c r="D1171" s="164" t="s">
        <v>38386</v>
      </c>
      <c r="E1171" s="166">
        <v>164.2</v>
      </c>
    </row>
    <row r="1172" spans="1:5">
      <c r="A1172" s="164">
        <v>12329</v>
      </c>
      <c r="B1172" s="165" t="s">
        <v>26720</v>
      </c>
      <c r="C1172" s="164" t="s">
        <v>12404</v>
      </c>
      <c r="D1172" s="164" t="s">
        <v>38386</v>
      </c>
      <c r="E1172" s="166">
        <v>136.04</v>
      </c>
    </row>
    <row r="1173" spans="1:5" ht="25.5">
      <c r="A1173" s="164">
        <v>1339</v>
      </c>
      <c r="B1173" s="165" t="s">
        <v>26721</v>
      </c>
      <c r="C1173" s="164" t="s">
        <v>12404</v>
      </c>
      <c r="D1173" s="164" t="s">
        <v>38386</v>
      </c>
      <c r="E1173" s="166"/>
    </row>
    <row r="1174" spans="1:5">
      <c r="A1174" s="164">
        <v>44396</v>
      </c>
      <c r="B1174" s="165" t="s">
        <v>26722</v>
      </c>
      <c r="C1174" s="164" t="s">
        <v>12404</v>
      </c>
      <c r="D1174" s="164" t="s">
        <v>38386</v>
      </c>
      <c r="E1174" s="166">
        <v>46.88</v>
      </c>
    </row>
    <row r="1175" spans="1:5" ht="25.5">
      <c r="A1175" s="164">
        <v>44327</v>
      </c>
      <c r="B1175" s="165" t="s">
        <v>26723</v>
      </c>
      <c r="C1175" s="164" t="s">
        <v>45</v>
      </c>
      <c r="D1175" s="164" t="s">
        <v>38386</v>
      </c>
      <c r="E1175" s="166">
        <v>159.44999999999999</v>
      </c>
    </row>
    <row r="1176" spans="1:5" ht="38.25">
      <c r="A1176" s="164">
        <v>37418</v>
      </c>
      <c r="B1176" s="165" t="s">
        <v>26724</v>
      </c>
      <c r="C1176" s="164" t="s">
        <v>12402</v>
      </c>
      <c r="D1176" s="164" t="s">
        <v>38386</v>
      </c>
      <c r="E1176" s="166">
        <v>25.11</v>
      </c>
    </row>
    <row r="1177" spans="1:5" ht="38.25">
      <c r="A1177" s="164">
        <v>37419</v>
      </c>
      <c r="B1177" s="165" t="s">
        <v>26725</v>
      </c>
      <c r="C1177" s="164" t="s">
        <v>12402</v>
      </c>
      <c r="D1177" s="164" t="s">
        <v>38386</v>
      </c>
      <c r="E1177" s="166">
        <v>25.79</v>
      </c>
    </row>
    <row r="1178" spans="1:5" ht="38.25">
      <c r="A1178" s="164">
        <v>1427</v>
      </c>
      <c r="B1178" s="165" t="s">
        <v>26726</v>
      </c>
      <c r="C1178" s="164" t="s">
        <v>12402</v>
      </c>
      <c r="D1178" s="164" t="s">
        <v>38386</v>
      </c>
      <c r="E1178" s="166">
        <v>22.75</v>
      </c>
    </row>
    <row r="1179" spans="1:5" ht="25.5">
      <c r="A1179" s="164">
        <v>1402</v>
      </c>
      <c r="B1179" s="165" t="s">
        <v>26727</v>
      </c>
      <c r="C1179" s="164" t="s">
        <v>12402</v>
      </c>
      <c r="D1179" s="164" t="s">
        <v>38386</v>
      </c>
      <c r="E1179" s="166">
        <v>7.87</v>
      </c>
    </row>
    <row r="1180" spans="1:5" ht="25.5">
      <c r="A1180" s="164">
        <v>1420</v>
      </c>
      <c r="B1180" s="165" t="s">
        <v>26728</v>
      </c>
      <c r="C1180" s="164" t="s">
        <v>12402</v>
      </c>
      <c r="D1180" s="164" t="s">
        <v>38386</v>
      </c>
      <c r="E1180" s="166">
        <v>10.119999999999999</v>
      </c>
    </row>
    <row r="1181" spans="1:5" ht="25.5">
      <c r="A1181" s="164">
        <v>1419</v>
      </c>
      <c r="B1181" s="165" t="s">
        <v>26729</v>
      </c>
      <c r="C1181" s="164" t="s">
        <v>12402</v>
      </c>
      <c r="D1181" s="164" t="s">
        <v>38386</v>
      </c>
      <c r="E1181" s="166">
        <v>12.23</v>
      </c>
    </row>
    <row r="1182" spans="1:5" ht="25.5">
      <c r="A1182" s="164">
        <v>1414</v>
      </c>
      <c r="B1182" s="165" t="s">
        <v>26730</v>
      </c>
      <c r="C1182" s="164" t="s">
        <v>12402</v>
      </c>
      <c r="D1182" s="164" t="s">
        <v>38386</v>
      </c>
      <c r="E1182" s="166">
        <v>11.96</v>
      </c>
    </row>
    <row r="1183" spans="1:5" ht="25.5">
      <c r="A1183" s="164">
        <v>1413</v>
      </c>
      <c r="B1183" s="165" t="s">
        <v>26731</v>
      </c>
      <c r="C1183" s="164" t="s">
        <v>12402</v>
      </c>
      <c r="D1183" s="164" t="s">
        <v>38386</v>
      </c>
      <c r="E1183" s="166">
        <v>17.670000000000002</v>
      </c>
    </row>
    <row r="1184" spans="1:5" ht="25.5">
      <c r="A1184" s="164">
        <v>1412</v>
      </c>
      <c r="B1184" s="165" t="s">
        <v>26732</v>
      </c>
      <c r="C1184" s="164" t="s">
        <v>12402</v>
      </c>
      <c r="D1184" s="164" t="s">
        <v>38386</v>
      </c>
      <c r="E1184" s="166">
        <v>14.97</v>
      </c>
    </row>
    <row r="1185" spans="1:5" ht="38.25">
      <c r="A1185" s="164">
        <v>1406</v>
      </c>
      <c r="B1185" s="165" t="s">
        <v>26733</v>
      </c>
      <c r="C1185" s="164" t="s">
        <v>12402</v>
      </c>
      <c r="D1185" s="164" t="s">
        <v>38386</v>
      </c>
      <c r="E1185" s="166">
        <v>18.059999999999999</v>
      </c>
    </row>
    <row r="1186" spans="1:5" ht="25.5">
      <c r="A1186" s="164">
        <v>45237</v>
      </c>
      <c r="B1186" s="165" t="s">
        <v>34179</v>
      </c>
      <c r="C1186" s="164" t="s">
        <v>12402</v>
      </c>
      <c r="D1186" s="164" t="s">
        <v>38386</v>
      </c>
      <c r="E1186" s="166">
        <v>24.26</v>
      </c>
    </row>
    <row r="1187" spans="1:5" ht="63.75">
      <c r="A1187" s="164">
        <v>11281</v>
      </c>
      <c r="B1187" s="165" t="s">
        <v>26734</v>
      </c>
      <c r="C1187" s="164" t="s">
        <v>12402</v>
      </c>
      <c r="D1187" s="164" t="s">
        <v>38387</v>
      </c>
      <c r="E1187" s="166">
        <v>9900</v>
      </c>
    </row>
    <row r="1188" spans="1:5" ht="63.75">
      <c r="A1188" s="164">
        <v>1442</v>
      </c>
      <c r="B1188" s="165" t="s">
        <v>26735</v>
      </c>
      <c r="C1188" s="164" t="s">
        <v>12402</v>
      </c>
      <c r="D1188" s="164" t="s">
        <v>38386</v>
      </c>
      <c r="E1188" s="166">
        <v>8310.9699999999993</v>
      </c>
    </row>
    <row r="1189" spans="1:5" ht="63.75">
      <c r="A1189" s="164">
        <v>13457</v>
      </c>
      <c r="B1189" s="165" t="s">
        <v>26736</v>
      </c>
      <c r="C1189" s="164" t="s">
        <v>12402</v>
      </c>
      <c r="D1189" s="164" t="s">
        <v>38386</v>
      </c>
      <c r="E1189" s="166">
        <v>7173.91</v>
      </c>
    </row>
    <row r="1190" spans="1:5" ht="63.75">
      <c r="A1190" s="164">
        <v>40699</v>
      </c>
      <c r="B1190" s="165" t="s">
        <v>26737</v>
      </c>
      <c r="C1190" s="164" t="s">
        <v>12402</v>
      </c>
      <c r="D1190" s="164" t="s">
        <v>38386</v>
      </c>
      <c r="E1190" s="166">
        <v>5545.7</v>
      </c>
    </row>
    <row r="1191" spans="1:5" ht="63.75">
      <c r="A1191" s="164">
        <v>40701</v>
      </c>
      <c r="B1191" s="165" t="s">
        <v>26738</v>
      </c>
      <c r="C1191" s="164" t="s">
        <v>12402</v>
      </c>
      <c r="D1191" s="164" t="s">
        <v>38386</v>
      </c>
      <c r="E1191" s="166">
        <v>98055.69</v>
      </c>
    </row>
    <row r="1192" spans="1:5" ht="63.75">
      <c r="A1192" s="164">
        <v>40700</v>
      </c>
      <c r="B1192" s="165" t="s">
        <v>26739</v>
      </c>
      <c r="C1192" s="164" t="s">
        <v>12402</v>
      </c>
      <c r="D1192" s="164" t="s">
        <v>38386</v>
      </c>
      <c r="E1192" s="166">
        <v>12909.68</v>
      </c>
    </row>
    <row r="1193" spans="1:5" ht="25.5">
      <c r="A1193" s="164">
        <v>13458</v>
      </c>
      <c r="B1193" s="165" t="s">
        <v>26740</v>
      </c>
      <c r="C1193" s="164" t="s">
        <v>12402</v>
      </c>
      <c r="D1193" s="164" t="s">
        <v>38386</v>
      </c>
      <c r="E1193" s="166">
        <v>12267.39</v>
      </c>
    </row>
    <row r="1194" spans="1:5" ht="25.5">
      <c r="A1194" s="164">
        <v>11134</v>
      </c>
      <c r="B1194" s="165" t="s">
        <v>26741</v>
      </c>
      <c r="C1194" s="164" t="s">
        <v>12416</v>
      </c>
      <c r="D1194" s="164" t="s">
        <v>38386</v>
      </c>
      <c r="E1194" s="166">
        <v>73.17</v>
      </c>
    </row>
    <row r="1195" spans="1:5" ht="25.5">
      <c r="A1195" s="164">
        <v>11135</v>
      </c>
      <c r="B1195" s="165" t="s">
        <v>26742</v>
      </c>
      <c r="C1195" s="164" t="s">
        <v>12416</v>
      </c>
      <c r="D1195" s="164" t="s">
        <v>38386</v>
      </c>
      <c r="E1195" s="166">
        <v>79</v>
      </c>
    </row>
    <row r="1196" spans="1:5" ht="25.5">
      <c r="A1196" s="164">
        <v>11136</v>
      </c>
      <c r="B1196" s="165" t="s">
        <v>26743</v>
      </c>
      <c r="C1196" s="164" t="s">
        <v>12416</v>
      </c>
      <c r="D1196" s="164" t="s">
        <v>38386</v>
      </c>
      <c r="E1196" s="166">
        <v>90.45</v>
      </c>
    </row>
    <row r="1197" spans="1:5" ht="25.5">
      <c r="A1197" s="164">
        <v>34743</v>
      </c>
      <c r="B1197" s="165" t="s">
        <v>26744</v>
      </c>
      <c r="C1197" s="164" t="s">
        <v>12416</v>
      </c>
      <c r="D1197" s="164" t="s">
        <v>38386</v>
      </c>
      <c r="E1197" s="166">
        <v>109.14</v>
      </c>
    </row>
    <row r="1198" spans="1:5" ht="25.5">
      <c r="A1198" s="164">
        <v>11137</v>
      </c>
      <c r="B1198" s="165" t="s">
        <v>26745</v>
      </c>
      <c r="C1198" s="164" t="s">
        <v>12416</v>
      </c>
      <c r="D1198" s="164" t="s">
        <v>38386</v>
      </c>
      <c r="E1198" s="166">
        <v>123.96</v>
      </c>
    </row>
    <row r="1199" spans="1:5" ht="25.5">
      <c r="A1199" s="164">
        <v>34745</v>
      </c>
      <c r="B1199" s="165" t="s">
        <v>26746</v>
      </c>
      <c r="C1199" s="164" t="s">
        <v>12416</v>
      </c>
      <c r="D1199" s="164" t="s">
        <v>38386</v>
      </c>
      <c r="E1199" s="166">
        <v>147.41</v>
      </c>
    </row>
    <row r="1200" spans="1:5" ht="25.5">
      <c r="A1200" s="164">
        <v>34746</v>
      </c>
      <c r="B1200" s="165" t="s">
        <v>26747</v>
      </c>
      <c r="C1200" s="164" t="s">
        <v>12416</v>
      </c>
      <c r="D1200" s="164" t="s">
        <v>38386</v>
      </c>
      <c r="E1200" s="166">
        <v>40.200000000000003</v>
      </c>
    </row>
    <row r="1201" spans="1:5" ht="25.5">
      <c r="A1201" s="164">
        <v>1360</v>
      </c>
      <c r="B1201" s="165" t="s">
        <v>26748</v>
      </c>
      <c r="C1201" s="164" t="s">
        <v>12416</v>
      </c>
      <c r="D1201" s="164" t="s">
        <v>38386</v>
      </c>
      <c r="E1201" s="166">
        <v>46.9</v>
      </c>
    </row>
    <row r="1202" spans="1:5" ht="38.25">
      <c r="A1202" s="164">
        <v>36524</v>
      </c>
      <c r="B1202" s="165" t="s">
        <v>26749</v>
      </c>
      <c r="C1202" s="164" t="s">
        <v>12402</v>
      </c>
      <c r="D1202" s="164" t="s">
        <v>38386</v>
      </c>
      <c r="E1202" s="166"/>
    </row>
    <row r="1203" spans="1:5" ht="25.5">
      <c r="A1203" s="164">
        <v>45300</v>
      </c>
      <c r="B1203" s="165" t="s">
        <v>38396</v>
      </c>
      <c r="C1203" s="164" t="s">
        <v>12402</v>
      </c>
      <c r="D1203" s="164" t="s">
        <v>38386</v>
      </c>
      <c r="E1203" s="166">
        <v>2795.73</v>
      </c>
    </row>
    <row r="1204" spans="1:5" ht="38.25">
      <c r="A1204" s="164">
        <v>36526</v>
      </c>
      <c r="B1204" s="165" t="s">
        <v>26750</v>
      </c>
      <c r="C1204" s="164" t="s">
        <v>12402</v>
      </c>
      <c r="D1204" s="164" t="s">
        <v>38386</v>
      </c>
      <c r="E1204" s="166"/>
    </row>
    <row r="1205" spans="1:5" ht="38.25">
      <c r="A1205" s="164">
        <v>36523</v>
      </c>
      <c r="B1205" s="165" t="s">
        <v>26751</v>
      </c>
      <c r="C1205" s="164" t="s">
        <v>12402</v>
      </c>
      <c r="D1205" s="164" t="s">
        <v>38386</v>
      </c>
      <c r="E1205" s="166"/>
    </row>
    <row r="1206" spans="1:5" ht="38.25">
      <c r="A1206" s="164">
        <v>36527</v>
      </c>
      <c r="B1206" s="165" t="s">
        <v>26752</v>
      </c>
      <c r="C1206" s="164" t="s">
        <v>12402</v>
      </c>
      <c r="D1206" s="164" t="s">
        <v>38386</v>
      </c>
      <c r="E1206" s="166"/>
    </row>
    <row r="1207" spans="1:5" ht="38.25">
      <c r="A1207" s="164">
        <v>38642</v>
      </c>
      <c r="B1207" s="165" t="s">
        <v>26753</v>
      </c>
      <c r="C1207" s="164" t="s">
        <v>12402</v>
      </c>
      <c r="D1207" s="164" t="s">
        <v>38386</v>
      </c>
      <c r="E1207" s="166"/>
    </row>
    <row r="1208" spans="1:5" ht="38.25">
      <c r="A1208" s="164">
        <v>36522</v>
      </c>
      <c r="B1208" s="165" t="s">
        <v>26754</v>
      </c>
      <c r="C1208" s="164" t="s">
        <v>12402</v>
      </c>
      <c r="D1208" s="164" t="s">
        <v>38386</v>
      </c>
      <c r="E1208" s="166"/>
    </row>
    <row r="1209" spans="1:5" ht="38.25">
      <c r="A1209" s="164">
        <v>36525</v>
      </c>
      <c r="B1209" s="165" t="s">
        <v>26755</v>
      </c>
      <c r="C1209" s="164" t="s">
        <v>12402</v>
      </c>
      <c r="D1209" s="164" t="s">
        <v>38386</v>
      </c>
      <c r="E1209" s="166"/>
    </row>
    <row r="1210" spans="1:5" ht="38.25">
      <c r="A1210" s="164">
        <v>13803</v>
      </c>
      <c r="B1210" s="165" t="s">
        <v>26756</v>
      </c>
      <c r="C1210" s="164" t="s">
        <v>12402</v>
      </c>
      <c r="D1210" s="164" t="s">
        <v>38387</v>
      </c>
      <c r="E1210" s="166"/>
    </row>
    <row r="1211" spans="1:5" ht="25.5">
      <c r="A1211" s="164">
        <v>34348</v>
      </c>
      <c r="B1211" s="165" t="s">
        <v>26757</v>
      </c>
      <c r="C1211" s="164" t="s">
        <v>12403</v>
      </c>
      <c r="D1211" s="164" t="s">
        <v>38386</v>
      </c>
      <c r="E1211" s="166">
        <v>20.79</v>
      </c>
    </row>
    <row r="1212" spans="1:5" ht="25.5">
      <c r="A1212" s="164">
        <v>34347</v>
      </c>
      <c r="B1212" s="165" t="s">
        <v>26758</v>
      </c>
      <c r="C1212" s="164" t="s">
        <v>12403</v>
      </c>
      <c r="D1212" s="164" t="s">
        <v>38386</v>
      </c>
      <c r="E1212" s="166">
        <v>14.86</v>
      </c>
    </row>
    <row r="1213" spans="1:5" ht="51">
      <c r="A1213" s="164">
        <v>11146</v>
      </c>
      <c r="B1213" s="165" t="s">
        <v>26759</v>
      </c>
      <c r="C1213" s="164" t="s">
        <v>34306</v>
      </c>
      <c r="D1213" s="164" t="s">
        <v>38386</v>
      </c>
      <c r="E1213" s="166">
        <v>585.13</v>
      </c>
    </row>
    <row r="1214" spans="1:5" ht="51">
      <c r="A1214" s="164">
        <v>11147</v>
      </c>
      <c r="B1214" s="165" t="s">
        <v>26760</v>
      </c>
      <c r="C1214" s="164" t="s">
        <v>34306</v>
      </c>
      <c r="D1214" s="164" t="s">
        <v>38386</v>
      </c>
      <c r="E1214" s="166">
        <v>608.03</v>
      </c>
    </row>
    <row r="1215" spans="1:5" ht="51">
      <c r="A1215" s="164">
        <v>34872</v>
      </c>
      <c r="B1215" s="165" t="s">
        <v>26761</v>
      </c>
      <c r="C1215" s="164" t="s">
        <v>34306</v>
      </c>
      <c r="D1215" s="164" t="s">
        <v>38386</v>
      </c>
      <c r="E1215" s="166">
        <v>614.85</v>
      </c>
    </row>
    <row r="1216" spans="1:5" ht="51">
      <c r="A1216" s="164">
        <v>34491</v>
      </c>
      <c r="B1216" s="165" t="s">
        <v>26762</v>
      </c>
      <c r="C1216" s="164" t="s">
        <v>34306</v>
      </c>
      <c r="D1216" s="164" t="s">
        <v>38386</v>
      </c>
      <c r="E1216" s="166">
        <v>632.66999999999996</v>
      </c>
    </row>
    <row r="1217" spans="1:5" ht="38.25">
      <c r="A1217" s="164">
        <v>34770</v>
      </c>
      <c r="B1217" s="165" t="s">
        <v>26763</v>
      </c>
      <c r="C1217" s="164" t="s">
        <v>12408</v>
      </c>
      <c r="D1217" s="164" t="s">
        <v>38386</v>
      </c>
      <c r="E1217" s="166">
        <v>701.33</v>
      </c>
    </row>
    <row r="1218" spans="1:5" ht="38.25">
      <c r="A1218" s="164">
        <v>1518</v>
      </c>
      <c r="B1218" s="165" t="s">
        <v>26764</v>
      </c>
      <c r="C1218" s="164" t="s">
        <v>12408</v>
      </c>
      <c r="D1218" s="164" t="s">
        <v>38387</v>
      </c>
      <c r="E1218" s="166">
        <v>715</v>
      </c>
    </row>
    <row r="1219" spans="1:5" ht="38.25">
      <c r="A1219" s="164">
        <v>41965</v>
      </c>
      <c r="B1219" s="165" t="s">
        <v>26765</v>
      </c>
      <c r="C1219" s="164" t="s">
        <v>12408</v>
      </c>
      <c r="D1219" s="164" t="s">
        <v>38386</v>
      </c>
      <c r="E1219" s="166">
        <v>626.94000000000005</v>
      </c>
    </row>
    <row r="1220" spans="1:5" ht="51">
      <c r="A1220" s="164">
        <v>1524</v>
      </c>
      <c r="B1220" s="165" t="s">
        <v>26766</v>
      </c>
      <c r="C1220" s="164" t="s">
        <v>34306</v>
      </c>
      <c r="D1220" s="164" t="s">
        <v>38386</v>
      </c>
      <c r="E1220" s="166">
        <v>561.39</v>
      </c>
    </row>
    <row r="1221" spans="1:5" ht="38.25">
      <c r="A1221" s="164">
        <v>34492</v>
      </c>
      <c r="B1221" s="165" t="s">
        <v>26767</v>
      </c>
      <c r="C1221" s="164" t="s">
        <v>34306</v>
      </c>
      <c r="D1221" s="164" t="s">
        <v>38387</v>
      </c>
      <c r="E1221" s="166">
        <v>520</v>
      </c>
    </row>
    <row r="1222" spans="1:5" ht="38.25">
      <c r="A1222" s="164">
        <v>38404</v>
      </c>
      <c r="B1222" s="165" t="s">
        <v>26768</v>
      </c>
      <c r="C1222" s="164" t="s">
        <v>34306</v>
      </c>
      <c r="D1222" s="164" t="s">
        <v>38386</v>
      </c>
      <c r="E1222" s="166">
        <v>538.62</v>
      </c>
    </row>
    <row r="1223" spans="1:5" ht="51">
      <c r="A1223" s="164">
        <v>39849</v>
      </c>
      <c r="B1223" s="165" t="s">
        <v>26769</v>
      </c>
      <c r="C1223" s="164" t="s">
        <v>34306</v>
      </c>
      <c r="D1223" s="164" t="s">
        <v>38386</v>
      </c>
      <c r="E1223" s="166">
        <v>617.26</v>
      </c>
    </row>
    <row r="1224" spans="1:5" ht="51">
      <c r="A1224" s="164">
        <v>38464</v>
      </c>
      <c r="B1224" s="165" t="s">
        <v>26770</v>
      </c>
      <c r="C1224" s="164" t="s">
        <v>34306</v>
      </c>
      <c r="D1224" s="164" t="s">
        <v>38386</v>
      </c>
      <c r="E1224" s="166">
        <v>626.22</v>
      </c>
    </row>
    <row r="1225" spans="1:5" ht="51">
      <c r="A1225" s="164">
        <v>1527</v>
      </c>
      <c r="B1225" s="165" t="s">
        <v>26771</v>
      </c>
      <c r="C1225" s="164" t="s">
        <v>34306</v>
      </c>
      <c r="D1225" s="164" t="s">
        <v>38386</v>
      </c>
      <c r="E1225" s="166">
        <v>579.21</v>
      </c>
    </row>
    <row r="1226" spans="1:5" ht="38.25">
      <c r="A1226" s="164">
        <v>34493</v>
      </c>
      <c r="B1226" s="165" t="s">
        <v>26772</v>
      </c>
      <c r="C1226" s="164" t="s">
        <v>34306</v>
      </c>
      <c r="D1226" s="164" t="s">
        <v>38386</v>
      </c>
      <c r="E1226" s="166">
        <v>534.65</v>
      </c>
    </row>
    <row r="1227" spans="1:5" ht="38.25">
      <c r="A1227" s="164">
        <v>38405</v>
      </c>
      <c r="B1227" s="165" t="s">
        <v>26773</v>
      </c>
      <c r="C1227" s="164" t="s">
        <v>34306</v>
      </c>
      <c r="D1227" s="164" t="s">
        <v>38386</v>
      </c>
      <c r="E1227" s="166">
        <v>555.23</v>
      </c>
    </row>
    <row r="1228" spans="1:5" ht="38.25">
      <c r="A1228" s="164">
        <v>38408</v>
      </c>
      <c r="B1228" s="165" t="s">
        <v>26774</v>
      </c>
      <c r="C1228" s="164" t="s">
        <v>34306</v>
      </c>
      <c r="D1228" s="164" t="s">
        <v>38386</v>
      </c>
      <c r="E1228" s="166">
        <v>614.58000000000004</v>
      </c>
    </row>
    <row r="1229" spans="1:5" ht="51">
      <c r="A1229" s="164">
        <v>1525</v>
      </c>
      <c r="B1229" s="165" t="s">
        <v>26775</v>
      </c>
      <c r="C1229" s="164" t="s">
        <v>34306</v>
      </c>
      <c r="D1229" s="164" t="s">
        <v>38386</v>
      </c>
      <c r="E1229" s="166">
        <v>597.03</v>
      </c>
    </row>
    <row r="1230" spans="1:5" ht="38.25">
      <c r="A1230" s="164">
        <v>34494</v>
      </c>
      <c r="B1230" s="165" t="s">
        <v>26776</v>
      </c>
      <c r="C1230" s="164" t="s">
        <v>34306</v>
      </c>
      <c r="D1230" s="164" t="s">
        <v>38386</v>
      </c>
      <c r="E1230" s="166">
        <v>552.48</v>
      </c>
    </row>
    <row r="1231" spans="1:5" ht="38.25">
      <c r="A1231" s="164">
        <v>38406</v>
      </c>
      <c r="B1231" s="165" t="s">
        <v>26777</v>
      </c>
      <c r="C1231" s="164" t="s">
        <v>34306</v>
      </c>
      <c r="D1231" s="164" t="s">
        <v>38386</v>
      </c>
      <c r="E1231" s="166">
        <v>586.28</v>
      </c>
    </row>
    <row r="1232" spans="1:5" ht="38.25">
      <c r="A1232" s="164">
        <v>38409</v>
      </c>
      <c r="B1232" s="165" t="s">
        <v>26778</v>
      </c>
      <c r="C1232" s="164" t="s">
        <v>34306</v>
      </c>
      <c r="D1232" s="164" t="s">
        <v>38386</v>
      </c>
      <c r="E1232" s="166">
        <v>618.77</v>
      </c>
    </row>
    <row r="1233" spans="1:5" ht="38.25">
      <c r="A1233" s="164">
        <v>43360</v>
      </c>
      <c r="B1233" s="165" t="s">
        <v>26779</v>
      </c>
      <c r="C1233" s="164" t="s">
        <v>34306</v>
      </c>
      <c r="D1233" s="164" t="s">
        <v>38386</v>
      </c>
      <c r="E1233" s="166">
        <v>645.20000000000005</v>
      </c>
    </row>
    <row r="1234" spans="1:5" ht="51">
      <c r="A1234" s="164">
        <v>11145</v>
      </c>
      <c r="B1234" s="165" t="s">
        <v>26780</v>
      </c>
      <c r="C1234" s="164" t="s">
        <v>34306</v>
      </c>
      <c r="D1234" s="164" t="s">
        <v>38386</v>
      </c>
      <c r="E1234" s="166">
        <v>614.85</v>
      </c>
    </row>
    <row r="1235" spans="1:5" ht="38.25">
      <c r="A1235" s="164">
        <v>34495</v>
      </c>
      <c r="B1235" s="165" t="s">
        <v>26781</v>
      </c>
      <c r="C1235" s="164" t="s">
        <v>34306</v>
      </c>
      <c r="D1235" s="164" t="s">
        <v>38386</v>
      </c>
      <c r="E1235" s="166">
        <v>570.29999999999995</v>
      </c>
    </row>
    <row r="1236" spans="1:5" ht="51">
      <c r="A1236" s="164">
        <v>34479</v>
      </c>
      <c r="B1236" s="165" t="s">
        <v>26782</v>
      </c>
      <c r="C1236" s="164" t="s">
        <v>34306</v>
      </c>
      <c r="D1236" s="164" t="s">
        <v>38386</v>
      </c>
      <c r="E1236" s="166">
        <v>632.66999999999996</v>
      </c>
    </row>
    <row r="1237" spans="1:5" ht="38.25">
      <c r="A1237" s="164">
        <v>34496</v>
      </c>
      <c r="B1237" s="165" t="s">
        <v>26783</v>
      </c>
      <c r="C1237" s="164" t="s">
        <v>34306</v>
      </c>
      <c r="D1237" s="164" t="s">
        <v>38386</v>
      </c>
      <c r="E1237" s="166">
        <v>594.91999999999996</v>
      </c>
    </row>
    <row r="1238" spans="1:5" ht="51">
      <c r="A1238" s="164">
        <v>34481</v>
      </c>
      <c r="B1238" s="165" t="s">
        <v>26784</v>
      </c>
      <c r="C1238" s="164" t="s">
        <v>34306</v>
      </c>
      <c r="D1238" s="164" t="s">
        <v>38386</v>
      </c>
      <c r="E1238" s="166">
        <v>661.07</v>
      </c>
    </row>
    <row r="1239" spans="1:5" ht="51">
      <c r="A1239" s="164">
        <v>34483</v>
      </c>
      <c r="B1239" s="165" t="s">
        <v>26785</v>
      </c>
      <c r="C1239" s="164" t="s">
        <v>34306</v>
      </c>
      <c r="D1239" s="164" t="s">
        <v>38386</v>
      </c>
      <c r="E1239" s="166">
        <v>706.3</v>
      </c>
    </row>
    <row r="1240" spans="1:5" ht="51">
      <c r="A1240" s="164">
        <v>34485</v>
      </c>
      <c r="B1240" s="165" t="s">
        <v>26786</v>
      </c>
      <c r="C1240" s="164" t="s">
        <v>34306</v>
      </c>
      <c r="D1240" s="164" t="s">
        <v>38386</v>
      </c>
      <c r="E1240" s="166">
        <v>755.31</v>
      </c>
    </row>
    <row r="1241" spans="1:5" ht="38.25">
      <c r="A1241" s="164">
        <v>14041</v>
      </c>
      <c r="B1241" s="165" t="s">
        <v>26787</v>
      </c>
      <c r="C1241" s="164" t="s">
        <v>34306</v>
      </c>
      <c r="D1241" s="164" t="s">
        <v>38386</v>
      </c>
      <c r="E1241" s="166">
        <v>490.99</v>
      </c>
    </row>
    <row r="1242" spans="1:5" ht="38.25">
      <c r="A1242" s="164">
        <v>1523</v>
      </c>
      <c r="B1242" s="165" t="s">
        <v>26788</v>
      </c>
      <c r="C1242" s="164" t="s">
        <v>34306</v>
      </c>
      <c r="D1242" s="164" t="s">
        <v>38386</v>
      </c>
      <c r="E1242" s="166">
        <v>499.01</v>
      </c>
    </row>
    <row r="1243" spans="1:5" ht="25.5">
      <c r="A1243" s="164">
        <v>14054</v>
      </c>
      <c r="B1243" s="165" t="s">
        <v>26789</v>
      </c>
      <c r="C1243" s="164" t="s">
        <v>12402</v>
      </c>
      <c r="D1243" s="164" t="s">
        <v>38386</v>
      </c>
      <c r="E1243" s="166">
        <v>23.25</v>
      </c>
    </row>
    <row r="1244" spans="1:5" ht="25.5">
      <c r="A1244" s="164">
        <v>14052</v>
      </c>
      <c r="B1244" s="165" t="s">
        <v>26790</v>
      </c>
      <c r="C1244" s="164" t="s">
        <v>12402</v>
      </c>
      <c r="D1244" s="164" t="s">
        <v>38386</v>
      </c>
      <c r="E1244" s="166">
        <v>17.88</v>
      </c>
    </row>
    <row r="1245" spans="1:5" ht="25.5">
      <c r="A1245" s="164">
        <v>14053</v>
      </c>
      <c r="B1245" s="165" t="s">
        <v>26791</v>
      </c>
      <c r="C1245" s="164" t="s">
        <v>12402</v>
      </c>
      <c r="D1245" s="164" t="s">
        <v>38386</v>
      </c>
      <c r="E1245" s="166">
        <v>18.149999999999999</v>
      </c>
    </row>
    <row r="1246" spans="1:5" ht="25.5">
      <c r="A1246" s="164">
        <v>2560</v>
      </c>
      <c r="B1246" s="165" t="s">
        <v>26792</v>
      </c>
      <c r="C1246" s="164" t="s">
        <v>12402</v>
      </c>
      <c r="D1246" s="164" t="s">
        <v>38386</v>
      </c>
      <c r="E1246" s="166">
        <v>24.06</v>
      </c>
    </row>
    <row r="1247" spans="1:5" ht="25.5">
      <c r="A1247" s="164">
        <v>2558</v>
      </c>
      <c r="B1247" s="165" t="s">
        <v>26793</v>
      </c>
      <c r="C1247" s="164" t="s">
        <v>12402</v>
      </c>
      <c r="D1247" s="164" t="s">
        <v>38386</v>
      </c>
      <c r="E1247" s="166">
        <v>13.67</v>
      </c>
    </row>
    <row r="1248" spans="1:5" ht="25.5">
      <c r="A1248" s="164">
        <v>2559</v>
      </c>
      <c r="B1248" s="165" t="s">
        <v>26794</v>
      </c>
      <c r="C1248" s="164" t="s">
        <v>12402</v>
      </c>
      <c r="D1248" s="164" t="s">
        <v>38387</v>
      </c>
      <c r="E1248" s="166">
        <v>19.239999999999998</v>
      </c>
    </row>
    <row r="1249" spans="1:5" ht="25.5">
      <c r="A1249" s="164">
        <v>2592</v>
      </c>
      <c r="B1249" s="165" t="s">
        <v>26795</v>
      </c>
      <c r="C1249" s="164" t="s">
        <v>12402</v>
      </c>
      <c r="D1249" s="164" t="s">
        <v>38386</v>
      </c>
      <c r="E1249" s="166">
        <v>318.95</v>
      </c>
    </row>
    <row r="1250" spans="1:5" ht="25.5">
      <c r="A1250" s="164">
        <v>2589</v>
      </c>
      <c r="B1250" s="165" t="s">
        <v>26796</v>
      </c>
      <c r="C1250" s="164" t="s">
        <v>12402</v>
      </c>
      <c r="D1250" s="164" t="s">
        <v>38386</v>
      </c>
      <c r="E1250" s="166">
        <v>42.66</v>
      </c>
    </row>
    <row r="1251" spans="1:5" ht="25.5">
      <c r="A1251" s="164">
        <v>2566</v>
      </c>
      <c r="B1251" s="165" t="s">
        <v>26797</v>
      </c>
      <c r="C1251" s="164" t="s">
        <v>12402</v>
      </c>
      <c r="D1251" s="164" t="s">
        <v>38386</v>
      </c>
      <c r="E1251" s="166">
        <v>32.1</v>
      </c>
    </row>
    <row r="1252" spans="1:5" ht="25.5">
      <c r="A1252" s="164">
        <v>2590</v>
      </c>
      <c r="B1252" s="165" t="s">
        <v>26798</v>
      </c>
      <c r="C1252" s="164" t="s">
        <v>12402</v>
      </c>
      <c r="D1252" s="164" t="s">
        <v>38386</v>
      </c>
      <c r="E1252" s="166">
        <v>26.18</v>
      </c>
    </row>
    <row r="1253" spans="1:5" ht="25.5">
      <c r="A1253" s="164">
        <v>2591</v>
      </c>
      <c r="B1253" s="165" t="s">
        <v>26799</v>
      </c>
      <c r="C1253" s="164" t="s">
        <v>12402</v>
      </c>
      <c r="D1253" s="164" t="s">
        <v>38386</v>
      </c>
      <c r="E1253" s="166">
        <v>15.56</v>
      </c>
    </row>
    <row r="1254" spans="1:5" ht="25.5">
      <c r="A1254" s="164">
        <v>2567</v>
      </c>
      <c r="B1254" s="165" t="s">
        <v>26800</v>
      </c>
      <c r="C1254" s="164" t="s">
        <v>12402</v>
      </c>
      <c r="D1254" s="164" t="s">
        <v>38386</v>
      </c>
      <c r="E1254" s="166">
        <v>62.58</v>
      </c>
    </row>
    <row r="1255" spans="1:5" ht="25.5">
      <c r="A1255" s="164">
        <v>2568</v>
      </c>
      <c r="B1255" s="165" t="s">
        <v>26801</v>
      </c>
      <c r="C1255" s="164" t="s">
        <v>12402</v>
      </c>
      <c r="D1255" s="164" t="s">
        <v>38386</v>
      </c>
      <c r="E1255" s="166">
        <v>173.78</v>
      </c>
    </row>
    <row r="1256" spans="1:5" ht="25.5">
      <c r="A1256" s="164">
        <v>2565</v>
      </c>
      <c r="B1256" s="165" t="s">
        <v>26802</v>
      </c>
      <c r="C1256" s="164" t="s">
        <v>12402</v>
      </c>
      <c r="D1256" s="164" t="s">
        <v>38386</v>
      </c>
      <c r="E1256" s="166">
        <v>15.59</v>
      </c>
    </row>
    <row r="1257" spans="1:5" ht="25.5">
      <c r="A1257" s="164">
        <v>2594</v>
      </c>
      <c r="B1257" s="165" t="s">
        <v>26803</v>
      </c>
      <c r="C1257" s="164" t="s">
        <v>12402</v>
      </c>
      <c r="D1257" s="164" t="s">
        <v>38386</v>
      </c>
      <c r="E1257" s="166">
        <v>289.5</v>
      </c>
    </row>
    <row r="1258" spans="1:5" ht="25.5">
      <c r="A1258" s="164">
        <v>2587</v>
      </c>
      <c r="B1258" s="165" t="s">
        <v>26804</v>
      </c>
      <c r="C1258" s="164" t="s">
        <v>12402</v>
      </c>
      <c r="D1258" s="164" t="s">
        <v>38386</v>
      </c>
      <c r="E1258" s="166">
        <v>49.34</v>
      </c>
    </row>
    <row r="1259" spans="1:5" ht="25.5">
      <c r="A1259" s="164">
        <v>2588</v>
      </c>
      <c r="B1259" s="165" t="s">
        <v>26805</v>
      </c>
      <c r="C1259" s="164" t="s">
        <v>12402</v>
      </c>
      <c r="D1259" s="164" t="s">
        <v>38386</v>
      </c>
      <c r="E1259" s="166">
        <v>39.19</v>
      </c>
    </row>
    <row r="1260" spans="1:5" ht="25.5">
      <c r="A1260" s="164">
        <v>2570</v>
      </c>
      <c r="B1260" s="165" t="s">
        <v>26806</v>
      </c>
      <c r="C1260" s="164" t="s">
        <v>12402</v>
      </c>
      <c r="D1260" s="164" t="s">
        <v>38386</v>
      </c>
      <c r="E1260" s="166">
        <v>25.32</v>
      </c>
    </row>
    <row r="1261" spans="1:5" ht="25.5">
      <c r="A1261" s="164">
        <v>2569</v>
      </c>
      <c r="B1261" s="165" t="s">
        <v>26807</v>
      </c>
      <c r="C1261" s="164" t="s">
        <v>12402</v>
      </c>
      <c r="D1261" s="164" t="s">
        <v>38386</v>
      </c>
      <c r="E1261" s="166">
        <v>15.1</v>
      </c>
    </row>
    <row r="1262" spans="1:5" ht="25.5">
      <c r="A1262" s="164">
        <v>2571</v>
      </c>
      <c r="B1262" s="165" t="s">
        <v>26808</v>
      </c>
      <c r="C1262" s="164" t="s">
        <v>12402</v>
      </c>
      <c r="D1262" s="164" t="s">
        <v>38386</v>
      </c>
      <c r="E1262" s="166">
        <v>75.14</v>
      </c>
    </row>
    <row r="1263" spans="1:5" ht="25.5">
      <c r="A1263" s="164">
        <v>2572</v>
      </c>
      <c r="B1263" s="165" t="s">
        <v>26809</v>
      </c>
      <c r="C1263" s="164" t="s">
        <v>12402</v>
      </c>
      <c r="D1263" s="164" t="s">
        <v>38386</v>
      </c>
      <c r="E1263" s="166">
        <v>222.23</v>
      </c>
    </row>
    <row r="1264" spans="1:5" ht="25.5">
      <c r="A1264" s="164">
        <v>2593</v>
      </c>
      <c r="B1264" s="165" t="s">
        <v>26810</v>
      </c>
      <c r="C1264" s="164" t="s">
        <v>12402</v>
      </c>
      <c r="D1264" s="164" t="s">
        <v>38386</v>
      </c>
      <c r="E1264" s="166">
        <v>16.100000000000001</v>
      </c>
    </row>
    <row r="1265" spans="1:5" ht="25.5">
      <c r="A1265" s="164">
        <v>2595</v>
      </c>
      <c r="B1265" s="165" t="s">
        <v>26811</v>
      </c>
      <c r="C1265" s="164" t="s">
        <v>12402</v>
      </c>
      <c r="D1265" s="164" t="s">
        <v>38386</v>
      </c>
      <c r="E1265" s="166">
        <v>346.72</v>
      </c>
    </row>
    <row r="1266" spans="1:5" ht="25.5">
      <c r="A1266" s="164">
        <v>2576</v>
      </c>
      <c r="B1266" s="165" t="s">
        <v>26812</v>
      </c>
      <c r="C1266" s="164" t="s">
        <v>12402</v>
      </c>
      <c r="D1266" s="164" t="s">
        <v>38386</v>
      </c>
      <c r="E1266" s="166">
        <v>59.11</v>
      </c>
    </row>
    <row r="1267" spans="1:5" ht="25.5">
      <c r="A1267" s="164">
        <v>2575</v>
      </c>
      <c r="B1267" s="165" t="s">
        <v>26813</v>
      </c>
      <c r="C1267" s="164" t="s">
        <v>12402</v>
      </c>
      <c r="D1267" s="164" t="s">
        <v>38386</v>
      </c>
      <c r="E1267" s="166">
        <v>44.43</v>
      </c>
    </row>
    <row r="1268" spans="1:5" ht="25.5">
      <c r="A1268" s="164">
        <v>2586</v>
      </c>
      <c r="B1268" s="165" t="s">
        <v>26814</v>
      </c>
      <c r="C1268" s="164" t="s">
        <v>12402</v>
      </c>
      <c r="D1268" s="164" t="s">
        <v>38386</v>
      </c>
      <c r="E1268" s="166">
        <v>29.91</v>
      </c>
    </row>
    <row r="1269" spans="1:5" ht="25.5">
      <c r="A1269" s="164">
        <v>2573</v>
      </c>
      <c r="B1269" s="165" t="s">
        <v>26815</v>
      </c>
      <c r="C1269" s="164" t="s">
        <v>12402</v>
      </c>
      <c r="D1269" s="164" t="s">
        <v>38386</v>
      </c>
      <c r="E1269" s="166">
        <v>18.45</v>
      </c>
    </row>
    <row r="1270" spans="1:5" ht="25.5">
      <c r="A1270" s="164">
        <v>2577</v>
      </c>
      <c r="B1270" s="165" t="s">
        <v>26816</v>
      </c>
      <c r="C1270" s="164" t="s">
        <v>12402</v>
      </c>
      <c r="D1270" s="164" t="s">
        <v>38386</v>
      </c>
      <c r="E1270" s="166">
        <v>80.09</v>
      </c>
    </row>
    <row r="1271" spans="1:5" ht="25.5">
      <c r="A1271" s="164">
        <v>2578</v>
      </c>
      <c r="B1271" s="165" t="s">
        <v>26817</v>
      </c>
      <c r="C1271" s="164" t="s">
        <v>12402</v>
      </c>
      <c r="D1271" s="164" t="s">
        <v>38386</v>
      </c>
      <c r="E1271" s="166">
        <v>250.05</v>
      </c>
    </row>
    <row r="1272" spans="1:5" ht="25.5">
      <c r="A1272" s="164">
        <v>2574</v>
      </c>
      <c r="B1272" s="165" t="s">
        <v>26818</v>
      </c>
      <c r="C1272" s="164" t="s">
        <v>12402</v>
      </c>
      <c r="D1272" s="164" t="s">
        <v>38386</v>
      </c>
      <c r="E1272" s="166">
        <v>18.57</v>
      </c>
    </row>
    <row r="1273" spans="1:5" ht="25.5">
      <c r="A1273" s="164">
        <v>2585</v>
      </c>
      <c r="B1273" s="165" t="s">
        <v>26819</v>
      </c>
      <c r="C1273" s="164" t="s">
        <v>12402</v>
      </c>
      <c r="D1273" s="164" t="s">
        <v>38386</v>
      </c>
      <c r="E1273" s="166">
        <v>343.13</v>
      </c>
    </row>
    <row r="1274" spans="1:5" ht="25.5">
      <c r="A1274" s="164">
        <v>12008</v>
      </c>
      <c r="B1274" s="165" t="s">
        <v>26820</v>
      </c>
      <c r="C1274" s="164" t="s">
        <v>12402</v>
      </c>
      <c r="D1274" s="164" t="s">
        <v>38386</v>
      </c>
      <c r="E1274" s="166">
        <v>184.1</v>
      </c>
    </row>
    <row r="1275" spans="1:5" ht="25.5">
      <c r="A1275" s="164">
        <v>2582</v>
      </c>
      <c r="B1275" s="165" t="s">
        <v>26821</v>
      </c>
      <c r="C1275" s="164" t="s">
        <v>12402</v>
      </c>
      <c r="D1275" s="164" t="s">
        <v>38386</v>
      </c>
      <c r="E1275" s="166">
        <v>54.82</v>
      </c>
    </row>
    <row r="1276" spans="1:5" ht="25.5">
      <c r="A1276" s="164">
        <v>2597</v>
      </c>
      <c r="B1276" s="165" t="s">
        <v>26822</v>
      </c>
      <c r="C1276" s="164" t="s">
        <v>12402</v>
      </c>
      <c r="D1276" s="164" t="s">
        <v>38386</v>
      </c>
      <c r="E1276" s="166">
        <v>46.99</v>
      </c>
    </row>
    <row r="1277" spans="1:5" ht="25.5">
      <c r="A1277" s="164">
        <v>2581</v>
      </c>
      <c r="B1277" s="165" t="s">
        <v>26823</v>
      </c>
      <c r="C1277" s="164" t="s">
        <v>12402</v>
      </c>
      <c r="D1277" s="164" t="s">
        <v>38386</v>
      </c>
      <c r="E1277" s="166">
        <v>28.63</v>
      </c>
    </row>
    <row r="1278" spans="1:5" ht="25.5">
      <c r="A1278" s="164">
        <v>2579</v>
      </c>
      <c r="B1278" s="165" t="s">
        <v>26824</v>
      </c>
      <c r="C1278" s="164" t="s">
        <v>12402</v>
      </c>
      <c r="D1278" s="164" t="s">
        <v>38386</v>
      </c>
      <c r="E1278" s="166">
        <v>22.37</v>
      </c>
    </row>
    <row r="1279" spans="1:5" ht="25.5">
      <c r="A1279" s="164">
        <v>2596</v>
      </c>
      <c r="B1279" s="165" t="s">
        <v>26825</v>
      </c>
      <c r="C1279" s="164" t="s">
        <v>12402</v>
      </c>
      <c r="D1279" s="164" t="s">
        <v>38386</v>
      </c>
      <c r="E1279" s="166">
        <v>84.66</v>
      </c>
    </row>
    <row r="1280" spans="1:5" ht="25.5">
      <c r="A1280" s="164">
        <v>2583</v>
      </c>
      <c r="B1280" s="165" t="s">
        <v>26826</v>
      </c>
      <c r="C1280" s="164" t="s">
        <v>12402</v>
      </c>
      <c r="D1280" s="164" t="s">
        <v>38386</v>
      </c>
      <c r="E1280" s="166">
        <v>205.91</v>
      </c>
    </row>
    <row r="1281" spans="1:5" ht="25.5">
      <c r="A1281" s="164">
        <v>2580</v>
      </c>
      <c r="B1281" s="165" t="s">
        <v>26827</v>
      </c>
      <c r="C1281" s="164" t="s">
        <v>12402</v>
      </c>
      <c r="D1281" s="164" t="s">
        <v>38386</v>
      </c>
      <c r="E1281" s="166">
        <v>24.52</v>
      </c>
    </row>
    <row r="1282" spans="1:5" ht="25.5">
      <c r="A1282" s="164">
        <v>2584</v>
      </c>
      <c r="B1282" s="165" t="s">
        <v>26828</v>
      </c>
      <c r="C1282" s="164" t="s">
        <v>12402</v>
      </c>
      <c r="D1282" s="164" t="s">
        <v>38386</v>
      </c>
      <c r="E1282" s="166">
        <v>342.78</v>
      </c>
    </row>
    <row r="1283" spans="1:5">
      <c r="A1283" s="164">
        <v>39329</v>
      </c>
      <c r="B1283" s="165" t="s">
        <v>26829</v>
      </c>
      <c r="C1283" s="164" t="s">
        <v>12402</v>
      </c>
      <c r="D1283" s="164" t="s">
        <v>38386</v>
      </c>
      <c r="E1283" s="166">
        <v>12.72</v>
      </c>
    </row>
    <row r="1284" spans="1:5">
      <c r="A1284" s="164">
        <v>12010</v>
      </c>
      <c r="B1284" s="165" t="s">
        <v>26830</v>
      </c>
      <c r="C1284" s="164" t="s">
        <v>12402</v>
      </c>
      <c r="D1284" s="164" t="s">
        <v>38386</v>
      </c>
      <c r="E1284" s="166">
        <v>12.16</v>
      </c>
    </row>
    <row r="1285" spans="1:5">
      <c r="A1285" s="164">
        <v>39332</v>
      </c>
      <c r="B1285" s="165" t="s">
        <v>26831</v>
      </c>
      <c r="C1285" s="164" t="s">
        <v>12402</v>
      </c>
      <c r="D1285" s="164" t="s">
        <v>38386</v>
      </c>
      <c r="E1285" s="166">
        <v>14.95</v>
      </c>
    </row>
    <row r="1286" spans="1:5">
      <c r="A1286" s="164">
        <v>39330</v>
      </c>
      <c r="B1286" s="165" t="s">
        <v>26832</v>
      </c>
      <c r="C1286" s="164" t="s">
        <v>12402</v>
      </c>
      <c r="D1286" s="164" t="s">
        <v>38386</v>
      </c>
      <c r="E1286" s="166">
        <v>13.38</v>
      </c>
    </row>
    <row r="1287" spans="1:5">
      <c r="A1287" s="164">
        <v>39331</v>
      </c>
      <c r="B1287" s="165" t="s">
        <v>26833</v>
      </c>
      <c r="C1287" s="164" t="s">
        <v>12402</v>
      </c>
      <c r="D1287" s="164" t="s">
        <v>38386</v>
      </c>
      <c r="E1287" s="166">
        <v>11.9</v>
      </c>
    </row>
    <row r="1288" spans="1:5">
      <c r="A1288" s="164">
        <v>39335</v>
      </c>
      <c r="B1288" s="165" t="s">
        <v>26834</v>
      </c>
      <c r="C1288" s="164" t="s">
        <v>12402</v>
      </c>
      <c r="D1288" s="164" t="s">
        <v>38386</v>
      </c>
      <c r="E1288" s="166">
        <v>13.43</v>
      </c>
    </row>
    <row r="1289" spans="1:5">
      <c r="A1289" s="164">
        <v>39333</v>
      </c>
      <c r="B1289" s="165" t="s">
        <v>26835</v>
      </c>
      <c r="C1289" s="164" t="s">
        <v>12402</v>
      </c>
      <c r="D1289" s="164" t="s">
        <v>38386</v>
      </c>
      <c r="E1289" s="166">
        <v>11.6</v>
      </c>
    </row>
    <row r="1290" spans="1:5">
      <c r="A1290" s="164">
        <v>39334</v>
      </c>
      <c r="B1290" s="165" t="s">
        <v>26836</v>
      </c>
      <c r="C1290" s="164" t="s">
        <v>12402</v>
      </c>
      <c r="D1290" s="164" t="s">
        <v>38386</v>
      </c>
      <c r="E1290" s="166">
        <v>10.67</v>
      </c>
    </row>
    <row r="1291" spans="1:5">
      <c r="A1291" s="164">
        <v>12015</v>
      </c>
      <c r="B1291" s="165" t="s">
        <v>26837</v>
      </c>
      <c r="C1291" s="164" t="s">
        <v>12402</v>
      </c>
      <c r="D1291" s="164" t="s">
        <v>38386</v>
      </c>
      <c r="E1291" s="166">
        <v>15.6</v>
      </c>
    </row>
    <row r="1292" spans="1:5">
      <c r="A1292" s="164">
        <v>12016</v>
      </c>
      <c r="B1292" s="165" t="s">
        <v>26838</v>
      </c>
      <c r="C1292" s="164" t="s">
        <v>12402</v>
      </c>
      <c r="D1292" s="164" t="s">
        <v>38386</v>
      </c>
      <c r="E1292" s="166">
        <v>13.4</v>
      </c>
    </row>
    <row r="1293" spans="1:5">
      <c r="A1293" s="164">
        <v>12019</v>
      </c>
      <c r="B1293" s="165" t="s">
        <v>26839</v>
      </c>
      <c r="C1293" s="164" t="s">
        <v>12402</v>
      </c>
      <c r="D1293" s="164" t="s">
        <v>38386</v>
      </c>
      <c r="E1293" s="166">
        <v>15.6</v>
      </c>
    </row>
    <row r="1294" spans="1:5">
      <c r="A1294" s="164">
        <v>12020</v>
      </c>
      <c r="B1294" s="165" t="s">
        <v>26840</v>
      </c>
      <c r="C1294" s="164" t="s">
        <v>12402</v>
      </c>
      <c r="D1294" s="164" t="s">
        <v>38386</v>
      </c>
      <c r="E1294" s="166">
        <v>13.4</v>
      </c>
    </row>
    <row r="1295" spans="1:5">
      <c r="A1295" s="164">
        <v>39338</v>
      </c>
      <c r="B1295" s="165" t="s">
        <v>26841</v>
      </c>
      <c r="C1295" s="164" t="s">
        <v>12402</v>
      </c>
      <c r="D1295" s="164" t="s">
        <v>38386</v>
      </c>
      <c r="E1295" s="166">
        <v>14.95</v>
      </c>
    </row>
    <row r="1296" spans="1:5">
      <c r="A1296" s="164">
        <v>39336</v>
      </c>
      <c r="B1296" s="165" t="s">
        <v>26842</v>
      </c>
      <c r="C1296" s="164" t="s">
        <v>12402</v>
      </c>
      <c r="D1296" s="164" t="s">
        <v>38386</v>
      </c>
      <c r="E1296" s="166">
        <v>13.38</v>
      </c>
    </row>
    <row r="1297" spans="1:5">
      <c r="A1297" s="164">
        <v>39337</v>
      </c>
      <c r="B1297" s="165" t="s">
        <v>26843</v>
      </c>
      <c r="C1297" s="164" t="s">
        <v>12402</v>
      </c>
      <c r="D1297" s="164" t="s">
        <v>38386</v>
      </c>
      <c r="E1297" s="166">
        <v>11.9</v>
      </c>
    </row>
    <row r="1298" spans="1:5">
      <c r="A1298" s="164">
        <v>39341</v>
      </c>
      <c r="B1298" s="165" t="s">
        <v>26844</v>
      </c>
      <c r="C1298" s="164" t="s">
        <v>12402</v>
      </c>
      <c r="D1298" s="164" t="s">
        <v>38386</v>
      </c>
      <c r="E1298" s="166">
        <v>19.489999999999998</v>
      </c>
    </row>
    <row r="1299" spans="1:5">
      <c r="A1299" s="164">
        <v>39340</v>
      </c>
      <c r="B1299" s="165" t="s">
        <v>26845</v>
      </c>
      <c r="C1299" s="164" t="s">
        <v>12402</v>
      </c>
      <c r="D1299" s="164" t="s">
        <v>38386</v>
      </c>
      <c r="E1299" s="166">
        <v>14.31</v>
      </c>
    </row>
    <row r="1300" spans="1:5">
      <c r="A1300" s="164">
        <v>39342</v>
      </c>
      <c r="B1300" s="165" t="s">
        <v>26846</v>
      </c>
      <c r="C1300" s="164" t="s">
        <v>12402</v>
      </c>
      <c r="D1300" s="164" t="s">
        <v>38386</v>
      </c>
      <c r="E1300" s="166">
        <v>19.489999999999998</v>
      </c>
    </row>
    <row r="1301" spans="1:5">
      <c r="A1301" s="164">
        <v>12025</v>
      </c>
      <c r="B1301" s="165" t="s">
        <v>26847</v>
      </c>
      <c r="C1301" s="164" t="s">
        <v>12402</v>
      </c>
      <c r="D1301" s="164" t="s">
        <v>38386</v>
      </c>
      <c r="E1301" s="166">
        <v>14.78</v>
      </c>
    </row>
    <row r="1302" spans="1:5">
      <c r="A1302" s="164">
        <v>39345</v>
      </c>
      <c r="B1302" s="165" t="s">
        <v>26848</v>
      </c>
      <c r="C1302" s="164" t="s">
        <v>12402</v>
      </c>
      <c r="D1302" s="164" t="s">
        <v>38386</v>
      </c>
      <c r="E1302" s="166">
        <v>22.27</v>
      </c>
    </row>
    <row r="1303" spans="1:5">
      <c r="A1303" s="164">
        <v>39343</v>
      </c>
      <c r="B1303" s="165" t="s">
        <v>26849</v>
      </c>
      <c r="C1303" s="164" t="s">
        <v>12402</v>
      </c>
      <c r="D1303" s="164" t="s">
        <v>38386</v>
      </c>
      <c r="E1303" s="166">
        <v>16.46</v>
      </c>
    </row>
    <row r="1304" spans="1:5">
      <c r="A1304" s="164">
        <v>39344</v>
      </c>
      <c r="B1304" s="165" t="s">
        <v>26850</v>
      </c>
      <c r="C1304" s="164" t="s">
        <v>12402</v>
      </c>
      <c r="D1304" s="164" t="s">
        <v>38386</v>
      </c>
      <c r="E1304" s="166">
        <v>15.91</v>
      </c>
    </row>
    <row r="1305" spans="1:5" ht="25.5">
      <c r="A1305" s="164">
        <v>12623</v>
      </c>
      <c r="B1305" s="165" t="s">
        <v>26851</v>
      </c>
      <c r="C1305" s="164" t="s">
        <v>12403</v>
      </c>
      <c r="D1305" s="164" t="s">
        <v>38386</v>
      </c>
      <c r="E1305" s="166">
        <v>49.18</v>
      </c>
    </row>
    <row r="1306" spans="1:5" ht="25.5">
      <c r="A1306" s="164">
        <v>34498</v>
      </c>
      <c r="B1306" s="165" t="s">
        <v>23160</v>
      </c>
      <c r="C1306" s="164" t="s">
        <v>12402</v>
      </c>
      <c r="D1306" s="164" t="s">
        <v>38386</v>
      </c>
      <c r="E1306" s="166">
        <v>96.8</v>
      </c>
    </row>
    <row r="1307" spans="1:5" ht="25.5">
      <c r="A1307" s="164">
        <v>13244</v>
      </c>
      <c r="B1307" s="165" t="s">
        <v>23162</v>
      </c>
      <c r="C1307" s="164" t="s">
        <v>12402</v>
      </c>
      <c r="D1307" s="164" t="s">
        <v>38387</v>
      </c>
      <c r="E1307" s="166">
        <v>40.75</v>
      </c>
    </row>
    <row r="1308" spans="1:5" ht="25.5">
      <c r="A1308" s="164">
        <v>38998</v>
      </c>
      <c r="B1308" s="165" t="s">
        <v>26852</v>
      </c>
      <c r="C1308" s="164" t="s">
        <v>12402</v>
      </c>
      <c r="D1308" s="164" t="s">
        <v>38386</v>
      </c>
      <c r="E1308" s="166"/>
    </row>
    <row r="1309" spans="1:5" ht="25.5">
      <c r="A1309" s="164">
        <v>38999</v>
      </c>
      <c r="B1309" s="165" t="s">
        <v>26853</v>
      </c>
      <c r="C1309" s="164" t="s">
        <v>12402</v>
      </c>
      <c r="D1309" s="164" t="s">
        <v>38386</v>
      </c>
      <c r="E1309" s="166"/>
    </row>
    <row r="1310" spans="1:5" ht="25.5">
      <c r="A1310" s="164">
        <v>38996</v>
      </c>
      <c r="B1310" s="165" t="s">
        <v>26854</v>
      </c>
      <c r="C1310" s="164" t="s">
        <v>12402</v>
      </c>
      <c r="D1310" s="164" t="s">
        <v>38386</v>
      </c>
      <c r="E1310" s="166"/>
    </row>
    <row r="1311" spans="1:5" ht="25.5">
      <c r="A1311" s="164">
        <v>44173</v>
      </c>
      <c r="B1311" s="165" t="s">
        <v>26855</v>
      </c>
      <c r="C1311" s="164" t="s">
        <v>12402</v>
      </c>
      <c r="D1311" s="164" t="s">
        <v>38386</v>
      </c>
      <c r="E1311" s="166"/>
    </row>
    <row r="1312" spans="1:5" ht="25.5">
      <c r="A1312" s="164">
        <v>44174</v>
      </c>
      <c r="B1312" s="165" t="s">
        <v>26856</v>
      </c>
      <c r="C1312" s="164" t="s">
        <v>12402</v>
      </c>
      <c r="D1312" s="164" t="s">
        <v>38386</v>
      </c>
      <c r="E1312" s="166"/>
    </row>
    <row r="1313" spans="1:5" ht="25.5">
      <c r="A1313" s="164">
        <v>38997</v>
      </c>
      <c r="B1313" s="165" t="s">
        <v>26857</v>
      </c>
      <c r="C1313" s="164" t="s">
        <v>12402</v>
      </c>
      <c r="D1313" s="164" t="s">
        <v>38386</v>
      </c>
      <c r="E1313" s="166"/>
    </row>
    <row r="1314" spans="1:5" ht="25.5">
      <c r="A1314" s="164">
        <v>39600</v>
      </c>
      <c r="B1314" s="165" t="s">
        <v>26858</v>
      </c>
      <c r="C1314" s="164" t="s">
        <v>12402</v>
      </c>
      <c r="D1314" s="164" t="s">
        <v>38386</v>
      </c>
      <c r="E1314" s="166">
        <v>14.52</v>
      </c>
    </row>
    <row r="1315" spans="1:5" ht="25.5">
      <c r="A1315" s="164">
        <v>39601</v>
      </c>
      <c r="B1315" s="165" t="s">
        <v>26859</v>
      </c>
      <c r="C1315" s="164" t="s">
        <v>12402</v>
      </c>
      <c r="D1315" s="164" t="s">
        <v>38386</v>
      </c>
      <c r="E1315" s="166">
        <v>30.81</v>
      </c>
    </row>
    <row r="1316" spans="1:5" ht="25.5">
      <c r="A1316" s="164">
        <v>39862</v>
      </c>
      <c r="B1316" s="165" t="s">
        <v>26860</v>
      </c>
      <c r="C1316" s="164" t="s">
        <v>12402</v>
      </c>
      <c r="D1316" s="164" t="s">
        <v>38386</v>
      </c>
      <c r="E1316" s="166"/>
    </row>
    <row r="1317" spans="1:5" ht="25.5">
      <c r="A1317" s="164">
        <v>39863</v>
      </c>
      <c r="B1317" s="165" t="s">
        <v>26861</v>
      </c>
      <c r="C1317" s="164" t="s">
        <v>12402</v>
      </c>
      <c r="D1317" s="164" t="s">
        <v>38386</v>
      </c>
      <c r="E1317" s="166"/>
    </row>
    <row r="1318" spans="1:5" ht="25.5">
      <c r="A1318" s="164">
        <v>39864</v>
      </c>
      <c r="B1318" s="165" t="s">
        <v>26862</v>
      </c>
      <c r="C1318" s="164" t="s">
        <v>12402</v>
      </c>
      <c r="D1318" s="164" t="s">
        <v>38386</v>
      </c>
      <c r="E1318" s="166"/>
    </row>
    <row r="1319" spans="1:5" ht="25.5">
      <c r="A1319" s="164">
        <v>39865</v>
      </c>
      <c r="B1319" s="165" t="s">
        <v>26863</v>
      </c>
      <c r="C1319" s="164" t="s">
        <v>12402</v>
      </c>
      <c r="D1319" s="164" t="s">
        <v>38386</v>
      </c>
      <c r="E1319" s="166"/>
    </row>
    <row r="1320" spans="1:5" ht="38.25">
      <c r="A1320" s="164">
        <v>2517</v>
      </c>
      <c r="B1320" s="165" t="s">
        <v>26864</v>
      </c>
      <c r="C1320" s="164" t="s">
        <v>12402</v>
      </c>
      <c r="D1320" s="164" t="s">
        <v>38386</v>
      </c>
      <c r="E1320" s="166">
        <v>34.15</v>
      </c>
    </row>
    <row r="1321" spans="1:5" ht="38.25">
      <c r="A1321" s="164">
        <v>2522</v>
      </c>
      <c r="B1321" s="165" t="s">
        <v>26865</v>
      </c>
      <c r="C1321" s="164" t="s">
        <v>12402</v>
      </c>
      <c r="D1321" s="164" t="s">
        <v>38386</v>
      </c>
      <c r="E1321" s="166">
        <v>22.07</v>
      </c>
    </row>
    <row r="1322" spans="1:5" ht="38.25">
      <c r="A1322" s="164">
        <v>2516</v>
      </c>
      <c r="B1322" s="165" t="s">
        <v>26866</v>
      </c>
      <c r="C1322" s="164" t="s">
        <v>12402</v>
      </c>
      <c r="D1322" s="164" t="s">
        <v>38386</v>
      </c>
      <c r="E1322" s="166">
        <v>17.72</v>
      </c>
    </row>
    <row r="1323" spans="1:5" ht="38.25">
      <c r="A1323" s="164">
        <v>2548</v>
      </c>
      <c r="B1323" s="165" t="s">
        <v>26867</v>
      </c>
      <c r="C1323" s="164" t="s">
        <v>12402</v>
      </c>
      <c r="D1323" s="164" t="s">
        <v>38386</v>
      </c>
      <c r="E1323" s="166">
        <v>13.57</v>
      </c>
    </row>
    <row r="1324" spans="1:5" ht="38.25">
      <c r="A1324" s="164">
        <v>2518</v>
      </c>
      <c r="B1324" s="165" t="s">
        <v>26868</v>
      </c>
      <c r="C1324" s="164" t="s">
        <v>12402</v>
      </c>
      <c r="D1324" s="164" t="s">
        <v>38386</v>
      </c>
      <c r="E1324" s="166">
        <v>162.56</v>
      </c>
    </row>
    <row r="1325" spans="1:5" ht="38.25">
      <c r="A1325" s="164">
        <v>2521</v>
      </c>
      <c r="B1325" s="165" t="s">
        <v>26869</v>
      </c>
      <c r="C1325" s="164" t="s">
        <v>12402</v>
      </c>
      <c r="D1325" s="164" t="s">
        <v>38386</v>
      </c>
      <c r="E1325" s="166">
        <v>69.2</v>
      </c>
    </row>
    <row r="1326" spans="1:5" ht="38.25">
      <c r="A1326" s="164">
        <v>2519</v>
      </c>
      <c r="B1326" s="165" t="s">
        <v>26870</v>
      </c>
      <c r="C1326" s="164" t="s">
        <v>12402</v>
      </c>
      <c r="D1326" s="164" t="s">
        <v>38386</v>
      </c>
      <c r="E1326" s="166">
        <v>196.02</v>
      </c>
    </row>
    <row r="1327" spans="1:5" ht="38.25">
      <c r="A1327" s="164">
        <v>2515</v>
      </c>
      <c r="B1327" s="165" t="s">
        <v>26871</v>
      </c>
      <c r="C1327" s="164" t="s">
        <v>12402</v>
      </c>
      <c r="D1327" s="164" t="s">
        <v>38386</v>
      </c>
      <c r="E1327" s="166">
        <v>14.75</v>
      </c>
    </row>
    <row r="1328" spans="1:5" ht="38.25">
      <c r="A1328" s="164">
        <v>2520</v>
      </c>
      <c r="B1328" s="165" t="s">
        <v>26872</v>
      </c>
      <c r="C1328" s="164" t="s">
        <v>12402</v>
      </c>
      <c r="D1328" s="164" t="s">
        <v>38386</v>
      </c>
      <c r="E1328" s="166">
        <v>360.77</v>
      </c>
    </row>
    <row r="1329" spans="1:5" ht="25.5">
      <c r="A1329" s="164">
        <v>1602</v>
      </c>
      <c r="B1329" s="165" t="s">
        <v>26873</v>
      </c>
      <c r="C1329" s="164" t="s">
        <v>12402</v>
      </c>
      <c r="D1329" s="164" t="s">
        <v>38386</v>
      </c>
      <c r="E1329" s="166">
        <v>68.489999999999995</v>
      </c>
    </row>
    <row r="1330" spans="1:5" ht="25.5">
      <c r="A1330" s="164">
        <v>1601</v>
      </c>
      <c r="B1330" s="165" t="s">
        <v>26874</v>
      </c>
      <c r="C1330" s="164" t="s">
        <v>12402</v>
      </c>
      <c r="D1330" s="164" t="s">
        <v>38386</v>
      </c>
      <c r="E1330" s="166">
        <v>61.04</v>
      </c>
    </row>
    <row r="1331" spans="1:5" ht="25.5">
      <c r="A1331" s="164">
        <v>1600</v>
      </c>
      <c r="B1331" s="165" t="s">
        <v>26875</v>
      </c>
      <c r="C1331" s="164" t="s">
        <v>12402</v>
      </c>
      <c r="D1331" s="164" t="s">
        <v>38386</v>
      </c>
      <c r="E1331" s="166">
        <v>26.66</v>
      </c>
    </row>
    <row r="1332" spans="1:5" ht="25.5">
      <c r="A1332" s="164">
        <v>1598</v>
      </c>
      <c r="B1332" s="165" t="s">
        <v>26876</v>
      </c>
      <c r="C1332" s="164" t="s">
        <v>12402</v>
      </c>
      <c r="D1332" s="164" t="s">
        <v>38386</v>
      </c>
      <c r="E1332" s="166">
        <v>18.07</v>
      </c>
    </row>
    <row r="1333" spans="1:5" ht="25.5">
      <c r="A1333" s="164">
        <v>1603</v>
      </c>
      <c r="B1333" s="165" t="s">
        <v>26877</v>
      </c>
      <c r="C1333" s="164" t="s">
        <v>12402</v>
      </c>
      <c r="D1333" s="164" t="s">
        <v>38386</v>
      </c>
      <c r="E1333" s="166">
        <v>103.41</v>
      </c>
    </row>
    <row r="1334" spans="1:5" ht="25.5">
      <c r="A1334" s="164">
        <v>1599</v>
      </c>
      <c r="B1334" s="165" t="s">
        <v>26878</v>
      </c>
      <c r="C1334" s="164" t="s">
        <v>12402</v>
      </c>
      <c r="D1334" s="164" t="s">
        <v>38386</v>
      </c>
      <c r="E1334" s="166">
        <v>20.96</v>
      </c>
    </row>
    <row r="1335" spans="1:5" ht="25.5">
      <c r="A1335" s="164">
        <v>1597</v>
      </c>
      <c r="B1335" s="165" t="s">
        <v>26879</v>
      </c>
      <c r="C1335" s="164" t="s">
        <v>12402</v>
      </c>
      <c r="D1335" s="164" t="s">
        <v>38386</v>
      </c>
      <c r="E1335" s="166">
        <v>16.98</v>
      </c>
    </row>
    <row r="1336" spans="1:5" ht="25.5">
      <c r="A1336" s="164">
        <v>39602</v>
      </c>
      <c r="B1336" s="165" t="s">
        <v>26880</v>
      </c>
      <c r="C1336" s="164" t="s">
        <v>12402</v>
      </c>
      <c r="D1336" s="164" t="s">
        <v>38386</v>
      </c>
      <c r="E1336" s="166">
        <v>1.54</v>
      </c>
    </row>
    <row r="1337" spans="1:5">
      <c r="A1337" s="164">
        <v>39603</v>
      </c>
      <c r="B1337" s="165" t="s">
        <v>26881</v>
      </c>
      <c r="C1337" s="164" t="s">
        <v>12402</v>
      </c>
      <c r="D1337" s="164" t="s">
        <v>38386</v>
      </c>
      <c r="E1337" s="166">
        <v>3.28</v>
      </c>
    </row>
    <row r="1338" spans="1:5" ht="38.25">
      <c r="A1338" s="164">
        <v>11821</v>
      </c>
      <c r="B1338" s="165" t="s">
        <v>34951</v>
      </c>
      <c r="C1338" s="164" t="s">
        <v>12402</v>
      </c>
      <c r="D1338" s="164" t="s">
        <v>38386</v>
      </c>
      <c r="E1338" s="166">
        <v>13.95</v>
      </c>
    </row>
    <row r="1339" spans="1:5" ht="38.25">
      <c r="A1339" s="164">
        <v>1562</v>
      </c>
      <c r="B1339" s="165" t="s">
        <v>34952</v>
      </c>
      <c r="C1339" s="164" t="s">
        <v>12402</v>
      </c>
      <c r="D1339" s="164" t="s">
        <v>38386</v>
      </c>
      <c r="E1339" s="166">
        <v>22.85</v>
      </c>
    </row>
    <row r="1340" spans="1:5" ht="38.25">
      <c r="A1340" s="164">
        <v>1563</v>
      </c>
      <c r="B1340" s="165" t="s">
        <v>34953</v>
      </c>
      <c r="C1340" s="164" t="s">
        <v>12402</v>
      </c>
      <c r="D1340" s="164" t="s">
        <v>38386</v>
      </c>
      <c r="E1340" s="166">
        <v>30.66</v>
      </c>
    </row>
    <row r="1341" spans="1:5" ht="25.5">
      <c r="A1341" s="164">
        <v>11856</v>
      </c>
      <c r="B1341" s="165" t="s">
        <v>34954</v>
      </c>
      <c r="C1341" s="164" t="s">
        <v>12402</v>
      </c>
      <c r="D1341" s="164" t="s">
        <v>38387</v>
      </c>
      <c r="E1341" s="166">
        <v>9.14</v>
      </c>
    </row>
    <row r="1342" spans="1:5" ht="25.5">
      <c r="A1342" s="164">
        <v>11857</v>
      </c>
      <c r="B1342" s="165" t="s">
        <v>34955</v>
      </c>
      <c r="C1342" s="164" t="s">
        <v>12402</v>
      </c>
      <c r="D1342" s="164" t="s">
        <v>38386</v>
      </c>
      <c r="E1342" s="166">
        <v>48.1</v>
      </c>
    </row>
    <row r="1343" spans="1:5" ht="25.5">
      <c r="A1343" s="164">
        <v>11858</v>
      </c>
      <c r="B1343" s="165" t="s">
        <v>34956</v>
      </c>
      <c r="C1343" s="164" t="s">
        <v>12402</v>
      </c>
      <c r="D1343" s="164" t="s">
        <v>38386</v>
      </c>
      <c r="E1343" s="166">
        <v>59.7</v>
      </c>
    </row>
    <row r="1344" spans="1:5" ht="25.5">
      <c r="A1344" s="164">
        <v>1539</v>
      </c>
      <c r="B1344" s="165" t="s">
        <v>34957</v>
      </c>
      <c r="C1344" s="164" t="s">
        <v>12402</v>
      </c>
      <c r="D1344" s="164" t="s">
        <v>38386</v>
      </c>
      <c r="E1344" s="166">
        <v>10.74</v>
      </c>
    </row>
    <row r="1345" spans="1:5" ht="25.5">
      <c r="A1345" s="164">
        <v>11859</v>
      </c>
      <c r="B1345" s="165" t="s">
        <v>34958</v>
      </c>
      <c r="C1345" s="164" t="s">
        <v>12402</v>
      </c>
      <c r="D1345" s="164" t="s">
        <v>38386</v>
      </c>
      <c r="E1345" s="166">
        <v>81.23</v>
      </c>
    </row>
    <row r="1346" spans="1:5" ht="25.5">
      <c r="A1346" s="164">
        <v>1550</v>
      </c>
      <c r="B1346" s="165" t="s">
        <v>34959</v>
      </c>
      <c r="C1346" s="164" t="s">
        <v>12402</v>
      </c>
      <c r="D1346" s="164" t="s">
        <v>38386</v>
      </c>
      <c r="E1346" s="166">
        <v>11.33</v>
      </c>
    </row>
    <row r="1347" spans="1:5" ht="25.5">
      <c r="A1347" s="164">
        <v>11854</v>
      </c>
      <c r="B1347" s="165" t="s">
        <v>34960</v>
      </c>
      <c r="C1347" s="164" t="s">
        <v>12402</v>
      </c>
      <c r="D1347" s="164" t="s">
        <v>38386</v>
      </c>
      <c r="E1347" s="166">
        <v>14.16</v>
      </c>
    </row>
    <row r="1348" spans="1:5" ht="25.5">
      <c r="A1348" s="164">
        <v>11862</v>
      </c>
      <c r="B1348" s="165" t="s">
        <v>34961</v>
      </c>
      <c r="C1348" s="164" t="s">
        <v>12402</v>
      </c>
      <c r="D1348" s="164" t="s">
        <v>38386</v>
      </c>
      <c r="E1348" s="166">
        <v>19.86</v>
      </c>
    </row>
    <row r="1349" spans="1:5" ht="25.5">
      <c r="A1349" s="164">
        <v>11863</v>
      </c>
      <c r="B1349" s="165" t="s">
        <v>34962</v>
      </c>
      <c r="C1349" s="164" t="s">
        <v>12402</v>
      </c>
      <c r="D1349" s="164" t="s">
        <v>38386</v>
      </c>
      <c r="E1349" s="166">
        <v>8.02</v>
      </c>
    </row>
    <row r="1350" spans="1:5" ht="25.5">
      <c r="A1350" s="164">
        <v>11855</v>
      </c>
      <c r="B1350" s="165" t="s">
        <v>34963</v>
      </c>
      <c r="C1350" s="164" t="s">
        <v>12402</v>
      </c>
      <c r="D1350" s="164" t="s">
        <v>38386</v>
      </c>
      <c r="E1350" s="166">
        <v>29.65</v>
      </c>
    </row>
    <row r="1351" spans="1:5" ht="25.5">
      <c r="A1351" s="164">
        <v>11864</v>
      </c>
      <c r="B1351" s="165" t="s">
        <v>34964</v>
      </c>
      <c r="C1351" s="164" t="s">
        <v>12402</v>
      </c>
      <c r="D1351" s="164" t="s">
        <v>38386</v>
      </c>
      <c r="E1351" s="166">
        <v>44.82</v>
      </c>
    </row>
    <row r="1352" spans="1:5" ht="38.25">
      <c r="A1352" s="164">
        <v>2527</v>
      </c>
      <c r="B1352" s="165" t="s">
        <v>26882</v>
      </c>
      <c r="C1352" s="164" t="s">
        <v>12402</v>
      </c>
      <c r="D1352" s="164" t="s">
        <v>38386</v>
      </c>
      <c r="E1352" s="166">
        <v>12.22</v>
      </c>
    </row>
    <row r="1353" spans="1:5" ht="38.25">
      <c r="A1353" s="164">
        <v>2526</v>
      </c>
      <c r="B1353" s="165" t="s">
        <v>26883</v>
      </c>
      <c r="C1353" s="164" t="s">
        <v>12402</v>
      </c>
      <c r="D1353" s="164" t="s">
        <v>38386</v>
      </c>
      <c r="E1353" s="166">
        <v>7.83</v>
      </c>
    </row>
    <row r="1354" spans="1:5" ht="38.25">
      <c r="A1354" s="164">
        <v>2483</v>
      </c>
      <c r="B1354" s="165" t="s">
        <v>26884</v>
      </c>
      <c r="C1354" s="164" t="s">
        <v>12402</v>
      </c>
      <c r="D1354" s="164" t="s">
        <v>38386</v>
      </c>
      <c r="E1354" s="166">
        <v>5.58</v>
      </c>
    </row>
    <row r="1355" spans="1:5" ht="38.25">
      <c r="A1355" s="164">
        <v>2487</v>
      </c>
      <c r="B1355" s="165" t="s">
        <v>26885</v>
      </c>
      <c r="C1355" s="164" t="s">
        <v>12402</v>
      </c>
      <c r="D1355" s="164" t="s">
        <v>38386</v>
      </c>
      <c r="E1355" s="166">
        <v>2.67</v>
      </c>
    </row>
    <row r="1356" spans="1:5" ht="38.25">
      <c r="A1356" s="164">
        <v>2528</v>
      </c>
      <c r="B1356" s="165" t="s">
        <v>26886</v>
      </c>
      <c r="C1356" s="164" t="s">
        <v>12402</v>
      </c>
      <c r="D1356" s="164" t="s">
        <v>38386</v>
      </c>
      <c r="E1356" s="166">
        <v>30.76</v>
      </c>
    </row>
    <row r="1357" spans="1:5" ht="38.25">
      <c r="A1357" s="164">
        <v>2489</v>
      </c>
      <c r="B1357" s="165" t="s">
        <v>26887</v>
      </c>
      <c r="C1357" s="164" t="s">
        <v>12402</v>
      </c>
      <c r="D1357" s="164" t="s">
        <v>38386</v>
      </c>
      <c r="E1357" s="166">
        <v>13.55</v>
      </c>
    </row>
    <row r="1358" spans="1:5" ht="38.25">
      <c r="A1358" s="164">
        <v>2484</v>
      </c>
      <c r="B1358" s="165" t="s">
        <v>26888</v>
      </c>
      <c r="C1358" s="164" t="s">
        <v>12402</v>
      </c>
      <c r="D1358" s="164" t="s">
        <v>38386</v>
      </c>
      <c r="E1358" s="166">
        <v>44.68</v>
      </c>
    </row>
    <row r="1359" spans="1:5" ht="38.25">
      <c r="A1359" s="164">
        <v>2488</v>
      </c>
      <c r="B1359" s="165" t="s">
        <v>26889</v>
      </c>
      <c r="C1359" s="164" t="s">
        <v>12402</v>
      </c>
      <c r="D1359" s="164" t="s">
        <v>38386</v>
      </c>
      <c r="E1359" s="166">
        <v>3.13</v>
      </c>
    </row>
    <row r="1360" spans="1:5" ht="38.25">
      <c r="A1360" s="164">
        <v>2485</v>
      </c>
      <c r="B1360" s="165" t="s">
        <v>26890</v>
      </c>
      <c r="C1360" s="164" t="s">
        <v>12402</v>
      </c>
      <c r="D1360" s="164" t="s">
        <v>38386</v>
      </c>
      <c r="E1360" s="166">
        <v>70.02</v>
      </c>
    </row>
    <row r="1361" spans="1:5" ht="25.5">
      <c r="A1361" s="164">
        <v>44247</v>
      </c>
      <c r="B1361" s="165" t="s">
        <v>26891</v>
      </c>
      <c r="C1361" s="164" t="s">
        <v>12402</v>
      </c>
      <c r="D1361" s="164" t="s">
        <v>38386</v>
      </c>
      <c r="E1361" s="166">
        <v>1704.2</v>
      </c>
    </row>
    <row r="1362" spans="1:5" ht="25.5">
      <c r="A1362" s="164">
        <v>38005</v>
      </c>
      <c r="B1362" s="165" t="s">
        <v>26892</v>
      </c>
      <c r="C1362" s="164" t="s">
        <v>12402</v>
      </c>
      <c r="D1362" s="164" t="s">
        <v>38386</v>
      </c>
      <c r="E1362" s="166">
        <v>20.260000000000002</v>
      </c>
    </row>
    <row r="1363" spans="1:5" ht="25.5">
      <c r="A1363" s="164">
        <v>38006</v>
      </c>
      <c r="B1363" s="165" t="s">
        <v>26893</v>
      </c>
      <c r="C1363" s="164" t="s">
        <v>12402</v>
      </c>
      <c r="D1363" s="164" t="s">
        <v>38386</v>
      </c>
      <c r="E1363" s="166">
        <v>26.93</v>
      </c>
    </row>
    <row r="1364" spans="1:5" ht="25.5">
      <c r="A1364" s="164">
        <v>38428</v>
      </c>
      <c r="B1364" s="165" t="s">
        <v>26894</v>
      </c>
      <c r="C1364" s="164" t="s">
        <v>12402</v>
      </c>
      <c r="D1364" s="164" t="s">
        <v>38386</v>
      </c>
      <c r="E1364" s="166">
        <v>24.11</v>
      </c>
    </row>
    <row r="1365" spans="1:5" ht="25.5">
      <c r="A1365" s="164">
        <v>38007</v>
      </c>
      <c r="B1365" s="165" t="s">
        <v>26895</v>
      </c>
      <c r="C1365" s="164" t="s">
        <v>12402</v>
      </c>
      <c r="D1365" s="164" t="s">
        <v>38386</v>
      </c>
      <c r="E1365" s="166">
        <v>31.07</v>
      </c>
    </row>
    <row r="1366" spans="1:5" ht="25.5">
      <c r="A1366" s="164">
        <v>38008</v>
      </c>
      <c r="B1366" s="165" t="s">
        <v>26896</v>
      </c>
      <c r="C1366" s="164" t="s">
        <v>12402</v>
      </c>
      <c r="D1366" s="164" t="s">
        <v>38386</v>
      </c>
      <c r="E1366" s="166">
        <v>49.71</v>
      </c>
    </row>
    <row r="1367" spans="1:5" ht="25.5">
      <c r="A1367" s="164">
        <v>38009</v>
      </c>
      <c r="B1367" s="165" t="s">
        <v>26897</v>
      </c>
      <c r="C1367" s="164" t="s">
        <v>12402</v>
      </c>
      <c r="D1367" s="164" t="s">
        <v>38386</v>
      </c>
      <c r="E1367" s="166">
        <v>60.86</v>
      </c>
    </row>
    <row r="1368" spans="1:5" ht="25.5">
      <c r="A1368" s="164">
        <v>44248</v>
      </c>
      <c r="B1368" s="165" t="s">
        <v>26898</v>
      </c>
      <c r="C1368" s="164" t="s">
        <v>12402</v>
      </c>
      <c r="D1368" s="164" t="s">
        <v>38386</v>
      </c>
      <c r="E1368" s="166">
        <v>99.2</v>
      </c>
    </row>
    <row r="1369" spans="1:5" ht="25.5">
      <c r="A1369" s="164">
        <v>44249</v>
      </c>
      <c r="B1369" s="165" t="s">
        <v>26899</v>
      </c>
      <c r="C1369" s="164" t="s">
        <v>12402</v>
      </c>
      <c r="D1369" s="164" t="s">
        <v>38386</v>
      </c>
      <c r="E1369" s="166">
        <v>382.74</v>
      </c>
    </row>
    <row r="1370" spans="1:5" ht="25.5">
      <c r="A1370" s="164">
        <v>44250</v>
      </c>
      <c r="B1370" s="165" t="s">
        <v>26900</v>
      </c>
      <c r="C1370" s="164" t="s">
        <v>12402</v>
      </c>
      <c r="D1370" s="164" t="s">
        <v>38386</v>
      </c>
      <c r="E1370" s="166">
        <v>555.82000000000005</v>
      </c>
    </row>
    <row r="1371" spans="1:5" ht="38.25">
      <c r="A1371" s="164">
        <v>39279</v>
      </c>
      <c r="B1371" s="165" t="s">
        <v>26901</v>
      </c>
      <c r="C1371" s="164" t="s">
        <v>12402</v>
      </c>
      <c r="D1371" s="164" t="s">
        <v>38386</v>
      </c>
      <c r="E1371" s="166"/>
    </row>
    <row r="1372" spans="1:5" ht="38.25">
      <c r="A1372" s="164">
        <v>39280</v>
      </c>
      <c r="B1372" s="165" t="s">
        <v>26902</v>
      </c>
      <c r="C1372" s="164" t="s">
        <v>12402</v>
      </c>
      <c r="D1372" s="164" t="s">
        <v>38386</v>
      </c>
      <c r="E1372" s="166"/>
    </row>
    <row r="1373" spans="1:5" ht="38.25">
      <c r="A1373" s="164">
        <v>39281</v>
      </c>
      <c r="B1373" s="165" t="s">
        <v>26903</v>
      </c>
      <c r="C1373" s="164" t="s">
        <v>12402</v>
      </c>
      <c r="D1373" s="164" t="s">
        <v>38386</v>
      </c>
      <c r="E1373" s="166"/>
    </row>
    <row r="1374" spans="1:5" ht="38.25">
      <c r="A1374" s="164">
        <v>39282</v>
      </c>
      <c r="B1374" s="165" t="s">
        <v>26904</v>
      </c>
      <c r="C1374" s="164" t="s">
        <v>12402</v>
      </c>
      <c r="D1374" s="164" t="s">
        <v>38386</v>
      </c>
      <c r="E1374" s="166"/>
    </row>
    <row r="1375" spans="1:5" ht="38.25">
      <c r="A1375" s="164">
        <v>38844</v>
      </c>
      <c r="B1375" s="165" t="s">
        <v>26905</v>
      </c>
      <c r="C1375" s="164" t="s">
        <v>12402</v>
      </c>
      <c r="D1375" s="164" t="s">
        <v>38387</v>
      </c>
      <c r="E1375" s="166"/>
    </row>
    <row r="1376" spans="1:5" ht="38.25">
      <c r="A1376" s="164">
        <v>38846</v>
      </c>
      <c r="B1376" s="165" t="s">
        <v>26906</v>
      </c>
      <c r="C1376" s="164" t="s">
        <v>12402</v>
      </c>
      <c r="D1376" s="164" t="s">
        <v>38386</v>
      </c>
      <c r="E1376" s="166"/>
    </row>
    <row r="1377" spans="1:5" ht="38.25">
      <c r="A1377" s="164">
        <v>38847</v>
      </c>
      <c r="B1377" s="165" t="s">
        <v>26907</v>
      </c>
      <c r="C1377" s="164" t="s">
        <v>12402</v>
      </c>
      <c r="D1377" s="164" t="s">
        <v>38386</v>
      </c>
      <c r="E1377" s="166"/>
    </row>
    <row r="1378" spans="1:5" ht="38.25">
      <c r="A1378" s="164">
        <v>38850</v>
      </c>
      <c r="B1378" s="165" t="s">
        <v>26908</v>
      </c>
      <c r="C1378" s="164" t="s">
        <v>12402</v>
      </c>
      <c r="D1378" s="164" t="s">
        <v>38386</v>
      </c>
      <c r="E1378" s="166"/>
    </row>
    <row r="1379" spans="1:5" ht="38.25">
      <c r="A1379" s="164">
        <v>38848</v>
      </c>
      <c r="B1379" s="165" t="s">
        <v>26909</v>
      </c>
      <c r="C1379" s="164" t="s">
        <v>12402</v>
      </c>
      <c r="D1379" s="164" t="s">
        <v>38386</v>
      </c>
      <c r="E1379" s="166"/>
    </row>
    <row r="1380" spans="1:5" ht="38.25">
      <c r="A1380" s="164">
        <v>38851</v>
      </c>
      <c r="B1380" s="165" t="s">
        <v>26910</v>
      </c>
      <c r="C1380" s="164" t="s">
        <v>12402</v>
      </c>
      <c r="D1380" s="164" t="s">
        <v>38386</v>
      </c>
      <c r="E1380" s="166"/>
    </row>
    <row r="1381" spans="1:5" ht="38.25">
      <c r="A1381" s="164">
        <v>38854</v>
      </c>
      <c r="B1381" s="165" t="s">
        <v>26911</v>
      </c>
      <c r="C1381" s="164" t="s">
        <v>12402</v>
      </c>
      <c r="D1381" s="164" t="s">
        <v>38386</v>
      </c>
      <c r="E1381" s="166"/>
    </row>
    <row r="1382" spans="1:5" ht="63.75">
      <c r="A1382" s="164">
        <v>3104</v>
      </c>
      <c r="B1382" s="165" t="s">
        <v>26912</v>
      </c>
      <c r="C1382" s="164" t="s">
        <v>12417</v>
      </c>
      <c r="D1382" s="164" t="s">
        <v>38386</v>
      </c>
      <c r="E1382" s="166">
        <v>155.46</v>
      </c>
    </row>
    <row r="1383" spans="1:5" ht="38.25">
      <c r="A1383" s="164">
        <v>1607</v>
      </c>
      <c r="B1383" s="165" t="s">
        <v>26913</v>
      </c>
      <c r="C1383" s="164" t="s">
        <v>12417</v>
      </c>
      <c r="D1383" s="164" t="s">
        <v>38386</v>
      </c>
      <c r="E1383" s="166">
        <v>0.25</v>
      </c>
    </row>
    <row r="1384" spans="1:5" ht="38.25">
      <c r="A1384" s="164">
        <v>38169</v>
      </c>
      <c r="B1384" s="165" t="s">
        <v>26914</v>
      </c>
      <c r="C1384" s="164" t="s">
        <v>12417</v>
      </c>
      <c r="D1384" s="164" t="s">
        <v>38386</v>
      </c>
      <c r="E1384" s="166">
        <v>82.6</v>
      </c>
    </row>
    <row r="1385" spans="1:5" ht="38.25">
      <c r="A1385" s="164">
        <v>6142</v>
      </c>
      <c r="B1385" s="165" t="s">
        <v>26915</v>
      </c>
      <c r="C1385" s="164" t="s">
        <v>12402</v>
      </c>
      <c r="D1385" s="164" t="s">
        <v>38386</v>
      </c>
      <c r="E1385" s="166">
        <v>10.38</v>
      </c>
    </row>
    <row r="1386" spans="1:5" ht="38.25">
      <c r="A1386" s="164">
        <v>11686</v>
      </c>
      <c r="B1386" s="165" t="s">
        <v>26916</v>
      </c>
      <c r="C1386" s="164" t="s">
        <v>12402</v>
      </c>
      <c r="D1386" s="164" t="s">
        <v>38386</v>
      </c>
      <c r="E1386" s="166">
        <v>14.41</v>
      </c>
    </row>
    <row r="1387" spans="1:5" ht="25.5">
      <c r="A1387" s="164">
        <v>37598</v>
      </c>
      <c r="B1387" s="165" t="s">
        <v>26917</v>
      </c>
      <c r="C1387" s="164" t="s">
        <v>12402</v>
      </c>
      <c r="D1387" s="164" t="s">
        <v>38386</v>
      </c>
      <c r="E1387" s="166"/>
    </row>
    <row r="1388" spans="1:5" ht="51">
      <c r="A1388" s="164">
        <v>25398</v>
      </c>
      <c r="B1388" s="165" t="s">
        <v>26918</v>
      </c>
      <c r="C1388" s="164" t="s">
        <v>12402</v>
      </c>
      <c r="D1388" s="164" t="s">
        <v>38386</v>
      </c>
      <c r="E1388" s="166"/>
    </row>
    <row r="1389" spans="1:5" ht="51">
      <c r="A1389" s="164">
        <v>25399</v>
      </c>
      <c r="B1389" s="165" t="s">
        <v>26919</v>
      </c>
      <c r="C1389" s="164" t="s">
        <v>12402</v>
      </c>
      <c r="D1389" s="164" t="s">
        <v>38386</v>
      </c>
      <c r="E1389" s="166"/>
    </row>
    <row r="1390" spans="1:5" ht="38.25">
      <c r="A1390" s="164">
        <v>43440</v>
      </c>
      <c r="B1390" s="165" t="s">
        <v>26920</v>
      </c>
      <c r="C1390" s="164" t="s">
        <v>12402</v>
      </c>
      <c r="D1390" s="164" t="s">
        <v>38386</v>
      </c>
      <c r="E1390" s="166">
        <v>476.91</v>
      </c>
    </row>
    <row r="1391" spans="1:5" ht="38.25">
      <c r="A1391" s="164">
        <v>10667</v>
      </c>
      <c r="B1391" s="165" t="s">
        <v>26921</v>
      </c>
      <c r="C1391" s="164" t="s">
        <v>12402</v>
      </c>
      <c r="D1391" s="164" t="s">
        <v>38387</v>
      </c>
      <c r="E1391" s="166">
        <v>27000</v>
      </c>
    </row>
    <row r="1392" spans="1:5" ht="25.5">
      <c r="A1392" s="164">
        <v>1613</v>
      </c>
      <c r="B1392" s="165" t="s">
        <v>26922</v>
      </c>
      <c r="C1392" s="164" t="s">
        <v>12402</v>
      </c>
      <c r="D1392" s="164" t="s">
        <v>38386</v>
      </c>
      <c r="E1392" s="166">
        <v>2231.73</v>
      </c>
    </row>
    <row r="1393" spans="1:5" ht="25.5">
      <c r="A1393" s="164">
        <v>1626</v>
      </c>
      <c r="B1393" s="165" t="s">
        <v>26923</v>
      </c>
      <c r="C1393" s="164" t="s">
        <v>12402</v>
      </c>
      <c r="D1393" s="164" t="s">
        <v>38386</v>
      </c>
      <c r="E1393" s="166">
        <v>3337.82</v>
      </c>
    </row>
    <row r="1394" spans="1:5" ht="25.5">
      <c r="A1394" s="164">
        <v>1625</v>
      </c>
      <c r="B1394" s="165" t="s">
        <v>26924</v>
      </c>
      <c r="C1394" s="164" t="s">
        <v>12402</v>
      </c>
      <c r="D1394" s="164" t="s">
        <v>38386</v>
      </c>
      <c r="E1394" s="166">
        <v>233.13</v>
      </c>
    </row>
    <row r="1395" spans="1:5" ht="25.5">
      <c r="A1395" s="164">
        <v>1622</v>
      </c>
      <c r="B1395" s="165" t="s">
        <v>26925</v>
      </c>
      <c r="C1395" s="164" t="s">
        <v>12402</v>
      </c>
      <c r="D1395" s="164" t="s">
        <v>38386</v>
      </c>
      <c r="E1395" s="166">
        <v>7532.08</v>
      </c>
    </row>
    <row r="1396" spans="1:5" ht="25.5">
      <c r="A1396" s="164">
        <v>1620</v>
      </c>
      <c r="B1396" s="165" t="s">
        <v>26926</v>
      </c>
      <c r="C1396" s="164" t="s">
        <v>12402</v>
      </c>
      <c r="D1396" s="164" t="s">
        <v>38386</v>
      </c>
      <c r="E1396" s="166">
        <v>491.1</v>
      </c>
    </row>
    <row r="1397" spans="1:5" ht="25.5">
      <c r="A1397" s="164">
        <v>1629</v>
      </c>
      <c r="B1397" s="165" t="s">
        <v>26927</v>
      </c>
      <c r="C1397" s="164" t="s">
        <v>12402</v>
      </c>
      <c r="D1397" s="164" t="s">
        <v>38386</v>
      </c>
      <c r="E1397" s="166">
        <v>18331.3</v>
      </c>
    </row>
    <row r="1398" spans="1:5" ht="25.5">
      <c r="A1398" s="164">
        <v>1627</v>
      </c>
      <c r="B1398" s="165" t="s">
        <v>26928</v>
      </c>
      <c r="C1398" s="164" t="s">
        <v>12402</v>
      </c>
      <c r="D1398" s="164" t="s">
        <v>38386</v>
      </c>
      <c r="E1398" s="166">
        <v>938.73</v>
      </c>
    </row>
    <row r="1399" spans="1:5" ht="25.5">
      <c r="A1399" s="164">
        <v>1623</v>
      </c>
      <c r="B1399" s="165" t="s">
        <v>26929</v>
      </c>
      <c r="C1399" s="164" t="s">
        <v>12402</v>
      </c>
      <c r="D1399" s="164" t="s">
        <v>38386</v>
      </c>
      <c r="E1399" s="166">
        <v>190.13</v>
      </c>
    </row>
    <row r="1400" spans="1:5" ht="25.5">
      <c r="A1400" s="164">
        <v>1619</v>
      </c>
      <c r="B1400" s="165" t="s">
        <v>26930</v>
      </c>
      <c r="C1400" s="164" t="s">
        <v>12402</v>
      </c>
      <c r="D1400" s="164" t="s">
        <v>38386</v>
      </c>
      <c r="E1400" s="166">
        <v>261.54000000000002</v>
      </c>
    </row>
    <row r="1401" spans="1:5" ht="25.5">
      <c r="A1401" s="164">
        <v>1630</v>
      </c>
      <c r="B1401" s="165" t="s">
        <v>26931</v>
      </c>
      <c r="C1401" s="164" t="s">
        <v>12402</v>
      </c>
      <c r="D1401" s="164" t="s">
        <v>38386</v>
      </c>
      <c r="E1401" s="166">
        <v>5758.43</v>
      </c>
    </row>
    <row r="1402" spans="1:5" ht="25.5">
      <c r="A1402" s="164">
        <v>1616</v>
      </c>
      <c r="B1402" s="165" t="s">
        <v>26932</v>
      </c>
      <c r="C1402" s="164" t="s">
        <v>12402</v>
      </c>
      <c r="D1402" s="164" t="s">
        <v>38386</v>
      </c>
      <c r="E1402" s="166">
        <v>8856.58</v>
      </c>
    </row>
    <row r="1403" spans="1:5" ht="25.5">
      <c r="A1403" s="164">
        <v>1614</v>
      </c>
      <c r="B1403" s="165" t="s">
        <v>26933</v>
      </c>
      <c r="C1403" s="164" t="s">
        <v>12402</v>
      </c>
      <c r="D1403" s="164" t="s">
        <v>38386</v>
      </c>
      <c r="E1403" s="166">
        <v>404.78</v>
      </c>
    </row>
    <row r="1404" spans="1:5" ht="25.5">
      <c r="A1404" s="164">
        <v>1617</v>
      </c>
      <c r="B1404" s="165" t="s">
        <v>26934</v>
      </c>
      <c r="C1404" s="164" t="s">
        <v>12402</v>
      </c>
      <c r="D1404" s="164" t="s">
        <v>38386</v>
      </c>
      <c r="E1404" s="166">
        <v>10572.83</v>
      </c>
    </row>
    <row r="1405" spans="1:5" ht="25.5">
      <c r="A1405" s="164">
        <v>1621</v>
      </c>
      <c r="B1405" s="165" t="s">
        <v>26935</v>
      </c>
      <c r="C1405" s="164" t="s">
        <v>12402</v>
      </c>
      <c r="D1405" s="164" t="s">
        <v>38386</v>
      </c>
      <c r="E1405" s="166">
        <v>723.93</v>
      </c>
    </row>
    <row r="1406" spans="1:5" ht="25.5">
      <c r="A1406" s="164">
        <v>1624</v>
      </c>
      <c r="B1406" s="165" t="s">
        <v>26936</v>
      </c>
      <c r="C1406" s="164" t="s">
        <v>12402</v>
      </c>
      <c r="D1406" s="164" t="s">
        <v>38386</v>
      </c>
      <c r="E1406" s="166">
        <v>25988.54</v>
      </c>
    </row>
    <row r="1407" spans="1:5" ht="25.5">
      <c r="A1407" s="164">
        <v>1615</v>
      </c>
      <c r="B1407" s="165" t="s">
        <v>26937</v>
      </c>
      <c r="C1407" s="164" t="s">
        <v>12402</v>
      </c>
      <c r="D1407" s="164" t="s">
        <v>38386</v>
      </c>
      <c r="E1407" s="166">
        <v>1359.43</v>
      </c>
    </row>
    <row r="1408" spans="1:5" ht="25.5">
      <c r="A1408" s="164">
        <v>1612</v>
      </c>
      <c r="B1408" s="165" t="s">
        <v>26938</v>
      </c>
      <c r="C1408" s="164" t="s">
        <v>12402</v>
      </c>
      <c r="D1408" s="164" t="s">
        <v>38387</v>
      </c>
      <c r="E1408" s="166">
        <v>179.05</v>
      </c>
    </row>
    <row r="1409" spans="1:5" ht="25.5">
      <c r="A1409" s="164">
        <v>1618</v>
      </c>
      <c r="B1409" s="165" t="s">
        <v>26939</v>
      </c>
      <c r="C1409" s="164" t="s">
        <v>12402</v>
      </c>
      <c r="D1409" s="164" t="s">
        <v>38386</v>
      </c>
      <c r="E1409" s="166">
        <v>1868.06</v>
      </c>
    </row>
    <row r="1410" spans="1:5" ht="25.5">
      <c r="A1410" s="164">
        <v>14211</v>
      </c>
      <c r="B1410" s="165" t="s">
        <v>26940</v>
      </c>
      <c r="C1410" s="164" t="s">
        <v>12402</v>
      </c>
      <c r="D1410" s="164" t="s">
        <v>38386</v>
      </c>
      <c r="E1410" s="166">
        <v>57.53</v>
      </c>
    </row>
    <row r="1411" spans="1:5" ht="38.25">
      <c r="A1411" s="164">
        <v>43657</v>
      </c>
      <c r="B1411" s="165" t="s">
        <v>26941</v>
      </c>
      <c r="C1411" s="164" t="s">
        <v>12403</v>
      </c>
      <c r="D1411" s="164" t="s">
        <v>38386</v>
      </c>
      <c r="E1411" s="166">
        <v>6.54</v>
      </c>
    </row>
    <row r="1412" spans="1:5" ht="25.5">
      <c r="A1412" s="164">
        <v>38200</v>
      </c>
      <c r="B1412" s="165" t="s">
        <v>26942</v>
      </c>
      <c r="C1412" s="164" t="s">
        <v>26943</v>
      </c>
      <c r="D1412" s="164" t="s">
        <v>38386</v>
      </c>
      <c r="E1412" s="166">
        <v>423.86</v>
      </c>
    </row>
    <row r="1413" spans="1:5" ht="25.5">
      <c r="A1413" s="164">
        <v>39269</v>
      </c>
      <c r="B1413" s="165" t="s">
        <v>34965</v>
      </c>
      <c r="C1413" s="164" t="s">
        <v>12403</v>
      </c>
      <c r="D1413" s="164" t="s">
        <v>38386</v>
      </c>
      <c r="E1413" s="166">
        <v>1.43</v>
      </c>
    </row>
    <row r="1414" spans="1:5" ht="25.5">
      <c r="A1414" s="164">
        <v>11889</v>
      </c>
      <c r="B1414" s="165" t="s">
        <v>34966</v>
      </c>
      <c r="C1414" s="164" t="s">
        <v>12403</v>
      </c>
      <c r="D1414" s="164" t="s">
        <v>38386</v>
      </c>
      <c r="E1414" s="166">
        <v>1.97</v>
      </c>
    </row>
    <row r="1415" spans="1:5" ht="25.5">
      <c r="A1415" s="164">
        <v>39270</v>
      </c>
      <c r="B1415" s="165" t="s">
        <v>34967</v>
      </c>
      <c r="C1415" s="164" t="s">
        <v>12403</v>
      </c>
      <c r="D1415" s="164" t="s">
        <v>38386</v>
      </c>
      <c r="E1415" s="166">
        <v>2.56</v>
      </c>
    </row>
    <row r="1416" spans="1:5" ht="25.5">
      <c r="A1416" s="164">
        <v>11890</v>
      </c>
      <c r="B1416" s="165" t="s">
        <v>34968</v>
      </c>
      <c r="C1416" s="164" t="s">
        <v>12403</v>
      </c>
      <c r="D1416" s="164" t="s">
        <v>38386</v>
      </c>
      <c r="E1416" s="166">
        <v>3.48</v>
      </c>
    </row>
    <row r="1417" spans="1:5" ht="25.5">
      <c r="A1417" s="164">
        <v>11891</v>
      </c>
      <c r="B1417" s="165" t="s">
        <v>34969</v>
      </c>
      <c r="C1417" s="164" t="s">
        <v>12403</v>
      </c>
      <c r="D1417" s="164" t="s">
        <v>38386</v>
      </c>
      <c r="E1417" s="166">
        <v>5.64</v>
      </c>
    </row>
    <row r="1418" spans="1:5" ht="25.5">
      <c r="A1418" s="164">
        <v>11892</v>
      </c>
      <c r="B1418" s="165" t="s">
        <v>34970</v>
      </c>
      <c r="C1418" s="164" t="s">
        <v>12403</v>
      </c>
      <c r="D1418" s="164" t="s">
        <v>38386</v>
      </c>
      <c r="E1418" s="166">
        <v>9.23</v>
      </c>
    </row>
    <row r="1419" spans="1:5">
      <c r="A1419" s="164">
        <v>37601</v>
      </c>
      <c r="B1419" s="165" t="s">
        <v>26944</v>
      </c>
      <c r="C1419" s="164" t="s">
        <v>12403</v>
      </c>
      <c r="D1419" s="164" t="s">
        <v>38386</v>
      </c>
      <c r="E1419" s="166"/>
    </row>
    <row r="1420" spans="1:5">
      <c r="A1420" s="164">
        <v>1634</v>
      </c>
      <c r="B1420" s="165" t="s">
        <v>26945</v>
      </c>
      <c r="C1420" s="164" t="s">
        <v>12403</v>
      </c>
      <c r="D1420" s="164" t="s">
        <v>38386</v>
      </c>
      <c r="E1420" s="166"/>
    </row>
    <row r="1421" spans="1:5" ht="25.5">
      <c r="A1421" s="164">
        <v>44274</v>
      </c>
      <c r="B1421" s="165" t="s">
        <v>26946</v>
      </c>
      <c r="C1421" s="164" t="s">
        <v>12402</v>
      </c>
      <c r="D1421" s="164" t="s">
        <v>38386</v>
      </c>
      <c r="E1421" s="166">
        <v>654.67999999999995</v>
      </c>
    </row>
    <row r="1422" spans="1:5" ht="25.5">
      <c r="A1422" s="164">
        <v>5086</v>
      </c>
      <c r="B1422" s="165" t="s">
        <v>26947</v>
      </c>
      <c r="C1422" s="164" t="s">
        <v>12404</v>
      </c>
      <c r="D1422" s="164" t="s">
        <v>38386</v>
      </c>
      <c r="E1422" s="166">
        <v>34.19</v>
      </c>
    </row>
    <row r="1423" spans="1:5">
      <c r="A1423" s="164">
        <v>45244</v>
      </c>
      <c r="B1423" s="165" t="s">
        <v>34180</v>
      </c>
      <c r="C1423" s="164" t="s">
        <v>12402</v>
      </c>
      <c r="D1423" s="164" t="s">
        <v>38386</v>
      </c>
      <c r="E1423" s="166">
        <v>119.75</v>
      </c>
    </row>
    <row r="1424" spans="1:5" ht="38.25">
      <c r="A1424" s="164">
        <v>11280</v>
      </c>
      <c r="B1424" s="165" t="s">
        <v>26948</v>
      </c>
      <c r="C1424" s="164" t="s">
        <v>12402</v>
      </c>
      <c r="D1424" s="164" t="s">
        <v>38386</v>
      </c>
      <c r="E1424" s="166">
        <v>6917.1</v>
      </c>
    </row>
    <row r="1425" spans="1:5" ht="38.25">
      <c r="A1425" s="164">
        <v>40519</v>
      </c>
      <c r="B1425" s="165" t="s">
        <v>26949</v>
      </c>
      <c r="C1425" s="164" t="s">
        <v>12402</v>
      </c>
      <c r="D1425" s="164" t="s">
        <v>38386</v>
      </c>
      <c r="E1425" s="166">
        <v>157620.29</v>
      </c>
    </row>
    <row r="1426" spans="1:5" ht="25.5">
      <c r="A1426" s="164">
        <v>3446</v>
      </c>
      <c r="B1426" s="165" t="s">
        <v>26950</v>
      </c>
      <c r="C1426" s="164" t="s">
        <v>12402</v>
      </c>
      <c r="D1426" s="164" t="s">
        <v>38386</v>
      </c>
      <c r="E1426" s="166">
        <v>35.86</v>
      </c>
    </row>
    <row r="1427" spans="1:5" ht="25.5">
      <c r="A1427" s="164">
        <v>3445</v>
      </c>
      <c r="B1427" s="165" t="s">
        <v>26951</v>
      </c>
      <c r="C1427" s="164" t="s">
        <v>12402</v>
      </c>
      <c r="D1427" s="164" t="s">
        <v>38386</v>
      </c>
      <c r="E1427" s="166">
        <v>29.28</v>
      </c>
    </row>
    <row r="1428" spans="1:5" ht="25.5">
      <c r="A1428" s="164">
        <v>3444</v>
      </c>
      <c r="B1428" s="165" t="s">
        <v>26952</v>
      </c>
      <c r="C1428" s="164" t="s">
        <v>12402</v>
      </c>
      <c r="D1428" s="164" t="s">
        <v>38386</v>
      </c>
      <c r="E1428" s="166">
        <v>18.02</v>
      </c>
    </row>
    <row r="1429" spans="1:5" ht="25.5">
      <c r="A1429" s="164">
        <v>3441</v>
      </c>
      <c r="B1429" s="165" t="s">
        <v>26953</v>
      </c>
      <c r="C1429" s="164" t="s">
        <v>12402</v>
      </c>
      <c r="D1429" s="164" t="s">
        <v>38386</v>
      </c>
      <c r="E1429" s="166">
        <v>8.26</v>
      </c>
    </row>
    <row r="1430" spans="1:5" ht="25.5">
      <c r="A1430" s="164">
        <v>12402</v>
      </c>
      <c r="B1430" s="165" t="s">
        <v>26954</v>
      </c>
      <c r="C1430" s="164" t="s">
        <v>12402</v>
      </c>
      <c r="D1430" s="164" t="s">
        <v>38386</v>
      </c>
      <c r="E1430" s="166">
        <v>100.8</v>
      </c>
    </row>
    <row r="1431" spans="1:5" ht="25.5">
      <c r="A1431" s="164">
        <v>3447</v>
      </c>
      <c r="B1431" s="165" t="s">
        <v>26955</v>
      </c>
      <c r="C1431" s="164" t="s">
        <v>12402</v>
      </c>
      <c r="D1431" s="164" t="s">
        <v>38386</v>
      </c>
      <c r="E1431" s="166">
        <v>52.15</v>
      </c>
    </row>
    <row r="1432" spans="1:5" ht="25.5">
      <c r="A1432" s="164">
        <v>3448</v>
      </c>
      <c r="B1432" s="165" t="s">
        <v>26956</v>
      </c>
      <c r="C1432" s="164" t="s">
        <v>12402</v>
      </c>
      <c r="D1432" s="164" t="s">
        <v>38386</v>
      </c>
      <c r="E1432" s="166">
        <v>147.38</v>
      </c>
    </row>
    <row r="1433" spans="1:5" ht="25.5">
      <c r="A1433" s="164">
        <v>3442</v>
      </c>
      <c r="B1433" s="165" t="s">
        <v>26957</v>
      </c>
      <c r="C1433" s="164" t="s">
        <v>12402</v>
      </c>
      <c r="D1433" s="164" t="s">
        <v>38386</v>
      </c>
      <c r="E1433" s="166">
        <v>12.36</v>
      </c>
    </row>
    <row r="1434" spans="1:5" ht="25.5">
      <c r="A1434" s="164">
        <v>3449</v>
      </c>
      <c r="B1434" s="165" t="s">
        <v>26958</v>
      </c>
      <c r="C1434" s="164" t="s">
        <v>12402</v>
      </c>
      <c r="D1434" s="164" t="s">
        <v>38386</v>
      </c>
      <c r="E1434" s="166">
        <v>258.24</v>
      </c>
    </row>
    <row r="1435" spans="1:5" ht="25.5">
      <c r="A1435" s="164">
        <v>37438</v>
      </c>
      <c r="B1435" s="165" t="s">
        <v>26959</v>
      </c>
      <c r="C1435" s="164" t="s">
        <v>12402</v>
      </c>
      <c r="D1435" s="164" t="s">
        <v>38386</v>
      </c>
      <c r="E1435" s="166"/>
    </row>
    <row r="1436" spans="1:5" ht="25.5">
      <c r="A1436" s="164">
        <v>37439</v>
      </c>
      <c r="B1436" s="165" t="s">
        <v>26960</v>
      </c>
      <c r="C1436" s="164" t="s">
        <v>12402</v>
      </c>
      <c r="D1436" s="164" t="s">
        <v>38386</v>
      </c>
      <c r="E1436" s="166"/>
    </row>
    <row r="1437" spans="1:5" ht="25.5">
      <c r="A1437" s="164">
        <v>37435</v>
      </c>
      <c r="B1437" s="165" t="s">
        <v>26961</v>
      </c>
      <c r="C1437" s="164" t="s">
        <v>12402</v>
      </c>
      <c r="D1437" s="164" t="s">
        <v>38386</v>
      </c>
      <c r="E1437" s="166"/>
    </row>
    <row r="1438" spans="1:5" ht="25.5">
      <c r="A1438" s="164">
        <v>37436</v>
      </c>
      <c r="B1438" s="165" t="s">
        <v>26962</v>
      </c>
      <c r="C1438" s="164" t="s">
        <v>12402</v>
      </c>
      <c r="D1438" s="164" t="s">
        <v>38386</v>
      </c>
      <c r="E1438" s="166"/>
    </row>
    <row r="1439" spans="1:5" ht="25.5">
      <c r="A1439" s="164">
        <v>37437</v>
      </c>
      <c r="B1439" s="165" t="s">
        <v>26963</v>
      </c>
      <c r="C1439" s="164" t="s">
        <v>12402</v>
      </c>
      <c r="D1439" s="164" t="s">
        <v>38386</v>
      </c>
      <c r="E1439" s="166"/>
    </row>
    <row r="1440" spans="1:5" ht="25.5">
      <c r="A1440" s="164">
        <v>3473</v>
      </c>
      <c r="B1440" s="165" t="s">
        <v>26964</v>
      </c>
      <c r="C1440" s="164" t="s">
        <v>12402</v>
      </c>
      <c r="D1440" s="164" t="s">
        <v>38386</v>
      </c>
      <c r="E1440" s="166">
        <v>40.549999999999997</v>
      </c>
    </row>
    <row r="1441" spans="1:5" ht="25.5">
      <c r="A1441" s="164">
        <v>3474</v>
      </c>
      <c r="B1441" s="165" t="s">
        <v>26965</v>
      </c>
      <c r="C1441" s="164" t="s">
        <v>12402</v>
      </c>
      <c r="D1441" s="164" t="s">
        <v>38386</v>
      </c>
      <c r="E1441" s="166">
        <v>33.42</v>
      </c>
    </row>
    <row r="1442" spans="1:5" ht="25.5">
      <c r="A1442" s="164">
        <v>3443</v>
      </c>
      <c r="B1442" s="165" t="s">
        <v>26966</v>
      </c>
      <c r="C1442" s="164" t="s">
        <v>12402</v>
      </c>
      <c r="D1442" s="164" t="s">
        <v>38386</v>
      </c>
      <c r="E1442" s="166">
        <v>20.79</v>
      </c>
    </row>
    <row r="1443" spans="1:5" ht="25.5">
      <c r="A1443" s="164">
        <v>3450</v>
      </c>
      <c r="B1443" s="165" t="s">
        <v>26967</v>
      </c>
      <c r="C1443" s="164" t="s">
        <v>12402</v>
      </c>
      <c r="D1443" s="164" t="s">
        <v>38386</v>
      </c>
      <c r="E1443" s="166">
        <v>9.69</v>
      </c>
    </row>
    <row r="1444" spans="1:5" ht="25.5">
      <c r="A1444" s="164">
        <v>3453</v>
      </c>
      <c r="B1444" s="165" t="s">
        <v>26968</v>
      </c>
      <c r="C1444" s="164" t="s">
        <v>12402</v>
      </c>
      <c r="D1444" s="164" t="s">
        <v>38386</v>
      </c>
      <c r="E1444" s="166">
        <v>118.35</v>
      </c>
    </row>
    <row r="1445" spans="1:5" ht="25.5">
      <c r="A1445" s="164">
        <v>3452</v>
      </c>
      <c r="B1445" s="165" t="s">
        <v>26969</v>
      </c>
      <c r="C1445" s="164" t="s">
        <v>12402</v>
      </c>
      <c r="D1445" s="164" t="s">
        <v>38386</v>
      </c>
      <c r="E1445" s="166">
        <v>58.42</v>
      </c>
    </row>
    <row r="1446" spans="1:5" ht="25.5">
      <c r="A1446" s="164">
        <v>3454</v>
      </c>
      <c r="B1446" s="165" t="s">
        <v>26970</v>
      </c>
      <c r="C1446" s="164" t="s">
        <v>12402</v>
      </c>
      <c r="D1446" s="164" t="s">
        <v>38386</v>
      </c>
      <c r="E1446" s="166">
        <v>180.01</v>
      </c>
    </row>
    <row r="1447" spans="1:5" ht="25.5">
      <c r="A1447" s="164">
        <v>3451</v>
      </c>
      <c r="B1447" s="165" t="s">
        <v>26971</v>
      </c>
      <c r="C1447" s="164" t="s">
        <v>12402</v>
      </c>
      <c r="D1447" s="164" t="s">
        <v>38386</v>
      </c>
      <c r="E1447" s="166">
        <v>11.59</v>
      </c>
    </row>
    <row r="1448" spans="1:5" ht="25.5">
      <c r="A1448" s="164">
        <v>3458</v>
      </c>
      <c r="B1448" s="165" t="s">
        <v>26972</v>
      </c>
      <c r="C1448" s="164" t="s">
        <v>12402</v>
      </c>
      <c r="D1448" s="164" t="s">
        <v>38386</v>
      </c>
      <c r="E1448" s="166">
        <v>32.5</v>
      </c>
    </row>
    <row r="1449" spans="1:5" ht="25.5">
      <c r="A1449" s="164">
        <v>3457</v>
      </c>
      <c r="B1449" s="165" t="s">
        <v>26973</v>
      </c>
      <c r="C1449" s="164" t="s">
        <v>12402</v>
      </c>
      <c r="D1449" s="164" t="s">
        <v>38386</v>
      </c>
      <c r="E1449" s="166">
        <v>24.4</v>
      </c>
    </row>
    <row r="1450" spans="1:5" ht="25.5">
      <c r="A1450" s="164">
        <v>3472</v>
      </c>
      <c r="B1450" s="165" t="s">
        <v>26974</v>
      </c>
      <c r="C1450" s="164" t="s">
        <v>12402</v>
      </c>
      <c r="D1450" s="164" t="s">
        <v>38386</v>
      </c>
      <c r="E1450" s="166">
        <v>15.57</v>
      </c>
    </row>
    <row r="1451" spans="1:5" ht="25.5">
      <c r="A1451" s="164">
        <v>3455</v>
      </c>
      <c r="B1451" s="165" t="s">
        <v>26975</v>
      </c>
      <c r="C1451" s="164" t="s">
        <v>12402</v>
      </c>
      <c r="D1451" s="164" t="s">
        <v>38386</v>
      </c>
      <c r="E1451" s="166">
        <v>6.93</v>
      </c>
    </row>
    <row r="1452" spans="1:5" ht="25.5">
      <c r="A1452" s="164">
        <v>3470</v>
      </c>
      <c r="B1452" s="165" t="s">
        <v>26976</v>
      </c>
      <c r="C1452" s="164" t="s">
        <v>12402</v>
      </c>
      <c r="D1452" s="164" t="s">
        <v>38386</v>
      </c>
      <c r="E1452" s="166">
        <v>90.75</v>
      </c>
    </row>
    <row r="1453" spans="1:5" ht="25.5">
      <c r="A1453" s="164">
        <v>3471</v>
      </c>
      <c r="B1453" s="165" t="s">
        <v>26977</v>
      </c>
      <c r="C1453" s="164" t="s">
        <v>12402</v>
      </c>
      <c r="D1453" s="164" t="s">
        <v>38386</v>
      </c>
      <c r="E1453" s="166">
        <v>49.87</v>
      </c>
    </row>
    <row r="1454" spans="1:5" ht="25.5">
      <c r="A1454" s="164">
        <v>3459</v>
      </c>
      <c r="B1454" s="165" t="s">
        <v>26978</v>
      </c>
      <c r="C1454" s="164" t="s">
        <v>12402</v>
      </c>
      <c r="D1454" s="164" t="s">
        <v>38386</v>
      </c>
      <c r="E1454" s="166">
        <v>128.01</v>
      </c>
    </row>
    <row r="1455" spans="1:5" ht="25.5">
      <c r="A1455" s="164">
        <v>3456</v>
      </c>
      <c r="B1455" s="165" t="s">
        <v>26979</v>
      </c>
      <c r="C1455" s="164" t="s">
        <v>12402</v>
      </c>
      <c r="D1455" s="164" t="s">
        <v>38386</v>
      </c>
      <c r="E1455" s="166">
        <v>10.37</v>
      </c>
    </row>
    <row r="1456" spans="1:5" ht="25.5">
      <c r="A1456" s="164">
        <v>3469</v>
      </c>
      <c r="B1456" s="165" t="s">
        <v>26980</v>
      </c>
      <c r="C1456" s="164" t="s">
        <v>12402</v>
      </c>
      <c r="D1456" s="164" t="s">
        <v>38386</v>
      </c>
      <c r="E1456" s="166">
        <v>243.44</v>
      </c>
    </row>
    <row r="1457" spans="1:5" ht="25.5">
      <c r="A1457" s="164">
        <v>3460</v>
      </c>
      <c r="B1457" s="165" t="s">
        <v>26981</v>
      </c>
      <c r="C1457" s="164" t="s">
        <v>12402</v>
      </c>
      <c r="D1457" s="164" t="s">
        <v>38386</v>
      </c>
      <c r="E1457" s="166">
        <v>355.21</v>
      </c>
    </row>
    <row r="1458" spans="1:5" ht="25.5">
      <c r="A1458" s="164">
        <v>3461</v>
      </c>
      <c r="B1458" s="165" t="s">
        <v>26982</v>
      </c>
      <c r="C1458" s="164" t="s">
        <v>12402</v>
      </c>
      <c r="D1458" s="164" t="s">
        <v>38386</v>
      </c>
      <c r="E1458" s="166">
        <v>907.89</v>
      </c>
    </row>
    <row r="1459" spans="1:5" ht="25.5">
      <c r="A1459" s="164">
        <v>37433</v>
      </c>
      <c r="B1459" s="165" t="s">
        <v>26983</v>
      </c>
      <c r="C1459" s="164" t="s">
        <v>12402</v>
      </c>
      <c r="D1459" s="164" t="s">
        <v>38386</v>
      </c>
      <c r="E1459" s="166"/>
    </row>
    <row r="1460" spans="1:5" ht="25.5">
      <c r="A1460" s="164">
        <v>37430</v>
      </c>
      <c r="B1460" s="165" t="s">
        <v>26984</v>
      </c>
      <c r="C1460" s="164" t="s">
        <v>12402</v>
      </c>
      <c r="D1460" s="164" t="s">
        <v>38386</v>
      </c>
      <c r="E1460" s="166"/>
    </row>
    <row r="1461" spans="1:5" ht="25.5">
      <c r="A1461" s="164">
        <v>37434</v>
      </c>
      <c r="B1461" s="165" t="s">
        <v>26985</v>
      </c>
      <c r="C1461" s="164" t="s">
        <v>12402</v>
      </c>
      <c r="D1461" s="164" t="s">
        <v>38386</v>
      </c>
      <c r="E1461" s="166"/>
    </row>
    <row r="1462" spans="1:5" ht="25.5">
      <c r="A1462" s="164">
        <v>37431</v>
      </c>
      <c r="B1462" s="165" t="s">
        <v>26986</v>
      </c>
      <c r="C1462" s="164" t="s">
        <v>12402</v>
      </c>
      <c r="D1462" s="164" t="s">
        <v>38386</v>
      </c>
      <c r="E1462" s="166"/>
    </row>
    <row r="1463" spans="1:5" ht="25.5">
      <c r="A1463" s="164">
        <v>37432</v>
      </c>
      <c r="B1463" s="165" t="s">
        <v>26987</v>
      </c>
      <c r="C1463" s="164" t="s">
        <v>12402</v>
      </c>
      <c r="D1463" s="164" t="s">
        <v>38386</v>
      </c>
      <c r="E1463" s="166"/>
    </row>
    <row r="1464" spans="1:5" ht="25.5">
      <c r="A1464" s="164">
        <v>39869</v>
      </c>
      <c r="B1464" s="165" t="s">
        <v>26988</v>
      </c>
      <c r="C1464" s="164" t="s">
        <v>12402</v>
      </c>
      <c r="D1464" s="164" t="s">
        <v>38386</v>
      </c>
      <c r="E1464" s="166"/>
    </row>
    <row r="1465" spans="1:5" ht="25.5">
      <c r="A1465" s="164">
        <v>39870</v>
      </c>
      <c r="B1465" s="165" t="s">
        <v>26989</v>
      </c>
      <c r="C1465" s="164" t="s">
        <v>12402</v>
      </c>
      <c r="D1465" s="164" t="s">
        <v>38386</v>
      </c>
      <c r="E1465" s="166"/>
    </row>
    <row r="1466" spans="1:5" ht="25.5">
      <c r="A1466" s="164">
        <v>39871</v>
      </c>
      <c r="B1466" s="165" t="s">
        <v>26990</v>
      </c>
      <c r="C1466" s="164" t="s">
        <v>12402</v>
      </c>
      <c r="D1466" s="164" t="s">
        <v>38386</v>
      </c>
      <c r="E1466" s="166"/>
    </row>
    <row r="1467" spans="1:5" ht="25.5">
      <c r="A1467" s="164">
        <v>12722</v>
      </c>
      <c r="B1467" s="165" t="s">
        <v>26991</v>
      </c>
      <c r="C1467" s="164" t="s">
        <v>12402</v>
      </c>
      <c r="D1467" s="164" t="s">
        <v>38386</v>
      </c>
      <c r="E1467" s="166"/>
    </row>
    <row r="1468" spans="1:5" ht="25.5">
      <c r="A1468" s="164">
        <v>12714</v>
      </c>
      <c r="B1468" s="165" t="s">
        <v>26992</v>
      </c>
      <c r="C1468" s="164" t="s">
        <v>12402</v>
      </c>
      <c r="D1468" s="164" t="s">
        <v>38386</v>
      </c>
      <c r="E1468" s="166"/>
    </row>
    <row r="1469" spans="1:5" ht="25.5">
      <c r="A1469" s="164">
        <v>12715</v>
      </c>
      <c r="B1469" s="165" t="s">
        <v>26993</v>
      </c>
      <c r="C1469" s="164" t="s">
        <v>12402</v>
      </c>
      <c r="D1469" s="164" t="s">
        <v>38386</v>
      </c>
      <c r="E1469" s="166"/>
    </row>
    <row r="1470" spans="1:5" ht="25.5">
      <c r="A1470" s="164">
        <v>12716</v>
      </c>
      <c r="B1470" s="165" t="s">
        <v>26994</v>
      </c>
      <c r="C1470" s="164" t="s">
        <v>12402</v>
      </c>
      <c r="D1470" s="164" t="s">
        <v>38386</v>
      </c>
      <c r="E1470" s="166"/>
    </row>
    <row r="1471" spans="1:5" ht="25.5">
      <c r="A1471" s="164">
        <v>12717</v>
      </c>
      <c r="B1471" s="165" t="s">
        <v>26995</v>
      </c>
      <c r="C1471" s="164" t="s">
        <v>12402</v>
      </c>
      <c r="D1471" s="164" t="s">
        <v>38386</v>
      </c>
      <c r="E1471" s="166"/>
    </row>
    <row r="1472" spans="1:5" ht="25.5">
      <c r="A1472" s="164">
        <v>12718</v>
      </c>
      <c r="B1472" s="165" t="s">
        <v>26996</v>
      </c>
      <c r="C1472" s="164" t="s">
        <v>12402</v>
      </c>
      <c r="D1472" s="164" t="s">
        <v>38386</v>
      </c>
      <c r="E1472" s="166"/>
    </row>
    <row r="1473" spans="1:5" ht="25.5">
      <c r="A1473" s="164">
        <v>12719</v>
      </c>
      <c r="B1473" s="165" t="s">
        <v>26997</v>
      </c>
      <c r="C1473" s="164" t="s">
        <v>12402</v>
      </c>
      <c r="D1473" s="164" t="s">
        <v>38386</v>
      </c>
      <c r="E1473" s="166"/>
    </row>
    <row r="1474" spans="1:5" ht="25.5">
      <c r="A1474" s="164">
        <v>12720</v>
      </c>
      <c r="B1474" s="165" t="s">
        <v>26998</v>
      </c>
      <c r="C1474" s="164" t="s">
        <v>12402</v>
      </c>
      <c r="D1474" s="164" t="s">
        <v>38386</v>
      </c>
      <c r="E1474" s="166"/>
    </row>
    <row r="1475" spans="1:5" ht="25.5">
      <c r="A1475" s="164">
        <v>12721</v>
      </c>
      <c r="B1475" s="165" t="s">
        <v>26999</v>
      </c>
      <c r="C1475" s="164" t="s">
        <v>12402</v>
      </c>
      <c r="D1475" s="164" t="s">
        <v>38386</v>
      </c>
      <c r="E1475" s="166"/>
    </row>
    <row r="1476" spans="1:5" ht="25.5">
      <c r="A1476" s="164">
        <v>3468</v>
      </c>
      <c r="B1476" s="165" t="s">
        <v>27000</v>
      </c>
      <c r="C1476" s="164" t="s">
        <v>12402</v>
      </c>
      <c r="D1476" s="164" t="s">
        <v>38386</v>
      </c>
      <c r="E1476" s="166">
        <v>42.42</v>
      </c>
    </row>
    <row r="1477" spans="1:5" ht="25.5">
      <c r="A1477" s="164">
        <v>3465</v>
      </c>
      <c r="B1477" s="165" t="s">
        <v>27001</v>
      </c>
      <c r="C1477" s="164" t="s">
        <v>12402</v>
      </c>
      <c r="D1477" s="164" t="s">
        <v>38386</v>
      </c>
      <c r="E1477" s="166">
        <v>42.41</v>
      </c>
    </row>
    <row r="1478" spans="1:5" ht="25.5">
      <c r="A1478" s="164">
        <v>12403</v>
      </c>
      <c r="B1478" s="165" t="s">
        <v>27002</v>
      </c>
      <c r="C1478" s="164" t="s">
        <v>12402</v>
      </c>
      <c r="D1478" s="164" t="s">
        <v>38386</v>
      </c>
      <c r="E1478" s="166">
        <v>30.23</v>
      </c>
    </row>
    <row r="1479" spans="1:5" ht="25.5">
      <c r="A1479" s="164">
        <v>3463</v>
      </c>
      <c r="B1479" s="165" t="s">
        <v>27003</v>
      </c>
      <c r="C1479" s="164" t="s">
        <v>12402</v>
      </c>
      <c r="D1479" s="164" t="s">
        <v>38386</v>
      </c>
      <c r="E1479" s="166">
        <v>17.66</v>
      </c>
    </row>
    <row r="1480" spans="1:5" ht="25.5">
      <c r="A1480" s="164">
        <v>3464</v>
      </c>
      <c r="B1480" s="165" t="s">
        <v>27004</v>
      </c>
      <c r="C1480" s="164" t="s">
        <v>12402</v>
      </c>
      <c r="D1480" s="164" t="s">
        <v>38386</v>
      </c>
      <c r="E1480" s="166">
        <v>17.66</v>
      </c>
    </row>
    <row r="1481" spans="1:5" ht="25.5">
      <c r="A1481" s="164">
        <v>3466</v>
      </c>
      <c r="B1481" s="165" t="s">
        <v>27005</v>
      </c>
      <c r="C1481" s="164" t="s">
        <v>12402</v>
      </c>
      <c r="D1481" s="164" t="s">
        <v>38386</v>
      </c>
      <c r="E1481" s="166">
        <v>107.71</v>
      </c>
    </row>
    <row r="1482" spans="1:5" ht="25.5">
      <c r="A1482" s="164">
        <v>3467</v>
      </c>
      <c r="B1482" s="165" t="s">
        <v>27006</v>
      </c>
      <c r="C1482" s="164" t="s">
        <v>12402</v>
      </c>
      <c r="D1482" s="164" t="s">
        <v>38386</v>
      </c>
      <c r="E1482" s="166">
        <v>60.83</v>
      </c>
    </row>
    <row r="1483" spans="1:5" ht="25.5">
      <c r="A1483" s="164">
        <v>3462</v>
      </c>
      <c r="B1483" s="165" t="s">
        <v>27007</v>
      </c>
      <c r="C1483" s="164" t="s">
        <v>12402</v>
      </c>
      <c r="D1483" s="164" t="s">
        <v>38386</v>
      </c>
      <c r="E1483" s="166">
        <v>11.65</v>
      </c>
    </row>
    <row r="1484" spans="1:5" ht="38.25">
      <c r="A1484" s="164">
        <v>43917</v>
      </c>
      <c r="B1484" s="165" t="s">
        <v>38397</v>
      </c>
      <c r="C1484" s="164" t="s">
        <v>12402</v>
      </c>
      <c r="D1484" s="164" t="s">
        <v>38386</v>
      </c>
      <c r="E1484" s="166">
        <v>334.69</v>
      </c>
    </row>
    <row r="1485" spans="1:5" ht="51">
      <c r="A1485" s="164">
        <v>41808</v>
      </c>
      <c r="B1485" s="165" t="s">
        <v>38398</v>
      </c>
      <c r="C1485" s="164" t="s">
        <v>12402</v>
      </c>
      <c r="D1485" s="164" t="s">
        <v>38386</v>
      </c>
      <c r="E1485" s="166">
        <v>24.33</v>
      </c>
    </row>
    <row r="1486" spans="1:5" ht="51">
      <c r="A1486" s="164">
        <v>41817</v>
      </c>
      <c r="B1486" s="165" t="s">
        <v>38399</v>
      </c>
      <c r="C1486" s="164" t="s">
        <v>12402</v>
      </c>
      <c r="D1486" s="164" t="s">
        <v>38386</v>
      </c>
      <c r="E1486" s="166">
        <v>276.63</v>
      </c>
    </row>
    <row r="1487" spans="1:5" ht="51">
      <c r="A1487" s="164">
        <v>41819</v>
      </c>
      <c r="B1487" s="165" t="s">
        <v>38400</v>
      </c>
      <c r="C1487" s="164" t="s">
        <v>12402</v>
      </c>
      <c r="D1487" s="164" t="s">
        <v>38386</v>
      </c>
      <c r="E1487" s="166">
        <v>416.16</v>
      </c>
    </row>
    <row r="1488" spans="1:5" ht="51">
      <c r="A1488" s="164">
        <v>41815</v>
      </c>
      <c r="B1488" s="165" t="s">
        <v>38401</v>
      </c>
      <c r="C1488" s="164" t="s">
        <v>12402</v>
      </c>
      <c r="D1488" s="164" t="s">
        <v>38386</v>
      </c>
      <c r="E1488" s="166">
        <v>123.02</v>
      </c>
    </row>
    <row r="1489" spans="1:5" ht="51">
      <c r="A1489" s="164">
        <v>41816</v>
      </c>
      <c r="B1489" s="165" t="s">
        <v>38402</v>
      </c>
      <c r="C1489" s="164" t="s">
        <v>12402</v>
      </c>
      <c r="D1489" s="164" t="s">
        <v>38386</v>
      </c>
      <c r="E1489" s="166">
        <v>205.2</v>
      </c>
    </row>
    <row r="1490" spans="1:5" ht="51">
      <c r="A1490" s="164">
        <v>41812</v>
      </c>
      <c r="B1490" s="165" t="s">
        <v>38403</v>
      </c>
      <c r="C1490" s="164" t="s">
        <v>12402</v>
      </c>
      <c r="D1490" s="164" t="s">
        <v>38386</v>
      </c>
      <c r="E1490" s="166">
        <v>59.67</v>
      </c>
    </row>
    <row r="1491" spans="1:5" ht="51">
      <c r="A1491" s="164">
        <v>41813</v>
      </c>
      <c r="B1491" s="165" t="s">
        <v>38404</v>
      </c>
      <c r="C1491" s="164" t="s">
        <v>12402</v>
      </c>
      <c r="D1491" s="164" t="s">
        <v>38386</v>
      </c>
      <c r="E1491" s="166">
        <v>87.79</v>
      </c>
    </row>
    <row r="1492" spans="1:5" ht="51">
      <c r="A1492" s="164">
        <v>41806</v>
      </c>
      <c r="B1492" s="165" t="s">
        <v>38405</v>
      </c>
      <c r="C1492" s="164" t="s">
        <v>12402</v>
      </c>
      <c r="D1492" s="164" t="s">
        <v>38386</v>
      </c>
      <c r="E1492" s="166">
        <v>15.84</v>
      </c>
    </row>
    <row r="1493" spans="1:5" ht="51">
      <c r="A1493" s="164">
        <v>41807</v>
      </c>
      <c r="B1493" s="165" t="s">
        <v>38406</v>
      </c>
      <c r="C1493" s="164" t="s">
        <v>12402</v>
      </c>
      <c r="D1493" s="164" t="s">
        <v>38386</v>
      </c>
      <c r="E1493" s="166">
        <v>17.66</v>
      </c>
    </row>
    <row r="1494" spans="1:5" ht="51">
      <c r="A1494" s="164">
        <v>41809</v>
      </c>
      <c r="B1494" s="165" t="s">
        <v>38407</v>
      </c>
      <c r="C1494" s="164" t="s">
        <v>12402</v>
      </c>
      <c r="D1494" s="164" t="s">
        <v>38386</v>
      </c>
      <c r="E1494" s="166">
        <v>28.9</v>
      </c>
    </row>
    <row r="1495" spans="1:5" ht="51">
      <c r="A1495" s="164">
        <v>41811</v>
      </c>
      <c r="B1495" s="165" t="s">
        <v>38408</v>
      </c>
      <c r="C1495" s="164" t="s">
        <v>12402</v>
      </c>
      <c r="D1495" s="164" t="s">
        <v>38386</v>
      </c>
      <c r="E1495" s="166">
        <v>37.020000000000003</v>
      </c>
    </row>
    <row r="1496" spans="1:5" ht="38.25">
      <c r="A1496" s="164">
        <v>41814</v>
      </c>
      <c r="B1496" s="165" t="s">
        <v>38409</v>
      </c>
      <c r="C1496" s="164" t="s">
        <v>12402</v>
      </c>
      <c r="D1496" s="164" t="s">
        <v>38386</v>
      </c>
      <c r="E1496" s="166">
        <v>10.88</v>
      </c>
    </row>
    <row r="1497" spans="1:5" ht="38.25">
      <c r="A1497" s="164">
        <v>41818</v>
      </c>
      <c r="B1497" s="165" t="s">
        <v>38410</v>
      </c>
      <c r="C1497" s="164" t="s">
        <v>12402</v>
      </c>
      <c r="D1497" s="164" t="s">
        <v>38386</v>
      </c>
      <c r="E1497" s="166">
        <v>12.2</v>
      </c>
    </row>
    <row r="1498" spans="1:5" ht="51">
      <c r="A1498" s="164">
        <v>43919</v>
      </c>
      <c r="B1498" s="165" t="s">
        <v>38411</v>
      </c>
      <c r="C1498" s="164" t="s">
        <v>12402</v>
      </c>
      <c r="D1498" s="164" t="s">
        <v>38386</v>
      </c>
      <c r="E1498" s="166">
        <v>416.16</v>
      </c>
    </row>
    <row r="1499" spans="1:5" ht="51">
      <c r="A1499" s="164">
        <v>43914</v>
      </c>
      <c r="B1499" s="165" t="s">
        <v>38412</v>
      </c>
      <c r="C1499" s="164" t="s">
        <v>12402</v>
      </c>
      <c r="D1499" s="164" t="s">
        <v>38386</v>
      </c>
      <c r="E1499" s="166">
        <v>131.81</v>
      </c>
    </row>
    <row r="1500" spans="1:5" ht="51">
      <c r="A1500" s="164">
        <v>43916</v>
      </c>
      <c r="B1500" s="165" t="s">
        <v>38413</v>
      </c>
      <c r="C1500" s="164" t="s">
        <v>12402</v>
      </c>
      <c r="D1500" s="164" t="s">
        <v>38386</v>
      </c>
      <c r="E1500" s="166">
        <v>186.15</v>
      </c>
    </row>
    <row r="1501" spans="1:5" ht="51">
      <c r="A1501" s="164">
        <v>43912</v>
      </c>
      <c r="B1501" s="165" t="s">
        <v>38414</v>
      </c>
      <c r="C1501" s="164" t="s">
        <v>12402</v>
      </c>
      <c r="D1501" s="164" t="s">
        <v>38386</v>
      </c>
      <c r="E1501" s="166">
        <v>59.67</v>
      </c>
    </row>
    <row r="1502" spans="1:5" ht="51">
      <c r="A1502" s="164">
        <v>43913</v>
      </c>
      <c r="B1502" s="165" t="s">
        <v>38415</v>
      </c>
      <c r="C1502" s="164" t="s">
        <v>12402</v>
      </c>
      <c r="D1502" s="164" t="s">
        <v>38386</v>
      </c>
      <c r="E1502" s="166">
        <v>87.79</v>
      </c>
    </row>
    <row r="1503" spans="1:5" ht="51">
      <c r="A1503" s="164">
        <v>43908</v>
      </c>
      <c r="B1503" s="165" t="s">
        <v>38416</v>
      </c>
      <c r="C1503" s="164" t="s">
        <v>12402</v>
      </c>
      <c r="D1503" s="164" t="s">
        <v>38386</v>
      </c>
      <c r="E1503" s="166">
        <v>16.989999999999998</v>
      </c>
    </row>
    <row r="1504" spans="1:5" ht="51">
      <c r="A1504" s="164">
        <v>43909</v>
      </c>
      <c r="B1504" s="165" t="s">
        <v>38417</v>
      </c>
      <c r="C1504" s="164" t="s">
        <v>12402</v>
      </c>
      <c r="D1504" s="164" t="s">
        <v>38386</v>
      </c>
      <c r="E1504" s="166">
        <v>19.7</v>
      </c>
    </row>
    <row r="1505" spans="1:5" ht="51">
      <c r="A1505" s="164">
        <v>43910</v>
      </c>
      <c r="B1505" s="165" t="s">
        <v>38418</v>
      </c>
      <c r="C1505" s="164" t="s">
        <v>12402</v>
      </c>
      <c r="D1505" s="164" t="s">
        <v>38386</v>
      </c>
      <c r="E1505" s="166">
        <v>28.9</v>
      </c>
    </row>
    <row r="1506" spans="1:5" ht="51">
      <c r="A1506" s="164">
        <v>43911</v>
      </c>
      <c r="B1506" s="165" t="s">
        <v>38419</v>
      </c>
      <c r="C1506" s="164" t="s">
        <v>12402</v>
      </c>
      <c r="D1506" s="164" t="s">
        <v>38386</v>
      </c>
      <c r="E1506" s="166">
        <v>37.020000000000003</v>
      </c>
    </row>
    <row r="1507" spans="1:5" ht="38.25">
      <c r="A1507" s="164">
        <v>43915</v>
      </c>
      <c r="B1507" s="165" t="s">
        <v>38420</v>
      </c>
      <c r="C1507" s="164" t="s">
        <v>12402</v>
      </c>
      <c r="D1507" s="164" t="s">
        <v>38386</v>
      </c>
      <c r="E1507" s="166">
        <v>9.3800000000000008</v>
      </c>
    </row>
    <row r="1508" spans="1:5" ht="38.25">
      <c r="A1508" s="164">
        <v>43918</v>
      </c>
      <c r="B1508" s="165" t="s">
        <v>38421</v>
      </c>
      <c r="C1508" s="164" t="s">
        <v>12402</v>
      </c>
      <c r="D1508" s="164" t="s">
        <v>38386</v>
      </c>
      <c r="E1508" s="166">
        <v>11.59</v>
      </c>
    </row>
    <row r="1509" spans="1:5" ht="51">
      <c r="A1509" s="164">
        <v>43907</v>
      </c>
      <c r="B1509" s="165" t="s">
        <v>38422</v>
      </c>
      <c r="C1509" s="164" t="s">
        <v>12402</v>
      </c>
      <c r="D1509" s="164" t="s">
        <v>38386</v>
      </c>
      <c r="E1509" s="166">
        <v>15.84</v>
      </c>
    </row>
    <row r="1510" spans="1:5" ht="25.5">
      <c r="A1510" s="164">
        <v>37416</v>
      </c>
      <c r="B1510" s="165" t="s">
        <v>27008</v>
      </c>
      <c r="C1510" s="164" t="s">
        <v>12402</v>
      </c>
      <c r="D1510" s="164" t="s">
        <v>38386</v>
      </c>
      <c r="E1510" s="166">
        <v>5.38</v>
      </c>
    </row>
    <row r="1511" spans="1:5" ht="25.5">
      <c r="A1511" s="164">
        <v>37417</v>
      </c>
      <c r="B1511" s="165" t="s">
        <v>27009</v>
      </c>
      <c r="C1511" s="164" t="s">
        <v>12402</v>
      </c>
      <c r="D1511" s="164" t="s">
        <v>38386</v>
      </c>
      <c r="E1511" s="166">
        <v>7.74</v>
      </c>
    </row>
    <row r="1512" spans="1:5" ht="38.25">
      <c r="A1512" s="164">
        <v>37413</v>
      </c>
      <c r="B1512" s="165" t="s">
        <v>27010</v>
      </c>
      <c r="C1512" s="164" t="s">
        <v>12402</v>
      </c>
      <c r="D1512" s="164" t="s">
        <v>38386</v>
      </c>
      <c r="E1512" s="166">
        <v>5.75</v>
      </c>
    </row>
    <row r="1513" spans="1:5" ht="38.25">
      <c r="A1513" s="164">
        <v>37414</v>
      </c>
      <c r="B1513" s="165" t="s">
        <v>27011</v>
      </c>
      <c r="C1513" s="164" t="s">
        <v>12402</v>
      </c>
      <c r="D1513" s="164" t="s">
        <v>38386</v>
      </c>
      <c r="E1513" s="166">
        <v>6.53</v>
      </c>
    </row>
    <row r="1514" spans="1:5" ht="38.25">
      <c r="A1514" s="164">
        <v>37415</v>
      </c>
      <c r="B1514" s="165" t="s">
        <v>27012</v>
      </c>
      <c r="C1514" s="164" t="s">
        <v>12402</v>
      </c>
      <c r="D1514" s="164" t="s">
        <v>38386</v>
      </c>
      <c r="E1514" s="166">
        <v>11.87</v>
      </c>
    </row>
    <row r="1515" spans="1:5" ht="38.25">
      <c r="A1515" s="164">
        <v>43590</v>
      </c>
      <c r="B1515" s="165" t="s">
        <v>27013</v>
      </c>
      <c r="C1515" s="164" t="s">
        <v>12402</v>
      </c>
      <c r="D1515" s="164" t="s">
        <v>38386</v>
      </c>
      <c r="E1515" s="166">
        <v>158.97</v>
      </c>
    </row>
    <row r="1516" spans="1:5" ht="38.25">
      <c r="A1516" s="164">
        <v>43589</v>
      </c>
      <c r="B1516" s="165" t="s">
        <v>27014</v>
      </c>
      <c r="C1516" s="164" t="s">
        <v>12402</v>
      </c>
      <c r="D1516" s="164" t="s">
        <v>38386</v>
      </c>
      <c r="E1516" s="166">
        <v>28.76</v>
      </c>
    </row>
    <row r="1517" spans="1:5" ht="25.5">
      <c r="A1517" s="164">
        <v>34519</v>
      </c>
      <c r="B1517" s="165" t="s">
        <v>27015</v>
      </c>
      <c r="C1517" s="164" t="s">
        <v>12402</v>
      </c>
      <c r="D1517" s="164" t="s">
        <v>38386</v>
      </c>
      <c r="E1517" s="166">
        <v>124.57</v>
      </c>
    </row>
    <row r="1518" spans="1:5" ht="25.5">
      <c r="A1518" s="164">
        <v>1649</v>
      </c>
      <c r="B1518" s="165" t="s">
        <v>27016</v>
      </c>
      <c r="C1518" s="164" t="s">
        <v>12402</v>
      </c>
      <c r="D1518" s="164" t="s">
        <v>38386</v>
      </c>
      <c r="E1518" s="166">
        <v>76.64</v>
      </c>
    </row>
    <row r="1519" spans="1:5" ht="25.5">
      <c r="A1519" s="164">
        <v>1653</v>
      </c>
      <c r="B1519" s="165" t="s">
        <v>27017</v>
      </c>
      <c r="C1519" s="164" t="s">
        <v>12402</v>
      </c>
      <c r="D1519" s="164" t="s">
        <v>38386</v>
      </c>
      <c r="E1519" s="166">
        <v>60.03</v>
      </c>
    </row>
    <row r="1520" spans="1:5">
      <c r="A1520" s="164">
        <v>1648</v>
      </c>
      <c r="B1520" s="165" t="s">
        <v>27018</v>
      </c>
      <c r="C1520" s="164" t="s">
        <v>12402</v>
      </c>
      <c r="D1520" s="164" t="s">
        <v>38386</v>
      </c>
      <c r="E1520" s="166">
        <v>41.28</v>
      </c>
    </row>
    <row r="1521" spans="1:5">
      <c r="A1521" s="164">
        <v>1647</v>
      </c>
      <c r="B1521" s="165" t="s">
        <v>27019</v>
      </c>
      <c r="C1521" s="164" t="s">
        <v>12402</v>
      </c>
      <c r="D1521" s="164" t="s">
        <v>38386</v>
      </c>
      <c r="E1521" s="166">
        <v>21.5</v>
      </c>
    </row>
    <row r="1522" spans="1:5" ht="25.5">
      <c r="A1522" s="164">
        <v>1651</v>
      </c>
      <c r="B1522" s="165" t="s">
        <v>27020</v>
      </c>
      <c r="C1522" s="164" t="s">
        <v>12402</v>
      </c>
      <c r="D1522" s="164" t="s">
        <v>38386</v>
      </c>
      <c r="E1522" s="166">
        <v>191.5</v>
      </c>
    </row>
    <row r="1523" spans="1:5">
      <c r="A1523" s="164">
        <v>1650</v>
      </c>
      <c r="B1523" s="165" t="s">
        <v>27021</v>
      </c>
      <c r="C1523" s="164" t="s">
        <v>12402</v>
      </c>
      <c r="D1523" s="164" t="s">
        <v>38386</v>
      </c>
      <c r="E1523" s="166">
        <v>105.85</v>
      </c>
    </row>
    <row r="1524" spans="1:5">
      <c r="A1524" s="164">
        <v>1652</v>
      </c>
      <c r="B1524" s="165" t="s">
        <v>27022</v>
      </c>
      <c r="C1524" s="164" t="s">
        <v>12402</v>
      </c>
      <c r="D1524" s="164" t="s">
        <v>38386</v>
      </c>
      <c r="E1524" s="166">
        <v>274.85000000000002</v>
      </c>
    </row>
    <row r="1525" spans="1:5">
      <c r="A1525" s="164">
        <v>1654</v>
      </c>
      <c r="B1525" s="165" t="s">
        <v>27023</v>
      </c>
      <c r="C1525" s="164" t="s">
        <v>12402</v>
      </c>
      <c r="D1525" s="164" t="s">
        <v>38386</v>
      </c>
      <c r="E1525" s="166">
        <v>29.51</v>
      </c>
    </row>
    <row r="1526" spans="1:5" ht="25.5">
      <c r="A1526" s="164">
        <v>10510</v>
      </c>
      <c r="B1526" s="165" t="s">
        <v>27024</v>
      </c>
      <c r="C1526" s="164" t="s">
        <v>12402</v>
      </c>
      <c r="D1526" s="164" t="s">
        <v>38386</v>
      </c>
      <c r="E1526" s="166">
        <v>126.22</v>
      </c>
    </row>
    <row r="1527" spans="1:5" ht="25.5">
      <c r="A1527" s="164">
        <v>1744</v>
      </c>
      <c r="B1527" s="165" t="s">
        <v>34971</v>
      </c>
      <c r="C1527" s="164" t="s">
        <v>12402</v>
      </c>
      <c r="D1527" s="164" t="s">
        <v>38386</v>
      </c>
      <c r="E1527" s="166">
        <v>158.18</v>
      </c>
    </row>
    <row r="1528" spans="1:5" ht="25.5">
      <c r="A1528" s="164">
        <v>1743</v>
      </c>
      <c r="B1528" s="165" t="s">
        <v>34972</v>
      </c>
      <c r="C1528" s="164" t="s">
        <v>12402</v>
      </c>
      <c r="D1528" s="164" t="s">
        <v>38386</v>
      </c>
      <c r="E1528" s="166">
        <v>207.72</v>
      </c>
    </row>
    <row r="1529" spans="1:5" ht="25.5">
      <c r="A1529" s="164">
        <v>1747</v>
      </c>
      <c r="B1529" s="165" t="s">
        <v>34973</v>
      </c>
      <c r="C1529" s="164" t="s">
        <v>12402</v>
      </c>
      <c r="D1529" s="164" t="s">
        <v>38386</v>
      </c>
      <c r="E1529" s="166">
        <v>228.37</v>
      </c>
    </row>
    <row r="1530" spans="1:5" ht="38.25">
      <c r="A1530" s="164">
        <v>39640</v>
      </c>
      <c r="B1530" s="165" t="s">
        <v>27025</v>
      </c>
      <c r="C1530" s="164" t="s">
        <v>12402</v>
      </c>
      <c r="D1530" s="164" t="s">
        <v>38386</v>
      </c>
      <c r="E1530" s="166">
        <v>10.27</v>
      </c>
    </row>
    <row r="1531" spans="1:5" ht="38.25">
      <c r="A1531" s="164">
        <v>7216</v>
      </c>
      <c r="B1531" s="165" t="s">
        <v>27026</v>
      </c>
      <c r="C1531" s="164" t="s">
        <v>12402</v>
      </c>
      <c r="D1531" s="164" t="s">
        <v>38386</v>
      </c>
      <c r="E1531" s="166">
        <v>55.17</v>
      </c>
    </row>
    <row r="1532" spans="1:5" ht="38.25">
      <c r="A1532" s="164">
        <v>20235</v>
      </c>
      <c r="B1532" s="165" t="s">
        <v>27027</v>
      </c>
      <c r="C1532" s="164" t="s">
        <v>12402</v>
      </c>
      <c r="D1532" s="164" t="s">
        <v>38386</v>
      </c>
      <c r="E1532" s="166">
        <v>44.35</v>
      </c>
    </row>
    <row r="1533" spans="1:5" ht="25.5">
      <c r="A1533" s="164">
        <v>7181</v>
      </c>
      <c r="B1533" s="165" t="s">
        <v>27028</v>
      </c>
      <c r="C1533" s="164" t="s">
        <v>12402</v>
      </c>
      <c r="D1533" s="164" t="s">
        <v>38386</v>
      </c>
      <c r="E1533" s="166">
        <v>7.64</v>
      </c>
    </row>
    <row r="1534" spans="1:5" ht="25.5">
      <c r="A1534" s="164">
        <v>40742</v>
      </c>
      <c r="B1534" s="165" t="s">
        <v>27029</v>
      </c>
      <c r="C1534" s="164" t="s">
        <v>12402</v>
      </c>
      <c r="D1534" s="164" t="s">
        <v>38386</v>
      </c>
      <c r="E1534" s="166">
        <v>12.53</v>
      </c>
    </row>
    <row r="1535" spans="1:5" ht="38.25">
      <c r="A1535" s="164">
        <v>7214</v>
      </c>
      <c r="B1535" s="165" t="s">
        <v>27030</v>
      </c>
      <c r="C1535" s="164" t="s">
        <v>12402</v>
      </c>
      <c r="D1535" s="164" t="s">
        <v>38386</v>
      </c>
      <c r="E1535" s="166">
        <v>53.87</v>
      </c>
    </row>
    <row r="1536" spans="1:5" ht="38.25">
      <c r="A1536" s="164">
        <v>7219</v>
      </c>
      <c r="B1536" s="165" t="s">
        <v>27031</v>
      </c>
      <c r="C1536" s="164" t="s">
        <v>12402</v>
      </c>
      <c r="D1536" s="164" t="s">
        <v>38386</v>
      </c>
      <c r="E1536" s="166">
        <v>47.78</v>
      </c>
    </row>
    <row r="1537" spans="1:5" ht="25.5">
      <c r="A1537" s="164">
        <v>2628</v>
      </c>
      <c r="B1537" s="165" t="s">
        <v>27032</v>
      </c>
      <c r="C1537" s="164" t="s">
        <v>12402</v>
      </c>
      <c r="D1537" s="164" t="s">
        <v>38386</v>
      </c>
      <c r="E1537" s="166">
        <v>273.51</v>
      </c>
    </row>
    <row r="1538" spans="1:5" ht="38.25">
      <c r="A1538" s="164">
        <v>2622</v>
      </c>
      <c r="B1538" s="165" t="s">
        <v>27033</v>
      </c>
      <c r="C1538" s="164" t="s">
        <v>12402</v>
      </c>
      <c r="D1538" s="164" t="s">
        <v>38386</v>
      </c>
      <c r="E1538" s="166">
        <v>6.49</v>
      </c>
    </row>
    <row r="1539" spans="1:5" ht="38.25">
      <c r="A1539" s="164">
        <v>2623</v>
      </c>
      <c r="B1539" s="165" t="s">
        <v>27034</v>
      </c>
      <c r="C1539" s="164" t="s">
        <v>12402</v>
      </c>
      <c r="D1539" s="164" t="s">
        <v>38386</v>
      </c>
      <c r="E1539" s="166">
        <v>7.82</v>
      </c>
    </row>
    <row r="1540" spans="1:5" ht="38.25">
      <c r="A1540" s="164">
        <v>2624</v>
      </c>
      <c r="B1540" s="165" t="s">
        <v>27035</v>
      </c>
      <c r="C1540" s="164" t="s">
        <v>12402</v>
      </c>
      <c r="D1540" s="164" t="s">
        <v>38386</v>
      </c>
      <c r="E1540" s="166">
        <v>12.43</v>
      </c>
    </row>
    <row r="1541" spans="1:5" ht="38.25">
      <c r="A1541" s="164">
        <v>2625</v>
      </c>
      <c r="B1541" s="165" t="s">
        <v>27036</v>
      </c>
      <c r="C1541" s="164" t="s">
        <v>12402</v>
      </c>
      <c r="D1541" s="164" t="s">
        <v>38386</v>
      </c>
      <c r="E1541" s="166">
        <v>26.24</v>
      </c>
    </row>
    <row r="1542" spans="1:5" ht="38.25">
      <c r="A1542" s="164">
        <v>2626</v>
      </c>
      <c r="B1542" s="165" t="s">
        <v>27037</v>
      </c>
      <c r="C1542" s="164" t="s">
        <v>12402</v>
      </c>
      <c r="D1542" s="164" t="s">
        <v>38386</v>
      </c>
      <c r="E1542" s="166">
        <v>38.450000000000003</v>
      </c>
    </row>
    <row r="1543" spans="1:5" ht="25.5">
      <c r="A1543" s="164">
        <v>2630</v>
      </c>
      <c r="B1543" s="165" t="s">
        <v>27038</v>
      </c>
      <c r="C1543" s="164" t="s">
        <v>12402</v>
      </c>
      <c r="D1543" s="164" t="s">
        <v>38386</v>
      </c>
      <c r="E1543" s="166">
        <v>58.48</v>
      </c>
    </row>
    <row r="1544" spans="1:5" ht="25.5">
      <c r="A1544" s="164">
        <v>2627</v>
      </c>
      <c r="B1544" s="165" t="s">
        <v>27039</v>
      </c>
      <c r="C1544" s="164" t="s">
        <v>12402</v>
      </c>
      <c r="D1544" s="164" t="s">
        <v>38386</v>
      </c>
      <c r="E1544" s="166">
        <v>103.02</v>
      </c>
    </row>
    <row r="1545" spans="1:5" ht="25.5">
      <c r="A1545" s="164">
        <v>2629</v>
      </c>
      <c r="B1545" s="165" t="s">
        <v>27040</v>
      </c>
      <c r="C1545" s="164" t="s">
        <v>12402</v>
      </c>
      <c r="D1545" s="164" t="s">
        <v>38386</v>
      </c>
      <c r="E1545" s="166">
        <v>139.34</v>
      </c>
    </row>
    <row r="1546" spans="1:5" ht="25.5">
      <c r="A1546" s="164">
        <v>1880</v>
      </c>
      <c r="B1546" s="165" t="s">
        <v>27041</v>
      </c>
      <c r="C1546" s="164" t="s">
        <v>12402</v>
      </c>
      <c r="D1546" s="164" t="s">
        <v>38386</v>
      </c>
      <c r="E1546" s="166">
        <v>3.98</v>
      </c>
    </row>
    <row r="1547" spans="1:5" ht="25.5">
      <c r="A1547" s="164">
        <v>39274</v>
      </c>
      <c r="B1547" s="165" t="s">
        <v>27042</v>
      </c>
      <c r="C1547" s="164" t="s">
        <v>12402</v>
      </c>
      <c r="D1547" s="164" t="s">
        <v>38386</v>
      </c>
      <c r="E1547" s="166">
        <v>3.08</v>
      </c>
    </row>
    <row r="1548" spans="1:5" ht="25.5">
      <c r="A1548" s="164">
        <v>12033</v>
      </c>
      <c r="B1548" s="165" t="s">
        <v>27043</v>
      </c>
      <c r="C1548" s="164" t="s">
        <v>12402</v>
      </c>
      <c r="D1548" s="164" t="s">
        <v>38386</v>
      </c>
      <c r="E1548" s="166">
        <v>12.7</v>
      </c>
    </row>
    <row r="1549" spans="1:5" ht="25.5">
      <c r="A1549" s="164">
        <v>40408</v>
      </c>
      <c r="B1549" s="165" t="s">
        <v>27044</v>
      </c>
      <c r="C1549" s="164" t="s">
        <v>12402</v>
      </c>
      <c r="D1549" s="164" t="s">
        <v>38386</v>
      </c>
      <c r="E1549" s="166">
        <v>8.34</v>
      </c>
    </row>
    <row r="1550" spans="1:5" ht="25.5">
      <c r="A1550" s="164">
        <v>39276</v>
      </c>
      <c r="B1550" s="165" t="s">
        <v>27045</v>
      </c>
      <c r="C1550" s="164" t="s">
        <v>12402</v>
      </c>
      <c r="D1550" s="164" t="s">
        <v>38386</v>
      </c>
      <c r="E1550" s="166">
        <v>7.52</v>
      </c>
    </row>
    <row r="1551" spans="1:5" ht="25.5">
      <c r="A1551" s="164">
        <v>40409</v>
      </c>
      <c r="B1551" s="165" t="s">
        <v>27046</v>
      </c>
      <c r="C1551" s="164" t="s">
        <v>12402</v>
      </c>
      <c r="D1551" s="164" t="s">
        <v>38386</v>
      </c>
      <c r="E1551" s="166">
        <v>2.95</v>
      </c>
    </row>
    <row r="1552" spans="1:5" ht="25.5">
      <c r="A1552" s="164">
        <v>39277</v>
      </c>
      <c r="B1552" s="165" t="s">
        <v>27047</v>
      </c>
      <c r="C1552" s="164" t="s">
        <v>12402</v>
      </c>
      <c r="D1552" s="164" t="s">
        <v>38386</v>
      </c>
      <c r="E1552" s="166">
        <v>20.3</v>
      </c>
    </row>
    <row r="1553" spans="1:5" ht="25.5">
      <c r="A1553" s="164">
        <v>12034</v>
      </c>
      <c r="B1553" s="165" t="s">
        <v>27048</v>
      </c>
      <c r="C1553" s="164" t="s">
        <v>12402</v>
      </c>
      <c r="D1553" s="164" t="s">
        <v>38386</v>
      </c>
      <c r="E1553" s="166">
        <v>5.75</v>
      </c>
    </row>
    <row r="1554" spans="1:5" ht="25.5">
      <c r="A1554" s="164">
        <v>39879</v>
      </c>
      <c r="B1554" s="165" t="s">
        <v>27049</v>
      </c>
      <c r="C1554" s="164" t="s">
        <v>12402</v>
      </c>
      <c r="D1554" s="164" t="s">
        <v>38386</v>
      </c>
      <c r="E1554" s="166"/>
    </row>
    <row r="1555" spans="1:5" ht="25.5">
      <c r="A1555" s="164">
        <v>39880</v>
      </c>
      <c r="B1555" s="165" t="s">
        <v>27050</v>
      </c>
      <c r="C1555" s="164" t="s">
        <v>12402</v>
      </c>
      <c r="D1555" s="164" t="s">
        <v>38386</v>
      </c>
      <c r="E1555" s="166"/>
    </row>
    <row r="1556" spans="1:5" ht="25.5">
      <c r="A1556" s="164">
        <v>39881</v>
      </c>
      <c r="B1556" s="165" t="s">
        <v>27051</v>
      </c>
      <c r="C1556" s="164" t="s">
        <v>12402</v>
      </c>
      <c r="D1556" s="164" t="s">
        <v>38386</v>
      </c>
      <c r="E1556" s="166"/>
    </row>
    <row r="1557" spans="1:5" ht="25.5">
      <c r="A1557" s="164">
        <v>39882</v>
      </c>
      <c r="B1557" s="165" t="s">
        <v>27052</v>
      </c>
      <c r="C1557" s="164" t="s">
        <v>12402</v>
      </c>
      <c r="D1557" s="164" t="s">
        <v>38386</v>
      </c>
      <c r="E1557" s="166"/>
    </row>
    <row r="1558" spans="1:5" ht="25.5">
      <c r="A1558" s="164">
        <v>39883</v>
      </c>
      <c r="B1558" s="165" t="s">
        <v>27053</v>
      </c>
      <c r="C1558" s="164" t="s">
        <v>12402</v>
      </c>
      <c r="D1558" s="164" t="s">
        <v>38386</v>
      </c>
      <c r="E1558" s="166"/>
    </row>
    <row r="1559" spans="1:5" ht="25.5">
      <c r="A1559" s="164">
        <v>39884</v>
      </c>
      <c r="B1559" s="165" t="s">
        <v>27054</v>
      </c>
      <c r="C1559" s="164" t="s">
        <v>12402</v>
      </c>
      <c r="D1559" s="164" t="s">
        <v>38386</v>
      </c>
      <c r="E1559" s="166"/>
    </row>
    <row r="1560" spans="1:5" ht="25.5">
      <c r="A1560" s="164">
        <v>39885</v>
      </c>
      <c r="B1560" s="165" t="s">
        <v>27055</v>
      </c>
      <c r="C1560" s="164" t="s">
        <v>12402</v>
      </c>
      <c r="D1560" s="164" t="s">
        <v>38386</v>
      </c>
      <c r="E1560" s="166"/>
    </row>
    <row r="1561" spans="1:5" ht="25.5">
      <c r="A1561" s="164">
        <v>1777</v>
      </c>
      <c r="B1561" s="165" t="s">
        <v>27056</v>
      </c>
      <c r="C1561" s="164" t="s">
        <v>12402</v>
      </c>
      <c r="D1561" s="164" t="s">
        <v>38386</v>
      </c>
      <c r="E1561" s="166">
        <v>82.64</v>
      </c>
    </row>
    <row r="1562" spans="1:5" ht="25.5">
      <c r="A1562" s="164">
        <v>1819</v>
      </c>
      <c r="B1562" s="165" t="s">
        <v>27057</v>
      </c>
      <c r="C1562" s="164" t="s">
        <v>12402</v>
      </c>
      <c r="D1562" s="164" t="s">
        <v>38386</v>
      </c>
      <c r="E1562" s="166">
        <v>60.12</v>
      </c>
    </row>
    <row r="1563" spans="1:5" ht="25.5">
      <c r="A1563" s="164">
        <v>1776</v>
      </c>
      <c r="B1563" s="165" t="s">
        <v>27058</v>
      </c>
      <c r="C1563" s="164" t="s">
        <v>12402</v>
      </c>
      <c r="D1563" s="164" t="s">
        <v>38386</v>
      </c>
      <c r="E1563" s="166">
        <v>48.92</v>
      </c>
    </row>
    <row r="1564" spans="1:5" ht="25.5">
      <c r="A1564" s="164">
        <v>1775</v>
      </c>
      <c r="B1564" s="165" t="s">
        <v>27059</v>
      </c>
      <c r="C1564" s="164" t="s">
        <v>12402</v>
      </c>
      <c r="D1564" s="164" t="s">
        <v>38386</v>
      </c>
      <c r="E1564" s="166">
        <v>17.98</v>
      </c>
    </row>
    <row r="1565" spans="1:5" ht="25.5">
      <c r="A1565" s="164">
        <v>1778</v>
      </c>
      <c r="B1565" s="165" t="s">
        <v>27060</v>
      </c>
      <c r="C1565" s="164" t="s">
        <v>12402</v>
      </c>
      <c r="D1565" s="164" t="s">
        <v>38386</v>
      </c>
      <c r="E1565" s="166">
        <v>200.03</v>
      </c>
    </row>
    <row r="1566" spans="1:5" ht="25.5">
      <c r="A1566" s="164">
        <v>1818</v>
      </c>
      <c r="B1566" s="165" t="s">
        <v>27061</v>
      </c>
      <c r="C1566" s="164" t="s">
        <v>12402</v>
      </c>
      <c r="D1566" s="164" t="s">
        <v>38386</v>
      </c>
      <c r="E1566" s="166">
        <v>132.78</v>
      </c>
    </row>
    <row r="1567" spans="1:5" ht="25.5">
      <c r="A1567" s="164">
        <v>1779</v>
      </c>
      <c r="B1567" s="165" t="s">
        <v>27062</v>
      </c>
      <c r="C1567" s="164" t="s">
        <v>12402</v>
      </c>
      <c r="D1567" s="164" t="s">
        <v>38386</v>
      </c>
      <c r="E1567" s="166">
        <v>290.92</v>
      </c>
    </row>
    <row r="1568" spans="1:5" ht="25.5">
      <c r="A1568" s="164">
        <v>1820</v>
      </c>
      <c r="B1568" s="165" t="s">
        <v>27063</v>
      </c>
      <c r="C1568" s="164" t="s">
        <v>12402</v>
      </c>
      <c r="D1568" s="164" t="s">
        <v>38386</v>
      </c>
      <c r="E1568" s="166">
        <v>25.96</v>
      </c>
    </row>
    <row r="1569" spans="1:5" ht="25.5">
      <c r="A1569" s="164">
        <v>1780</v>
      </c>
      <c r="B1569" s="165" t="s">
        <v>27064</v>
      </c>
      <c r="C1569" s="164" t="s">
        <v>12402</v>
      </c>
      <c r="D1569" s="164" t="s">
        <v>38386</v>
      </c>
      <c r="E1569" s="166">
        <v>599.74</v>
      </c>
    </row>
    <row r="1570" spans="1:5" ht="25.5">
      <c r="A1570" s="164">
        <v>1783</v>
      </c>
      <c r="B1570" s="165" t="s">
        <v>27065</v>
      </c>
      <c r="C1570" s="164" t="s">
        <v>12402</v>
      </c>
      <c r="D1570" s="164" t="s">
        <v>38386</v>
      </c>
      <c r="E1570" s="166">
        <v>63.41</v>
      </c>
    </row>
    <row r="1571" spans="1:5" ht="25.5">
      <c r="A1571" s="164">
        <v>1782</v>
      </c>
      <c r="B1571" s="165" t="s">
        <v>27066</v>
      </c>
      <c r="C1571" s="164" t="s">
        <v>12402</v>
      </c>
      <c r="D1571" s="164" t="s">
        <v>38386</v>
      </c>
      <c r="E1571" s="166">
        <v>50.14</v>
      </c>
    </row>
    <row r="1572" spans="1:5" ht="25.5">
      <c r="A1572" s="164">
        <v>1781</v>
      </c>
      <c r="B1572" s="165" t="s">
        <v>27067</v>
      </c>
      <c r="C1572" s="164" t="s">
        <v>12402</v>
      </c>
      <c r="D1572" s="164" t="s">
        <v>38386</v>
      </c>
      <c r="E1572" s="166">
        <v>32.67</v>
      </c>
    </row>
    <row r="1573" spans="1:5" ht="25.5">
      <c r="A1573" s="164">
        <v>1817</v>
      </c>
      <c r="B1573" s="165" t="s">
        <v>27068</v>
      </c>
      <c r="C1573" s="164" t="s">
        <v>12402</v>
      </c>
      <c r="D1573" s="164" t="s">
        <v>38386</v>
      </c>
      <c r="E1573" s="166">
        <v>14.94</v>
      </c>
    </row>
    <row r="1574" spans="1:5" ht="25.5">
      <c r="A1574" s="164">
        <v>1784</v>
      </c>
      <c r="B1574" s="165" t="s">
        <v>27069</v>
      </c>
      <c r="C1574" s="164" t="s">
        <v>12402</v>
      </c>
      <c r="D1574" s="164" t="s">
        <v>38386</v>
      </c>
      <c r="E1574" s="166">
        <v>179.06</v>
      </c>
    </row>
    <row r="1575" spans="1:5" ht="25.5">
      <c r="A1575" s="164">
        <v>1810</v>
      </c>
      <c r="B1575" s="165" t="s">
        <v>27070</v>
      </c>
      <c r="C1575" s="164" t="s">
        <v>12402</v>
      </c>
      <c r="D1575" s="164" t="s">
        <v>38386</v>
      </c>
      <c r="E1575" s="166">
        <v>99.31</v>
      </c>
    </row>
    <row r="1576" spans="1:5" ht="25.5">
      <c r="A1576" s="164">
        <v>1812</v>
      </c>
      <c r="B1576" s="165" t="s">
        <v>27071</v>
      </c>
      <c r="C1576" s="164" t="s">
        <v>12402</v>
      </c>
      <c r="D1576" s="164" t="s">
        <v>38386</v>
      </c>
      <c r="E1576" s="166">
        <v>250.71</v>
      </c>
    </row>
    <row r="1577" spans="1:5" ht="25.5">
      <c r="A1577" s="164">
        <v>1811</v>
      </c>
      <c r="B1577" s="165" t="s">
        <v>27072</v>
      </c>
      <c r="C1577" s="164" t="s">
        <v>12402</v>
      </c>
      <c r="D1577" s="164" t="s">
        <v>38386</v>
      </c>
      <c r="E1577" s="166">
        <v>21.48</v>
      </c>
    </row>
    <row r="1578" spans="1:5" ht="25.5">
      <c r="A1578" s="164">
        <v>40386</v>
      </c>
      <c r="B1578" s="165" t="s">
        <v>27073</v>
      </c>
      <c r="C1578" s="164" t="s">
        <v>12402</v>
      </c>
      <c r="D1578" s="164" t="s">
        <v>38386</v>
      </c>
      <c r="E1578" s="166"/>
    </row>
    <row r="1579" spans="1:5" ht="25.5">
      <c r="A1579" s="164">
        <v>40384</v>
      </c>
      <c r="B1579" s="165" t="s">
        <v>27074</v>
      </c>
      <c r="C1579" s="164" t="s">
        <v>12402</v>
      </c>
      <c r="D1579" s="164" t="s">
        <v>38386</v>
      </c>
      <c r="E1579" s="166"/>
    </row>
    <row r="1580" spans="1:5" ht="25.5">
      <c r="A1580" s="164">
        <v>40423</v>
      </c>
      <c r="B1580" s="165" t="s">
        <v>27075</v>
      </c>
      <c r="C1580" s="164" t="s">
        <v>12402</v>
      </c>
      <c r="D1580" s="164" t="s">
        <v>38386</v>
      </c>
      <c r="E1580" s="166"/>
    </row>
    <row r="1581" spans="1:5" ht="25.5">
      <c r="A1581" s="164">
        <v>40379</v>
      </c>
      <c r="B1581" s="165" t="s">
        <v>27076</v>
      </c>
      <c r="C1581" s="164" t="s">
        <v>12402</v>
      </c>
      <c r="D1581" s="164" t="s">
        <v>38386</v>
      </c>
      <c r="E1581" s="166"/>
    </row>
    <row r="1582" spans="1:5" ht="25.5">
      <c r="A1582" s="164">
        <v>40389</v>
      </c>
      <c r="B1582" s="165" t="s">
        <v>27077</v>
      </c>
      <c r="C1582" s="164" t="s">
        <v>12402</v>
      </c>
      <c r="D1582" s="164" t="s">
        <v>38386</v>
      </c>
      <c r="E1582" s="166"/>
    </row>
    <row r="1583" spans="1:5" ht="25.5">
      <c r="A1583" s="164">
        <v>40388</v>
      </c>
      <c r="B1583" s="165" t="s">
        <v>27078</v>
      </c>
      <c r="C1583" s="164" t="s">
        <v>12402</v>
      </c>
      <c r="D1583" s="164" t="s">
        <v>38386</v>
      </c>
      <c r="E1583" s="166"/>
    </row>
    <row r="1584" spans="1:5" ht="25.5">
      <c r="A1584" s="164">
        <v>40391</v>
      </c>
      <c r="B1584" s="165" t="s">
        <v>27079</v>
      </c>
      <c r="C1584" s="164" t="s">
        <v>12402</v>
      </c>
      <c r="D1584" s="164" t="s">
        <v>38386</v>
      </c>
      <c r="E1584" s="166"/>
    </row>
    <row r="1585" spans="1:5" ht="25.5">
      <c r="A1585" s="164">
        <v>40381</v>
      </c>
      <c r="B1585" s="165" t="s">
        <v>27080</v>
      </c>
      <c r="C1585" s="164" t="s">
        <v>12402</v>
      </c>
      <c r="D1585" s="164" t="s">
        <v>38386</v>
      </c>
      <c r="E1585" s="166"/>
    </row>
    <row r="1586" spans="1:5" ht="38.25">
      <c r="A1586" s="164">
        <v>2609</v>
      </c>
      <c r="B1586" s="165" t="s">
        <v>27081</v>
      </c>
      <c r="C1586" s="164" t="s">
        <v>12402</v>
      </c>
      <c r="D1586" s="164" t="s">
        <v>38386</v>
      </c>
      <c r="E1586" s="166">
        <v>6.1</v>
      </c>
    </row>
    <row r="1587" spans="1:5" ht="38.25">
      <c r="A1587" s="164">
        <v>2634</v>
      </c>
      <c r="B1587" s="165" t="s">
        <v>27082</v>
      </c>
      <c r="C1587" s="164" t="s">
        <v>12402</v>
      </c>
      <c r="D1587" s="164" t="s">
        <v>38386</v>
      </c>
      <c r="E1587" s="166">
        <v>8.01</v>
      </c>
    </row>
    <row r="1588" spans="1:5" ht="38.25">
      <c r="A1588" s="164">
        <v>2611</v>
      </c>
      <c r="B1588" s="165" t="s">
        <v>27083</v>
      </c>
      <c r="C1588" s="164" t="s">
        <v>12402</v>
      </c>
      <c r="D1588" s="164" t="s">
        <v>38386</v>
      </c>
      <c r="E1588" s="166">
        <v>22.59</v>
      </c>
    </row>
    <row r="1589" spans="1:5" ht="25.5">
      <c r="A1589" s="164">
        <v>40414</v>
      </c>
      <c r="B1589" s="165" t="s">
        <v>27084</v>
      </c>
      <c r="C1589" s="164" t="s">
        <v>12402</v>
      </c>
      <c r="D1589" s="164" t="s">
        <v>38386</v>
      </c>
      <c r="E1589" s="166"/>
    </row>
    <row r="1590" spans="1:5" ht="25.5">
      <c r="A1590" s="164">
        <v>40416</v>
      </c>
      <c r="B1590" s="165" t="s">
        <v>27085</v>
      </c>
      <c r="C1590" s="164" t="s">
        <v>12402</v>
      </c>
      <c r="D1590" s="164" t="s">
        <v>38386</v>
      </c>
      <c r="E1590" s="166"/>
    </row>
    <row r="1591" spans="1:5" ht="25.5">
      <c r="A1591" s="164">
        <v>40418</v>
      </c>
      <c r="B1591" s="165" t="s">
        <v>27086</v>
      </c>
      <c r="C1591" s="164" t="s">
        <v>12402</v>
      </c>
      <c r="D1591" s="164" t="s">
        <v>38386</v>
      </c>
      <c r="E1591" s="166"/>
    </row>
    <row r="1592" spans="1:5" ht="25.5">
      <c r="A1592" s="164">
        <v>34359</v>
      </c>
      <c r="B1592" s="165" t="s">
        <v>27087</v>
      </c>
      <c r="C1592" s="164" t="s">
        <v>12402</v>
      </c>
      <c r="D1592" s="164" t="s">
        <v>38386</v>
      </c>
      <c r="E1592" s="166">
        <v>17.07</v>
      </c>
    </row>
    <row r="1593" spans="1:5" ht="25.5">
      <c r="A1593" s="164">
        <v>1789</v>
      </c>
      <c r="B1593" s="165" t="s">
        <v>27088</v>
      </c>
      <c r="C1593" s="164" t="s">
        <v>12402</v>
      </c>
      <c r="D1593" s="164" t="s">
        <v>38386</v>
      </c>
      <c r="E1593" s="166">
        <v>79.31</v>
      </c>
    </row>
    <row r="1594" spans="1:5" ht="25.5">
      <c r="A1594" s="164">
        <v>1788</v>
      </c>
      <c r="B1594" s="165" t="s">
        <v>27089</v>
      </c>
      <c r="C1594" s="164" t="s">
        <v>12402</v>
      </c>
      <c r="D1594" s="164" t="s">
        <v>38386</v>
      </c>
      <c r="E1594" s="166">
        <v>63.58</v>
      </c>
    </row>
    <row r="1595" spans="1:5" ht="25.5">
      <c r="A1595" s="164">
        <v>1787</v>
      </c>
      <c r="B1595" s="165" t="s">
        <v>27090</v>
      </c>
      <c r="C1595" s="164" t="s">
        <v>12402</v>
      </c>
      <c r="D1595" s="164" t="s">
        <v>38386</v>
      </c>
      <c r="E1595" s="166">
        <v>37.799999999999997</v>
      </c>
    </row>
    <row r="1596" spans="1:5" ht="25.5">
      <c r="A1596" s="164">
        <v>1786</v>
      </c>
      <c r="B1596" s="165" t="s">
        <v>27091</v>
      </c>
      <c r="C1596" s="164" t="s">
        <v>12402</v>
      </c>
      <c r="D1596" s="164" t="s">
        <v>38386</v>
      </c>
      <c r="E1596" s="166">
        <v>15.78</v>
      </c>
    </row>
    <row r="1597" spans="1:5" ht="25.5">
      <c r="A1597" s="164">
        <v>1791</v>
      </c>
      <c r="B1597" s="165" t="s">
        <v>27092</v>
      </c>
      <c r="C1597" s="164" t="s">
        <v>12402</v>
      </c>
      <c r="D1597" s="164" t="s">
        <v>38386</v>
      </c>
      <c r="E1597" s="166">
        <v>229.22</v>
      </c>
    </row>
    <row r="1598" spans="1:5" ht="25.5">
      <c r="A1598" s="164">
        <v>1790</v>
      </c>
      <c r="B1598" s="165" t="s">
        <v>27093</v>
      </c>
      <c r="C1598" s="164" t="s">
        <v>12402</v>
      </c>
      <c r="D1598" s="164" t="s">
        <v>38386</v>
      </c>
      <c r="E1598" s="166">
        <v>132.09</v>
      </c>
    </row>
    <row r="1599" spans="1:5" ht="25.5">
      <c r="A1599" s="164">
        <v>1792</v>
      </c>
      <c r="B1599" s="165" t="s">
        <v>27094</v>
      </c>
      <c r="C1599" s="164" t="s">
        <v>12402</v>
      </c>
      <c r="D1599" s="164" t="s">
        <v>38386</v>
      </c>
      <c r="E1599" s="166">
        <v>309.42</v>
      </c>
    </row>
    <row r="1600" spans="1:5" ht="25.5">
      <c r="A1600" s="164">
        <v>1813</v>
      </c>
      <c r="B1600" s="165" t="s">
        <v>27095</v>
      </c>
      <c r="C1600" s="164" t="s">
        <v>12402</v>
      </c>
      <c r="D1600" s="164" t="s">
        <v>38386</v>
      </c>
      <c r="E1600" s="166">
        <v>25.05</v>
      </c>
    </row>
    <row r="1601" spans="1:5" ht="25.5">
      <c r="A1601" s="164">
        <v>1793</v>
      </c>
      <c r="B1601" s="165" t="s">
        <v>27096</v>
      </c>
      <c r="C1601" s="164" t="s">
        <v>12402</v>
      </c>
      <c r="D1601" s="164" t="s">
        <v>38386</v>
      </c>
      <c r="E1601" s="166">
        <v>625.23</v>
      </c>
    </row>
    <row r="1602" spans="1:5" ht="25.5">
      <c r="A1602" s="164">
        <v>1797</v>
      </c>
      <c r="B1602" s="165" t="s">
        <v>27097</v>
      </c>
      <c r="C1602" s="164" t="s">
        <v>12402</v>
      </c>
      <c r="D1602" s="164" t="s">
        <v>38386</v>
      </c>
      <c r="E1602" s="166">
        <v>90.06</v>
      </c>
    </row>
    <row r="1603" spans="1:5" ht="25.5">
      <c r="A1603" s="164">
        <v>1796</v>
      </c>
      <c r="B1603" s="165" t="s">
        <v>27098</v>
      </c>
      <c r="C1603" s="164" t="s">
        <v>12402</v>
      </c>
      <c r="D1603" s="164" t="s">
        <v>38386</v>
      </c>
      <c r="E1603" s="166">
        <v>69.08</v>
      </c>
    </row>
    <row r="1604" spans="1:5" ht="25.5">
      <c r="A1604" s="164">
        <v>1816</v>
      </c>
      <c r="B1604" s="165" t="s">
        <v>27099</v>
      </c>
      <c r="C1604" s="164" t="s">
        <v>12402</v>
      </c>
      <c r="D1604" s="164" t="s">
        <v>38386</v>
      </c>
      <c r="E1604" s="166">
        <v>37.18</v>
      </c>
    </row>
    <row r="1605" spans="1:5" ht="25.5">
      <c r="A1605" s="164">
        <v>1794</v>
      </c>
      <c r="B1605" s="165" t="s">
        <v>27100</v>
      </c>
      <c r="C1605" s="164" t="s">
        <v>12402</v>
      </c>
      <c r="D1605" s="164" t="s">
        <v>38386</v>
      </c>
      <c r="E1605" s="166">
        <v>16.489999999999998</v>
      </c>
    </row>
    <row r="1606" spans="1:5" ht="25.5">
      <c r="A1606" s="164">
        <v>1815</v>
      </c>
      <c r="B1606" s="165" t="s">
        <v>27101</v>
      </c>
      <c r="C1606" s="164" t="s">
        <v>12402</v>
      </c>
      <c r="D1606" s="164" t="s">
        <v>38386</v>
      </c>
      <c r="E1606" s="166">
        <v>285.55</v>
      </c>
    </row>
    <row r="1607" spans="1:5" ht="25.5">
      <c r="A1607" s="164">
        <v>1798</v>
      </c>
      <c r="B1607" s="165" t="s">
        <v>27102</v>
      </c>
      <c r="C1607" s="164" t="s">
        <v>12402</v>
      </c>
      <c r="D1607" s="164" t="s">
        <v>38386</v>
      </c>
      <c r="E1607" s="166">
        <v>127.77</v>
      </c>
    </row>
    <row r="1608" spans="1:5" ht="25.5">
      <c r="A1608" s="164">
        <v>1799</v>
      </c>
      <c r="B1608" s="165" t="s">
        <v>27103</v>
      </c>
      <c r="C1608" s="164" t="s">
        <v>12402</v>
      </c>
      <c r="D1608" s="164" t="s">
        <v>38386</v>
      </c>
      <c r="E1608" s="166">
        <v>371.91</v>
      </c>
    </row>
    <row r="1609" spans="1:5" ht="25.5">
      <c r="A1609" s="164">
        <v>1795</v>
      </c>
      <c r="B1609" s="165" t="s">
        <v>27104</v>
      </c>
      <c r="C1609" s="164" t="s">
        <v>12402</v>
      </c>
      <c r="D1609" s="164" t="s">
        <v>38386</v>
      </c>
      <c r="E1609" s="166">
        <v>22.84</v>
      </c>
    </row>
    <row r="1610" spans="1:5" ht="25.5">
      <c r="A1610" s="164">
        <v>1800</v>
      </c>
      <c r="B1610" s="165" t="s">
        <v>27105</v>
      </c>
      <c r="C1610" s="164" t="s">
        <v>12402</v>
      </c>
      <c r="D1610" s="164" t="s">
        <v>38386</v>
      </c>
      <c r="E1610" s="166">
        <v>710.03</v>
      </c>
    </row>
    <row r="1611" spans="1:5" ht="25.5">
      <c r="A1611" s="164">
        <v>1802</v>
      </c>
      <c r="B1611" s="165" t="s">
        <v>27106</v>
      </c>
      <c r="C1611" s="164" t="s">
        <v>12402</v>
      </c>
      <c r="D1611" s="164" t="s">
        <v>38386</v>
      </c>
      <c r="E1611" s="166">
        <v>1776.08</v>
      </c>
    </row>
    <row r="1612" spans="1:5" ht="25.5">
      <c r="A1612" s="164">
        <v>1809</v>
      </c>
      <c r="B1612" s="165" t="s">
        <v>27107</v>
      </c>
      <c r="C1612" s="164" t="s">
        <v>12402</v>
      </c>
      <c r="D1612" s="164" t="s">
        <v>38386</v>
      </c>
      <c r="E1612" s="166">
        <v>74.36</v>
      </c>
    </row>
    <row r="1613" spans="1:5" ht="25.5">
      <c r="A1613" s="164">
        <v>1814</v>
      </c>
      <c r="B1613" s="165" t="s">
        <v>27108</v>
      </c>
      <c r="C1613" s="164" t="s">
        <v>12402</v>
      </c>
      <c r="D1613" s="164" t="s">
        <v>38386</v>
      </c>
      <c r="E1613" s="166">
        <v>61.09</v>
      </c>
    </row>
    <row r="1614" spans="1:5" ht="25.5">
      <c r="A1614" s="164">
        <v>1805</v>
      </c>
      <c r="B1614" s="165" t="s">
        <v>27109</v>
      </c>
      <c r="C1614" s="164" t="s">
        <v>12402</v>
      </c>
      <c r="D1614" s="164" t="s">
        <v>38386</v>
      </c>
      <c r="E1614" s="166">
        <v>35.450000000000003</v>
      </c>
    </row>
    <row r="1615" spans="1:5" ht="25.5">
      <c r="A1615" s="164">
        <v>1803</v>
      </c>
      <c r="B1615" s="165" t="s">
        <v>27110</v>
      </c>
      <c r="C1615" s="164" t="s">
        <v>12402</v>
      </c>
      <c r="D1615" s="164" t="s">
        <v>38386</v>
      </c>
      <c r="E1615" s="166">
        <v>15.44</v>
      </c>
    </row>
    <row r="1616" spans="1:5" ht="25.5">
      <c r="A1616" s="164">
        <v>1821</v>
      </c>
      <c r="B1616" s="165" t="s">
        <v>27111</v>
      </c>
      <c r="C1616" s="164" t="s">
        <v>12402</v>
      </c>
      <c r="D1616" s="164" t="s">
        <v>38386</v>
      </c>
      <c r="E1616" s="166">
        <v>209.43</v>
      </c>
    </row>
    <row r="1617" spans="1:5" ht="25.5">
      <c r="A1617" s="164">
        <v>1806</v>
      </c>
      <c r="B1617" s="165" t="s">
        <v>27112</v>
      </c>
      <c r="C1617" s="164" t="s">
        <v>12402</v>
      </c>
      <c r="D1617" s="164" t="s">
        <v>38386</v>
      </c>
      <c r="E1617" s="166">
        <v>124.65</v>
      </c>
    </row>
    <row r="1618" spans="1:5" ht="25.5">
      <c r="A1618" s="164">
        <v>1807</v>
      </c>
      <c r="B1618" s="165" t="s">
        <v>27113</v>
      </c>
      <c r="C1618" s="164" t="s">
        <v>12402</v>
      </c>
      <c r="D1618" s="164" t="s">
        <v>38386</v>
      </c>
      <c r="E1618" s="166">
        <v>299.52</v>
      </c>
    </row>
    <row r="1619" spans="1:5" ht="25.5">
      <c r="A1619" s="164">
        <v>1804</v>
      </c>
      <c r="B1619" s="165" t="s">
        <v>27114</v>
      </c>
      <c r="C1619" s="164" t="s">
        <v>12402</v>
      </c>
      <c r="D1619" s="164" t="s">
        <v>38386</v>
      </c>
      <c r="E1619" s="166">
        <v>21.97</v>
      </c>
    </row>
    <row r="1620" spans="1:5" ht="25.5">
      <c r="A1620" s="164">
        <v>1808</v>
      </c>
      <c r="B1620" s="165" t="s">
        <v>27115</v>
      </c>
      <c r="C1620" s="164" t="s">
        <v>12402</v>
      </c>
      <c r="D1620" s="164" t="s">
        <v>38386</v>
      </c>
      <c r="E1620" s="166">
        <v>600.48</v>
      </c>
    </row>
    <row r="1621" spans="1:5" ht="25.5">
      <c r="A1621" s="164">
        <v>40385</v>
      </c>
      <c r="B1621" s="165" t="s">
        <v>27116</v>
      </c>
      <c r="C1621" s="164" t="s">
        <v>12402</v>
      </c>
      <c r="D1621" s="164" t="s">
        <v>38386</v>
      </c>
      <c r="E1621" s="166"/>
    </row>
    <row r="1622" spans="1:5" ht="25.5">
      <c r="A1622" s="164">
        <v>40383</v>
      </c>
      <c r="B1622" s="165" t="s">
        <v>27117</v>
      </c>
      <c r="C1622" s="164" t="s">
        <v>12402</v>
      </c>
      <c r="D1622" s="164" t="s">
        <v>38386</v>
      </c>
      <c r="E1622" s="166"/>
    </row>
    <row r="1623" spans="1:5" ht="25.5">
      <c r="A1623" s="164">
        <v>40382</v>
      </c>
      <c r="B1623" s="165" t="s">
        <v>27118</v>
      </c>
      <c r="C1623" s="164" t="s">
        <v>12402</v>
      </c>
      <c r="D1623" s="164" t="s">
        <v>38386</v>
      </c>
      <c r="E1623" s="166"/>
    </row>
    <row r="1624" spans="1:5" ht="25.5">
      <c r="A1624" s="164">
        <v>40378</v>
      </c>
      <c r="B1624" s="165" t="s">
        <v>27119</v>
      </c>
      <c r="C1624" s="164" t="s">
        <v>12402</v>
      </c>
      <c r="D1624" s="164" t="s">
        <v>38386</v>
      </c>
      <c r="E1624" s="166"/>
    </row>
    <row r="1625" spans="1:5" ht="25.5">
      <c r="A1625" s="164">
        <v>40422</v>
      </c>
      <c r="B1625" s="165" t="s">
        <v>27120</v>
      </c>
      <c r="C1625" s="164" t="s">
        <v>12402</v>
      </c>
      <c r="D1625" s="164" t="s">
        <v>38386</v>
      </c>
      <c r="E1625" s="166"/>
    </row>
    <row r="1626" spans="1:5" ht="25.5">
      <c r="A1626" s="164">
        <v>40387</v>
      </c>
      <c r="B1626" s="165" t="s">
        <v>27121</v>
      </c>
      <c r="C1626" s="164" t="s">
        <v>12402</v>
      </c>
      <c r="D1626" s="164" t="s">
        <v>38386</v>
      </c>
      <c r="E1626" s="166"/>
    </row>
    <row r="1627" spans="1:5" ht="25.5">
      <c r="A1627" s="164">
        <v>40390</v>
      </c>
      <c r="B1627" s="165" t="s">
        <v>27122</v>
      </c>
      <c r="C1627" s="164" t="s">
        <v>12402</v>
      </c>
      <c r="D1627" s="164" t="s">
        <v>38386</v>
      </c>
      <c r="E1627" s="166"/>
    </row>
    <row r="1628" spans="1:5" ht="25.5">
      <c r="A1628" s="164">
        <v>40380</v>
      </c>
      <c r="B1628" s="165" t="s">
        <v>27123</v>
      </c>
      <c r="C1628" s="164" t="s">
        <v>12402</v>
      </c>
      <c r="D1628" s="164" t="s">
        <v>38386</v>
      </c>
      <c r="E1628" s="166"/>
    </row>
    <row r="1629" spans="1:5" ht="25.5">
      <c r="A1629" s="164">
        <v>2621</v>
      </c>
      <c r="B1629" s="165" t="s">
        <v>27124</v>
      </c>
      <c r="C1629" s="164" t="s">
        <v>12402</v>
      </c>
      <c r="D1629" s="164" t="s">
        <v>38386</v>
      </c>
      <c r="E1629" s="166">
        <v>193.24</v>
      </c>
    </row>
    <row r="1630" spans="1:5" ht="38.25">
      <c r="A1630" s="164">
        <v>2616</v>
      </c>
      <c r="B1630" s="165" t="s">
        <v>27125</v>
      </c>
      <c r="C1630" s="164" t="s">
        <v>12402</v>
      </c>
      <c r="D1630" s="164" t="s">
        <v>38386</v>
      </c>
      <c r="E1630" s="166">
        <v>5.47</v>
      </c>
    </row>
    <row r="1631" spans="1:5" ht="38.25">
      <c r="A1631" s="164">
        <v>2633</v>
      </c>
      <c r="B1631" s="165" t="s">
        <v>27126</v>
      </c>
      <c r="C1631" s="164" t="s">
        <v>12402</v>
      </c>
      <c r="D1631" s="164" t="s">
        <v>38386</v>
      </c>
      <c r="E1631" s="166">
        <v>6.18</v>
      </c>
    </row>
    <row r="1632" spans="1:5" ht="38.25">
      <c r="A1632" s="164">
        <v>2617</v>
      </c>
      <c r="B1632" s="165" t="s">
        <v>27127</v>
      </c>
      <c r="C1632" s="164" t="s">
        <v>12402</v>
      </c>
      <c r="D1632" s="164" t="s">
        <v>38386</v>
      </c>
      <c r="E1632" s="166">
        <v>8.41</v>
      </c>
    </row>
    <row r="1633" spans="1:5" ht="38.25">
      <c r="A1633" s="164">
        <v>2618</v>
      </c>
      <c r="B1633" s="165" t="s">
        <v>27128</v>
      </c>
      <c r="C1633" s="164" t="s">
        <v>12402</v>
      </c>
      <c r="D1633" s="164" t="s">
        <v>38386</v>
      </c>
      <c r="E1633" s="166">
        <v>19.14</v>
      </c>
    </row>
    <row r="1634" spans="1:5" ht="38.25">
      <c r="A1634" s="164">
        <v>2632</v>
      </c>
      <c r="B1634" s="165" t="s">
        <v>27129</v>
      </c>
      <c r="C1634" s="164" t="s">
        <v>12402</v>
      </c>
      <c r="D1634" s="164" t="s">
        <v>38386</v>
      </c>
      <c r="E1634" s="166">
        <v>23.35</v>
      </c>
    </row>
    <row r="1635" spans="1:5" ht="25.5">
      <c r="A1635" s="164">
        <v>2631</v>
      </c>
      <c r="B1635" s="165" t="s">
        <v>27130</v>
      </c>
      <c r="C1635" s="164" t="s">
        <v>12402</v>
      </c>
      <c r="D1635" s="164" t="s">
        <v>38386</v>
      </c>
      <c r="E1635" s="166">
        <v>34.28</v>
      </c>
    </row>
    <row r="1636" spans="1:5" ht="25.5">
      <c r="A1636" s="164">
        <v>2619</v>
      </c>
      <c r="B1636" s="165" t="s">
        <v>27131</v>
      </c>
      <c r="C1636" s="164" t="s">
        <v>12402</v>
      </c>
      <c r="D1636" s="164" t="s">
        <v>38386</v>
      </c>
      <c r="E1636" s="166">
        <v>86.79</v>
      </c>
    </row>
    <row r="1637" spans="1:5" ht="25.5">
      <c r="A1637" s="164">
        <v>2620</v>
      </c>
      <c r="B1637" s="165" t="s">
        <v>27132</v>
      </c>
      <c r="C1637" s="164" t="s">
        <v>12402</v>
      </c>
      <c r="D1637" s="164" t="s">
        <v>38386</v>
      </c>
      <c r="E1637" s="166">
        <v>113.94</v>
      </c>
    </row>
    <row r="1638" spans="1:5" ht="25.5">
      <c r="A1638" s="164">
        <v>40413</v>
      </c>
      <c r="B1638" s="165" t="s">
        <v>27133</v>
      </c>
      <c r="C1638" s="164" t="s">
        <v>12402</v>
      </c>
      <c r="D1638" s="164" t="s">
        <v>38386</v>
      </c>
      <c r="E1638" s="166"/>
    </row>
    <row r="1639" spans="1:5" ht="25.5">
      <c r="A1639" s="164">
        <v>40415</v>
      </c>
      <c r="B1639" s="165" t="s">
        <v>27134</v>
      </c>
      <c r="C1639" s="164" t="s">
        <v>12402</v>
      </c>
      <c r="D1639" s="164" t="s">
        <v>38386</v>
      </c>
      <c r="E1639" s="166"/>
    </row>
    <row r="1640" spans="1:5" ht="25.5">
      <c r="A1640" s="164">
        <v>40417</v>
      </c>
      <c r="B1640" s="165" t="s">
        <v>27135</v>
      </c>
      <c r="C1640" s="164" t="s">
        <v>12402</v>
      </c>
      <c r="D1640" s="164" t="s">
        <v>38386</v>
      </c>
      <c r="E1640" s="166"/>
    </row>
    <row r="1641" spans="1:5" ht="25.5">
      <c r="A1641" s="164">
        <v>39273</v>
      </c>
      <c r="B1641" s="165" t="s">
        <v>27136</v>
      </c>
      <c r="C1641" s="164" t="s">
        <v>12402</v>
      </c>
      <c r="D1641" s="164" t="s">
        <v>38386</v>
      </c>
      <c r="E1641" s="166">
        <v>4.34</v>
      </c>
    </row>
    <row r="1642" spans="1:5" ht="25.5">
      <c r="A1642" s="164">
        <v>39271</v>
      </c>
      <c r="B1642" s="165" t="s">
        <v>27137</v>
      </c>
      <c r="C1642" s="164" t="s">
        <v>12402</v>
      </c>
      <c r="D1642" s="164" t="s">
        <v>38386</v>
      </c>
      <c r="E1642" s="166">
        <v>2.56</v>
      </c>
    </row>
    <row r="1643" spans="1:5" ht="25.5">
      <c r="A1643" s="164">
        <v>39272</v>
      </c>
      <c r="B1643" s="165" t="s">
        <v>27138</v>
      </c>
      <c r="C1643" s="164" t="s">
        <v>12402</v>
      </c>
      <c r="D1643" s="164" t="s">
        <v>38386</v>
      </c>
      <c r="E1643" s="166">
        <v>3.14</v>
      </c>
    </row>
    <row r="1644" spans="1:5" ht="25.5">
      <c r="A1644" s="164">
        <v>1875</v>
      </c>
      <c r="B1644" s="165" t="s">
        <v>27139</v>
      </c>
      <c r="C1644" s="164" t="s">
        <v>12402</v>
      </c>
      <c r="D1644" s="164" t="s">
        <v>38386</v>
      </c>
      <c r="E1644" s="166">
        <v>6.94</v>
      </c>
    </row>
    <row r="1645" spans="1:5" ht="25.5">
      <c r="A1645" s="164">
        <v>1874</v>
      </c>
      <c r="B1645" s="165" t="s">
        <v>27140</v>
      </c>
      <c r="C1645" s="164" t="s">
        <v>12402</v>
      </c>
      <c r="D1645" s="164" t="s">
        <v>38386</v>
      </c>
      <c r="E1645" s="166">
        <v>5.73</v>
      </c>
    </row>
    <row r="1646" spans="1:5" ht="25.5">
      <c r="A1646" s="164">
        <v>1884</v>
      </c>
      <c r="B1646" s="165" t="s">
        <v>27141</v>
      </c>
      <c r="C1646" s="164" t="s">
        <v>12402</v>
      </c>
      <c r="D1646" s="164" t="s">
        <v>38386</v>
      </c>
      <c r="E1646" s="166">
        <v>5.08</v>
      </c>
    </row>
    <row r="1647" spans="1:5" ht="25.5">
      <c r="A1647" s="164">
        <v>1870</v>
      </c>
      <c r="B1647" s="165" t="s">
        <v>27142</v>
      </c>
      <c r="C1647" s="164" t="s">
        <v>12402</v>
      </c>
      <c r="D1647" s="164" t="s">
        <v>38387</v>
      </c>
      <c r="E1647" s="166">
        <v>3.31</v>
      </c>
    </row>
    <row r="1648" spans="1:5" ht="25.5">
      <c r="A1648" s="164">
        <v>1887</v>
      </c>
      <c r="B1648" s="165" t="s">
        <v>27143</v>
      </c>
      <c r="C1648" s="164" t="s">
        <v>12402</v>
      </c>
      <c r="D1648" s="164" t="s">
        <v>38386</v>
      </c>
      <c r="E1648" s="166">
        <v>28.78</v>
      </c>
    </row>
    <row r="1649" spans="1:5" ht="25.5">
      <c r="A1649" s="164">
        <v>1876</v>
      </c>
      <c r="B1649" s="165" t="s">
        <v>27144</v>
      </c>
      <c r="C1649" s="164" t="s">
        <v>12402</v>
      </c>
      <c r="D1649" s="164" t="s">
        <v>38386</v>
      </c>
      <c r="E1649" s="166">
        <v>11.28</v>
      </c>
    </row>
    <row r="1650" spans="1:5" ht="25.5">
      <c r="A1650" s="164">
        <v>1877</v>
      </c>
      <c r="B1650" s="165" t="s">
        <v>27145</v>
      </c>
      <c r="C1650" s="164" t="s">
        <v>12402</v>
      </c>
      <c r="D1650" s="164" t="s">
        <v>38386</v>
      </c>
      <c r="E1650" s="166">
        <v>28.82</v>
      </c>
    </row>
    <row r="1651" spans="1:5" ht="25.5">
      <c r="A1651" s="164">
        <v>1879</v>
      </c>
      <c r="B1651" s="165" t="s">
        <v>27146</v>
      </c>
      <c r="C1651" s="164" t="s">
        <v>12402</v>
      </c>
      <c r="D1651" s="164" t="s">
        <v>38386</v>
      </c>
      <c r="E1651" s="166">
        <v>3.35</v>
      </c>
    </row>
    <row r="1652" spans="1:5" ht="25.5">
      <c r="A1652" s="164">
        <v>1878</v>
      </c>
      <c r="B1652" s="165" t="s">
        <v>27147</v>
      </c>
      <c r="C1652" s="164" t="s">
        <v>12402</v>
      </c>
      <c r="D1652" s="164" t="s">
        <v>38386</v>
      </c>
      <c r="E1652" s="166">
        <v>57.9</v>
      </c>
    </row>
    <row r="1653" spans="1:5" ht="25.5">
      <c r="A1653" s="164">
        <v>37971</v>
      </c>
      <c r="B1653" s="165" t="s">
        <v>27148</v>
      </c>
      <c r="C1653" s="164" t="s">
        <v>12402</v>
      </c>
      <c r="D1653" s="164" t="s">
        <v>38386</v>
      </c>
      <c r="E1653" s="166">
        <v>5.51</v>
      </c>
    </row>
    <row r="1654" spans="1:5" ht="25.5">
      <c r="A1654" s="164">
        <v>37972</v>
      </c>
      <c r="B1654" s="165" t="s">
        <v>27149</v>
      </c>
      <c r="C1654" s="164" t="s">
        <v>12402</v>
      </c>
      <c r="D1654" s="164" t="s">
        <v>38386</v>
      </c>
      <c r="E1654" s="166">
        <v>7.81</v>
      </c>
    </row>
    <row r="1655" spans="1:5" ht="25.5">
      <c r="A1655" s="164">
        <v>37973</v>
      </c>
      <c r="B1655" s="165" t="s">
        <v>27150</v>
      </c>
      <c r="C1655" s="164" t="s">
        <v>12402</v>
      </c>
      <c r="D1655" s="164" t="s">
        <v>38386</v>
      </c>
      <c r="E1655" s="166">
        <v>14.68</v>
      </c>
    </row>
    <row r="1656" spans="1:5" ht="25.5">
      <c r="A1656" s="164">
        <v>1926</v>
      </c>
      <c r="B1656" s="165" t="s">
        <v>27151</v>
      </c>
      <c r="C1656" s="164" t="s">
        <v>12402</v>
      </c>
      <c r="D1656" s="164" t="s">
        <v>38386</v>
      </c>
      <c r="E1656" s="166">
        <v>2.25</v>
      </c>
    </row>
    <row r="1657" spans="1:5" ht="25.5">
      <c r="A1657" s="164">
        <v>1927</v>
      </c>
      <c r="B1657" s="165" t="s">
        <v>27152</v>
      </c>
      <c r="C1657" s="164" t="s">
        <v>12402</v>
      </c>
      <c r="D1657" s="164" t="s">
        <v>38386</v>
      </c>
      <c r="E1657" s="166">
        <v>2.5299999999999998</v>
      </c>
    </row>
    <row r="1658" spans="1:5" ht="25.5">
      <c r="A1658" s="164">
        <v>1923</v>
      </c>
      <c r="B1658" s="165" t="s">
        <v>27153</v>
      </c>
      <c r="C1658" s="164" t="s">
        <v>12402</v>
      </c>
      <c r="D1658" s="164" t="s">
        <v>38386</v>
      </c>
      <c r="E1658" s="166">
        <v>4.5999999999999996</v>
      </c>
    </row>
    <row r="1659" spans="1:5" ht="25.5">
      <c r="A1659" s="164">
        <v>1929</v>
      </c>
      <c r="B1659" s="165" t="s">
        <v>27154</v>
      </c>
      <c r="C1659" s="164" t="s">
        <v>12402</v>
      </c>
      <c r="D1659" s="164" t="s">
        <v>38386</v>
      </c>
      <c r="E1659" s="166">
        <v>5.58</v>
      </c>
    </row>
    <row r="1660" spans="1:5" ht="25.5">
      <c r="A1660" s="164">
        <v>1930</v>
      </c>
      <c r="B1660" s="165" t="s">
        <v>27155</v>
      </c>
      <c r="C1660" s="164" t="s">
        <v>12402</v>
      </c>
      <c r="D1660" s="164" t="s">
        <v>38386</v>
      </c>
      <c r="E1660" s="166">
        <v>9.56</v>
      </c>
    </row>
    <row r="1661" spans="1:5" ht="25.5">
      <c r="A1661" s="164">
        <v>1924</v>
      </c>
      <c r="B1661" s="165" t="s">
        <v>27156</v>
      </c>
      <c r="C1661" s="164" t="s">
        <v>12402</v>
      </c>
      <c r="D1661" s="164" t="s">
        <v>38386</v>
      </c>
      <c r="E1661" s="166">
        <v>15.42</v>
      </c>
    </row>
    <row r="1662" spans="1:5" ht="25.5">
      <c r="A1662" s="164">
        <v>1922</v>
      </c>
      <c r="B1662" s="165" t="s">
        <v>27157</v>
      </c>
      <c r="C1662" s="164" t="s">
        <v>12402</v>
      </c>
      <c r="D1662" s="164" t="s">
        <v>38386</v>
      </c>
      <c r="E1662" s="166">
        <v>31.9</v>
      </c>
    </row>
    <row r="1663" spans="1:5" ht="25.5">
      <c r="A1663" s="164">
        <v>1953</v>
      </c>
      <c r="B1663" s="165" t="s">
        <v>27158</v>
      </c>
      <c r="C1663" s="164" t="s">
        <v>12402</v>
      </c>
      <c r="D1663" s="164" t="s">
        <v>38386</v>
      </c>
      <c r="E1663" s="166">
        <v>38.94</v>
      </c>
    </row>
    <row r="1664" spans="1:5" ht="25.5">
      <c r="A1664" s="164">
        <v>1962</v>
      </c>
      <c r="B1664" s="165" t="s">
        <v>27159</v>
      </c>
      <c r="C1664" s="164" t="s">
        <v>12402</v>
      </c>
      <c r="D1664" s="164" t="s">
        <v>38386</v>
      </c>
      <c r="E1664" s="166">
        <v>189.2</v>
      </c>
    </row>
    <row r="1665" spans="1:5" ht="25.5">
      <c r="A1665" s="164">
        <v>1955</v>
      </c>
      <c r="B1665" s="165" t="s">
        <v>27160</v>
      </c>
      <c r="C1665" s="164" t="s">
        <v>12402</v>
      </c>
      <c r="D1665" s="164" t="s">
        <v>38386</v>
      </c>
      <c r="E1665" s="166">
        <v>2.1800000000000002</v>
      </c>
    </row>
    <row r="1666" spans="1:5" ht="25.5">
      <c r="A1666" s="164">
        <v>1956</v>
      </c>
      <c r="B1666" s="165" t="s">
        <v>27161</v>
      </c>
      <c r="C1666" s="164" t="s">
        <v>12402</v>
      </c>
      <c r="D1666" s="164" t="s">
        <v>38386</v>
      </c>
      <c r="E1666" s="166">
        <v>3.08</v>
      </c>
    </row>
    <row r="1667" spans="1:5" ht="25.5">
      <c r="A1667" s="164">
        <v>1957</v>
      </c>
      <c r="B1667" s="165" t="s">
        <v>27162</v>
      </c>
      <c r="C1667" s="164" t="s">
        <v>12402</v>
      </c>
      <c r="D1667" s="164" t="s">
        <v>38386</v>
      </c>
      <c r="E1667" s="166">
        <v>6.65</v>
      </c>
    </row>
    <row r="1668" spans="1:5" ht="25.5">
      <c r="A1668" s="164">
        <v>1958</v>
      </c>
      <c r="B1668" s="165" t="s">
        <v>27163</v>
      </c>
      <c r="C1668" s="164" t="s">
        <v>12402</v>
      </c>
      <c r="D1668" s="164" t="s">
        <v>38386</v>
      </c>
      <c r="E1668" s="166">
        <v>12.39</v>
      </c>
    </row>
    <row r="1669" spans="1:5" ht="25.5">
      <c r="A1669" s="164">
        <v>1959</v>
      </c>
      <c r="B1669" s="165" t="s">
        <v>27164</v>
      </c>
      <c r="C1669" s="164" t="s">
        <v>12402</v>
      </c>
      <c r="D1669" s="164" t="s">
        <v>38386</v>
      </c>
      <c r="E1669" s="166">
        <v>13.44</v>
      </c>
    </row>
    <row r="1670" spans="1:5" ht="25.5">
      <c r="A1670" s="164">
        <v>1925</v>
      </c>
      <c r="B1670" s="165" t="s">
        <v>27165</v>
      </c>
      <c r="C1670" s="164" t="s">
        <v>12402</v>
      </c>
      <c r="D1670" s="164" t="s">
        <v>38386</v>
      </c>
      <c r="E1670" s="166">
        <v>35.130000000000003</v>
      </c>
    </row>
    <row r="1671" spans="1:5" ht="25.5">
      <c r="A1671" s="164">
        <v>1960</v>
      </c>
      <c r="B1671" s="165" t="s">
        <v>27166</v>
      </c>
      <c r="C1671" s="164" t="s">
        <v>12402</v>
      </c>
      <c r="D1671" s="164" t="s">
        <v>38386</v>
      </c>
      <c r="E1671" s="166">
        <v>53.95</v>
      </c>
    </row>
    <row r="1672" spans="1:5" ht="25.5">
      <c r="A1672" s="164">
        <v>1961</v>
      </c>
      <c r="B1672" s="165" t="s">
        <v>27167</v>
      </c>
      <c r="C1672" s="164" t="s">
        <v>12402</v>
      </c>
      <c r="D1672" s="164" t="s">
        <v>38386</v>
      </c>
      <c r="E1672" s="166">
        <v>69.12</v>
      </c>
    </row>
    <row r="1673" spans="1:5" ht="25.5">
      <c r="A1673" s="164">
        <v>38423</v>
      </c>
      <c r="B1673" s="165" t="s">
        <v>27168</v>
      </c>
      <c r="C1673" s="164" t="s">
        <v>12402</v>
      </c>
      <c r="D1673" s="164" t="s">
        <v>38386</v>
      </c>
      <c r="E1673" s="166">
        <v>39.619999999999997</v>
      </c>
    </row>
    <row r="1674" spans="1:5" ht="25.5">
      <c r="A1674" s="164">
        <v>39866</v>
      </c>
      <c r="B1674" s="165" t="s">
        <v>27169</v>
      </c>
      <c r="C1674" s="164" t="s">
        <v>12402</v>
      </c>
      <c r="D1674" s="164" t="s">
        <v>38386</v>
      </c>
      <c r="E1674" s="166"/>
    </row>
    <row r="1675" spans="1:5" ht="25.5">
      <c r="A1675" s="164">
        <v>39867</v>
      </c>
      <c r="B1675" s="165" t="s">
        <v>27170</v>
      </c>
      <c r="C1675" s="164" t="s">
        <v>12402</v>
      </c>
      <c r="D1675" s="164" t="s">
        <v>38386</v>
      </c>
      <c r="E1675" s="166"/>
    </row>
    <row r="1676" spans="1:5" ht="25.5">
      <c r="A1676" s="164">
        <v>39868</v>
      </c>
      <c r="B1676" s="165" t="s">
        <v>27171</v>
      </c>
      <c r="C1676" s="164" t="s">
        <v>12402</v>
      </c>
      <c r="D1676" s="164" t="s">
        <v>38386</v>
      </c>
      <c r="E1676" s="166"/>
    </row>
    <row r="1677" spans="1:5">
      <c r="A1677" s="164">
        <v>37999</v>
      </c>
      <c r="B1677" s="165" t="s">
        <v>27172</v>
      </c>
      <c r="C1677" s="164" t="s">
        <v>12402</v>
      </c>
      <c r="D1677" s="164" t="s">
        <v>38386</v>
      </c>
      <c r="E1677" s="166">
        <v>9.2799999999999994</v>
      </c>
    </row>
    <row r="1678" spans="1:5">
      <c r="A1678" s="164">
        <v>38000</v>
      </c>
      <c r="B1678" s="165" t="s">
        <v>27173</v>
      </c>
      <c r="C1678" s="164" t="s">
        <v>12402</v>
      </c>
      <c r="D1678" s="164" t="s">
        <v>38386</v>
      </c>
      <c r="E1678" s="166">
        <v>10.84</v>
      </c>
    </row>
    <row r="1679" spans="1:5" ht="25.5">
      <c r="A1679" s="164">
        <v>38129</v>
      </c>
      <c r="B1679" s="165" t="s">
        <v>27174</v>
      </c>
      <c r="C1679" s="164" t="s">
        <v>12402</v>
      </c>
      <c r="D1679" s="164" t="s">
        <v>38386</v>
      </c>
      <c r="E1679" s="166">
        <v>5.07</v>
      </c>
    </row>
    <row r="1680" spans="1:5" ht="25.5">
      <c r="A1680" s="164">
        <v>38025</v>
      </c>
      <c r="B1680" s="165" t="s">
        <v>27175</v>
      </c>
      <c r="C1680" s="164" t="s">
        <v>12402</v>
      </c>
      <c r="D1680" s="164" t="s">
        <v>38386</v>
      </c>
      <c r="E1680" s="166">
        <v>6.89</v>
      </c>
    </row>
    <row r="1681" spans="1:5" ht="25.5">
      <c r="A1681" s="164">
        <v>38026</v>
      </c>
      <c r="B1681" s="165" t="s">
        <v>27176</v>
      </c>
      <c r="C1681" s="164" t="s">
        <v>12402</v>
      </c>
      <c r="D1681" s="164" t="s">
        <v>38386</v>
      </c>
      <c r="E1681" s="166">
        <v>17</v>
      </c>
    </row>
    <row r="1682" spans="1:5" ht="38.25">
      <c r="A1682" s="164">
        <v>43955</v>
      </c>
      <c r="B1682" s="165" t="s">
        <v>38423</v>
      </c>
      <c r="C1682" s="164" t="s">
        <v>12402</v>
      </c>
      <c r="D1682" s="164" t="s">
        <v>38386</v>
      </c>
      <c r="E1682" s="166">
        <v>328.89</v>
      </c>
    </row>
    <row r="1683" spans="1:5" ht="38.25">
      <c r="A1683" s="164">
        <v>43957</v>
      </c>
      <c r="B1683" s="165" t="s">
        <v>38424</v>
      </c>
      <c r="C1683" s="164" t="s">
        <v>12402</v>
      </c>
      <c r="D1683" s="164" t="s">
        <v>38386</v>
      </c>
      <c r="E1683" s="166">
        <v>387.36</v>
      </c>
    </row>
    <row r="1684" spans="1:5" ht="38.25">
      <c r="A1684" s="164">
        <v>43950</v>
      </c>
      <c r="B1684" s="165" t="s">
        <v>38425</v>
      </c>
      <c r="C1684" s="164" t="s">
        <v>12402</v>
      </c>
      <c r="D1684" s="164" t="s">
        <v>38386</v>
      </c>
      <c r="E1684" s="166">
        <v>176.29</v>
      </c>
    </row>
    <row r="1685" spans="1:5" ht="38.25">
      <c r="A1685" s="164">
        <v>43954</v>
      </c>
      <c r="B1685" s="165" t="s">
        <v>38426</v>
      </c>
      <c r="C1685" s="164" t="s">
        <v>12402</v>
      </c>
      <c r="D1685" s="164" t="s">
        <v>38386</v>
      </c>
      <c r="E1685" s="166">
        <v>224.13</v>
      </c>
    </row>
    <row r="1686" spans="1:5" ht="38.25">
      <c r="A1686" s="164">
        <v>43945</v>
      </c>
      <c r="B1686" s="165" t="s">
        <v>38427</v>
      </c>
      <c r="C1686" s="164" t="s">
        <v>12402</v>
      </c>
      <c r="D1686" s="164" t="s">
        <v>38386</v>
      </c>
      <c r="E1686" s="166">
        <v>79.36</v>
      </c>
    </row>
    <row r="1687" spans="1:5" ht="38.25">
      <c r="A1687" s="164">
        <v>43947</v>
      </c>
      <c r="B1687" s="165" t="s">
        <v>38428</v>
      </c>
      <c r="C1687" s="164" t="s">
        <v>12402</v>
      </c>
      <c r="D1687" s="164" t="s">
        <v>38386</v>
      </c>
      <c r="E1687" s="166">
        <v>112.49</v>
      </c>
    </row>
    <row r="1688" spans="1:5" ht="38.25">
      <c r="A1688" s="164">
        <v>43920</v>
      </c>
      <c r="B1688" s="165" t="s">
        <v>38429</v>
      </c>
      <c r="C1688" s="164" t="s">
        <v>12402</v>
      </c>
      <c r="D1688" s="164" t="s">
        <v>38386</v>
      </c>
      <c r="E1688" s="166">
        <v>21.51</v>
      </c>
    </row>
    <row r="1689" spans="1:5" ht="38.25">
      <c r="A1689" s="164">
        <v>43921</v>
      </c>
      <c r="B1689" s="165" t="s">
        <v>38430</v>
      </c>
      <c r="C1689" s="164" t="s">
        <v>12402</v>
      </c>
      <c r="D1689" s="164" t="s">
        <v>38386</v>
      </c>
      <c r="E1689" s="166">
        <v>20.78</v>
      </c>
    </row>
    <row r="1690" spans="1:5" ht="38.25">
      <c r="A1690" s="164">
        <v>43922</v>
      </c>
      <c r="B1690" s="165" t="s">
        <v>38431</v>
      </c>
      <c r="C1690" s="164" t="s">
        <v>12402</v>
      </c>
      <c r="D1690" s="164" t="s">
        <v>38386</v>
      </c>
      <c r="E1690" s="166">
        <v>35.130000000000003</v>
      </c>
    </row>
    <row r="1691" spans="1:5" ht="38.25">
      <c r="A1691" s="164">
        <v>43923</v>
      </c>
      <c r="B1691" s="165" t="s">
        <v>38432</v>
      </c>
      <c r="C1691" s="164" t="s">
        <v>12402</v>
      </c>
      <c r="D1691" s="164" t="s">
        <v>38386</v>
      </c>
      <c r="E1691" s="166">
        <v>47.57</v>
      </c>
    </row>
    <row r="1692" spans="1:5" ht="38.25">
      <c r="A1692" s="164">
        <v>43924</v>
      </c>
      <c r="B1692" s="165" t="s">
        <v>38433</v>
      </c>
      <c r="C1692" s="164" t="s">
        <v>12402</v>
      </c>
      <c r="D1692" s="164" t="s">
        <v>38386</v>
      </c>
      <c r="E1692" s="166">
        <v>43.96</v>
      </c>
    </row>
    <row r="1693" spans="1:5" ht="38.25">
      <c r="A1693" s="164">
        <v>43952</v>
      </c>
      <c r="B1693" s="165" t="s">
        <v>38434</v>
      </c>
      <c r="C1693" s="164" t="s">
        <v>12402</v>
      </c>
      <c r="D1693" s="164" t="s">
        <v>38386</v>
      </c>
      <c r="E1693" s="166">
        <v>14.23</v>
      </c>
    </row>
    <row r="1694" spans="1:5" ht="38.25">
      <c r="A1694" s="164">
        <v>43956</v>
      </c>
      <c r="B1694" s="165" t="s">
        <v>38435</v>
      </c>
      <c r="C1694" s="164" t="s">
        <v>12402</v>
      </c>
      <c r="D1694" s="164" t="s">
        <v>38386</v>
      </c>
      <c r="E1694" s="166">
        <v>17.559999999999999</v>
      </c>
    </row>
    <row r="1695" spans="1:5" ht="25.5">
      <c r="A1695" s="164">
        <v>1858</v>
      </c>
      <c r="B1695" s="165" t="s">
        <v>27177</v>
      </c>
      <c r="C1695" s="164" t="s">
        <v>12402</v>
      </c>
      <c r="D1695" s="164" t="s">
        <v>38386</v>
      </c>
      <c r="E1695" s="166">
        <v>61.39</v>
      </c>
    </row>
    <row r="1696" spans="1:5" ht="25.5">
      <c r="A1696" s="164">
        <v>1844</v>
      </c>
      <c r="B1696" s="165" t="s">
        <v>27178</v>
      </c>
      <c r="C1696" s="164" t="s">
        <v>12402</v>
      </c>
      <c r="D1696" s="164" t="s">
        <v>38386</v>
      </c>
      <c r="E1696" s="166">
        <v>140.59</v>
      </c>
    </row>
    <row r="1697" spans="1:5" ht="25.5">
      <c r="A1697" s="164">
        <v>1863</v>
      </c>
      <c r="B1697" s="165" t="s">
        <v>27179</v>
      </c>
      <c r="C1697" s="164" t="s">
        <v>12402</v>
      </c>
      <c r="D1697" s="164" t="s">
        <v>38386</v>
      </c>
      <c r="E1697" s="166">
        <v>65.33</v>
      </c>
    </row>
    <row r="1698" spans="1:5" ht="25.5">
      <c r="A1698" s="164">
        <v>1865</v>
      </c>
      <c r="B1698" s="165" t="s">
        <v>27180</v>
      </c>
      <c r="C1698" s="164" t="s">
        <v>12402</v>
      </c>
      <c r="D1698" s="164" t="s">
        <v>38386</v>
      </c>
      <c r="E1698" s="166">
        <v>170.21</v>
      </c>
    </row>
    <row r="1699" spans="1:5" ht="25.5">
      <c r="A1699" s="164">
        <v>36355</v>
      </c>
      <c r="B1699" s="165" t="s">
        <v>27181</v>
      </c>
      <c r="C1699" s="164" t="s">
        <v>12402</v>
      </c>
      <c r="D1699" s="164" t="s">
        <v>38386</v>
      </c>
      <c r="E1699" s="166"/>
    </row>
    <row r="1700" spans="1:5" ht="25.5">
      <c r="A1700" s="164">
        <v>36356</v>
      </c>
      <c r="B1700" s="165" t="s">
        <v>27182</v>
      </c>
      <c r="C1700" s="164" t="s">
        <v>12402</v>
      </c>
      <c r="D1700" s="164" t="s">
        <v>38386</v>
      </c>
      <c r="E1700" s="166"/>
    </row>
    <row r="1701" spans="1:5" ht="25.5">
      <c r="A1701" s="164">
        <v>1940</v>
      </c>
      <c r="B1701" s="165" t="s">
        <v>27183</v>
      </c>
      <c r="C1701" s="164" t="s">
        <v>12402</v>
      </c>
      <c r="D1701" s="164" t="s">
        <v>38386</v>
      </c>
      <c r="E1701" s="166">
        <v>34.33</v>
      </c>
    </row>
    <row r="1702" spans="1:5" ht="25.5">
      <c r="A1702" s="164">
        <v>1939</v>
      </c>
      <c r="B1702" s="165" t="s">
        <v>27184</v>
      </c>
      <c r="C1702" s="164" t="s">
        <v>12402</v>
      </c>
      <c r="D1702" s="164" t="s">
        <v>38386</v>
      </c>
      <c r="E1702" s="166">
        <v>9.41</v>
      </c>
    </row>
    <row r="1703" spans="1:5" ht="25.5">
      <c r="A1703" s="164">
        <v>1937</v>
      </c>
      <c r="B1703" s="165" t="s">
        <v>27185</v>
      </c>
      <c r="C1703" s="164" t="s">
        <v>12402</v>
      </c>
      <c r="D1703" s="164" t="s">
        <v>38386</v>
      </c>
      <c r="E1703" s="166">
        <v>5.79</v>
      </c>
    </row>
    <row r="1704" spans="1:5" ht="25.5">
      <c r="A1704" s="164">
        <v>1938</v>
      </c>
      <c r="B1704" s="165" t="s">
        <v>27186</v>
      </c>
      <c r="C1704" s="164" t="s">
        <v>12402</v>
      </c>
      <c r="D1704" s="164" t="s">
        <v>38386</v>
      </c>
      <c r="E1704" s="166">
        <v>6.59</v>
      </c>
    </row>
    <row r="1705" spans="1:5" ht="25.5">
      <c r="A1705" s="164">
        <v>1966</v>
      </c>
      <c r="B1705" s="165" t="s">
        <v>27187</v>
      </c>
      <c r="C1705" s="164" t="s">
        <v>12402</v>
      </c>
      <c r="D1705" s="164" t="s">
        <v>38386</v>
      </c>
      <c r="E1705" s="166">
        <v>26.05</v>
      </c>
    </row>
    <row r="1706" spans="1:5" ht="25.5">
      <c r="A1706" s="164">
        <v>1933</v>
      </c>
      <c r="B1706" s="165" t="s">
        <v>27188</v>
      </c>
      <c r="C1706" s="164" t="s">
        <v>12402</v>
      </c>
      <c r="D1706" s="164" t="s">
        <v>38386</v>
      </c>
      <c r="E1706" s="166">
        <v>5.61</v>
      </c>
    </row>
    <row r="1707" spans="1:5" ht="25.5">
      <c r="A1707" s="164">
        <v>1932</v>
      </c>
      <c r="B1707" s="165" t="s">
        <v>27189</v>
      </c>
      <c r="C1707" s="164" t="s">
        <v>12402</v>
      </c>
      <c r="D1707" s="164" t="s">
        <v>38386</v>
      </c>
      <c r="E1707" s="166">
        <v>12.85</v>
      </c>
    </row>
    <row r="1708" spans="1:5" ht="25.5">
      <c r="A1708" s="164">
        <v>1951</v>
      </c>
      <c r="B1708" s="165" t="s">
        <v>27190</v>
      </c>
      <c r="C1708" s="164" t="s">
        <v>12402</v>
      </c>
      <c r="D1708" s="164" t="s">
        <v>38386</v>
      </c>
      <c r="E1708" s="166">
        <v>26.8</v>
      </c>
    </row>
    <row r="1709" spans="1:5" ht="25.5">
      <c r="A1709" s="164">
        <v>1970</v>
      </c>
      <c r="B1709" s="165" t="s">
        <v>27191</v>
      </c>
      <c r="C1709" s="164" t="s">
        <v>12402</v>
      </c>
      <c r="D1709" s="164" t="s">
        <v>38386</v>
      </c>
      <c r="E1709" s="166">
        <v>65.12</v>
      </c>
    </row>
    <row r="1710" spans="1:5" ht="25.5">
      <c r="A1710" s="164">
        <v>1967</v>
      </c>
      <c r="B1710" s="165" t="s">
        <v>27192</v>
      </c>
      <c r="C1710" s="164" t="s">
        <v>12402</v>
      </c>
      <c r="D1710" s="164" t="s">
        <v>38386</v>
      </c>
      <c r="E1710" s="166">
        <v>7.73</v>
      </c>
    </row>
    <row r="1711" spans="1:5" ht="25.5">
      <c r="A1711" s="164">
        <v>1968</v>
      </c>
      <c r="B1711" s="165" t="s">
        <v>27193</v>
      </c>
      <c r="C1711" s="164" t="s">
        <v>12402</v>
      </c>
      <c r="D1711" s="164" t="s">
        <v>38386</v>
      </c>
      <c r="E1711" s="166">
        <v>15.28</v>
      </c>
    </row>
    <row r="1712" spans="1:5" ht="25.5">
      <c r="A1712" s="164">
        <v>1969</v>
      </c>
      <c r="B1712" s="165" t="s">
        <v>27194</v>
      </c>
      <c r="C1712" s="164" t="s">
        <v>12402</v>
      </c>
      <c r="D1712" s="164" t="s">
        <v>38386</v>
      </c>
      <c r="E1712" s="166">
        <v>49.75</v>
      </c>
    </row>
    <row r="1713" spans="1:5" ht="25.5">
      <c r="A1713" s="164">
        <v>1827</v>
      </c>
      <c r="B1713" s="165" t="s">
        <v>27195</v>
      </c>
      <c r="C1713" s="164" t="s">
        <v>12402</v>
      </c>
      <c r="D1713" s="164" t="s">
        <v>38386</v>
      </c>
      <c r="E1713" s="166">
        <v>161.41</v>
      </c>
    </row>
    <row r="1714" spans="1:5" ht="25.5">
      <c r="A1714" s="164">
        <v>1831</v>
      </c>
      <c r="B1714" s="165" t="s">
        <v>27196</v>
      </c>
      <c r="C1714" s="164" t="s">
        <v>12402</v>
      </c>
      <c r="D1714" s="164" t="s">
        <v>38386</v>
      </c>
      <c r="E1714" s="166">
        <v>35.24</v>
      </c>
    </row>
    <row r="1715" spans="1:5" ht="25.5">
      <c r="A1715" s="164">
        <v>1825</v>
      </c>
      <c r="B1715" s="165" t="s">
        <v>27197</v>
      </c>
      <c r="C1715" s="164" t="s">
        <v>12402</v>
      </c>
      <c r="D1715" s="164" t="s">
        <v>38386</v>
      </c>
      <c r="E1715" s="166">
        <v>86.96</v>
      </c>
    </row>
    <row r="1716" spans="1:5" ht="25.5">
      <c r="A1716" s="164">
        <v>1828</v>
      </c>
      <c r="B1716" s="165" t="s">
        <v>27198</v>
      </c>
      <c r="C1716" s="164" t="s">
        <v>12402</v>
      </c>
      <c r="D1716" s="164" t="s">
        <v>38386</v>
      </c>
      <c r="E1716" s="166">
        <v>196.98</v>
      </c>
    </row>
    <row r="1717" spans="1:5" ht="25.5">
      <c r="A1717" s="164">
        <v>1845</v>
      </c>
      <c r="B1717" s="165" t="s">
        <v>27199</v>
      </c>
      <c r="C1717" s="164" t="s">
        <v>12402</v>
      </c>
      <c r="D1717" s="164" t="s">
        <v>38386</v>
      </c>
      <c r="E1717" s="166">
        <v>44.16</v>
      </c>
    </row>
    <row r="1718" spans="1:5" ht="25.5">
      <c r="A1718" s="164">
        <v>1824</v>
      </c>
      <c r="B1718" s="165" t="s">
        <v>27200</v>
      </c>
      <c r="C1718" s="164" t="s">
        <v>12402</v>
      </c>
      <c r="D1718" s="164" t="s">
        <v>38386</v>
      </c>
      <c r="E1718" s="166">
        <v>104.25</v>
      </c>
    </row>
    <row r="1719" spans="1:5" ht="25.5">
      <c r="A1719" s="164">
        <v>42693</v>
      </c>
      <c r="B1719" s="165" t="s">
        <v>27201</v>
      </c>
      <c r="C1719" s="164" t="s">
        <v>12402</v>
      </c>
      <c r="D1719" s="164" t="s">
        <v>38386</v>
      </c>
      <c r="E1719" s="166">
        <v>478.16</v>
      </c>
    </row>
    <row r="1720" spans="1:5" ht="25.5">
      <c r="A1720" s="164">
        <v>42695</v>
      </c>
      <c r="B1720" s="165" t="s">
        <v>27202</v>
      </c>
      <c r="C1720" s="164" t="s">
        <v>12402</v>
      </c>
      <c r="D1720" s="164" t="s">
        <v>38386</v>
      </c>
      <c r="E1720" s="166">
        <v>334.06</v>
      </c>
    </row>
    <row r="1721" spans="1:5" ht="25.5">
      <c r="A1721" s="164">
        <v>42694</v>
      </c>
      <c r="B1721" s="165" t="s">
        <v>27203</v>
      </c>
      <c r="C1721" s="164" t="s">
        <v>12402</v>
      </c>
      <c r="D1721" s="164" t="s">
        <v>38386</v>
      </c>
      <c r="E1721" s="166">
        <v>639.87</v>
      </c>
    </row>
    <row r="1722" spans="1:5" ht="25.5">
      <c r="A1722" s="164">
        <v>20097</v>
      </c>
      <c r="B1722" s="165" t="s">
        <v>27204</v>
      </c>
      <c r="C1722" s="164" t="s">
        <v>12402</v>
      </c>
      <c r="D1722" s="164" t="s">
        <v>38386</v>
      </c>
      <c r="E1722" s="166">
        <v>27.74</v>
      </c>
    </row>
    <row r="1723" spans="1:5" ht="25.5">
      <c r="A1723" s="164">
        <v>20098</v>
      </c>
      <c r="B1723" s="165" t="s">
        <v>27205</v>
      </c>
      <c r="C1723" s="164" t="s">
        <v>12402</v>
      </c>
      <c r="D1723" s="164" t="s">
        <v>38386</v>
      </c>
      <c r="E1723" s="166">
        <v>113.39</v>
      </c>
    </row>
    <row r="1724" spans="1:5" ht="25.5">
      <c r="A1724" s="164">
        <v>20096</v>
      </c>
      <c r="B1724" s="165" t="s">
        <v>27206</v>
      </c>
      <c r="C1724" s="164" t="s">
        <v>12402</v>
      </c>
      <c r="D1724" s="164" t="s">
        <v>38386</v>
      </c>
      <c r="E1724" s="166">
        <v>28.72</v>
      </c>
    </row>
    <row r="1725" spans="1:5">
      <c r="A1725" s="164">
        <v>44472</v>
      </c>
      <c r="B1725" s="165" t="s">
        <v>34974</v>
      </c>
      <c r="C1725" s="164" t="s">
        <v>12402</v>
      </c>
      <c r="D1725" s="164" t="s">
        <v>38386</v>
      </c>
      <c r="E1725" s="166"/>
    </row>
    <row r="1726" spans="1:5" ht="25.5">
      <c r="A1726" s="164">
        <v>38369</v>
      </c>
      <c r="B1726" s="165" t="s">
        <v>27207</v>
      </c>
      <c r="C1726" s="164" t="s">
        <v>12402</v>
      </c>
      <c r="D1726" s="164" t="s">
        <v>38386</v>
      </c>
      <c r="E1726" s="166">
        <v>23.59</v>
      </c>
    </row>
    <row r="1727" spans="1:5" ht="25.5">
      <c r="A1727" s="164">
        <v>38370</v>
      </c>
      <c r="B1727" s="165" t="s">
        <v>27208</v>
      </c>
      <c r="C1727" s="164" t="s">
        <v>12402</v>
      </c>
      <c r="D1727" s="164" t="s">
        <v>38386</v>
      </c>
      <c r="E1727" s="166">
        <v>15.91</v>
      </c>
    </row>
    <row r="1728" spans="1:5">
      <c r="A1728" s="164">
        <v>45199</v>
      </c>
      <c r="B1728" s="165" t="s">
        <v>34975</v>
      </c>
      <c r="C1728" s="164" t="s">
        <v>12402</v>
      </c>
      <c r="D1728" s="164" t="s">
        <v>38386</v>
      </c>
      <c r="E1728" s="166">
        <v>36.130000000000003</v>
      </c>
    </row>
    <row r="1729" spans="1:5">
      <c r="A1729" s="164">
        <v>38372</v>
      </c>
      <c r="B1729" s="165" t="s">
        <v>27209</v>
      </c>
      <c r="C1729" s="164" t="s">
        <v>12402</v>
      </c>
      <c r="D1729" s="164" t="s">
        <v>38386</v>
      </c>
      <c r="E1729" s="166">
        <v>13.24</v>
      </c>
    </row>
    <row r="1730" spans="1:5">
      <c r="A1730" s="164">
        <v>2358</v>
      </c>
      <c r="B1730" s="165" t="s">
        <v>27210</v>
      </c>
      <c r="C1730" s="164" t="s">
        <v>12406</v>
      </c>
      <c r="D1730" s="164" t="s">
        <v>38386</v>
      </c>
      <c r="E1730" s="166">
        <v>21.08</v>
      </c>
    </row>
    <row r="1731" spans="1:5">
      <c r="A1731" s="164">
        <v>40807</v>
      </c>
      <c r="B1731" s="165" t="s">
        <v>27211</v>
      </c>
      <c r="C1731" s="164" t="s">
        <v>18056</v>
      </c>
      <c r="D1731" s="164" t="s">
        <v>38386</v>
      </c>
      <c r="E1731" s="166">
        <v>4639.3100000000004</v>
      </c>
    </row>
    <row r="1732" spans="1:5">
      <c r="A1732" s="164">
        <v>44330</v>
      </c>
      <c r="B1732" s="165" t="s">
        <v>27212</v>
      </c>
      <c r="C1732" s="164" t="s">
        <v>45</v>
      </c>
      <c r="D1732" s="164" t="s">
        <v>38386</v>
      </c>
      <c r="E1732" s="166">
        <v>13.04</v>
      </c>
    </row>
    <row r="1733" spans="1:5">
      <c r="A1733" s="164">
        <v>43144</v>
      </c>
      <c r="B1733" s="165" t="s">
        <v>27213</v>
      </c>
      <c r="C1733" s="164" t="s">
        <v>12404</v>
      </c>
      <c r="D1733" s="164" t="s">
        <v>38386</v>
      </c>
      <c r="E1733" s="166">
        <v>33.65</v>
      </c>
    </row>
    <row r="1734" spans="1:5" ht="25.5">
      <c r="A1734" s="164">
        <v>39397</v>
      </c>
      <c r="B1734" s="165" t="s">
        <v>27214</v>
      </c>
      <c r="C1734" s="164" t="s">
        <v>45</v>
      </c>
      <c r="D1734" s="164" t="s">
        <v>38386</v>
      </c>
      <c r="E1734" s="166">
        <v>15.34</v>
      </c>
    </row>
    <row r="1735" spans="1:5" ht="25.5">
      <c r="A1735" s="164">
        <v>2692</v>
      </c>
      <c r="B1735" s="165" t="s">
        <v>27215</v>
      </c>
      <c r="C1735" s="164" t="s">
        <v>45</v>
      </c>
      <c r="D1735" s="164" t="s">
        <v>38386</v>
      </c>
      <c r="E1735" s="166">
        <v>6.19</v>
      </c>
    </row>
    <row r="1736" spans="1:5">
      <c r="A1736" s="164">
        <v>45299</v>
      </c>
      <c r="B1736" s="165" t="s">
        <v>38436</v>
      </c>
      <c r="C1736" s="164" t="s">
        <v>12402</v>
      </c>
      <c r="D1736" s="164" t="s">
        <v>38386</v>
      </c>
      <c r="E1736" s="166">
        <v>89.13</v>
      </c>
    </row>
    <row r="1737" spans="1:5">
      <c r="A1737" s="164">
        <v>44329</v>
      </c>
      <c r="B1737" s="165" t="s">
        <v>27216</v>
      </c>
      <c r="C1737" s="164" t="s">
        <v>45</v>
      </c>
      <c r="D1737" s="164" t="s">
        <v>38386</v>
      </c>
      <c r="E1737" s="166">
        <v>17.09</v>
      </c>
    </row>
    <row r="1738" spans="1:5">
      <c r="A1738" s="164">
        <v>5318</v>
      </c>
      <c r="B1738" s="165" t="s">
        <v>27217</v>
      </c>
      <c r="C1738" s="164" t="s">
        <v>45</v>
      </c>
      <c r="D1738" s="164" t="s">
        <v>38387</v>
      </c>
      <c r="E1738" s="166">
        <v>27.64</v>
      </c>
    </row>
    <row r="1739" spans="1:5">
      <c r="A1739" s="164">
        <v>5330</v>
      </c>
      <c r="B1739" s="165" t="s">
        <v>27218</v>
      </c>
      <c r="C1739" s="164" t="s">
        <v>45</v>
      </c>
      <c r="D1739" s="164" t="s">
        <v>38386</v>
      </c>
      <c r="E1739" s="166">
        <v>63</v>
      </c>
    </row>
    <row r="1740" spans="1:5" ht="25.5">
      <c r="A1740" s="164">
        <v>44532</v>
      </c>
      <c r="B1740" s="165" t="s">
        <v>27219</v>
      </c>
      <c r="C1740" s="164" t="s">
        <v>12402</v>
      </c>
      <c r="D1740" s="164" t="s">
        <v>38386</v>
      </c>
      <c r="E1740" s="166">
        <v>24.19</v>
      </c>
    </row>
    <row r="1741" spans="1:5" ht="25.5">
      <c r="A1741" s="164">
        <v>44531</v>
      </c>
      <c r="B1741" s="165" t="s">
        <v>27220</v>
      </c>
      <c r="C1741" s="164" t="s">
        <v>12402</v>
      </c>
      <c r="D1741" s="164" t="s">
        <v>38386</v>
      </c>
      <c r="E1741" s="166">
        <v>82.94</v>
      </c>
    </row>
    <row r="1742" spans="1:5" ht="38.25">
      <c r="A1742" s="164">
        <v>13887</v>
      </c>
      <c r="B1742" s="165" t="s">
        <v>27221</v>
      </c>
      <c r="C1742" s="164" t="s">
        <v>12402</v>
      </c>
      <c r="D1742" s="164" t="s">
        <v>38386</v>
      </c>
      <c r="E1742" s="166">
        <v>361.3</v>
      </c>
    </row>
    <row r="1743" spans="1:5" ht="25.5">
      <c r="A1743" s="164">
        <v>38140</v>
      </c>
      <c r="B1743" s="165" t="s">
        <v>27222</v>
      </c>
      <c r="C1743" s="164" t="s">
        <v>12402</v>
      </c>
      <c r="D1743" s="164" t="s">
        <v>38386</v>
      </c>
      <c r="E1743" s="166">
        <v>29.59</v>
      </c>
    </row>
    <row r="1744" spans="1:5" ht="25.5">
      <c r="A1744" s="164">
        <v>44495</v>
      </c>
      <c r="B1744" s="165" t="s">
        <v>27223</v>
      </c>
      <c r="C1744" s="164" t="s">
        <v>12402</v>
      </c>
      <c r="D1744" s="164" t="s">
        <v>38386</v>
      </c>
      <c r="E1744" s="166">
        <v>31.29</v>
      </c>
    </row>
    <row r="1745" spans="1:5" ht="25.5">
      <c r="A1745" s="164">
        <v>44533</v>
      </c>
      <c r="B1745" s="165" t="s">
        <v>27224</v>
      </c>
      <c r="C1745" s="164" t="s">
        <v>12402</v>
      </c>
      <c r="D1745" s="164" t="s">
        <v>38386</v>
      </c>
      <c r="E1745" s="166">
        <v>31.74</v>
      </c>
    </row>
    <row r="1746" spans="1:5">
      <c r="A1746" s="164">
        <v>44534</v>
      </c>
      <c r="B1746" s="165" t="s">
        <v>34976</v>
      </c>
      <c r="C1746" s="164" t="s">
        <v>12402</v>
      </c>
      <c r="D1746" s="164" t="s">
        <v>38386</v>
      </c>
      <c r="E1746" s="166">
        <v>6.22</v>
      </c>
    </row>
    <row r="1747" spans="1:5" ht="25.5">
      <c r="A1747" s="164">
        <v>34729</v>
      </c>
      <c r="B1747" s="165" t="s">
        <v>27225</v>
      </c>
      <c r="C1747" s="164" t="s">
        <v>12402</v>
      </c>
      <c r="D1747" s="164" t="s">
        <v>38386</v>
      </c>
      <c r="E1747" s="166">
        <v>1458.72</v>
      </c>
    </row>
    <row r="1748" spans="1:5" ht="25.5">
      <c r="A1748" s="164">
        <v>34734</v>
      </c>
      <c r="B1748" s="165" t="s">
        <v>27226</v>
      </c>
      <c r="C1748" s="164" t="s">
        <v>12402</v>
      </c>
      <c r="D1748" s="164" t="s">
        <v>38386</v>
      </c>
      <c r="E1748" s="166">
        <v>2258.5700000000002</v>
      </c>
    </row>
    <row r="1749" spans="1:5" ht="25.5">
      <c r="A1749" s="164">
        <v>34738</v>
      </c>
      <c r="B1749" s="165" t="s">
        <v>27227</v>
      </c>
      <c r="C1749" s="164" t="s">
        <v>12402</v>
      </c>
      <c r="D1749" s="164" t="s">
        <v>38386</v>
      </c>
      <c r="E1749" s="166">
        <v>5276.73</v>
      </c>
    </row>
    <row r="1750" spans="1:5" ht="25.5">
      <c r="A1750" s="164">
        <v>34623</v>
      </c>
      <c r="B1750" s="165" t="s">
        <v>27228</v>
      </c>
      <c r="C1750" s="164" t="s">
        <v>12402</v>
      </c>
      <c r="D1750" s="164" t="s">
        <v>38386</v>
      </c>
      <c r="E1750" s="166">
        <v>63.23</v>
      </c>
    </row>
    <row r="1751" spans="1:5" ht="25.5">
      <c r="A1751" s="164">
        <v>34616</v>
      </c>
      <c r="B1751" s="165" t="s">
        <v>27229</v>
      </c>
      <c r="C1751" s="164" t="s">
        <v>12402</v>
      </c>
      <c r="D1751" s="164" t="s">
        <v>38386</v>
      </c>
      <c r="E1751" s="166">
        <v>64.22</v>
      </c>
    </row>
    <row r="1752" spans="1:5" ht="25.5">
      <c r="A1752" s="164">
        <v>34628</v>
      </c>
      <c r="B1752" s="165" t="s">
        <v>27230</v>
      </c>
      <c r="C1752" s="164" t="s">
        <v>12402</v>
      </c>
      <c r="D1752" s="164" t="s">
        <v>38386</v>
      </c>
      <c r="E1752" s="166">
        <v>90.57</v>
      </c>
    </row>
    <row r="1753" spans="1:5" ht="25.5">
      <c r="A1753" s="164">
        <v>34686</v>
      </c>
      <c r="B1753" s="165" t="s">
        <v>27231</v>
      </c>
      <c r="C1753" s="164" t="s">
        <v>12402</v>
      </c>
      <c r="D1753" s="164" t="s">
        <v>38386</v>
      </c>
      <c r="E1753" s="166">
        <v>16.61</v>
      </c>
    </row>
    <row r="1754" spans="1:5" ht="25.5">
      <c r="A1754" s="164">
        <v>34653</v>
      </c>
      <c r="B1754" s="165" t="s">
        <v>27232</v>
      </c>
      <c r="C1754" s="164" t="s">
        <v>12402</v>
      </c>
      <c r="D1754" s="164" t="s">
        <v>38386</v>
      </c>
      <c r="E1754" s="166">
        <v>11.2</v>
      </c>
    </row>
    <row r="1755" spans="1:5" ht="25.5">
      <c r="A1755" s="164">
        <v>34688</v>
      </c>
      <c r="B1755" s="165" t="s">
        <v>27233</v>
      </c>
      <c r="C1755" s="164" t="s">
        <v>12402</v>
      </c>
      <c r="D1755" s="164" t="s">
        <v>38386</v>
      </c>
      <c r="E1755" s="166">
        <v>20.3</v>
      </c>
    </row>
    <row r="1756" spans="1:5" ht="25.5">
      <c r="A1756" s="164">
        <v>34709</v>
      </c>
      <c r="B1756" s="165" t="s">
        <v>27234</v>
      </c>
      <c r="C1756" s="164" t="s">
        <v>12402</v>
      </c>
      <c r="D1756" s="164" t="s">
        <v>38386</v>
      </c>
      <c r="E1756" s="166">
        <v>78.680000000000007</v>
      </c>
    </row>
    <row r="1757" spans="1:5" ht="25.5">
      <c r="A1757" s="164">
        <v>34714</v>
      </c>
      <c r="B1757" s="165" t="s">
        <v>27235</v>
      </c>
      <c r="C1757" s="164" t="s">
        <v>12402</v>
      </c>
      <c r="D1757" s="164" t="s">
        <v>38386</v>
      </c>
      <c r="E1757" s="166">
        <v>93.97</v>
      </c>
    </row>
    <row r="1758" spans="1:5" ht="25.5">
      <c r="A1758" s="164">
        <v>2391</v>
      </c>
      <c r="B1758" s="165" t="s">
        <v>27236</v>
      </c>
      <c r="C1758" s="164" t="s">
        <v>12402</v>
      </c>
      <c r="D1758" s="164" t="s">
        <v>38386</v>
      </c>
      <c r="E1758" s="166">
        <v>429.17</v>
      </c>
    </row>
    <row r="1759" spans="1:5" ht="25.5">
      <c r="A1759" s="164">
        <v>2374</v>
      </c>
      <c r="B1759" s="165" t="s">
        <v>27237</v>
      </c>
      <c r="C1759" s="164" t="s">
        <v>12402</v>
      </c>
      <c r="D1759" s="164" t="s">
        <v>38386</v>
      </c>
      <c r="E1759" s="166">
        <v>486.88</v>
      </c>
    </row>
    <row r="1760" spans="1:5" ht="25.5">
      <c r="A1760" s="164">
        <v>2377</v>
      </c>
      <c r="B1760" s="165" t="s">
        <v>27238</v>
      </c>
      <c r="C1760" s="164" t="s">
        <v>12402</v>
      </c>
      <c r="D1760" s="164" t="s">
        <v>38386</v>
      </c>
      <c r="E1760" s="166">
        <v>683.29</v>
      </c>
    </row>
    <row r="1761" spans="1:5" ht="25.5">
      <c r="A1761" s="164">
        <v>2393</v>
      </c>
      <c r="B1761" s="165" t="s">
        <v>27239</v>
      </c>
      <c r="C1761" s="164" t="s">
        <v>12402</v>
      </c>
      <c r="D1761" s="164" t="s">
        <v>38386</v>
      </c>
      <c r="E1761" s="166">
        <v>1144.26</v>
      </c>
    </row>
    <row r="1762" spans="1:5">
      <c r="A1762" s="164">
        <v>34705</v>
      </c>
      <c r="B1762" s="165" t="s">
        <v>27240</v>
      </c>
      <c r="C1762" s="164" t="s">
        <v>12402</v>
      </c>
      <c r="D1762" s="164" t="s">
        <v>38386</v>
      </c>
      <c r="E1762" s="166">
        <v>1000.82</v>
      </c>
    </row>
    <row r="1763" spans="1:5">
      <c r="A1763" s="164">
        <v>34707</v>
      </c>
      <c r="B1763" s="165" t="s">
        <v>27241</v>
      </c>
      <c r="C1763" s="164" t="s">
        <v>12402</v>
      </c>
      <c r="D1763" s="164" t="s">
        <v>38386</v>
      </c>
      <c r="E1763" s="166">
        <v>1854.53</v>
      </c>
    </row>
    <row r="1764" spans="1:5">
      <c r="A1764" s="164">
        <v>34544</v>
      </c>
      <c r="B1764" s="165" t="s">
        <v>27242</v>
      </c>
      <c r="C1764" s="164" t="s">
        <v>12402</v>
      </c>
      <c r="D1764" s="164" t="s">
        <v>38386</v>
      </c>
      <c r="E1764" s="166">
        <v>1854.34</v>
      </c>
    </row>
    <row r="1765" spans="1:5" ht="25.5">
      <c r="A1765" s="164">
        <v>2378</v>
      </c>
      <c r="B1765" s="165" t="s">
        <v>27243</v>
      </c>
      <c r="C1765" s="164" t="s">
        <v>12402</v>
      </c>
      <c r="D1765" s="164" t="s">
        <v>38386</v>
      </c>
      <c r="E1765" s="166">
        <v>1571.79</v>
      </c>
    </row>
    <row r="1766" spans="1:5" ht="25.5">
      <c r="A1766" s="164">
        <v>2379</v>
      </c>
      <c r="B1766" s="165" t="s">
        <v>27244</v>
      </c>
      <c r="C1766" s="164" t="s">
        <v>12402</v>
      </c>
      <c r="D1766" s="164" t="s">
        <v>38386</v>
      </c>
      <c r="E1766" s="166">
        <v>1571.79</v>
      </c>
    </row>
    <row r="1767" spans="1:5" ht="25.5">
      <c r="A1767" s="164">
        <v>2376</v>
      </c>
      <c r="B1767" s="165" t="s">
        <v>27245</v>
      </c>
      <c r="C1767" s="164" t="s">
        <v>12402</v>
      </c>
      <c r="D1767" s="164" t="s">
        <v>38386</v>
      </c>
      <c r="E1767" s="166">
        <v>2588.73</v>
      </c>
    </row>
    <row r="1768" spans="1:5" ht="25.5">
      <c r="A1768" s="164">
        <v>2394</v>
      </c>
      <c r="B1768" s="165" t="s">
        <v>27246</v>
      </c>
      <c r="C1768" s="164" t="s">
        <v>12402</v>
      </c>
      <c r="D1768" s="164" t="s">
        <v>38386</v>
      </c>
      <c r="E1768" s="166">
        <v>5534.23</v>
      </c>
    </row>
    <row r="1769" spans="1:5" ht="25.5">
      <c r="A1769" s="164">
        <v>2388</v>
      </c>
      <c r="B1769" s="165" t="s">
        <v>27247</v>
      </c>
      <c r="C1769" s="164" t="s">
        <v>12402</v>
      </c>
      <c r="D1769" s="164" t="s">
        <v>38386</v>
      </c>
      <c r="E1769" s="166">
        <v>78.09</v>
      </c>
    </row>
    <row r="1770" spans="1:5" ht="25.5">
      <c r="A1770" s="164">
        <v>34606</v>
      </c>
      <c r="B1770" s="165" t="s">
        <v>27248</v>
      </c>
      <c r="C1770" s="164" t="s">
        <v>12402</v>
      </c>
      <c r="D1770" s="164" t="s">
        <v>38386</v>
      </c>
      <c r="E1770" s="166">
        <v>119.78</v>
      </c>
    </row>
    <row r="1771" spans="1:5" ht="25.5">
      <c r="A1771" s="164">
        <v>2370</v>
      </c>
      <c r="B1771" s="165" t="s">
        <v>27249</v>
      </c>
      <c r="C1771" s="164" t="s">
        <v>12402</v>
      </c>
      <c r="D1771" s="164" t="s">
        <v>38387</v>
      </c>
      <c r="E1771" s="166">
        <v>14.51</v>
      </c>
    </row>
    <row r="1772" spans="1:5" ht="25.5">
      <c r="A1772" s="164">
        <v>2386</v>
      </c>
      <c r="B1772" s="165" t="s">
        <v>27250</v>
      </c>
      <c r="C1772" s="164" t="s">
        <v>12402</v>
      </c>
      <c r="D1772" s="164" t="s">
        <v>38386</v>
      </c>
      <c r="E1772" s="166">
        <v>24.34</v>
      </c>
    </row>
    <row r="1773" spans="1:5" ht="25.5">
      <c r="A1773" s="164">
        <v>34689</v>
      </c>
      <c r="B1773" s="165" t="s">
        <v>27251</v>
      </c>
      <c r="C1773" s="164" t="s">
        <v>12402</v>
      </c>
      <c r="D1773" s="164" t="s">
        <v>38386</v>
      </c>
      <c r="E1773" s="166">
        <v>38.130000000000003</v>
      </c>
    </row>
    <row r="1774" spans="1:5" ht="25.5">
      <c r="A1774" s="164">
        <v>2392</v>
      </c>
      <c r="B1774" s="165" t="s">
        <v>27252</v>
      </c>
      <c r="C1774" s="164" t="s">
        <v>12402</v>
      </c>
      <c r="D1774" s="164" t="s">
        <v>38386</v>
      </c>
      <c r="E1774" s="166">
        <v>97.4</v>
      </c>
    </row>
    <row r="1775" spans="1:5" ht="25.5">
      <c r="A1775" s="164">
        <v>2373</v>
      </c>
      <c r="B1775" s="165" t="s">
        <v>27253</v>
      </c>
      <c r="C1775" s="164" t="s">
        <v>12402</v>
      </c>
      <c r="D1775" s="164" t="s">
        <v>38386</v>
      </c>
      <c r="E1775" s="166">
        <v>137.22999999999999</v>
      </c>
    </row>
    <row r="1776" spans="1:5" ht="25.5">
      <c r="A1776" s="164">
        <v>39465</v>
      </c>
      <c r="B1776" s="165" t="s">
        <v>27254</v>
      </c>
      <c r="C1776" s="164" t="s">
        <v>12402</v>
      </c>
      <c r="D1776" s="164" t="s">
        <v>38386</v>
      </c>
      <c r="E1776" s="166">
        <v>83.83</v>
      </c>
    </row>
    <row r="1777" spans="1:5" ht="25.5">
      <c r="A1777" s="164">
        <v>39466</v>
      </c>
      <c r="B1777" s="165" t="s">
        <v>27255</v>
      </c>
      <c r="C1777" s="164" t="s">
        <v>12402</v>
      </c>
      <c r="D1777" s="164" t="s">
        <v>38386</v>
      </c>
      <c r="E1777" s="166">
        <v>94.31</v>
      </c>
    </row>
    <row r="1778" spans="1:5" ht="25.5">
      <c r="A1778" s="164">
        <v>39467</v>
      </c>
      <c r="B1778" s="165" t="s">
        <v>27256</v>
      </c>
      <c r="C1778" s="164" t="s">
        <v>12402</v>
      </c>
      <c r="D1778" s="164" t="s">
        <v>38386</v>
      </c>
      <c r="E1778" s="166">
        <v>120.64</v>
      </c>
    </row>
    <row r="1779" spans="1:5" ht="25.5">
      <c r="A1779" s="164">
        <v>39468</v>
      </c>
      <c r="B1779" s="165" t="s">
        <v>27257</v>
      </c>
      <c r="C1779" s="164" t="s">
        <v>12402</v>
      </c>
      <c r="D1779" s="164" t="s">
        <v>38386</v>
      </c>
      <c r="E1779" s="166">
        <v>214.43</v>
      </c>
    </row>
    <row r="1780" spans="1:5" ht="25.5">
      <c r="A1780" s="164">
        <v>39469</v>
      </c>
      <c r="B1780" s="165" t="s">
        <v>27258</v>
      </c>
      <c r="C1780" s="164" t="s">
        <v>12402</v>
      </c>
      <c r="D1780" s="164" t="s">
        <v>38386</v>
      </c>
      <c r="E1780" s="166">
        <v>87.35</v>
      </c>
    </row>
    <row r="1781" spans="1:5" ht="25.5">
      <c r="A1781" s="164">
        <v>39470</v>
      </c>
      <c r="B1781" s="165" t="s">
        <v>27259</v>
      </c>
      <c r="C1781" s="164" t="s">
        <v>12402</v>
      </c>
      <c r="D1781" s="164" t="s">
        <v>38386</v>
      </c>
      <c r="E1781" s="166">
        <v>107.32</v>
      </c>
    </row>
    <row r="1782" spans="1:5" ht="25.5">
      <c r="A1782" s="164">
        <v>39471</v>
      </c>
      <c r="B1782" s="165" t="s">
        <v>27260</v>
      </c>
      <c r="C1782" s="164" t="s">
        <v>12402</v>
      </c>
      <c r="D1782" s="164" t="s">
        <v>38386</v>
      </c>
      <c r="E1782" s="166">
        <v>128.97</v>
      </c>
    </row>
    <row r="1783" spans="1:5" ht="25.5">
      <c r="A1783" s="164">
        <v>39472</v>
      </c>
      <c r="B1783" s="165" t="s">
        <v>27261</v>
      </c>
      <c r="C1783" s="164" t="s">
        <v>12402</v>
      </c>
      <c r="D1783" s="164" t="s">
        <v>38386</v>
      </c>
      <c r="E1783" s="166">
        <v>224.09</v>
      </c>
    </row>
    <row r="1784" spans="1:5" ht="25.5">
      <c r="A1784" s="164">
        <v>39473</v>
      </c>
      <c r="B1784" s="165" t="s">
        <v>27262</v>
      </c>
      <c r="C1784" s="164" t="s">
        <v>12402</v>
      </c>
      <c r="D1784" s="164" t="s">
        <v>38386</v>
      </c>
      <c r="E1784" s="166">
        <v>144.76</v>
      </c>
    </row>
    <row r="1785" spans="1:5" ht="25.5">
      <c r="A1785" s="164">
        <v>39474</v>
      </c>
      <c r="B1785" s="165" t="s">
        <v>27263</v>
      </c>
      <c r="C1785" s="164" t="s">
        <v>12402</v>
      </c>
      <c r="D1785" s="164" t="s">
        <v>38386</v>
      </c>
      <c r="E1785" s="166">
        <v>154.32</v>
      </c>
    </row>
    <row r="1786" spans="1:5" ht="25.5">
      <c r="A1786" s="164">
        <v>39475</v>
      </c>
      <c r="B1786" s="165" t="s">
        <v>27264</v>
      </c>
      <c r="C1786" s="164" t="s">
        <v>12402</v>
      </c>
      <c r="D1786" s="164" t="s">
        <v>38386</v>
      </c>
      <c r="E1786" s="166">
        <v>175.1</v>
      </c>
    </row>
    <row r="1787" spans="1:5" ht="25.5">
      <c r="A1787" s="164">
        <v>39476</v>
      </c>
      <c r="B1787" s="165" t="s">
        <v>27265</v>
      </c>
      <c r="C1787" s="164" t="s">
        <v>12402</v>
      </c>
      <c r="D1787" s="164" t="s">
        <v>38386</v>
      </c>
      <c r="E1787" s="166">
        <v>329.61</v>
      </c>
    </row>
    <row r="1788" spans="1:5" ht="25.5">
      <c r="A1788" s="164">
        <v>39477</v>
      </c>
      <c r="B1788" s="165" t="s">
        <v>27266</v>
      </c>
      <c r="C1788" s="164" t="s">
        <v>12402</v>
      </c>
      <c r="D1788" s="164" t="s">
        <v>38386</v>
      </c>
      <c r="E1788" s="166">
        <v>161.5</v>
      </c>
    </row>
    <row r="1789" spans="1:5" ht="25.5">
      <c r="A1789" s="164">
        <v>39478</v>
      </c>
      <c r="B1789" s="165" t="s">
        <v>27267</v>
      </c>
      <c r="C1789" s="164" t="s">
        <v>12402</v>
      </c>
      <c r="D1789" s="164" t="s">
        <v>38386</v>
      </c>
      <c r="E1789" s="166">
        <v>166.5</v>
      </c>
    </row>
    <row r="1790" spans="1:5" ht="25.5">
      <c r="A1790" s="164">
        <v>39479</v>
      </c>
      <c r="B1790" s="165" t="s">
        <v>27268</v>
      </c>
      <c r="C1790" s="164" t="s">
        <v>12402</v>
      </c>
      <c r="D1790" s="164" t="s">
        <v>38386</v>
      </c>
      <c r="E1790" s="166">
        <v>196.17</v>
      </c>
    </row>
    <row r="1791" spans="1:5" ht="25.5">
      <c r="A1791" s="164">
        <v>39480</v>
      </c>
      <c r="B1791" s="165" t="s">
        <v>27269</v>
      </c>
      <c r="C1791" s="164" t="s">
        <v>12402</v>
      </c>
      <c r="D1791" s="164" t="s">
        <v>38386</v>
      </c>
      <c r="E1791" s="166">
        <v>404.79</v>
      </c>
    </row>
    <row r="1792" spans="1:5" ht="25.5">
      <c r="A1792" s="164">
        <v>39459</v>
      </c>
      <c r="B1792" s="165" t="s">
        <v>27270</v>
      </c>
      <c r="C1792" s="164" t="s">
        <v>12402</v>
      </c>
      <c r="D1792" s="164" t="s">
        <v>38386</v>
      </c>
      <c r="E1792" s="166">
        <v>343.57</v>
      </c>
    </row>
    <row r="1793" spans="1:5" ht="25.5">
      <c r="A1793" s="164">
        <v>39445</v>
      </c>
      <c r="B1793" s="165" t="s">
        <v>27271</v>
      </c>
      <c r="C1793" s="164" t="s">
        <v>12402</v>
      </c>
      <c r="D1793" s="164" t="s">
        <v>38386</v>
      </c>
      <c r="E1793" s="166">
        <v>172.5</v>
      </c>
    </row>
    <row r="1794" spans="1:5" ht="25.5">
      <c r="A1794" s="164">
        <v>39446</v>
      </c>
      <c r="B1794" s="165" t="s">
        <v>27272</v>
      </c>
      <c r="C1794" s="164" t="s">
        <v>12402</v>
      </c>
      <c r="D1794" s="164" t="s">
        <v>38386</v>
      </c>
      <c r="E1794" s="166">
        <v>175.57</v>
      </c>
    </row>
    <row r="1795" spans="1:5" ht="25.5">
      <c r="A1795" s="164">
        <v>39447</v>
      </c>
      <c r="B1795" s="165" t="s">
        <v>27273</v>
      </c>
      <c r="C1795" s="164" t="s">
        <v>12402</v>
      </c>
      <c r="D1795" s="164" t="s">
        <v>38386</v>
      </c>
      <c r="E1795" s="166">
        <v>187.75</v>
      </c>
    </row>
    <row r="1796" spans="1:5" ht="25.5">
      <c r="A1796" s="164">
        <v>39448</v>
      </c>
      <c r="B1796" s="165" t="s">
        <v>27274</v>
      </c>
      <c r="C1796" s="164" t="s">
        <v>12402</v>
      </c>
      <c r="D1796" s="164" t="s">
        <v>38386</v>
      </c>
      <c r="E1796" s="166">
        <v>320.16000000000003</v>
      </c>
    </row>
    <row r="1797" spans="1:5" ht="25.5">
      <c r="A1797" s="164">
        <v>39450</v>
      </c>
      <c r="B1797" s="165" t="s">
        <v>27275</v>
      </c>
      <c r="C1797" s="164" t="s">
        <v>12402</v>
      </c>
      <c r="D1797" s="164" t="s">
        <v>38386</v>
      </c>
      <c r="E1797" s="166">
        <v>195.33</v>
      </c>
    </row>
    <row r="1798" spans="1:5" ht="25.5">
      <c r="A1798" s="164">
        <v>39451</v>
      </c>
      <c r="B1798" s="165" t="s">
        <v>27276</v>
      </c>
      <c r="C1798" s="164" t="s">
        <v>12402</v>
      </c>
      <c r="D1798" s="164" t="s">
        <v>38386</v>
      </c>
      <c r="E1798" s="166">
        <v>213.05</v>
      </c>
    </row>
    <row r="1799" spans="1:5" ht="25.5">
      <c r="A1799" s="164">
        <v>39452</v>
      </c>
      <c r="B1799" s="165" t="s">
        <v>27277</v>
      </c>
      <c r="C1799" s="164" t="s">
        <v>12402</v>
      </c>
      <c r="D1799" s="164" t="s">
        <v>38386</v>
      </c>
      <c r="E1799" s="166">
        <v>214.32</v>
      </c>
    </row>
    <row r="1800" spans="1:5" ht="25.5">
      <c r="A1800" s="164">
        <v>39523</v>
      </c>
      <c r="B1800" s="165" t="s">
        <v>34977</v>
      </c>
      <c r="C1800" s="164" t="s">
        <v>12402</v>
      </c>
      <c r="D1800" s="164" t="s">
        <v>38386</v>
      </c>
      <c r="E1800" s="166">
        <v>358.67</v>
      </c>
    </row>
    <row r="1801" spans="1:5" ht="25.5">
      <c r="A1801" s="164">
        <v>39449</v>
      </c>
      <c r="B1801" s="165" t="s">
        <v>27278</v>
      </c>
      <c r="C1801" s="164" t="s">
        <v>12402</v>
      </c>
      <c r="D1801" s="164" t="s">
        <v>38386</v>
      </c>
      <c r="E1801" s="166">
        <v>397.2</v>
      </c>
    </row>
    <row r="1802" spans="1:5" ht="25.5">
      <c r="A1802" s="164">
        <v>39455</v>
      </c>
      <c r="B1802" s="165" t="s">
        <v>27279</v>
      </c>
      <c r="C1802" s="164" t="s">
        <v>12402</v>
      </c>
      <c r="D1802" s="164" t="s">
        <v>38386</v>
      </c>
      <c r="E1802" s="166">
        <v>196.54</v>
      </c>
    </row>
    <row r="1803" spans="1:5" ht="25.5">
      <c r="A1803" s="164">
        <v>39456</v>
      </c>
      <c r="B1803" s="165" t="s">
        <v>27280</v>
      </c>
      <c r="C1803" s="164" t="s">
        <v>12402</v>
      </c>
      <c r="D1803" s="164" t="s">
        <v>38386</v>
      </c>
      <c r="E1803" s="166">
        <v>196.69</v>
      </c>
    </row>
    <row r="1804" spans="1:5" ht="25.5">
      <c r="A1804" s="164">
        <v>39457</v>
      </c>
      <c r="B1804" s="165" t="s">
        <v>27281</v>
      </c>
      <c r="C1804" s="164" t="s">
        <v>12402</v>
      </c>
      <c r="D1804" s="164" t="s">
        <v>38386</v>
      </c>
      <c r="E1804" s="166">
        <v>214.42</v>
      </c>
    </row>
    <row r="1805" spans="1:5" ht="25.5">
      <c r="A1805" s="164">
        <v>39458</v>
      </c>
      <c r="B1805" s="165" t="s">
        <v>27282</v>
      </c>
      <c r="C1805" s="164" t="s">
        <v>12402</v>
      </c>
      <c r="D1805" s="164" t="s">
        <v>38386</v>
      </c>
      <c r="E1805" s="166">
        <v>400.12</v>
      </c>
    </row>
    <row r="1806" spans="1:5" ht="25.5">
      <c r="A1806" s="164">
        <v>39464</v>
      </c>
      <c r="B1806" s="165" t="s">
        <v>27283</v>
      </c>
      <c r="C1806" s="164" t="s">
        <v>12402</v>
      </c>
      <c r="D1806" s="164" t="s">
        <v>38386</v>
      </c>
      <c r="E1806" s="166">
        <v>643.42999999999995</v>
      </c>
    </row>
    <row r="1807" spans="1:5" ht="25.5">
      <c r="A1807" s="164">
        <v>39460</v>
      </c>
      <c r="B1807" s="165" t="s">
        <v>27284</v>
      </c>
      <c r="C1807" s="164" t="s">
        <v>12402</v>
      </c>
      <c r="D1807" s="164" t="s">
        <v>38386</v>
      </c>
      <c r="E1807" s="166">
        <v>244.04</v>
      </c>
    </row>
    <row r="1808" spans="1:5" ht="25.5">
      <c r="A1808" s="164">
        <v>39461</v>
      </c>
      <c r="B1808" s="165" t="s">
        <v>27285</v>
      </c>
      <c r="C1808" s="164" t="s">
        <v>12402</v>
      </c>
      <c r="D1808" s="164" t="s">
        <v>38386</v>
      </c>
      <c r="E1808" s="166">
        <v>285.95</v>
      </c>
    </row>
    <row r="1809" spans="1:5" ht="25.5">
      <c r="A1809" s="164">
        <v>39462</v>
      </c>
      <c r="B1809" s="165" t="s">
        <v>27286</v>
      </c>
      <c r="C1809" s="164" t="s">
        <v>12402</v>
      </c>
      <c r="D1809" s="164" t="s">
        <v>38386</v>
      </c>
      <c r="E1809" s="166">
        <v>275.58999999999997</v>
      </c>
    </row>
    <row r="1810" spans="1:5" ht="25.5">
      <c r="A1810" s="164">
        <v>39463</v>
      </c>
      <c r="B1810" s="165" t="s">
        <v>27287</v>
      </c>
      <c r="C1810" s="164" t="s">
        <v>12402</v>
      </c>
      <c r="D1810" s="164" t="s">
        <v>38386</v>
      </c>
      <c r="E1810" s="166">
        <v>638.44000000000005</v>
      </c>
    </row>
    <row r="1811" spans="1:5" ht="25.5">
      <c r="A1811" s="164">
        <v>26039</v>
      </c>
      <c r="B1811" s="165" t="s">
        <v>34978</v>
      </c>
      <c r="C1811" s="164" t="s">
        <v>12402</v>
      </c>
      <c r="D1811" s="164" t="s">
        <v>38386</v>
      </c>
      <c r="E1811" s="166"/>
    </row>
    <row r="1812" spans="1:5" ht="25.5">
      <c r="A1812" s="164">
        <v>2401</v>
      </c>
      <c r="B1812" s="165" t="s">
        <v>34979</v>
      </c>
      <c r="C1812" s="164" t="s">
        <v>12402</v>
      </c>
      <c r="D1812" s="164" t="s">
        <v>38386</v>
      </c>
      <c r="E1812" s="166"/>
    </row>
    <row r="1813" spans="1:5" ht="38.25">
      <c r="A1813" s="164">
        <v>38870</v>
      </c>
      <c r="B1813" s="165" t="s">
        <v>27288</v>
      </c>
      <c r="C1813" s="164" t="s">
        <v>12402</v>
      </c>
      <c r="D1813" s="164" t="s">
        <v>38386</v>
      </c>
      <c r="E1813" s="166"/>
    </row>
    <row r="1814" spans="1:5" ht="38.25">
      <c r="A1814" s="164">
        <v>38869</v>
      </c>
      <c r="B1814" s="165" t="s">
        <v>27289</v>
      </c>
      <c r="C1814" s="164" t="s">
        <v>12402</v>
      </c>
      <c r="D1814" s="164" t="s">
        <v>38386</v>
      </c>
      <c r="E1814" s="166"/>
    </row>
    <row r="1815" spans="1:5" ht="38.25">
      <c r="A1815" s="164">
        <v>38872</v>
      </c>
      <c r="B1815" s="165" t="s">
        <v>27290</v>
      </c>
      <c r="C1815" s="164" t="s">
        <v>12402</v>
      </c>
      <c r="D1815" s="164" t="s">
        <v>38386</v>
      </c>
      <c r="E1815" s="166"/>
    </row>
    <row r="1816" spans="1:5" ht="38.25">
      <c r="A1816" s="164">
        <v>38871</v>
      </c>
      <c r="B1816" s="165" t="s">
        <v>27291</v>
      </c>
      <c r="C1816" s="164" t="s">
        <v>12402</v>
      </c>
      <c r="D1816" s="164" t="s">
        <v>38386</v>
      </c>
      <c r="E1816" s="166"/>
    </row>
    <row r="1817" spans="1:5" ht="38.25">
      <c r="A1817" s="164">
        <v>39283</v>
      </c>
      <c r="B1817" s="165" t="s">
        <v>27292</v>
      </c>
      <c r="C1817" s="164" t="s">
        <v>12402</v>
      </c>
      <c r="D1817" s="164" t="s">
        <v>38386</v>
      </c>
      <c r="E1817" s="166"/>
    </row>
    <row r="1818" spans="1:5" ht="38.25">
      <c r="A1818" s="164">
        <v>39285</v>
      </c>
      <c r="B1818" s="165" t="s">
        <v>27293</v>
      </c>
      <c r="C1818" s="164" t="s">
        <v>12402</v>
      </c>
      <c r="D1818" s="164" t="s">
        <v>38386</v>
      </c>
      <c r="E1818" s="166"/>
    </row>
    <row r="1819" spans="1:5" ht="38.25">
      <c r="A1819" s="164">
        <v>39286</v>
      </c>
      <c r="B1819" s="165" t="s">
        <v>27294</v>
      </c>
      <c r="C1819" s="164" t="s">
        <v>12402</v>
      </c>
      <c r="D1819" s="164" t="s">
        <v>38386</v>
      </c>
      <c r="E1819" s="166"/>
    </row>
    <row r="1820" spans="1:5" ht="38.25">
      <c r="A1820" s="164">
        <v>39288</v>
      </c>
      <c r="B1820" s="165" t="s">
        <v>27295</v>
      </c>
      <c r="C1820" s="164" t="s">
        <v>12402</v>
      </c>
      <c r="D1820" s="164" t="s">
        <v>38386</v>
      </c>
      <c r="E1820" s="166"/>
    </row>
    <row r="1821" spans="1:5" ht="38.25">
      <c r="A1821" s="164">
        <v>44476</v>
      </c>
      <c r="B1821" s="165" t="s">
        <v>27296</v>
      </c>
      <c r="C1821" s="164" t="s">
        <v>12416</v>
      </c>
      <c r="D1821" s="164" t="s">
        <v>38386</v>
      </c>
      <c r="E1821" s="166">
        <v>531.07000000000005</v>
      </c>
    </row>
    <row r="1822" spans="1:5" ht="25.5">
      <c r="A1822" s="164">
        <v>10629</v>
      </c>
      <c r="B1822" s="165" t="s">
        <v>27297</v>
      </c>
      <c r="C1822" s="164" t="s">
        <v>12416</v>
      </c>
      <c r="D1822" s="164" t="s">
        <v>38386</v>
      </c>
      <c r="E1822" s="166">
        <v>500.45</v>
      </c>
    </row>
    <row r="1823" spans="1:5" ht="25.5">
      <c r="A1823" s="164">
        <v>10698</v>
      </c>
      <c r="B1823" s="165" t="s">
        <v>27298</v>
      </c>
      <c r="C1823" s="164" t="s">
        <v>12416</v>
      </c>
      <c r="D1823" s="164" t="s">
        <v>38386</v>
      </c>
      <c r="E1823" s="166"/>
    </row>
    <row r="1824" spans="1:5" ht="38.25">
      <c r="A1824" s="164">
        <v>40521</v>
      </c>
      <c r="B1824" s="165" t="s">
        <v>27299</v>
      </c>
      <c r="C1824" s="164" t="s">
        <v>12402</v>
      </c>
      <c r="D1824" s="164" t="s">
        <v>38386</v>
      </c>
      <c r="E1824" s="166">
        <v>170953.73</v>
      </c>
    </row>
    <row r="1825" spans="1:5" ht="38.25">
      <c r="A1825" s="164">
        <v>2432</v>
      </c>
      <c r="B1825" s="165" t="s">
        <v>27300</v>
      </c>
      <c r="C1825" s="164" t="s">
        <v>12402</v>
      </c>
      <c r="D1825" s="164" t="s">
        <v>38386</v>
      </c>
      <c r="E1825" s="166">
        <v>22.55</v>
      </c>
    </row>
    <row r="1826" spans="1:5" ht="38.25">
      <c r="A1826" s="164">
        <v>2418</v>
      </c>
      <c r="B1826" s="165" t="s">
        <v>27301</v>
      </c>
      <c r="C1826" s="164" t="s">
        <v>12402</v>
      </c>
      <c r="D1826" s="164" t="s">
        <v>38387</v>
      </c>
      <c r="E1826" s="166">
        <v>10.46</v>
      </c>
    </row>
    <row r="1827" spans="1:5" ht="38.25">
      <c r="A1827" s="164">
        <v>2433</v>
      </c>
      <c r="B1827" s="165" t="s">
        <v>27302</v>
      </c>
      <c r="C1827" s="164" t="s">
        <v>12402</v>
      </c>
      <c r="D1827" s="164" t="s">
        <v>38386</v>
      </c>
      <c r="E1827" s="166">
        <v>7.64</v>
      </c>
    </row>
    <row r="1828" spans="1:5" ht="38.25">
      <c r="A1828" s="164">
        <v>2420</v>
      </c>
      <c r="B1828" s="165" t="s">
        <v>27303</v>
      </c>
      <c r="C1828" s="164" t="s">
        <v>12402</v>
      </c>
      <c r="D1828" s="164" t="s">
        <v>38386</v>
      </c>
      <c r="E1828" s="166">
        <v>13.12</v>
      </c>
    </row>
    <row r="1829" spans="1:5" ht="25.5">
      <c r="A1829" s="164">
        <v>11447</v>
      </c>
      <c r="B1829" s="165" t="s">
        <v>34980</v>
      </c>
      <c r="C1829" s="164" t="s">
        <v>12402</v>
      </c>
      <c r="D1829" s="164" t="s">
        <v>38386</v>
      </c>
      <c r="E1829" s="166">
        <v>25.92</v>
      </c>
    </row>
    <row r="1830" spans="1:5" ht="25.5">
      <c r="A1830" s="164">
        <v>11451</v>
      </c>
      <c r="B1830" s="165" t="s">
        <v>27304</v>
      </c>
      <c r="C1830" s="164" t="s">
        <v>12402</v>
      </c>
      <c r="D1830" s="164" t="s">
        <v>38386</v>
      </c>
      <c r="E1830" s="166">
        <v>69.5</v>
      </c>
    </row>
    <row r="1831" spans="1:5" ht="38.25">
      <c r="A1831" s="164">
        <v>11116</v>
      </c>
      <c r="B1831" s="165" t="s">
        <v>27305</v>
      </c>
      <c r="C1831" s="164" t="s">
        <v>12402</v>
      </c>
      <c r="D1831" s="164" t="s">
        <v>38386</v>
      </c>
      <c r="E1831" s="166">
        <v>745.61</v>
      </c>
    </row>
    <row r="1832" spans="1:5">
      <c r="A1832" s="164">
        <v>38411</v>
      </c>
      <c r="B1832" s="165" t="s">
        <v>27306</v>
      </c>
      <c r="C1832" s="164" t="s">
        <v>12402</v>
      </c>
      <c r="D1832" s="164" t="s">
        <v>38386</v>
      </c>
      <c r="E1832" s="166">
        <v>2048.98</v>
      </c>
    </row>
    <row r="1833" spans="1:5" ht="25.5">
      <c r="A1833" s="164">
        <v>38189</v>
      </c>
      <c r="B1833" s="165" t="s">
        <v>27307</v>
      </c>
      <c r="C1833" s="164" t="s">
        <v>12402</v>
      </c>
      <c r="D1833" s="164" t="s">
        <v>38386</v>
      </c>
      <c r="E1833" s="166">
        <v>167.78</v>
      </c>
    </row>
    <row r="1834" spans="1:5" ht="25.5">
      <c r="A1834" s="164">
        <v>38190</v>
      </c>
      <c r="B1834" s="165" t="s">
        <v>27308</v>
      </c>
      <c r="C1834" s="164" t="s">
        <v>12402</v>
      </c>
      <c r="D1834" s="164" t="s">
        <v>38386</v>
      </c>
      <c r="E1834" s="166">
        <v>353.47</v>
      </c>
    </row>
    <row r="1835" spans="1:5" ht="25.5">
      <c r="A1835" s="164">
        <v>7608</v>
      </c>
      <c r="B1835" s="165" t="s">
        <v>27309</v>
      </c>
      <c r="C1835" s="164" t="s">
        <v>12402</v>
      </c>
      <c r="D1835" s="164" t="s">
        <v>38386</v>
      </c>
      <c r="E1835" s="166">
        <v>13.08</v>
      </c>
    </row>
    <row r="1836" spans="1:5">
      <c r="A1836" s="164">
        <v>1370</v>
      </c>
      <c r="B1836" s="165" t="s">
        <v>27310</v>
      </c>
      <c r="C1836" s="164" t="s">
        <v>12402</v>
      </c>
      <c r="D1836" s="164" t="s">
        <v>38386</v>
      </c>
      <c r="E1836" s="166">
        <v>131.41</v>
      </c>
    </row>
    <row r="1837" spans="1:5" ht="25.5">
      <c r="A1837" s="164">
        <v>36516</v>
      </c>
      <c r="B1837" s="165" t="s">
        <v>27311</v>
      </c>
      <c r="C1837" s="164" t="s">
        <v>12402</v>
      </c>
      <c r="D1837" s="164" t="s">
        <v>38386</v>
      </c>
      <c r="E1837" s="166">
        <v>157883.15</v>
      </c>
    </row>
    <row r="1838" spans="1:5" ht="38.25">
      <c r="A1838" s="164">
        <v>11649</v>
      </c>
      <c r="B1838" s="165" t="s">
        <v>38437</v>
      </c>
      <c r="C1838" s="164" t="s">
        <v>12402</v>
      </c>
      <c r="D1838" s="164" t="s">
        <v>38386</v>
      </c>
      <c r="E1838" s="166">
        <v>481.08</v>
      </c>
    </row>
    <row r="1839" spans="1:5" ht="38.25">
      <c r="A1839" s="164">
        <v>11650</v>
      </c>
      <c r="B1839" s="165" t="s">
        <v>38438</v>
      </c>
      <c r="C1839" s="164" t="s">
        <v>12402</v>
      </c>
      <c r="D1839" s="164" t="s">
        <v>38386</v>
      </c>
      <c r="E1839" s="166">
        <v>819.98</v>
      </c>
    </row>
    <row r="1840" spans="1:5" ht="25.5">
      <c r="A1840" s="164">
        <v>34777</v>
      </c>
      <c r="B1840" s="165" t="s">
        <v>27312</v>
      </c>
      <c r="C1840" s="164" t="s">
        <v>12402</v>
      </c>
      <c r="D1840" s="164" t="s">
        <v>38386</v>
      </c>
      <c r="E1840" s="166">
        <v>3.14</v>
      </c>
    </row>
    <row r="1841" spans="1:5" ht="25.5">
      <c r="A1841" s="164">
        <v>7272</v>
      </c>
      <c r="B1841" s="165" t="s">
        <v>27313</v>
      </c>
      <c r="C1841" s="164" t="s">
        <v>12402</v>
      </c>
      <c r="D1841" s="164" t="s">
        <v>38386</v>
      </c>
      <c r="E1841" s="166">
        <v>2.36</v>
      </c>
    </row>
    <row r="1842" spans="1:5" ht="25.5">
      <c r="A1842" s="164">
        <v>10605</v>
      </c>
      <c r="B1842" s="165" t="s">
        <v>27314</v>
      </c>
      <c r="C1842" s="164" t="s">
        <v>12402</v>
      </c>
      <c r="D1842" s="164" t="s">
        <v>38386</v>
      </c>
      <c r="E1842" s="166">
        <v>5.86</v>
      </c>
    </row>
    <row r="1843" spans="1:5" ht="25.5">
      <c r="A1843" s="164">
        <v>10604</v>
      </c>
      <c r="B1843" s="165" t="s">
        <v>27315</v>
      </c>
      <c r="C1843" s="164" t="s">
        <v>12402</v>
      </c>
      <c r="D1843" s="164" t="s">
        <v>38386</v>
      </c>
      <c r="E1843" s="166">
        <v>13.67</v>
      </c>
    </row>
    <row r="1844" spans="1:5" ht="25.5">
      <c r="A1844" s="164">
        <v>672</v>
      </c>
      <c r="B1844" s="165" t="s">
        <v>27316</v>
      </c>
      <c r="C1844" s="164" t="s">
        <v>12402</v>
      </c>
      <c r="D1844" s="164" t="s">
        <v>38386</v>
      </c>
      <c r="E1844" s="166">
        <v>18.8</v>
      </c>
    </row>
    <row r="1845" spans="1:5" ht="25.5">
      <c r="A1845" s="164">
        <v>668</v>
      </c>
      <c r="B1845" s="165" t="s">
        <v>27317</v>
      </c>
      <c r="C1845" s="164" t="s">
        <v>12402</v>
      </c>
      <c r="D1845" s="164" t="s">
        <v>38386</v>
      </c>
      <c r="E1845" s="166">
        <v>22.69</v>
      </c>
    </row>
    <row r="1846" spans="1:5" ht="25.5">
      <c r="A1846" s="164">
        <v>10578</v>
      </c>
      <c r="B1846" s="165" t="s">
        <v>27318</v>
      </c>
      <c r="C1846" s="164" t="s">
        <v>12402</v>
      </c>
      <c r="D1846" s="164" t="s">
        <v>38386</v>
      </c>
      <c r="E1846" s="166">
        <v>26.43</v>
      </c>
    </row>
    <row r="1847" spans="1:5" ht="25.5">
      <c r="A1847" s="164">
        <v>666</v>
      </c>
      <c r="B1847" s="165" t="s">
        <v>27319</v>
      </c>
      <c r="C1847" s="164" t="s">
        <v>12402</v>
      </c>
      <c r="D1847" s="164" t="s">
        <v>38386</v>
      </c>
      <c r="E1847" s="166">
        <v>29.39</v>
      </c>
    </row>
    <row r="1848" spans="1:5" ht="25.5">
      <c r="A1848" s="164">
        <v>665</v>
      </c>
      <c r="B1848" s="165" t="s">
        <v>27320</v>
      </c>
      <c r="C1848" s="164" t="s">
        <v>12402</v>
      </c>
      <c r="D1848" s="164" t="s">
        <v>38386</v>
      </c>
      <c r="E1848" s="166">
        <v>39.31</v>
      </c>
    </row>
    <row r="1849" spans="1:5" ht="25.5">
      <c r="A1849" s="164">
        <v>10577</v>
      </c>
      <c r="B1849" s="165" t="s">
        <v>27321</v>
      </c>
      <c r="C1849" s="164" t="s">
        <v>12402</v>
      </c>
      <c r="D1849" s="164" t="s">
        <v>38386</v>
      </c>
      <c r="E1849" s="166">
        <v>34.86</v>
      </c>
    </row>
    <row r="1850" spans="1:5" ht="25.5">
      <c r="A1850" s="164">
        <v>10583</v>
      </c>
      <c r="B1850" s="165" t="s">
        <v>27322</v>
      </c>
      <c r="C1850" s="164" t="s">
        <v>12402</v>
      </c>
      <c r="D1850" s="164" t="s">
        <v>38386</v>
      </c>
      <c r="E1850" s="166">
        <v>18.11</v>
      </c>
    </row>
    <row r="1851" spans="1:5" ht="25.5">
      <c r="A1851" s="164">
        <v>10579</v>
      </c>
      <c r="B1851" s="165" t="s">
        <v>27323</v>
      </c>
      <c r="C1851" s="164" t="s">
        <v>12402</v>
      </c>
      <c r="D1851" s="164" t="s">
        <v>38386</v>
      </c>
      <c r="E1851" s="166">
        <v>31.57</v>
      </c>
    </row>
    <row r="1852" spans="1:5" ht="25.5">
      <c r="A1852" s="164">
        <v>10582</v>
      </c>
      <c r="B1852" s="165" t="s">
        <v>27324</v>
      </c>
      <c r="C1852" s="164" t="s">
        <v>12402</v>
      </c>
      <c r="D1852" s="164" t="s">
        <v>38386</v>
      </c>
      <c r="E1852" s="166">
        <v>15.95</v>
      </c>
    </row>
    <row r="1853" spans="1:5">
      <c r="A1853" s="164">
        <v>2436</v>
      </c>
      <c r="B1853" s="165" t="s">
        <v>27325</v>
      </c>
      <c r="C1853" s="164" t="s">
        <v>12406</v>
      </c>
      <c r="D1853" s="164" t="s">
        <v>38387</v>
      </c>
      <c r="E1853" s="166">
        <v>11.13</v>
      </c>
    </row>
    <row r="1854" spans="1:5">
      <c r="A1854" s="164">
        <v>40918</v>
      </c>
      <c r="B1854" s="165" t="s">
        <v>27326</v>
      </c>
      <c r="C1854" s="164" t="s">
        <v>18056</v>
      </c>
      <c r="D1854" s="164" t="s">
        <v>38386</v>
      </c>
      <c r="E1854" s="166">
        <v>2448.6</v>
      </c>
    </row>
    <row r="1855" spans="1:5" ht="38.25">
      <c r="A1855" s="164">
        <v>44046</v>
      </c>
      <c r="B1855" s="165" t="s">
        <v>38439</v>
      </c>
      <c r="C1855" s="164" t="s">
        <v>12403</v>
      </c>
      <c r="D1855" s="164" t="s">
        <v>38386</v>
      </c>
      <c r="E1855" s="166">
        <v>202.56</v>
      </c>
    </row>
    <row r="1856" spans="1:5" ht="38.25">
      <c r="A1856" s="164">
        <v>44047</v>
      </c>
      <c r="B1856" s="165" t="s">
        <v>38440</v>
      </c>
      <c r="C1856" s="164" t="s">
        <v>12403</v>
      </c>
      <c r="D1856" s="164" t="s">
        <v>38386</v>
      </c>
      <c r="E1856" s="166">
        <v>239.25</v>
      </c>
    </row>
    <row r="1857" spans="1:5" ht="38.25">
      <c r="A1857" s="164">
        <v>44043</v>
      </c>
      <c r="B1857" s="165" t="s">
        <v>38441</v>
      </c>
      <c r="C1857" s="164" t="s">
        <v>12403</v>
      </c>
      <c r="D1857" s="164" t="s">
        <v>38386</v>
      </c>
      <c r="E1857" s="166">
        <v>125.08</v>
      </c>
    </row>
    <row r="1858" spans="1:5" ht="38.25">
      <c r="A1858" s="164">
        <v>44044</v>
      </c>
      <c r="B1858" s="165" t="s">
        <v>38442</v>
      </c>
      <c r="C1858" s="164" t="s">
        <v>12403</v>
      </c>
      <c r="D1858" s="164" t="s">
        <v>38386</v>
      </c>
      <c r="E1858" s="166">
        <v>145.66</v>
      </c>
    </row>
    <row r="1859" spans="1:5" ht="38.25">
      <c r="A1859" s="164">
        <v>44041</v>
      </c>
      <c r="B1859" s="165" t="s">
        <v>38443</v>
      </c>
      <c r="C1859" s="164" t="s">
        <v>12403</v>
      </c>
      <c r="D1859" s="164" t="s">
        <v>38386</v>
      </c>
      <c r="E1859" s="166">
        <v>73.89</v>
      </c>
    </row>
    <row r="1860" spans="1:5" ht="38.25">
      <c r="A1860" s="164">
        <v>44042</v>
      </c>
      <c r="B1860" s="165" t="s">
        <v>38444</v>
      </c>
      <c r="C1860" s="164" t="s">
        <v>12403</v>
      </c>
      <c r="D1860" s="164" t="s">
        <v>38386</v>
      </c>
      <c r="E1860" s="166">
        <v>92.06</v>
      </c>
    </row>
    <row r="1861" spans="1:5" ht="38.25">
      <c r="A1861" s="164">
        <v>43961</v>
      </c>
      <c r="B1861" s="165" t="s">
        <v>38445</v>
      </c>
      <c r="C1861" s="164" t="s">
        <v>12403</v>
      </c>
      <c r="D1861" s="164" t="s">
        <v>38387</v>
      </c>
      <c r="E1861" s="166">
        <v>25</v>
      </c>
    </row>
    <row r="1862" spans="1:5" ht="38.25">
      <c r="A1862" s="164">
        <v>43959</v>
      </c>
      <c r="B1862" s="165" t="s">
        <v>38446</v>
      </c>
      <c r="C1862" s="164" t="s">
        <v>12403</v>
      </c>
      <c r="D1862" s="164" t="s">
        <v>38386</v>
      </c>
      <c r="E1862" s="166">
        <v>28.97</v>
      </c>
    </row>
    <row r="1863" spans="1:5" ht="38.25">
      <c r="A1863" s="164">
        <v>43962</v>
      </c>
      <c r="B1863" s="165" t="s">
        <v>38447</v>
      </c>
      <c r="C1863" s="164" t="s">
        <v>12403</v>
      </c>
      <c r="D1863" s="164" t="s">
        <v>38386</v>
      </c>
      <c r="E1863" s="166">
        <v>31.25</v>
      </c>
    </row>
    <row r="1864" spans="1:5" ht="38.25">
      <c r="A1864" s="164">
        <v>43960</v>
      </c>
      <c r="B1864" s="165" t="s">
        <v>38448</v>
      </c>
      <c r="C1864" s="164" t="s">
        <v>12403</v>
      </c>
      <c r="D1864" s="164" t="s">
        <v>38386</v>
      </c>
      <c r="E1864" s="166">
        <v>43.75</v>
      </c>
    </row>
    <row r="1865" spans="1:5" ht="38.25">
      <c r="A1865" s="164">
        <v>43963</v>
      </c>
      <c r="B1865" s="165" t="s">
        <v>38449</v>
      </c>
      <c r="C1865" s="164" t="s">
        <v>12403</v>
      </c>
      <c r="D1865" s="164" t="s">
        <v>38386</v>
      </c>
      <c r="E1865" s="166">
        <v>21.87</v>
      </c>
    </row>
    <row r="1866" spans="1:5" ht="38.25">
      <c r="A1866" s="164">
        <v>43958</v>
      </c>
      <c r="B1866" s="165" t="s">
        <v>38450</v>
      </c>
      <c r="C1866" s="164" t="s">
        <v>12403</v>
      </c>
      <c r="D1866" s="164" t="s">
        <v>38386</v>
      </c>
      <c r="E1866" s="166">
        <v>37.5</v>
      </c>
    </row>
    <row r="1867" spans="1:5" ht="38.25">
      <c r="A1867" s="164">
        <v>41549</v>
      </c>
      <c r="B1867" s="165" t="s">
        <v>38451</v>
      </c>
      <c r="C1867" s="164" t="s">
        <v>12403</v>
      </c>
      <c r="D1867" s="164" t="s">
        <v>38386</v>
      </c>
      <c r="E1867" s="166">
        <v>18.75</v>
      </c>
    </row>
    <row r="1868" spans="1:5" ht="25.5">
      <c r="A1868" s="164">
        <v>10998</v>
      </c>
      <c r="B1868" s="165" t="s">
        <v>27327</v>
      </c>
      <c r="C1868" s="164" t="s">
        <v>12404</v>
      </c>
      <c r="D1868" s="164" t="s">
        <v>38386</v>
      </c>
      <c r="E1868" s="166">
        <v>65.84</v>
      </c>
    </row>
    <row r="1869" spans="1:5" ht="25.5">
      <c r="A1869" s="164">
        <v>11002</v>
      </c>
      <c r="B1869" s="165" t="s">
        <v>27328</v>
      </c>
      <c r="C1869" s="164" t="s">
        <v>12404</v>
      </c>
      <c r="D1869" s="164" t="s">
        <v>38386</v>
      </c>
      <c r="E1869" s="166">
        <v>60.32</v>
      </c>
    </row>
    <row r="1870" spans="1:5" ht="25.5">
      <c r="A1870" s="164">
        <v>10999</v>
      </c>
      <c r="B1870" s="165" t="s">
        <v>27329</v>
      </c>
      <c r="C1870" s="164" t="s">
        <v>12404</v>
      </c>
      <c r="D1870" s="164" t="s">
        <v>38386</v>
      </c>
      <c r="E1870" s="166">
        <v>57.95</v>
      </c>
    </row>
    <row r="1871" spans="1:5" ht="25.5">
      <c r="A1871" s="164">
        <v>10997</v>
      </c>
      <c r="B1871" s="165" t="s">
        <v>27330</v>
      </c>
      <c r="C1871" s="164" t="s">
        <v>12404</v>
      </c>
      <c r="D1871" s="164" t="s">
        <v>38387</v>
      </c>
      <c r="E1871" s="166">
        <v>62.81</v>
      </c>
    </row>
    <row r="1872" spans="1:5">
      <c r="A1872" s="164">
        <v>2680</v>
      </c>
      <c r="B1872" s="165" t="s">
        <v>34981</v>
      </c>
      <c r="C1872" s="164" t="s">
        <v>12403</v>
      </c>
      <c r="D1872" s="164" t="s">
        <v>38386</v>
      </c>
      <c r="E1872" s="166">
        <v>11.87</v>
      </c>
    </row>
    <row r="1873" spans="1:5">
      <c r="A1873" s="164">
        <v>2684</v>
      </c>
      <c r="B1873" s="165" t="s">
        <v>34982</v>
      </c>
      <c r="C1873" s="164" t="s">
        <v>12403</v>
      </c>
      <c r="D1873" s="164" t="s">
        <v>38386</v>
      </c>
      <c r="E1873" s="166">
        <v>10.8</v>
      </c>
    </row>
    <row r="1874" spans="1:5">
      <c r="A1874" s="164">
        <v>2685</v>
      </c>
      <c r="B1874" s="165" t="s">
        <v>34983</v>
      </c>
      <c r="C1874" s="164" t="s">
        <v>12403</v>
      </c>
      <c r="D1874" s="164" t="s">
        <v>38386</v>
      </c>
      <c r="E1874" s="166">
        <v>8.11</v>
      </c>
    </row>
    <row r="1875" spans="1:5">
      <c r="A1875" s="164">
        <v>2673</v>
      </c>
      <c r="B1875" s="165" t="s">
        <v>34984</v>
      </c>
      <c r="C1875" s="164" t="s">
        <v>12403</v>
      </c>
      <c r="D1875" s="164" t="s">
        <v>38387</v>
      </c>
      <c r="E1875" s="166">
        <v>4.17</v>
      </c>
    </row>
    <row r="1876" spans="1:5">
      <c r="A1876" s="164">
        <v>2682</v>
      </c>
      <c r="B1876" s="165" t="s">
        <v>34985</v>
      </c>
      <c r="C1876" s="164" t="s">
        <v>12403</v>
      </c>
      <c r="D1876" s="164" t="s">
        <v>38386</v>
      </c>
      <c r="E1876" s="166">
        <v>28.31</v>
      </c>
    </row>
    <row r="1877" spans="1:5">
      <c r="A1877" s="164">
        <v>2681</v>
      </c>
      <c r="B1877" s="165" t="s">
        <v>34986</v>
      </c>
      <c r="C1877" s="164" t="s">
        <v>12403</v>
      </c>
      <c r="D1877" s="164" t="s">
        <v>38386</v>
      </c>
      <c r="E1877" s="166">
        <v>19.399999999999999</v>
      </c>
    </row>
    <row r="1878" spans="1:5">
      <c r="A1878" s="164">
        <v>2686</v>
      </c>
      <c r="B1878" s="165" t="s">
        <v>34987</v>
      </c>
      <c r="C1878" s="164" t="s">
        <v>12403</v>
      </c>
      <c r="D1878" s="164" t="s">
        <v>38386</v>
      </c>
      <c r="E1878" s="166">
        <v>35.5</v>
      </c>
    </row>
    <row r="1879" spans="1:5">
      <c r="A1879" s="164">
        <v>2674</v>
      </c>
      <c r="B1879" s="165" t="s">
        <v>34988</v>
      </c>
      <c r="C1879" s="164" t="s">
        <v>12403</v>
      </c>
      <c r="D1879" s="164" t="s">
        <v>38386</v>
      </c>
      <c r="E1879" s="166">
        <v>5.19</v>
      </c>
    </row>
    <row r="1880" spans="1:5">
      <c r="A1880" s="164">
        <v>2683</v>
      </c>
      <c r="B1880" s="165" t="s">
        <v>34989</v>
      </c>
      <c r="C1880" s="164" t="s">
        <v>12403</v>
      </c>
      <c r="D1880" s="164" t="s">
        <v>38386</v>
      </c>
      <c r="E1880" s="166">
        <v>55.94</v>
      </c>
    </row>
    <row r="1881" spans="1:5">
      <c r="A1881" s="164">
        <v>2676</v>
      </c>
      <c r="B1881" s="165" t="s">
        <v>27331</v>
      </c>
      <c r="C1881" s="164" t="s">
        <v>12403</v>
      </c>
      <c r="D1881" s="164" t="s">
        <v>38386</v>
      </c>
      <c r="E1881" s="166">
        <v>2.42</v>
      </c>
    </row>
    <row r="1882" spans="1:5">
      <c r="A1882" s="164">
        <v>2678</v>
      </c>
      <c r="B1882" s="165" t="s">
        <v>27332</v>
      </c>
      <c r="C1882" s="164" t="s">
        <v>12403</v>
      </c>
      <c r="D1882" s="164" t="s">
        <v>38386</v>
      </c>
      <c r="E1882" s="166">
        <v>3.03</v>
      </c>
    </row>
    <row r="1883" spans="1:5">
      <c r="A1883" s="164">
        <v>2679</v>
      </c>
      <c r="B1883" s="165" t="s">
        <v>27333</v>
      </c>
      <c r="C1883" s="164" t="s">
        <v>12403</v>
      </c>
      <c r="D1883" s="164" t="s">
        <v>38386</v>
      </c>
      <c r="E1883" s="166">
        <v>4.68</v>
      </c>
    </row>
    <row r="1884" spans="1:5">
      <c r="A1884" s="164">
        <v>12070</v>
      </c>
      <c r="B1884" s="165" t="s">
        <v>27334</v>
      </c>
      <c r="C1884" s="164" t="s">
        <v>12403</v>
      </c>
      <c r="D1884" s="164" t="s">
        <v>38386</v>
      </c>
      <c r="E1884" s="166">
        <v>6.52</v>
      </c>
    </row>
    <row r="1885" spans="1:5">
      <c r="A1885" s="164">
        <v>2675</v>
      </c>
      <c r="B1885" s="165" t="s">
        <v>27335</v>
      </c>
      <c r="C1885" s="164" t="s">
        <v>12403</v>
      </c>
      <c r="D1885" s="164" t="s">
        <v>38386</v>
      </c>
      <c r="E1885" s="166">
        <v>8.4700000000000006</v>
      </c>
    </row>
    <row r="1886" spans="1:5">
      <c r="A1886" s="164">
        <v>12067</v>
      </c>
      <c r="B1886" s="165" t="s">
        <v>27336</v>
      </c>
      <c r="C1886" s="164" t="s">
        <v>12403</v>
      </c>
      <c r="D1886" s="164" t="s">
        <v>38386</v>
      </c>
      <c r="E1886" s="166">
        <v>11.49</v>
      </c>
    </row>
    <row r="1887" spans="1:5" ht="25.5">
      <c r="A1887" s="164">
        <v>21128</v>
      </c>
      <c r="B1887" s="165" t="s">
        <v>27337</v>
      </c>
      <c r="C1887" s="164" t="s">
        <v>12403</v>
      </c>
      <c r="D1887" s="164" t="s">
        <v>38387</v>
      </c>
      <c r="E1887" s="166">
        <v>12.66</v>
      </c>
    </row>
    <row r="1888" spans="1:5" ht="25.5">
      <c r="A1888" s="164">
        <v>40400</v>
      </c>
      <c r="B1888" s="165" t="s">
        <v>27338</v>
      </c>
      <c r="C1888" s="164" t="s">
        <v>12403</v>
      </c>
      <c r="D1888" s="164" t="s">
        <v>38386</v>
      </c>
      <c r="E1888" s="166">
        <v>1.35</v>
      </c>
    </row>
    <row r="1889" spans="1:5" ht="25.5">
      <c r="A1889" s="164">
        <v>40401</v>
      </c>
      <c r="B1889" s="165" t="s">
        <v>27339</v>
      </c>
      <c r="C1889" s="164" t="s">
        <v>12403</v>
      </c>
      <c r="D1889" s="164" t="s">
        <v>38386</v>
      </c>
      <c r="E1889" s="166">
        <v>1.99</v>
      </c>
    </row>
    <row r="1890" spans="1:5" ht="25.5">
      <c r="A1890" s="164">
        <v>40402</v>
      </c>
      <c r="B1890" s="165" t="s">
        <v>27340</v>
      </c>
      <c r="C1890" s="164" t="s">
        <v>12403</v>
      </c>
      <c r="D1890" s="164" t="s">
        <v>38386</v>
      </c>
      <c r="E1890" s="166">
        <v>2.5499999999999998</v>
      </c>
    </row>
    <row r="1891" spans="1:5" ht="38.25">
      <c r="A1891" s="164">
        <v>21137</v>
      </c>
      <c r="B1891" s="165" t="s">
        <v>27341</v>
      </c>
      <c r="C1891" s="164" t="s">
        <v>12403</v>
      </c>
      <c r="D1891" s="164" t="s">
        <v>38386</v>
      </c>
      <c r="E1891" s="166">
        <v>12.96</v>
      </c>
    </row>
    <row r="1892" spans="1:5" ht="38.25">
      <c r="A1892" s="164">
        <v>2504</v>
      </c>
      <c r="B1892" s="165" t="s">
        <v>27342</v>
      </c>
      <c r="C1892" s="164" t="s">
        <v>12403</v>
      </c>
      <c r="D1892" s="164" t="s">
        <v>38386</v>
      </c>
      <c r="E1892" s="166">
        <v>14.05</v>
      </c>
    </row>
    <row r="1893" spans="1:5" ht="38.25">
      <c r="A1893" s="164">
        <v>2501</v>
      </c>
      <c r="B1893" s="165" t="s">
        <v>27343</v>
      </c>
      <c r="C1893" s="164" t="s">
        <v>12403</v>
      </c>
      <c r="D1893" s="164" t="s">
        <v>38386</v>
      </c>
      <c r="E1893" s="166">
        <v>18.420000000000002</v>
      </c>
    </row>
    <row r="1894" spans="1:5" ht="38.25">
      <c r="A1894" s="164">
        <v>2502</v>
      </c>
      <c r="B1894" s="165" t="s">
        <v>27344</v>
      </c>
      <c r="C1894" s="164" t="s">
        <v>12403</v>
      </c>
      <c r="D1894" s="164" t="s">
        <v>38386</v>
      </c>
      <c r="E1894" s="166">
        <v>27.8</v>
      </c>
    </row>
    <row r="1895" spans="1:5" ht="38.25">
      <c r="A1895" s="164">
        <v>2503</v>
      </c>
      <c r="B1895" s="165" t="s">
        <v>27345</v>
      </c>
      <c r="C1895" s="164" t="s">
        <v>12403</v>
      </c>
      <c r="D1895" s="164" t="s">
        <v>38386</v>
      </c>
      <c r="E1895" s="166">
        <v>35.770000000000003</v>
      </c>
    </row>
    <row r="1896" spans="1:5" ht="38.25">
      <c r="A1896" s="164">
        <v>2500</v>
      </c>
      <c r="B1896" s="165" t="s">
        <v>27346</v>
      </c>
      <c r="C1896" s="164" t="s">
        <v>12403</v>
      </c>
      <c r="D1896" s="164" t="s">
        <v>38386</v>
      </c>
      <c r="E1896" s="166">
        <v>47.65</v>
      </c>
    </row>
    <row r="1897" spans="1:5" ht="38.25">
      <c r="A1897" s="164">
        <v>2505</v>
      </c>
      <c r="B1897" s="165" t="s">
        <v>27347</v>
      </c>
      <c r="C1897" s="164" t="s">
        <v>12403</v>
      </c>
      <c r="D1897" s="164" t="s">
        <v>38386</v>
      </c>
      <c r="E1897" s="166">
        <v>74.260000000000005</v>
      </c>
    </row>
    <row r="1898" spans="1:5" ht="25.5">
      <c r="A1898" s="164">
        <v>12056</v>
      </c>
      <c r="B1898" s="165" t="s">
        <v>27348</v>
      </c>
      <c r="C1898" s="164" t="s">
        <v>12403</v>
      </c>
      <c r="D1898" s="164" t="s">
        <v>38386</v>
      </c>
      <c r="E1898" s="166">
        <v>30</v>
      </c>
    </row>
    <row r="1899" spans="1:5" ht="25.5">
      <c r="A1899" s="164">
        <v>12057</v>
      </c>
      <c r="B1899" s="165" t="s">
        <v>27349</v>
      </c>
      <c r="C1899" s="164" t="s">
        <v>12403</v>
      </c>
      <c r="D1899" s="164" t="s">
        <v>38386</v>
      </c>
      <c r="E1899" s="166">
        <v>25.49</v>
      </c>
    </row>
    <row r="1900" spans="1:5" ht="25.5">
      <c r="A1900" s="164">
        <v>12058</v>
      </c>
      <c r="B1900" s="165" t="s">
        <v>27350</v>
      </c>
      <c r="C1900" s="164" t="s">
        <v>12403</v>
      </c>
      <c r="D1900" s="164" t="s">
        <v>38386</v>
      </c>
      <c r="E1900" s="166">
        <v>15.89</v>
      </c>
    </row>
    <row r="1901" spans="1:5" ht="25.5">
      <c r="A1901" s="164">
        <v>12059</v>
      </c>
      <c r="B1901" s="165" t="s">
        <v>27351</v>
      </c>
      <c r="C1901" s="164" t="s">
        <v>12403</v>
      </c>
      <c r="D1901" s="164" t="s">
        <v>38386</v>
      </c>
      <c r="E1901" s="166">
        <v>8.94</v>
      </c>
    </row>
    <row r="1902" spans="1:5" ht="25.5">
      <c r="A1902" s="164">
        <v>12060</v>
      </c>
      <c r="B1902" s="165" t="s">
        <v>27352</v>
      </c>
      <c r="C1902" s="164" t="s">
        <v>12403</v>
      </c>
      <c r="D1902" s="164" t="s">
        <v>38386</v>
      </c>
      <c r="E1902" s="166">
        <v>66.22</v>
      </c>
    </row>
    <row r="1903" spans="1:5" ht="25.5">
      <c r="A1903" s="164">
        <v>12061</v>
      </c>
      <c r="B1903" s="165" t="s">
        <v>27353</v>
      </c>
      <c r="C1903" s="164" t="s">
        <v>12403</v>
      </c>
      <c r="D1903" s="164" t="s">
        <v>38386</v>
      </c>
      <c r="E1903" s="166">
        <v>40.43</v>
      </c>
    </row>
    <row r="1904" spans="1:5" ht="25.5">
      <c r="A1904" s="164">
        <v>12062</v>
      </c>
      <c r="B1904" s="165" t="s">
        <v>27354</v>
      </c>
      <c r="C1904" s="164" t="s">
        <v>12403</v>
      </c>
      <c r="D1904" s="164" t="s">
        <v>38386</v>
      </c>
      <c r="E1904" s="166">
        <v>74.56</v>
      </c>
    </row>
    <row r="1905" spans="1:5" ht="25.5">
      <c r="A1905" s="164">
        <v>2687</v>
      </c>
      <c r="B1905" s="165" t="s">
        <v>27355</v>
      </c>
      <c r="C1905" s="164" t="s">
        <v>12403</v>
      </c>
      <c r="D1905" s="164" t="s">
        <v>38386</v>
      </c>
      <c r="E1905" s="166">
        <v>2.12</v>
      </c>
    </row>
    <row r="1906" spans="1:5" ht="25.5">
      <c r="A1906" s="164">
        <v>2689</v>
      </c>
      <c r="B1906" s="165" t="s">
        <v>27356</v>
      </c>
      <c r="C1906" s="164" t="s">
        <v>12403</v>
      </c>
      <c r="D1906" s="164" t="s">
        <v>38386</v>
      </c>
      <c r="E1906" s="166">
        <v>2.52</v>
      </c>
    </row>
    <row r="1907" spans="1:5" ht="25.5">
      <c r="A1907" s="164">
        <v>2688</v>
      </c>
      <c r="B1907" s="165" t="s">
        <v>27357</v>
      </c>
      <c r="C1907" s="164" t="s">
        <v>12403</v>
      </c>
      <c r="D1907" s="164" t="s">
        <v>38386</v>
      </c>
      <c r="E1907" s="166">
        <v>2.73</v>
      </c>
    </row>
    <row r="1908" spans="1:5" ht="25.5">
      <c r="A1908" s="164">
        <v>2690</v>
      </c>
      <c r="B1908" s="165" t="s">
        <v>27358</v>
      </c>
      <c r="C1908" s="164" t="s">
        <v>12403</v>
      </c>
      <c r="D1908" s="164" t="s">
        <v>38386</v>
      </c>
      <c r="E1908" s="166">
        <v>4.67</v>
      </c>
    </row>
    <row r="1909" spans="1:5" ht="25.5">
      <c r="A1909" s="164">
        <v>39243</v>
      </c>
      <c r="B1909" s="165" t="s">
        <v>27359</v>
      </c>
      <c r="C1909" s="164" t="s">
        <v>12403</v>
      </c>
      <c r="D1909" s="164" t="s">
        <v>38386</v>
      </c>
      <c r="E1909" s="166">
        <v>3.08</v>
      </c>
    </row>
    <row r="1910" spans="1:5" ht="25.5">
      <c r="A1910" s="164">
        <v>39244</v>
      </c>
      <c r="B1910" s="165" t="s">
        <v>27360</v>
      </c>
      <c r="C1910" s="164" t="s">
        <v>12403</v>
      </c>
      <c r="D1910" s="164" t="s">
        <v>38386</v>
      </c>
      <c r="E1910" s="166">
        <v>4.16</v>
      </c>
    </row>
    <row r="1911" spans="1:5" ht="25.5">
      <c r="A1911" s="164">
        <v>39245</v>
      </c>
      <c r="B1911" s="165" t="s">
        <v>27361</v>
      </c>
      <c r="C1911" s="164" t="s">
        <v>12403</v>
      </c>
      <c r="D1911" s="164" t="s">
        <v>38386</v>
      </c>
      <c r="E1911" s="166">
        <v>8.01</v>
      </c>
    </row>
    <row r="1912" spans="1:5" ht="25.5">
      <c r="A1912" s="164">
        <v>39255</v>
      </c>
      <c r="B1912" s="165" t="s">
        <v>27362</v>
      </c>
      <c r="C1912" s="164" t="s">
        <v>12403</v>
      </c>
      <c r="D1912" s="164" t="s">
        <v>38386</v>
      </c>
      <c r="E1912" s="166">
        <v>22.16</v>
      </c>
    </row>
    <row r="1913" spans="1:5" ht="25.5">
      <c r="A1913" s="164">
        <v>39254</v>
      </c>
      <c r="B1913" s="165" t="s">
        <v>27363</v>
      </c>
      <c r="C1913" s="164" t="s">
        <v>12403</v>
      </c>
      <c r="D1913" s="164" t="s">
        <v>38386</v>
      </c>
      <c r="E1913" s="166">
        <v>11.97</v>
      </c>
    </row>
    <row r="1914" spans="1:5" ht="25.5">
      <c r="A1914" s="164">
        <v>39253</v>
      </c>
      <c r="B1914" s="165" t="s">
        <v>27364</v>
      </c>
      <c r="C1914" s="164" t="s">
        <v>12403</v>
      </c>
      <c r="D1914" s="164" t="s">
        <v>38386</v>
      </c>
      <c r="E1914" s="166">
        <v>15.26</v>
      </c>
    </row>
    <row r="1915" spans="1:5" ht="51">
      <c r="A1915" s="164">
        <v>39246</v>
      </c>
      <c r="B1915" s="165" t="s">
        <v>27365</v>
      </c>
      <c r="C1915" s="164" t="s">
        <v>12403</v>
      </c>
      <c r="D1915" s="164" t="s">
        <v>38386</v>
      </c>
      <c r="E1915" s="166">
        <v>3.45</v>
      </c>
    </row>
    <row r="1916" spans="1:5" ht="51">
      <c r="A1916" s="164">
        <v>39247</v>
      </c>
      <c r="B1916" s="165" t="s">
        <v>27366</v>
      </c>
      <c r="C1916" s="164" t="s">
        <v>12403</v>
      </c>
      <c r="D1916" s="164" t="s">
        <v>38386</v>
      </c>
      <c r="E1916" s="166">
        <v>3.01</v>
      </c>
    </row>
    <row r="1917" spans="1:5" ht="38.25">
      <c r="A1917" s="164">
        <v>2446</v>
      </c>
      <c r="B1917" s="165" t="s">
        <v>27367</v>
      </c>
      <c r="C1917" s="164" t="s">
        <v>12403</v>
      </c>
      <c r="D1917" s="164" t="s">
        <v>38387</v>
      </c>
      <c r="E1917" s="166">
        <v>4.96</v>
      </c>
    </row>
    <row r="1918" spans="1:5" ht="38.25">
      <c r="A1918" s="164">
        <v>2442</v>
      </c>
      <c r="B1918" s="165" t="s">
        <v>27368</v>
      </c>
      <c r="C1918" s="164" t="s">
        <v>12403</v>
      </c>
      <c r="D1918" s="164" t="s">
        <v>38386</v>
      </c>
      <c r="E1918" s="166">
        <v>6.95</v>
      </c>
    </row>
    <row r="1919" spans="1:5" ht="38.25">
      <c r="A1919" s="164">
        <v>39248</v>
      </c>
      <c r="B1919" s="165" t="s">
        <v>27369</v>
      </c>
      <c r="C1919" s="164" t="s">
        <v>12403</v>
      </c>
      <c r="D1919" s="164" t="s">
        <v>38386</v>
      </c>
      <c r="E1919" s="166">
        <v>9.68</v>
      </c>
    </row>
    <row r="1920" spans="1:5">
      <c r="A1920" s="164">
        <v>2438</v>
      </c>
      <c r="B1920" s="165" t="s">
        <v>27370</v>
      </c>
      <c r="C1920" s="164" t="s">
        <v>12406</v>
      </c>
      <c r="D1920" s="164" t="s">
        <v>38386</v>
      </c>
      <c r="E1920" s="166">
        <v>17.39</v>
      </c>
    </row>
    <row r="1921" spans="1:5">
      <c r="A1921" s="164">
        <v>40922</v>
      </c>
      <c r="B1921" s="165" t="s">
        <v>27371</v>
      </c>
      <c r="C1921" s="164" t="s">
        <v>18056</v>
      </c>
      <c r="D1921" s="164" t="s">
        <v>38386</v>
      </c>
      <c r="E1921" s="166">
        <v>3826.59</v>
      </c>
    </row>
    <row r="1922" spans="1:5" ht="51">
      <c r="A1922" s="164">
        <v>36486</v>
      </c>
      <c r="B1922" s="165" t="s">
        <v>27372</v>
      </c>
      <c r="C1922" s="164" t="s">
        <v>12402</v>
      </c>
      <c r="D1922" s="164" t="s">
        <v>38386</v>
      </c>
      <c r="E1922" s="166"/>
    </row>
    <row r="1923" spans="1:5" ht="51">
      <c r="A1923" s="164">
        <v>37777</v>
      </c>
      <c r="B1923" s="165" t="s">
        <v>27373</v>
      </c>
      <c r="C1923" s="164" t="s">
        <v>12402</v>
      </c>
      <c r="D1923" s="164" t="s">
        <v>38386</v>
      </c>
      <c r="E1923" s="166"/>
    </row>
    <row r="1924" spans="1:5" ht="38.25">
      <c r="A1924" s="164">
        <v>44342</v>
      </c>
      <c r="B1924" s="165" t="s">
        <v>38452</v>
      </c>
      <c r="C1924" s="164" t="s">
        <v>12402</v>
      </c>
      <c r="D1924" s="164" t="s">
        <v>38386</v>
      </c>
      <c r="E1924" s="166">
        <v>29.97</v>
      </c>
    </row>
    <row r="1925" spans="1:5" ht="38.25">
      <c r="A1925" s="164">
        <v>44343</v>
      </c>
      <c r="B1925" s="165" t="s">
        <v>38453</v>
      </c>
      <c r="C1925" s="164" t="s">
        <v>12402</v>
      </c>
      <c r="D1925" s="164" t="s">
        <v>38386</v>
      </c>
      <c r="E1925" s="166">
        <v>32.47</v>
      </c>
    </row>
    <row r="1926" spans="1:5" ht="38.25">
      <c r="A1926" s="164">
        <v>44340</v>
      </c>
      <c r="B1926" s="165" t="s">
        <v>38454</v>
      </c>
      <c r="C1926" s="164" t="s">
        <v>12402</v>
      </c>
      <c r="D1926" s="164" t="s">
        <v>38386</v>
      </c>
      <c r="E1926" s="166">
        <v>21.18</v>
      </c>
    </row>
    <row r="1927" spans="1:5" ht="38.25">
      <c r="A1927" s="164">
        <v>44341</v>
      </c>
      <c r="B1927" s="165" t="s">
        <v>38455</v>
      </c>
      <c r="C1927" s="164" t="s">
        <v>12402</v>
      </c>
      <c r="D1927" s="164" t="s">
        <v>38386</v>
      </c>
      <c r="E1927" s="166">
        <v>24.51</v>
      </c>
    </row>
    <row r="1928" spans="1:5" ht="38.25">
      <c r="A1928" s="164">
        <v>44338</v>
      </c>
      <c r="B1928" s="165" t="s">
        <v>38456</v>
      </c>
      <c r="C1928" s="164" t="s">
        <v>12402</v>
      </c>
      <c r="D1928" s="164" t="s">
        <v>38386</v>
      </c>
      <c r="E1928" s="166">
        <v>12.13</v>
      </c>
    </row>
    <row r="1929" spans="1:5" ht="38.25">
      <c r="A1929" s="164">
        <v>44339</v>
      </c>
      <c r="B1929" s="165" t="s">
        <v>38457</v>
      </c>
      <c r="C1929" s="164" t="s">
        <v>12402</v>
      </c>
      <c r="D1929" s="164" t="s">
        <v>38386</v>
      </c>
      <c r="E1929" s="166">
        <v>14.18</v>
      </c>
    </row>
    <row r="1930" spans="1:5" ht="38.25">
      <c r="A1930" s="164">
        <v>44336</v>
      </c>
      <c r="B1930" s="165" t="s">
        <v>38458</v>
      </c>
      <c r="C1930" s="164" t="s">
        <v>12402</v>
      </c>
      <c r="D1930" s="164" t="s">
        <v>38386</v>
      </c>
      <c r="E1930" s="166">
        <v>4.13</v>
      </c>
    </row>
    <row r="1931" spans="1:5" ht="38.25">
      <c r="A1931" s="164">
        <v>41834</v>
      </c>
      <c r="B1931" s="165" t="s">
        <v>38459</v>
      </c>
      <c r="C1931" s="164" t="s">
        <v>12402</v>
      </c>
      <c r="D1931" s="164" t="s">
        <v>38386</v>
      </c>
      <c r="E1931" s="166">
        <v>5.2</v>
      </c>
    </row>
    <row r="1932" spans="1:5" ht="38.25">
      <c r="A1932" s="164">
        <v>44337</v>
      </c>
      <c r="B1932" s="165" t="s">
        <v>38460</v>
      </c>
      <c r="C1932" s="164" t="s">
        <v>12402</v>
      </c>
      <c r="D1932" s="164" t="s">
        <v>38386</v>
      </c>
      <c r="E1932" s="166">
        <v>5.2</v>
      </c>
    </row>
    <row r="1933" spans="1:5" ht="38.25">
      <c r="A1933" s="164">
        <v>43964</v>
      </c>
      <c r="B1933" s="165" t="s">
        <v>38461</v>
      </c>
      <c r="C1933" s="164" t="s">
        <v>12402</v>
      </c>
      <c r="D1933" s="164" t="s">
        <v>38386</v>
      </c>
      <c r="E1933" s="166">
        <v>5.49</v>
      </c>
    </row>
    <row r="1934" spans="1:5" ht="38.25">
      <c r="A1934" s="164">
        <v>44334</v>
      </c>
      <c r="B1934" s="165" t="s">
        <v>38462</v>
      </c>
      <c r="C1934" s="164" t="s">
        <v>12402</v>
      </c>
      <c r="D1934" s="164" t="s">
        <v>38386</v>
      </c>
      <c r="E1934" s="166">
        <v>6.94</v>
      </c>
    </row>
    <row r="1935" spans="1:5" ht="38.25">
      <c r="A1935" s="164">
        <v>44344</v>
      </c>
      <c r="B1935" s="165" t="s">
        <v>38463</v>
      </c>
      <c r="C1935" s="164" t="s">
        <v>12402</v>
      </c>
      <c r="D1935" s="164" t="s">
        <v>38386</v>
      </c>
      <c r="E1935" s="166">
        <v>3.71</v>
      </c>
    </row>
    <row r="1936" spans="1:5" ht="38.25">
      <c r="A1936" s="164">
        <v>44335</v>
      </c>
      <c r="B1936" s="165" t="s">
        <v>38464</v>
      </c>
      <c r="C1936" s="164" t="s">
        <v>12402</v>
      </c>
      <c r="D1936" s="164" t="s">
        <v>38386</v>
      </c>
      <c r="E1936" s="166">
        <v>4</v>
      </c>
    </row>
    <row r="1937" spans="1:5" ht="25.5">
      <c r="A1937" s="164">
        <v>12624</v>
      </c>
      <c r="B1937" s="165" t="s">
        <v>27374</v>
      </c>
      <c r="C1937" s="164" t="s">
        <v>12402</v>
      </c>
      <c r="D1937" s="164" t="s">
        <v>38386</v>
      </c>
      <c r="E1937" s="166">
        <v>35.82</v>
      </c>
    </row>
    <row r="1938" spans="1:5">
      <c r="A1938" s="164">
        <v>517</v>
      </c>
      <c r="B1938" s="165" t="s">
        <v>27375</v>
      </c>
      <c r="C1938" s="164" t="s">
        <v>45</v>
      </c>
      <c r="D1938" s="164" t="s">
        <v>38386</v>
      </c>
      <c r="E1938" s="166">
        <v>8.7100000000000009</v>
      </c>
    </row>
    <row r="1939" spans="1:5" ht="25.5">
      <c r="A1939" s="164">
        <v>37534</v>
      </c>
      <c r="B1939" s="165" t="s">
        <v>34990</v>
      </c>
      <c r="C1939" s="164" t="s">
        <v>12404</v>
      </c>
      <c r="D1939" s="164" t="s">
        <v>38386</v>
      </c>
      <c r="E1939" s="166"/>
    </row>
    <row r="1940" spans="1:5" ht="25.5">
      <c r="A1940" s="164">
        <v>37535</v>
      </c>
      <c r="B1940" s="165" t="s">
        <v>34991</v>
      </c>
      <c r="C1940" s="164" t="s">
        <v>12404</v>
      </c>
      <c r="D1940" s="164" t="s">
        <v>38386</v>
      </c>
      <c r="E1940" s="166"/>
    </row>
    <row r="1941" spans="1:5" ht="25.5">
      <c r="A1941" s="164">
        <v>37533</v>
      </c>
      <c r="B1941" s="165" t="s">
        <v>34992</v>
      </c>
      <c r="C1941" s="164" t="s">
        <v>12404</v>
      </c>
      <c r="D1941" s="164" t="s">
        <v>38386</v>
      </c>
      <c r="E1941" s="166"/>
    </row>
    <row r="1942" spans="1:5" ht="25.5">
      <c r="A1942" s="164">
        <v>37537</v>
      </c>
      <c r="B1942" s="165" t="s">
        <v>34993</v>
      </c>
      <c r="C1942" s="164" t="s">
        <v>12404</v>
      </c>
      <c r="D1942" s="164" t="s">
        <v>38386</v>
      </c>
      <c r="E1942" s="166"/>
    </row>
    <row r="1943" spans="1:5" ht="25.5">
      <c r="A1943" s="164">
        <v>37536</v>
      </c>
      <c r="B1943" s="165" t="s">
        <v>34994</v>
      </c>
      <c r="C1943" s="164" t="s">
        <v>12404</v>
      </c>
      <c r="D1943" s="164" t="s">
        <v>38386</v>
      </c>
      <c r="E1943" s="166"/>
    </row>
    <row r="1944" spans="1:5" ht="25.5">
      <c r="A1944" s="164">
        <v>37532</v>
      </c>
      <c r="B1944" s="165" t="s">
        <v>34995</v>
      </c>
      <c r="C1944" s="164" t="s">
        <v>12404</v>
      </c>
      <c r="D1944" s="164" t="s">
        <v>38387</v>
      </c>
      <c r="E1944" s="166"/>
    </row>
    <row r="1945" spans="1:5">
      <c r="A1945" s="164">
        <v>2696</v>
      </c>
      <c r="B1945" s="165" t="s">
        <v>27376</v>
      </c>
      <c r="C1945" s="164" t="s">
        <v>12406</v>
      </c>
      <c r="D1945" s="164" t="s">
        <v>38387</v>
      </c>
      <c r="E1945" s="166">
        <v>11.13</v>
      </c>
    </row>
    <row r="1946" spans="1:5">
      <c r="A1946" s="164">
        <v>40928</v>
      </c>
      <c r="B1946" s="165" t="s">
        <v>27377</v>
      </c>
      <c r="C1946" s="164" t="s">
        <v>18056</v>
      </c>
      <c r="D1946" s="164" t="s">
        <v>38386</v>
      </c>
      <c r="E1946" s="166">
        <v>2448.6</v>
      </c>
    </row>
    <row r="1947" spans="1:5">
      <c r="A1947" s="164">
        <v>4083</v>
      </c>
      <c r="B1947" s="165" t="s">
        <v>27378</v>
      </c>
      <c r="C1947" s="164" t="s">
        <v>12406</v>
      </c>
      <c r="D1947" s="164" t="s">
        <v>38387</v>
      </c>
      <c r="E1947" s="166">
        <v>30.08</v>
      </c>
    </row>
    <row r="1948" spans="1:5">
      <c r="A1948" s="164">
        <v>40818</v>
      </c>
      <c r="B1948" s="165" t="s">
        <v>27379</v>
      </c>
      <c r="C1948" s="164" t="s">
        <v>18056</v>
      </c>
      <c r="D1948" s="164" t="s">
        <v>38386</v>
      </c>
      <c r="E1948" s="166">
        <v>6617.6</v>
      </c>
    </row>
    <row r="1949" spans="1:5" ht="25.5">
      <c r="A1949" s="164">
        <v>43146</v>
      </c>
      <c r="B1949" s="165" t="s">
        <v>27380</v>
      </c>
      <c r="C1949" s="164" t="s">
        <v>12404</v>
      </c>
      <c r="D1949" s="164" t="s">
        <v>38386</v>
      </c>
      <c r="E1949" s="166">
        <v>7.92</v>
      </c>
    </row>
    <row r="1950" spans="1:5">
      <c r="A1950" s="164">
        <v>2705</v>
      </c>
      <c r="B1950" s="165" t="s">
        <v>27381</v>
      </c>
      <c r="C1950" s="164" t="s">
        <v>23099</v>
      </c>
      <c r="D1950" s="164" t="s">
        <v>38386</v>
      </c>
      <c r="E1950" s="166">
        <v>1.17</v>
      </c>
    </row>
    <row r="1951" spans="1:5" ht="38.25">
      <c r="A1951" s="164">
        <v>14250</v>
      </c>
      <c r="B1951" s="165" t="s">
        <v>27382</v>
      </c>
      <c r="C1951" s="164" t="s">
        <v>23099</v>
      </c>
      <c r="D1951" s="164" t="s">
        <v>38387</v>
      </c>
      <c r="E1951" s="166">
        <v>1.19</v>
      </c>
    </row>
    <row r="1952" spans="1:5">
      <c r="A1952" s="164">
        <v>11683</v>
      </c>
      <c r="B1952" s="165" t="s">
        <v>27383</v>
      </c>
      <c r="C1952" s="164" t="s">
        <v>12402</v>
      </c>
      <c r="D1952" s="164" t="s">
        <v>38386</v>
      </c>
      <c r="E1952" s="166">
        <v>50.45</v>
      </c>
    </row>
    <row r="1953" spans="1:5">
      <c r="A1953" s="164">
        <v>11684</v>
      </c>
      <c r="B1953" s="165" t="s">
        <v>27384</v>
      </c>
      <c r="C1953" s="164" t="s">
        <v>12402</v>
      </c>
      <c r="D1953" s="164" t="s">
        <v>38386</v>
      </c>
      <c r="E1953" s="166">
        <v>55.22</v>
      </c>
    </row>
    <row r="1954" spans="1:5" ht="25.5">
      <c r="A1954" s="164">
        <v>6141</v>
      </c>
      <c r="B1954" s="165" t="s">
        <v>27385</v>
      </c>
      <c r="C1954" s="164" t="s">
        <v>12402</v>
      </c>
      <c r="D1954" s="164" t="s">
        <v>38386</v>
      </c>
      <c r="E1954" s="166">
        <v>6.65</v>
      </c>
    </row>
    <row r="1955" spans="1:5" ht="25.5">
      <c r="A1955" s="164">
        <v>11681</v>
      </c>
      <c r="B1955" s="165" t="s">
        <v>27386</v>
      </c>
      <c r="C1955" s="164" t="s">
        <v>12402</v>
      </c>
      <c r="D1955" s="164" t="s">
        <v>38386</v>
      </c>
      <c r="E1955" s="166">
        <v>8.39</v>
      </c>
    </row>
    <row r="1956" spans="1:5">
      <c r="A1956" s="164">
        <v>2706</v>
      </c>
      <c r="B1956" s="165" t="s">
        <v>27387</v>
      </c>
      <c r="C1956" s="164" t="s">
        <v>12406</v>
      </c>
      <c r="D1956" s="164" t="s">
        <v>38387</v>
      </c>
      <c r="E1956" s="166">
        <v>58.65</v>
      </c>
    </row>
    <row r="1957" spans="1:5">
      <c r="A1957" s="164">
        <v>40811</v>
      </c>
      <c r="B1957" s="165" t="s">
        <v>27388</v>
      </c>
      <c r="C1957" s="164" t="s">
        <v>18056</v>
      </c>
      <c r="D1957" s="164" t="s">
        <v>38386</v>
      </c>
      <c r="E1957" s="166">
        <v>12903</v>
      </c>
    </row>
    <row r="1958" spans="1:5">
      <c r="A1958" s="164">
        <v>2707</v>
      </c>
      <c r="B1958" s="165" t="s">
        <v>27389</v>
      </c>
      <c r="C1958" s="164" t="s">
        <v>12406</v>
      </c>
      <c r="D1958" s="164" t="s">
        <v>38386</v>
      </c>
      <c r="E1958" s="166">
        <v>60.67</v>
      </c>
    </row>
    <row r="1959" spans="1:5">
      <c r="A1959" s="164">
        <v>40813</v>
      </c>
      <c r="B1959" s="165" t="s">
        <v>27390</v>
      </c>
      <c r="C1959" s="164" t="s">
        <v>18056</v>
      </c>
      <c r="D1959" s="164" t="s">
        <v>38386</v>
      </c>
      <c r="E1959" s="166">
        <v>13347.64</v>
      </c>
    </row>
    <row r="1960" spans="1:5">
      <c r="A1960" s="164">
        <v>2708</v>
      </c>
      <c r="B1960" s="165" t="s">
        <v>27391</v>
      </c>
      <c r="C1960" s="164" t="s">
        <v>12406</v>
      </c>
      <c r="D1960" s="164" t="s">
        <v>38386</v>
      </c>
      <c r="E1960" s="166">
        <v>75.89</v>
      </c>
    </row>
    <row r="1961" spans="1:5">
      <c r="A1961" s="164">
        <v>40814</v>
      </c>
      <c r="B1961" s="165" t="s">
        <v>27392</v>
      </c>
      <c r="C1961" s="164" t="s">
        <v>18056</v>
      </c>
      <c r="D1961" s="164" t="s">
        <v>38386</v>
      </c>
      <c r="E1961" s="166">
        <v>16697.830000000002</v>
      </c>
    </row>
    <row r="1962" spans="1:5" ht="25.5">
      <c r="A1962" s="164">
        <v>38403</v>
      </c>
      <c r="B1962" s="165" t="s">
        <v>27393</v>
      </c>
      <c r="C1962" s="164" t="s">
        <v>12402</v>
      </c>
      <c r="D1962" s="164" t="s">
        <v>38386</v>
      </c>
      <c r="E1962" s="166">
        <v>81.13</v>
      </c>
    </row>
    <row r="1963" spans="1:5" ht="25.5">
      <c r="A1963" s="164">
        <v>43482</v>
      </c>
      <c r="B1963" s="165" t="s">
        <v>27394</v>
      </c>
      <c r="C1963" s="164" t="s">
        <v>12406</v>
      </c>
      <c r="D1963" s="164" t="s">
        <v>38387</v>
      </c>
      <c r="E1963" s="166">
        <v>0.81</v>
      </c>
    </row>
    <row r="1964" spans="1:5" ht="25.5">
      <c r="A1964" s="164">
        <v>43494</v>
      </c>
      <c r="B1964" s="165" t="s">
        <v>27395</v>
      </c>
      <c r="C1964" s="164" t="s">
        <v>18056</v>
      </c>
      <c r="D1964" s="164" t="s">
        <v>38387</v>
      </c>
      <c r="E1964" s="166">
        <v>153.54</v>
      </c>
    </row>
    <row r="1965" spans="1:5" ht="25.5">
      <c r="A1965" s="164">
        <v>43483</v>
      </c>
      <c r="B1965" s="165" t="s">
        <v>27396</v>
      </c>
      <c r="C1965" s="164" t="s">
        <v>12406</v>
      </c>
      <c r="D1965" s="164" t="s">
        <v>38387</v>
      </c>
      <c r="E1965" s="166">
        <v>1.43</v>
      </c>
    </row>
    <row r="1966" spans="1:5" ht="25.5">
      <c r="A1966" s="164">
        <v>43495</v>
      </c>
      <c r="B1966" s="165" t="s">
        <v>27397</v>
      </c>
      <c r="C1966" s="164" t="s">
        <v>18056</v>
      </c>
      <c r="D1966" s="164" t="s">
        <v>38387</v>
      </c>
      <c r="E1966" s="166">
        <v>270.51</v>
      </c>
    </row>
    <row r="1967" spans="1:5" ht="25.5">
      <c r="A1967" s="164">
        <v>43484</v>
      </c>
      <c r="B1967" s="165" t="s">
        <v>27398</v>
      </c>
      <c r="C1967" s="164" t="s">
        <v>12406</v>
      </c>
      <c r="D1967" s="164" t="s">
        <v>38387</v>
      </c>
      <c r="E1967" s="166">
        <v>1.26</v>
      </c>
    </row>
    <row r="1968" spans="1:5" ht="25.5">
      <c r="A1968" s="164">
        <v>43496</v>
      </c>
      <c r="B1968" s="165" t="s">
        <v>27399</v>
      </c>
      <c r="C1968" s="164" t="s">
        <v>18056</v>
      </c>
      <c r="D1968" s="164" t="s">
        <v>38387</v>
      </c>
      <c r="E1968" s="166">
        <v>238.02</v>
      </c>
    </row>
    <row r="1969" spans="1:5" ht="25.5">
      <c r="A1969" s="164">
        <v>43485</v>
      </c>
      <c r="B1969" s="165" t="s">
        <v>27400</v>
      </c>
      <c r="C1969" s="164" t="s">
        <v>12406</v>
      </c>
      <c r="D1969" s="164" t="s">
        <v>38387</v>
      </c>
      <c r="E1969" s="166">
        <v>1.1299999999999999</v>
      </c>
    </row>
    <row r="1970" spans="1:5" ht="25.5">
      <c r="A1970" s="164">
        <v>43497</v>
      </c>
      <c r="B1970" s="165" t="s">
        <v>27401</v>
      </c>
      <c r="C1970" s="164" t="s">
        <v>18056</v>
      </c>
      <c r="D1970" s="164" t="s">
        <v>38387</v>
      </c>
      <c r="E1970" s="166">
        <v>212.45</v>
      </c>
    </row>
    <row r="1971" spans="1:5" ht="25.5">
      <c r="A1971" s="164">
        <v>43487</v>
      </c>
      <c r="B1971" s="165" t="s">
        <v>27402</v>
      </c>
      <c r="C1971" s="164" t="s">
        <v>12406</v>
      </c>
      <c r="D1971" s="164" t="s">
        <v>38387</v>
      </c>
      <c r="E1971" s="166">
        <v>1.28</v>
      </c>
    </row>
    <row r="1972" spans="1:5" ht="25.5">
      <c r="A1972" s="164">
        <v>43499</v>
      </c>
      <c r="B1972" s="165" t="s">
        <v>27403</v>
      </c>
      <c r="C1972" s="164" t="s">
        <v>18056</v>
      </c>
      <c r="D1972" s="164" t="s">
        <v>38387</v>
      </c>
      <c r="E1972" s="166">
        <v>241.99</v>
      </c>
    </row>
    <row r="1973" spans="1:5" ht="25.5">
      <c r="A1973" s="164">
        <v>43486</v>
      </c>
      <c r="B1973" s="165" t="s">
        <v>27404</v>
      </c>
      <c r="C1973" s="164" t="s">
        <v>12406</v>
      </c>
      <c r="D1973" s="164" t="s">
        <v>38387</v>
      </c>
      <c r="E1973" s="166">
        <v>0.77</v>
      </c>
    </row>
    <row r="1974" spans="1:5" ht="25.5">
      <c r="A1974" s="164">
        <v>43498</v>
      </c>
      <c r="B1974" s="165" t="s">
        <v>27405</v>
      </c>
      <c r="C1974" s="164" t="s">
        <v>18056</v>
      </c>
      <c r="D1974" s="164" t="s">
        <v>38387</v>
      </c>
      <c r="E1974" s="166">
        <v>146</v>
      </c>
    </row>
    <row r="1975" spans="1:5" ht="25.5">
      <c r="A1975" s="164">
        <v>43488</v>
      </c>
      <c r="B1975" s="165" t="s">
        <v>27406</v>
      </c>
      <c r="C1975" s="164" t="s">
        <v>12406</v>
      </c>
      <c r="D1975" s="164" t="s">
        <v>38387</v>
      </c>
      <c r="E1975" s="166">
        <v>0.89</v>
      </c>
    </row>
    <row r="1976" spans="1:5" ht="25.5">
      <c r="A1976" s="164">
        <v>43500</v>
      </c>
      <c r="B1976" s="165" t="s">
        <v>27407</v>
      </c>
      <c r="C1976" s="164" t="s">
        <v>18056</v>
      </c>
      <c r="D1976" s="164" t="s">
        <v>38387</v>
      </c>
      <c r="E1976" s="166">
        <v>167.95</v>
      </c>
    </row>
    <row r="1977" spans="1:5" ht="25.5">
      <c r="A1977" s="164">
        <v>43489</v>
      </c>
      <c r="B1977" s="165" t="s">
        <v>27408</v>
      </c>
      <c r="C1977" s="164" t="s">
        <v>12406</v>
      </c>
      <c r="D1977" s="164" t="s">
        <v>38387</v>
      </c>
      <c r="E1977" s="166">
        <v>1.31</v>
      </c>
    </row>
    <row r="1978" spans="1:5" ht="25.5">
      <c r="A1978" s="164">
        <v>43501</v>
      </c>
      <c r="B1978" s="165" t="s">
        <v>27409</v>
      </c>
      <c r="C1978" s="164" t="s">
        <v>18056</v>
      </c>
      <c r="D1978" s="164" t="s">
        <v>38387</v>
      </c>
      <c r="E1978" s="166">
        <v>247.11</v>
      </c>
    </row>
    <row r="1979" spans="1:5" ht="25.5">
      <c r="A1979" s="164">
        <v>43490</v>
      </c>
      <c r="B1979" s="165" t="s">
        <v>27410</v>
      </c>
      <c r="C1979" s="164" t="s">
        <v>12406</v>
      </c>
      <c r="D1979" s="164" t="s">
        <v>38387</v>
      </c>
      <c r="E1979" s="166">
        <v>1.85</v>
      </c>
    </row>
    <row r="1980" spans="1:5" ht="25.5">
      <c r="A1980" s="164">
        <v>43502</v>
      </c>
      <c r="B1980" s="165" t="s">
        <v>27411</v>
      </c>
      <c r="C1980" s="164" t="s">
        <v>18056</v>
      </c>
      <c r="D1980" s="164" t="s">
        <v>38387</v>
      </c>
      <c r="E1980" s="166">
        <v>348.39</v>
      </c>
    </row>
    <row r="1981" spans="1:5" ht="25.5">
      <c r="A1981" s="164">
        <v>43491</v>
      </c>
      <c r="B1981" s="165" t="s">
        <v>27412</v>
      </c>
      <c r="C1981" s="164" t="s">
        <v>12406</v>
      </c>
      <c r="D1981" s="164" t="s">
        <v>38387</v>
      </c>
      <c r="E1981" s="166">
        <v>1.39</v>
      </c>
    </row>
    <row r="1982" spans="1:5" ht="25.5">
      <c r="A1982" s="164">
        <v>43503</v>
      </c>
      <c r="B1982" s="165" t="s">
        <v>27413</v>
      </c>
      <c r="C1982" s="164" t="s">
        <v>18056</v>
      </c>
      <c r="D1982" s="164" t="s">
        <v>38387</v>
      </c>
      <c r="E1982" s="166">
        <v>261.93</v>
      </c>
    </row>
    <row r="1983" spans="1:5" ht="25.5">
      <c r="A1983" s="164">
        <v>43492</v>
      </c>
      <c r="B1983" s="165" t="s">
        <v>27414</v>
      </c>
      <c r="C1983" s="164" t="s">
        <v>12406</v>
      </c>
      <c r="D1983" s="164" t="s">
        <v>38387</v>
      </c>
      <c r="E1983" s="166">
        <v>1.82</v>
      </c>
    </row>
    <row r="1984" spans="1:5" ht="25.5">
      <c r="A1984" s="164">
        <v>43504</v>
      </c>
      <c r="B1984" s="165" t="s">
        <v>27415</v>
      </c>
      <c r="C1984" s="164" t="s">
        <v>18056</v>
      </c>
      <c r="D1984" s="164" t="s">
        <v>38387</v>
      </c>
      <c r="E1984" s="166">
        <v>342.83</v>
      </c>
    </row>
    <row r="1985" spans="1:5" ht="25.5">
      <c r="A1985" s="164">
        <v>43493</v>
      </c>
      <c r="B1985" s="165" t="s">
        <v>27416</v>
      </c>
      <c r="C1985" s="164" t="s">
        <v>12406</v>
      </c>
      <c r="D1985" s="164" t="s">
        <v>38387</v>
      </c>
      <c r="E1985" s="166">
        <v>0.74</v>
      </c>
    </row>
    <row r="1986" spans="1:5" ht="25.5">
      <c r="A1986" s="164">
        <v>43505</v>
      </c>
      <c r="B1986" s="165" t="s">
        <v>27417</v>
      </c>
      <c r="C1986" s="164" t="s">
        <v>18056</v>
      </c>
      <c r="D1986" s="164" t="s">
        <v>38387</v>
      </c>
      <c r="E1986" s="166">
        <v>138.97999999999999</v>
      </c>
    </row>
    <row r="1987" spans="1:5" ht="51">
      <c r="A1987" s="164">
        <v>37774</v>
      </c>
      <c r="B1987" s="165" t="s">
        <v>34996</v>
      </c>
      <c r="C1987" s="164" t="s">
        <v>12402</v>
      </c>
      <c r="D1987" s="164" t="s">
        <v>38386</v>
      </c>
      <c r="E1987" s="166"/>
    </row>
    <row r="1988" spans="1:5" ht="63.75">
      <c r="A1988" s="164">
        <v>38629</v>
      </c>
      <c r="B1988" s="165" t="s">
        <v>27418</v>
      </c>
      <c r="C1988" s="164" t="s">
        <v>12402</v>
      </c>
      <c r="D1988" s="164" t="s">
        <v>38386</v>
      </c>
      <c r="E1988" s="166">
        <v>3183984.37</v>
      </c>
    </row>
    <row r="1989" spans="1:5" ht="63.75">
      <c r="A1989" s="164">
        <v>38630</v>
      </c>
      <c r="B1989" s="165" t="s">
        <v>27419</v>
      </c>
      <c r="C1989" s="164" t="s">
        <v>12402</v>
      </c>
      <c r="D1989" s="164" t="s">
        <v>38386</v>
      </c>
      <c r="E1989" s="166">
        <v>2138984.37</v>
      </c>
    </row>
    <row r="1990" spans="1:5" ht="38.25">
      <c r="A1990" s="164">
        <v>38476</v>
      </c>
      <c r="B1990" s="165" t="s">
        <v>27420</v>
      </c>
      <c r="C1990" s="164" t="s">
        <v>12402</v>
      </c>
      <c r="D1990" s="164" t="s">
        <v>38386</v>
      </c>
      <c r="E1990" s="166">
        <v>310.51</v>
      </c>
    </row>
    <row r="1991" spans="1:5" ht="38.25">
      <c r="A1991" s="164">
        <v>38477</v>
      </c>
      <c r="B1991" s="165" t="s">
        <v>27421</v>
      </c>
      <c r="C1991" s="164" t="s">
        <v>12402</v>
      </c>
      <c r="D1991" s="164" t="s">
        <v>38386</v>
      </c>
      <c r="E1991" s="166">
        <v>823.33</v>
      </c>
    </row>
    <row r="1992" spans="1:5" ht="38.25">
      <c r="A1992" s="164">
        <v>45112</v>
      </c>
      <c r="B1992" s="165" t="s">
        <v>34997</v>
      </c>
      <c r="C1992" s="164" t="s">
        <v>12402</v>
      </c>
      <c r="D1992" s="164" t="s">
        <v>38386</v>
      </c>
      <c r="E1992" s="166">
        <v>1031439.93</v>
      </c>
    </row>
    <row r="1993" spans="1:5" ht="38.25">
      <c r="A1993" s="164">
        <v>14525</v>
      </c>
      <c r="B1993" s="165" t="s">
        <v>34998</v>
      </c>
      <c r="C1993" s="164" t="s">
        <v>12402</v>
      </c>
      <c r="D1993" s="164" t="s">
        <v>38386</v>
      </c>
      <c r="E1993" s="166">
        <v>896738.71</v>
      </c>
    </row>
    <row r="1994" spans="1:5" ht="25.5">
      <c r="A1994" s="164">
        <v>36408</v>
      </c>
      <c r="B1994" s="165" t="s">
        <v>34999</v>
      </c>
      <c r="C1994" s="164" t="s">
        <v>12402</v>
      </c>
      <c r="D1994" s="164" t="s">
        <v>38386</v>
      </c>
      <c r="E1994" s="166">
        <v>1094744.75</v>
      </c>
    </row>
    <row r="1995" spans="1:5" ht="25.5">
      <c r="A1995" s="164">
        <v>2723</v>
      </c>
      <c r="B1995" s="165" t="s">
        <v>35000</v>
      </c>
      <c r="C1995" s="164" t="s">
        <v>12402</v>
      </c>
      <c r="D1995" s="164" t="s">
        <v>38386</v>
      </c>
      <c r="E1995" s="166">
        <v>666366.32999999996</v>
      </c>
    </row>
    <row r="1996" spans="1:5" ht="25.5">
      <c r="A1996" s="164">
        <v>10685</v>
      </c>
      <c r="B1996" s="165" t="s">
        <v>35001</v>
      </c>
      <c r="C1996" s="164" t="s">
        <v>12402</v>
      </c>
      <c r="D1996" s="164" t="s">
        <v>38387</v>
      </c>
      <c r="E1996" s="166">
        <v>792500</v>
      </c>
    </row>
    <row r="1997" spans="1:5" ht="51">
      <c r="A1997" s="164">
        <v>40636</v>
      </c>
      <c r="B1997" s="165" t="s">
        <v>35002</v>
      </c>
      <c r="C1997" s="164" t="s">
        <v>12402</v>
      </c>
      <c r="D1997" s="164" t="s">
        <v>38386</v>
      </c>
      <c r="E1997" s="166">
        <v>1097413.3400000001</v>
      </c>
    </row>
    <row r="1998" spans="1:5" ht="25.5">
      <c r="A1998" s="164">
        <v>4111</v>
      </c>
      <c r="B1998" s="165" t="s">
        <v>27422</v>
      </c>
      <c r="C1998" s="164" t="s">
        <v>12402</v>
      </c>
      <c r="D1998" s="164" t="s">
        <v>38386</v>
      </c>
      <c r="E1998" s="166">
        <v>84.37</v>
      </c>
    </row>
    <row r="1999" spans="1:5" ht="25.5">
      <c r="A1999" s="164">
        <v>44538</v>
      </c>
      <c r="B1999" s="165" t="s">
        <v>35003</v>
      </c>
      <c r="C1999" s="164" t="s">
        <v>12402</v>
      </c>
      <c r="D1999" s="164" t="s">
        <v>38386</v>
      </c>
      <c r="E1999" s="166">
        <v>68.31</v>
      </c>
    </row>
    <row r="2000" spans="1:5">
      <c r="A2000" s="164">
        <v>12</v>
      </c>
      <c r="B2000" s="165" t="s">
        <v>27423</v>
      </c>
      <c r="C2000" s="164" t="s">
        <v>12402</v>
      </c>
      <c r="D2000" s="164" t="s">
        <v>38386</v>
      </c>
      <c r="E2000" s="166">
        <v>8.61</v>
      </c>
    </row>
    <row r="2001" spans="1:5" ht="25.5">
      <c r="A2001" s="164">
        <v>37554</v>
      </c>
      <c r="B2001" s="165" t="s">
        <v>27424</v>
      </c>
      <c r="C2001" s="164" t="s">
        <v>12402</v>
      </c>
      <c r="D2001" s="164" t="s">
        <v>38386</v>
      </c>
      <c r="E2001" s="166">
        <v>184.96</v>
      </c>
    </row>
    <row r="2002" spans="1:5" ht="25.5">
      <c r="A2002" s="164">
        <v>37555</v>
      </c>
      <c r="B2002" s="165" t="s">
        <v>27425</v>
      </c>
      <c r="C2002" s="164" t="s">
        <v>12402</v>
      </c>
      <c r="D2002" s="164" t="s">
        <v>38386</v>
      </c>
      <c r="E2002" s="166">
        <v>224.99</v>
      </c>
    </row>
    <row r="2003" spans="1:5" ht="38.25">
      <c r="A2003" s="164">
        <v>10902</v>
      </c>
      <c r="B2003" s="165" t="s">
        <v>27426</v>
      </c>
      <c r="C2003" s="164" t="s">
        <v>12402</v>
      </c>
      <c r="D2003" s="164" t="s">
        <v>38386</v>
      </c>
      <c r="E2003" s="166">
        <v>56.45</v>
      </c>
    </row>
    <row r="2004" spans="1:5" ht="38.25">
      <c r="A2004" s="164">
        <v>20965</v>
      </c>
      <c r="B2004" s="165" t="s">
        <v>27427</v>
      </c>
      <c r="C2004" s="164" t="s">
        <v>12402</v>
      </c>
      <c r="D2004" s="164" t="s">
        <v>38386</v>
      </c>
      <c r="E2004" s="166">
        <v>56.98</v>
      </c>
    </row>
    <row r="2005" spans="1:5" ht="38.25">
      <c r="A2005" s="164">
        <v>20966</v>
      </c>
      <c r="B2005" s="165" t="s">
        <v>27428</v>
      </c>
      <c r="C2005" s="164" t="s">
        <v>12402</v>
      </c>
      <c r="D2005" s="164" t="s">
        <v>38386</v>
      </c>
      <c r="E2005" s="166">
        <v>61.35</v>
      </c>
    </row>
    <row r="2006" spans="1:5" ht="38.25">
      <c r="A2006" s="164">
        <v>10903</v>
      </c>
      <c r="B2006" s="165" t="s">
        <v>27429</v>
      </c>
      <c r="C2006" s="164" t="s">
        <v>12402</v>
      </c>
      <c r="D2006" s="164" t="s">
        <v>38386</v>
      </c>
      <c r="E2006" s="166">
        <v>92.99</v>
      </c>
    </row>
    <row r="2007" spans="1:5" ht="38.25">
      <c r="A2007" s="164">
        <v>20967</v>
      </c>
      <c r="B2007" s="165" t="s">
        <v>27430</v>
      </c>
      <c r="C2007" s="164" t="s">
        <v>12402</v>
      </c>
      <c r="D2007" s="164" t="s">
        <v>38386</v>
      </c>
      <c r="E2007" s="166">
        <v>92.99</v>
      </c>
    </row>
    <row r="2008" spans="1:5" ht="38.25">
      <c r="A2008" s="164">
        <v>20968</v>
      </c>
      <c r="B2008" s="165" t="s">
        <v>27431</v>
      </c>
      <c r="C2008" s="164" t="s">
        <v>12402</v>
      </c>
      <c r="D2008" s="164" t="s">
        <v>38386</v>
      </c>
      <c r="E2008" s="166">
        <v>101.99</v>
      </c>
    </row>
    <row r="2009" spans="1:5" ht="25.5">
      <c r="A2009" s="164">
        <v>11359</v>
      </c>
      <c r="B2009" s="165" t="s">
        <v>27432</v>
      </c>
      <c r="C2009" s="164" t="s">
        <v>12402</v>
      </c>
      <c r="D2009" s="164" t="s">
        <v>38386</v>
      </c>
      <c r="E2009" s="166">
        <v>770.91</v>
      </c>
    </row>
    <row r="2010" spans="1:5" ht="38.25">
      <c r="A2010" s="164">
        <v>39017</v>
      </c>
      <c r="B2010" s="165" t="s">
        <v>27433</v>
      </c>
      <c r="C2010" s="164" t="s">
        <v>12402</v>
      </c>
      <c r="D2010" s="164" t="s">
        <v>38386</v>
      </c>
      <c r="E2010" s="166">
        <v>0.21</v>
      </c>
    </row>
    <row r="2011" spans="1:5" ht="38.25">
      <c r="A2011" s="164">
        <v>39315</v>
      </c>
      <c r="B2011" s="165" t="s">
        <v>27434</v>
      </c>
      <c r="C2011" s="164" t="s">
        <v>12402</v>
      </c>
      <c r="D2011" s="164" t="s">
        <v>38386</v>
      </c>
      <c r="E2011" s="166">
        <v>0.35</v>
      </c>
    </row>
    <row r="2012" spans="1:5" ht="25.5">
      <c r="A2012" s="164">
        <v>39016</v>
      </c>
      <c r="B2012" s="165" t="s">
        <v>27435</v>
      </c>
      <c r="C2012" s="164" t="s">
        <v>12402</v>
      </c>
      <c r="D2012" s="164" t="s">
        <v>38386</v>
      </c>
      <c r="E2012" s="166">
        <v>0.35</v>
      </c>
    </row>
    <row r="2013" spans="1:5" ht="38.25">
      <c r="A2013" s="164">
        <v>39481</v>
      </c>
      <c r="B2013" s="165" t="s">
        <v>27436</v>
      </c>
      <c r="C2013" s="164" t="s">
        <v>12402</v>
      </c>
      <c r="D2013" s="164" t="s">
        <v>38386</v>
      </c>
      <c r="E2013" s="166">
        <v>1.7</v>
      </c>
    </row>
    <row r="2014" spans="1:5" ht="38.25">
      <c r="A2014" s="164">
        <v>39013</v>
      </c>
      <c r="B2014" s="165" t="s">
        <v>27437</v>
      </c>
      <c r="C2014" s="164" t="s">
        <v>12402</v>
      </c>
      <c r="D2014" s="164" t="s">
        <v>38386</v>
      </c>
      <c r="E2014" s="166">
        <v>1.45</v>
      </c>
    </row>
    <row r="2015" spans="1:5" ht="38.25">
      <c r="A2015" s="164">
        <v>44919</v>
      </c>
      <c r="B2015" s="165" t="s">
        <v>27438</v>
      </c>
      <c r="C2015" s="164" t="s">
        <v>12402</v>
      </c>
      <c r="D2015" s="164" t="s">
        <v>38386</v>
      </c>
      <c r="E2015" s="166">
        <v>2.71</v>
      </c>
    </row>
    <row r="2016" spans="1:5" ht="25.5">
      <c r="A2016" s="164">
        <v>40433</v>
      </c>
      <c r="B2016" s="165" t="s">
        <v>27439</v>
      </c>
      <c r="C2016" s="164" t="s">
        <v>12402</v>
      </c>
      <c r="D2016" s="164" t="s">
        <v>38386</v>
      </c>
      <c r="E2016" s="166">
        <v>1.5</v>
      </c>
    </row>
    <row r="2017" spans="1:5" ht="38.25">
      <c r="A2017" s="164">
        <v>20219</v>
      </c>
      <c r="B2017" s="165" t="s">
        <v>27440</v>
      </c>
      <c r="C2017" s="164" t="s">
        <v>12402</v>
      </c>
      <c r="D2017" s="164" t="s">
        <v>38387</v>
      </c>
      <c r="E2017" s="166"/>
    </row>
    <row r="2018" spans="1:5" ht="51">
      <c r="A2018" s="164">
        <v>36484</v>
      </c>
      <c r="B2018" s="165" t="s">
        <v>35004</v>
      </c>
      <c r="C2018" s="164" t="s">
        <v>12402</v>
      </c>
      <c r="D2018" s="164" t="s">
        <v>38386</v>
      </c>
      <c r="E2018" s="166"/>
    </row>
    <row r="2019" spans="1:5">
      <c r="A2019" s="164">
        <v>38368</v>
      </c>
      <c r="B2019" s="165" t="s">
        <v>27441</v>
      </c>
      <c r="C2019" s="164" t="s">
        <v>12402</v>
      </c>
      <c r="D2019" s="164" t="s">
        <v>38386</v>
      </c>
      <c r="E2019" s="166">
        <v>7.81</v>
      </c>
    </row>
    <row r="2020" spans="1:5" ht="25.5">
      <c r="A2020" s="164">
        <v>38367</v>
      </c>
      <c r="B2020" s="165" t="s">
        <v>27442</v>
      </c>
      <c r="C2020" s="164" t="s">
        <v>12402</v>
      </c>
      <c r="D2020" s="164" t="s">
        <v>38386</v>
      </c>
      <c r="E2020" s="166">
        <v>15.37</v>
      </c>
    </row>
    <row r="2021" spans="1:5" ht="25.5">
      <c r="A2021" s="164">
        <v>38091</v>
      </c>
      <c r="B2021" s="165" t="s">
        <v>27443</v>
      </c>
      <c r="C2021" s="164" t="s">
        <v>12402</v>
      </c>
      <c r="D2021" s="164" t="s">
        <v>38386</v>
      </c>
      <c r="E2021" s="166">
        <v>2.2400000000000002</v>
      </c>
    </row>
    <row r="2022" spans="1:5" ht="25.5">
      <c r="A2022" s="164">
        <v>38095</v>
      </c>
      <c r="B2022" s="165" t="s">
        <v>27444</v>
      </c>
      <c r="C2022" s="164" t="s">
        <v>12402</v>
      </c>
      <c r="D2022" s="164" t="s">
        <v>38386</v>
      </c>
      <c r="E2022" s="166">
        <v>4.74</v>
      </c>
    </row>
    <row r="2023" spans="1:5" ht="25.5">
      <c r="A2023" s="164">
        <v>38092</v>
      </c>
      <c r="B2023" s="165" t="s">
        <v>27445</v>
      </c>
      <c r="C2023" s="164" t="s">
        <v>12402</v>
      </c>
      <c r="D2023" s="164" t="s">
        <v>38386</v>
      </c>
      <c r="E2023" s="166">
        <v>2.12</v>
      </c>
    </row>
    <row r="2024" spans="1:5" ht="25.5">
      <c r="A2024" s="164">
        <v>38093</v>
      </c>
      <c r="B2024" s="165" t="s">
        <v>27446</v>
      </c>
      <c r="C2024" s="164" t="s">
        <v>12402</v>
      </c>
      <c r="D2024" s="164" t="s">
        <v>38386</v>
      </c>
      <c r="E2024" s="166">
        <v>2.2000000000000002</v>
      </c>
    </row>
    <row r="2025" spans="1:5" ht="25.5">
      <c r="A2025" s="164">
        <v>38096</v>
      </c>
      <c r="B2025" s="165" t="s">
        <v>27447</v>
      </c>
      <c r="C2025" s="164" t="s">
        <v>12402</v>
      </c>
      <c r="D2025" s="164" t="s">
        <v>38386</v>
      </c>
      <c r="E2025" s="166">
        <v>5.0999999999999996</v>
      </c>
    </row>
    <row r="2026" spans="1:5" ht="25.5">
      <c r="A2026" s="164">
        <v>38094</v>
      </c>
      <c r="B2026" s="165" t="s">
        <v>27448</v>
      </c>
      <c r="C2026" s="164" t="s">
        <v>12402</v>
      </c>
      <c r="D2026" s="164" t="s">
        <v>38386</v>
      </c>
      <c r="E2026" s="166">
        <v>2.69</v>
      </c>
    </row>
    <row r="2027" spans="1:5" ht="25.5">
      <c r="A2027" s="164">
        <v>38097</v>
      </c>
      <c r="B2027" s="165" t="s">
        <v>27449</v>
      </c>
      <c r="C2027" s="164" t="s">
        <v>12402</v>
      </c>
      <c r="D2027" s="164" t="s">
        <v>38386</v>
      </c>
      <c r="E2027" s="166">
        <v>5.47</v>
      </c>
    </row>
    <row r="2028" spans="1:5" ht="25.5">
      <c r="A2028" s="164">
        <v>38098</v>
      </c>
      <c r="B2028" s="165" t="s">
        <v>27450</v>
      </c>
      <c r="C2028" s="164" t="s">
        <v>12402</v>
      </c>
      <c r="D2028" s="164" t="s">
        <v>38386</v>
      </c>
      <c r="E2028" s="166">
        <v>5.47</v>
      </c>
    </row>
    <row r="2029" spans="1:5">
      <c r="A2029" s="164">
        <v>11186</v>
      </c>
      <c r="B2029" s="165" t="s">
        <v>27451</v>
      </c>
      <c r="C2029" s="164" t="s">
        <v>12416</v>
      </c>
      <c r="D2029" s="164" t="s">
        <v>38386</v>
      </c>
      <c r="E2029" s="166">
        <v>301</v>
      </c>
    </row>
    <row r="2030" spans="1:5" ht="38.25">
      <c r="A2030" s="164">
        <v>11558</v>
      </c>
      <c r="B2030" s="165" t="s">
        <v>27452</v>
      </c>
      <c r="C2030" s="164" t="s">
        <v>23038</v>
      </c>
      <c r="D2030" s="164" t="s">
        <v>38386</v>
      </c>
      <c r="E2030" s="166">
        <v>14.98</v>
      </c>
    </row>
    <row r="2031" spans="1:5" ht="38.25">
      <c r="A2031" s="164">
        <v>11557</v>
      </c>
      <c r="B2031" s="165" t="s">
        <v>27453</v>
      </c>
      <c r="C2031" s="164" t="s">
        <v>23038</v>
      </c>
      <c r="D2031" s="164" t="s">
        <v>38386</v>
      </c>
      <c r="E2031" s="166">
        <v>37.93</v>
      </c>
    </row>
    <row r="2032" spans="1:5">
      <c r="A2032" s="164">
        <v>2759</v>
      </c>
      <c r="B2032" s="165" t="s">
        <v>27454</v>
      </c>
      <c r="C2032" s="164" t="s">
        <v>12402</v>
      </c>
      <c r="D2032" s="164" t="s">
        <v>38387</v>
      </c>
      <c r="E2032" s="166"/>
    </row>
    <row r="2033" spans="1:5" ht="25.5">
      <c r="A2033" s="164">
        <v>38124</v>
      </c>
      <c r="B2033" s="165" t="s">
        <v>27455</v>
      </c>
      <c r="C2033" s="164" t="s">
        <v>12402</v>
      </c>
      <c r="D2033" s="164" t="s">
        <v>38387</v>
      </c>
      <c r="E2033" s="166">
        <v>28.95</v>
      </c>
    </row>
    <row r="2034" spans="1:5">
      <c r="A2034" s="164">
        <v>38380</v>
      </c>
      <c r="B2034" s="165" t="s">
        <v>27456</v>
      </c>
      <c r="C2034" s="164" t="s">
        <v>12402</v>
      </c>
      <c r="D2034" s="164" t="s">
        <v>38386</v>
      </c>
      <c r="E2034" s="166">
        <v>25.58</v>
      </c>
    </row>
    <row r="2035" spans="1:5" ht="25.5">
      <c r="A2035" s="164">
        <v>45278</v>
      </c>
      <c r="B2035" s="165" t="s">
        <v>35005</v>
      </c>
      <c r="C2035" s="164" t="s">
        <v>12402</v>
      </c>
      <c r="D2035" s="164" t="s">
        <v>38386</v>
      </c>
      <c r="E2035" s="166">
        <v>117.15</v>
      </c>
    </row>
    <row r="2036" spans="1:5" ht="51">
      <c r="A2036" s="164">
        <v>42429</v>
      </c>
      <c r="B2036" s="165" t="s">
        <v>27457</v>
      </c>
      <c r="C2036" s="164" t="s">
        <v>12402</v>
      </c>
      <c r="D2036" s="164" t="s">
        <v>38386</v>
      </c>
      <c r="E2036" s="166"/>
    </row>
    <row r="2037" spans="1:5">
      <c r="A2037" s="164">
        <v>39616</v>
      </c>
      <c r="B2037" s="165" t="s">
        <v>27458</v>
      </c>
      <c r="C2037" s="164" t="s">
        <v>12402</v>
      </c>
      <c r="D2037" s="164" t="s">
        <v>38387</v>
      </c>
      <c r="E2037" s="166">
        <v>440.42</v>
      </c>
    </row>
    <row r="2038" spans="1:5">
      <c r="A2038" s="164">
        <v>39618</v>
      </c>
      <c r="B2038" s="165" t="s">
        <v>27459</v>
      </c>
      <c r="C2038" s="164" t="s">
        <v>12402</v>
      </c>
      <c r="D2038" s="164" t="s">
        <v>38386</v>
      </c>
      <c r="E2038" s="166">
        <v>798.85</v>
      </c>
    </row>
    <row r="2039" spans="1:5">
      <c r="A2039" s="164">
        <v>39619</v>
      </c>
      <c r="B2039" s="165" t="s">
        <v>27460</v>
      </c>
      <c r="C2039" s="164" t="s">
        <v>12402</v>
      </c>
      <c r="D2039" s="164" t="s">
        <v>38386</v>
      </c>
      <c r="E2039" s="166">
        <v>1094.0999999999999</v>
      </c>
    </row>
    <row r="2040" spans="1:5">
      <c r="A2040" s="164">
        <v>39613</v>
      </c>
      <c r="B2040" s="165" t="s">
        <v>27461</v>
      </c>
      <c r="C2040" s="164" t="s">
        <v>12402</v>
      </c>
      <c r="D2040" s="164" t="s">
        <v>38386</v>
      </c>
      <c r="E2040" s="166">
        <v>174.94</v>
      </c>
    </row>
    <row r="2041" spans="1:5">
      <c r="A2041" s="164">
        <v>39614</v>
      </c>
      <c r="B2041" s="165" t="s">
        <v>27462</v>
      </c>
      <c r="C2041" s="164" t="s">
        <v>12402</v>
      </c>
      <c r="D2041" s="164" t="s">
        <v>38386</v>
      </c>
      <c r="E2041" s="166">
        <v>255.23</v>
      </c>
    </row>
    <row r="2042" spans="1:5" ht="51">
      <c r="A2042" s="164">
        <v>38538</v>
      </c>
      <c r="B2042" s="165" t="s">
        <v>27463</v>
      </c>
      <c r="C2042" s="164" t="s">
        <v>12403</v>
      </c>
      <c r="D2042" s="164" t="s">
        <v>38387</v>
      </c>
      <c r="E2042" s="166"/>
    </row>
    <row r="2043" spans="1:5" ht="51">
      <c r="A2043" s="164">
        <v>38539</v>
      </c>
      <c r="B2043" s="165" t="s">
        <v>27464</v>
      </c>
      <c r="C2043" s="164" t="s">
        <v>12403</v>
      </c>
      <c r="D2043" s="164" t="s">
        <v>38386</v>
      </c>
      <c r="E2043" s="166"/>
    </row>
    <row r="2044" spans="1:5" ht="51">
      <c r="A2044" s="164">
        <v>38540</v>
      </c>
      <c r="B2044" s="165" t="s">
        <v>27465</v>
      </c>
      <c r="C2044" s="164" t="s">
        <v>12403</v>
      </c>
      <c r="D2044" s="164" t="s">
        <v>38386</v>
      </c>
      <c r="E2044" s="166"/>
    </row>
    <row r="2045" spans="1:5">
      <c r="A2045" s="164">
        <v>38384</v>
      </c>
      <c r="B2045" s="165" t="s">
        <v>27466</v>
      </c>
      <c r="C2045" s="164" t="s">
        <v>12402</v>
      </c>
      <c r="D2045" s="164" t="s">
        <v>38386</v>
      </c>
      <c r="E2045" s="166">
        <v>18.420000000000002</v>
      </c>
    </row>
    <row r="2046" spans="1:5">
      <c r="A2046" s="164">
        <v>13</v>
      </c>
      <c r="B2046" s="165" t="s">
        <v>27467</v>
      </c>
      <c r="C2046" s="164" t="s">
        <v>12404</v>
      </c>
      <c r="D2046" s="164" t="s">
        <v>38386</v>
      </c>
      <c r="E2046" s="166">
        <v>22.16</v>
      </c>
    </row>
    <row r="2047" spans="1:5">
      <c r="A2047" s="164">
        <v>2762</v>
      </c>
      <c r="B2047" s="165" t="s">
        <v>27468</v>
      </c>
      <c r="C2047" s="164" t="s">
        <v>12403</v>
      </c>
      <c r="D2047" s="164" t="s">
        <v>38386</v>
      </c>
      <c r="E2047" s="166"/>
    </row>
    <row r="2048" spans="1:5" ht="38.25">
      <c r="A2048" s="164">
        <v>21142</v>
      </c>
      <c r="B2048" s="165" t="s">
        <v>27469</v>
      </c>
      <c r="C2048" s="164" t="s">
        <v>12402</v>
      </c>
      <c r="D2048" s="164" t="s">
        <v>38386</v>
      </c>
      <c r="E2048" s="166">
        <v>32.049999999999997</v>
      </c>
    </row>
    <row r="2049" spans="1:5">
      <c r="A2049" s="164">
        <v>4223</v>
      </c>
      <c r="B2049" s="165" t="s">
        <v>21215</v>
      </c>
      <c r="C2049" s="164" t="s">
        <v>45</v>
      </c>
      <c r="D2049" s="164" t="s">
        <v>38387</v>
      </c>
      <c r="E2049" s="166">
        <v>4.21</v>
      </c>
    </row>
    <row r="2050" spans="1:5" ht="25.5">
      <c r="A2050" s="164">
        <v>37372</v>
      </c>
      <c r="B2050" s="165" t="s">
        <v>27470</v>
      </c>
      <c r="C2050" s="164" t="s">
        <v>12406</v>
      </c>
      <c r="D2050" s="164" t="s">
        <v>38387</v>
      </c>
      <c r="E2050" s="166">
        <v>1.43</v>
      </c>
    </row>
    <row r="2051" spans="1:5" ht="25.5">
      <c r="A2051" s="164">
        <v>40863</v>
      </c>
      <c r="B2051" s="165" t="s">
        <v>27471</v>
      </c>
      <c r="C2051" s="164" t="s">
        <v>18056</v>
      </c>
      <c r="D2051" s="164" t="s">
        <v>38387</v>
      </c>
      <c r="E2051" s="166">
        <v>270.51</v>
      </c>
    </row>
    <row r="2052" spans="1:5">
      <c r="A2052" s="164">
        <v>38475</v>
      </c>
      <c r="B2052" s="165" t="s">
        <v>35006</v>
      </c>
      <c r="C2052" s="164" t="s">
        <v>12402</v>
      </c>
      <c r="D2052" s="164" t="s">
        <v>38386</v>
      </c>
      <c r="E2052" s="166">
        <v>61.86</v>
      </c>
    </row>
    <row r="2053" spans="1:5">
      <c r="A2053" s="164">
        <v>38474</v>
      </c>
      <c r="B2053" s="165" t="s">
        <v>35007</v>
      </c>
      <c r="C2053" s="164" t="s">
        <v>12402</v>
      </c>
      <c r="D2053" s="164" t="s">
        <v>38386</v>
      </c>
      <c r="E2053" s="166">
        <v>62.72</v>
      </c>
    </row>
    <row r="2054" spans="1:5" ht="25.5">
      <c r="A2054" s="164">
        <v>10886</v>
      </c>
      <c r="B2054" s="165" t="s">
        <v>27472</v>
      </c>
      <c r="C2054" s="164" t="s">
        <v>12402</v>
      </c>
      <c r="D2054" s="164" t="s">
        <v>38386</v>
      </c>
      <c r="E2054" s="166">
        <v>148.75</v>
      </c>
    </row>
    <row r="2055" spans="1:5" ht="25.5">
      <c r="A2055" s="164">
        <v>10888</v>
      </c>
      <c r="B2055" s="165" t="s">
        <v>27473</v>
      </c>
      <c r="C2055" s="164" t="s">
        <v>12402</v>
      </c>
      <c r="D2055" s="164" t="s">
        <v>38386</v>
      </c>
      <c r="E2055" s="166">
        <v>470.76</v>
      </c>
    </row>
    <row r="2056" spans="1:5" ht="25.5">
      <c r="A2056" s="164">
        <v>10889</v>
      </c>
      <c r="B2056" s="165" t="s">
        <v>27474</v>
      </c>
      <c r="C2056" s="164" t="s">
        <v>12402</v>
      </c>
      <c r="D2056" s="164" t="s">
        <v>38386</v>
      </c>
      <c r="E2056" s="166">
        <v>510</v>
      </c>
    </row>
    <row r="2057" spans="1:5" ht="25.5">
      <c r="A2057" s="164">
        <v>10890</v>
      </c>
      <c r="B2057" s="165" t="s">
        <v>27475</v>
      </c>
      <c r="C2057" s="164" t="s">
        <v>12402</v>
      </c>
      <c r="D2057" s="164" t="s">
        <v>38386</v>
      </c>
      <c r="E2057" s="166">
        <v>235.38</v>
      </c>
    </row>
    <row r="2058" spans="1:5" ht="25.5">
      <c r="A2058" s="164">
        <v>10891</v>
      </c>
      <c r="B2058" s="165" t="s">
        <v>27476</v>
      </c>
      <c r="C2058" s="164" t="s">
        <v>12402</v>
      </c>
      <c r="D2058" s="164" t="s">
        <v>38386</v>
      </c>
      <c r="E2058" s="166">
        <v>143.84</v>
      </c>
    </row>
    <row r="2059" spans="1:5" ht="25.5">
      <c r="A2059" s="164">
        <v>10892</v>
      </c>
      <c r="B2059" s="165" t="s">
        <v>27477</v>
      </c>
      <c r="C2059" s="164" t="s">
        <v>12402</v>
      </c>
      <c r="D2059" s="164" t="s">
        <v>38387</v>
      </c>
      <c r="E2059" s="166">
        <v>170</v>
      </c>
    </row>
    <row r="2060" spans="1:5" ht="25.5">
      <c r="A2060" s="164">
        <v>20977</v>
      </c>
      <c r="B2060" s="165" t="s">
        <v>27478</v>
      </c>
      <c r="C2060" s="164" t="s">
        <v>12402</v>
      </c>
      <c r="D2060" s="164" t="s">
        <v>38386</v>
      </c>
      <c r="E2060" s="166">
        <v>202.69</v>
      </c>
    </row>
    <row r="2061" spans="1:5">
      <c r="A2061" s="164">
        <v>3073</v>
      </c>
      <c r="B2061" s="165" t="s">
        <v>27479</v>
      </c>
      <c r="C2061" s="164" t="s">
        <v>12402</v>
      </c>
      <c r="D2061" s="164" t="s">
        <v>38386</v>
      </c>
      <c r="E2061" s="166">
        <v>237.41</v>
      </c>
    </row>
    <row r="2062" spans="1:5">
      <c r="A2062" s="164">
        <v>3074</v>
      </c>
      <c r="B2062" s="165" t="s">
        <v>27480</v>
      </c>
      <c r="C2062" s="164" t="s">
        <v>12402</v>
      </c>
      <c r="D2062" s="164" t="s">
        <v>38386</v>
      </c>
      <c r="E2062" s="166">
        <v>149.88</v>
      </c>
    </row>
    <row r="2063" spans="1:5">
      <c r="A2063" s="164">
        <v>3076</v>
      </c>
      <c r="B2063" s="165" t="s">
        <v>27481</v>
      </c>
      <c r="C2063" s="164" t="s">
        <v>12402</v>
      </c>
      <c r="D2063" s="164" t="s">
        <v>38386</v>
      </c>
      <c r="E2063" s="166">
        <v>195.17</v>
      </c>
    </row>
    <row r="2064" spans="1:5">
      <c r="A2064" s="164">
        <v>3075</v>
      </c>
      <c r="B2064" s="165" t="s">
        <v>27482</v>
      </c>
      <c r="C2064" s="164" t="s">
        <v>12402</v>
      </c>
      <c r="D2064" s="164" t="s">
        <v>38386</v>
      </c>
      <c r="E2064" s="166">
        <v>123.34</v>
      </c>
    </row>
    <row r="2065" spans="1:5" ht="25.5">
      <c r="A2065" s="164">
        <v>10781</v>
      </c>
      <c r="B2065" s="165" t="s">
        <v>27483</v>
      </c>
      <c r="C2065" s="164" t="s">
        <v>12402</v>
      </c>
      <c r="D2065" s="164" t="s">
        <v>38386</v>
      </c>
      <c r="E2065" s="166">
        <v>16.72</v>
      </c>
    </row>
    <row r="2066" spans="1:5" ht="38.25">
      <c r="A2066" s="164">
        <v>11480</v>
      </c>
      <c r="B2066" s="165" t="s">
        <v>27484</v>
      </c>
      <c r="C2066" s="164" t="s">
        <v>12417</v>
      </c>
      <c r="D2066" s="164" t="s">
        <v>38386</v>
      </c>
      <c r="E2066" s="166">
        <v>124.75</v>
      </c>
    </row>
    <row r="2067" spans="1:5" ht="38.25">
      <c r="A2067" s="164">
        <v>43612</v>
      </c>
      <c r="B2067" s="165" t="s">
        <v>27485</v>
      </c>
      <c r="C2067" s="164" t="s">
        <v>12417</v>
      </c>
      <c r="D2067" s="164" t="s">
        <v>38386</v>
      </c>
      <c r="E2067" s="166">
        <v>98.19</v>
      </c>
    </row>
    <row r="2068" spans="1:5" ht="38.25">
      <c r="A2068" s="164">
        <v>43613</v>
      </c>
      <c r="B2068" s="165" t="s">
        <v>27486</v>
      </c>
      <c r="C2068" s="164" t="s">
        <v>12417</v>
      </c>
      <c r="D2068" s="164" t="s">
        <v>38386</v>
      </c>
      <c r="E2068" s="166">
        <v>81.290000000000006</v>
      </c>
    </row>
    <row r="2069" spans="1:5" ht="63.75">
      <c r="A2069" s="164">
        <v>11469</v>
      </c>
      <c r="B2069" s="165" t="s">
        <v>27487</v>
      </c>
      <c r="C2069" s="164" t="s">
        <v>12402</v>
      </c>
      <c r="D2069" s="164" t="s">
        <v>38386</v>
      </c>
      <c r="E2069" s="166">
        <v>13.32</v>
      </c>
    </row>
    <row r="2070" spans="1:5" ht="38.25">
      <c r="A2070" s="164">
        <v>11468</v>
      </c>
      <c r="B2070" s="165" t="s">
        <v>27488</v>
      </c>
      <c r="C2070" s="164" t="s">
        <v>12402</v>
      </c>
      <c r="D2070" s="164" t="s">
        <v>38386</v>
      </c>
      <c r="E2070" s="166">
        <v>13.32</v>
      </c>
    </row>
    <row r="2071" spans="1:5" ht="38.25">
      <c r="A2071" s="164">
        <v>11484</v>
      </c>
      <c r="B2071" s="165" t="s">
        <v>27489</v>
      </c>
      <c r="C2071" s="164" t="s">
        <v>12402</v>
      </c>
      <c r="D2071" s="164" t="s">
        <v>38386</v>
      </c>
      <c r="E2071" s="166">
        <v>58.53</v>
      </c>
    </row>
    <row r="2072" spans="1:5" ht="38.25">
      <c r="A2072" s="164">
        <v>38155</v>
      </c>
      <c r="B2072" s="165" t="s">
        <v>27490</v>
      </c>
      <c r="C2072" s="164" t="s">
        <v>12402</v>
      </c>
      <c r="D2072" s="164" t="s">
        <v>38386</v>
      </c>
      <c r="E2072" s="166">
        <v>90.87</v>
      </c>
    </row>
    <row r="2073" spans="1:5" ht="38.25">
      <c r="A2073" s="164">
        <v>11467</v>
      </c>
      <c r="B2073" s="165" t="s">
        <v>27491</v>
      </c>
      <c r="C2073" s="164" t="s">
        <v>12402</v>
      </c>
      <c r="D2073" s="164" t="s">
        <v>38386</v>
      </c>
      <c r="E2073" s="166">
        <v>20.76</v>
      </c>
    </row>
    <row r="2074" spans="1:5" ht="63.75">
      <c r="A2074" s="164">
        <v>38153</v>
      </c>
      <c r="B2074" s="165" t="s">
        <v>27492</v>
      </c>
      <c r="C2074" s="164" t="s">
        <v>12417</v>
      </c>
      <c r="D2074" s="164" t="s">
        <v>38386</v>
      </c>
      <c r="E2074" s="166">
        <v>53.04</v>
      </c>
    </row>
    <row r="2075" spans="1:5" ht="63.75">
      <c r="A2075" s="164">
        <v>43607</v>
      </c>
      <c r="B2075" s="165" t="s">
        <v>27493</v>
      </c>
      <c r="C2075" s="164" t="s">
        <v>12417</v>
      </c>
      <c r="D2075" s="164" t="s">
        <v>38386</v>
      </c>
      <c r="E2075" s="166">
        <v>100.32</v>
      </c>
    </row>
    <row r="2076" spans="1:5" ht="51">
      <c r="A2076" s="164">
        <v>3080</v>
      </c>
      <c r="B2076" s="165" t="s">
        <v>27494</v>
      </c>
      <c r="C2076" s="164" t="s">
        <v>12417</v>
      </c>
      <c r="D2076" s="164" t="s">
        <v>38387</v>
      </c>
      <c r="E2076" s="166">
        <v>67.45</v>
      </c>
    </row>
    <row r="2077" spans="1:5" ht="51">
      <c r="A2077" s="164">
        <v>3081</v>
      </c>
      <c r="B2077" s="165" t="s">
        <v>27495</v>
      </c>
      <c r="C2077" s="164" t="s">
        <v>12417</v>
      </c>
      <c r="D2077" s="164" t="s">
        <v>38386</v>
      </c>
      <c r="E2077" s="166">
        <v>133.44999999999999</v>
      </c>
    </row>
    <row r="2078" spans="1:5" ht="51">
      <c r="A2078" s="164">
        <v>3090</v>
      </c>
      <c r="B2078" s="165" t="s">
        <v>27496</v>
      </c>
      <c r="C2078" s="164" t="s">
        <v>12417</v>
      </c>
      <c r="D2078" s="164" t="s">
        <v>38386</v>
      </c>
      <c r="E2078" s="166">
        <v>60.2</v>
      </c>
    </row>
    <row r="2079" spans="1:5" ht="51">
      <c r="A2079" s="164">
        <v>43611</v>
      </c>
      <c r="B2079" s="165" t="s">
        <v>27497</v>
      </c>
      <c r="C2079" s="164" t="s">
        <v>12417</v>
      </c>
      <c r="D2079" s="164" t="s">
        <v>38386</v>
      </c>
      <c r="E2079" s="166">
        <v>99.9</v>
      </c>
    </row>
    <row r="2080" spans="1:5" ht="51">
      <c r="A2080" s="164">
        <v>3103</v>
      </c>
      <c r="B2080" s="165" t="s">
        <v>27498</v>
      </c>
      <c r="C2080" s="164" t="s">
        <v>12402</v>
      </c>
      <c r="D2080" s="164" t="s">
        <v>38386</v>
      </c>
      <c r="E2080" s="166">
        <v>49.91</v>
      </c>
    </row>
    <row r="2081" spans="1:5" ht="63.75">
      <c r="A2081" s="164">
        <v>3097</v>
      </c>
      <c r="B2081" s="165" t="s">
        <v>27499</v>
      </c>
      <c r="C2081" s="164" t="s">
        <v>12417</v>
      </c>
      <c r="D2081" s="164" t="s">
        <v>38386</v>
      </c>
      <c r="E2081" s="166">
        <v>75.52</v>
      </c>
    </row>
    <row r="2082" spans="1:5" ht="63.75">
      <c r="A2082" s="164">
        <v>3099</v>
      </c>
      <c r="B2082" s="165" t="s">
        <v>27500</v>
      </c>
      <c r="C2082" s="164" t="s">
        <v>12417</v>
      </c>
      <c r="D2082" s="164" t="s">
        <v>38386</v>
      </c>
      <c r="E2082" s="166">
        <v>120.92</v>
      </c>
    </row>
    <row r="2083" spans="1:5" ht="63.75">
      <c r="A2083" s="164">
        <v>38151</v>
      </c>
      <c r="B2083" s="165" t="s">
        <v>27501</v>
      </c>
      <c r="C2083" s="164" t="s">
        <v>12417</v>
      </c>
      <c r="D2083" s="164" t="s">
        <v>38386</v>
      </c>
      <c r="E2083" s="166">
        <v>87.66</v>
      </c>
    </row>
    <row r="2084" spans="1:5" ht="63.75">
      <c r="A2084" s="164">
        <v>38152</v>
      </c>
      <c r="B2084" s="165" t="s">
        <v>27502</v>
      </c>
      <c r="C2084" s="164" t="s">
        <v>12417</v>
      </c>
      <c r="D2084" s="164" t="s">
        <v>38386</v>
      </c>
      <c r="E2084" s="166">
        <v>141.41</v>
      </c>
    </row>
    <row r="2085" spans="1:5" ht="63.75">
      <c r="A2085" s="164">
        <v>43610</v>
      </c>
      <c r="B2085" s="165" t="s">
        <v>27503</v>
      </c>
      <c r="C2085" s="164" t="s">
        <v>12417</v>
      </c>
      <c r="D2085" s="164" t="s">
        <v>38386</v>
      </c>
      <c r="E2085" s="166">
        <v>74.930000000000007</v>
      </c>
    </row>
    <row r="2086" spans="1:5" ht="63.75">
      <c r="A2086" s="164">
        <v>3093</v>
      </c>
      <c r="B2086" s="165" t="s">
        <v>27504</v>
      </c>
      <c r="C2086" s="164" t="s">
        <v>12417</v>
      </c>
      <c r="D2086" s="164" t="s">
        <v>38386</v>
      </c>
      <c r="E2086" s="166">
        <v>120.92</v>
      </c>
    </row>
    <row r="2087" spans="1:5" ht="38.25">
      <c r="A2087" s="164">
        <v>38165</v>
      </c>
      <c r="B2087" s="165" t="s">
        <v>27505</v>
      </c>
      <c r="C2087" s="164" t="s">
        <v>12417</v>
      </c>
      <c r="D2087" s="164" t="s">
        <v>38386</v>
      </c>
      <c r="E2087" s="166">
        <v>72.069999999999993</v>
      </c>
    </row>
    <row r="2088" spans="1:5" ht="25.5">
      <c r="A2088" s="164">
        <v>38177</v>
      </c>
      <c r="B2088" s="165" t="s">
        <v>27506</v>
      </c>
      <c r="C2088" s="164" t="s">
        <v>12402</v>
      </c>
      <c r="D2088" s="164" t="s">
        <v>38386</v>
      </c>
      <c r="E2088" s="166">
        <v>21.41</v>
      </c>
    </row>
    <row r="2089" spans="1:5" ht="25.5">
      <c r="A2089" s="164">
        <v>11458</v>
      </c>
      <c r="B2089" s="165" t="s">
        <v>27507</v>
      </c>
      <c r="C2089" s="164" t="s">
        <v>12402</v>
      </c>
      <c r="D2089" s="164" t="s">
        <v>38386</v>
      </c>
      <c r="E2089" s="166">
        <v>25.57</v>
      </c>
    </row>
    <row r="2090" spans="1:5" ht="63.75">
      <c r="A2090" s="164">
        <v>3108</v>
      </c>
      <c r="B2090" s="165" t="s">
        <v>27508</v>
      </c>
      <c r="C2090" s="164" t="s">
        <v>12402</v>
      </c>
      <c r="D2090" s="164" t="s">
        <v>38386</v>
      </c>
      <c r="E2090" s="166">
        <v>108.69</v>
      </c>
    </row>
    <row r="2091" spans="1:5" ht="63.75">
      <c r="A2091" s="164">
        <v>3105</v>
      </c>
      <c r="B2091" s="165" t="s">
        <v>27509</v>
      </c>
      <c r="C2091" s="164" t="s">
        <v>12402</v>
      </c>
      <c r="D2091" s="164" t="s">
        <v>38386</v>
      </c>
      <c r="E2091" s="166">
        <v>142.16</v>
      </c>
    </row>
    <row r="2092" spans="1:5" ht="51">
      <c r="A2092" s="164">
        <v>38178</v>
      </c>
      <c r="B2092" s="165" t="s">
        <v>27510</v>
      </c>
      <c r="C2092" s="164" t="s">
        <v>12402</v>
      </c>
      <c r="D2092" s="164" t="s">
        <v>38386</v>
      </c>
      <c r="E2092" s="166">
        <v>23.56</v>
      </c>
    </row>
    <row r="2093" spans="1:5" ht="51">
      <c r="A2093" s="164">
        <v>43575</v>
      </c>
      <c r="B2093" s="165" t="s">
        <v>27511</v>
      </c>
      <c r="C2093" s="164" t="s">
        <v>12402</v>
      </c>
      <c r="D2093" s="164" t="s">
        <v>38386</v>
      </c>
      <c r="E2093" s="166">
        <v>51.06</v>
      </c>
    </row>
    <row r="2094" spans="1:5" ht="51">
      <c r="A2094" s="164">
        <v>43577</v>
      </c>
      <c r="B2094" s="165" t="s">
        <v>27512</v>
      </c>
      <c r="C2094" s="164" t="s">
        <v>12402</v>
      </c>
      <c r="D2094" s="164" t="s">
        <v>38386</v>
      </c>
      <c r="E2094" s="166">
        <v>88.77</v>
      </c>
    </row>
    <row r="2095" spans="1:5" ht="25.5">
      <c r="A2095" s="164">
        <v>43458</v>
      </c>
      <c r="B2095" s="165" t="s">
        <v>27513</v>
      </c>
      <c r="C2095" s="164" t="s">
        <v>12406</v>
      </c>
      <c r="D2095" s="164" t="s">
        <v>38387</v>
      </c>
      <c r="E2095" s="166">
        <v>0.06</v>
      </c>
    </row>
    <row r="2096" spans="1:5" ht="25.5">
      <c r="A2096" s="164">
        <v>43470</v>
      </c>
      <c r="B2096" s="165" t="s">
        <v>27514</v>
      </c>
      <c r="C2096" s="164" t="s">
        <v>18056</v>
      </c>
      <c r="D2096" s="164" t="s">
        <v>38387</v>
      </c>
      <c r="E2096" s="166">
        <v>11.14</v>
      </c>
    </row>
    <row r="2097" spans="1:5" ht="25.5">
      <c r="A2097" s="164">
        <v>43459</v>
      </c>
      <c r="B2097" s="165" t="s">
        <v>27515</v>
      </c>
      <c r="C2097" s="164" t="s">
        <v>12406</v>
      </c>
      <c r="D2097" s="164" t="s">
        <v>38387</v>
      </c>
      <c r="E2097" s="166">
        <v>0.44</v>
      </c>
    </row>
    <row r="2098" spans="1:5" ht="38.25">
      <c r="A2098" s="164">
        <v>43471</v>
      </c>
      <c r="B2098" s="165" t="s">
        <v>27516</v>
      </c>
      <c r="C2098" s="164" t="s">
        <v>18056</v>
      </c>
      <c r="D2098" s="164" t="s">
        <v>38387</v>
      </c>
      <c r="E2098" s="166">
        <v>82.31</v>
      </c>
    </row>
    <row r="2099" spans="1:5" ht="25.5">
      <c r="A2099" s="164">
        <v>43460</v>
      </c>
      <c r="B2099" s="165" t="s">
        <v>27517</v>
      </c>
      <c r="C2099" s="164" t="s">
        <v>12406</v>
      </c>
      <c r="D2099" s="164" t="s">
        <v>38387</v>
      </c>
      <c r="E2099" s="166">
        <v>0.86</v>
      </c>
    </row>
    <row r="2100" spans="1:5" ht="25.5">
      <c r="A2100" s="164">
        <v>43472</v>
      </c>
      <c r="B2100" s="165" t="s">
        <v>27518</v>
      </c>
      <c r="C2100" s="164" t="s">
        <v>18056</v>
      </c>
      <c r="D2100" s="164" t="s">
        <v>38387</v>
      </c>
      <c r="E2100" s="166">
        <v>161.72999999999999</v>
      </c>
    </row>
    <row r="2101" spans="1:5" ht="25.5">
      <c r="A2101" s="164">
        <v>43461</v>
      </c>
      <c r="B2101" s="165" t="s">
        <v>27519</v>
      </c>
      <c r="C2101" s="164" t="s">
        <v>12406</v>
      </c>
      <c r="D2101" s="164" t="s">
        <v>38387</v>
      </c>
      <c r="E2101" s="166">
        <v>0.31</v>
      </c>
    </row>
    <row r="2102" spans="1:5" ht="25.5">
      <c r="A2102" s="164">
        <v>43473</v>
      </c>
      <c r="B2102" s="165" t="s">
        <v>27520</v>
      </c>
      <c r="C2102" s="164" t="s">
        <v>18056</v>
      </c>
      <c r="D2102" s="164" t="s">
        <v>38387</v>
      </c>
      <c r="E2102" s="166">
        <v>59.01</v>
      </c>
    </row>
    <row r="2103" spans="1:5" ht="25.5">
      <c r="A2103" s="164">
        <v>43463</v>
      </c>
      <c r="B2103" s="165" t="s">
        <v>27521</v>
      </c>
      <c r="C2103" s="164" t="s">
        <v>12406</v>
      </c>
      <c r="D2103" s="164" t="s">
        <v>38387</v>
      </c>
      <c r="E2103" s="166">
        <v>0.08</v>
      </c>
    </row>
    <row r="2104" spans="1:5" ht="38.25">
      <c r="A2104" s="164">
        <v>43475</v>
      </c>
      <c r="B2104" s="165" t="s">
        <v>27522</v>
      </c>
      <c r="C2104" s="164" t="s">
        <v>18056</v>
      </c>
      <c r="D2104" s="164" t="s">
        <v>38387</v>
      </c>
      <c r="E2104" s="166">
        <v>15.46</v>
      </c>
    </row>
    <row r="2105" spans="1:5" ht="25.5">
      <c r="A2105" s="164">
        <v>43462</v>
      </c>
      <c r="B2105" s="165" t="s">
        <v>27523</v>
      </c>
      <c r="C2105" s="164" t="s">
        <v>12406</v>
      </c>
      <c r="D2105" s="164" t="s">
        <v>38387</v>
      </c>
      <c r="E2105" s="166">
        <v>0.01</v>
      </c>
    </row>
    <row r="2106" spans="1:5" ht="25.5">
      <c r="A2106" s="164">
        <v>43474</v>
      </c>
      <c r="B2106" s="165" t="s">
        <v>27524</v>
      </c>
      <c r="C2106" s="164" t="s">
        <v>18056</v>
      </c>
      <c r="D2106" s="164" t="s">
        <v>38387</v>
      </c>
      <c r="E2106" s="166">
        <v>2.35</v>
      </c>
    </row>
    <row r="2107" spans="1:5" ht="25.5">
      <c r="A2107" s="164">
        <v>43464</v>
      </c>
      <c r="B2107" s="165" t="s">
        <v>27525</v>
      </c>
      <c r="C2107" s="164" t="s">
        <v>12406</v>
      </c>
      <c r="D2107" s="164" t="s">
        <v>38387</v>
      </c>
      <c r="E2107" s="166">
        <v>0.01</v>
      </c>
    </row>
    <row r="2108" spans="1:5" ht="38.25">
      <c r="A2108" s="164">
        <v>43476</v>
      </c>
      <c r="B2108" s="165" t="s">
        <v>27526</v>
      </c>
      <c r="C2108" s="164" t="s">
        <v>18056</v>
      </c>
      <c r="D2108" s="164" t="s">
        <v>38387</v>
      </c>
      <c r="E2108" s="166">
        <v>0.01</v>
      </c>
    </row>
    <row r="2109" spans="1:5" ht="25.5">
      <c r="A2109" s="164">
        <v>43465</v>
      </c>
      <c r="B2109" s="165" t="s">
        <v>27527</v>
      </c>
      <c r="C2109" s="164" t="s">
        <v>12406</v>
      </c>
      <c r="D2109" s="164" t="s">
        <v>38387</v>
      </c>
      <c r="E2109" s="166">
        <v>0.78</v>
      </c>
    </row>
    <row r="2110" spans="1:5" ht="25.5">
      <c r="A2110" s="164">
        <v>43477</v>
      </c>
      <c r="B2110" s="165" t="s">
        <v>27528</v>
      </c>
      <c r="C2110" s="164" t="s">
        <v>18056</v>
      </c>
      <c r="D2110" s="164" t="s">
        <v>38387</v>
      </c>
      <c r="E2110" s="166">
        <v>147.87</v>
      </c>
    </row>
    <row r="2111" spans="1:5" ht="25.5">
      <c r="A2111" s="164">
        <v>43466</v>
      </c>
      <c r="B2111" s="165" t="s">
        <v>27529</v>
      </c>
      <c r="C2111" s="164" t="s">
        <v>12406</v>
      </c>
      <c r="D2111" s="164" t="s">
        <v>38387</v>
      </c>
      <c r="E2111" s="166">
        <v>2.0499999999999998</v>
      </c>
    </row>
    <row r="2112" spans="1:5" ht="25.5">
      <c r="A2112" s="164">
        <v>43478</v>
      </c>
      <c r="B2112" s="165" t="s">
        <v>27530</v>
      </c>
      <c r="C2112" s="164" t="s">
        <v>18056</v>
      </c>
      <c r="D2112" s="164" t="s">
        <v>38387</v>
      </c>
      <c r="E2112" s="166">
        <v>387.36</v>
      </c>
    </row>
    <row r="2113" spans="1:5" ht="25.5">
      <c r="A2113" s="164">
        <v>43467</v>
      </c>
      <c r="B2113" s="165" t="s">
        <v>27531</v>
      </c>
      <c r="C2113" s="164" t="s">
        <v>12406</v>
      </c>
      <c r="D2113" s="164" t="s">
        <v>38387</v>
      </c>
      <c r="E2113" s="166">
        <v>0.61</v>
      </c>
    </row>
    <row r="2114" spans="1:5" ht="25.5">
      <c r="A2114" s="164">
        <v>43479</v>
      </c>
      <c r="B2114" s="165" t="s">
        <v>27532</v>
      </c>
      <c r="C2114" s="164" t="s">
        <v>18056</v>
      </c>
      <c r="D2114" s="164" t="s">
        <v>38387</v>
      </c>
      <c r="E2114" s="166">
        <v>114.77</v>
      </c>
    </row>
    <row r="2115" spans="1:5" ht="25.5">
      <c r="A2115" s="164">
        <v>43468</v>
      </c>
      <c r="B2115" s="165" t="s">
        <v>27533</v>
      </c>
      <c r="C2115" s="164" t="s">
        <v>12406</v>
      </c>
      <c r="D2115" s="164" t="s">
        <v>38387</v>
      </c>
      <c r="E2115" s="166">
        <v>1.21</v>
      </c>
    </row>
    <row r="2116" spans="1:5" ht="25.5">
      <c r="A2116" s="164">
        <v>43480</v>
      </c>
      <c r="B2116" s="165" t="s">
        <v>27534</v>
      </c>
      <c r="C2116" s="164" t="s">
        <v>18056</v>
      </c>
      <c r="D2116" s="164" t="s">
        <v>38387</v>
      </c>
      <c r="E2116" s="166">
        <v>228.92</v>
      </c>
    </row>
    <row r="2117" spans="1:5" ht="25.5">
      <c r="A2117" s="164">
        <v>43469</v>
      </c>
      <c r="B2117" s="165" t="s">
        <v>27535</v>
      </c>
      <c r="C2117" s="164" t="s">
        <v>12406</v>
      </c>
      <c r="D2117" s="164" t="s">
        <v>38387</v>
      </c>
      <c r="E2117" s="166">
        <v>0.05</v>
      </c>
    </row>
    <row r="2118" spans="1:5" ht="25.5">
      <c r="A2118" s="164">
        <v>43481</v>
      </c>
      <c r="B2118" s="165" t="s">
        <v>27536</v>
      </c>
      <c r="C2118" s="164" t="s">
        <v>18056</v>
      </c>
      <c r="D2118" s="164" t="s">
        <v>38387</v>
      </c>
      <c r="E2118" s="166">
        <v>9.89</v>
      </c>
    </row>
    <row r="2119" spans="1:5">
      <c r="A2119" s="164">
        <v>45204</v>
      </c>
      <c r="B2119" s="165" t="s">
        <v>35008</v>
      </c>
      <c r="C2119" s="164" t="s">
        <v>12402</v>
      </c>
      <c r="D2119" s="164" t="s">
        <v>38386</v>
      </c>
      <c r="E2119" s="166">
        <v>45.77</v>
      </c>
    </row>
    <row r="2120" spans="1:5" ht="51">
      <c r="A2120" s="164">
        <v>3119</v>
      </c>
      <c r="B2120" s="165" t="s">
        <v>27537</v>
      </c>
      <c r="C2120" s="164" t="s">
        <v>12402</v>
      </c>
      <c r="D2120" s="164" t="s">
        <v>38386</v>
      </c>
      <c r="E2120" s="166">
        <v>2.76</v>
      </c>
    </row>
    <row r="2121" spans="1:5" ht="38.25">
      <c r="A2121" s="164">
        <v>3122</v>
      </c>
      <c r="B2121" s="165" t="s">
        <v>27538</v>
      </c>
      <c r="C2121" s="164" t="s">
        <v>12402</v>
      </c>
      <c r="D2121" s="164" t="s">
        <v>38386</v>
      </c>
      <c r="E2121" s="166">
        <v>5.63</v>
      </c>
    </row>
    <row r="2122" spans="1:5" ht="38.25">
      <c r="A2122" s="164">
        <v>3121</v>
      </c>
      <c r="B2122" s="165" t="s">
        <v>27539</v>
      </c>
      <c r="C2122" s="164" t="s">
        <v>12402</v>
      </c>
      <c r="D2122" s="164" t="s">
        <v>38386</v>
      </c>
      <c r="E2122" s="166">
        <v>6.38</v>
      </c>
    </row>
    <row r="2123" spans="1:5" ht="38.25">
      <c r="A2123" s="164">
        <v>3120</v>
      </c>
      <c r="B2123" s="165" t="s">
        <v>27540</v>
      </c>
      <c r="C2123" s="164" t="s">
        <v>12402</v>
      </c>
      <c r="D2123" s="164" t="s">
        <v>38386</v>
      </c>
      <c r="E2123" s="166">
        <v>12.1</v>
      </c>
    </row>
    <row r="2124" spans="1:5" ht="38.25">
      <c r="A2124" s="164">
        <v>11455</v>
      </c>
      <c r="B2124" s="165" t="s">
        <v>27541</v>
      </c>
      <c r="C2124" s="164" t="s">
        <v>12402</v>
      </c>
      <c r="D2124" s="164" t="s">
        <v>38386</v>
      </c>
      <c r="E2124" s="166">
        <v>17.5</v>
      </c>
    </row>
    <row r="2125" spans="1:5" ht="38.25">
      <c r="A2125" s="164">
        <v>11456</v>
      </c>
      <c r="B2125" s="165" t="s">
        <v>27542</v>
      </c>
      <c r="C2125" s="164" t="s">
        <v>12402</v>
      </c>
      <c r="D2125" s="164" t="s">
        <v>38386</v>
      </c>
      <c r="E2125" s="166">
        <v>20.92</v>
      </c>
    </row>
    <row r="2126" spans="1:5" ht="63.75">
      <c r="A2126" s="164">
        <v>3107</v>
      </c>
      <c r="B2126" s="165" t="s">
        <v>27543</v>
      </c>
      <c r="C2126" s="164" t="s">
        <v>12402</v>
      </c>
      <c r="D2126" s="164" t="s">
        <v>38386</v>
      </c>
      <c r="E2126" s="166">
        <v>8.82</v>
      </c>
    </row>
    <row r="2127" spans="1:5" ht="51">
      <c r="A2127" s="164">
        <v>43583</v>
      </c>
      <c r="B2127" s="165" t="s">
        <v>27544</v>
      </c>
      <c r="C2127" s="164" t="s">
        <v>12402</v>
      </c>
      <c r="D2127" s="164" t="s">
        <v>38386</v>
      </c>
      <c r="E2127" s="166">
        <v>9.9499999999999993</v>
      </c>
    </row>
    <row r="2128" spans="1:5" ht="51">
      <c r="A2128" s="164">
        <v>43586</v>
      </c>
      <c r="B2128" s="165" t="s">
        <v>27545</v>
      </c>
      <c r="C2128" s="164" t="s">
        <v>12402</v>
      </c>
      <c r="D2128" s="164" t="s">
        <v>38386</v>
      </c>
      <c r="E2128" s="166">
        <v>10.199999999999999</v>
      </c>
    </row>
    <row r="2129" spans="1:5" ht="51">
      <c r="A2129" s="164">
        <v>11461</v>
      </c>
      <c r="B2129" s="165" t="s">
        <v>27546</v>
      </c>
      <c r="C2129" s="164" t="s">
        <v>12402</v>
      </c>
      <c r="D2129" s="164" t="s">
        <v>38386</v>
      </c>
      <c r="E2129" s="166">
        <v>11.12</v>
      </c>
    </row>
    <row r="2130" spans="1:5" ht="51">
      <c r="A2130" s="164">
        <v>43587</v>
      </c>
      <c r="B2130" s="165" t="s">
        <v>27547</v>
      </c>
      <c r="C2130" s="164" t="s">
        <v>12402</v>
      </c>
      <c r="D2130" s="164" t="s">
        <v>38386</v>
      </c>
      <c r="E2130" s="166">
        <v>12.82</v>
      </c>
    </row>
    <row r="2131" spans="1:5" ht="63.75">
      <c r="A2131" s="164">
        <v>3106</v>
      </c>
      <c r="B2131" s="165" t="s">
        <v>27548</v>
      </c>
      <c r="C2131" s="164" t="s">
        <v>12402</v>
      </c>
      <c r="D2131" s="164" t="s">
        <v>38386</v>
      </c>
      <c r="E2131" s="166">
        <v>16.27</v>
      </c>
    </row>
    <row r="2132" spans="1:5">
      <c r="A2132" s="164">
        <v>44539</v>
      </c>
      <c r="B2132" s="165" t="s">
        <v>35009</v>
      </c>
      <c r="C2132" s="164" t="s">
        <v>12404</v>
      </c>
      <c r="D2132" s="164" t="s">
        <v>38386</v>
      </c>
      <c r="E2132" s="166">
        <v>3.17</v>
      </c>
    </row>
    <row r="2133" spans="1:5">
      <c r="A2133" s="164">
        <v>3123</v>
      </c>
      <c r="B2133" s="165" t="s">
        <v>27549</v>
      </c>
      <c r="C2133" s="164" t="s">
        <v>12404</v>
      </c>
      <c r="D2133" s="164" t="s">
        <v>38387</v>
      </c>
      <c r="E2133" s="166">
        <v>2.96</v>
      </c>
    </row>
    <row r="2134" spans="1:5">
      <c r="A2134" s="164">
        <v>38125</v>
      </c>
      <c r="B2134" s="165" t="s">
        <v>27550</v>
      </c>
      <c r="C2134" s="164" t="s">
        <v>12404</v>
      </c>
      <c r="D2134" s="164" t="s">
        <v>38386</v>
      </c>
      <c r="E2134" s="166">
        <v>1.43</v>
      </c>
    </row>
    <row r="2135" spans="1:5" ht="38.25">
      <c r="A2135" s="164">
        <v>39014</v>
      </c>
      <c r="B2135" s="165" t="s">
        <v>27551</v>
      </c>
      <c r="C2135" s="164" t="s">
        <v>12404</v>
      </c>
      <c r="D2135" s="164" t="s">
        <v>38386</v>
      </c>
      <c r="E2135" s="166">
        <v>8.1199999999999992</v>
      </c>
    </row>
    <row r="2136" spans="1:5" ht="25.5">
      <c r="A2136" s="164">
        <v>39365</v>
      </c>
      <c r="B2136" s="165" t="s">
        <v>27552</v>
      </c>
      <c r="C2136" s="164" t="s">
        <v>12402</v>
      </c>
      <c r="D2136" s="164" t="s">
        <v>38386</v>
      </c>
      <c r="E2136" s="166">
        <v>2137.2600000000002</v>
      </c>
    </row>
    <row r="2137" spans="1:5" ht="25.5">
      <c r="A2137" s="164">
        <v>39366</v>
      </c>
      <c r="B2137" s="165" t="s">
        <v>27553</v>
      </c>
      <c r="C2137" s="164" t="s">
        <v>12402</v>
      </c>
      <c r="D2137" s="164" t="s">
        <v>38386</v>
      </c>
      <c r="E2137" s="166">
        <v>3242.58</v>
      </c>
    </row>
    <row r="2138" spans="1:5" ht="25.5">
      <c r="A2138" s="164">
        <v>39367</v>
      </c>
      <c r="B2138" s="165" t="s">
        <v>27554</v>
      </c>
      <c r="C2138" s="164" t="s">
        <v>12402</v>
      </c>
      <c r="D2138" s="164" t="s">
        <v>38386</v>
      </c>
      <c r="E2138" s="166">
        <v>5555.94</v>
      </c>
    </row>
    <row r="2139" spans="1:5" ht="25.5">
      <c r="A2139" s="164">
        <v>45263</v>
      </c>
      <c r="B2139" s="165" t="s">
        <v>34181</v>
      </c>
      <c r="C2139" s="164" t="s">
        <v>12402</v>
      </c>
      <c r="D2139" s="164" t="s">
        <v>38386</v>
      </c>
      <c r="E2139" s="166">
        <v>18.54</v>
      </c>
    </row>
    <row r="2140" spans="1:5" ht="25.5">
      <c r="A2140" s="164">
        <v>37394</v>
      </c>
      <c r="B2140" s="165" t="s">
        <v>27555</v>
      </c>
      <c r="C2140" s="164" t="s">
        <v>27556</v>
      </c>
      <c r="D2140" s="164" t="s">
        <v>38386</v>
      </c>
      <c r="E2140" s="166">
        <v>93.28</v>
      </c>
    </row>
    <row r="2141" spans="1:5" ht="25.5">
      <c r="A2141" s="164">
        <v>14146</v>
      </c>
      <c r="B2141" s="165" t="s">
        <v>27557</v>
      </c>
      <c r="C2141" s="164" t="s">
        <v>27556</v>
      </c>
      <c r="D2141" s="164" t="s">
        <v>38387</v>
      </c>
      <c r="E2141" s="166">
        <v>150</v>
      </c>
    </row>
    <row r="2142" spans="1:5" ht="25.5">
      <c r="A2142" s="164">
        <v>938</v>
      </c>
      <c r="B2142" s="165" t="s">
        <v>35010</v>
      </c>
      <c r="C2142" s="164" t="s">
        <v>12403</v>
      </c>
      <c r="D2142" s="164" t="s">
        <v>38386</v>
      </c>
      <c r="E2142" s="166">
        <v>1.65</v>
      </c>
    </row>
    <row r="2143" spans="1:5" ht="25.5">
      <c r="A2143" s="164">
        <v>937</v>
      </c>
      <c r="B2143" s="165" t="s">
        <v>35011</v>
      </c>
      <c r="C2143" s="164" t="s">
        <v>12403</v>
      </c>
      <c r="D2143" s="164" t="s">
        <v>38386</v>
      </c>
      <c r="E2143" s="166">
        <v>9.61</v>
      </c>
    </row>
    <row r="2144" spans="1:5" ht="25.5">
      <c r="A2144" s="164">
        <v>939</v>
      </c>
      <c r="B2144" s="165" t="s">
        <v>35012</v>
      </c>
      <c r="C2144" s="164" t="s">
        <v>12403</v>
      </c>
      <c r="D2144" s="164" t="s">
        <v>38386</v>
      </c>
      <c r="E2144" s="166">
        <v>2.67</v>
      </c>
    </row>
    <row r="2145" spans="1:5" ht="25.5">
      <c r="A2145" s="164">
        <v>944</v>
      </c>
      <c r="B2145" s="165" t="s">
        <v>35013</v>
      </c>
      <c r="C2145" s="164" t="s">
        <v>12403</v>
      </c>
      <c r="D2145" s="164" t="s">
        <v>38386</v>
      </c>
      <c r="E2145" s="166">
        <v>4.21</v>
      </c>
    </row>
    <row r="2146" spans="1:5" ht="25.5">
      <c r="A2146" s="164">
        <v>940</v>
      </c>
      <c r="B2146" s="165" t="s">
        <v>35014</v>
      </c>
      <c r="C2146" s="164" t="s">
        <v>12403</v>
      </c>
      <c r="D2146" s="164" t="s">
        <v>38386</v>
      </c>
      <c r="E2146" s="166">
        <v>6.08</v>
      </c>
    </row>
    <row r="2147" spans="1:5" ht="25.5">
      <c r="A2147" s="164">
        <v>44397</v>
      </c>
      <c r="B2147" s="165" t="s">
        <v>27558</v>
      </c>
      <c r="C2147" s="164" t="s">
        <v>12403</v>
      </c>
      <c r="D2147" s="164" t="s">
        <v>38386</v>
      </c>
      <c r="E2147" s="166">
        <v>4.12</v>
      </c>
    </row>
    <row r="2148" spans="1:5" ht="25.5">
      <c r="A2148" s="164">
        <v>406</v>
      </c>
      <c r="B2148" s="165" t="s">
        <v>27559</v>
      </c>
      <c r="C2148" s="164" t="s">
        <v>12402</v>
      </c>
      <c r="D2148" s="164" t="s">
        <v>38386</v>
      </c>
      <c r="E2148" s="166">
        <v>98.68</v>
      </c>
    </row>
    <row r="2149" spans="1:5" ht="25.5">
      <c r="A2149" s="164">
        <v>42529</v>
      </c>
      <c r="B2149" s="165" t="s">
        <v>27560</v>
      </c>
      <c r="C2149" s="164" t="s">
        <v>12403</v>
      </c>
      <c r="D2149" s="164" t="s">
        <v>38386</v>
      </c>
      <c r="E2149" s="166">
        <v>1.37</v>
      </c>
    </row>
    <row r="2150" spans="1:5" ht="38.25">
      <c r="A2150" s="164">
        <v>39634</v>
      </c>
      <c r="B2150" s="165" t="s">
        <v>27561</v>
      </c>
      <c r="C2150" s="164" t="s">
        <v>12403</v>
      </c>
      <c r="D2150" s="164" t="s">
        <v>38386</v>
      </c>
      <c r="E2150" s="166">
        <v>7.79</v>
      </c>
    </row>
    <row r="2151" spans="1:5" ht="25.5">
      <c r="A2151" s="164">
        <v>39701</v>
      </c>
      <c r="B2151" s="165" t="s">
        <v>27562</v>
      </c>
      <c r="C2151" s="164" t="s">
        <v>12402</v>
      </c>
      <c r="D2151" s="164" t="s">
        <v>38386</v>
      </c>
      <c r="E2151" s="166">
        <v>93</v>
      </c>
    </row>
    <row r="2152" spans="1:5">
      <c r="A2152" s="164">
        <v>12815</v>
      </c>
      <c r="B2152" s="165" t="s">
        <v>27563</v>
      </c>
      <c r="C2152" s="164" t="s">
        <v>12402</v>
      </c>
      <c r="D2152" s="164" t="s">
        <v>38386</v>
      </c>
      <c r="E2152" s="166">
        <v>15.58</v>
      </c>
    </row>
    <row r="2153" spans="1:5" ht="38.25">
      <c r="A2153" s="164">
        <v>39431</v>
      </c>
      <c r="B2153" s="165" t="s">
        <v>27564</v>
      </c>
      <c r="C2153" s="164" t="s">
        <v>12403</v>
      </c>
      <c r="D2153" s="164" t="s">
        <v>38386</v>
      </c>
      <c r="E2153" s="166">
        <v>0.33</v>
      </c>
    </row>
    <row r="2154" spans="1:5" ht="25.5">
      <c r="A2154" s="164">
        <v>39432</v>
      </c>
      <c r="B2154" s="165" t="s">
        <v>27565</v>
      </c>
      <c r="C2154" s="164" t="s">
        <v>12403</v>
      </c>
      <c r="D2154" s="164" t="s">
        <v>38386</v>
      </c>
      <c r="E2154" s="166">
        <v>2.91</v>
      </c>
    </row>
    <row r="2155" spans="1:5" ht="25.5">
      <c r="A2155" s="164">
        <v>20111</v>
      </c>
      <c r="B2155" s="165" t="s">
        <v>27566</v>
      </c>
      <c r="C2155" s="164" t="s">
        <v>12402</v>
      </c>
      <c r="D2155" s="164" t="s">
        <v>38387</v>
      </c>
      <c r="E2155" s="166">
        <v>10.5</v>
      </c>
    </row>
    <row r="2156" spans="1:5" ht="25.5">
      <c r="A2156" s="164">
        <v>21127</v>
      </c>
      <c r="B2156" s="165" t="s">
        <v>27567</v>
      </c>
      <c r="C2156" s="164" t="s">
        <v>12402</v>
      </c>
      <c r="D2156" s="164" t="s">
        <v>38386</v>
      </c>
      <c r="E2156" s="166">
        <v>3.97</v>
      </c>
    </row>
    <row r="2157" spans="1:5" ht="25.5">
      <c r="A2157" s="164">
        <v>404</v>
      </c>
      <c r="B2157" s="165" t="s">
        <v>27568</v>
      </c>
      <c r="C2157" s="164" t="s">
        <v>12403</v>
      </c>
      <c r="D2157" s="164" t="s">
        <v>38386</v>
      </c>
      <c r="E2157" s="166">
        <v>1.43</v>
      </c>
    </row>
    <row r="2158" spans="1:5" ht="25.5">
      <c r="A2158" s="164">
        <v>14151</v>
      </c>
      <c r="B2158" s="165" t="s">
        <v>27569</v>
      </c>
      <c r="C2158" s="164" t="s">
        <v>12402</v>
      </c>
      <c r="D2158" s="164" t="s">
        <v>38386</v>
      </c>
      <c r="E2158" s="166">
        <v>107.81</v>
      </c>
    </row>
    <row r="2159" spans="1:5" ht="25.5">
      <c r="A2159" s="164">
        <v>14153</v>
      </c>
      <c r="B2159" s="165" t="s">
        <v>27570</v>
      </c>
      <c r="C2159" s="164" t="s">
        <v>12402</v>
      </c>
      <c r="D2159" s="164" t="s">
        <v>38386</v>
      </c>
      <c r="E2159" s="166">
        <v>121.87</v>
      </c>
    </row>
    <row r="2160" spans="1:5" ht="25.5">
      <c r="A2160" s="164">
        <v>14152</v>
      </c>
      <c r="B2160" s="165" t="s">
        <v>27571</v>
      </c>
      <c r="C2160" s="164" t="s">
        <v>12402</v>
      </c>
      <c r="D2160" s="164" t="s">
        <v>38386</v>
      </c>
      <c r="E2160" s="166">
        <v>93.56</v>
      </c>
    </row>
    <row r="2161" spans="1:5" ht="25.5">
      <c r="A2161" s="164">
        <v>14154</v>
      </c>
      <c r="B2161" s="165" t="s">
        <v>27572</v>
      </c>
      <c r="C2161" s="164" t="s">
        <v>12402</v>
      </c>
      <c r="D2161" s="164" t="s">
        <v>38386</v>
      </c>
      <c r="E2161" s="166">
        <v>327.45999999999998</v>
      </c>
    </row>
    <row r="2162" spans="1:5">
      <c r="A2162" s="164">
        <v>3146</v>
      </c>
      <c r="B2162" s="165" t="s">
        <v>27573</v>
      </c>
      <c r="C2162" s="164" t="s">
        <v>12402</v>
      </c>
      <c r="D2162" s="164" t="s">
        <v>38387</v>
      </c>
      <c r="E2162" s="166">
        <v>4</v>
      </c>
    </row>
    <row r="2163" spans="1:5">
      <c r="A2163" s="164">
        <v>3143</v>
      </c>
      <c r="B2163" s="165" t="s">
        <v>35015</v>
      </c>
      <c r="C2163" s="164" t="s">
        <v>12402</v>
      </c>
      <c r="D2163" s="164" t="s">
        <v>38386</v>
      </c>
      <c r="E2163" s="166">
        <v>9.1</v>
      </c>
    </row>
    <row r="2164" spans="1:5">
      <c r="A2164" s="164">
        <v>3148</v>
      </c>
      <c r="B2164" s="165" t="s">
        <v>27574</v>
      </c>
      <c r="C2164" s="164" t="s">
        <v>12402</v>
      </c>
      <c r="D2164" s="164" t="s">
        <v>38386</v>
      </c>
      <c r="E2164" s="166">
        <v>14.75</v>
      </c>
    </row>
    <row r="2165" spans="1:5" ht="25.5">
      <c r="A2165" s="164">
        <v>4310</v>
      </c>
      <c r="B2165" s="165" t="s">
        <v>27575</v>
      </c>
      <c r="C2165" s="164" t="s">
        <v>12402</v>
      </c>
      <c r="D2165" s="164" t="s">
        <v>38386</v>
      </c>
      <c r="E2165" s="166">
        <v>3.06</v>
      </c>
    </row>
    <row r="2166" spans="1:5" ht="25.5">
      <c r="A2166" s="164">
        <v>4311</v>
      </c>
      <c r="B2166" s="165" t="s">
        <v>27576</v>
      </c>
      <c r="C2166" s="164" t="s">
        <v>12402</v>
      </c>
      <c r="D2166" s="164" t="s">
        <v>38386</v>
      </c>
      <c r="E2166" s="166">
        <v>2.15</v>
      </c>
    </row>
    <row r="2167" spans="1:5" ht="25.5">
      <c r="A2167" s="164">
        <v>4312</v>
      </c>
      <c r="B2167" s="165" t="s">
        <v>27577</v>
      </c>
      <c r="C2167" s="164" t="s">
        <v>12402</v>
      </c>
      <c r="D2167" s="164" t="s">
        <v>38386</v>
      </c>
      <c r="E2167" s="166">
        <v>3.02</v>
      </c>
    </row>
    <row r="2168" spans="1:5">
      <c r="A2168" s="164">
        <v>13261</v>
      </c>
      <c r="B2168" s="165" t="s">
        <v>27578</v>
      </c>
      <c r="C2168" s="164" t="s">
        <v>12402</v>
      </c>
      <c r="D2168" s="164" t="s">
        <v>38386</v>
      </c>
      <c r="E2168" s="166">
        <v>2.82</v>
      </c>
    </row>
    <row r="2169" spans="1:5" ht="25.5">
      <c r="A2169" s="164">
        <v>3272</v>
      </c>
      <c r="B2169" s="165" t="s">
        <v>27579</v>
      </c>
      <c r="C2169" s="164" t="s">
        <v>12402</v>
      </c>
      <c r="D2169" s="164" t="s">
        <v>38386</v>
      </c>
      <c r="E2169" s="166">
        <v>52.84</v>
      </c>
    </row>
    <row r="2170" spans="1:5" ht="25.5">
      <c r="A2170" s="164">
        <v>3265</v>
      </c>
      <c r="B2170" s="165" t="s">
        <v>27580</v>
      </c>
      <c r="C2170" s="164" t="s">
        <v>12402</v>
      </c>
      <c r="D2170" s="164" t="s">
        <v>38386</v>
      </c>
      <c r="E2170" s="166">
        <v>41.98</v>
      </c>
    </row>
    <row r="2171" spans="1:5" ht="25.5">
      <c r="A2171" s="164">
        <v>3264</v>
      </c>
      <c r="B2171" s="165" t="s">
        <v>27581</v>
      </c>
      <c r="C2171" s="164" t="s">
        <v>12402</v>
      </c>
      <c r="D2171" s="164" t="s">
        <v>38386</v>
      </c>
      <c r="E2171" s="166">
        <v>30.19</v>
      </c>
    </row>
    <row r="2172" spans="1:5" ht="25.5">
      <c r="A2172" s="164">
        <v>3262</v>
      </c>
      <c r="B2172" s="165" t="s">
        <v>27582</v>
      </c>
      <c r="C2172" s="164" t="s">
        <v>12402</v>
      </c>
      <c r="D2172" s="164" t="s">
        <v>38386</v>
      </c>
      <c r="E2172" s="166">
        <v>18.38</v>
      </c>
    </row>
    <row r="2173" spans="1:5" ht="25.5">
      <c r="A2173" s="164">
        <v>3267</v>
      </c>
      <c r="B2173" s="165" t="s">
        <v>27583</v>
      </c>
      <c r="C2173" s="164" t="s">
        <v>12402</v>
      </c>
      <c r="D2173" s="164" t="s">
        <v>38386</v>
      </c>
      <c r="E2173" s="166">
        <v>98.6</v>
      </c>
    </row>
    <row r="2174" spans="1:5" ht="25.5">
      <c r="A2174" s="164">
        <v>3266</v>
      </c>
      <c r="B2174" s="165" t="s">
        <v>27584</v>
      </c>
      <c r="C2174" s="164" t="s">
        <v>12402</v>
      </c>
      <c r="D2174" s="164" t="s">
        <v>38386</v>
      </c>
      <c r="E2174" s="166">
        <v>62.73</v>
      </c>
    </row>
    <row r="2175" spans="1:5" ht="25.5">
      <c r="A2175" s="164">
        <v>3268</v>
      </c>
      <c r="B2175" s="165" t="s">
        <v>27585</v>
      </c>
      <c r="C2175" s="164" t="s">
        <v>12402</v>
      </c>
      <c r="D2175" s="164" t="s">
        <v>38386</v>
      </c>
      <c r="E2175" s="166">
        <v>133.31</v>
      </c>
    </row>
    <row r="2176" spans="1:5" ht="25.5">
      <c r="A2176" s="164">
        <v>3263</v>
      </c>
      <c r="B2176" s="165" t="s">
        <v>27586</v>
      </c>
      <c r="C2176" s="164" t="s">
        <v>12402</v>
      </c>
      <c r="D2176" s="164" t="s">
        <v>38386</v>
      </c>
      <c r="E2176" s="166">
        <v>25.1</v>
      </c>
    </row>
    <row r="2177" spans="1:5" ht="25.5">
      <c r="A2177" s="164">
        <v>3271</v>
      </c>
      <c r="B2177" s="165" t="s">
        <v>27587</v>
      </c>
      <c r="C2177" s="164" t="s">
        <v>12402</v>
      </c>
      <c r="D2177" s="164" t="s">
        <v>38386</v>
      </c>
      <c r="E2177" s="166">
        <v>197.08</v>
      </c>
    </row>
    <row r="2178" spans="1:5" ht="25.5">
      <c r="A2178" s="164">
        <v>3270</v>
      </c>
      <c r="B2178" s="165" t="s">
        <v>27588</v>
      </c>
      <c r="C2178" s="164" t="s">
        <v>12402</v>
      </c>
      <c r="D2178" s="164" t="s">
        <v>38386</v>
      </c>
      <c r="E2178" s="166">
        <v>331.11</v>
      </c>
    </row>
    <row r="2179" spans="1:5">
      <c r="A2179" s="164">
        <v>45256</v>
      </c>
      <c r="B2179" s="165" t="s">
        <v>34182</v>
      </c>
      <c r="C2179" s="164" t="s">
        <v>12402</v>
      </c>
      <c r="D2179" s="164" t="s">
        <v>38386</v>
      </c>
      <c r="E2179" s="166">
        <v>32.06</v>
      </c>
    </row>
    <row r="2180" spans="1:5" ht="38.25">
      <c r="A2180" s="164">
        <v>3275</v>
      </c>
      <c r="B2180" s="165" t="s">
        <v>27589</v>
      </c>
      <c r="C2180" s="164" t="s">
        <v>12416</v>
      </c>
      <c r="D2180" s="164" t="s">
        <v>38386</v>
      </c>
      <c r="E2180" s="166">
        <v>117.27</v>
      </c>
    </row>
    <row r="2181" spans="1:5" ht="51">
      <c r="A2181" s="164">
        <v>39512</v>
      </c>
      <c r="B2181" s="165" t="s">
        <v>27590</v>
      </c>
      <c r="C2181" s="164" t="s">
        <v>12416</v>
      </c>
      <c r="D2181" s="164" t="s">
        <v>38386</v>
      </c>
      <c r="E2181" s="166"/>
    </row>
    <row r="2182" spans="1:5" ht="51">
      <c r="A2182" s="164">
        <v>39511</v>
      </c>
      <c r="B2182" s="165" t="s">
        <v>27591</v>
      </c>
      <c r="C2182" s="164" t="s">
        <v>12416</v>
      </c>
      <c r="D2182" s="164" t="s">
        <v>38386</v>
      </c>
      <c r="E2182" s="166"/>
    </row>
    <row r="2183" spans="1:5" ht="51">
      <c r="A2183" s="164">
        <v>39513</v>
      </c>
      <c r="B2183" s="165" t="s">
        <v>27592</v>
      </c>
      <c r="C2183" s="164" t="s">
        <v>12416</v>
      </c>
      <c r="D2183" s="164" t="s">
        <v>38386</v>
      </c>
      <c r="E2183" s="166"/>
    </row>
    <row r="2184" spans="1:5" ht="38.25">
      <c r="A2184" s="164">
        <v>3286</v>
      </c>
      <c r="B2184" s="165" t="s">
        <v>27593</v>
      </c>
      <c r="C2184" s="164" t="s">
        <v>12416</v>
      </c>
      <c r="D2184" s="164" t="s">
        <v>38386</v>
      </c>
      <c r="E2184" s="166">
        <v>141.61000000000001</v>
      </c>
    </row>
    <row r="2185" spans="1:5" ht="38.25">
      <c r="A2185" s="164">
        <v>3287</v>
      </c>
      <c r="B2185" s="165" t="s">
        <v>27594</v>
      </c>
      <c r="C2185" s="164" t="s">
        <v>12416</v>
      </c>
      <c r="D2185" s="164" t="s">
        <v>38386</v>
      </c>
      <c r="E2185" s="166">
        <v>214</v>
      </c>
    </row>
    <row r="2186" spans="1:5" ht="38.25">
      <c r="A2186" s="164">
        <v>3283</v>
      </c>
      <c r="B2186" s="165" t="s">
        <v>27595</v>
      </c>
      <c r="C2186" s="164" t="s">
        <v>12416</v>
      </c>
      <c r="D2186" s="164" t="s">
        <v>38386</v>
      </c>
      <c r="E2186" s="166">
        <v>44.95</v>
      </c>
    </row>
    <row r="2187" spans="1:5" ht="38.25">
      <c r="A2187" s="164">
        <v>11587</v>
      </c>
      <c r="B2187" s="165" t="s">
        <v>27596</v>
      </c>
      <c r="C2187" s="164" t="s">
        <v>12416</v>
      </c>
      <c r="D2187" s="164" t="s">
        <v>38386</v>
      </c>
      <c r="E2187" s="166">
        <v>80.41</v>
      </c>
    </row>
    <row r="2188" spans="1:5" ht="25.5">
      <c r="A2188" s="164">
        <v>36225</v>
      </c>
      <c r="B2188" s="165" t="s">
        <v>27597</v>
      </c>
      <c r="C2188" s="164" t="s">
        <v>12416</v>
      </c>
      <c r="D2188" s="164" t="s">
        <v>38386</v>
      </c>
      <c r="E2188" s="166">
        <v>32.67</v>
      </c>
    </row>
    <row r="2189" spans="1:5" ht="38.25">
      <c r="A2189" s="164">
        <v>36230</v>
      </c>
      <c r="B2189" s="165" t="s">
        <v>27598</v>
      </c>
      <c r="C2189" s="164" t="s">
        <v>12416</v>
      </c>
      <c r="D2189" s="164" t="s">
        <v>38387</v>
      </c>
      <c r="E2189" s="166">
        <v>24</v>
      </c>
    </row>
    <row r="2190" spans="1:5" ht="38.25">
      <c r="A2190" s="164">
        <v>36238</v>
      </c>
      <c r="B2190" s="165" t="s">
        <v>27599</v>
      </c>
      <c r="C2190" s="164" t="s">
        <v>12416</v>
      </c>
      <c r="D2190" s="164" t="s">
        <v>38386</v>
      </c>
      <c r="E2190" s="166">
        <v>23.45</v>
      </c>
    </row>
    <row r="2191" spans="1:5" ht="51">
      <c r="A2191" s="164">
        <v>39363</v>
      </c>
      <c r="B2191" s="165" t="s">
        <v>27600</v>
      </c>
      <c r="C2191" s="164" t="s">
        <v>12402</v>
      </c>
      <c r="D2191" s="164" t="s">
        <v>38386</v>
      </c>
      <c r="E2191" s="166">
        <v>6299.92</v>
      </c>
    </row>
    <row r="2192" spans="1:5" ht="51">
      <c r="A2192" s="164">
        <v>39361</v>
      </c>
      <c r="B2192" s="165" t="s">
        <v>27601</v>
      </c>
      <c r="C2192" s="164" t="s">
        <v>12402</v>
      </c>
      <c r="D2192" s="164" t="s">
        <v>38386</v>
      </c>
      <c r="E2192" s="166">
        <v>1924.67</v>
      </c>
    </row>
    <row r="2193" spans="1:5" ht="51">
      <c r="A2193" s="164">
        <v>39362</v>
      </c>
      <c r="B2193" s="165" t="s">
        <v>27602</v>
      </c>
      <c r="C2193" s="164" t="s">
        <v>12402</v>
      </c>
      <c r="D2193" s="164" t="s">
        <v>38386</v>
      </c>
      <c r="E2193" s="166">
        <v>3400.03</v>
      </c>
    </row>
    <row r="2194" spans="1:5" ht="51">
      <c r="A2194" s="164">
        <v>39364</v>
      </c>
      <c r="B2194" s="165" t="s">
        <v>27603</v>
      </c>
      <c r="C2194" s="164" t="s">
        <v>12402</v>
      </c>
      <c r="D2194" s="164" t="s">
        <v>38386</v>
      </c>
      <c r="E2194" s="166">
        <v>13288.21</v>
      </c>
    </row>
    <row r="2195" spans="1:5" ht="25.5">
      <c r="A2195" s="164">
        <v>14576</v>
      </c>
      <c r="B2195" s="165" t="s">
        <v>27604</v>
      </c>
      <c r="C2195" s="164" t="s">
        <v>12402</v>
      </c>
      <c r="D2195" s="164" t="s">
        <v>38386</v>
      </c>
      <c r="E2195" s="166"/>
    </row>
    <row r="2196" spans="1:5" ht="25.5">
      <c r="A2196" s="164">
        <v>13877</v>
      </c>
      <c r="B2196" s="165" t="s">
        <v>27605</v>
      </c>
      <c r="C2196" s="164" t="s">
        <v>12402</v>
      </c>
      <c r="D2196" s="164" t="s">
        <v>38386</v>
      </c>
      <c r="E2196" s="166"/>
    </row>
    <row r="2197" spans="1:5">
      <c r="A2197" s="164">
        <v>7307</v>
      </c>
      <c r="B2197" s="165" t="s">
        <v>27606</v>
      </c>
      <c r="C2197" s="164" t="s">
        <v>45</v>
      </c>
      <c r="D2197" s="164" t="s">
        <v>38386</v>
      </c>
      <c r="E2197" s="166">
        <v>52.28</v>
      </c>
    </row>
    <row r="2198" spans="1:5">
      <c r="A2198" s="164">
        <v>38122</v>
      </c>
      <c r="B2198" s="165" t="s">
        <v>22802</v>
      </c>
      <c r="C2198" s="164" t="s">
        <v>45</v>
      </c>
      <c r="D2198" s="164" t="s">
        <v>38386</v>
      </c>
      <c r="E2198" s="166">
        <v>21.55</v>
      </c>
    </row>
    <row r="2199" spans="1:5">
      <c r="A2199" s="164">
        <v>43653</v>
      </c>
      <c r="B2199" s="165" t="s">
        <v>27607</v>
      </c>
      <c r="C2199" s="164" t="s">
        <v>45</v>
      </c>
      <c r="D2199" s="164" t="s">
        <v>38386</v>
      </c>
      <c r="E2199" s="166">
        <v>37.18</v>
      </c>
    </row>
    <row r="2200" spans="1:5">
      <c r="A2200" s="164">
        <v>45301</v>
      </c>
      <c r="B2200" s="165" t="s">
        <v>38465</v>
      </c>
      <c r="C2200" s="164" t="s">
        <v>12402</v>
      </c>
      <c r="D2200" s="164" t="s">
        <v>38386</v>
      </c>
      <c r="E2200" s="166">
        <v>280.47000000000003</v>
      </c>
    </row>
    <row r="2201" spans="1:5" ht="38.25">
      <c r="A2201" s="164">
        <v>45334</v>
      </c>
      <c r="B2201" s="165" t="s">
        <v>32811</v>
      </c>
      <c r="C2201" s="164" t="s">
        <v>12402</v>
      </c>
      <c r="D2201" s="164" t="s">
        <v>38386</v>
      </c>
      <c r="E2201" s="166">
        <v>17.5</v>
      </c>
    </row>
    <row r="2202" spans="1:5" ht="38.25">
      <c r="A2202" s="164">
        <v>12344</v>
      </c>
      <c r="B2202" s="165" t="s">
        <v>27608</v>
      </c>
      <c r="C2202" s="164" t="s">
        <v>12402</v>
      </c>
      <c r="D2202" s="164" t="s">
        <v>38386</v>
      </c>
      <c r="E2202" s="166"/>
    </row>
    <row r="2203" spans="1:5" ht="38.25">
      <c r="A2203" s="164">
        <v>12343</v>
      </c>
      <c r="B2203" s="165" t="s">
        <v>27609</v>
      </c>
      <c r="C2203" s="164" t="s">
        <v>12402</v>
      </c>
      <c r="D2203" s="164" t="s">
        <v>38386</v>
      </c>
      <c r="E2203" s="166"/>
    </row>
    <row r="2204" spans="1:5" ht="25.5">
      <c r="A2204" s="164">
        <v>3295</v>
      </c>
      <c r="B2204" s="165" t="s">
        <v>27610</v>
      </c>
      <c r="C2204" s="164" t="s">
        <v>12402</v>
      </c>
      <c r="D2204" s="164" t="s">
        <v>38386</v>
      </c>
      <c r="E2204" s="166"/>
    </row>
    <row r="2205" spans="1:5" ht="25.5">
      <c r="A2205" s="164">
        <v>3302</v>
      </c>
      <c r="B2205" s="165" t="s">
        <v>27611</v>
      </c>
      <c r="C2205" s="164" t="s">
        <v>12402</v>
      </c>
      <c r="D2205" s="164" t="s">
        <v>38386</v>
      </c>
      <c r="E2205" s="166"/>
    </row>
    <row r="2206" spans="1:5" ht="25.5">
      <c r="A2206" s="164">
        <v>3297</v>
      </c>
      <c r="B2206" s="165" t="s">
        <v>27612</v>
      </c>
      <c r="C2206" s="164" t="s">
        <v>12402</v>
      </c>
      <c r="D2206" s="164" t="s">
        <v>38386</v>
      </c>
      <c r="E2206" s="166"/>
    </row>
    <row r="2207" spans="1:5" ht="25.5">
      <c r="A2207" s="164">
        <v>3294</v>
      </c>
      <c r="B2207" s="165" t="s">
        <v>27613</v>
      </c>
      <c r="C2207" s="164" t="s">
        <v>12402</v>
      </c>
      <c r="D2207" s="164" t="s">
        <v>38386</v>
      </c>
      <c r="E2207" s="166"/>
    </row>
    <row r="2208" spans="1:5" ht="25.5">
      <c r="A2208" s="164">
        <v>3292</v>
      </c>
      <c r="B2208" s="165" t="s">
        <v>27614</v>
      </c>
      <c r="C2208" s="164" t="s">
        <v>12402</v>
      </c>
      <c r="D2208" s="164" t="s">
        <v>38387</v>
      </c>
      <c r="E2208" s="166"/>
    </row>
    <row r="2209" spans="1:5" ht="25.5">
      <c r="A2209" s="164">
        <v>3298</v>
      </c>
      <c r="B2209" s="165" t="s">
        <v>27615</v>
      </c>
      <c r="C2209" s="164" t="s">
        <v>12402</v>
      </c>
      <c r="D2209" s="164" t="s">
        <v>38386</v>
      </c>
      <c r="E2209" s="166"/>
    </row>
    <row r="2210" spans="1:5" ht="38.25">
      <c r="A2210" s="164">
        <v>34802</v>
      </c>
      <c r="B2210" s="165" t="s">
        <v>27616</v>
      </c>
      <c r="C2210" s="164" t="s">
        <v>12402</v>
      </c>
      <c r="D2210" s="164" t="s">
        <v>38386</v>
      </c>
      <c r="E2210" s="166">
        <v>1157.3399999999999</v>
      </c>
    </row>
    <row r="2211" spans="1:5" ht="38.25">
      <c r="A2211" s="164">
        <v>11588</v>
      </c>
      <c r="B2211" s="165" t="s">
        <v>27617</v>
      </c>
      <c r="C2211" s="164" t="s">
        <v>12402</v>
      </c>
      <c r="D2211" s="164" t="s">
        <v>38386</v>
      </c>
      <c r="E2211" s="166">
        <v>1248.58</v>
      </c>
    </row>
    <row r="2212" spans="1:5" ht="38.25">
      <c r="A2212" s="164">
        <v>34383</v>
      </c>
      <c r="B2212" s="165" t="s">
        <v>27618</v>
      </c>
      <c r="C2212" s="164" t="s">
        <v>12402</v>
      </c>
      <c r="D2212" s="164" t="s">
        <v>38386</v>
      </c>
      <c r="E2212" s="166">
        <v>1373.53</v>
      </c>
    </row>
    <row r="2213" spans="1:5" ht="38.25">
      <c r="A2213" s="164">
        <v>40451</v>
      </c>
      <c r="B2213" s="165" t="s">
        <v>27619</v>
      </c>
      <c r="C2213" s="164" t="s">
        <v>12416</v>
      </c>
      <c r="D2213" s="164" t="s">
        <v>38386</v>
      </c>
      <c r="E2213" s="166">
        <v>111.03</v>
      </c>
    </row>
    <row r="2214" spans="1:5" ht="38.25">
      <c r="A2214" s="164">
        <v>40453</v>
      </c>
      <c r="B2214" s="165" t="s">
        <v>27620</v>
      </c>
      <c r="C2214" s="164" t="s">
        <v>12416</v>
      </c>
      <c r="D2214" s="164" t="s">
        <v>38386</v>
      </c>
      <c r="E2214" s="166">
        <v>120.13</v>
      </c>
    </row>
    <row r="2215" spans="1:5" ht="38.25">
      <c r="A2215" s="164">
        <v>40452</v>
      </c>
      <c r="B2215" s="165" t="s">
        <v>27621</v>
      </c>
      <c r="C2215" s="164" t="s">
        <v>12416</v>
      </c>
      <c r="D2215" s="164" t="s">
        <v>38386</v>
      </c>
      <c r="E2215" s="166">
        <v>131.77000000000001</v>
      </c>
    </row>
    <row r="2216" spans="1:5" ht="38.25">
      <c r="A2216" s="164">
        <v>11594</v>
      </c>
      <c r="B2216" s="165" t="s">
        <v>27622</v>
      </c>
      <c r="C2216" s="164" t="s">
        <v>12402</v>
      </c>
      <c r="D2216" s="164" t="s">
        <v>38386</v>
      </c>
      <c r="E2216" s="166">
        <v>397.96</v>
      </c>
    </row>
    <row r="2217" spans="1:5" ht="25.5">
      <c r="A2217" s="164">
        <v>3311</v>
      </c>
      <c r="B2217" s="165" t="s">
        <v>27623</v>
      </c>
      <c r="C2217" s="164" t="s">
        <v>34306</v>
      </c>
      <c r="D2217" s="164" t="s">
        <v>38386</v>
      </c>
      <c r="E2217" s="166">
        <v>397.96</v>
      </c>
    </row>
    <row r="2218" spans="1:5" ht="25.5">
      <c r="A2218" s="164">
        <v>11599</v>
      </c>
      <c r="B2218" s="165" t="s">
        <v>27624</v>
      </c>
      <c r="C2218" s="164" t="s">
        <v>12402</v>
      </c>
      <c r="D2218" s="164" t="s">
        <v>38386</v>
      </c>
      <c r="E2218" s="166">
        <v>529.24</v>
      </c>
    </row>
    <row r="2219" spans="1:5" ht="38.25">
      <c r="A2219" s="164">
        <v>11593</v>
      </c>
      <c r="B2219" s="165" t="s">
        <v>27625</v>
      </c>
      <c r="C2219" s="164" t="s">
        <v>12402</v>
      </c>
      <c r="D2219" s="164" t="s">
        <v>38386</v>
      </c>
      <c r="E2219" s="166">
        <v>741.96</v>
      </c>
    </row>
    <row r="2220" spans="1:5" ht="25.5">
      <c r="A2220" s="164">
        <v>3314</v>
      </c>
      <c r="B2220" s="165" t="s">
        <v>27626</v>
      </c>
      <c r="C2220" s="164" t="s">
        <v>34306</v>
      </c>
      <c r="D2220" s="164" t="s">
        <v>38386</v>
      </c>
      <c r="E2220" s="166">
        <v>530.65</v>
      </c>
    </row>
    <row r="2221" spans="1:5" ht="25.5">
      <c r="A2221" s="164">
        <v>11597</v>
      </c>
      <c r="B2221" s="165" t="s">
        <v>27627</v>
      </c>
      <c r="C2221" s="164" t="s">
        <v>12402</v>
      </c>
      <c r="D2221" s="164" t="s">
        <v>38386</v>
      </c>
      <c r="E2221" s="166">
        <v>617.08000000000004</v>
      </c>
    </row>
    <row r="2222" spans="1:5" ht="25.5">
      <c r="A2222" s="164">
        <v>3309</v>
      </c>
      <c r="B2222" s="165" t="s">
        <v>27628</v>
      </c>
      <c r="C2222" s="164" t="s">
        <v>34306</v>
      </c>
      <c r="D2222" s="164" t="s">
        <v>38386</v>
      </c>
      <c r="E2222" s="166">
        <v>421.41</v>
      </c>
    </row>
    <row r="2223" spans="1:5" ht="38.25">
      <c r="A2223" s="164">
        <v>40440</v>
      </c>
      <c r="B2223" s="165" t="s">
        <v>27629</v>
      </c>
      <c r="C2223" s="164" t="s">
        <v>34306</v>
      </c>
      <c r="D2223" s="164" t="s">
        <v>38386</v>
      </c>
      <c r="E2223" s="166">
        <v>552.73</v>
      </c>
    </row>
    <row r="2224" spans="1:5" ht="38.25">
      <c r="A2224" s="164">
        <v>40441</v>
      </c>
      <c r="B2224" s="165" t="s">
        <v>27630</v>
      </c>
      <c r="C2224" s="164" t="s">
        <v>34306</v>
      </c>
      <c r="D2224" s="164" t="s">
        <v>38386</v>
      </c>
      <c r="E2224" s="166">
        <v>352.88</v>
      </c>
    </row>
    <row r="2225" spans="1:5" ht="51">
      <c r="A2225" s="164">
        <v>34612</v>
      </c>
      <c r="B2225" s="165" t="s">
        <v>27631</v>
      </c>
      <c r="C2225" s="164" t="s">
        <v>12402</v>
      </c>
      <c r="D2225" s="164" t="s">
        <v>38386</v>
      </c>
      <c r="E2225" s="166">
        <v>763.22</v>
      </c>
    </row>
    <row r="2226" spans="1:5" ht="51">
      <c r="A2226" s="164">
        <v>34635</v>
      </c>
      <c r="B2226" s="165" t="s">
        <v>27632</v>
      </c>
      <c r="C2226" s="164" t="s">
        <v>12402</v>
      </c>
      <c r="D2226" s="164" t="s">
        <v>38386</v>
      </c>
      <c r="E2226" s="166">
        <v>981.47</v>
      </c>
    </row>
    <row r="2227" spans="1:5" ht="51">
      <c r="A2227" s="164">
        <v>34633</v>
      </c>
      <c r="B2227" s="165" t="s">
        <v>27633</v>
      </c>
      <c r="C2227" s="164" t="s">
        <v>12402</v>
      </c>
      <c r="D2227" s="164" t="s">
        <v>38386</v>
      </c>
      <c r="E2227" s="166">
        <v>1081.8399999999999</v>
      </c>
    </row>
    <row r="2228" spans="1:5" ht="51">
      <c r="A2228" s="164">
        <v>40449</v>
      </c>
      <c r="B2228" s="165" t="s">
        <v>27634</v>
      </c>
      <c r="C2228" s="164" t="s">
        <v>34306</v>
      </c>
      <c r="D2228" s="164" t="s">
        <v>38386</v>
      </c>
      <c r="E2228" s="166">
        <v>296.66000000000003</v>
      </c>
    </row>
    <row r="2229" spans="1:5" ht="38.25">
      <c r="A2229" s="164">
        <v>11592</v>
      </c>
      <c r="B2229" s="165" t="s">
        <v>27635</v>
      </c>
      <c r="C2229" s="164" t="s">
        <v>12402</v>
      </c>
      <c r="D2229" s="164" t="s">
        <v>38386</v>
      </c>
      <c r="E2229" s="166">
        <v>530.65</v>
      </c>
    </row>
    <row r="2230" spans="1:5" ht="38.25">
      <c r="A2230" s="164">
        <v>34800</v>
      </c>
      <c r="B2230" s="165" t="s">
        <v>27636</v>
      </c>
      <c r="C2230" s="164" t="s">
        <v>34306</v>
      </c>
      <c r="D2230" s="164" t="s">
        <v>38386</v>
      </c>
      <c r="E2230" s="166">
        <v>370.98</v>
      </c>
    </row>
    <row r="2231" spans="1:5" ht="25.5">
      <c r="A2231" s="164">
        <v>11596</v>
      </c>
      <c r="B2231" s="165" t="s">
        <v>27637</v>
      </c>
      <c r="C2231" s="164" t="s">
        <v>12402</v>
      </c>
      <c r="D2231" s="164" t="s">
        <v>38386</v>
      </c>
      <c r="E2231" s="166">
        <v>421.41</v>
      </c>
    </row>
    <row r="2232" spans="1:5" ht="25.5">
      <c r="A2232" s="164">
        <v>40438</v>
      </c>
      <c r="B2232" s="165" t="s">
        <v>27638</v>
      </c>
      <c r="C2232" s="164" t="s">
        <v>34306</v>
      </c>
      <c r="D2232" s="164" t="s">
        <v>38386</v>
      </c>
      <c r="E2232" s="166">
        <v>247.15</v>
      </c>
    </row>
    <row r="2233" spans="1:5" ht="25.5">
      <c r="A2233" s="164">
        <v>40436</v>
      </c>
      <c r="B2233" s="165" t="s">
        <v>27639</v>
      </c>
      <c r="C2233" s="164" t="s">
        <v>34306</v>
      </c>
      <c r="D2233" s="164" t="s">
        <v>38386</v>
      </c>
      <c r="E2233" s="166">
        <v>308.18</v>
      </c>
    </row>
    <row r="2234" spans="1:5" ht="38.25">
      <c r="A2234" s="164">
        <v>4315</v>
      </c>
      <c r="B2234" s="165" t="s">
        <v>27640</v>
      </c>
      <c r="C2234" s="164" t="s">
        <v>12402</v>
      </c>
      <c r="D2234" s="164" t="s">
        <v>38386</v>
      </c>
      <c r="E2234" s="166">
        <v>2.2200000000000002</v>
      </c>
    </row>
    <row r="2235" spans="1:5" ht="25.5">
      <c r="A2235" s="164">
        <v>402</v>
      </c>
      <c r="B2235" s="165" t="s">
        <v>27641</v>
      </c>
      <c r="C2235" s="164" t="s">
        <v>12402</v>
      </c>
      <c r="D2235" s="164" t="s">
        <v>38386</v>
      </c>
      <c r="E2235" s="166"/>
    </row>
    <row r="2236" spans="1:5">
      <c r="A2236" s="164">
        <v>4226</v>
      </c>
      <c r="B2236" s="165" t="s">
        <v>27642</v>
      </c>
      <c r="C2236" s="164" t="s">
        <v>12404</v>
      </c>
      <c r="D2236" s="164" t="s">
        <v>38387</v>
      </c>
      <c r="E2236" s="166">
        <v>8.27</v>
      </c>
    </row>
    <row r="2237" spans="1:5">
      <c r="A2237" s="164">
        <v>4222</v>
      </c>
      <c r="B2237" s="165" t="s">
        <v>21925</v>
      </c>
      <c r="C2237" s="164" t="s">
        <v>45</v>
      </c>
      <c r="D2237" s="164" t="s">
        <v>38387</v>
      </c>
      <c r="E2237" s="166">
        <v>6.02</v>
      </c>
    </row>
    <row r="2238" spans="1:5" ht="38.25">
      <c r="A2238" s="164">
        <v>34804</v>
      </c>
      <c r="B2238" s="165" t="s">
        <v>27643</v>
      </c>
      <c r="C2238" s="164" t="s">
        <v>12416</v>
      </c>
      <c r="D2238" s="164" t="s">
        <v>38386</v>
      </c>
      <c r="E2238" s="166">
        <v>44.8</v>
      </c>
    </row>
    <row r="2239" spans="1:5" ht="38.25">
      <c r="A2239" s="164">
        <v>4013</v>
      </c>
      <c r="B2239" s="165" t="s">
        <v>27644</v>
      </c>
      <c r="C2239" s="164" t="s">
        <v>12416</v>
      </c>
      <c r="D2239" s="164" t="s">
        <v>38386</v>
      </c>
      <c r="E2239" s="166">
        <v>6.56</v>
      </c>
    </row>
    <row r="2240" spans="1:5" ht="38.25">
      <c r="A2240" s="164">
        <v>4011</v>
      </c>
      <c r="B2240" s="165" t="s">
        <v>27645</v>
      </c>
      <c r="C2240" s="164" t="s">
        <v>12416</v>
      </c>
      <c r="D2240" s="164" t="s">
        <v>38386</v>
      </c>
      <c r="E2240" s="166">
        <v>7.32</v>
      </c>
    </row>
    <row r="2241" spans="1:5" ht="38.25">
      <c r="A2241" s="164">
        <v>4021</v>
      </c>
      <c r="B2241" s="165" t="s">
        <v>27646</v>
      </c>
      <c r="C2241" s="164" t="s">
        <v>12416</v>
      </c>
      <c r="D2241" s="164" t="s">
        <v>38386</v>
      </c>
      <c r="E2241" s="166">
        <v>9.14</v>
      </c>
    </row>
    <row r="2242" spans="1:5" ht="38.25">
      <c r="A2242" s="164">
        <v>4019</v>
      </c>
      <c r="B2242" s="165" t="s">
        <v>27647</v>
      </c>
      <c r="C2242" s="164" t="s">
        <v>12416</v>
      </c>
      <c r="D2242" s="164" t="s">
        <v>38386</v>
      </c>
      <c r="E2242" s="166">
        <v>10.97</v>
      </c>
    </row>
    <row r="2243" spans="1:5" ht="38.25">
      <c r="A2243" s="164">
        <v>4012</v>
      </c>
      <c r="B2243" s="165" t="s">
        <v>27648</v>
      </c>
      <c r="C2243" s="164" t="s">
        <v>12416</v>
      </c>
      <c r="D2243" s="164" t="s">
        <v>38386</v>
      </c>
      <c r="E2243" s="166">
        <v>14.7</v>
      </c>
    </row>
    <row r="2244" spans="1:5" ht="38.25">
      <c r="A2244" s="164">
        <v>4020</v>
      </c>
      <c r="B2244" s="165" t="s">
        <v>27649</v>
      </c>
      <c r="C2244" s="164" t="s">
        <v>12416</v>
      </c>
      <c r="D2244" s="164" t="s">
        <v>38386</v>
      </c>
      <c r="E2244" s="166">
        <v>18.399999999999999</v>
      </c>
    </row>
    <row r="2245" spans="1:5" ht="38.25">
      <c r="A2245" s="164">
        <v>4018</v>
      </c>
      <c r="B2245" s="165" t="s">
        <v>27650</v>
      </c>
      <c r="C2245" s="164" t="s">
        <v>12416</v>
      </c>
      <c r="D2245" s="164" t="s">
        <v>38386</v>
      </c>
      <c r="E2245" s="166">
        <v>22.05</v>
      </c>
    </row>
    <row r="2246" spans="1:5" ht="25.5">
      <c r="A2246" s="164">
        <v>36498</v>
      </c>
      <c r="B2246" s="165" t="s">
        <v>27651</v>
      </c>
      <c r="C2246" s="164" t="s">
        <v>12402</v>
      </c>
      <c r="D2246" s="164" t="s">
        <v>38386</v>
      </c>
      <c r="E2246" s="166">
        <v>9545.6299999999992</v>
      </c>
    </row>
    <row r="2247" spans="1:5">
      <c r="A2247" s="164">
        <v>12872</v>
      </c>
      <c r="B2247" s="165" t="s">
        <v>27652</v>
      </c>
      <c r="C2247" s="164" t="s">
        <v>12406</v>
      </c>
      <c r="D2247" s="164" t="s">
        <v>38386</v>
      </c>
      <c r="E2247" s="166">
        <v>11.46</v>
      </c>
    </row>
    <row r="2248" spans="1:5">
      <c r="A2248" s="164">
        <v>41075</v>
      </c>
      <c r="B2248" s="165" t="s">
        <v>27653</v>
      </c>
      <c r="C2248" s="164" t="s">
        <v>18056</v>
      </c>
      <c r="D2248" s="164" t="s">
        <v>38386</v>
      </c>
      <c r="E2248" s="166">
        <v>2521.5500000000002</v>
      </c>
    </row>
    <row r="2249" spans="1:5" ht="25.5">
      <c r="A2249" s="164">
        <v>44324</v>
      </c>
      <c r="B2249" s="165" t="s">
        <v>27654</v>
      </c>
      <c r="C2249" s="164" t="s">
        <v>12404</v>
      </c>
      <c r="D2249" s="164" t="s">
        <v>38386</v>
      </c>
      <c r="E2249" s="166">
        <v>2.88</v>
      </c>
    </row>
    <row r="2250" spans="1:5" ht="25.5">
      <c r="A2250" s="164">
        <v>3315</v>
      </c>
      <c r="B2250" s="165" t="s">
        <v>27655</v>
      </c>
      <c r="C2250" s="164" t="s">
        <v>12404</v>
      </c>
      <c r="D2250" s="164" t="s">
        <v>38386</v>
      </c>
      <c r="E2250" s="166">
        <v>0.83</v>
      </c>
    </row>
    <row r="2251" spans="1:5">
      <c r="A2251" s="164">
        <v>36870</v>
      </c>
      <c r="B2251" s="165" t="s">
        <v>27656</v>
      </c>
      <c r="C2251" s="164" t="s">
        <v>12404</v>
      </c>
      <c r="D2251" s="164" t="s">
        <v>38386</v>
      </c>
      <c r="E2251" s="166">
        <v>0.64</v>
      </c>
    </row>
    <row r="2252" spans="1:5" ht="38.25">
      <c r="A2252" s="164">
        <v>5092</v>
      </c>
      <c r="B2252" s="165" t="s">
        <v>27657</v>
      </c>
      <c r="C2252" s="164" t="s">
        <v>23038</v>
      </c>
      <c r="D2252" s="164" t="s">
        <v>38386</v>
      </c>
      <c r="E2252" s="166">
        <v>18.34</v>
      </c>
    </row>
    <row r="2253" spans="1:5" ht="25.5">
      <c r="A2253" s="164">
        <v>11462</v>
      </c>
      <c r="B2253" s="165" t="s">
        <v>27658</v>
      </c>
      <c r="C2253" s="164" t="s">
        <v>23038</v>
      </c>
      <c r="D2253" s="164" t="s">
        <v>38386</v>
      </c>
      <c r="E2253" s="166">
        <v>18.75</v>
      </c>
    </row>
    <row r="2254" spans="1:5" ht="25.5">
      <c r="A2254" s="164">
        <v>36529</v>
      </c>
      <c r="B2254" s="165" t="s">
        <v>27659</v>
      </c>
      <c r="C2254" s="164" t="s">
        <v>12402</v>
      </c>
      <c r="D2254" s="164" t="s">
        <v>38386</v>
      </c>
      <c r="E2254" s="166"/>
    </row>
    <row r="2255" spans="1:5" ht="25.5">
      <c r="A2255" s="164">
        <v>3318</v>
      </c>
      <c r="B2255" s="165" t="s">
        <v>27660</v>
      </c>
      <c r="C2255" s="164" t="s">
        <v>12402</v>
      </c>
      <c r="D2255" s="164" t="s">
        <v>38387</v>
      </c>
      <c r="E2255" s="166"/>
    </row>
    <row r="2256" spans="1:5">
      <c r="A2256" s="164">
        <v>3324</v>
      </c>
      <c r="B2256" s="165" t="s">
        <v>27661</v>
      </c>
      <c r="C2256" s="164" t="s">
        <v>12416</v>
      </c>
      <c r="D2256" s="164" t="s">
        <v>38386</v>
      </c>
      <c r="E2256" s="166">
        <v>9.7799999999999994</v>
      </c>
    </row>
    <row r="2257" spans="1:5" ht="25.5">
      <c r="A2257" s="164">
        <v>3322</v>
      </c>
      <c r="B2257" s="165" t="s">
        <v>27662</v>
      </c>
      <c r="C2257" s="164" t="s">
        <v>12416</v>
      </c>
      <c r="D2257" s="164" t="s">
        <v>38387</v>
      </c>
      <c r="E2257" s="166">
        <v>13.7</v>
      </c>
    </row>
    <row r="2258" spans="1:5">
      <c r="A2258" s="164">
        <v>5076</v>
      </c>
      <c r="B2258" s="165" t="s">
        <v>27663</v>
      </c>
      <c r="C2258" s="164" t="s">
        <v>12404</v>
      </c>
      <c r="D2258" s="164" t="s">
        <v>38386</v>
      </c>
      <c r="E2258" s="166">
        <v>17.63</v>
      </c>
    </row>
    <row r="2259" spans="1:5">
      <c r="A2259" s="164">
        <v>5077</v>
      </c>
      <c r="B2259" s="165" t="s">
        <v>27664</v>
      </c>
      <c r="C2259" s="164" t="s">
        <v>12404</v>
      </c>
      <c r="D2259" s="164" t="s">
        <v>38386</v>
      </c>
      <c r="E2259" s="166">
        <v>19.489999999999998</v>
      </c>
    </row>
    <row r="2260" spans="1:5">
      <c r="A2260" s="164">
        <v>45242</v>
      </c>
      <c r="B2260" s="165" t="s">
        <v>34183</v>
      </c>
      <c r="C2260" s="164" t="s">
        <v>12402</v>
      </c>
      <c r="D2260" s="164" t="s">
        <v>38386</v>
      </c>
      <c r="E2260" s="166">
        <v>74.77</v>
      </c>
    </row>
    <row r="2261" spans="1:5" ht="38.25">
      <c r="A2261" s="164">
        <v>11837</v>
      </c>
      <c r="B2261" s="165" t="s">
        <v>35016</v>
      </c>
      <c r="C2261" s="164" t="s">
        <v>12402</v>
      </c>
      <c r="D2261" s="164" t="s">
        <v>38386</v>
      </c>
      <c r="E2261" s="166">
        <v>93.81</v>
      </c>
    </row>
    <row r="2262" spans="1:5" ht="25.5">
      <c r="A2262" s="164">
        <v>415</v>
      </c>
      <c r="B2262" s="165" t="s">
        <v>35017</v>
      </c>
      <c r="C2262" s="164" t="s">
        <v>12402</v>
      </c>
      <c r="D2262" s="164" t="s">
        <v>38386</v>
      </c>
      <c r="E2262" s="166">
        <v>38.47</v>
      </c>
    </row>
    <row r="2263" spans="1:5" ht="25.5">
      <c r="A2263" s="164">
        <v>38055</v>
      </c>
      <c r="B2263" s="165" t="s">
        <v>35018</v>
      </c>
      <c r="C2263" s="164" t="s">
        <v>12402</v>
      </c>
      <c r="D2263" s="164" t="s">
        <v>38386</v>
      </c>
      <c r="E2263" s="166">
        <v>8.51</v>
      </c>
    </row>
    <row r="2264" spans="1:5" ht="25.5">
      <c r="A2264" s="164">
        <v>416</v>
      </c>
      <c r="B2264" s="165" t="s">
        <v>35019</v>
      </c>
      <c r="C2264" s="164" t="s">
        <v>12402</v>
      </c>
      <c r="D2264" s="164" t="s">
        <v>38386</v>
      </c>
      <c r="E2264" s="166">
        <v>14.08</v>
      </c>
    </row>
    <row r="2265" spans="1:5" ht="25.5">
      <c r="A2265" s="164">
        <v>425</v>
      </c>
      <c r="B2265" s="165" t="s">
        <v>35020</v>
      </c>
      <c r="C2265" s="164" t="s">
        <v>12402</v>
      </c>
      <c r="D2265" s="164" t="s">
        <v>38386</v>
      </c>
      <c r="E2265" s="166">
        <v>8.73</v>
      </c>
    </row>
    <row r="2266" spans="1:5" ht="25.5">
      <c r="A2266" s="164">
        <v>426</v>
      </c>
      <c r="B2266" s="165" t="s">
        <v>35021</v>
      </c>
      <c r="C2266" s="164" t="s">
        <v>12402</v>
      </c>
      <c r="D2266" s="164" t="s">
        <v>38386</v>
      </c>
      <c r="E2266" s="166">
        <v>48.08</v>
      </c>
    </row>
    <row r="2267" spans="1:5" ht="25.5">
      <c r="A2267" s="164">
        <v>38056</v>
      </c>
      <c r="B2267" s="165" t="s">
        <v>35022</v>
      </c>
      <c r="C2267" s="164" t="s">
        <v>12402</v>
      </c>
      <c r="D2267" s="164" t="s">
        <v>38386</v>
      </c>
      <c r="E2267" s="166">
        <v>46.95</v>
      </c>
    </row>
    <row r="2268" spans="1:5" ht="25.5">
      <c r="A2268" s="164">
        <v>1564</v>
      </c>
      <c r="B2268" s="165" t="s">
        <v>35023</v>
      </c>
      <c r="C2268" s="164" t="s">
        <v>12402</v>
      </c>
      <c r="D2268" s="164" t="s">
        <v>38386</v>
      </c>
      <c r="E2268" s="166">
        <v>17.920000000000002</v>
      </c>
    </row>
    <row r="2269" spans="1:5">
      <c r="A2269" s="164">
        <v>11032</v>
      </c>
      <c r="B2269" s="165" t="s">
        <v>27665</v>
      </c>
      <c r="C2269" s="164" t="s">
        <v>12402</v>
      </c>
      <c r="D2269" s="164" t="s">
        <v>38386</v>
      </c>
      <c r="E2269" s="166">
        <v>12.52</v>
      </c>
    </row>
    <row r="2270" spans="1:5" ht="25.5">
      <c r="A2270" s="164">
        <v>36786</v>
      </c>
      <c r="B2270" s="165" t="s">
        <v>27666</v>
      </c>
      <c r="C2270" s="164" t="s">
        <v>18279</v>
      </c>
      <c r="D2270" s="164" t="s">
        <v>38386</v>
      </c>
      <c r="E2270" s="166"/>
    </row>
    <row r="2271" spans="1:5" ht="25.5">
      <c r="A2271" s="164">
        <v>36785</v>
      </c>
      <c r="B2271" s="165" t="s">
        <v>27667</v>
      </c>
      <c r="C2271" s="164" t="s">
        <v>18279</v>
      </c>
      <c r="D2271" s="164" t="s">
        <v>38386</v>
      </c>
      <c r="E2271" s="166"/>
    </row>
    <row r="2272" spans="1:5" ht="25.5">
      <c r="A2272" s="164">
        <v>36782</v>
      </c>
      <c r="B2272" s="165" t="s">
        <v>27668</v>
      </c>
      <c r="C2272" s="164" t="s">
        <v>18279</v>
      </c>
      <c r="D2272" s="164" t="s">
        <v>38386</v>
      </c>
      <c r="E2272" s="166"/>
    </row>
    <row r="2273" spans="1:5" ht="25.5">
      <c r="A2273" s="164">
        <v>44481</v>
      </c>
      <c r="B2273" s="165" t="s">
        <v>35024</v>
      </c>
      <c r="C2273" s="164" t="s">
        <v>18279</v>
      </c>
      <c r="D2273" s="164" t="s">
        <v>38387</v>
      </c>
      <c r="E2273" s="166"/>
    </row>
    <row r="2274" spans="1:5" ht="38.25">
      <c r="A2274" s="164">
        <v>4824</v>
      </c>
      <c r="B2274" s="165" t="s">
        <v>27669</v>
      </c>
      <c r="C2274" s="164" t="s">
        <v>12404</v>
      </c>
      <c r="D2274" s="164" t="s">
        <v>38386</v>
      </c>
      <c r="E2274" s="166">
        <v>0.46</v>
      </c>
    </row>
    <row r="2275" spans="1:5" ht="38.25">
      <c r="A2275" s="164">
        <v>11795</v>
      </c>
      <c r="B2275" s="165" t="s">
        <v>27670</v>
      </c>
      <c r="C2275" s="164" t="s">
        <v>12416</v>
      </c>
      <c r="D2275" s="164" t="s">
        <v>38386</v>
      </c>
      <c r="E2275" s="166">
        <v>479.16</v>
      </c>
    </row>
    <row r="2276" spans="1:5">
      <c r="A2276" s="164">
        <v>134</v>
      </c>
      <c r="B2276" s="165" t="s">
        <v>27671</v>
      </c>
      <c r="C2276" s="164" t="s">
        <v>12404</v>
      </c>
      <c r="D2276" s="164" t="s">
        <v>38386</v>
      </c>
      <c r="E2276" s="166">
        <v>1.51</v>
      </c>
    </row>
    <row r="2277" spans="1:5" ht="38.25">
      <c r="A2277" s="164">
        <v>4229</v>
      </c>
      <c r="B2277" s="165" t="s">
        <v>27672</v>
      </c>
      <c r="C2277" s="164" t="s">
        <v>12404</v>
      </c>
      <c r="D2277" s="164" t="s">
        <v>38386</v>
      </c>
      <c r="E2277" s="166">
        <v>43.05</v>
      </c>
    </row>
    <row r="2278" spans="1:5" ht="25.5">
      <c r="A2278" s="164">
        <v>11731</v>
      </c>
      <c r="B2278" s="165" t="s">
        <v>27673</v>
      </c>
      <c r="C2278" s="164" t="s">
        <v>12402</v>
      </c>
      <c r="D2278" s="164" t="s">
        <v>38386</v>
      </c>
      <c r="E2278" s="166">
        <v>10.92</v>
      </c>
    </row>
    <row r="2279" spans="1:5" ht="25.5">
      <c r="A2279" s="164">
        <v>11732</v>
      </c>
      <c r="B2279" s="165" t="s">
        <v>27674</v>
      </c>
      <c r="C2279" s="164" t="s">
        <v>12402</v>
      </c>
      <c r="D2279" s="164" t="s">
        <v>38386</v>
      </c>
      <c r="E2279" s="166">
        <v>28.61</v>
      </c>
    </row>
    <row r="2280" spans="1:5" ht="25.5">
      <c r="A2280" s="164">
        <v>11244</v>
      </c>
      <c r="B2280" s="165" t="s">
        <v>27675</v>
      </c>
      <c r="C2280" s="164" t="s">
        <v>12402</v>
      </c>
      <c r="D2280" s="164" t="s">
        <v>38386</v>
      </c>
      <c r="E2280" s="166">
        <v>205.21</v>
      </c>
    </row>
    <row r="2281" spans="1:5" ht="25.5">
      <c r="A2281" s="164">
        <v>11235</v>
      </c>
      <c r="B2281" s="165" t="s">
        <v>27676</v>
      </c>
      <c r="C2281" s="164" t="s">
        <v>12402</v>
      </c>
      <c r="D2281" s="164" t="s">
        <v>38386</v>
      </c>
      <c r="E2281" s="166">
        <v>156.6</v>
      </c>
    </row>
    <row r="2282" spans="1:5" ht="25.5">
      <c r="A2282" s="164">
        <v>11236</v>
      </c>
      <c r="B2282" s="165" t="s">
        <v>27677</v>
      </c>
      <c r="C2282" s="164" t="s">
        <v>12402</v>
      </c>
      <c r="D2282" s="164" t="s">
        <v>38386</v>
      </c>
      <c r="E2282" s="166">
        <v>199.01</v>
      </c>
    </row>
    <row r="2283" spans="1:5" ht="38.25">
      <c r="A2283" s="164">
        <v>11245</v>
      </c>
      <c r="B2283" s="165" t="s">
        <v>27678</v>
      </c>
      <c r="C2283" s="164" t="s">
        <v>12402</v>
      </c>
      <c r="D2283" s="164" t="s">
        <v>38386</v>
      </c>
      <c r="E2283" s="166">
        <v>283.83999999999997</v>
      </c>
    </row>
    <row r="2284" spans="1:5" ht="25.5">
      <c r="A2284" s="164">
        <v>36494</v>
      </c>
      <c r="B2284" s="165" t="s">
        <v>27679</v>
      </c>
      <c r="C2284" s="164" t="s">
        <v>12402</v>
      </c>
      <c r="D2284" s="164" t="s">
        <v>38386</v>
      </c>
      <c r="E2284" s="166"/>
    </row>
    <row r="2285" spans="1:5" ht="25.5">
      <c r="A2285" s="164">
        <v>36493</v>
      </c>
      <c r="B2285" s="165" t="s">
        <v>27680</v>
      </c>
      <c r="C2285" s="164" t="s">
        <v>12402</v>
      </c>
      <c r="D2285" s="164" t="s">
        <v>38386</v>
      </c>
      <c r="E2285" s="166"/>
    </row>
    <row r="2286" spans="1:5" ht="25.5">
      <c r="A2286" s="164">
        <v>36492</v>
      </c>
      <c r="B2286" s="165" t="s">
        <v>27681</v>
      </c>
      <c r="C2286" s="164" t="s">
        <v>12402</v>
      </c>
      <c r="D2286" s="164" t="s">
        <v>38386</v>
      </c>
      <c r="E2286" s="166"/>
    </row>
    <row r="2287" spans="1:5" ht="25.5">
      <c r="A2287" s="164">
        <v>36499</v>
      </c>
      <c r="B2287" s="165" t="s">
        <v>27682</v>
      </c>
      <c r="C2287" s="164" t="s">
        <v>12402</v>
      </c>
      <c r="D2287" s="164" t="s">
        <v>38386</v>
      </c>
      <c r="E2287" s="166">
        <v>5154.6400000000003</v>
      </c>
    </row>
    <row r="2288" spans="1:5" ht="51">
      <c r="A2288" s="164">
        <v>13533</v>
      </c>
      <c r="B2288" s="165" t="s">
        <v>27683</v>
      </c>
      <c r="C2288" s="164" t="s">
        <v>12402</v>
      </c>
      <c r="D2288" s="164" t="s">
        <v>38386</v>
      </c>
      <c r="E2288" s="166">
        <v>236290.92</v>
      </c>
    </row>
    <row r="2289" spans="1:5" ht="51">
      <c r="A2289" s="164">
        <v>13333</v>
      </c>
      <c r="B2289" s="165" t="s">
        <v>27684</v>
      </c>
      <c r="C2289" s="164" t="s">
        <v>12402</v>
      </c>
      <c r="D2289" s="164" t="s">
        <v>38386</v>
      </c>
      <c r="E2289" s="166">
        <v>264340.36</v>
      </c>
    </row>
    <row r="2290" spans="1:5" ht="38.25">
      <c r="A2290" s="164">
        <v>39585</v>
      </c>
      <c r="B2290" s="165" t="s">
        <v>27685</v>
      </c>
      <c r="C2290" s="164" t="s">
        <v>12402</v>
      </c>
      <c r="D2290" s="164" t="s">
        <v>38386</v>
      </c>
      <c r="E2290" s="166">
        <v>170684.56</v>
      </c>
    </row>
    <row r="2291" spans="1:5" ht="38.25">
      <c r="A2291" s="164">
        <v>39586</v>
      </c>
      <c r="B2291" s="165" t="s">
        <v>27686</v>
      </c>
      <c r="C2291" s="164" t="s">
        <v>12402</v>
      </c>
      <c r="D2291" s="164" t="s">
        <v>38386</v>
      </c>
      <c r="E2291" s="166">
        <v>200201.43</v>
      </c>
    </row>
    <row r="2292" spans="1:5" ht="38.25">
      <c r="A2292" s="164">
        <v>39587</v>
      </c>
      <c r="B2292" s="165" t="s">
        <v>27687</v>
      </c>
      <c r="C2292" s="164" t="s">
        <v>12402</v>
      </c>
      <c r="D2292" s="164" t="s">
        <v>38386</v>
      </c>
      <c r="E2292" s="166">
        <v>243835.09</v>
      </c>
    </row>
    <row r="2293" spans="1:5" ht="38.25">
      <c r="A2293" s="164">
        <v>39588</v>
      </c>
      <c r="B2293" s="165" t="s">
        <v>27688</v>
      </c>
      <c r="C2293" s="164" t="s">
        <v>12402</v>
      </c>
      <c r="D2293" s="164" t="s">
        <v>38386</v>
      </c>
      <c r="E2293" s="166">
        <v>282335.35999999999</v>
      </c>
    </row>
    <row r="2294" spans="1:5" ht="38.25">
      <c r="A2294" s="164">
        <v>39584</v>
      </c>
      <c r="B2294" s="165" t="s">
        <v>27689</v>
      </c>
      <c r="C2294" s="164" t="s">
        <v>12402</v>
      </c>
      <c r="D2294" s="164" t="s">
        <v>38386</v>
      </c>
      <c r="E2294" s="166">
        <v>151999.1</v>
      </c>
    </row>
    <row r="2295" spans="1:5" ht="38.25">
      <c r="A2295" s="164">
        <v>39590</v>
      </c>
      <c r="B2295" s="165" t="s">
        <v>27690</v>
      </c>
      <c r="C2295" s="164" t="s">
        <v>12402</v>
      </c>
      <c r="D2295" s="164" t="s">
        <v>38386</v>
      </c>
      <c r="E2295" s="166">
        <v>148354.4</v>
      </c>
    </row>
    <row r="2296" spans="1:5" ht="38.25">
      <c r="A2296" s="164">
        <v>39592</v>
      </c>
      <c r="B2296" s="165" t="s">
        <v>27691</v>
      </c>
      <c r="C2296" s="164" t="s">
        <v>12402</v>
      </c>
      <c r="D2296" s="164" t="s">
        <v>38386</v>
      </c>
      <c r="E2296" s="166">
        <v>213188.86</v>
      </c>
    </row>
    <row r="2297" spans="1:5" ht="38.25">
      <c r="A2297" s="164">
        <v>39593</v>
      </c>
      <c r="B2297" s="165" t="s">
        <v>27692</v>
      </c>
      <c r="C2297" s="164" t="s">
        <v>12402</v>
      </c>
      <c r="D2297" s="164" t="s">
        <v>38386</v>
      </c>
      <c r="E2297" s="166">
        <v>243835.09</v>
      </c>
    </row>
    <row r="2298" spans="1:5" ht="38.25">
      <c r="A2298" s="164">
        <v>14254</v>
      </c>
      <c r="B2298" s="165" t="s">
        <v>27693</v>
      </c>
      <c r="C2298" s="164" t="s">
        <v>12402</v>
      </c>
      <c r="D2298" s="164" t="s">
        <v>38387</v>
      </c>
      <c r="E2298" s="166">
        <v>138601</v>
      </c>
    </row>
    <row r="2299" spans="1:5" ht="25.5">
      <c r="A2299" s="164">
        <v>44494</v>
      </c>
      <c r="B2299" s="165" t="s">
        <v>35025</v>
      </c>
      <c r="C2299" s="164" t="s">
        <v>12402</v>
      </c>
      <c r="D2299" s="164" t="s">
        <v>38386</v>
      </c>
      <c r="E2299" s="166">
        <v>115742.89</v>
      </c>
    </row>
    <row r="2300" spans="1:5" ht="25.5">
      <c r="A2300" s="164">
        <v>25019</v>
      </c>
      <c r="B2300" s="165" t="s">
        <v>27694</v>
      </c>
      <c r="C2300" s="164" t="s">
        <v>12402</v>
      </c>
      <c r="D2300" s="164" t="s">
        <v>38386</v>
      </c>
      <c r="E2300" s="166">
        <v>198396.25</v>
      </c>
    </row>
    <row r="2301" spans="1:5" ht="25.5">
      <c r="A2301" s="164">
        <v>36501</v>
      </c>
      <c r="B2301" s="165" t="s">
        <v>27695</v>
      </c>
      <c r="C2301" s="164" t="s">
        <v>12402</v>
      </c>
      <c r="D2301" s="164" t="s">
        <v>38386</v>
      </c>
      <c r="E2301" s="166">
        <v>176641.04</v>
      </c>
    </row>
    <row r="2302" spans="1:5" ht="25.5">
      <c r="A2302" s="164">
        <v>44493</v>
      </c>
      <c r="B2302" s="165" t="s">
        <v>35026</v>
      </c>
      <c r="C2302" s="164" t="s">
        <v>12402</v>
      </c>
      <c r="D2302" s="164" t="s">
        <v>38386</v>
      </c>
      <c r="E2302" s="166">
        <v>212356.37</v>
      </c>
    </row>
    <row r="2303" spans="1:5" ht="25.5">
      <c r="A2303" s="164">
        <v>36500</v>
      </c>
      <c r="B2303" s="165" t="s">
        <v>27696</v>
      </c>
      <c r="C2303" s="164" t="s">
        <v>12402</v>
      </c>
      <c r="D2303" s="164" t="s">
        <v>38386</v>
      </c>
      <c r="E2303" s="166">
        <v>124827.4</v>
      </c>
    </row>
    <row r="2304" spans="1:5" ht="51">
      <c r="A2304" s="164">
        <v>20017</v>
      </c>
      <c r="B2304" s="165" t="s">
        <v>27697</v>
      </c>
      <c r="C2304" s="164" t="s">
        <v>12403</v>
      </c>
      <c r="D2304" s="164" t="s">
        <v>38386</v>
      </c>
      <c r="E2304" s="166">
        <v>7.85</v>
      </c>
    </row>
    <row r="2305" spans="1:5" ht="38.25">
      <c r="A2305" s="164">
        <v>20007</v>
      </c>
      <c r="B2305" s="165" t="s">
        <v>27698</v>
      </c>
      <c r="C2305" s="164" t="s">
        <v>12403</v>
      </c>
      <c r="D2305" s="164" t="s">
        <v>38386</v>
      </c>
      <c r="E2305" s="166">
        <v>4.68</v>
      </c>
    </row>
    <row r="2306" spans="1:5" ht="25.5">
      <c r="A2306" s="164">
        <v>39831</v>
      </c>
      <c r="B2306" s="165" t="s">
        <v>27699</v>
      </c>
      <c r="C2306" s="164" t="s">
        <v>12407</v>
      </c>
      <c r="D2306" s="164" t="s">
        <v>38386</v>
      </c>
      <c r="E2306" s="166">
        <v>336.35</v>
      </c>
    </row>
    <row r="2307" spans="1:5" ht="38.25">
      <c r="A2307" s="164">
        <v>36888</v>
      </c>
      <c r="B2307" s="165" t="s">
        <v>27700</v>
      </c>
      <c r="C2307" s="164" t="s">
        <v>12403</v>
      </c>
      <c r="D2307" s="164" t="s">
        <v>38386</v>
      </c>
      <c r="E2307" s="166">
        <v>24.93</v>
      </c>
    </row>
    <row r="2308" spans="1:5" ht="38.25">
      <c r="A2308" s="164">
        <v>39836</v>
      </c>
      <c r="B2308" s="165" t="s">
        <v>27701</v>
      </c>
      <c r="C2308" s="164" t="s">
        <v>12407</v>
      </c>
      <c r="D2308" s="164" t="s">
        <v>38386</v>
      </c>
      <c r="E2308" s="166">
        <v>295.55</v>
      </c>
    </row>
    <row r="2309" spans="1:5" ht="25.5">
      <c r="A2309" s="164">
        <v>39830</v>
      </c>
      <c r="B2309" s="165" t="s">
        <v>27702</v>
      </c>
      <c r="C2309" s="164" t="s">
        <v>12407</v>
      </c>
      <c r="D2309" s="164" t="s">
        <v>38386</v>
      </c>
      <c r="E2309" s="166">
        <v>337.07</v>
      </c>
    </row>
    <row r="2310" spans="1:5" ht="25.5">
      <c r="A2310" s="164">
        <v>36497</v>
      </c>
      <c r="B2310" s="165" t="s">
        <v>27703</v>
      </c>
      <c r="C2310" s="164" t="s">
        <v>12402</v>
      </c>
      <c r="D2310" s="164" t="s">
        <v>38386</v>
      </c>
      <c r="E2310" s="166">
        <v>2069.8000000000002</v>
      </c>
    </row>
    <row r="2311" spans="1:5" ht="25.5">
      <c r="A2311" s="164">
        <v>40527</v>
      </c>
      <c r="B2311" s="165" t="s">
        <v>27704</v>
      </c>
      <c r="C2311" s="164" t="s">
        <v>12402</v>
      </c>
      <c r="D2311" s="164" t="s">
        <v>38386</v>
      </c>
      <c r="E2311" s="166">
        <v>1813.06</v>
      </c>
    </row>
    <row r="2312" spans="1:5" ht="25.5">
      <c r="A2312" s="164">
        <v>36487</v>
      </c>
      <c r="B2312" s="165" t="s">
        <v>27705</v>
      </c>
      <c r="C2312" s="164" t="s">
        <v>12402</v>
      </c>
      <c r="D2312" s="164" t="s">
        <v>38386</v>
      </c>
      <c r="E2312" s="166">
        <v>3603.84</v>
      </c>
    </row>
    <row r="2313" spans="1:5" ht="38.25">
      <c r="A2313" s="164">
        <v>44475</v>
      </c>
      <c r="B2313" s="165" t="s">
        <v>35027</v>
      </c>
      <c r="C2313" s="164" t="s">
        <v>12402</v>
      </c>
      <c r="D2313" s="164" t="s">
        <v>38386</v>
      </c>
      <c r="E2313" s="166"/>
    </row>
    <row r="2314" spans="1:5" ht="38.25">
      <c r="A2314" s="164">
        <v>44474</v>
      </c>
      <c r="B2314" s="165" t="s">
        <v>35028</v>
      </c>
      <c r="C2314" s="164" t="s">
        <v>12402</v>
      </c>
      <c r="D2314" s="164" t="s">
        <v>38386</v>
      </c>
      <c r="E2314" s="166"/>
    </row>
    <row r="2315" spans="1:5" ht="38.25">
      <c r="A2315" s="164">
        <v>44490</v>
      </c>
      <c r="B2315" s="165" t="s">
        <v>35029</v>
      </c>
      <c r="C2315" s="164" t="s">
        <v>12402</v>
      </c>
      <c r="D2315" s="164" t="s">
        <v>38386</v>
      </c>
      <c r="E2315" s="166"/>
    </row>
    <row r="2316" spans="1:5" ht="63.75">
      <c r="A2316" s="164">
        <v>37776</v>
      </c>
      <c r="B2316" s="165" t="s">
        <v>27706</v>
      </c>
      <c r="C2316" s="164" t="s">
        <v>12402</v>
      </c>
      <c r="D2316" s="164" t="s">
        <v>38386</v>
      </c>
      <c r="E2316" s="166"/>
    </row>
    <row r="2317" spans="1:5" ht="63.75">
      <c r="A2317" s="164">
        <v>37775</v>
      </c>
      <c r="B2317" s="165" t="s">
        <v>27707</v>
      </c>
      <c r="C2317" s="164" t="s">
        <v>12402</v>
      </c>
      <c r="D2317" s="164" t="s">
        <v>38386</v>
      </c>
      <c r="E2317" s="166"/>
    </row>
    <row r="2318" spans="1:5" ht="63.75">
      <c r="A2318" s="164">
        <v>36491</v>
      </c>
      <c r="B2318" s="165" t="s">
        <v>27708</v>
      </c>
      <c r="C2318" s="164" t="s">
        <v>12402</v>
      </c>
      <c r="D2318" s="164" t="s">
        <v>38386</v>
      </c>
      <c r="E2318" s="166"/>
    </row>
    <row r="2319" spans="1:5" ht="63.75">
      <c r="A2319" s="164">
        <v>10712</v>
      </c>
      <c r="B2319" s="165" t="s">
        <v>27709</v>
      </c>
      <c r="C2319" s="164" t="s">
        <v>12402</v>
      </c>
      <c r="D2319" s="164" t="s">
        <v>38386</v>
      </c>
      <c r="E2319" s="166"/>
    </row>
    <row r="2320" spans="1:5" ht="63.75">
      <c r="A2320" s="164">
        <v>3363</v>
      </c>
      <c r="B2320" s="165" t="s">
        <v>27710</v>
      </c>
      <c r="C2320" s="164" t="s">
        <v>12402</v>
      </c>
      <c r="D2320" s="164" t="s">
        <v>38387</v>
      </c>
      <c r="E2320" s="166"/>
    </row>
    <row r="2321" spans="1:5" ht="63.75">
      <c r="A2321" s="164">
        <v>3365</v>
      </c>
      <c r="B2321" s="165" t="s">
        <v>27711</v>
      </c>
      <c r="C2321" s="164" t="s">
        <v>12402</v>
      </c>
      <c r="D2321" s="164" t="s">
        <v>38386</v>
      </c>
      <c r="E2321" s="166"/>
    </row>
    <row r="2322" spans="1:5" ht="25.5">
      <c r="A2322" s="164">
        <v>7569</v>
      </c>
      <c r="B2322" s="165" t="s">
        <v>27712</v>
      </c>
      <c r="C2322" s="164" t="s">
        <v>12402</v>
      </c>
      <c r="D2322" s="164" t="s">
        <v>38386</v>
      </c>
      <c r="E2322" s="166"/>
    </row>
    <row r="2323" spans="1:5" ht="38.25">
      <c r="A2323" s="164">
        <v>3378</v>
      </c>
      <c r="B2323" s="165" t="s">
        <v>27713</v>
      </c>
      <c r="C2323" s="164" t="s">
        <v>12402</v>
      </c>
      <c r="D2323" s="164" t="s">
        <v>38386</v>
      </c>
      <c r="E2323" s="166">
        <v>136.16999999999999</v>
      </c>
    </row>
    <row r="2324" spans="1:5" ht="38.25">
      <c r="A2324" s="164">
        <v>3380</v>
      </c>
      <c r="B2324" s="165" t="s">
        <v>27714</v>
      </c>
      <c r="C2324" s="164" t="s">
        <v>12402</v>
      </c>
      <c r="D2324" s="164" t="s">
        <v>38387</v>
      </c>
      <c r="E2324" s="166">
        <v>95.32</v>
      </c>
    </row>
    <row r="2325" spans="1:5" ht="38.25">
      <c r="A2325" s="164">
        <v>3379</v>
      </c>
      <c r="B2325" s="165" t="s">
        <v>27715</v>
      </c>
      <c r="C2325" s="164" t="s">
        <v>12402</v>
      </c>
      <c r="D2325" s="164" t="s">
        <v>38386</v>
      </c>
      <c r="E2325" s="166">
        <v>92.03</v>
      </c>
    </row>
    <row r="2326" spans="1:5" ht="38.25">
      <c r="A2326" s="164">
        <v>11991</v>
      </c>
      <c r="B2326" s="165" t="s">
        <v>27716</v>
      </c>
      <c r="C2326" s="164" t="s">
        <v>12402</v>
      </c>
      <c r="D2326" s="164" t="s">
        <v>38386</v>
      </c>
      <c r="E2326" s="166">
        <v>106.85</v>
      </c>
    </row>
    <row r="2327" spans="1:5" ht="25.5">
      <c r="A2327" s="164">
        <v>44305</v>
      </c>
      <c r="B2327" s="165" t="s">
        <v>27717</v>
      </c>
      <c r="C2327" s="164" t="s">
        <v>12402</v>
      </c>
      <c r="D2327" s="164" t="s">
        <v>38386</v>
      </c>
      <c r="E2327" s="166">
        <v>1782.09</v>
      </c>
    </row>
    <row r="2328" spans="1:5" ht="38.25">
      <c r="A2328" s="164">
        <v>34349</v>
      </c>
      <c r="B2328" s="165" t="s">
        <v>27718</v>
      </c>
      <c r="C2328" s="164" t="s">
        <v>12402</v>
      </c>
      <c r="D2328" s="164" t="s">
        <v>38386</v>
      </c>
      <c r="E2328" s="166">
        <v>25.45</v>
      </c>
    </row>
    <row r="2329" spans="1:5" ht="38.25">
      <c r="A2329" s="164">
        <v>11029</v>
      </c>
      <c r="B2329" s="165" t="s">
        <v>27719</v>
      </c>
      <c r="C2329" s="164" t="s">
        <v>12417</v>
      </c>
      <c r="D2329" s="164" t="s">
        <v>38386</v>
      </c>
      <c r="E2329" s="166">
        <v>1.92</v>
      </c>
    </row>
    <row r="2330" spans="1:5" ht="38.25">
      <c r="A2330" s="164">
        <v>4316</v>
      </c>
      <c r="B2330" s="165" t="s">
        <v>27720</v>
      </c>
      <c r="C2330" s="164" t="s">
        <v>12402</v>
      </c>
      <c r="D2330" s="164" t="s">
        <v>38386</v>
      </c>
      <c r="E2330" s="166">
        <v>1.94</v>
      </c>
    </row>
    <row r="2331" spans="1:5" ht="38.25">
      <c r="A2331" s="164">
        <v>4313</v>
      </c>
      <c r="B2331" s="165" t="s">
        <v>27721</v>
      </c>
      <c r="C2331" s="164" t="s">
        <v>12417</v>
      </c>
      <c r="D2331" s="164" t="s">
        <v>38386</v>
      </c>
      <c r="E2331" s="166">
        <v>2.78</v>
      </c>
    </row>
    <row r="2332" spans="1:5" ht="38.25">
      <c r="A2332" s="164">
        <v>4317</v>
      </c>
      <c r="B2332" s="165" t="s">
        <v>27722</v>
      </c>
      <c r="C2332" s="164" t="s">
        <v>12402</v>
      </c>
      <c r="D2332" s="164" t="s">
        <v>38386</v>
      </c>
      <c r="E2332" s="166">
        <v>3.17</v>
      </c>
    </row>
    <row r="2333" spans="1:5" ht="38.25">
      <c r="A2333" s="164">
        <v>4314</v>
      </c>
      <c r="B2333" s="165" t="s">
        <v>27723</v>
      </c>
      <c r="C2333" s="164" t="s">
        <v>12417</v>
      </c>
      <c r="D2333" s="164" t="s">
        <v>38386</v>
      </c>
      <c r="E2333" s="166">
        <v>3.71</v>
      </c>
    </row>
    <row r="2334" spans="1:5" ht="38.25">
      <c r="A2334" s="164">
        <v>10921</v>
      </c>
      <c r="B2334" s="165" t="s">
        <v>27724</v>
      </c>
      <c r="C2334" s="164" t="s">
        <v>12402</v>
      </c>
      <c r="D2334" s="164" t="s">
        <v>38387</v>
      </c>
      <c r="E2334" s="166"/>
    </row>
    <row r="2335" spans="1:5" ht="38.25">
      <c r="A2335" s="164">
        <v>10922</v>
      </c>
      <c r="B2335" s="165" t="s">
        <v>27725</v>
      </c>
      <c r="C2335" s="164" t="s">
        <v>12402</v>
      </c>
      <c r="D2335" s="164" t="s">
        <v>38386</v>
      </c>
      <c r="E2335" s="166"/>
    </row>
    <row r="2336" spans="1:5" ht="25.5">
      <c r="A2336" s="164">
        <v>10923</v>
      </c>
      <c r="B2336" s="165" t="s">
        <v>27726</v>
      </c>
      <c r="C2336" s="164" t="s">
        <v>12402</v>
      </c>
      <c r="D2336" s="164" t="s">
        <v>38386</v>
      </c>
      <c r="E2336" s="166"/>
    </row>
    <row r="2337" spans="1:5" ht="25.5">
      <c r="A2337" s="164">
        <v>10924</v>
      </c>
      <c r="B2337" s="165" t="s">
        <v>27727</v>
      </c>
      <c r="C2337" s="164" t="s">
        <v>12402</v>
      </c>
      <c r="D2337" s="164" t="s">
        <v>38386</v>
      </c>
      <c r="E2337" s="166"/>
    </row>
    <row r="2338" spans="1:5" ht="38.25">
      <c r="A2338" s="164">
        <v>37772</v>
      </c>
      <c r="B2338" s="165" t="s">
        <v>35030</v>
      </c>
      <c r="C2338" s="164" t="s">
        <v>12402</v>
      </c>
      <c r="D2338" s="164" t="s">
        <v>38386</v>
      </c>
      <c r="E2338" s="166"/>
    </row>
    <row r="2339" spans="1:5" ht="51">
      <c r="A2339" s="164">
        <v>37771</v>
      </c>
      <c r="B2339" s="165" t="s">
        <v>35031</v>
      </c>
      <c r="C2339" s="164" t="s">
        <v>12402</v>
      </c>
      <c r="D2339" s="164" t="s">
        <v>38386</v>
      </c>
      <c r="E2339" s="166"/>
    </row>
    <row r="2340" spans="1:5" ht="38.25">
      <c r="A2340" s="164">
        <v>12772</v>
      </c>
      <c r="B2340" s="165" t="s">
        <v>35032</v>
      </c>
      <c r="C2340" s="164" t="s">
        <v>12402</v>
      </c>
      <c r="D2340" s="164" t="s">
        <v>38386</v>
      </c>
      <c r="E2340" s="166">
        <v>1190.4100000000001</v>
      </c>
    </row>
    <row r="2341" spans="1:5" ht="38.25">
      <c r="A2341" s="164">
        <v>12770</v>
      </c>
      <c r="B2341" s="165" t="s">
        <v>35033</v>
      </c>
      <c r="C2341" s="164" t="s">
        <v>12402</v>
      </c>
      <c r="D2341" s="164" t="s">
        <v>38386</v>
      </c>
      <c r="E2341" s="166">
        <v>716.26</v>
      </c>
    </row>
    <row r="2342" spans="1:5" ht="38.25">
      <c r="A2342" s="164">
        <v>12775</v>
      </c>
      <c r="B2342" s="165" t="s">
        <v>35034</v>
      </c>
      <c r="C2342" s="164" t="s">
        <v>12402</v>
      </c>
      <c r="D2342" s="164" t="s">
        <v>38386</v>
      </c>
      <c r="E2342" s="166">
        <v>524.58000000000004</v>
      </c>
    </row>
    <row r="2343" spans="1:5" ht="38.25">
      <c r="A2343" s="164">
        <v>12768</v>
      </c>
      <c r="B2343" s="165" t="s">
        <v>35035</v>
      </c>
      <c r="C2343" s="164" t="s">
        <v>12402</v>
      </c>
      <c r="D2343" s="164" t="s">
        <v>38386</v>
      </c>
      <c r="E2343" s="166">
        <v>1674.64</v>
      </c>
    </row>
    <row r="2344" spans="1:5" ht="38.25">
      <c r="A2344" s="164">
        <v>12769</v>
      </c>
      <c r="B2344" s="165" t="s">
        <v>35036</v>
      </c>
      <c r="C2344" s="164" t="s">
        <v>12402</v>
      </c>
      <c r="D2344" s="164" t="s">
        <v>38387</v>
      </c>
      <c r="E2344" s="166">
        <v>137.19999999999999</v>
      </c>
    </row>
    <row r="2345" spans="1:5" ht="38.25">
      <c r="A2345" s="164">
        <v>12773</v>
      </c>
      <c r="B2345" s="165" t="s">
        <v>35037</v>
      </c>
      <c r="C2345" s="164" t="s">
        <v>12402</v>
      </c>
      <c r="D2345" s="164" t="s">
        <v>38386</v>
      </c>
      <c r="E2345" s="166">
        <v>147.28</v>
      </c>
    </row>
    <row r="2346" spans="1:5" ht="38.25">
      <c r="A2346" s="164">
        <v>12774</v>
      </c>
      <c r="B2346" s="165" t="s">
        <v>35038</v>
      </c>
      <c r="C2346" s="164" t="s">
        <v>12402</v>
      </c>
      <c r="D2346" s="164" t="s">
        <v>38386</v>
      </c>
      <c r="E2346" s="166">
        <v>181.58</v>
      </c>
    </row>
    <row r="2347" spans="1:5" ht="38.25">
      <c r="A2347" s="164">
        <v>12776</v>
      </c>
      <c r="B2347" s="165" t="s">
        <v>35039</v>
      </c>
      <c r="C2347" s="164" t="s">
        <v>12402</v>
      </c>
      <c r="D2347" s="164" t="s">
        <v>38386</v>
      </c>
      <c r="E2347" s="166">
        <v>2703.64</v>
      </c>
    </row>
    <row r="2348" spans="1:5" ht="38.25">
      <c r="A2348" s="164">
        <v>12777</v>
      </c>
      <c r="B2348" s="165" t="s">
        <v>35040</v>
      </c>
      <c r="C2348" s="164" t="s">
        <v>12402</v>
      </c>
      <c r="D2348" s="164" t="s">
        <v>38386</v>
      </c>
      <c r="E2348" s="166">
        <v>3530.88</v>
      </c>
    </row>
    <row r="2349" spans="1:5">
      <c r="A2349" s="164">
        <v>12873</v>
      </c>
      <c r="B2349" s="165" t="s">
        <v>27728</v>
      </c>
      <c r="C2349" s="164" t="s">
        <v>12406</v>
      </c>
      <c r="D2349" s="164" t="s">
        <v>38386</v>
      </c>
      <c r="E2349" s="166">
        <v>11.13</v>
      </c>
    </row>
    <row r="2350" spans="1:5">
      <c r="A2350" s="164">
        <v>41076</v>
      </c>
      <c r="B2350" s="165" t="s">
        <v>27729</v>
      </c>
      <c r="C2350" s="164" t="s">
        <v>18056</v>
      </c>
      <c r="D2350" s="164" t="s">
        <v>38386</v>
      </c>
      <c r="E2350" s="166">
        <v>2448.6</v>
      </c>
    </row>
    <row r="2351" spans="1:5" ht="25.5">
      <c r="A2351" s="164">
        <v>140</v>
      </c>
      <c r="B2351" s="165" t="s">
        <v>27730</v>
      </c>
      <c r="C2351" s="164" t="s">
        <v>12404</v>
      </c>
      <c r="D2351" s="164" t="s">
        <v>38386</v>
      </c>
      <c r="E2351" s="166">
        <v>16.93</v>
      </c>
    </row>
    <row r="2352" spans="1:5" ht="38.25">
      <c r="A2352" s="164">
        <v>151</v>
      </c>
      <c r="B2352" s="165" t="s">
        <v>27731</v>
      </c>
      <c r="C2352" s="164" t="s">
        <v>45</v>
      </c>
      <c r="D2352" s="164" t="s">
        <v>38386</v>
      </c>
      <c r="E2352" s="166">
        <v>24.98</v>
      </c>
    </row>
    <row r="2353" spans="1:5">
      <c r="A2353" s="164">
        <v>7340</v>
      </c>
      <c r="B2353" s="165" t="s">
        <v>27732</v>
      </c>
      <c r="C2353" s="164" t="s">
        <v>45</v>
      </c>
      <c r="D2353" s="164" t="s">
        <v>38386</v>
      </c>
      <c r="E2353" s="166">
        <v>25.19</v>
      </c>
    </row>
    <row r="2354" spans="1:5" ht="25.5">
      <c r="A2354" s="164">
        <v>40929</v>
      </c>
      <c r="B2354" s="165" t="s">
        <v>27733</v>
      </c>
      <c r="C2354" s="164" t="s">
        <v>18056</v>
      </c>
      <c r="D2354" s="164" t="s">
        <v>38386</v>
      </c>
      <c r="E2354" s="166">
        <v>2096.35</v>
      </c>
    </row>
    <row r="2355" spans="1:5" ht="25.5">
      <c r="A2355" s="164">
        <v>2701</v>
      </c>
      <c r="B2355" s="165" t="s">
        <v>27734</v>
      </c>
      <c r="C2355" s="164" t="s">
        <v>12406</v>
      </c>
      <c r="D2355" s="164" t="s">
        <v>38386</v>
      </c>
      <c r="E2355" s="166">
        <v>9.52</v>
      </c>
    </row>
    <row r="2356" spans="1:5" ht="25.5">
      <c r="A2356" s="164">
        <v>38064</v>
      </c>
      <c r="B2356" s="165" t="s">
        <v>27735</v>
      </c>
      <c r="C2356" s="164" t="s">
        <v>12402</v>
      </c>
      <c r="D2356" s="164" t="s">
        <v>38386</v>
      </c>
      <c r="E2356" s="166">
        <v>18.41</v>
      </c>
    </row>
    <row r="2357" spans="1:5" ht="25.5">
      <c r="A2357" s="164">
        <v>38114</v>
      </c>
      <c r="B2357" s="165" t="s">
        <v>27736</v>
      </c>
      <c r="C2357" s="164" t="s">
        <v>12402</v>
      </c>
      <c r="D2357" s="164" t="s">
        <v>38386</v>
      </c>
      <c r="E2357" s="166">
        <v>16.47</v>
      </c>
    </row>
    <row r="2358" spans="1:5">
      <c r="A2358" s="164">
        <v>38115</v>
      </c>
      <c r="B2358" s="165" t="s">
        <v>27737</v>
      </c>
      <c r="C2358" s="164" t="s">
        <v>12402</v>
      </c>
      <c r="D2358" s="164" t="s">
        <v>38386</v>
      </c>
      <c r="E2358" s="166">
        <v>17.579999999999998</v>
      </c>
    </row>
    <row r="2359" spans="1:5" ht="25.5">
      <c r="A2359" s="164">
        <v>38065</v>
      </c>
      <c r="B2359" s="165" t="s">
        <v>27738</v>
      </c>
      <c r="C2359" s="164" t="s">
        <v>12402</v>
      </c>
      <c r="D2359" s="164" t="s">
        <v>38386</v>
      </c>
      <c r="E2359" s="166">
        <v>26.12</v>
      </c>
    </row>
    <row r="2360" spans="1:5" ht="38.25">
      <c r="A2360" s="164">
        <v>38078</v>
      </c>
      <c r="B2360" s="165" t="s">
        <v>27739</v>
      </c>
      <c r="C2360" s="164" t="s">
        <v>12402</v>
      </c>
      <c r="D2360" s="164" t="s">
        <v>38386</v>
      </c>
      <c r="E2360" s="166">
        <v>15.24</v>
      </c>
    </row>
    <row r="2361" spans="1:5">
      <c r="A2361" s="164">
        <v>38113</v>
      </c>
      <c r="B2361" s="165" t="s">
        <v>27740</v>
      </c>
      <c r="C2361" s="164" t="s">
        <v>12402</v>
      </c>
      <c r="D2361" s="164" t="s">
        <v>38386</v>
      </c>
      <c r="E2361" s="166">
        <v>8.2799999999999994</v>
      </c>
    </row>
    <row r="2362" spans="1:5" ht="25.5">
      <c r="A2362" s="164">
        <v>38063</v>
      </c>
      <c r="B2362" s="165" t="s">
        <v>27741</v>
      </c>
      <c r="C2362" s="164" t="s">
        <v>12402</v>
      </c>
      <c r="D2362" s="164" t="s">
        <v>38386</v>
      </c>
      <c r="E2362" s="166">
        <v>8.8800000000000008</v>
      </c>
    </row>
    <row r="2363" spans="1:5" ht="38.25">
      <c r="A2363" s="164">
        <v>38073</v>
      </c>
      <c r="B2363" s="165" t="s">
        <v>27742</v>
      </c>
      <c r="C2363" s="164" t="s">
        <v>12402</v>
      </c>
      <c r="D2363" s="164" t="s">
        <v>38386</v>
      </c>
      <c r="E2363" s="166">
        <v>21.55</v>
      </c>
    </row>
    <row r="2364" spans="1:5" ht="38.25">
      <c r="A2364" s="164">
        <v>38080</v>
      </c>
      <c r="B2364" s="165" t="s">
        <v>27743</v>
      </c>
      <c r="C2364" s="164" t="s">
        <v>12402</v>
      </c>
      <c r="D2364" s="164" t="s">
        <v>38386</v>
      </c>
      <c r="E2364" s="166">
        <v>26.47</v>
      </c>
    </row>
    <row r="2365" spans="1:5" ht="38.25">
      <c r="A2365" s="164">
        <v>38069</v>
      </c>
      <c r="B2365" s="165" t="s">
        <v>27744</v>
      </c>
      <c r="C2365" s="164" t="s">
        <v>12402</v>
      </c>
      <c r="D2365" s="164" t="s">
        <v>38386</v>
      </c>
      <c r="E2365" s="166">
        <v>14.48</v>
      </c>
    </row>
    <row r="2366" spans="1:5" ht="38.25">
      <c r="A2366" s="164">
        <v>38077</v>
      </c>
      <c r="B2366" s="165" t="s">
        <v>27745</v>
      </c>
      <c r="C2366" s="164" t="s">
        <v>12402</v>
      </c>
      <c r="D2366" s="164" t="s">
        <v>38386</v>
      </c>
      <c r="E2366" s="166">
        <v>14.15</v>
      </c>
    </row>
    <row r="2367" spans="1:5">
      <c r="A2367" s="164">
        <v>38112</v>
      </c>
      <c r="B2367" s="165" t="s">
        <v>27746</v>
      </c>
      <c r="C2367" s="164" t="s">
        <v>12402</v>
      </c>
      <c r="D2367" s="164" t="s">
        <v>38386</v>
      </c>
      <c r="E2367" s="166">
        <v>6.35</v>
      </c>
    </row>
    <row r="2368" spans="1:5" ht="25.5">
      <c r="A2368" s="164">
        <v>38062</v>
      </c>
      <c r="B2368" s="165" t="s">
        <v>27747</v>
      </c>
      <c r="C2368" s="164" t="s">
        <v>12402</v>
      </c>
      <c r="D2368" s="164" t="s">
        <v>38386</v>
      </c>
      <c r="E2368" s="166">
        <v>6.52</v>
      </c>
    </row>
    <row r="2369" spans="1:5" ht="25.5">
      <c r="A2369" s="164">
        <v>12129</v>
      </c>
      <c r="B2369" s="165" t="s">
        <v>27748</v>
      </c>
      <c r="C2369" s="164" t="s">
        <v>12402</v>
      </c>
      <c r="D2369" s="164" t="s">
        <v>38386</v>
      </c>
      <c r="E2369" s="166">
        <v>11.53</v>
      </c>
    </row>
    <row r="2370" spans="1:5" ht="25.5">
      <c r="A2370" s="164">
        <v>12128</v>
      </c>
      <c r="B2370" s="165" t="s">
        <v>27749</v>
      </c>
      <c r="C2370" s="164" t="s">
        <v>12402</v>
      </c>
      <c r="D2370" s="164" t="s">
        <v>38386</v>
      </c>
      <c r="E2370" s="166">
        <v>8.7200000000000006</v>
      </c>
    </row>
    <row r="2371" spans="1:5" ht="38.25">
      <c r="A2371" s="164">
        <v>38081</v>
      </c>
      <c r="B2371" s="165" t="s">
        <v>27750</v>
      </c>
      <c r="C2371" s="164" t="s">
        <v>12402</v>
      </c>
      <c r="D2371" s="164" t="s">
        <v>38386</v>
      </c>
      <c r="E2371" s="166">
        <v>22.45</v>
      </c>
    </row>
    <row r="2372" spans="1:5" ht="38.25">
      <c r="A2372" s="164">
        <v>38070</v>
      </c>
      <c r="B2372" s="165" t="s">
        <v>27751</v>
      </c>
      <c r="C2372" s="164" t="s">
        <v>12402</v>
      </c>
      <c r="D2372" s="164" t="s">
        <v>38386</v>
      </c>
      <c r="E2372" s="166">
        <v>15.47</v>
      </c>
    </row>
    <row r="2373" spans="1:5" ht="38.25">
      <c r="A2373" s="164">
        <v>38074</v>
      </c>
      <c r="B2373" s="165" t="s">
        <v>27752</v>
      </c>
      <c r="C2373" s="164" t="s">
        <v>12402</v>
      </c>
      <c r="D2373" s="164" t="s">
        <v>38386</v>
      </c>
      <c r="E2373" s="166">
        <v>23.52</v>
      </c>
    </row>
    <row r="2374" spans="1:5" ht="38.25">
      <c r="A2374" s="164">
        <v>38072</v>
      </c>
      <c r="B2374" s="165" t="s">
        <v>27753</v>
      </c>
      <c r="C2374" s="164" t="s">
        <v>12402</v>
      </c>
      <c r="D2374" s="164" t="s">
        <v>38386</v>
      </c>
      <c r="E2374" s="166">
        <v>19.399999999999999</v>
      </c>
    </row>
    <row r="2375" spans="1:5" ht="38.25">
      <c r="A2375" s="164">
        <v>38079</v>
      </c>
      <c r="B2375" s="165" t="s">
        <v>27754</v>
      </c>
      <c r="C2375" s="164" t="s">
        <v>12402</v>
      </c>
      <c r="D2375" s="164" t="s">
        <v>38386</v>
      </c>
      <c r="E2375" s="166">
        <v>20.190000000000001</v>
      </c>
    </row>
    <row r="2376" spans="1:5" ht="38.25">
      <c r="A2376" s="164">
        <v>38068</v>
      </c>
      <c r="B2376" s="165" t="s">
        <v>27755</v>
      </c>
      <c r="C2376" s="164" t="s">
        <v>12402</v>
      </c>
      <c r="D2376" s="164" t="s">
        <v>38386</v>
      </c>
      <c r="E2376" s="166">
        <v>13.39</v>
      </c>
    </row>
    <row r="2377" spans="1:5" ht="38.25">
      <c r="A2377" s="164">
        <v>38071</v>
      </c>
      <c r="B2377" s="165" t="s">
        <v>27756</v>
      </c>
      <c r="C2377" s="164" t="s">
        <v>12402</v>
      </c>
      <c r="D2377" s="164" t="s">
        <v>38386</v>
      </c>
      <c r="E2377" s="166">
        <v>16.010000000000002</v>
      </c>
    </row>
    <row r="2378" spans="1:5" ht="38.25">
      <c r="A2378" s="164">
        <v>45279</v>
      </c>
      <c r="B2378" s="165" t="s">
        <v>35041</v>
      </c>
      <c r="C2378" s="164" t="s">
        <v>12402</v>
      </c>
      <c r="D2378" s="164" t="s">
        <v>38387</v>
      </c>
      <c r="E2378" s="166">
        <v>1013.5</v>
      </c>
    </row>
    <row r="2379" spans="1:5" ht="51">
      <c r="A2379" s="164">
        <v>45280</v>
      </c>
      <c r="B2379" s="165" t="s">
        <v>35042</v>
      </c>
      <c r="C2379" s="164" t="s">
        <v>12402</v>
      </c>
      <c r="D2379" s="164" t="s">
        <v>38386</v>
      </c>
      <c r="E2379" s="166">
        <v>2539.66</v>
      </c>
    </row>
    <row r="2380" spans="1:5" ht="25.5">
      <c r="A2380" s="164">
        <v>3405</v>
      </c>
      <c r="B2380" s="165" t="s">
        <v>27757</v>
      </c>
      <c r="C2380" s="164" t="s">
        <v>12402</v>
      </c>
      <c r="D2380" s="164" t="s">
        <v>38386</v>
      </c>
      <c r="E2380" s="166">
        <v>96.54</v>
      </c>
    </row>
    <row r="2381" spans="1:5" ht="25.5">
      <c r="A2381" s="164">
        <v>3394</v>
      </c>
      <c r="B2381" s="165" t="s">
        <v>27758</v>
      </c>
      <c r="C2381" s="164" t="s">
        <v>12402</v>
      </c>
      <c r="D2381" s="164" t="s">
        <v>38386</v>
      </c>
      <c r="E2381" s="166">
        <v>509.6</v>
      </c>
    </row>
    <row r="2382" spans="1:5" ht="25.5">
      <c r="A2382" s="164">
        <v>3393</v>
      </c>
      <c r="B2382" s="165" t="s">
        <v>27759</v>
      </c>
      <c r="C2382" s="164" t="s">
        <v>12402</v>
      </c>
      <c r="D2382" s="164" t="s">
        <v>38386</v>
      </c>
      <c r="E2382" s="166">
        <v>867.65</v>
      </c>
    </row>
    <row r="2383" spans="1:5" ht="25.5">
      <c r="A2383" s="164">
        <v>3406</v>
      </c>
      <c r="B2383" s="165" t="s">
        <v>27760</v>
      </c>
      <c r="C2383" s="164" t="s">
        <v>12402</v>
      </c>
      <c r="D2383" s="164" t="s">
        <v>38387</v>
      </c>
      <c r="E2383" s="166">
        <v>29.55</v>
      </c>
    </row>
    <row r="2384" spans="1:5" ht="25.5">
      <c r="A2384" s="164">
        <v>3395</v>
      </c>
      <c r="B2384" s="165" t="s">
        <v>27761</v>
      </c>
      <c r="C2384" s="164" t="s">
        <v>12402</v>
      </c>
      <c r="D2384" s="164" t="s">
        <v>38386</v>
      </c>
      <c r="E2384" s="166">
        <v>124.65</v>
      </c>
    </row>
    <row r="2385" spans="1:5" ht="25.5">
      <c r="A2385" s="164">
        <v>3398</v>
      </c>
      <c r="B2385" s="165" t="s">
        <v>27762</v>
      </c>
      <c r="C2385" s="164" t="s">
        <v>12402</v>
      </c>
      <c r="D2385" s="164" t="s">
        <v>38386</v>
      </c>
      <c r="E2385" s="166">
        <v>5.92</v>
      </c>
    </row>
    <row r="2386" spans="1:5" ht="63.75">
      <c r="A2386" s="164">
        <v>40662</v>
      </c>
      <c r="B2386" s="165" t="s">
        <v>27763</v>
      </c>
      <c r="C2386" s="164" t="s">
        <v>12402</v>
      </c>
      <c r="D2386" s="164" t="s">
        <v>38386</v>
      </c>
      <c r="E2386" s="166">
        <v>261.23</v>
      </c>
    </row>
    <row r="2387" spans="1:5" ht="63.75">
      <c r="A2387" s="164">
        <v>3437</v>
      </c>
      <c r="B2387" s="165" t="s">
        <v>27764</v>
      </c>
      <c r="C2387" s="164" t="s">
        <v>12416</v>
      </c>
      <c r="D2387" s="164" t="s">
        <v>38386</v>
      </c>
      <c r="E2387" s="166">
        <v>725.66</v>
      </c>
    </row>
    <row r="2388" spans="1:5" ht="25.5">
      <c r="A2388" s="164">
        <v>11190</v>
      </c>
      <c r="B2388" s="165" t="s">
        <v>27765</v>
      </c>
      <c r="C2388" s="164" t="s">
        <v>12402</v>
      </c>
      <c r="D2388" s="164" t="s">
        <v>38387</v>
      </c>
      <c r="E2388" s="166"/>
    </row>
    <row r="2389" spans="1:5" ht="51">
      <c r="A2389" s="164">
        <v>34377</v>
      </c>
      <c r="B2389" s="165" t="s">
        <v>27766</v>
      </c>
      <c r="C2389" s="164" t="s">
        <v>12402</v>
      </c>
      <c r="D2389" s="164" t="s">
        <v>38386</v>
      </c>
      <c r="E2389" s="166">
        <v>175.54</v>
      </c>
    </row>
    <row r="2390" spans="1:5" ht="76.5">
      <c r="A2390" s="164">
        <v>40659</v>
      </c>
      <c r="B2390" s="165" t="s">
        <v>27767</v>
      </c>
      <c r="C2390" s="164" t="s">
        <v>12416</v>
      </c>
      <c r="D2390" s="164" t="s">
        <v>38386</v>
      </c>
      <c r="E2390" s="166">
        <v>1026.7</v>
      </c>
    </row>
    <row r="2391" spans="1:5" ht="76.5">
      <c r="A2391" s="164">
        <v>40660</v>
      </c>
      <c r="B2391" s="165" t="s">
        <v>27768</v>
      </c>
      <c r="C2391" s="164" t="s">
        <v>12416</v>
      </c>
      <c r="D2391" s="164" t="s">
        <v>38386</v>
      </c>
      <c r="E2391" s="166">
        <v>1301.22</v>
      </c>
    </row>
    <row r="2392" spans="1:5" ht="76.5">
      <c r="A2392" s="164">
        <v>40661</v>
      </c>
      <c r="B2392" s="165" t="s">
        <v>27769</v>
      </c>
      <c r="C2392" s="164" t="s">
        <v>12416</v>
      </c>
      <c r="D2392" s="164" t="s">
        <v>38386</v>
      </c>
      <c r="E2392" s="166">
        <v>800.03</v>
      </c>
    </row>
    <row r="2393" spans="1:5" ht="76.5">
      <c r="A2393" s="164">
        <v>3428</v>
      </c>
      <c r="B2393" s="165" t="s">
        <v>27770</v>
      </c>
      <c r="C2393" s="164" t="s">
        <v>12416</v>
      </c>
      <c r="D2393" s="164" t="s">
        <v>38387</v>
      </c>
      <c r="E2393" s="166">
        <v>1076.3900000000001</v>
      </c>
    </row>
    <row r="2394" spans="1:5" ht="76.5">
      <c r="A2394" s="164">
        <v>3429</v>
      </c>
      <c r="B2394" s="165" t="s">
        <v>27771</v>
      </c>
      <c r="C2394" s="164" t="s">
        <v>12416</v>
      </c>
      <c r="D2394" s="164" t="s">
        <v>38386</v>
      </c>
      <c r="E2394" s="166">
        <v>614.99</v>
      </c>
    </row>
    <row r="2395" spans="1:5" ht="38.25">
      <c r="A2395" s="164">
        <v>11199</v>
      </c>
      <c r="B2395" s="165" t="s">
        <v>27772</v>
      </c>
      <c r="C2395" s="164" t="s">
        <v>12402</v>
      </c>
      <c r="D2395" s="164" t="s">
        <v>38386</v>
      </c>
      <c r="E2395" s="166"/>
    </row>
    <row r="2396" spans="1:5" ht="51">
      <c r="A2396" s="164">
        <v>36896</v>
      </c>
      <c r="B2396" s="165" t="s">
        <v>27773</v>
      </c>
      <c r="C2396" s="164" t="s">
        <v>12402</v>
      </c>
      <c r="D2396" s="164" t="s">
        <v>38387</v>
      </c>
      <c r="E2396" s="166">
        <v>339.98</v>
      </c>
    </row>
    <row r="2397" spans="1:5" ht="51">
      <c r="A2397" s="164">
        <v>34367</v>
      </c>
      <c r="B2397" s="165" t="s">
        <v>27774</v>
      </c>
      <c r="C2397" s="164" t="s">
        <v>12402</v>
      </c>
      <c r="D2397" s="164" t="s">
        <v>38386</v>
      </c>
      <c r="E2397" s="166">
        <v>438.18</v>
      </c>
    </row>
    <row r="2398" spans="1:5" ht="51">
      <c r="A2398" s="164">
        <v>36897</v>
      </c>
      <c r="B2398" s="165" t="s">
        <v>27775</v>
      </c>
      <c r="C2398" s="164" t="s">
        <v>12402</v>
      </c>
      <c r="D2398" s="164" t="s">
        <v>38386</v>
      </c>
      <c r="E2398" s="166">
        <v>530.53</v>
      </c>
    </row>
    <row r="2399" spans="1:5" ht="51">
      <c r="A2399" s="164">
        <v>34369</v>
      </c>
      <c r="B2399" s="165" t="s">
        <v>27776</v>
      </c>
      <c r="C2399" s="164" t="s">
        <v>12402</v>
      </c>
      <c r="D2399" s="164" t="s">
        <v>38386</v>
      </c>
      <c r="E2399" s="166">
        <v>610.54</v>
      </c>
    </row>
    <row r="2400" spans="1:5" ht="51">
      <c r="A2400" s="164">
        <v>34364</v>
      </c>
      <c r="B2400" s="165" t="s">
        <v>27777</v>
      </c>
      <c r="C2400" s="164" t="s">
        <v>12402</v>
      </c>
      <c r="D2400" s="164" t="s">
        <v>38386</v>
      </c>
      <c r="E2400" s="166">
        <v>575.97</v>
      </c>
    </row>
    <row r="2401" spans="1:5" ht="76.5">
      <c r="A2401" s="164">
        <v>3421</v>
      </c>
      <c r="B2401" s="165" t="s">
        <v>27778</v>
      </c>
      <c r="C2401" s="164" t="s">
        <v>12416</v>
      </c>
      <c r="D2401" s="164" t="s">
        <v>38386</v>
      </c>
      <c r="E2401" s="166">
        <v>806.15</v>
      </c>
    </row>
    <row r="2402" spans="1:5" ht="51">
      <c r="A2402" s="164">
        <v>599</v>
      </c>
      <c r="B2402" s="165" t="s">
        <v>27779</v>
      </c>
      <c r="C2402" s="164" t="s">
        <v>12416</v>
      </c>
      <c r="D2402" s="164" t="s">
        <v>38386</v>
      </c>
      <c r="E2402" s="166">
        <v>620.04999999999995</v>
      </c>
    </row>
    <row r="2403" spans="1:5" ht="63.75">
      <c r="A2403" s="164">
        <v>44053</v>
      </c>
      <c r="B2403" s="165" t="s">
        <v>27780</v>
      </c>
      <c r="C2403" s="164" t="s">
        <v>12402</v>
      </c>
      <c r="D2403" s="164" t="s">
        <v>38386</v>
      </c>
      <c r="E2403" s="166">
        <v>1376.22</v>
      </c>
    </row>
    <row r="2404" spans="1:5" ht="63.75">
      <c r="A2404" s="164">
        <v>3423</v>
      </c>
      <c r="B2404" s="165" t="s">
        <v>27781</v>
      </c>
      <c r="C2404" s="164" t="s">
        <v>12416</v>
      </c>
      <c r="D2404" s="164" t="s">
        <v>38386</v>
      </c>
      <c r="E2404" s="166">
        <v>1136.8599999999999</v>
      </c>
    </row>
    <row r="2405" spans="1:5" ht="38.25">
      <c r="A2405" s="164">
        <v>34797</v>
      </c>
      <c r="B2405" s="165" t="s">
        <v>27782</v>
      </c>
      <c r="C2405" s="164" t="s">
        <v>12402</v>
      </c>
      <c r="D2405" s="164" t="s">
        <v>38386</v>
      </c>
      <c r="E2405" s="166"/>
    </row>
    <row r="2406" spans="1:5" ht="38.25">
      <c r="A2406" s="164">
        <v>34381</v>
      </c>
      <c r="B2406" s="165" t="s">
        <v>27783</v>
      </c>
      <c r="C2406" s="164" t="s">
        <v>12402</v>
      </c>
      <c r="D2406" s="164" t="s">
        <v>38386</v>
      </c>
      <c r="E2406" s="166">
        <v>250.36</v>
      </c>
    </row>
    <row r="2407" spans="1:5" ht="51">
      <c r="A2407" s="164">
        <v>44054</v>
      </c>
      <c r="B2407" s="165" t="s">
        <v>27784</v>
      </c>
      <c r="C2407" s="164" t="s">
        <v>12402</v>
      </c>
      <c r="D2407" s="164" t="s">
        <v>38386</v>
      </c>
      <c r="E2407" s="166">
        <v>493.7</v>
      </c>
    </row>
    <row r="2408" spans="1:5" ht="51">
      <c r="A2408" s="164">
        <v>44399</v>
      </c>
      <c r="B2408" s="165" t="s">
        <v>27785</v>
      </c>
      <c r="C2408" s="164" t="s">
        <v>12402</v>
      </c>
      <c r="D2408" s="164" t="s">
        <v>38386</v>
      </c>
      <c r="E2408" s="166">
        <v>674.56</v>
      </c>
    </row>
    <row r="2409" spans="1:5">
      <c r="A2409" s="164">
        <v>44503</v>
      </c>
      <c r="B2409" s="165" t="s">
        <v>27786</v>
      </c>
      <c r="C2409" s="164" t="s">
        <v>12406</v>
      </c>
      <c r="D2409" s="164" t="s">
        <v>38386</v>
      </c>
      <c r="E2409" s="166">
        <v>9.1300000000000008</v>
      </c>
    </row>
    <row r="2410" spans="1:5">
      <c r="A2410" s="164">
        <v>41077</v>
      </c>
      <c r="B2410" s="165" t="s">
        <v>27787</v>
      </c>
      <c r="C2410" s="164" t="s">
        <v>18056</v>
      </c>
      <c r="D2410" s="164" t="s">
        <v>38386</v>
      </c>
      <c r="E2410" s="166">
        <v>2009.17</v>
      </c>
    </row>
    <row r="2411" spans="1:5" ht="25.5">
      <c r="A2411" s="164">
        <v>37963</v>
      </c>
      <c r="B2411" s="165" t="s">
        <v>27788</v>
      </c>
      <c r="C2411" s="164" t="s">
        <v>12402</v>
      </c>
      <c r="D2411" s="164" t="s">
        <v>38386</v>
      </c>
      <c r="E2411" s="166">
        <v>4.8099999999999996</v>
      </c>
    </row>
    <row r="2412" spans="1:5" ht="25.5">
      <c r="A2412" s="164">
        <v>37964</v>
      </c>
      <c r="B2412" s="165" t="s">
        <v>27789</v>
      </c>
      <c r="C2412" s="164" t="s">
        <v>12402</v>
      </c>
      <c r="D2412" s="164" t="s">
        <v>38386</v>
      </c>
      <c r="E2412" s="166">
        <v>6.43</v>
      </c>
    </row>
    <row r="2413" spans="1:5" ht="25.5">
      <c r="A2413" s="164">
        <v>37965</v>
      </c>
      <c r="B2413" s="165" t="s">
        <v>27790</v>
      </c>
      <c r="C2413" s="164" t="s">
        <v>12402</v>
      </c>
      <c r="D2413" s="164" t="s">
        <v>38386</v>
      </c>
      <c r="E2413" s="166">
        <v>9.27</v>
      </c>
    </row>
    <row r="2414" spans="1:5" ht="25.5">
      <c r="A2414" s="164">
        <v>37966</v>
      </c>
      <c r="B2414" s="165" t="s">
        <v>27791</v>
      </c>
      <c r="C2414" s="164" t="s">
        <v>12402</v>
      </c>
      <c r="D2414" s="164" t="s">
        <v>38386</v>
      </c>
      <c r="E2414" s="166">
        <v>16.28</v>
      </c>
    </row>
    <row r="2415" spans="1:5" ht="25.5">
      <c r="A2415" s="164">
        <v>37967</v>
      </c>
      <c r="B2415" s="165" t="s">
        <v>27792</v>
      </c>
      <c r="C2415" s="164" t="s">
        <v>12402</v>
      </c>
      <c r="D2415" s="164" t="s">
        <v>38386</v>
      </c>
      <c r="E2415" s="166">
        <v>27.36</v>
      </c>
    </row>
    <row r="2416" spans="1:5" ht="25.5">
      <c r="A2416" s="164">
        <v>37968</v>
      </c>
      <c r="B2416" s="165" t="s">
        <v>27793</v>
      </c>
      <c r="C2416" s="164" t="s">
        <v>12402</v>
      </c>
      <c r="D2416" s="164" t="s">
        <v>38386</v>
      </c>
      <c r="E2416" s="166">
        <v>58.1</v>
      </c>
    </row>
    <row r="2417" spans="1:5" ht="25.5">
      <c r="A2417" s="164">
        <v>37969</v>
      </c>
      <c r="B2417" s="165" t="s">
        <v>27794</v>
      </c>
      <c r="C2417" s="164" t="s">
        <v>12402</v>
      </c>
      <c r="D2417" s="164" t="s">
        <v>38386</v>
      </c>
      <c r="E2417" s="166">
        <v>146.81</v>
      </c>
    </row>
    <row r="2418" spans="1:5" ht="25.5">
      <c r="A2418" s="164">
        <v>37970</v>
      </c>
      <c r="B2418" s="165" t="s">
        <v>27795</v>
      </c>
      <c r="C2418" s="164" t="s">
        <v>12402</v>
      </c>
      <c r="D2418" s="164" t="s">
        <v>38386</v>
      </c>
      <c r="E2418" s="166">
        <v>212.4</v>
      </c>
    </row>
    <row r="2419" spans="1:5" ht="25.5">
      <c r="A2419" s="164">
        <v>44251</v>
      </c>
      <c r="B2419" s="165" t="s">
        <v>27796</v>
      </c>
      <c r="C2419" s="164" t="s">
        <v>12402</v>
      </c>
      <c r="D2419" s="164" t="s">
        <v>38386</v>
      </c>
      <c r="E2419" s="166">
        <v>245.33</v>
      </c>
    </row>
    <row r="2420" spans="1:5" ht="25.5">
      <c r="A2420" s="164">
        <v>21118</v>
      </c>
      <c r="B2420" s="165" t="s">
        <v>27797</v>
      </c>
      <c r="C2420" s="164" t="s">
        <v>12402</v>
      </c>
      <c r="D2420" s="164" t="s">
        <v>38386</v>
      </c>
      <c r="E2420" s="166">
        <v>3.82</v>
      </c>
    </row>
    <row r="2421" spans="1:5" ht="25.5">
      <c r="A2421" s="164">
        <v>37956</v>
      </c>
      <c r="B2421" s="165" t="s">
        <v>27798</v>
      </c>
      <c r="C2421" s="164" t="s">
        <v>12402</v>
      </c>
      <c r="D2421" s="164" t="s">
        <v>38386</v>
      </c>
      <c r="E2421" s="166">
        <v>4.6900000000000004</v>
      </c>
    </row>
    <row r="2422" spans="1:5" ht="25.5">
      <c r="A2422" s="164">
        <v>37957</v>
      </c>
      <c r="B2422" s="165" t="s">
        <v>27799</v>
      </c>
      <c r="C2422" s="164" t="s">
        <v>12402</v>
      </c>
      <c r="D2422" s="164" t="s">
        <v>38386</v>
      </c>
      <c r="E2422" s="166">
        <v>9.99</v>
      </c>
    </row>
    <row r="2423" spans="1:5" ht="25.5">
      <c r="A2423" s="164">
        <v>37958</v>
      </c>
      <c r="B2423" s="165" t="s">
        <v>27800</v>
      </c>
      <c r="C2423" s="164" t="s">
        <v>12402</v>
      </c>
      <c r="D2423" s="164" t="s">
        <v>38386</v>
      </c>
      <c r="E2423" s="166">
        <v>18.059999999999999</v>
      </c>
    </row>
    <row r="2424" spans="1:5" ht="25.5">
      <c r="A2424" s="164">
        <v>37959</v>
      </c>
      <c r="B2424" s="165" t="s">
        <v>27801</v>
      </c>
      <c r="C2424" s="164" t="s">
        <v>12402</v>
      </c>
      <c r="D2424" s="164" t="s">
        <v>38386</v>
      </c>
      <c r="E2424" s="166">
        <v>27.8</v>
      </c>
    </row>
    <row r="2425" spans="1:5" ht="25.5">
      <c r="A2425" s="164">
        <v>37960</v>
      </c>
      <c r="B2425" s="165" t="s">
        <v>27802</v>
      </c>
      <c r="C2425" s="164" t="s">
        <v>12402</v>
      </c>
      <c r="D2425" s="164" t="s">
        <v>38386</v>
      </c>
      <c r="E2425" s="166">
        <v>71.03</v>
      </c>
    </row>
    <row r="2426" spans="1:5" ht="25.5">
      <c r="A2426" s="164">
        <v>37961</v>
      </c>
      <c r="B2426" s="165" t="s">
        <v>27803</v>
      </c>
      <c r="C2426" s="164" t="s">
        <v>12402</v>
      </c>
      <c r="D2426" s="164" t="s">
        <v>38386</v>
      </c>
      <c r="E2426" s="166">
        <v>152.66</v>
      </c>
    </row>
    <row r="2427" spans="1:5" ht="25.5">
      <c r="A2427" s="164">
        <v>37962</v>
      </c>
      <c r="B2427" s="165" t="s">
        <v>27804</v>
      </c>
      <c r="C2427" s="164" t="s">
        <v>12402</v>
      </c>
      <c r="D2427" s="164" t="s">
        <v>38386</v>
      </c>
      <c r="E2427" s="166">
        <v>175.99</v>
      </c>
    </row>
    <row r="2428" spans="1:5" ht="25.5">
      <c r="A2428" s="164">
        <v>3533</v>
      </c>
      <c r="B2428" s="165" t="s">
        <v>27805</v>
      </c>
      <c r="C2428" s="164" t="s">
        <v>12402</v>
      </c>
      <c r="D2428" s="164" t="s">
        <v>38386</v>
      </c>
      <c r="E2428" s="166">
        <v>2.82</v>
      </c>
    </row>
    <row r="2429" spans="1:5" ht="25.5">
      <c r="A2429" s="164">
        <v>3538</v>
      </c>
      <c r="B2429" s="165" t="s">
        <v>27806</v>
      </c>
      <c r="C2429" s="164" t="s">
        <v>12402</v>
      </c>
      <c r="D2429" s="164" t="s">
        <v>38386</v>
      </c>
      <c r="E2429" s="166">
        <v>5.34</v>
      </c>
    </row>
    <row r="2430" spans="1:5" ht="25.5">
      <c r="A2430" s="164">
        <v>3498</v>
      </c>
      <c r="B2430" s="165" t="s">
        <v>27807</v>
      </c>
      <c r="C2430" s="164" t="s">
        <v>12402</v>
      </c>
      <c r="D2430" s="164" t="s">
        <v>38386</v>
      </c>
      <c r="E2430" s="166">
        <v>5.17</v>
      </c>
    </row>
    <row r="2431" spans="1:5" ht="25.5">
      <c r="A2431" s="164">
        <v>3496</v>
      </c>
      <c r="B2431" s="165" t="s">
        <v>27808</v>
      </c>
      <c r="C2431" s="164" t="s">
        <v>12402</v>
      </c>
      <c r="D2431" s="164" t="s">
        <v>38386</v>
      </c>
      <c r="E2431" s="166">
        <v>3.46</v>
      </c>
    </row>
    <row r="2432" spans="1:5" ht="25.5">
      <c r="A2432" s="164">
        <v>38429</v>
      </c>
      <c r="B2432" s="165" t="s">
        <v>27809</v>
      </c>
      <c r="C2432" s="164" t="s">
        <v>12402</v>
      </c>
      <c r="D2432" s="164" t="s">
        <v>38386</v>
      </c>
      <c r="E2432" s="166">
        <v>13</v>
      </c>
    </row>
    <row r="2433" spans="1:5" ht="25.5">
      <c r="A2433" s="164">
        <v>38431</v>
      </c>
      <c r="B2433" s="165" t="s">
        <v>27810</v>
      </c>
      <c r="C2433" s="164" t="s">
        <v>12402</v>
      </c>
      <c r="D2433" s="164" t="s">
        <v>38386</v>
      </c>
      <c r="E2433" s="166">
        <v>16.3</v>
      </c>
    </row>
    <row r="2434" spans="1:5" ht="25.5">
      <c r="A2434" s="164">
        <v>38430</v>
      </c>
      <c r="B2434" s="165" t="s">
        <v>27811</v>
      </c>
      <c r="C2434" s="164" t="s">
        <v>12402</v>
      </c>
      <c r="D2434" s="164" t="s">
        <v>38386</v>
      </c>
      <c r="E2434" s="166">
        <v>25.28</v>
      </c>
    </row>
    <row r="2435" spans="1:5" ht="25.5">
      <c r="A2435" s="164">
        <v>36348</v>
      </c>
      <c r="B2435" s="165" t="s">
        <v>27812</v>
      </c>
      <c r="C2435" s="164" t="s">
        <v>12402</v>
      </c>
      <c r="D2435" s="164" t="s">
        <v>38386</v>
      </c>
      <c r="E2435" s="166"/>
    </row>
    <row r="2436" spans="1:5" ht="25.5">
      <c r="A2436" s="164">
        <v>36349</v>
      </c>
      <c r="B2436" s="165" t="s">
        <v>27813</v>
      </c>
      <c r="C2436" s="164" t="s">
        <v>12402</v>
      </c>
      <c r="D2436" s="164" t="s">
        <v>38386</v>
      </c>
      <c r="E2436" s="166"/>
    </row>
    <row r="2437" spans="1:5" ht="25.5">
      <c r="A2437" s="164">
        <v>38987</v>
      </c>
      <c r="B2437" s="165" t="s">
        <v>27814</v>
      </c>
      <c r="C2437" s="164" t="s">
        <v>12402</v>
      </c>
      <c r="D2437" s="164" t="s">
        <v>38386</v>
      </c>
      <c r="E2437" s="166"/>
    </row>
    <row r="2438" spans="1:5" ht="25.5">
      <c r="A2438" s="164">
        <v>38988</v>
      </c>
      <c r="B2438" s="165" t="s">
        <v>27815</v>
      </c>
      <c r="C2438" s="164" t="s">
        <v>12402</v>
      </c>
      <c r="D2438" s="164" t="s">
        <v>38386</v>
      </c>
      <c r="E2438" s="166"/>
    </row>
    <row r="2439" spans="1:5" ht="25.5">
      <c r="A2439" s="164">
        <v>38989</v>
      </c>
      <c r="B2439" s="165" t="s">
        <v>27816</v>
      </c>
      <c r="C2439" s="164" t="s">
        <v>12402</v>
      </c>
      <c r="D2439" s="164" t="s">
        <v>38386</v>
      </c>
      <c r="E2439" s="166"/>
    </row>
    <row r="2440" spans="1:5" ht="25.5">
      <c r="A2440" s="164">
        <v>38990</v>
      </c>
      <c r="B2440" s="165" t="s">
        <v>27817</v>
      </c>
      <c r="C2440" s="164" t="s">
        <v>12402</v>
      </c>
      <c r="D2440" s="164" t="s">
        <v>38386</v>
      </c>
      <c r="E2440" s="166"/>
    </row>
    <row r="2441" spans="1:5" ht="25.5">
      <c r="A2441" s="164">
        <v>38991</v>
      </c>
      <c r="B2441" s="165" t="s">
        <v>27818</v>
      </c>
      <c r="C2441" s="164" t="s">
        <v>12402</v>
      </c>
      <c r="D2441" s="164" t="s">
        <v>38386</v>
      </c>
      <c r="E2441" s="166"/>
    </row>
    <row r="2442" spans="1:5" ht="25.5">
      <c r="A2442" s="164">
        <v>38433</v>
      </c>
      <c r="B2442" s="165" t="s">
        <v>27819</v>
      </c>
      <c r="C2442" s="164" t="s">
        <v>12402</v>
      </c>
      <c r="D2442" s="164" t="s">
        <v>38386</v>
      </c>
      <c r="E2442" s="166"/>
    </row>
    <row r="2443" spans="1:5" ht="25.5">
      <c r="A2443" s="164">
        <v>38440</v>
      </c>
      <c r="B2443" s="165" t="s">
        <v>27820</v>
      </c>
      <c r="C2443" s="164" t="s">
        <v>12402</v>
      </c>
      <c r="D2443" s="164" t="s">
        <v>38386</v>
      </c>
      <c r="E2443" s="166"/>
    </row>
    <row r="2444" spans="1:5" ht="25.5">
      <c r="A2444" s="164">
        <v>36359</v>
      </c>
      <c r="B2444" s="165" t="s">
        <v>27821</v>
      </c>
      <c r="C2444" s="164" t="s">
        <v>12402</v>
      </c>
      <c r="D2444" s="164" t="s">
        <v>38386</v>
      </c>
      <c r="E2444" s="166"/>
    </row>
    <row r="2445" spans="1:5" ht="25.5">
      <c r="A2445" s="164">
        <v>36360</v>
      </c>
      <c r="B2445" s="165" t="s">
        <v>27822</v>
      </c>
      <c r="C2445" s="164" t="s">
        <v>12402</v>
      </c>
      <c r="D2445" s="164" t="s">
        <v>38386</v>
      </c>
      <c r="E2445" s="166"/>
    </row>
    <row r="2446" spans="1:5" ht="25.5">
      <c r="A2446" s="164">
        <v>38434</v>
      </c>
      <c r="B2446" s="165" t="s">
        <v>27823</v>
      </c>
      <c r="C2446" s="164" t="s">
        <v>12402</v>
      </c>
      <c r="D2446" s="164" t="s">
        <v>38386</v>
      </c>
      <c r="E2446" s="166"/>
    </row>
    <row r="2447" spans="1:5" ht="25.5">
      <c r="A2447" s="164">
        <v>38435</v>
      </c>
      <c r="B2447" s="165" t="s">
        <v>27824</v>
      </c>
      <c r="C2447" s="164" t="s">
        <v>12402</v>
      </c>
      <c r="D2447" s="164" t="s">
        <v>38386</v>
      </c>
      <c r="E2447" s="166"/>
    </row>
    <row r="2448" spans="1:5" ht="25.5">
      <c r="A2448" s="164">
        <v>38436</v>
      </c>
      <c r="B2448" s="165" t="s">
        <v>27825</v>
      </c>
      <c r="C2448" s="164" t="s">
        <v>12402</v>
      </c>
      <c r="D2448" s="164" t="s">
        <v>38386</v>
      </c>
      <c r="E2448" s="166"/>
    </row>
    <row r="2449" spans="1:5" ht="25.5">
      <c r="A2449" s="164">
        <v>38437</v>
      </c>
      <c r="B2449" s="165" t="s">
        <v>27826</v>
      </c>
      <c r="C2449" s="164" t="s">
        <v>12402</v>
      </c>
      <c r="D2449" s="164" t="s">
        <v>38386</v>
      </c>
      <c r="E2449" s="166"/>
    </row>
    <row r="2450" spans="1:5" ht="25.5">
      <c r="A2450" s="164">
        <v>38438</v>
      </c>
      <c r="B2450" s="165" t="s">
        <v>27827</v>
      </c>
      <c r="C2450" s="164" t="s">
        <v>12402</v>
      </c>
      <c r="D2450" s="164" t="s">
        <v>38386</v>
      </c>
      <c r="E2450" s="166"/>
    </row>
    <row r="2451" spans="1:5" ht="25.5">
      <c r="A2451" s="164">
        <v>38439</v>
      </c>
      <c r="B2451" s="165" t="s">
        <v>27828</v>
      </c>
      <c r="C2451" s="164" t="s">
        <v>12402</v>
      </c>
      <c r="D2451" s="164" t="s">
        <v>38386</v>
      </c>
      <c r="E2451" s="166"/>
    </row>
    <row r="2452" spans="1:5" ht="25.5">
      <c r="A2452" s="164">
        <v>10836</v>
      </c>
      <c r="B2452" s="165" t="s">
        <v>27829</v>
      </c>
      <c r="C2452" s="164" t="s">
        <v>12402</v>
      </c>
      <c r="D2452" s="164" t="s">
        <v>38386</v>
      </c>
      <c r="E2452" s="166">
        <v>22.68</v>
      </c>
    </row>
    <row r="2453" spans="1:5" ht="25.5">
      <c r="A2453" s="164">
        <v>3510</v>
      </c>
      <c r="B2453" s="165" t="s">
        <v>27830</v>
      </c>
      <c r="C2453" s="164" t="s">
        <v>12402</v>
      </c>
      <c r="D2453" s="164" t="s">
        <v>38386</v>
      </c>
      <c r="E2453" s="166">
        <v>12.99</v>
      </c>
    </row>
    <row r="2454" spans="1:5" ht="25.5">
      <c r="A2454" s="164">
        <v>10835</v>
      </c>
      <c r="B2454" s="165" t="s">
        <v>27831</v>
      </c>
      <c r="C2454" s="164" t="s">
        <v>12402</v>
      </c>
      <c r="D2454" s="164" t="s">
        <v>38386</v>
      </c>
      <c r="E2454" s="166">
        <v>6.33</v>
      </c>
    </row>
    <row r="2455" spans="1:5" ht="25.5">
      <c r="A2455" s="164">
        <v>3485</v>
      </c>
      <c r="B2455" s="165" t="s">
        <v>27832</v>
      </c>
      <c r="C2455" s="164" t="s">
        <v>12402</v>
      </c>
      <c r="D2455" s="164" t="s">
        <v>38386</v>
      </c>
      <c r="E2455" s="166">
        <v>13.66</v>
      </c>
    </row>
    <row r="2456" spans="1:5" ht="25.5">
      <c r="A2456" s="164">
        <v>3475</v>
      </c>
      <c r="B2456" s="165" t="s">
        <v>27833</v>
      </c>
      <c r="C2456" s="164" t="s">
        <v>12402</v>
      </c>
      <c r="D2456" s="164" t="s">
        <v>38386</v>
      </c>
      <c r="E2456" s="166">
        <v>4.9400000000000004</v>
      </c>
    </row>
    <row r="2457" spans="1:5" ht="25.5">
      <c r="A2457" s="164">
        <v>3534</v>
      </c>
      <c r="B2457" s="165" t="s">
        <v>27834</v>
      </c>
      <c r="C2457" s="164" t="s">
        <v>12402</v>
      </c>
      <c r="D2457" s="164" t="s">
        <v>38386</v>
      </c>
      <c r="E2457" s="166">
        <v>7.83</v>
      </c>
    </row>
    <row r="2458" spans="1:5" ht="25.5">
      <c r="A2458" s="164">
        <v>3482</v>
      </c>
      <c r="B2458" s="165" t="s">
        <v>27835</v>
      </c>
      <c r="C2458" s="164" t="s">
        <v>12402</v>
      </c>
      <c r="D2458" s="164" t="s">
        <v>38386</v>
      </c>
      <c r="E2458" s="166">
        <v>5.6</v>
      </c>
    </row>
    <row r="2459" spans="1:5" ht="25.5">
      <c r="A2459" s="164">
        <v>3543</v>
      </c>
      <c r="B2459" s="165" t="s">
        <v>27836</v>
      </c>
      <c r="C2459" s="164" t="s">
        <v>12402</v>
      </c>
      <c r="D2459" s="164" t="s">
        <v>38386</v>
      </c>
      <c r="E2459" s="166">
        <v>1.82</v>
      </c>
    </row>
    <row r="2460" spans="1:5" ht="25.5">
      <c r="A2460" s="164">
        <v>3505</v>
      </c>
      <c r="B2460" s="165" t="s">
        <v>27837</v>
      </c>
      <c r="C2460" s="164" t="s">
        <v>12402</v>
      </c>
      <c r="D2460" s="164" t="s">
        <v>38386</v>
      </c>
      <c r="E2460" s="166">
        <v>2.7</v>
      </c>
    </row>
    <row r="2461" spans="1:5" ht="25.5">
      <c r="A2461" s="164">
        <v>3521</v>
      </c>
      <c r="B2461" s="165" t="s">
        <v>27838</v>
      </c>
      <c r="C2461" s="164" t="s">
        <v>12402</v>
      </c>
      <c r="D2461" s="164" t="s">
        <v>38386</v>
      </c>
      <c r="E2461" s="166">
        <v>2.04</v>
      </c>
    </row>
    <row r="2462" spans="1:5" ht="25.5">
      <c r="A2462" s="164">
        <v>3531</v>
      </c>
      <c r="B2462" s="165" t="s">
        <v>27839</v>
      </c>
      <c r="C2462" s="164" t="s">
        <v>12402</v>
      </c>
      <c r="D2462" s="164" t="s">
        <v>38386</v>
      </c>
      <c r="E2462" s="166">
        <v>3.88</v>
      </c>
    </row>
    <row r="2463" spans="1:5" ht="25.5">
      <c r="A2463" s="164">
        <v>3522</v>
      </c>
      <c r="B2463" s="165" t="s">
        <v>27840</v>
      </c>
      <c r="C2463" s="164" t="s">
        <v>12402</v>
      </c>
      <c r="D2463" s="164" t="s">
        <v>38386</v>
      </c>
      <c r="E2463" s="166">
        <v>2.5</v>
      </c>
    </row>
    <row r="2464" spans="1:5" ht="25.5">
      <c r="A2464" s="164">
        <v>3527</v>
      </c>
      <c r="B2464" s="165" t="s">
        <v>27841</v>
      </c>
      <c r="C2464" s="164" t="s">
        <v>12402</v>
      </c>
      <c r="D2464" s="164" t="s">
        <v>38386</v>
      </c>
      <c r="E2464" s="166">
        <v>13.16</v>
      </c>
    </row>
    <row r="2465" spans="1:5" ht="25.5">
      <c r="A2465" s="164">
        <v>3530</v>
      </c>
      <c r="B2465" s="165" t="s">
        <v>27842</v>
      </c>
      <c r="C2465" s="164" t="s">
        <v>12402</v>
      </c>
      <c r="D2465" s="164" t="s">
        <v>38386</v>
      </c>
      <c r="E2465" s="166">
        <v>213.14</v>
      </c>
    </row>
    <row r="2466" spans="1:5" ht="25.5">
      <c r="A2466" s="164">
        <v>3542</v>
      </c>
      <c r="B2466" s="165" t="s">
        <v>27843</v>
      </c>
      <c r="C2466" s="164" t="s">
        <v>12402</v>
      </c>
      <c r="D2466" s="164" t="s">
        <v>38386</v>
      </c>
      <c r="E2466" s="166">
        <v>0.61</v>
      </c>
    </row>
    <row r="2467" spans="1:5" ht="25.5">
      <c r="A2467" s="164">
        <v>3529</v>
      </c>
      <c r="B2467" s="165" t="s">
        <v>27844</v>
      </c>
      <c r="C2467" s="164" t="s">
        <v>12402</v>
      </c>
      <c r="D2467" s="164" t="s">
        <v>38386</v>
      </c>
      <c r="E2467" s="166">
        <v>0.75</v>
      </c>
    </row>
    <row r="2468" spans="1:5" ht="25.5">
      <c r="A2468" s="164">
        <v>3536</v>
      </c>
      <c r="B2468" s="165" t="s">
        <v>27845</v>
      </c>
      <c r="C2468" s="164" t="s">
        <v>12402</v>
      </c>
      <c r="D2468" s="164" t="s">
        <v>38386</v>
      </c>
      <c r="E2468" s="166">
        <v>2.5</v>
      </c>
    </row>
    <row r="2469" spans="1:5" ht="25.5">
      <c r="A2469" s="164">
        <v>3535</v>
      </c>
      <c r="B2469" s="165" t="s">
        <v>27846</v>
      </c>
      <c r="C2469" s="164" t="s">
        <v>12402</v>
      </c>
      <c r="D2469" s="164" t="s">
        <v>38386</v>
      </c>
      <c r="E2469" s="166">
        <v>6.08</v>
      </c>
    </row>
    <row r="2470" spans="1:5" ht="25.5">
      <c r="A2470" s="164">
        <v>3540</v>
      </c>
      <c r="B2470" s="165" t="s">
        <v>27847</v>
      </c>
      <c r="C2470" s="164" t="s">
        <v>12402</v>
      </c>
      <c r="D2470" s="164" t="s">
        <v>38386</v>
      </c>
      <c r="E2470" s="166">
        <v>5.15</v>
      </c>
    </row>
    <row r="2471" spans="1:5" ht="25.5">
      <c r="A2471" s="164">
        <v>3539</v>
      </c>
      <c r="B2471" s="165" t="s">
        <v>27848</v>
      </c>
      <c r="C2471" s="164" t="s">
        <v>12402</v>
      </c>
      <c r="D2471" s="164" t="s">
        <v>38386</v>
      </c>
      <c r="E2471" s="166">
        <v>29.83</v>
      </c>
    </row>
    <row r="2472" spans="1:5" ht="25.5">
      <c r="A2472" s="164">
        <v>3513</v>
      </c>
      <c r="B2472" s="165" t="s">
        <v>27849</v>
      </c>
      <c r="C2472" s="164" t="s">
        <v>12402</v>
      </c>
      <c r="D2472" s="164" t="s">
        <v>38386</v>
      </c>
      <c r="E2472" s="166">
        <v>105.19</v>
      </c>
    </row>
    <row r="2473" spans="1:5" ht="25.5">
      <c r="A2473" s="164">
        <v>3516</v>
      </c>
      <c r="B2473" s="165" t="s">
        <v>27850</v>
      </c>
      <c r="C2473" s="164" t="s">
        <v>12402</v>
      </c>
      <c r="D2473" s="164" t="s">
        <v>38386</v>
      </c>
      <c r="E2473" s="166">
        <v>2.61</v>
      </c>
    </row>
    <row r="2474" spans="1:5" ht="25.5">
      <c r="A2474" s="164">
        <v>3517</v>
      </c>
      <c r="B2474" s="165" t="s">
        <v>27851</v>
      </c>
      <c r="C2474" s="164" t="s">
        <v>12402</v>
      </c>
      <c r="D2474" s="164" t="s">
        <v>38386</v>
      </c>
      <c r="E2474" s="166">
        <v>2.36</v>
      </c>
    </row>
    <row r="2475" spans="1:5" ht="25.5">
      <c r="A2475" s="164">
        <v>3515</v>
      </c>
      <c r="B2475" s="165" t="s">
        <v>27852</v>
      </c>
      <c r="C2475" s="164" t="s">
        <v>12402</v>
      </c>
      <c r="D2475" s="164" t="s">
        <v>38386</v>
      </c>
      <c r="E2475" s="166">
        <v>6.71</v>
      </c>
    </row>
    <row r="2476" spans="1:5" ht="25.5">
      <c r="A2476" s="164">
        <v>20147</v>
      </c>
      <c r="B2476" s="165" t="s">
        <v>27853</v>
      </c>
      <c r="C2476" s="164" t="s">
        <v>12402</v>
      </c>
      <c r="D2476" s="164" t="s">
        <v>38386</v>
      </c>
      <c r="E2476" s="166">
        <v>5.52</v>
      </c>
    </row>
    <row r="2477" spans="1:5" ht="25.5">
      <c r="A2477" s="164">
        <v>3524</v>
      </c>
      <c r="B2477" s="165" t="s">
        <v>27854</v>
      </c>
      <c r="C2477" s="164" t="s">
        <v>12402</v>
      </c>
      <c r="D2477" s="164" t="s">
        <v>38386</v>
      </c>
      <c r="E2477" s="166">
        <v>8.31</v>
      </c>
    </row>
    <row r="2478" spans="1:5" ht="25.5">
      <c r="A2478" s="164">
        <v>3532</v>
      </c>
      <c r="B2478" s="165" t="s">
        <v>27855</v>
      </c>
      <c r="C2478" s="164" t="s">
        <v>12402</v>
      </c>
      <c r="D2478" s="164" t="s">
        <v>38386</v>
      </c>
      <c r="E2478" s="166">
        <v>19.2</v>
      </c>
    </row>
    <row r="2479" spans="1:5" ht="25.5">
      <c r="A2479" s="164">
        <v>3528</v>
      </c>
      <c r="B2479" s="165" t="s">
        <v>27856</v>
      </c>
      <c r="C2479" s="164" t="s">
        <v>12402</v>
      </c>
      <c r="D2479" s="164" t="s">
        <v>38386</v>
      </c>
      <c r="E2479" s="166">
        <v>10.210000000000001</v>
      </c>
    </row>
    <row r="2480" spans="1:5" ht="25.5">
      <c r="A2480" s="164">
        <v>37952</v>
      </c>
      <c r="B2480" s="165" t="s">
        <v>27857</v>
      </c>
      <c r="C2480" s="164" t="s">
        <v>12402</v>
      </c>
      <c r="D2480" s="164" t="s">
        <v>38386</v>
      </c>
      <c r="E2480" s="166">
        <v>73.2</v>
      </c>
    </row>
    <row r="2481" spans="1:5" ht="25.5">
      <c r="A2481" s="164">
        <v>37951</v>
      </c>
      <c r="B2481" s="165" t="s">
        <v>27858</v>
      </c>
      <c r="C2481" s="164" t="s">
        <v>12402</v>
      </c>
      <c r="D2481" s="164" t="s">
        <v>38386</v>
      </c>
      <c r="E2481" s="166">
        <v>2.75</v>
      </c>
    </row>
    <row r="2482" spans="1:5" ht="25.5">
      <c r="A2482" s="164">
        <v>3518</v>
      </c>
      <c r="B2482" s="165" t="s">
        <v>27859</v>
      </c>
      <c r="C2482" s="164" t="s">
        <v>12402</v>
      </c>
      <c r="D2482" s="164" t="s">
        <v>38386</v>
      </c>
      <c r="E2482" s="166">
        <v>4.2300000000000004</v>
      </c>
    </row>
    <row r="2483" spans="1:5" ht="25.5">
      <c r="A2483" s="164">
        <v>3519</v>
      </c>
      <c r="B2483" s="165" t="s">
        <v>27860</v>
      </c>
      <c r="C2483" s="164" t="s">
        <v>12402</v>
      </c>
      <c r="D2483" s="164" t="s">
        <v>38386</v>
      </c>
      <c r="E2483" s="166">
        <v>8.86</v>
      </c>
    </row>
    <row r="2484" spans="1:5" ht="25.5">
      <c r="A2484" s="164">
        <v>3520</v>
      </c>
      <c r="B2484" s="165" t="s">
        <v>27861</v>
      </c>
      <c r="C2484" s="164" t="s">
        <v>12402</v>
      </c>
      <c r="D2484" s="164" t="s">
        <v>38386</v>
      </c>
      <c r="E2484" s="166">
        <v>9.2799999999999994</v>
      </c>
    </row>
    <row r="2485" spans="1:5" ht="25.5">
      <c r="A2485" s="164">
        <v>37950</v>
      </c>
      <c r="B2485" s="165" t="s">
        <v>27862</v>
      </c>
      <c r="C2485" s="164" t="s">
        <v>12402</v>
      </c>
      <c r="D2485" s="164" t="s">
        <v>38386</v>
      </c>
      <c r="E2485" s="166">
        <v>67.38</v>
      </c>
    </row>
    <row r="2486" spans="1:5" ht="25.5">
      <c r="A2486" s="164">
        <v>37949</v>
      </c>
      <c r="B2486" s="165" t="s">
        <v>27863</v>
      </c>
      <c r="C2486" s="164" t="s">
        <v>12402</v>
      </c>
      <c r="D2486" s="164" t="s">
        <v>38386</v>
      </c>
      <c r="E2486" s="166">
        <v>2.48</v>
      </c>
    </row>
    <row r="2487" spans="1:5" ht="25.5">
      <c r="A2487" s="164">
        <v>3526</v>
      </c>
      <c r="B2487" s="165" t="s">
        <v>27864</v>
      </c>
      <c r="C2487" s="164" t="s">
        <v>12402</v>
      </c>
      <c r="D2487" s="164" t="s">
        <v>38386</v>
      </c>
      <c r="E2487" s="166">
        <v>3.42</v>
      </c>
    </row>
    <row r="2488" spans="1:5" ht="25.5">
      <c r="A2488" s="164">
        <v>3509</v>
      </c>
      <c r="B2488" s="165" t="s">
        <v>27865</v>
      </c>
      <c r="C2488" s="164" t="s">
        <v>12402</v>
      </c>
      <c r="D2488" s="164" t="s">
        <v>38386</v>
      </c>
      <c r="E2488" s="166">
        <v>7.77</v>
      </c>
    </row>
    <row r="2489" spans="1:5" ht="25.5">
      <c r="A2489" s="164">
        <v>20151</v>
      </c>
      <c r="B2489" s="165" t="s">
        <v>27866</v>
      </c>
      <c r="C2489" s="164" t="s">
        <v>12402</v>
      </c>
      <c r="D2489" s="164" t="s">
        <v>38386</v>
      </c>
      <c r="E2489" s="166">
        <v>22.83</v>
      </c>
    </row>
    <row r="2490" spans="1:5" ht="25.5">
      <c r="A2490" s="164">
        <v>20152</v>
      </c>
      <c r="B2490" s="165" t="s">
        <v>27867</v>
      </c>
      <c r="C2490" s="164" t="s">
        <v>12402</v>
      </c>
      <c r="D2490" s="164" t="s">
        <v>38386</v>
      </c>
      <c r="E2490" s="166">
        <v>82.6</v>
      </c>
    </row>
    <row r="2491" spans="1:5" ht="25.5">
      <c r="A2491" s="164">
        <v>20148</v>
      </c>
      <c r="B2491" s="165" t="s">
        <v>27868</v>
      </c>
      <c r="C2491" s="164" t="s">
        <v>12402</v>
      </c>
      <c r="D2491" s="164" t="s">
        <v>38386</v>
      </c>
      <c r="E2491" s="166">
        <v>4.49</v>
      </c>
    </row>
    <row r="2492" spans="1:5" ht="25.5">
      <c r="A2492" s="164">
        <v>20149</v>
      </c>
      <c r="B2492" s="165" t="s">
        <v>27869</v>
      </c>
      <c r="C2492" s="164" t="s">
        <v>12402</v>
      </c>
      <c r="D2492" s="164" t="s">
        <v>38386</v>
      </c>
      <c r="E2492" s="166">
        <v>7.49</v>
      </c>
    </row>
    <row r="2493" spans="1:5" ht="25.5">
      <c r="A2493" s="164">
        <v>20150</v>
      </c>
      <c r="B2493" s="165" t="s">
        <v>27870</v>
      </c>
      <c r="C2493" s="164" t="s">
        <v>12402</v>
      </c>
      <c r="D2493" s="164" t="s">
        <v>38386</v>
      </c>
      <c r="E2493" s="166">
        <v>19.32</v>
      </c>
    </row>
    <row r="2494" spans="1:5" ht="25.5">
      <c r="A2494" s="164">
        <v>20157</v>
      </c>
      <c r="B2494" s="165" t="s">
        <v>27871</v>
      </c>
      <c r="C2494" s="164" t="s">
        <v>12402</v>
      </c>
      <c r="D2494" s="164" t="s">
        <v>38386</v>
      </c>
      <c r="E2494" s="166">
        <v>21.68</v>
      </c>
    </row>
    <row r="2495" spans="1:5" ht="25.5">
      <c r="A2495" s="164">
        <v>20158</v>
      </c>
      <c r="B2495" s="165" t="s">
        <v>27872</v>
      </c>
      <c r="C2495" s="164" t="s">
        <v>12402</v>
      </c>
      <c r="D2495" s="164" t="s">
        <v>38386</v>
      </c>
      <c r="E2495" s="166">
        <v>86.1</v>
      </c>
    </row>
    <row r="2496" spans="1:5" ht="25.5">
      <c r="A2496" s="164">
        <v>20154</v>
      </c>
      <c r="B2496" s="165" t="s">
        <v>27873</v>
      </c>
      <c r="C2496" s="164" t="s">
        <v>12402</v>
      </c>
      <c r="D2496" s="164" t="s">
        <v>38386</v>
      </c>
      <c r="E2496" s="166">
        <v>4.3899999999999997</v>
      </c>
    </row>
    <row r="2497" spans="1:5" ht="25.5">
      <c r="A2497" s="164">
        <v>20155</v>
      </c>
      <c r="B2497" s="165" t="s">
        <v>27874</v>
      </c>
      <c r="C2497" s="164" t="s">
        <v>12402</v>
      </c>
      <c r="D2497" s="164" t="s">
        <v>38386</v>
      </c>
      <c r="E2497" s="166">
        <v>6.69</v>
      </c>
    </row>
    <row r="2498" spans="1:5" ht="25.5">
      <c r="A2498" s="164">
        <v>20156</v>
      </c>
      <c r="B2498" s="165" t="s">
        <v>27875</v>
      </c>
      <c r="C2498" s="164" t="s">
        <v>12402</v>
      </c>
      <c r="D2498" s="164" t="s">
        <v>38386</v>
      </c>
      <c r="E2498" s="166">
        <v>18.809999999999999</v>
      </c>
    </row>
    <row r="2499" spans="1:5" ht="25.5">
      <c r="A2499" s="164">
        <v>3499</v>
      </c>
      <c r="B2499" s="165" t="s">
        <v>27876</v>
      </c>
      <c r="C2499" s="164" t="s">
        <v>12402</v>
      </c>
      <c r="D2499" s="164" t="s">
        <v>38386</v>
      </c>
      <c r="E2499" s="166">
        <v>1.17</v>
      </c>
    </row>
    <row r="2500" spans="1:5" ht="25.5">
      <c r="A2500" s="164">
        <v>3500</v>
      </c>
      <c r="B2500" s="165" t="s">
        <v>27877</v>
      </c>
      <c r="C2500" s="164" t="s">
        <v>12402</v>
      </c>
      <c r="D2500" s="164" t="s">
        <v>38386</v>
      </c>
      <c r="E2500" s="166">
        <v>1.55</v>
      </c>
    </row>
    <row r="2501" spans="1:5" ht="25.5">
      <c r="A2501" s="164">
        <v>3501</v>
      </c>
      <c r="B2501" s="165" t="s">
        <v>27878</v>
      </c>
      <c r="C2501" s="164" t="s">
        <v>12402</v>
      </c>
      <c r="D2501" s="164" t="s">
        <v>38386</v>
      </c>
      <c r="E2501" s="166">
        <v>4.2699999999999996</v>
      </c>
    </row>
    <row r="2502" spans="1:5" ht="25.5">
      <c r="A2502" s="164">
        <v>3502</v>
      </c>
      <c r="B2502" s="165" t="s">
        <v>27879</v>
      </c>
      <c r="C2502" s="164" t="s">
        <v>12402</v>
      </c>
      <c r="D2502" s="164" t="s">
        <v>38386</v>
      </c>
      <c r="E2502" s="166">
        <v>6.14</v>
      </c>
    </row>
    <row r="2503" spans="1:5" ht="25.5">
      <c r="A2503" s="164">
        <v>3503</v>
      </c>
      <c r="B2503" s="165" t="s">
        <v>27880</v>
      </c>
      <c r="C2503" s="164" t="s">
        <v>12402</v>
      </c>
      <c r="D2503" s="164" t="s">
        <v>38386</v>
      </c>
      <c r="E2503" s="166">
        <v>7.71</v>
      </c>
    </row>
    <row r="2504" spans="1:5" ht="25.5">
      <c r="A2504" s="164">
        <v>3477</v>
      </c>
      <c r="B2504" s="165" t="s">
        <v>27881</v>
      </c>
      <c r="C2504" s="164" t="s">
        <v>12402</v>
      </c>
      <c r="D2504" s="164" t="s">
        <v>38386</v>
      </c>
      <c r="E2504" s="166">
        <v>28.03</v>
      </c>
    </row>
    <row r="2505" spans="1:5" ht="25.5">
      <c r="A2505" s="164">
        <v>3478</v>
      </c>
      <c r="B2505" s="165" t="s">
        <v>27882</v>
      </c>
      <c r="C2505" s="164" t="s">
        <v>12402</v>
      </c>
      <c r="D2505" s="164" t="s">
        <v>38386</v>
      </c>
      <c r="E2505" s="166">
        <v>67.209999999999994</v>
      </c>
    </row>
    <row r="2506" spans="1:5" ht="25.5">
      <c r="A2506" s="164">
        <v>3525</v>
      </c>
      <c r="B2506" s="165" t="s">
        <v>27883</v>
      </c>
      <c r="C2506" s="164" t="s">
        <v>12402</v>
      </c>
      <c r="D2506" s="164" t="s">
        <v>38386</v>
      </c>
      <c r="E2506" s="166">
        <v>82.95</v>
      </c>
    </row>
    <row r="2507" spans="1:5" ht="25.5">
      <c r="A2507" s="164">
        <v>3511</v>
      </c>
      <c r="B2507" s="165" t="s">
        <v>27884</v>
      </c>
      <c r="C2507" s="164" t="s">
        <v>12402</v>
      </c>
      <c r="D2507" s="164" t="s">
        <v>38386</v>
      </c>
      <c r="E2507" s="166">
        <v>87.98</v>
      </c>
    </row>
    <row r="2508" spans="1:5" ht="38.25">
      <c r="A2508" s="164">
        <v>38913</v>
      </c>
      <c r="B2508" s="165" t="s">
        <v>27885</v>
      </c>
      <c r="C2508" s="164" t="s">
        <v>12402</v>
      </c>
      <c r="D2508" s="164" t="s">
        <v>38386</v>
      </c>
      <c r="E2508" s="166"/>
    </row>
    <row r="2509" spans="1:5" ht="38.25">
      <c r="A2509" s="164">
        <v>38914</v>
      </c>
      <c r="B2509" s="165" t="s">
        <v>27886</v>
      </c>
      <c r="C2509" s="164" t="s">
        <v>12402</v>
      </c>
      <c r="D2509" s="164" t="s">
        <v>38386</v>
      </c>
      <c r="E2509" s="166"/>
    </row>
    <row r="2510" spans="1:5" ht="38.25">
      <c r="A2510" s="164">
        <v>38915</v>
      </c>
      <c r="B2510" s="165" t="s">
        <v>27887</v>
      </c>
      <c r="C2510" s="164" t="s">
        <v>12402</v>
      </c>
      <c r="D2510" s="164" t="s">
        <v>38386</v>
      </c>
      <c r="E2510" s="166"/>
    </row>
    <row r="2511" spans="1:5" ht="38.25">
      <c r="A2511" s="164">
        <v>38916</v>
      </c>
      <c r="B2511" s="165" t="s">
        <v>27888</v>
      </c>
      <c r="C2511" s="164" t="s">
        <v>12402</v>
      </c>
      <c r="D2511" s="164" t="s">
        <v>38386</v>
      </c>
      <c r="E2511" s="166"/>
    </row>
    <row r="2512" spans="1:5" ht="38.25">
      <c r="A2512" s="164">
        <v>39300</v>
      </c>
      <c r="B2512" s="165" t="s">
        <v>27889</v>
      </c>
      <c r="C2512" s="164" t="s">
        <v>12402</v>
      </c>
      <c r="D2512" s="164" t="s">
        <v>38386</v>
      </c>
      <c r="E2512" s="166"/>
    </row>
    <row r="2513" spans="1:5" ht="38.25">
      <c r="A2513" s="164">
        <v>39301</v>
      </c>
      <c r="B2513" s="165" t="s">
        <v>27890</v>
      </c>
      <c r="C2513" s="164" t="s">
        <v>12402</v>
      </c>
      <c r="D2513" s="164" t="s">
        <v>38386</v>
      </c>
      <c r="E2513" s="166"/>
    </row>
    <row r="2514" spans="1:5" ht="38.25">
      <c r="A2514" s="164">
        <v>39302</v>
      </c>
      <c r="B2514" s="165" t="s">
        <v>27891</v>
      </c>
      <c r="C2514" s="164" t="s">
        <v>12402</v>
      </c>
      <c r="D2514" s="164" t="s">
        <v>38386</v>
      </c>
      <c r="E2514" s="166"/>
    </row>
    <row r="2515" spans="1:5" ht="38.25">
      <c r="A2515" s="164">
        <v>38941</v>
      </c>
      <c r="B2515" s="165" t="s">
        <v>27892</v>
      </c>
      <c r="C2515" s="164" t="s">
        <v>12402</v>
      </c>
      <c r="D2515" s="164" t="s">
        <v>38386</v>
      </c>
      <c r="E2515" s="166"/>
    </row>
    <row r="2516" spans="1:5" ht="38.25">
      <c r="A2516" s="164">
        <v>38923</v>
      </c>
      <c r="B2516" s="165" t="s">
        <v>27893</v>
      </c>
      <c r="C2516" s="164" t="s">
        <v>12402</v>
      </c>
      <c r="D2516" s="164" t="s">
        <v>38386</v>
      </c>
      <c r="E2516" s="166"/>
    </row>
    <row r="2517" spans="1:5" ht="38.25">
      <c r="A2517" s="164">
        <v>38925</v>
      </c>
      <c r="B2517" s="165" t="s">
        <v>27894</v>
      </c>
      <c r="C2517" s="164" t="s">
        <v>12402</v>
      </c>
      <c r="D2517" s="164" t="s">
        <v>38386</v>
      </c>
      <c r="E2517" s="166"/>
    </row>
    <row r="2518" spans="1:5" ht="38.25">
      <c r="A2518" s="164">
        <v>38926</v>
      </c>
      <c r="B2518" s="165" t="s">
        <v>27895</v>
      </c>
      <c r="C2518" s="164" t="s">
        <v>12402</v>
      </c>
      <c r="D2518" s="164" t="s">
        <v>38386</v>
      </c>
      <c r="E2518" s="166"/>
    </row>
    <row r="2519" spans="1:5" ht="38.25">
      <c r="A2519" s="164">
        <v>38927</v>
      </c>
      <c r="B2519" s="165" t="s">
        <v>27896</v>
      </c>
      <c r="C2519" s="164" t="s">
        <v>12402</v>
      </c>
      <c r="D2519" s="164" t="s">
        <v>38386</v>
      </c>
      <c r="E2519" s="166"/>
    </row>
    <row r="2520" spans="1:5" ht="38.25">
      <c r="A2520" s="164">
        <v>39304</v>
      </c>
      <c r="B2520" s="165" t="s">
        <v>27897</v>
      </c>
      <c r="C2520" s="164" t="s">
        <v>12402</v>
      </c>
      <c r="D2520" s="164" t="s">
        <v>38386</v>
      </c>
      <c r="E2520" s="166"/>
    </row>
    <row r="2521" spans="1:5" ht="38.25">
      <c r="A2521" s="164">
        <v>39305</v>
      </c>
      <c r="B2521" s="165" t="s">
        <v>27898</v>
      </c>
      <c r="C2521" s="164" t="s">
        <v>12402</v>
      </c>
      <c r="D2521" s="164" t="s">
        <v>38386</v>
      </c>
      <c r="E2521" s="166"/>
    </row>
    <row r="2522" spans="1:5" ht="38.25">
      <c r="A2522" s="164">
        <v>39306</v>
      </c>
      <c r="B2522" s="165" t="s">
        <v>27899</v>
      </c>
      <c r="C2522" s="164" t="s">
        <v>12402</v>
      </c>
      <c r="D2522" s="164" t="s">
        <v>38386</v>
      </c>
      <c r="E2522" s="166"/>
    </row>
    <row r="2523" spans="1:5" ht="38.25">
      <c r="A2523" s="164">
        <v>38928</v>
      </c>
      <c r="B2523" s="165" t="s">
        <v>27900</v>
      </c>
      <c r="C2523" s="164" t="s">
        <v>12402</v>
      </c>
      <c r="D2523" s="164" t="s">
        <v>38386</v>
      </c>
      <c r="E2523" s="166"/>
    </row>
    <row r="2524" spans="1:5" ht="38.25">
      <c r="A2524" s="164">
        <v>38917</v>
      </c>
      <c r="B2524" s="165" t="s">
        <v>27901</v>
      </c>
      <c r="C2524" s="164" t="s">
        <v>12402</v>
      </c>
      <c r="D2524" s="164" t="s">
        <v>38386</v>
      </c>
      <c r="E2524" s="166"/>
    </row>
    <row r="2525" spans="1:5" ht="38.25">
      <c r="A2525" s="164">
        <v>38919</v>
      </c>
      <c r="B2525" s="165" t="s">
        <v>27902</v>
      </c>
      <c r="C2525" s="164" t="s">
        <v>12402</v>
      </c>
      <c r="D2525" s="164" t="s">
        <v>38386</v>
      </c>
      <c r="E2525" s="166"/>
    </row>
    <row r="2526" spans="1:5" ht="38.25">
      <c r="A2526" s="164">
        <v>38922</v>
      </c>
      <c r="B2526" s="165" t="s">
        <v>27903</v>
      </c>
      <c r="C2526" s="164" t="s">
        <v>12402</v>
      </c>
      <c r="D2526" s="164" t="s">
        <v>38386</v>
      </c>
      <c r="E2526" s="166"/>
    </row>
    <row r="2527" spans="1:5" ht="25.5">
      <c r="A2527" s="164">
        <v>45198</v>
      </c>
      <c r="B2527" s="165" t="s">
        <v>35043</v>
      </c>
      <c r="C2527" s="164" t="s">
        <v>12402</v>
      </c>
      <c r="D2527" s="164" t="s">
        <v>38386</v>
      </c>
      <c r="E2527" s="166">
        <v>61.11</v>
      </c>
    </row>
    <row r="2528" spans="1:5" ht="25.5">
      <c r="A2528" s="164">
        <v>45196</v>
      </c>
      <c r="B2528" s="165" t="s">
        <v>35044</v>
      </c>
      <c r="C2528" s="164" t="s">
        <v>12402</v>
      </c>
      <c r="D2528" s="164" t="s">
        <v>38386</v>
      </c>
      <c r="E2528" s="166">
        <v>126</v>
      </c>
    </row>
    <row r="2529" spans="1:5" ht="38.25">
      <c r="A2529" s="164">
        <v>12032</v>
      </c>
      <c r="B2529" s="165" t="s">
        <v>27904</v>
      </c>
      <c r="C2529" s="164" t="s">
        <v>12407</v>
      </c>
      <c r="D2529" s="164" t="s">
        <v>38386</v>
      </c>
      <c r="E2529" s="166">
        <v>57.07</v>
      </c>
    </row>
    <row r="2530" spans="1:5" ht="38.25">
      <c r="A2530" s="164">
        <v>12030</v>
      </c>
      <c r="B2530" s="165" t="s">
        <v>27905</v>
      </c>
      <c r="C2530" s="164" t="s">
        <v>12407</v>
      </c>
      <c r="D2530" s="164" t="s">
        <v>38386</v>
      </c>
      <c r="E2530" s="166">
        <v>53.62</v>
      </c>
    </row>
    <row r="2531" spans="1:5" ht="25.5">
      <c r="A2531" s="164">
        <v>45207</v>
      </c>
      <c r="B2531" s="165" t="s">
        <v>34184</v>
      </c>
      <c r="C2531" s="164" t="s">
        <v>12402</v>
      </c>
      <c r="D2531" s="164" t="s">
        <v>38386</v>
      </c>
      <c r="E2531" s="166">
        <v>402.48</v>
      </c>
    </row>
    <row r="2532" spans="1:5">
      <c r="A2532" s="164">
        <v>14157</v>
      </c>
      <c r="B2532" s="165" t="s">
        <v>27906</v>
      </c>
      <c r="C2532" s="164" t="s">
        <v>12402</v>
      </c>
      <c r="D2532" s="164" t="s">
        <v>38386</v>
      </c>
      <c r="E2532" s="166">
        <v>2.79</v>
      </c>
    </row>
    <row r="2533" spans="1:5" ht="25.5">
      <c r="A2533" s="164">
        <v>10908</v>
      </c>
      <c r="B2533" s="165" t="s">
        <v>27907</v>
      </c>
      <c r="C2533" s="164" t="s">
        <v>12402</v>
      </c>
      <c r="D2533" s="164" t="s">
        <v>38386</v>
      </c>
      <c r="E2533" s="166">
        <v>21.31</v>
      </c>
    </row>
    <row r="2534" spans="1:5" ht="25.5">
      <c r="A2534" s="164">
        <v>10909</v>
      </c>
      <c r="B2534" s="165" t="s">
        <v>27908</v>
      </c>
      <c r="C2534" s="164" t="s">
        <v>12402</v>
      </c>
      <c r="D2534" s="164" t="s">
        <v>38386</v>
      </c>
      <c r="E2534" s="166">
        <v>24.79</v>
      </c>
    </row>
    <row r="2535" spans="1:5" ht="25.5">
      <c r="A2535" s="164">
        <v>3669</v>
      </c>
      <c r="B2535" s="165" t="s">
        <v>27909</v>
      </c>
      <c r="C2535" s="164" t="s">
        <v>12402</v>
      </c>
      <c r="D2535" s="164" t="s">
        <v>38386</v>
      </c>
      <c r="E2535" s="166">
        <v>15.23</v>
      </c>
    </row>
    <row r="2536" spans="1:5" ht="25.5">
      <c r="A2536" s="164">
        <v>20139</v>
      </c>
      <c r="B2536" s="165" t="s">
        <v>27910</v>
      </c>
      <c r="C2536" s="164" t="s">
        <v>12402</v>
      </c>
      <c r="D2536" s="164" t="s">
        <v>38386</v>
      </c>
      <c r="E2536" s="166">
        <v>130.99</v>
      </c>
    </row>
    <row r="2537" spans="1:5" ht="25.5">
      <c r="A2537" s="164">
        <v>3668</v>
      </c>
      <c r="B2537" s="165" t="s">
        <v>27911</v>
      </c>
      <c r="C2537" s="164" t="s">
        <v>12402</v>
      </c>
      <c r="D2537" s="164" t="s">
        <v>38386</v>
      </c>
      <c r="E2537" s="166">
        <v>46.79</v>
      </c>
    </row>
    <row r="2538" spans="1:5" ht="25.5">
      <c r="A2538" s="164">
        <v>10911</v>
      </c>
      <c r="B2538" s="165" t="s">
        <v>27912</v>
      </c>
      <c r="C2538" s="164" t="s">
        <v>12402</v>
      </c>
      <c r="D2538" s="164" t="s">
        <v>38386</v>
      </c>
      <c r="E2538" s="166">
        <v>20.51</v>
      </c>
    </row>
    <row r="2539" spans="1:5" ht="25.5">
      <c r="A2539" s="164">
        <v>3659</v>
      </c>
      <c r="B2539" s="165" t="s">
        <v>27913</v>
      </c>
      <c r="C2539" s="164" t="s">
        <v>12402</v>
      </c>
      <c r="D2539" s="164" t="s">
        <v>38386</v>
      </c>
      <c r="E2539" s="166">
        <v>20.9</v>
      </c>
    </row>
    <row r="2540" spans="1:5" ht="25.5">
      <c r="A2540" s="164">
        <v>3660</v>
      </c>
      <c r="B2540" s="165" t="s">
        <v>27914</v>
      </c>
      <c r="C2540" s="164" t="s">
        <v>12402</v>
      </c>
      <c r="D2540" s="164" t="s">
        <v>38386</v>
      </c>
      <c r="E2540" s="166">
        <v>27.02</v>
      </c>
    </row>
    <row r="2541" spans="1:5" ht="25.5">
      <c r="A2541" s="164">
        <v>20144</v>
      </c>
      <c r="B2541" s="165" t="s">
        <v>27915</v>
      </c>
      <c r="C2541" s="164" t="s">
        <v>12402</v>
      </c>
      <c r="D2541" s="164" t="s">
        <v>38386</v>
      </c>
      <c r="E2541" s="166">
        <v>60.52</v>
      </c>
    </row>
    <row r="2542" spans="1:5" ht="25.5">
      <c r="A2542" s="164">
        <v>20143</v>
      </c>
      <c r="B2542" s="165" t="s">
        <v>27916</v>
      </c>
      <c r="C2542" s="164" t="s">
        <v>12402</v>
      </c>
      <c r="D2542" s="164" t="s">
        <v>38386</v>
      </c>
      <c r="E2542" s="166">
        <v>77.430000000000007</v>
      </c>
    </row>
    <row r="2543" spans="1:5" ht="25.5">
      <c r="A2543" s="164">
        <v>20145</v>
      </c>
      <c r="B2543" s="165" t="s">
        <v>27917</v>
      </c>
      <c r="C2543" s="164" t="s">
        <v>12402</v>
      </c>
      <c r="D2543" s="164" t="s">
        <v>38386</v>
      </c>
      <c r="E2543" s="166">
        <v>149.37</v>
      </c>
    </row>
    <row r="2544" spans="1:5" ht="25.5">
      <c r="A2544" s="164">
        <v>20146</v>
      </c>
      <c r="B2544" s="165" t="s">
        <v>27918</v>
      </c>
      <c r="C2544" s="164" t="s">
        <v>12402</v>
      </c>
      <c r="D2544" s="164" t="s">
        <v>38386</v>
      </c>
      <c r="E2544" s="166">
        <v>204.18</v>
      </c>
    </row>
    <row r="2545" spans="1:5" ht="25.5">
      <c r="A2545" s="164">
        <v>20140</v>
      </c>
      <c r="B2545" s="165" t="s">
        <v>27919</v>
      </c>
      <c r="C2545" s="164" t="s">
        <v>12402</v>
      </c>
      <c r="D2545" s="164" t="s">
        <v>38386</v>
      </c>
      <c r="E2545" s="166">
        <v>9.58</v>
      </c>
    </row>
    <row r="2546" spans="1:5" ht="25.5">
      <c r="A2546" s="164">
        <v>20141</v>
      </c>
      <c r="B2546" s="165" t="s">
        <v>27920</v>
      </c>
      <c r="C2546" s="164" t="s">
        <v>12402</v>
      </c>
      <c r="D2546" s="164" t="s">
        <v>38386</v>
      </c>
      <c r="E2546" s="166">
        <v>23.46</v>
      </c>
    </row>
    <row r="2547" spans="1:5" ht="25.5">
      <c r="A2547" s="164">
        <v>20142</v>
      </c>
      <c r="B2547" s="165" t="s">
        <v>27921</v>
      </c>
      <c r="C2547" s="164" t="s">
        <v>12402</v>
      </c>
      <c r="D2547" s="164" t="s">
        <v>38386</v>
      </c>
      <c r="E2547" s="166">
        <v>41.27</v>
      </c>
    </row>
    <row r="2548" spans="1:5" ht="25.5">
      <c r="A2548" s="164">
        <v>3670</v>
      </c>
      <c r="B2548" s="165" t="s">
        <v>27922</v>
      </c>
      <c r="C2548" s="164" t="s">
        <v>12402</v>
      </c>
      <c r="D2548" s="164" t="s">
        <v>38386</v>
      </c>
      <c r="E2548" s="166">
        <v>26.84</v>
      </c>
    </row>
    <row r="2549" spans="1:5" ht="25.5">
      <c r="A2549" s="164">
        <v>3666</v>
      </c>
      <c r="B2549" s="165" t="s">
        <v>27923</v>
      </c>
      <c r="C2549" s="164" t="s">
        <v>12402</v>
      </c>
      <c r="D2549" s="164" t="s">
        <v>38386</v>
      </c>
      <c r="E2549" s="166">
        <v>4.22</v>
      </c>
    </row>
    <row r="2550" spans="1:5" ht="25.5">
      <c r="A2550" s="164">
        <v>3662</v>
      </c>
      <c r="B2550" s="165" t="s">
        <v>27924</v>
      </c>
      <c r="C2550" s="164" t="s">
        <v>12402</v>
      </c>
      <c r="D2550" s="164" t="s">
        <v>38386</v>
      </c>
      <c r="E2550" s="166">
        <v>11.01</v>
      </c>
    </row>
    <row r="2551" spans="1:5" ht="25.5">
      <c r="A2551" s="164">
        <v>3658</v>
      </c>
      <c r="B2551" s="165" t="s">
        <v>27925</v>
      </c>
      <c r="C2551" s="164" t="s">
        <v>12402</v>
      </c>
      <c r="D2551" s="164" t="s">
        <v>38386</v>
      </c>
      <c r="E2551" s="166">
        <v>20.86</v>
      </c>
    </row>
    <row r="2552" spans="1:5" ht="25.5">
      <c r="A2552" s="164">
        <v>42696</v>
      </c>
      <c r="B2552" s="165" t="s">
        <v>27926</v>
      </c>
      <c r="C2552" s="164" t="s">
        <v>12402</v>
      </c>
      <c r="D2552" s="164" t="s">
        <v>38386</v>
      </c>
      <c r="E2552" s="166">
        <v>165.45</v>
      </c>
    </row>
    <row r="2553" spans="1:5">
      <c r="A2553" s="164">
        <v>39875</v>
      </c>
      <c r="B2553" s="165" t="s">
        <v>27927</v>
      </c>
      <c r="C2553" s="164" t="s">
        <v>12402</v>
      </c>
      <c r="D2553" s="164" t="s">
        <v>38386</v>
      </c>
      <c r="E2553" s="166"/>
    </row>
    <row r="2554" spans="1:5">
      <c r="A2554" s="164">
        <v>39876</v>
      </c>
      <c r="B2554" s="165" t="s">
        <v>27928</v>
      </c>
      <c r="C2554" s="164" t="s">
        <v>12402</v>
      </c>
      <c r="D2554" s="164" t="s">
        <v>38386</v>
      </c>
      <c r="E2554" s="166"/>
    </row>
    <row r="2555" spans="1:5">
      <c r="A2555" s="164">
        <v>39877</v>
      </c>
      <c r="B2555" s="165" t="s">
        <v>27929</v>
      </c>
      <c r="C2555" s="164" t="s">
        <v>12402</v>
      </c>
      <c r="D2555" s="164" t="s">
        <v>38386</v>
      </c>
      <c r="E2555" s="166"/>
    </row>
    <row r="2556" spans="1:5">
      <c r="A2556" s="164">
        <v>39878</v>
      </c>
      <c r="B2556" s="165" t="s">
        <v>27930</v>
      </c>
      <c r="C2556" s="164" t="s">
        <v>12402</v>
      </c>
      <c r="D2556" s="164" t="s">
        <v>38386</v>
      </c>
      <c r="E2556" s="166"/>
    </row>
    <row r="2557" spans="1:5">
      <c r="A2557" s="164">
        <v>39872</v>
      </c>
      <c r="B2557" s="165" t="s">
        <v>27931</v>
      </c>
      <c r="C2557" s="164" t="s">
        <v>12402</v>
      </c>
      <c r="D2557" s="164" t="s">
        <v>38386</v>
      </c>
      <c r="E2557" s="166"/>
    </row>
    <row r="2558" spans="1:5">
      <c r="A2558" s="164">
        <v>39873</v>
      </c>
      <c r="B2558" s="165" t="s">
        <v>27932</v>
      </c>
      <c r="C2558" s="164" t="s">
        <v>12402</v>
      </c>
      <c r="D2558" s="164" t="s">
        <v>38386</v>
      </c>
      <c r="E2558" s="166"/>
    </row>
    <row r="2559" spans="1:5">
      <c r="A2559" s="164">
        <v>39874</v>
      </c>
      <c r="B2559" s="165" t="s">
        <v>27933</v>
      </c>
      <c r="C2559" s="164" t="s">
        <v>12402</v>
      </c>
      <c r="D2559" s="164" t="s">
        <v>38386</v>
      </c>
      <c r="E2559" s="166"/>
    </row>
    <row r="2560" spans="1:5" ht="25.5">
      <c r="A2560" s="164">
        <v>3674</v>
      </c>
      <c r="B2560" s="165" t="s">
        <v>27934</v>
      </c>
      <c r="C2560" s="164" t="s">
        <v>12403</v>
      </c>
      <c r="D2560" s="164" t="s">
        <v>38386</v>
      </c>
      <c r="E2560" s="166">
        <v>181.17</v>
      </c>
    </row>
    <row r="2561" spans="1:5" ht="25.5">
      <c r="A2561" s="164">
        <v>3681</v>
      </c>
      <c r="B2561" s="165" t="s">
        <v>27935</v>
      </c>
      <c r="C2561" s="164" t="s">
        <v>12403</v>
      </c>
      <c r="D2561" s="164" t="s">
        <v>38386</v>
      </c>
      <c r="E2561" s="166">
        <v>269.55</v>
      </c>
    </row>
    <row r="2562" spans="1:5" ht="25.5">
      <c r="A2562" s="164">
        <v>3676</v>
      </c>
      <c r="B2562" s="165" t="s">
        <v>27936</v>
      </c>
      <c r="C2562" s="164" t="s">
        <v>12403</v>
      </c>
      <c r="D2562" s="164" t="s">
        <v>38386</v>
      </c>
      <c r="E2562" s="166">
        <v>1014.42</v>
      </c>
    </row>
    <row r="2563" spans="1:5" ht="25.5">
      <c r="A2563" s="164">
        <v>3679</v>
      </c>
      <c r="B2563" s="165" t="s">
        <v>27937</v>
      </c>
      <c r="C2563" s="164" t="s">
        <v>12403</v>
      </c>
      <c r="D2563" s="164" t="s">
        <v>38386</v>
      </c>
      <c r="E2563" s="166">
        <v>839.25</v>
      </c>
    </row>
    <row r="2564" spans="1:5" ht="25.5">
      <c r="A2564" s="164">
        <v>3672</v>
      </c>
      <c r="B2564" s="165" t="s">
        <v>27938</v>
      </c>
      <c r="C2564" s="164" t="s">
        <v>12403</v>
      </c>
      <c r="D2564" s="164" t="s">
        <v>38386</v>
      </c>
      <c r="E2564" s="166">
        <v>2.86</v>
      </c>
    </row>
    <row r="2565" spans="1:5" ht="25.5">
      <c r="A2565" s="164">
        <v>3671</v>
      </c>
      <c r="B2565" s="165" t="s">
        <v>27939</v>
      </c>
      <c r="C2565" s="164" t="s">
        <v>12403</v>
      </c>
      <c r="D2565" s="164" t="s">
        <v>38387</v>
      </c>
      <c r="E2565" s="166">
        <v>2.7</v>
      </c>
    </row>
    <row r="2566" spans="1:5" ht="25.5">
      <c r="A2566" s="164">
        <v>3673</v>
      </c>
      <c r="B2566" s="165" t="s">
        <v>27940</v>
      </c>
      <c r="C2566" s="164" t="s">
        <v>12403</v>
      </c>
      <c r="D2566" s="164" t="s">
        <v>38386</v>
      </c>
      <c r="E2566" s="166">
        <v>4.24</v>
      </c>
    </row>
    <row r="2567" spans="1:5" ht="38.25">
      <c r="A2567" s="164">
        <v>38394</v>
      </c>
      <c r="B2567" s="165" t="s">
        <v>27941</v>
      </c>
      <c r="C2567" s="164" t="s">
        <v>12402</v>
      </c>
      <c r="D2567" s="164" t="s">
        <v>38386</v>
      </c>
      <c r="E2567" s="166">
        <v>236.85</v>
      </c>
    </row>
    <row r="2568" spans="1:5" ht="25.5">
      <c r="A2568" s="164">
        <v>3729</v>
      </c>
      <c r="B2568" s="165" t="s">
        <v>27942</v>
      </c>
      <c r="C2568" s="164" t="s">
        <v>12402</v>
      </c>
      <c r="D2568" s="164" t="s">
        <v>38386</v>
      </c>
      <c r="E2568" s="166">
        <v>142.91</v>
      </c>
    </row>
    <row r="2569" spans="1:5" ht="63.75">
      <c r="A2569" s="164">
        <v>39357</v>
      </c>
      <c r="B2569" s="165" t="s">
        <v>27943</v>
      </c>
      <c r="C2569" s="164" t="s">
        <v>12402</v>
      </c>
      <c r="D2569" s="164" t="s">
        <v>38386</v>
      </c>
      <c r="E2569" s="166"/>
    </row>
    <row r="2570" spans="1:5" ht="63.75">
      <c r="A2570" s="164">
        <v>39358</v>
      </c>
      <c r="B2570" s="165" t="s">
        <v>27944</v>
      </c>
      <c r="C2570" s="164" t="s">
        <v>12402</v>
      </c>
      <c r="D2570" s="164" t="s">
        <v>38386</v>
      </c>
      <c r="E2570" s="166"/>
    </row>
    <row r="2571" spans="1:5" ht="63.75">
      <c r="A2571" s="164">
        <v>39355</v>
      </c>
      <c r="B2571" s="165" t="s">
        <v>27945</v>
      </c>
      <c r="C2571" s="164" t="s">
        <v>12402</v>
      </c>
      <c r="D2571" s="164" t="s">
        <v>38386</v>
      </c>
      <c r="E2571" s="166"/>
    </row>
    <row r="2572" spans="1:5" ht="63.75">
      <c r="A2572" s="164">
        <v>39356</v>
      </c>
      <c r="B2572" s="165" t="s">
        <v>27946</v>
      </c>
      <c r="C2572" s="164" t="s">
        <v>12402</v>
      </c>
      <c r="D2572" s="164" t="s">
        <v>38386</v>
      </c>
      <c r="E2572" s="166"/>
    </row>
    <row r="2573" spans="1:5" ht="51">
      <c r="A2573" s="164">
        <v>39353</v>
      </c>
      <c r="B2573" s="165" t="s">
        <v>35045</v>
      </c>
      <c r="C2573" s="164" t="s">
        <v>12402</v>
      </c>
      <c r="D2573" s="164" t="s">
        <v>38386</v>
      </c>
      <c r="E2573" s="166"/>
    </row>
    <row r="2574" spans="1:5" ht="51">
      <c r="A2574" s="164">
        <v>39354</v>
      </c>
      <c r="B2574" s="165" t="s">
        <v>35046</v>
      </c>
      <c r="C2574" s="164" t="s">
        <v>12402</v>
      </c>
      <c r="D2574" s="164" t="s">
        <v>38386</v>
      </c>
      <c r="E2574" s="166"/>
    </row>
    <row r="2575" spans="1:5" ht="25.5">
      <c r="A2575" s="164">
        <v>39398</v>
      </c>
      <c r="B2575" s="165" t="s">
        <v>27947</v>
      </c>
      <c r="C2575" s="164" t="s">
        <v>12402</v>
      </c>
      <c r="D2575" s="164" t="s">
        <v>38386</v>
      </c>
      <c r="E2575" s="166">
        <v>79.09</v>
      </c>
    </row>
    <row r="2576" spans="1:5" ht="38.25">
      <c r="A2576" s="164">
        <v>13343</v>
      </c>
      <c r="B2576" s="165" t="s">
        <v>27948</v>
      </c>
      <c r="C2576" s="164" t="s">
        <v>12402</v>
      </c>
      <c r="D2576" s="164" t="s">
        <v>38386</v>
      </c>
      <c r="E2576" s="166">
        <v>57.29</v>
      </c>
    </row>
    <row r="2577" spans="1:5" ht="25.5">
      <c r="A2577" s="164">
        <v>12118</v>
      </c>
      <c r="B2577" s="165" t="s">
        <v>27949</v>
      </c>
      <c r="C2577" s="164" t="s">
        <v>12402</v>
      </c>
      <c r="D2577" s="164" t="s">
        <v>38386</v>
      </c>
      <c r="E2577" s="166">
        <v>20.92</v>
      </c>
    </row>
    <row r="2578" spans="1:5" ht="63.75">
      <c r="A2578" s="164">
        <v>39482</v>
      </c>
      <c r="B2578" s="165" t="s">
        <v>27950</v>
      </c>
      <c r="C2578" s="164" t="s">
        <v>12402</v>
      </c>
      <c r="D2578" s="164" t="s">
        <v>38386</v>
      </c>
      <c r="E2578" s="166">
        <v>609.14</v>
      </c>
    </row>
    <row r="2579" spans="1:5" ht="63.75">
      <c r="A2579" s="164">
        <v>39486</v>
      </c>
      <c r="B2579" s="165" t="s">
        <v>27951</v>
      </c>
      <c r="C2579" s="164" t="s">
        <v>12402</v>
      </c>
      <c r="D2579" s="164" t="s">
        <v>38386</v>
      </c>
      <c r="E2579" s="166">
        <v>497.15</v>
      </c>
    </row>
    <row r="2580" spans="1:5" ht="63.75">
      <c r="A2580" s="164">
        <v>39484</v>
      </c>
      <c r="B2580" s="165" t="s">
        <v>27952</v>
      </c>
      <c r="C2580" s="164" t="s">
        <v>12402</v>
      </c>
      <c r="D2580" s="164" t="s">
        <v>38386</v>
      </c>
      <c r="E2580" s="166">
        <v>609.14</v>
      </c>
    </row>
    <row r="2581" spans="1:5" ht="63.75">
      <c r="A2581" s="164">
        <v>39488</v>
      </c>
      <c r="B2581" s="165" t="s">
        <v>27953</v>
      </c>
      <c r="C2581" s="164" t="s">
        <v>12402</v>
      </c>
      <c r="D2581" s="164" t="s">
        <v>38386</v>
      </c>
      <c r="E2581" s="166">
        <v>505.29</v>
      </c>
    </row>
    <row r="2582" spans="1:5" ht="63.75">
      <c r="A2582" s="164">
        <v>39485</v>
      </c>
      <c r="B2582" s="165" t="s">
        <v>27954</v>
      </c>
      <c r="C2582" s="164" t="s">
        <v>12402</v>
      </c>
      <c r="D2582" s="164" t="s">
        <v>38386</v>
      </c>
      <c r="E2582" s="166">
        <v>609.14</v>
      </c>
    </row>
    <row r="2583" spans="1:5" ht="63.75">
      <c r="A2583" s="164">
        <v>39489</v>
      </c>
      <c r="B2583" s="165" t="s">
        <v>27955</v>
      </c>
      <c r="C2583" s="164" t="s">
        <v>12402</v>
      </c>
      <c r="D2583" s="164" t="s">
        <v>38386</v>
      </c>
      <c r="E2583" s="166">
        <v>513.85</v>
      </c>
    </row>
    <row r="2584" spans="1:5" ht="76.5">
      <c r="A2584" s="164">
        <v>39490</v>
      </c>
      <c r="B2584" s="165" t="s">
        <v>27956</v>
      </c>
      <c r="C2584" s="164" t="s">
        <v>12402</v>
      </c>
      <c r="D2584" s="164" t="s">
        <v>38386</v>
      </c>
      <c r="E2584" s="166">
        <v>765.71</v>
      </c>
    </row>
    <row r="2585" spans="1:5" ht="63.75">
      <c r="A2585" s="164">
        <v>39494</v>
      </c>
      <c r="B2585" s="165" t="s">
        <v>27957</v>
      </c>
      <c r="C2585" s="164" t="s">
        <v>12402</v>
      </c>
      <c r="D2585" s="164" t="s">
        <v>38386</v>
      </c>
      <c r="E2585" s="166">
        <v>549.84</v>
      </c>
    </row>
    <row r="2586" spans="1:5" ht="63.75">
      <c r="A2586" s="164">
        <v>39495</v>
      </c>
      <c r="B2586" s="165" t="s">
        <v>27958</v>
      </c>
      <c r="C2586" s="164" t="s">
        <v>12402</v>
      </c>
      <c r="D2586" s="164" t="s">
        <v>38386</v>
      </c>
      <c r="E2586" s="166">
        <v>619.6</v>
      </c>
    </row>
    <row r="2587" spans="1:5" ht="63.75">
      <c r="A2587" s="164">
        <v>39496</v>
      </c>
      <c r="B2587" s="165" t="s">
        <v>27959</v>
      </c>
      <c r="C2587" s="164" t="s">
        <v>12402</v>
      </c>
      <c r="D2587" s="164" t="s">
        <v>38386</v>
      </c>
      <c r="E2587" s="166">
        <v>681.56</v>
      </c>
    </row>
    <row r="2588" spans="1:5" ht="63.75">
      <c r="A2588" s="164">
        <v>39492</v>
      </c>
      <c r="B2588" s="165" t="s">
        <v>27960</v>
      </c>
      <c r="C2588" s="164" t="s">
        <v>12402</v>
      </c>
      <c r="D2588" s="164" t="s">
        <v>38386</v>
      </c>
      <c r="E2588" s="166">
        <v>789.06</v>
      </c>
    </row>
    <row r="2589" spans="1:5" ht="63.75">
      <c r="A2589" s="164">
        <v>39497</v>
      </c>
      <c r="B2589" s="165" t="s">
        <v>27961</v>
      </c>
      <c r="C2589" s="164" t="s">
        <v>12402</v>
      </c>
      <c r="D2589" s="164" t="s">
        <v>38386</v>
      </c>
      <c r="E2589" s="166">
        <v>712.73</v>
      </c>
    </row>
    <row r="2590" spans="1:5" ht="63.75">
      <c r="A2590" s="164">
        <v>39493</v>
      </c>
      <c r="B2590" s="165" t="s">
        <v>27962</v>
      </c>
      <c r="C2590" s="164" t="s">
        <v>12402</v>
      </c>
      <c r="D2590" s="164" t="s">
        <v>38386</v>
      </c>
      <c r="E2590" s="166">
        <v>846.34</v>
      </c>
    </row>
    <row r="2591" spans="1:5" ht="63.75">
      <c r="A2591" s="164">
        <v>43628</v>
      </c>
      <c r="B2591" s="165" t="s">
        <v>27963</v>
      </c>
      <c r="C2591" s="164" t="s">
        <v>12402</v>
      </c>
      <c r="D2591" s="164" t="s">
        <v>38386</v>
      </c>
      <c r="E2591" s="166">
        <v>897.69</v>
      </c>
    </row>
    <row r="2592" spans="1:5" ht="63.75">
      <c r="A2592" s="164">
        <v>39500</v>
      </c>
      <c r="B2592" s="165" t="s">
        <v>27964</v>
      </c>
      <c r="C2592" s="164" t="s">
        <v>12402</v>
      </c>
      <c r="D2592" s="164" t="s">
        <v>38386</v>
      </c>
      <c r="E2592" s="166">
        <v>923.43</v>
      </c>
    </row>
    <row r="2593" spans="1:5" ht="63.75">
      <c r="A2593" s="164">
        <v>39498</v>
      </c>
      <c r="B2593" s="165" t="s">
        <v>27965</v>
      </c>
      <c r="C2593" s="164" t="s">
        <v>12402</v>
      </c>
      <c r="D2593" s="164" t="s">
        <v>38386</v>
      </c>
      <c r="E2593" s="166">
        <v>1138.8900000000001</v>
      </c>
    </row>
    <row r="2594" spans="1:5" ht="63.75">
      <c r="A2594" s="164">
        <v>43621</v>
      </c>
      <c r="B2594" s="165" t="s">
        <v>27966</v>
      </c>
      <c r="C2594" s="164" t="s">
        <v>12402</v>
      </c>
      <c r="D2594" s="164" t="s">
        <v>38386</v>
      </c>
      <c r="E2594" s="166">
        <v>953.79</v>
      </c>
    </row>
    <row r="2595" spans="1:5" ht="63.75">
      <c r="A2595" s="164">
        <v>39501</v>
      </c>
      <c r="B2595" s="165" t="s">
        <v>27967</v>
      </c>
      <c r="C2595" s="164" t="s">
        <v>12402</v>
      </c>
      <c r="D2595" s="164" t="s">
        <v>38386</v>
      </c>
      <c r="E2595" s="166">
        <v>948.43</v>
      </c>
    </row>
    <row r="2596" spans="1:5" ht="63.75">
      <c r="A2596" s="164">
        <v>39499</v>
      </c>
      <c r="B2596" s="165" t="s">
        <v>27968</v>
      </c>
      <c r="C2596" s="164" t="s">
        <v>12402</v>
      </c>
      <c r="D2596" s="164" t="s">
        <v>38386</v>
      </c>
      <c r="E2596" s="166">
        <v>1155.06</v>
      </c>
    </row>
    <row r="2597" spans="1:5" ht="25.5">
      <c r="A2597" s="164">
        <v>3733</v>
      </c>
      <c r="B2597" s="165" t="s">
        <v>27969</v>
      </c>
      <c r="C2597" s="164" t="s">
        <v>12416</v>
      </c>
      <c r="D2597" s="164" t="s">
        <v>38386</v>
      </c>
      <c r="E2597" s="166">
        <v>92.01</v>
      </c>
    </row>
    <row r="2598" spans="1:5" ht="25.5">
      <c r="A2598" s="164">
        <v>3731</v>
      </c>
      <c r="B2598" s="165" t="s">
        <v>27970</v>
      </c>
      <c r="C2598" s="164" t="s">
        <v>12416</v>
      </c>
      <c r="D2598" s="164" t="s">
        <v>38386</v>
      </c>
      <c r="E2598" s="166">
        <v>82.32</v>
      </c>
    </row>
    <row r="2599" spans="1:5" ht="25.5">
      <c r="A2599" s="164">
        <v>38137</v>
      </c>
      <c r="B2599" s="165" t="s">
        <v>27971</v>
      </c>
      <c r="C2599" s="164" t="s">
        <v>12416</v>
      </c>
      <c r="D2599" s="164" t="s">
        <v>38386</v>
      </c>
      <c r="E2599" s="166">
        <v>98.46</v>
      </c>
    </row>
    <row r="2600" spans="1:5" ht="25.5">
      <c r="A2600" s="164">
        <v>38138</v>
      </c>
      <c r="B2600" s="165" t="s">
        <v>27972</v>
      </c>
      <c r="C2600" s="164" t="s">
        <v>12416</v>
      </c>
      <c r="D2600" s="164" t="s">
        <v>38386</v>
      </c>
      <c r="E2600" s="166">
        <v>102.23</v>
      </c>
    </row>
    <row r="2601" spans="1:5" ht="38.25">
      <c r="A2601" s="164">
        <v>3736</v>
      </c>
      <c r="B2601" s="165" t="s">
        <v>38466</v>
      </c>
      <c r="C2601" s="164" t="s">
        <v>12416</v>
      </c>
      <c r="D2601" s="164" t="s">
        <v>38387</v>
      </c>
      <c r="E2601" s="166">
        <v>58</v>
      </c>
    </row>
    <row r="2602" spans="1:5" ht="38.25">
      <c r="A2602" s="164">
        <v>3741</v>
      </c>
      <c r="B2602" s="165" t="s">
        <v>38467</v>
      </c>
      <c r="C2602" s="164" t="s">
        <v>12416</v>
      </c>
      <c r="D2602" s="164" t="s">
        <v>38386</v>
      </c>
      <c r="E2602" s="166">
        <v>60.46</v>
      </c>
    </row>
    <row r="2603" spans="1:5" ht="38.25">
      <c r="A2603" s="164">
        <v>3743</v>
      </c>
      <c r="B2603" s="165" t="s">
        <v>38468</v>
      </c>
      <c r="C2603" s="164" t="s">
        <v>12416</v>
      </c>
      <c r="D2603" s="164" t="s">
        <v>38386</v>
      </c>
      <c r="E2603" s="166">
        <v>60.24</v>
      </c>
    </row>
    <row r="2604" spans="1:5" ht="38.25">
      <c r="A2604" s="164">
        <v>3737</v>
      </c>
      <c r="B2604" s="165" t="s">
        <v>38469</v>
      </c>
      <c r="C2604" s="164" t="s">
        <v>12416</v>
      </c>
      <c r="D2604" s="164" t="s">
        <v>38386</v>
      </c>
      <c r="E2604" s="166">
        <v>73.06</v>
      </c>
    </row>
    <row r="2605" spans="1:5" ht="38.25">
      <c r="A2605" s="164">
        <v>3742</v>
      </c>
      <c r="B2605" s="165" t="s">
        <v>35047</v>
      </c>
      <c r="C2605" s="164" t="s">
        <v>12416</v>
      </c>
      <c r="D2605" s="164" t="s">
        <v>38386</v>
      </c>
      <c r="E2605" s="166">
        <v>87.44</v>
      </c>
    </row>
    <row r="2606" spans="1:5" ht="38.25">
      <c r="A2606" s="164">
        <v>3746</v>
      </c>
      <c r="B2606" s="165" t="s">
        <v>35048</v>
      </c>
      <c r="C2606" s="164" t="s">
        <v>12416</v>
      </c>
      <c r="D2606" s="164" t="s">
        <v>38386</v>
      </c>
      <c r="E2606" s="166">
        <v>102.1</v>
      </c>
    </row>
    <row r="2607" spans="1:5" ht="38.25">
      <c r="A2607" s="164">
        <v>21106</v>
      </c>
      <c r="B2607" s="165" t="s">
        <v>27973</v>
      </c>
      <c r="C2607" s="164" t="s">
        <v>12404</v>
      </c>
      <c r="D2607" s="164" t="s">
        <v>38386</v>
      </c>
      <c r="E2607" s="166">
        <v>54.37</v>
      </c>
    </row>
    <row r="2608" spans="1:5" ht="25.5">
      <c r="A2608" s="164">
        <v>38194</v>
      </c>
      <c r="B2608" s="165" t="s">
        <v>27974</v>
      </c>
      <c r="C2608" s="164" t="s">
        <v>12402</v>
      </c>
      <c r="D2608" s="164" t="s">
        <v>38387</v>
      </c>
      <c r="E2608" s="166">
        <v>5</v>
      </c>
    </row>
    <row r="2609" spans="1:5" ht="25.5">
      <c r="A2609" s="164">
        <v>38193</v>
      </c>
      <c r="B2609" s="165" t="s">
        <v>27975</v>
      </c>
      <c r="C2609" s="164" t="s">
        <v>12402</v>
      </c>
      <c r="D2609" s="164" t="s">
        <v>38386</v>
      </c>
      <c r="E2609" s="166">
        <v>4.34</v>
      </c>
    </row>
    <row r="2610" spans="1:5" ht="25.5">
      <c r="A2610" s="164">
        <v>39388</v>
      </c>
      <c r="B2610" s="165" t="s">
        <v>27976</v>
      </c>
      <c r="C2610" s="164" t="s">
        <v>12402</v>
      </c>
      <c r="D2610" s="164" t="s">
        <v>38386</v>
      </c>
      <c r="E2610" s="166">
        <v>6.15</v>
      </c>
    </row>
    <row r="2611" spans="1:5">
      <c r="A2611" s="164">
        <v>39387</v>
      </c>
      <c r="B2611" s="165" t="s">
        <v>27977</v>
      </c>
      <c r="C2611" s="164" t="s">
        <v>12402</v>
      </c>
      <c r="D2611" s="164" t="s">
        <v>38386</v>
      </c>
      <c r="E2611" s="166">
        <v>9.58</v>
      </c>
    </row>
    <row r="2612" spans="1:5">
      <c r="A2612" s="164">
        <v>39386</v>
      </c>
      <c r="B2612" s="165" t="s">
        <v>27978</v>
      </c>
      <c r="C2612" s="164" t="s">
        <v>12402</v>
      </c>
      <c r="D2612" s="164" t="s">
        <v>38386</v>
      </c>
      <c r="E2612" s="166">
        <v>6.68</v>
      </c>
    </row>
    <row r="2613" spans="1:5">
      <c r="A2613" s="164">
        <v>45229</v>
      </c>
      <c r="B2613" s="165" t="s">
        <v>35049</v>
      </c>
      <c r="C2613" s="164" t="s">
        <v>12402</v>
      </c>
      <c r="D2613" s="164" t="s">
        <v>38386</v>
      </c>
      <c r="E2613" s="166">
        <v>2.83</v>
      </c>
    </row>
    <row r="2614" spans="1:5" ht="51">
      <c r="A2614" s="164">
        <v>746</v>
      </c>
      <c r="B2614" s="165" t="s">
        <v>27979</v>
      </c>
      <c r="C2614" s="164" t="s">
        <v>12402</v>
      </c>
      <c r="D2614" s="164" t="s">
        <v>38387</v>
      </c>
      <c r="E2614" s="166">
        <v>2800.99</v>
      </c>
    </row>
    <row r="2615" spans="1:5" ht="25.5">
      <c r="A2615" s="164">
        <v>20269</v>
      </c>
      <c r="B2615" s="165" t="s">
        <v>27980</v>
      </c>
      <c r="C2615" s="164" t="s">
        <v>12402</v>
      </c>
      <c r="D2615" s="164" t="s">
        <v>38386</v>
      </c>
      <c r="E2615" s="166">
        <v>112.44</v>
      </c>
    </row>
    <row r="2616" spans="1:5" ht="25.5">
      <c r="A2616" s="164">
        <v>20270</v>
      </c>
      <c r="B2616" s="165" t="s">
        <v>27981</v>
      </c>
      <c r="C2616" s="164" t="s">
        <v>12402</v>
      </c>
      <c r="D2616" s="164" t="s">
        <v>38386</v>
      </c>
      <c r="E2616" s="166">
        <v>124.24</v>
      </c>
    </row>
    <row r="2617" spans="1:5" ht="25.5">
      <c r="A2617" s="164">
        <v>11696</v>
      </c>
      <c r="B2617" s="165" t="s">
        <v>27982</v>
      </c>
      <c r="C2617" s="164" t="s">
        <v>12402</v>
      </c>
      <c r="D2617" s="164" t="s">
        <v>38386</v>
      </c>
      <c r="E2617" s="166">
        <v>198.88</v>
      </c>
    </row>
    <row r="2618" spans="1:5" ht="25.5">
      <c r="A2618" s="164">
        <v>10427</v>
      </c>
      <c r="B2618" s="165" t="s">
        <v>27983</v>
      </c>
      <c r="C2618" s="164" t="s">
        <v>12402</v>
      </c>
      <c r="D2618" s="164" t="s">
        <v>38386</v>
      </c>
      <c r="E2618" s="166">
        <v>556.54999999999995</v>
      </c>
    </row>
    <row r="2619" spans="1:5" ht="25.5">
      <c r="A2619" s="164">
        <v>10428</v>
      </c>
      <c r="B2619" s="165" t="s">
        <v>27984</v>
      </c>
      <c r="C2619" s="164" t="s">
        <v>12402</v>
      </c>
      <c r="D2619" s="164" t="s">
        <v>38386</v>
      </c>
      <c r="E2619" s="166">
        <v>573.42999999999995</v>
      </c>
    </row>
    <row r="2620" spans="1:5" ht="25.5">
      <c r="A2620" s="164">
        <v>36521</v>
      </c>
      <c r="B2620" s="165" t="s">
        <v>27985</v>
      </c>
      <c r="C2620" s="164" t="s">
        <v>12402</v>
      </c>
      <c r="D2620" s="164" t="s">
        <v>38386</v>
      </c>
      <c r="E2620" s="166">
        <v>178.92</v>
      </c>
    </row>
    <row r="2621" spans="1:5" ht="25.5">
      <c r="A2621" s="164">
        <v>36794</v>
      </c>
      <c r="B2621" s="165" t="s">
        <v>27986</v>
      </c>
      <c r="C2621" s="164" t="s">
        <v>12402</v>
      </c>
      <c r="D2621" s="164" t="s">
        <v>38386</v>
      </c>
      <c r="E2621" s="166">
        <v>190.47</v>
      </c>
    </row>
    <row r="2622" spans="1:5" ht="25.5">
      <c r="A2622" s="164">
        <v>10426</v>
      </c>
      <c r="B2622" s="165" t="s">
        <v>27987</v>
      </c>
      <c r="C2622" s="164" t="s">
        <v>12402</v>
      </c>
      <c r="D2622" s="164" t="s">
        <v>38386</v>
      </c>
      <c r="E2622" s="166">
        <v>213.29</v>
      </c>
    </row>
    <row r="2623" spans="1:5" ht="25.5">
      <c r="A2623" s="164">
        <v>10425</v>
      </c>
      <c r="B2623" s="165" t="s">
        <v>27988</v>
      </c>
      <c r="C2623" s="164" t="s">
        <v>12402</v>
      </c>
      <c r="D2623" s="164" t="s">
        <v>38386</v>
      </c>
      <c r="E2623" s="166">
        <v>108.2</v>
      </c>
    </row>
    <row r="2624" spans="1:5" ht="25.5">
      <c r="A2624" s="164">
        <v>10431</v>
      </c>
      <c r="B2624" s="165" t="s">
        <v>27989</v>
      </c>
      <c r="C2624" s="164" t="s">
        <v>12402</v>
      </c>
      <c r="D2624" s="164" t="s">
        <v>38386</v>
      </c>
      <c r="E2624" s="166">
        <v>370.45</v>
      </c>
    </row>
    <row r="2625" spans="1:5" ht="25.5">
      <c r="A2625" s="164">
        <v>10429</v>
      </c>
      <c r="B2625" s="165" t="s">
        <v>27990</v>
      </c>
      <c r="C2625" s="164" t="s">
        <v>12402</v>
      </c>
      <c r="D2625" s="164" t="s">
        <v>38386</v>
      </c>
      <c r="E2625" s="166">
        <v>182.75</v>
      </c>
    </row>
    <row r="2626" spans="1:5" ht="25.5">
      <c r="A2626" s="164">
        <v>10853</v>
      </c>
      <c r="B2626" s="165" t="s">
        <v>27991</v>
      </c>
      <c r="C2626" s="164" t="s">
        <v>12402</v>
      </c>
      <c r="D2626" s="164" t="s">
        <v>38386</v>
      </c>
      <c r="E2626" s="166">
        <v>116.61</v>
      </c>
    </row>
    <row r="2627" spans="1:5">
      <c r="A2627" s="164">
        <v>5093</v>
      </c>
      <c r="B2627" s="165" t="s">
        <v>27992</v>
      </c>
      <c r="C2627" s="164" t="s">
        <v>23038</v>
      </c>
      <c r="D2627" s="164" t="s">
        <v>38386</v>
      </c>
      <c r="E2627" s="166">
        <v>18.14</v>
      </c>
    </row>
    <row r="2628" spans="1:5">
      <c r="A2628" s="164">
        <v>45254</v>
      </c>
      <c r="B2628" s="165" t="s">
        <v>34185</v>
      </c>
      <c r="C2628" s="164" t="s">
        <v>12402</v>
      </c>
      <c r="D2628" s="164" t="s">
        <v>38386</v>
      </c>
      <c r="E2628" s="166">
        <v>37.94</v>
      </c>
    </row>
    <row r="2629" spans="1:5">
      <c r="A2629" s="164">
        <v>45253</v>
      </c>
      <c r="B2629" s="165" t="s">
        <v>34186</v>
      </c>
      <c r="C2629" s="164" t="s">
        <v>12402</v>
      </c>
      <c r="D2629" s="164" t="s">
        <v>38386</v>
      </c>
      <c r="E2629" s="166">
        <v>49.18</v>
      </c>
    </row>
    <row r="2630" spans="1:5">
      <c r="A2630" s="164">
        <v>44331</v>
      </c>
      <c r="B2630" s="165" t="s">
        <v>27993</v>
      </c>
      <c r="C2630" s="164" t="s">
        <v>45</v>
      </c>
      <c r="D2630" s="164" t="s">
        <v>38386</v>
      </c>
      <c r="E2630" s="166">
        <v>68.09</v>
      </c>
    </row>
    <row r="2631" spans="1:5" ht="38.25">
      <c r="A2631" s="164">
        <v>37768</v>
      </c>
      <c r="B2631" s="165" t="s">
        <v>35050</v>
      </c>
      <c r="C2631" s="164" t="s">
        <v>12402</v>
      </c>
      <c r="D2631" s="164" t="s">
        <v>38387</v>
      </c>
      <c r="E2631" s="166"/>
    </row>
    <row r="2632" spans="1:5" ht="25.5">
      <c r="A2632" s="164">
        <v>37773</v>
      </c>
      <c r="B2632" s="165" t="s">
        <v>35051</v>
      </c>
      <c r="C2632" s="164" t="s">
        <v>12402</v>
      </c>
      <c r="D2632" s="164" t="s">
        <v>38386</v>
      </c>
      <c r="E2632" s="166"/>
    </row>
    <row r="2633" spans="1:5" ht="25.5">
      <c r="A2633" s="164">
        <v>37769</v>
      </c>
      <c r="B2633" s="165" t="s">
        <v>35052</v>
      </c>
      <c r="C2633" s="164" t="s">
        <v>12402</v>
      </c>
      <c r="D2633" s="164" t="s">
        <v>38386</v>
      </c>
      <c r="E2633" s="166"/>
    </row>
    <row r="2634" spans="1:5" ht="25.5">
      <c r="A2634" s="164">
        <v>37770</v>
      </c>
      <c r="B2634" s="165" t="s">
        <v>35053</v>
      </c>
      <c r="C2634" s="164" t="s">
        <v>12402</v>
      </c>
      <c r="D2634" s="164" t="s">
        <v>38386</v>
      </c>
      <c r="E2634" s="166"/>
    </row>
    <row r="2635" spans="1:5">
      <c r="A2635" s="164">
        <v>38382</v>
      </c>
      <c r="B2635" s="165" t="s">
        <v>27994</v>
      </c>
      <c r="C2635" s="164" t="s">
        <v>12402</v>
      </c>
      <c r="D2635" s="164" t="s">
        <v>38386</v>
      </c>
      <c r="E2635" s="166">
        <v>16.239999999999998</v>
      </c>
    </row>
    <row r="2636" spans="1:5">
      <c r="A2636" s="164">
        <v>38383</v>
      </c>
      <c r="B2636" s="165" t="s">
        <v>27995</v>
      </c>
      <c r="C2636" s="164" t="s">
        <v>12402</v>
      </c>
      <c r="D2636" s="164" t="s">
        <v>38386</v>
      </c>
      <c r="E2636" s="166">
        <v>2.58</v>
      </c>
    </row>
    <row r="2637" spans="1:5">
      <c r="A2637" s="164">
        <v>3768</v>
      </c>
      <c r="B2637" s="165" t="s">
        <v>27996</v>
      </c>
      <c r="C2637" s="164" t="s">
        <v>12402</v>
      </c>
      <c r="D2637" s="164" t="s">
        <v>38386</v>
      </c>
      <c r="E2637" s="166">
        <v>3.81</v>
      </c>
    </row>
    <row r="2638" spans="1:5" ht="25.5">
      <c r="A2638" s="164">
        <v>3767</v>
      </c>
      <c r="B2638" s="165" t="s">
        <v>27997</v>
      </c>
      <c r="C2638" s="164" t="s">
        <v>12402</v>
      </c>
      <c r="D2638" s="164" t="s">
        <v>38386</v>
      </c>
      <c r="E2638" s="166">
        <v>1.27</v>
      </c>
    </row>
    <row r="2639" spans="1:5" ht="25.5">
      <c r="A2639" s="164">
        <v>13192</v>
      </c>
      <c r="B2639" s="165" t="s">
        <v>27998</v>
      </c>
      <c r="C2639" s="164" t="s">
        <v>12402</v>
      </c>
      <c r="D2639" s="164" t="s">
        <v>38386</v>
      </c>
      <c r="E2639" s="166">
        <v>2887.14</v>
      </c>
    </row>
    <row r="2640" spans="1:5" ht="25.5">
      <c r="A2640" s="164">
        <v>38413</v>
      </c>
      <c r="B2640" s="165" t="s">
        <v>27999</v>
      </c>
      <c r="C2640" s="164" t="s">
        <v>12402</v>
      </c>
      <c r="D2640" s="164" t="s">
        <v>38386</v>
      </c>
      <c r="E2640" s="166">
        <v>1104.76</v>
      </c>
    </row>
    <row r="2641" spans="1:5" ht="51">
      <c r="A2641" s="164">
        <v>42440</v>
      </c>
      <c r="B2641" s="165" t="s">
        <v>28000</v>
      </c>
      <c r="C2641" s="164" t="s">
        <v>12402</v>
      </c>
      <c r="D2641" s="164" t="s">
        <v>38386</v>
      </c>
      <c r="E2641" s="166"/>
    </row>
    <row r="2642" spans="1:5" ht="63.75">
      <c r="A2642" s="164">
        <v>20193</v>
      </c>
      <c r="B2642" s="165" t="s">
        <v>28001</v>
      </c>
      <c r="C2642" s="164" t="s">
        <v>35054</v>
      </c>
      <c r="D2642" s="164" t="s">
        <v>38386</v>
      </c>
      <c r="E2642" s="166">
        <v>16.5</v>
      </c>
    </row>
    <row r="2643" spans="1:5" ht="63.75">
      <c r="A2643" s="164">
        <v>10527</v>
      </c>
      <c r="B2643" s="165" t="s">
        <v>28002</v>
      </c>
      <c r="C2643" s="164" t="s">
        <v>18472</v>
      </c>
      <c r="D2643" s="164" t="s">
        <v>38387</v>
      </c>
      <c r="E2643" s="166">
        <v>22</v>
      </c>
    </row>
    <row r="2644" spans="1:5" ht="38.25">
      <c r="A2644" s="164">
        <v>41805</v>
      </c>
      <c r="B2644" s="165" t="s">
        <v>35055</v>
      </c>
      <c r="C2644" s="164" t="s">
        <v>18056</v>
      </c>
      <c r="D2644" s="164" t="s">
        <v>38386</v>
      </c>
      <c r="E2644" s="166">
        <v>632.5</v>
      </c>
    </row>
    <row r="2645" spans="1:5" ht="25.5">
      <c r="A2645" s="164">
        <v>40271</v>
      </c>
      <c r="B2645" s="165" t="s">
        <v>28003</v>
      </c>
      <c r="C2645" s="164" t="s">
        <v>18280</v>
      </c>
      <c r="D2645" s="164" t="s">
        <v>38386</v>
      </c>
      <c r="E2645" s="166">
        <v>16.84</v>
      </c>
    </row>
    <row r="2646" spans="1:5" ht="25.5">
      <c r="A2646" s="164">
        <v>40287</v>
      </c>
      <c r="B2646" s="165" t="s">
        <v>28004</v>
      </c>
      <c r="C2646" s="164" t="s">
        <v>18056</v>
      </c>
      <c r="D2646" s="164" t="s">
        <v>38386</v>
      </c>
      <c r="E2646" s="166">
        <v>6.48</v>
      </c>
    </row>
    <row r="2647" spans="1:5" ht="63.75">
      <c r="A2647" s="164">
        <v>4084</v>
      </c>
      <c r="B2647" s="165" t="s">
        <v>35056</v>
      </c>
      <c r="C2647" s="164" t="s">
        <v>12406</v>
      </c>
      <c r="D2647" s="164" t="s">
        <v>38386</v>
      </c>
      <c r="E2647" s="166">
        <v>1.76</v>
      </c>
    </row>
    <row r="2648" spans="1:5" ht="63.75">
      <c r="A2648" s="164">
        <v>743</v>
      </c>
      <c r="B2648" s="165" t="s">
        <v>35057</v>
      </c>
      <c r="C2648" s="164" t="s">
        <v>12406</v>
      </c>
      <c r="D2648" s="164" t="s">
        <v>38387</v>
      </c>
      <c r="E2648" s="166">
        <v>1.76</v>
      </c>
    </row>
    <row r="2649" spans="1:5" ht="63.75">
      <c r="A2649" s="164">
        <v>40293</v>
      </c>
      <c r="B2649" s="165" t="s">
        <v>35058</v>
      </c>
      <c r="C2649" s="164" t="s">
        <v>12406</v>
      </c>
      <c r="D2649" s="164" t="s">
        <v>38386</v>
      </c>
      <c r="E2649" s="166">
        <v>2.11</v>
      </c>
    </row>
    <row r="2650" spans="1:5" ht="63.75">
      <c r="A2650" s="164">
        <v>40294</v>
      </c>
      <c r="B2650" s="165" t="s">
        <v>35059</v>
      </c>
      <c r="C2650" s="164" t="s">
        <v>12406</v>
      </c>
      <c r="D2650" s="164" t="s">
        <v>38386</v>
      </c>
      <c r="E2650" s="166">
        <v>1.76</v>
      </c>
    </row>
    <row r="2651" spans="1:5" ht="63.75">
      <c r="A2651" s="164">
        <v>4085</v>
      </c>
      <c r="B2651" s="165" t="s">
        <v>35060</v>
      </c>
      <c r="C2651" s="164" t="s">
        <v>12406</v>
      </c>
      <c r="D2651" s="164" t="s">
        <v>38386</v>
      </c>
      <c r="E2651" s="166">
        <v>2.46</v>
      </c>
    </row>
    <row r="2652" spans="1:5" ht="38.25">
      <c r="A2652" s="164">
        <v>10779</v>
      </c>
      <c r="B2652" s="165" t="s">
        <v>28005</v>
      </c>
      <c r="C2652" s="164" t="s">
        <v>18056</v>
      </c>
      <c r="D2652" s="164" t="s">
        <v>38386</v>
      </c>
      <c r="E2652" s="166">
        <v>1262.5</v>
      </c>
    </row>
    <row r="2653" spans="1:5" ht="38.25">
      <c r="A2653" s="164">
        <v>10777</v>
      </c>
      <c r="B2653" s="165" t="s">
        <v>28006</v>
      </c>
      <c r="C2653" s="164" t="s">
        <v>18056</v>
      </c>
      <c r="D2653" s="164" t="s">
        <v>38386</v>
      </c>
      <c r="E2653" s="166">
        <v>1146.77</v>
      </c>
    </row>
    <row r="2654" spans="1:5" ht="38.25">
      <c r="A2654" s="164">
        <v>10775</v>
      </c>
      <c r="B2654" s="165" t="s">
        <v>28007</v>
      </c>
      <c r="C2654" s="164" t="s">
        <v>18056</v>
      </c>
      <c r="D2654" s="164" t="s">
        <v>38387</v>
      </c>
      <c r="E2654" s="166">
        <v>1010</v>
      </c>
    </row>
    <row r="2655" spans="1:5" ht="38.25">
      <c r="A2655" s="164">
        <v>10776</v>
      </c>
      <c r="B2655" s="165" t="s">
        <v>28008</v>
      </c>
      <c r="C2655" s="164" t="s">
        <v>18056</v>
      </c>
      <c r="D2655" s="164" t="s">
        <v>38386</v>
      </c>
      <c r="E2655" s="166">
        <v>789.06</v>
      </c>
    </row>
    <row r="2656" spans="1:5" ht="38.25">
      <c r="A2656" s="164">
        <v>10778</v>
      </c>
      <c r="B2656" s="165" t="s">
        <v>28009</v>
      </c>
      <c r="C2656" s="164" t="s">
        <v>18056</v>
      </c>
      <c r="D2656" s="164" t="s">
        <v>38386</v>
      </c>
      <c r="E2656" s="166">
        <v>1262.5</v>
      </c>
    </row>
    <row r="2657" spans="1:5" ht="38.25">
      <c r="A2657" s="164">
        <v>40339</v>
      </c>
      <c r="B2657" s="165" t="s">
        <v>28010</v>
      </c>
      <c r="C2657" s="164" t="s">
        <v>18280</v>
      </c>
      <c r="D2657" s="164" t="s">
        <v>38386</v>
      </c>
      <c r="E2657" s="166">
        <v>5.9</v>
      </c>
    </row>
    <row r="2658" spans="1:5" ht="38.25">
      <c r="A2658" s="164">
        <v>10749</v>
      </c>
      <c r="B2658" s="165" t="s">
        <v>21873</v>
      </c>
      <c r="C2658" s="164" t="s">
        <v>18280</v>
      </c>
      <c r="D2658" s="164" t="s">
        <v>38386</v>
      </c>
      <c r="E2658" s="166">
        <v>19.52</v>
      </c>
    </row>
    <row r="2659" spans="1:5" ht="25.5">
      <c r="A2659" s="164">
        <v>40290</v>
      </c>
      <c r="B2659" s="165" t="s">
        <v>28011</v>
      </c>
      <c r="C2659" s="164" t="s">
        <v>18280</v>
      </c>
      <c r="D2659" s="164" t="s">
        <v>38386</v>
      </c>
      <c r="E2659" s="166">
        <v>10.56</v>
      </c>
    </row>
    <row r="2660" spans="1:5" ht="25.5">
      <c r="A2660" s="164">
        <v>3346</v>
      </c>
      <c r="B2660" s="165" t="s">
        <v>28012</v>
      </c>
      <c r="C2660" s="164" t="s">
        <v>12406</v>
      </c>
      <c r="D2660" s="164" t="s">
        <v>38387</v>
      </c>
      <c r="E2660" s="166">
        <v>22.32</v>
      </c>
    </row>
    <row r="2661" spans="1:5" ht="25.5">
      <c r="A2661" s="164">
        <v>3348</v>
      </c>
      <c r="B2661" s="165" t="s">
        <v>28013</v>
      </c>
      <c r="C2661" s="164" t="s">
        <v>12406</v>
      </c>
      <c r="D2661" s="164" t="s">
        <v>38386</v>
      </c>
      <c r="E2661" s="166">
        <v>26.7</v>
      </c>
    </row>
    <row r="2662" spans="1:5" ht="25.5">
      <c r="A2662" s="164">
        <v>39833</v>
      </c>
      <c r="B2662" s="165" t="s">
        <v>28014</v>
      </c>
      <c r="C2662" s="164" t="s">
        <v>12406</v>
      </c>
      <c r="D2662" s="164" t="s">
        <v>38386</v>
      </c>
      <c r="E2662" s="166">
        <v>36.57</v>
      </c>
    </row>
    <row r="2663" spans="1:5" ht="25.5">
      <c r="A2663" s="164">
        <v>7252</v>
      </c>
      <c r="B2663" s="165" t="s">
        <v>28015</v>
      </c>
      <c r="C2663" s="164" t="s">
        <v>12406</v>
      </c>
      <c r="D2663" s="164" t="s">
        <v>38386</v>
      </c>
      <c r="E2663" s="166">
        <v>2.0299999999999998</v>
      </c>
    </row>
    <row r="2664" spans="1:5" ht="25.5">
      <c r="A2664" s="164">
        <v>7247</v>
      </c>
      <c r="B2664" s="165" t="s">
        <v>28016</v>
      </c>
      <c r="C2664" s="164" t="s">
        <v>12406</v>
      </c>
      <c r="D2664" s="164" t="s">
        <v>38387</v>
      </c>
      <c r="E2664" s="166">
        <v>2.0299999999999998</v>
      </c>
    </row>
    <row r="2665" spans="1:5" ht="38.25">
      <c r="A2665" s="164">
        <v>40291</v>
      </c>
      <c r="B2665" s="165" t="s">
        <v>28017</v>
      </c>
      <c r="C2665" s="164" t="s">
        <v>18280</v>
      </c>
      <c r="D2665" s="164" t="s">
        <v>38386</v>
      </c>
      <c r="E2665" s="166">
        <v>550</v>
      </c>
    </row>
    <row r="2666" spans="1:5" ht="38.25">
      <c r="A2666" s="164">
        <v>40275</v>
      </c>
      <c r="B2666" s="165" t="s">
        <v>28018</v>
      </c>
      <c r="C2666" s="164" t="s">
        <v>18280</v>
      </c>
      <c r="D2666" s="164" t="s">
        <v>38386</v>
      </c>
      <c r="E2666" s="166">
        <v>17.600000000000001</v>
      </c>
    </row>
    <row r="2667" spans="1:5">
      <c r="A2667" s="164">
        <v>42408</v>
      </c>
      <c r="B2667" s="165" t="s">
        <v>28019</v>
      </c>
      <c r="C2667" s="164" t="s">
        <v>12416</v>
      </c>
      <c r="D2667" s="164" t="s">
        <v>38386</v>
      </c>
      <c r="E2667" s="166">
        <v>2.4700000000000002</v>
      </c>
    </row>
    <row r="2668" spans="1:5">
      <c r="A2668" s="164">
        <v>3777</v>
      </c>
      <c r="B2668" s="165" t="s">
        <v>28020</v>
      </c>
      <c r="C2668" s="164" t="s">
        <v>12416</v>
      </c>
      <c r="D2668" s="164" t="s">
        <v>38386</v>
      </c>
      <c r="E2668" s="166">
        <v>2.1800000000000002</v>
      </c>
    </row>
    <row r="2669" spans="1:5" ht="38.25">
      <c r="A2669" s="164">
        <v>44699</v>
      </c>
      <c r="B2669" s="165" t="s">
        <v>28021</v>
      </c>
      <c r="C2669" s="164" t="s">
        <v>12404</v>
      </c>
      <c r="D2669" s="164" t="s">
        <v>38386</v>
      </c>
      <c r="E2669" s="166">
        <v>46.15</v>
      </c>
    </row>
    <row r="2670" spans="1:5" ht="25.5">
      <c r="A2670" s="164">
        <v>3798</v>
      </c>
      <c r="B2670" s="165" t="s">
        <v>28022</v>
      </c>
      <c r="C2670" s="164" t="s">
        <v>12402</v>
      </c>
      <c r="D2670" s="164" t="s">
        <v>38386</v>
      </c>
      <c r="E2670" s="166"/>
    </row>
    <row r="2671" spans="1:5" ht="38.25">
      <c r="A2671" s="164">
        <v>38769</v>
      </c>
      <c r="B2671" s="165" t="s">
        <v>28023</v>
      </c>
      <c r="C2671" s="164" t="s">
        <v>12402</v>
      </c>
      <c r="D2671" s="164" t="s">
        <v>38386</v>
      </c>
      <c r="E2671" s="166"/>
    </row>
    <row r="2672" spans="1:5" ht="25.5">
      <c r="A2672" s="164">
        <v>38774</v>
      </c>
      <c r="B2672" s="165" t="s">
        <v>28024</v>
      </c>
      <c r="C2672" s="164" t="s">
        <v>12402</v>
      </c>
      <c r="D2672" s="164" t="s">
        <v>38386</v>
      </c>
      <c r="E2672" s="166">
        <v>12.56</v>
      </c>
    </row>
    <row r="2673" spans="1:5" ht="25.5">
      <c r="A2673" s="164">
        <v>42247</v>
      </c>
      <c r="B2673" s="165" t="s">
        <v>28025</v>
      </c>
      <c r="C2673" s="164" t="s">
        <v>12402</v>
      </c>
      <c r="D2673" s="164" t="s">
        <v>38386</v>
      </c>
      <c r="E2673" s="166">
        <v>428.74</v>
      </c>
    </row>
    <row r="2674" spans="1:5" ht="25.5">
      <c r="A2674" s="164">
        <v>42248</v>
      </c>
      <c r="B2674" s="165" t="s">
        <v>28026</v>
      </c>
      <c r="C2674" s="164" t="s">
        <v>12402</v>
      </c>
      <c r="D2674" s="164" t="s">
        <v>38386</v>
      </c>
      <c r="E2674" s="166">
        <v>498.02</v>
      </c>
    </row>
    <row r="2675" spans="1:5" ht="25.5">
      <c r="A2675" s="164">
        <v>42249</v>
      </c>
      <c r="B2675" s="165" t="s">
        <v>28027</v>
      </c>
      <c r="C2675" s="164" t="s">
        <v>12402</v>
      </c>
      <c r="D2675" s="164" t="s">
        <v>38386</v>
      </c>
      <c r="E2675" s="166">
        <v>825.04</v>
      </c>
    </row>
    <row r="2676" spans="1:5" ht="25.5">
      <c r="A2676" s="164">
        <v>42244</v>
      </c>
      <c r="B2676" s="165" t="s">
        <v>28028</v>
      </c>
      <c r="C2676" s="164" t="s">
        <v>12402</v>
      </c>
      <c r="D2676" s="164" t="s">
        <v>38386</v>
      </c>
      <c r="E2676" s="166">
        <v>128.84</v>
      </c>
    </row>
    <row r="2677" spans="1:5" ht="25.5">
      <c r="A2677" s="164">
        <v>42245</v>
      </c>
      <c r="B2677" s="165" t="s">
        <v>28029</v>
      </c>
      <c r="C2677" s="164" t="s">
        <v>12402</v>
      </c>
      <c r="D2677" s="164" t="s">
        <v>38386</v>
      </c>
      <c r="E2677" s="166">
        <v>237.76</v>
      </c>
    </row>
    <row r="2678" spans="1:5" ht="25.5">
      <c r="A2678" s="164">
        <v>42246</v>
      </c>
      <c r="B2678" s="165" t="s">
        <v>28030</v>
      </c>
      <c r="C2678" s="164" t="s">
        <v>12402</v>
      </c>
      <c r="D2678" s="164" t="s">
        <v>38386</v>
      </c>
      <c r="E2678" s="166">
        <v>263.19</v>
      </c>
    </row>
    <row r="2679" spans="1:5" ht="25.5">
      <c r="A2679" s="164">
        <v>42243</v>
      </c>
      <c r="B2679" s="165" t="s">
        <v>28031</v>
      </c>
      <c r="C2679" s="164" t="s">
        <v>12402</v>
      </c>
      <c r="D2679" s="164" t="s">
        <v>38386</v>
      </c>
      <c r="E2679" s="166">
        <v>317.36</v>
      </c>
    </row>
    <row r="2680" spans="1:5" ht="38.25">
      <c r="A2680" s="164">
        <v>38889</v>
      </c>
      <c r="B2680" s="165" t="s">
        <v>28032</v>
      </c>
      <c r="C2680" s="164" t="s">
        <v>12402</v>
      </c>
      <c r="D2680" s="164" t="s">
        <v>38386</v>
      </c>
      <c r="E2680" s="166"/>
    </row>
    <row r="2681" spans="1:5" ht="38.25">
      <c r="A2681" s="164">
        <v>38784</v>
      </c>
      <c r="B2681" s="165" t="s">
        <v>28033</v>
      </c>
      <c r="C2681" s="164" t="s">
        <v>12402</v>
      </c>
      <c r="D2681" s="164" t="s">
        <v>38386</v>
      </c>
      <c r="E2681" s="166"/>
    </row>
    <row r="2682" spans="1:5" ht="38.25">
      <c r="A2682" s="164">
        <v>3780</v>
      </c>
      <c r="B2682" s="165" t="s">
        <v>28034</v>
      </c>
      <c r="C2682" s="164" t="s">
        <v>12402</v>
      </c>
      <c r="D2682" s="164" t="s">
        <v>38387</v>
      </c>
      <c r="E2682" s="166"/>
    </row>
    <row r="2683" spans="1:5" ht="25.5">
      <c r="A2683" s="164">
        <v>38773</v>
      </c>
      <c r="B2683" s="165" t="s">
        <v>28035</v>
      </c>
      <c r="C2683" s="164" t="s">
        <v>12402</v>
      </c>
      <c r="D2683" s="164" t="s">
        <v>38386</v>
      </c>
      <c r="E2683" s="166"/>
    </row>
    <row r="2684" spans="1:5" ht="25.5">
      <c r="A2684" s="164">
        <v>12271</v>
      </c>
      <c r="B2684" s="165" t="s">
        <v>28036</v>
      </c>
      <c r="C2684" s="164" t="s">
        <v>12402</v>
      </c>
      <c r="D2684" s="164" t="s">
        <v>38386</v>
      </c>
      <c r="E2684" s="166"/>
    </row>
    <row r="2685" spans="1:5" ht="25.5">
      <c r="A2685" s="164">
        <v>39385</v>
      </c>
      <c r="B2685" s="165" t="s">
        <v>28037</v>
      </c>
      <c r="C2685" s="164" t="s">
        <v>12402</v>
      </c>
      <c r="D2685" s="164" t="s">
        <v>38386</v>
      </c>
      <c r="E2685" s="166">
        <v>11.48</v>
      </c>
    </row>
    <row r="2686" spans="1:5" ht="25.5">
      <c r="A2686" s="164">
        <v>39389</v>
      </c>
      <c r="B2686" s="165" t="s">
        <v>28038</v>
      </c>
      <c r="C2686" s="164" t="s">
        <v>12402</v>
      </c>
      <c r="D2686" s="164" t="s">
        <v>38386</v>
      </c>
      <c r="E2686" s="166">
        <v>12.46</v>
      </c>
    </row>
    <row r="2687" spans="1:5" ht="25.5">
      <c r="A2687" s="164">
        <v>39390</v>
      </c>
      <c r="B2687" s="165" t="s">
        <v>28039</v>
      </c>
      <c r="C2687" s="164" t="s">
        <v>12402</v>
      </c>
      <c r="D2687" s="164" t="s">
        <v>38386</v>
      </c>
      <c r="E2687" s="166">
        <v>26.13</v>
      </c>
    </row>
    <row r="2688" spans="1:5" ht="25.5">
      <c r="A2688" s="164">
        <v>39391</v>
      </c>
      <c r="B2688" s="165" t="s">
        <v>28040</v>
      </c>
      <c r="C2688" s="164" t="s">
        <v>12402</v>
      </c>
      <c r="D2688" s="164" t="s">
        <v>38386</v>
      </c>
      <c r="E2688" s="166">
        <v>29.33</v>
      </c>
    </row>
    <row r="2689" spans="1:5" ht="38.25">
      <c r="A2689" s="164">
        <v>3803</v>
      </c>
      <c r="B2689" s="165" t="s">
        <v>28041</v>
      </c>
      <c r="C2689" s="164" t="s">
        <v>12402</v>
      </c>
      <c r="D2689" s="164" t="s">
        <v>38386</v>
      </c>
      <c r="E2689" s="166"/>
    </row>
    <row r="2690" spans="1:5" ht="38.25">
      <c r="A2690" s="164">
        <v>38770</v>
      </c>
      <c r="B2690" s="165" t="s">
        <v>28042</v>
      </c>
      <c r="C2690" s="164" t="s">
        <v>12402</v>
      </c>
      <c r="D2690" s="164" t="s">
        <v>38386</v>
      </c>
      <c r="E2690" s="166"/>
    </row>
    <row r="2691" spans="1:5">
      <c r="A2691" s="164">
        <v>12267</v>
      </c>
      <c r="B2691" s="165" t="s">
        <v>28043</v>
      </c>
      <c r="C2691" s="164" t="s">
        <v>12402</v>
      </c>
      <c r="D2691" s="164" t="s">
        <v>38386</v>
      </c>
      <c r="E2691" s="166"/>
    </row>
    <row r="2692" spans="1:5" ht="76.5">
      <c r="A2692" s="164">
        <v>43265</v>
      </c>
      <c r="B2692" s="165" t="s">
        <v>28044</v>
      </c>
      <c r="C2692" s="164" t="s">
        <v>12402</v>
      </c>
      <c r="D2692" s="164" t="s">
        <v>38386</v>
      </c>
      <c r="E2692" s="166">
        <v>35.92</v>
      </c>
    </row>
    <row r="2693" spans="1:5" ht="38.25">
      <c r="A2693" s="164">
        <v>12266</v>
      </c>
      <c r="B2693" s="165" t="s">
        <v>28045</v>
      </c>
      <c r="C2693" s="164" t="s">
        <v>12402</v>
      </c>
      <c r="D2693" s="164" t="s">
        <v>38386</v>
      </c>
      <c r="E2693" s="166"/>
    </row>
    <row r="2694" spans="1:5" ht="38.25">
      <c r="A2694" s="164">
        <v>39378</v>
      </c>
      <c r="B2694" s="165" t="s">
        <v>28046</v>
      </c>
      <c r="C2694" s="164" t="s">
        <v>12402</v>
      </c>
      <c r="D2694" s="164" t="s">
        <v>38386</v>
      </c>
      <c r="E2694" s="166"/>
    </row>
    <row r="2695" spans="1:5" ht="38.25">
      <c r="A2695" s="164">
        <v>43543</v>
      </c>
      <c r="B2695" s="165" t="s">
        <v>28047</v>
      </c>
      <c r="C2695" s="164" t="s">
        <v>12402</v>
      </c>
      <c r="D2695" s="164" t="s">
        <v>38386</v>
      </c>
      <c r="E2695" s="166"/>
    </row>
    <row r="2696" spans="1:5" ht="38.25">
      <c r="A2696" s="164">
        <v>38775</v>
      </c>
      <c r="B2696" s="165" t="s">
        <v>28048</v>
      </c>
      <c r="C2696" s="164" t="s">
        <v>12402</v>
      </c>
      <c r="D2696" s="164" t="s">
        <v>38386</v>
      </c>
      <c r="E2696" s="166"/>
    </row>
    <row r="2697" spans="1:5" ht="25.5">
      <c r="A2697" s="164">
        <v>44252</v>
      </c>
      <c r="B2697" s="165" t="s">
        <v>28049</v>
      </c>
      <c r="C2697" s="164" t="s">
        <v>12402</v>
      </c>
      <c r="D2697" s="164" t="s">
        <v>38386</v>
      </c>
      <c r="E2697" s="166">
        <v>200.78</v>
      </c>
    </row>
    <row r="2698" spans="1:5">
      <c r="A2698" s="164">
        <v>21119</v>
      </c>
      <c r="B2698" s="165" t="s">
        <v>28050</v>
      </c>
      <c r="C2698" s="164" t="s">
        <v>12402</v>
      </c>
      <c r="D2698" s="164" t="s">
        <v>38386</v>
      </c>
      <c r="E2698" s="166">
        <v>2.02</v>
      </c>
    </row>
    <row r="2699" spans="1:5">
      <c r="A2699" s="164">
        <v>37974</v>
      </c>
      <c r="B2699" s="165" t="s">
        <v>28051</v>
      </c>
      <c r="C2699" s="164" t="s">
        <v>12402</v>
      </c>
      <c r="D2699" s="164" t="s">
        <v>38386</v>
      </c>
      <c r="E2699" s="166">
        <v>2.6</v>
      </c>
    </row>
    <row r="2700" spans="1:5">
      <c r="A2700" s="164">
        <v>37975</v>
      </c>
      <c r="B2700" s="165" t="s">
        <v>28052</v>
      </c>
      <c r="C2700" s="164" t="s">
        <v>12402</v>
      </c>
      <c r="D2700" s="164" t="s">
        <v>38386</v>
      </c>
      <c r="E2700" s="166">
        <v>5.8</v>
      </c>
    </row>
    <row r="2701" spans="1:5">
      <c r="A2701" s="164">
        <v>37976</v>
      </c>
      <c r="B2701" s="165" t="s">
        <v>28053</v>
      </c>
      <c r="C2701" s="164" t="s">
        <v>12402</v>
      </c>
      <c r="D2701" s="164" t="s">
        <v>38386</v>
      </c>
      <c r="E2701" s="166">
        <v>12.91</v>
      </c>
    </row>
    <row r="2702" spans="1:5">
      <c r="A2702" s="164">
        <v>37977</v>
      </c>
      <c r="B2702" s="165" t="s">
        <v>28054</v>
      </c>
      <c r="C2702" s="164" t="s">
        <v>12402</v>
      </c>
      <c r="D2702" s="164" t="s">
        <v>38386</v>
      </c>
      <c r="E2702" s="166">
        <v>17.86</v>
      </c>
    </row>
    <row r="2703" spans="1:5">
      <c r="A2703" s="164">
        <v>37978</v>
      </c>
      <c r="B2703" s="165" t="s">
        <v>28055</v>
      </c>
      <c r="C2703" s="164" t="s">
        <v>12402</v>
      </c>
      <c r="D2703" s="164" t="s">
        <v>38386</v>
      </c>
      <c r="E2703" s="166">
        <v>35.42</v>
      </c>
    </row>
    <row r="2704" spans="1:5">
      <c r="A2704" s="164">
        <v>37979</v>
      </c>
      <c r="B2704" s="165" t="s">
        <v>28056</v>
      </c>
      <c r="C2704" s="164" t="s">
        <v>12402</v>
      </c>
      <c r="D2704" s="164" t="s">
        <v>38386</v>
      </c>
      <c r="E2704" s="166">
        <v>150.31</v>
      </c>
    </row>
    <row r="2705" spans="1:5">
      <c r="A2705" s="164">
        <v>37980</v>
      </c>
      <c r="B2705" s="165" t="s">
        <v>28057</v>
      </c>
      <c r="C2705" s="164" t="s">
        <v>12402</v>
      </c>
      <c r="D2705" s="164" t="s">
        <v>38386</v>
      </c>
      <c r="E2705" s="166">
        <v>172.67</v>
      </c>
    </row>
    <row r="2706" spans="1:5" ht="25.5">
      <c r="A2706" s="164">
        <v>36147</v>
      </c>
      <c r="B2706" s="165" t="s">
        <v>28058</v>
      </c>
      <c r="C2706" s="164" t="s">
        <v>23038</v>
      </c>
      <c r="D2706" s="164" t="s">
        <v>38386</v>
      </c>
      <c r="E2706" s="166">
        <v>283.95</v>
      </c>
    </row>
    <row r="2707" spans="1:5" ht="25.5">
      <c r="A2707" s="164">
        <v>12731</v>
      </c>
      <c r="B2707" s="165" t="s">
        <v>28059</v>
      </c>
      <c r="C2707" s="164" t="s">
        <v>12402</v>
      </c>
      <c r="D2707" s="164" t="s">
        <v>38386</v>
      </c>
      <c r="E2707" s="166"/>
    </row>
    <row r="2708" spans="1:5">
      <c r="A2708" s="164">
        <v>12723</v>
      </c>
      <c r="B2708" s="165" t="s">
        <v>28060</v>
      </c>
      <c r="C2708" s="164" t="s">
        <v>12402</v>
      </c>
      <c r="D2708" s="164" t="s">
        <v>38386</v>
      </c>
      <c r="E2708" s="166"/>
    </row>
    <row r="2709" spans="1:5">
      <c r="A2709" s="164">
        <v>12724</v>
      </c>
      <c r="B2709" s="165" t="s">
        <v>28061</v>
      </c>
      <c r="C2709" s="164" t="s">
        <v>12402</v>
      </c>
      <c r="D2709" s="164" t="s">
        <v>38386</v>
      </c>
      <c r="E2709" s="166"/>
    </row>
    <row r="2710" spans="1:5">
      <c r="A2710" s="164">
        <v>12725</v>
      </c>
      <c r="B2710" s="165" t="s">
        <v>28062</v>
      </c>
      <c r="C2710" s="164" t="s">
        <v>12402</v>
      </c>
      <c r="D2710" s="164" t="s">
        <v>38386</v>
      </c>
      <c r="E2710" s="166"/>
    </row>
    <row r="2711" spans="1:5">
      <c r="A2711" s="164">
        <v>12726</v>
      </c>
      <c r="B2711" s="165" t="s">
        <v>28063</v>
      </c>
      <c r="C2711" s="164" t="s">
        <v>12402</v>
      </c>
      <c r="D2711" s="164" t="s">
        <v>38386</v>
      </c>
      <c r="E2711" s="166"/>
    </row>
    <row r="2712" spans="1:5">
      <c r="A2712" s="164">
        <v>12727</v>
      </c>
      <c r="B2712" s="165" t="s">
        <v>28064</v>
      </c>
      <c r="C2712" s="164" t="s">
        <v>12402</v>
      </c>
      <c r="D2712" s="164" t="s">
        <v>38386</v>
      </c>
      <c r="E2712" s="166"/>
    </row>
    <row r="2713" spans="1:5">
      <c r="A2713" s="164">
        <v>12728</v>
      </c>
      <c r="B2713" s="165" t="s">
        <v>28065</v>
      </c>
      <c r="C2713" s="164" t="s">
        <v>12402</v>
      </c>
      <c r="D2713" s="164" t="s">
        <v>38386</v>
      </c>
      <c r="E2713" s="166"/>
    </row>
    <row r="2714" spans="1:5">
      <c r="A2714" s="164">
        <v>12729</v>
      </c>
      <c r="B2714" s="165" t="s">
        <v>28066</v>
      </c>
      <c r="C2714" s="164" t="s">
        <v>12402</v>
      </c>
      <c r="D2714" s="164" t="s">
        <v>38386</v>
      </c>
      <c r="E2714" s="166"/>
    </row>
    <row r="2715" spans="1:5">
      <c r="A2715" s="164">
        <v>12730</v>
      </c>
      <c r="B2715" s="165" t="s">
        <v>28067</v>
      </c>
      <c r="C2715" s="164" t="s">
        <v>12402</v>
      </c>
      <c r="D2715" s="164" t="s">
        <v>38386</v>
      </c>
      <c r="E2715" s="166"/>
    </row>
    <row r="2716" spans="1:5">
      <c r="A2716" s="164">
        <v>3840</v>
      </c>
      <c r="B2716" s="165" t="s">
        <v>28068</v>
      </c>
      <c r="C2716" s="164" t="s">
        <v>12402</v>
      </c>
      <c r="D2716" s="164" t="s">
        <v>38386</v>
      </c>
      <c r="E2716" s="166">
        <v>62.41</v>
      </c>
    </row>
    <row r="2717" spans="1:5">
      <c r="A2717" s="164">
        <v>3838</v>
      </c>
      <c r="B2717" s="165" t="s">
        <v>28069</v>
      </c>
      <c r="C2717" s="164" t="s">
        <v>12402</v>
      </c>
      <c r="D2717" s="164" t="s">
        <v>38386</v>
      </c>
      <c r="E2717" s="166">
        <v>137.74</v>
      </c>
    </row>
    <row r="2718" spans="1:5">
      <c r="A2718" s="164">
        <v>3844</v>
      </c>
      <c r="B2718" s="165" t="s">
        <v>28070</v>
      </c>
      <c r="C2718" s="164" t="s">
        <v>12402</v>
      </c>
      <c r="D2718" s="164" t="s">
        <v>38386</v>
      </c>
      <c r="E2718" s="166">
        <v>245.69</v>
      </c>
    </row>
    <row r="2719" spans="1:5">
      <c r="A2719" s="164">
        <v>3839</v>
      </c>
      <c r="B2719" s="165" t="s">
        <v>28071</v>
      </c>
      <c r="C2719" s="164" t="s">
        <v>12402</v>
      </c>
      <c r="D2719" s="164" t="s">
        <v>38386</v>
      </c>
      <c r="E2719" s="166">
        <v>447.52</v>
      </c>
    </row>
    <row r="2720" spans="1:5">
      <c r="A2720" s="164">
        <v>3843</v>
      </c>
      <c r="B2720" s="165" t="s">
        <v>28072</v>
      </c>
      <c r="C2720" s="164" t="s">
        <v>12402</v>
      </c>
      <c r="D2720" s="164" t="s">
        <v>38386</v>
      </c>
      <c r="E2720" s="166">
        <v>614.22</v>
      </c>
    </row>
    <row r="2721" spans="1:5" ht="25.5">
      <c r="A2721" s="164">
        <v>3900</v>
      </c>
      <c r="B2721" s="165" t="s">
        <v>28073</v>
      </c>
      <c r="C2721" s="164" t="s">
        <v>12402</v>
      </c>
      <c r="D2721" s="164" t="s">
        <v>38386</v>
      </c>
      <c r="E2721" s="166">
        <v>48.05</v>
      </c>
    </row>
    <row r="2722" spans="1:5" ht="25.5">
      <c r="A2722" s="164">
        <v>3846</v>
      </c>
      <c r="B2722" s="165" t="s">
        <v>28074</v>
      </c>
      <c r="C2722" s="164" t="s">
        <v>12402</v>
      </c>
      <c r="D2722" s="164" t="s">
        <v>38386</v>
      </c>
      <c r="E2722" s="166">
        <v>14.44</v>
      </c>
    </row>
    <row r="2723" spans="1:5" ht="25.5">
      <c r="A2723" s="164">
        <v>3886</v>
      </c>
      <c r="B2723" s="165" t="s">
        <v>28075</v>
      </c>
      <c r="C2723" s="164" t="s">
        <v>12402</v>
      </c>
      <c r="D2723" s="164" t="s">
        <v>38386</v>
      </c>
      <c r="E2723" s="166">
        <v>19.170000000000002</v>
      </c>
    </row>
    <row r="2724" spans="1:5" ht="25.5">
      <c r="A2724" s="164">
        <v>3854</v>
      </c>
      <c r="B2724" s="165" t="s">
        <v>28076</v>
      </c>
      <c r="C2724" s="164" t="s">
        <v>12402</v>
      </c>
      <c r="D2724" s="164" t="s">
        <v>38386</v>
      </c>
      <c r="E2724" s="166">
        <v>10.93</v>
      </c>
    </row>
    <row r="2725" spans="1:5" ht="25.5">
      <c r="A2725" s="164">
        <v>3873</v>
      </c>
      <c r="B2725" s="165" t="s">
        <v>28077</v>
      </c>
      <c r="C2725" s="164" t="s">
        <v>12402</v>
      </c>
      <c r="D2725" s="164" t="s">
        <v>38386</v>
      </c>
      <c r="E2725" s="166">
        <v>12.72</v>
      </c>
    </row>
    <row r="2726" spans="1:5" ht="25.5">
      <c r="A2726" s="164">
        <v>38021</v>
      </c>
      <c r="B2726" s="165" t="s">
        <v>28078</v>
      </c>
      <c r="C2726" s="164" t="s">
        <v>12402</v>
      </c>
      <c r="D2726" s="164" t="s">
        <v>38386</v>
      </c>
      <c r="E2726" s="166">
        <v>22.58</v>
      </c>
    </row>
    <row r="2727" spans="1:5" ht="25.5">
      <c r="A2727" s="164">
        <v>43838</v>
      </c>
      <c r="B2727" s="165" t="s">
        <v>28079</v>
      </c>
      <c r="C2727" s="164" t="s">
        <v>12402</v>
      </c>
      <c r="D2727" s="164" t="s">
        <v>38386</v>
      </c>
      <c r="E2727" s="166">
        <v>29.19</v>
      </c>
    </row>
    <row r="2728" spans="1:5" ht="25.5">
      <c r="A2728" s="164">
        <v>3847</v>
      </c>
      <c r="B2728" s="165" t="s">
        <v>28080</v>
      </c>
      <c r="C2728" s="164" t="s">
        <v>12402</v>
      </c>
      <c r="D2728" s="164" t="s">
        <v>38386</v>
      </c>
      <c r="E2728" s="166">
        <v>29.43</v>
      </c>
    </row>
    <row r="2729" spans="1:5" ht="25.5">
      <c r="A2729" s="164">
        <v>38022</v>
      </c>
      <c r="B2729" s="165" t="s">
        <v>28081</v>
      </c>
      <c r="C2729" s="164" t="s">
        <v>12402</v>
      </c>
      <c r="D2729" s="164" t="s">
        <v>38386</v>
      </c>
      <c r="E2729" s="166">
        <v>40.450000000000003</v>
      </c>
    </row>
    <row r="2730" spans="1:5" ht="25.5">
      <c r="A2730" s="164">
        <v>3826</v>
      </c>
      <c r="B2730" s="165" t="s">
        <v>28082</v>
      </c>
      <c r="C2730" s="164" t="s">
        <v>12402</v>
      </c>
      <c r="D2730" s="164" t="s">
        <v>38386</v>
      </c>
      <c r="E2730" s="166">
        <v>61.93</v>
      </c>
    </row>
    <row r="2731" spans="1:5" ht="25.5">
      <c r="A2731" s="164">
        <v>3825</v>
      </c>
      <c r="B2731" s="165" t="s">
        <v>28083</v>
      </c>
      <c r="C2731" s="164" t="s">
        <v>12402</v>
      </c>
      <c r="D2731" s="164" t="s">
        <v>38386</v>
      </c>
      <c r="E2731" s="166">
        <v>17.809999999999999</v>
      </c>
    </row>
    <row r="2732" spans="1:5" ht="25.5">
      <c r="A2732" s="164">
        <v>3827</v>
      </c>
      <c r="B2732" s="165" t="s">
        <v>28084</v>
      </c>
      <c r="C2732" s="164" t="s">
        <v>12402</v>
      </c>
      <c r="D2732" s="164" t="s">
        <v>38386</v>
      </c>
      <c r="E2732" s="166">
        <v>38.909999999999997</v>
      </c>
    </row>
    <row r="2733" spans="1:5" ht="25.5">
      <c r="A2733" s="164">
        <v>3830</v>
      </c>
      <c r="B2733" s="165" t="s">
        <v>28085</v>
      </c>
      <c r="C2733" s="164" t="s">
        <v>12402</v>
      </c>
      <c r="D2733" s="164" t="s">
        <v>38386</v>
      </c>
      <c r="E2733" s="166">
        <v>220.84</v>
      </c>
    </row>
    <row r="2734" spans="1:5" ht="25.5">
      <c r="A2734" s="164">
        <v>37981</v>
      </c>
      <c r="B2734" s="165" t="s">
        <v>28086</v>
      </c>
      <c r="C2734" s="164" t="s">
        <v>12402</v>
      </c>
      <c r="D2734" s="164" t="s">
        <v>38386</v>
      </c>
      <c r="E2734" s="166">
        <v>7.52</v>
      </c>
    </row>
    <row r="2735" spans="1:5" ht="25.5">
      <c r="A2735" s="164">
        <v>37982</v>
      </c>
      <c r="B2735" s="165" t="s">
        <v>28087</v>
      </c>
      <c r="C2735" s="164" t="s">
        <v>12402</v>
      </c>
      <c r="D2735" s="164" t="s">
        <v>38386</v>
      </c>
      <c r="E2735" s="166">
        <v>10.91</v>
      </c>
    </row>
    <row r="2736" spans="1:5" ht="25.5">
      <c r="A2736" s="164">
        <v>37983</v>
      </c>
      <c r="B2736" s="165" t="s">
        <v>28088</v>
      </c>
      <c r="C2736" s="164" t="s">
        <v>12402</v>
      </c>
      <c r="D2736" s="164" t="s">
        <v>38386</v>
      </c>
      <c r="E2736" s="166">
        <v>16.13</v>
      </c>
    </row>
    <row r="2737" spans="1:5" ht="25.5">
      <c r="A2737" s="164">
        <v>37984</v>
      </c>
      <c r="B2737" s="165" t="s">
        <v>28089</v>
      </c>
      <c r="C2737" s="164" t="s">
        <v>12402</v>
      </c>
      <c r="D2737" s="164" t="s">
        <v>38386</v>
      </c>
      <c r="E2737" s="166">
        <v>22.66</v>
      </c>
    </row>
    <row r="2738" spans="1:5" ht="25.5">
      <c r="A2738" s="164">
        <v>37985</v>
      </c>
      <c r="B2738" s="165" t="s">
        <v>28090</v>
      </c>
      <c r="C2738" s="164" t="s">
        <v>12402</v>
      </c>
      <c r="D2738" s="164" t="s">
        <v>38386</v>
      </c>
      <c r="E2738" s="166">
        <v>32.200000000000003</v>
      </c>
    </row>
    <row r="2739" spans="1:5" ht="25.5">
      <c r="A2739" s="164">
        <v>20165</v>
      </c>
      <c r="B2739" s="165" t="s">
        <v>28091</v>
      </c>
      <c r="C2739" s="164" t="s">
        <v>12402</v>
      </c>
      <c r="D2739" s="164" t="s">
        <v>38386</v>
      </c>
      <c r="E2739" s="166">
        <v>27.37</v>
      </c>
    </row>
    <row r="2740" spans="1:5" ht="25.5">
      <c r="A2740" s="164">
        <v>20166</v>
      </c>
      <c r="B2740" s="165" t="s">
        <v>28092</v>
      </c>
      <c r="C2740" s="164" t="s">
        <v>12402</v>
      </c>
      <c r="D2740" s="164" t="s">
        <v>38386</v>
      </c>
      <c r="E2740" s="166">
        <v>83.61</v>
      </c>
    </row>
    <row r="2741" spans="1:5" ht="25.5">
      <c r="A2741" s="164">
        <v>20164</v>
      </c>
      <c r="B2741" s="165" t="s">
        <v>28093</v>
      </c>
      <c r="C2741" s="164" t="s">
        <v>12402</v>
      </c>
      <c r="D2741" s="164" t="s">
        <v>38386</v>
      </c>
      <c r="E2741" s="166">
        <v>13.15</v>
      </c>
    </row>
    <row r="2742" spans="1:5">
      <c r="A2742" s="164">
        <v>3893</v>
      </c>
      <c r="B2742" s="165" t="s">
        <v>28094</v>
      </c>
      <c r="C2742" s="164" t="s">
        <v>12402</v>
      </c>
      <c r="D2742" s="164" t="s">
        <v>38386</v>
      </c>
      <c r="E2742" s="166">
        <v>20.61</v>
      </c>
    </row>
    <row r="2743" spans="1:5">
      <c r="A2743" s="164">
        <v>3848</v>
      </c>
      <c r="B2743" s="165" t="s">
        <v>28095</v>
      </c>
      <c r="C2743" s="164" t="s">
        <v>12402</v>
      </c>
      <c r="D2743" s="164" t="s">
        <v>38386</v>
      </c>
      <c r="E2743" s="166">
        <v>12.57</v>
      </c>
    </row>
    <row r="2744" spans="1:5">
      <c r="A2744" s="164">
        <v>3895</v>
      </c>
      <c r="B2744" s="165" t="s">
        <v>28096</v>
      </c>
      <c r="C2744" s="164" t="s">
        <v>12402</v>
      </c>
      <c r="D2744" s="164" t="s">
        <v>38386</v>
      </c>
      <c r="E2744" s="166">
        <v>13.96</v>
      </c>
    </row>
    <row r="2745" spans="1:5" ht="25.5">
      <c r="A2745" s="164">
        <v>12404</v>
      </c>
      <c r="B2745" s="165" t="s">
        <v>28097</v>
      </c>
      <c r="C2745" s="164" t="s">
        <v>12402</v>
      </c>
      <c r="D2745" s="164" t="s">
        <v>38386</v>
      </c>
      <c r="E2745" s="166">
        <v>11.12</v>
      </c>
    </row>
    <row r="2746" spans="1:5">
      <c r="A2746" s="164">
        <v>3939</v>
      </c>
      <c r="B2746" s="165" t="s">
        <v>28098</v>
      </c>
      <c r="C2746" s="164" t="s">
        <v>12402</v>
      </c>
      <c r="D2746" s="164" t="s">
        <v>38386</v>
      </c>
      <c r="E2746" s="166">
        <v>22.92</v>
      </c>
    </row>
    <row r="2747" spans="1:5">
      <c r="A2747" s="164">
        <v>3911</v>
      </c>
      <c r="B2747" s="165" t="s">
        <v>28099</v>
      </c>
      <c r="C2747" s="164" t="s">
        <v>12402</v>
      </c>
      <c r="D2747" s="164" t="s">
        <v>38386</v>
      </c>
      <c r="E2747" s="166">
        <v>18.72</v>
      </c>
    </row>
    <row r="2748" spans="1:5">
      <c r="A2748" s="164">
        <v>3910</v>
      </c>
      <c r="B2748" s="165" t="s">
        <v>28100</v>
      </c>
      <c r="C2748" s="164" t="s">
        <v>12402</v>
      </c>
      <c r="D2748" s="164" t="s">
        <v>38386</v>
      </c>
      <c r="E2748" s="166">
        <v>13.4</v>
      </c>
    </row>
    <row r="2749" spans="1:5">
      <c r="A2749" s="164">
        <v>3908</v>
      </c>
      <c r="B2749" s="165" t="s">
        <v>28101</v>
      </c>
      <c r="C2749" s="164" t="s">
        <v>12402</v>
      </c>
      <c r="D2749" s="164" t="s">
        <v>38386</v>
      </c>
      <c r="E2749" s="166">
        <v>6.05</v>
      </c>
    </row>
    <row r="2750" spans="1:5">
      <c r="A2750" s="164">
        <v>3913</v>
      </c>
      <c r="B2750" s="165" t="s">
        <v>28102</v>
      </c>
      <c r="C2750" s="164" t="s">
        <v>12402</v>
      </c>
      <c r="D2750" s="164" t="s">
        <v>38386</v>
      </c>
      <c r="E2750" s="166">
        <v>64.040000000000006</v>
      </c>
    </row>
    <row r="2751" spans="1:5">
      <c r="A2751" s="164">
        <v>3912</v>
      </c>
      <c r="B2751" s="165" t="s">
        <v>28103</v>
      </c>
      <c r="C2751" s="164" t="s">
        <v>12402</v>
      </c>
      <c r="D2751" s="164" t="s">
        <v>38386</v>
      </c>
      <c r="E2751" s="166">
        <v>35.1</v>
      </c>
    </row>
    <row r="2752" spans="1:5">
      <c r="A2752" s="164">
        <v>3914</v>
      </c>
      <c r="B2752" s="165" t="s">
        <v>28104</v>
      </c>
      <c r="C2752" s="164" t="s">
        <v>12402</v>
      </c>
      <c r="D2752" s="164" t="s">
        <v>38386</v>
      </c>
      <c r="E2752" s="166">
        <v>96.61</v>
      </c>
    </row>
    <row r="2753" spans="1:5">
      <c r="A2753" s="164">
        <v>3909</v>
      </c>
      <c r="B2753" s="165" t="s">
        <v>28105</v>
      </c>
      <c r="C2753" s="164" t="s">
        <v>12402</v>
      </c>
      <c r="D2753" s="164" t="s">
        <v>38386</v>
      </c>
      <c r="E2753" s="166">
        <v>8.24</v>
      </c>
    </row>
    <row r="2754" spans="1:5">
      <c r="A2754" s="164">
        <v>3915</v>
      </c>
      <c r="B2754" s="165" t="s">
        <v>28106</v>
      </c>
      <c r="C2754" s="164" t="s">
        <v>12402</v>
      </c>
      <c r="D2754" s="164" t="s">
        <v>38386</v>
      </c>
      <c r="E2754" s="166">
        <v>152.34</v>
      </c>
    </row>
    <row r="2755" spans="1:5">
      <c r="A2755" s="164">
        <v>3916</v>
      </c>
      <c r="B2755" s="165" t="s">
        <v>28107</v>
      </c>
      <c r="C2755" s="164" t="s">
        <v>12402</v>
      </c>
      <c r="D2755" s="164" t="s">
        <v>38386</v>
      </c>
      <c r="E2755" s="166">
        <v>277.54000000000002</v>
      </c>
    </row>
    <row r="2756" spans="1:5">
      <c r="A2756" s="164">
        <v>3917</v>
      </c>
      <c r="B2756" s="165" t="s">
        <v>28108</v>
      </c>
      <c r="C2756" s="164" t="s">
        <v>12402</v>
      </c>
      <c r="D2756" s="164" t="s">
        <v>38386</v>
      </c>
      <c r="E2756" s="166">
        <v>457.77</v>
      </c>
    </row>
    <row r="2757" spans="1:5">
      <c r="A2757" s="164">
        <v>45266</v>
      </c>
      <c r="B2757" s="165" t="s">
        <v>35061</v>
      </c>
      <c r="C2757" s="164" t="s">
        <v>23038</v>
      </c>
      <c r="D2757" s="164" t="s">
        <v>38386</v>
      </c>
      <c r="E2757" s="166">
        <v>3.17</v>
      </c>
    </row>
    <row r="2758" spans="1:5" ht="25.5">
      <c r="A2758" s="164">
        <v>1904</v>
      </c>
      <c r="B2758" s="165" t="s">
        <v>28109</v>
      </c>
      <c r="C2758" s="164" t="s">
        <v>12402</v>
      </c>
      <c r="D2758" s="164" t="s">
        <v>38386</v>
      </c>
      <c r="E2758" s="166">
        <v>1.1499999999999999</v>
      </c>
    </row>
    <row r="2759" spans="1:5" ht="25.5">
      <c r="A2759" s="164">
        <v>1899</v>
      </c>
      <c r="B2759" s="165" t="s">
        <v>28110</v>
      </c>
      <c r="C2759" s="164" t="s">
        <v>12402</v>
      </c>
      <c r="D2759" s="164" t="s">
        <v>38386</v>
      </c>
      <c r="E2759" s="166">
        <v>1.3</v>
      </c>
    </row>
    <row r="2760" spans="1:5" ht="25.5">
      <c r="A2760" s="164">
        <v>1900</v>
      </c>
      <c r="B2760" s="165" t="s">
        <v>28111</v>
      </c>
      <c r="C2760" s="164" t="s">
        <v>12402</v>
      </c>
      <c r="D2760" s="164" t="s">
        <v>38386</v>
      </c>
      <c r="E2760" s="166">
        <v>2.11</v>
      </c>
    </row>
    <row r="2761" spans="1:5" ht="25.5">
      <c r="A2761" s="164">
        <v>12407</v>
      </c>
      <c r="B2761" s="165" t="s">
        <v>28112</v>
      </c>
      <c r="C2761" s="164" t="s">
        <v>12402</v>
      </c>
      <c r="D2761" s="164" t="s">
        <v>38386</v>
      </c>
      <c r="E2761" s="166">
        <v>34.65</v>
      </c>
    </row>
    <row r="2762" spans="1:5" ht="25.5">
      <c r="A2762" s="164">
        <v>12408</v>
      </c>
      <c r="B2762" s="165" t="s">
        <v>28113</v>
      </c>
      <c r="C2762" s="164" t="s">
        <v>12402</v>
      </c>
      <c r="D2762" s="164" t="s">
        <v>38386</v>
      </c>
      <c r="E2762" s="166">
        <v>19.559999999999999</v>
      </c>
    </row>
    <row r="2763" spans="1:5" ht="25.5">
      <c r="A2763" s="164">
        <v>12409</v>
      </c>
      <c r="B2763" s="165" t="s">
        <v>28114</v>
      </c>
      <c r="C2763" s="164" t="s">
        <v>12402</v>
      </c>
      <c r="D2763" s="164" t="s">
        <v>38386</v>
      </c>
      <c r="E2763" s="166">
        <v>19.559999999999999</v>
      </c>
    </row>
    <row r="2764" spans="1:5" ht="25.5">
      <c r="A2764" s="164">
        <v>12410</v>
      </c>
      <c r="B2764" s="165" t="s">
        <v>28115</v>
      </c>
      <c r="C2764" s="164" t="s">
        <v>12402</v>
      </c>
      <c r="D2764" s="164" t="s">
        <v>38386</v>
      </c>
      <c r="E2764" s="166">
        <v>13.47</v>
      </c>
    </row>
    <row r="2765" spans="1:5" ht="25.5">
      <c r="A2765" s="164">
        <v>3936</v>
      </c>
      <c r="B2765" s="165" t="s">
        <v>28116</v>
      </c>
      <c r="C2765" s="164" t="s">
        <v>12402</v>
      </c>
      <c r="D2765" s="164" t="s">
        <v>38386</v>
      </c>
      <c r="E2765" s="166">
        <v>24.35</v>
      </c>
    </row>
    <row r="2766" spans="1:5" ht="25.5">
      <c r="A2766" s="164">
        <v>3924</v>
      </c>
      <c r="B2766" s="165" t="s">
        <v>28117</v>
      </c>
      <c r="C2766" s="164" t="s">
        <v>12402</v>
      </c>
      <c r="D2766" s="164" t="s">
        <v>38386</v>
      </c>
      <c r="E2766" s="166">
        <v>24.35</v>
      </c>
    </row>
    <row r="2767" spans="1:5" ht="25.5">
      <c r="A2767" s="164">
        <v>3922</v>
      </c>
      <c r="B2767" s="165" t="s">
        <v>28118</v>
      </c>
      <c r="C2767" s="164" t="s">
        <v>12402</v>
      </c>
      <c r="D2767" s="164" t="s">
        <v>38386</v>
      </c>
      <c r="E2767" s="166">
        <v>22.4</v>
      </c>
    </row>
    <row r="2768" spans="1:5" ht="25.5">
      <c r="A2768" s="164">
        <v>3923</v>
      </c>
      <c r="B2768" s="165" t="s">
        <v>28119</v>
      </c>
      <c r="C2768" s="164" t="s">
        <v>12402</v>
      </c>
      <c r="D2768" s="164" t="s">
        <v>38386</v>
      </c>
      <c r="E2768" s="166">
        <v>24.35</v>
      </c>
    </row>
    <row r="2769" spans="1:5" ht="25.5">
      <c r="A2769" s="164">
        <v>3921</v>
      </c>
      <c r="B2769" s="165" t="s">
        <v>28120</v>
      </c>
      <c r="C2769" s="164" t="s">
        <v>12402</v>
      </c>
      <c r="D2769" s="164" t="s">
        <v>38386</v>
      </c>
      <c r="E2769" s="166">
        <v>20.100000000000001</v>
      </c>
    </row>
    <row r="2770" spans="1:5" ht="25.5">
      <c r="A2770" s="164">
        <v>3937</v>
      </c>
      <c r="B2770" s="165" t="s">
        <v>28121</v>
      </c>
      <c r="C2770" s="164" t="s">
        <v>12402</v>
      </c>
      <c r="D2770" s="164" t="s">
        <v>38386</v>
      </c>
      <c r="E2770" s="166">
        <v>20.079999999999998</v>
      </c>
    </row>
    <row r="2771" spans="1:5" ht="25.5">
      <c r="A2771" s="164">
        <v>3920</v>
      </c>
      <c r="B2771" s="165" t="s">
        <v>28122</v>
      </c>
      <c r="C2771" s="164" t="s">
        <v>12402</v>
      </c>
      <c r="D2771" s="164" t="s">
        <v>38386</v>
      </c>
      <c r="E2771" s="166">
        <v>20.079999999999998</v>
      </c>
    </row>
    <row r="2772" spans="1:5" ht="25.5">
      <c r="A2772" s="164">
        <v>3938</v>
      </c>
      <c r="B2772" s="165" t="s">
        <v>28123</v>
      </c>
      <c r="C2772" s="164" t="s">
        <v>12402</v>
      </c>
      <c r="D2772" s="164" t="s">
        <v>38386</v>
      </c>
      <c r="E2772" s="166">
        <v>13.24</v>
      </c>
    </row>
    <row r="2773" spans="1:5" ht="25.5">
      <c r="A2773" s="164">
        <v>3919</v>
      </c>
      <c r="B2773" s="165" t="s">
        <v>28124</v>
      </c>
      <c r="C2773" s="164" t="s">
        <v>12402</v>
      </c>
      <c r="D2773" s="164" t="s">
        <v>38386</v>
      </c>
      <c r="E2773" s="166">
        <v>13.5</v>
      </c>
    </row>
    <row r="2774" spans="1:5" ht="25.5">
      <c r="A2774" s="164">
        <v>3927</v>
      </c>
      <c r="B2774" s="165" t="s">
        <v>28125</v>
      </c>
      <c r="C2774" s="164" t="s">
        <v>12402</v>
      </c>
      <c r="D2774" s="164" t="s">
        <v>38386</v>
      </c>
      <c r="E2774" s="166">
        <v>68.38</v>
      </c>
    </row>
    <row r="2775" spans="1:5" ht="25.5">
      <c r="A2775" s="164">
        <v>3928</v>
      </c>
      <c r="B2775" s="165" t="s">
        <v>28126</v>
      </c>
      <c r="C2775" s="164" t="s">
        <v>12402</v>
      </c>
      <c r="D2775" s="164" t="s">
        <v>38386</v>
      </c>
      <c r="E2775" s="166">
        <v>68.38</v>
      </c>
    </row>
    <row r="2776" spans="1:5" ht="25.5">
      <c r="A2776" s="164">
        <v>3926</v>
      </c>
      <c r="B2776" s="165" t="s">
        <v>28127</v>
      </c>
      <c r="C2776" s="164" t="s">
        <v>12402</v>
      </c>
      <c r="D2776" s="164" t="s">
        <v>38386</v>
      </c>
      <c r="E2776" s="166">
        <v>38.979999999999997</v>
      </c>
    </row>
    <row r="2777" spans="1:5" ht="25.5">
      <c r="A2777" s="164">
        <v>3935</v>
      </c>
      <c r="B2777" s="165" t="s">
        <v>28128</v>
      </c>
      <c r="C2777" s="164" t="s">
        <v>12402</v>
      </c>
      <c r="D2777" s="164" t="s">
        <v>38386</v>
      </c>
      <c r="E2777" s="166">
        <v>38.979999999999997</v>
      </c>
    </row>
    <row r="2778" spans="1:5" ht="25.5">
      <c r="A2778" s="164">
        <v>3925</v>
      </c>
      <c r="B2778" s="165" t="s">
        <v>28129</v>
      </c>
      <c r="C2778" s="164" t="s">
        <v>12402</v>
      </c>
      <c r="D2778" s="164" t="s">
        <v>38386</v>
      </c>
      <c r="E2778" s="166">
        <v>38.979999999999997</v>
      </c>
    </row>
    <row r="2779" spans="1:5" ht="25.5">
      <c r="A2779" s="164">
        <v>3929</v>
      </c>
      <c r="B2779" s="165" t="s">
        <v>28130</v>
      </c>
      <c r="C2779" s="164" t="s">
        <v>12402</v>
      </c>
      <c r="D2779" s="164" t="s">
        <v>38386</v>
      </c>
      <c r="E2779" s="166">
        <v>104.18</v>
      </c>
    </row>
    <row r="2780" spans="1:5" ht="25.5">
      <c r="A2780" s="164">
        <v>3931</v>
      </c>
      <c r="B2780" s="165" t="s">
        <v>28131</v>
      </c>
      <c r="C2780" s="164" t="s">
        <v>12402</v>
      </c>
      <c r="D2780" s="164" t="s">
        <v>38386</v>
      </c>
      <c r="E2780" s="166">
        <v>104.18</v>
      </c>
    </row>
    <row r="2781" spans="1:5" ht="25.5">
      <c r="A2781" s="164">
        <v>3930</v>
      </c>
      <c r="B2781" s="165" t="s">
        <v>28132</v>
      </c>
      <c r="C2781" s="164" t="s">
        <v>12402</v>
      </c>
      <c r="D2781" s="164" t="s">
        <v>38386</v>
      </c>
      <c r="E2781" s="166">
        <v>104.18</v>
      </c>
    </row>
    <row r="2782" spans="1:5" ht="25.5">
      <c r="A2782" s="164">
        <v>12406</v>
      </c>
      <c r="B2782" s="165" t="s">
        <v>28133</v>
      </c>
      <c r="C2782" s="164" t="s">
        <v>12402</v>
      </c>
      <c r="D2782" s="164" t="s">
        <v>38386</v>
      </c>
      <c r="E2782" s="166">
        <v>9.57</v>
      </c>
    </row>
    <row r="2783" spans="1:5" ht="25.5">
      <c r="A2783" s="164">
        <v>3932</v>
      </c>
      <c r="B2783" s="165" t="s">
        <v>28134</v>
      </c>
      <c r="C2783" s="164" t="s">
        <v>12402</v>
      </c>
      <c r="D2783" s="164" t="s">
        <v>38386</v>
      </c>
      <c r="E2783" s="166">
        <v>179.89</v>
      </c>
    </row>
    <row r="2784" spans="1:5" ht="25.5">
      <c r="A2784" s="164">
        <v>3933</v>
      </c>
      <c r="B2784" s="165" t="s">
        <v>28135</v>
      </c>
      <c r="C2784" s="164" t="s">
        <v>12402</v>
      </c>
      <c r="D2784" s="164" t="s">
        <v>38386</v>
      </c>
      <c r="E2784" s="166">
        <v>179.89</v>
      </c>
    </row>
    <row r="2785" spans="1:5" ht="25.5">
      <c r="A2785" s="164">
        <v>3934</v>
      </c>
      <c r="B2785" s="165" t="s">
        <v>28136</v>
      </c>
      <c r="C2785" s="164" t="s">
        <v>12402</v>
      </c>
      <c r="D2785" s="164" t="s">
        <v>38386</v>
      </c>
      <c r="E2785" s="166">
        <v>179.89</v>
      </c>
    </row>
    <row r="2786" spans="1:5" ht="25.5">
      <c r="A2786" s="164">
        <v>40355</v>
      </c>
      <c r="B2786" s="165" t="s">
        <v>28137</v>
      </c>
      <c r="C2786" s="164" t="s">
        <v>12402</v>
      </c>
      <c r="D2786" s="164" t="s">
        <v>38386</v>
      </c>
      <c r="E2786" s="166"/>
    </row>
    <row r="2787" spans="1:5" ht="25.5">
      <c r="A2787" s="164">
        <v>40364</v>
      </c>
      <c r="B2787" s="165" t="s">
        <v>28138</v>
      </c>
      <c r="C2787" s="164" t="s">
        <v>12402</v>
      </c>
      <c r="D2787" s="164" t="s">
        <v>38386</v>
      </c>
      <c r="E2787" s="166"/>
    </row>
    <row r="2788" spans="1:5" ht="25.5">
      <c r="A2788" s="164">
        <v>40361</v>
      </c>
      <c r="B2788" s="165" t="s">
        <v>28139</v>
      </c>
      <c r="C2788" s="164" t="s">
        <v>12402</v>
      </c>
      <c r="D2788" s="164" t="s">
        <v>38386</v>
      </c>
      <c r="E2788" s="166"/>
    </row>
    <row r="2789" spans="1:5" ht="25.5">
      <c r="A2789" s="164">
        <v>40358</v>
      </c>
      <c r="B2789" s="165" t="s">
        <v>28140</v>
      </c>
      <c r="C2789" s="164" t="s">
        <v>12402</v>
      </c>
      <c r="D2789" s="164" t="s">
        <v>38386</v>
      </c>
      <c r="E2789" s="166"/>
    </row>
    <row r="2790" spans="1:5" ht="25.5">
      <c r="A2790" s="164">
        <v>40370</v>
      </c>
      <c r="B2790" s="165" t="s">
        <v>28141</v>
      </c>
      <c r="C2790" s="164" t="s">
        <v>12402</v>
      </c>
      <c r="D2790" s="164" t="s">
        <v>38386</v>
      </c>
      <c r="E2790" s="166"/>
    </row>
    <row r="2791" spans="1:5" ht="25.5">
      <c r="A2791" s="164">
        <v>40367</v>
      </c>
      <c r="B2791" s="165" t="s">
        <v>28142</v>
      </c>
      <c r="C2791" s="164" t="s">
        <v>12402</v>
      </c>
      <c r="D2791" s="164" t="s">
        <v>38386</v>
      </c>
      <c r="E2791" s="166"/>
    </row>
    <row r="2792" spans="1:5" ht="25.5">
      <c r="A2792" s="164">
        <v>40373</v>
      </c>
      <c r="B2792" s="165" t="s">
        <v>28143</v>
      </c>
      <c r="C2792" s="164" t="s">
        <v>12402</v>
      </c>
      <c r="D2792" s="164" t="s">
        <v>38386</v>
      </c>
      <c r="E2792" s="166"/>
    </row>
    <row r="2793" spans="1:5" ht="25.5">
      <c r="A2793" s="164">
        <v>3907</v>
      </c>
      <c r="B2793" s="165" t="s">
        <v>28144</v>
      </c>
      <c r="C2793" s="164" t="s">
        <v>12402</v>
      </c>
      <c r="D2793" s="164" t="s">
        <v>38386</v>
      </c>
      <c r="E2793" s="166">
        <v>5.53</v>
      </c>
    </row>
    <row r="2794" spans="1:5" ht="25.5">
      <c r="A2794" s="164">
        <v>3889</v>
      </c>
      <c r="B2794" s="165" t="s">
        <v>28145</v>
      </c>
      <c r="C2794" s="164" t="s">
        <v>12402</v>
      </c>
      <c r="D2794" s="164" t="s">
        <v>38386</v>
      </c>
      <c r="E2794" s="166">
        <v>3.93</v>
      </c>
    </row>
    <row r="2795" spans="1:5" ht="25.5">
      <c r="A2795" s="164">
        <v>3868</v>
      </c>
      <c r="B2795" s="165" t="s">
        <v>28146</v>
      </c>
      <c r="C2795" s="164" t="s">
        <v>12402</v>
      </c>
      <c r="D2795" s="164" t="s">
        <v>38386</v>
      </c>
      <c r="E2795" s="166">
        <v>1.44</v>
      </c>
    </row>
    <row r="2796" spans="1:5" ht="25.5">
      <c r="A2796" s="164">
        <v>3869</v>
      </c>
      <c r="B2796" s="165" t="s">
        <v>28147</v>
      </c>
      <c r="C2796" s="164" t="s">
        <v>12402</v>
      </c>
      <c r="D2796" s="164" t="s">
        <v>38386</v>
      </c>
      <c r="E2796" s="166">
        <v>3.2</v>
      </c>
    </row>
    <row r="2797" spans="1:5" ht="25.5">
      <c r="A2797" s="164">
        <v>3872</v>
      </c>
      <c r="B2797" s="165" t="s">
        <v>28148</v>
      </c>
      <c r="C2797" s="164" t="s">
        <v>12402</v>
      </c>
      <c r="D2797" s="164" t="s">
        <v>38386</v>
      </c>
      <c r="E2797" s="166">
        <v>5.46</v>
      </c>
    </row>
    <row r="2798" spans="1:5" ht="25.5">
      <c r="A2798" s="164">
        <v>3850</v>
      </c>
      <c r="B2798" s="165" t="s">
        <v>28149</v>
      </c>
      <c r="C2798" s="164" t="s">
        <v>12402</v>
      </c>
      <c r="D2798" s="164" t="s">
        <v>38386</v>
      </c>
      <c r="E2798" s="166">
        <v>12.6</v>
      </c>
    </row>
    <row r="2799" spans="1:5" ht="25.5">
      <c r="A2799" s="164">
        <v>38023</v>
      </c>
      <c r="B2799" s="165" t="s">
        <v>28150</v>
      </c>
      <c r="C2799" s="164" t="s">
        <v>12402</v>
      </c>
      <c r="D2799" s="164" t="s">
        <v>38386</v>
      </c>
      <c r="E2799" s="166">
        <v>6.41</v>
      </c>
    </row>
    <row r="2800" spans="1:5" ht="25.5">
      <c r="A2800" s="164">
        <v>37986</v>
      </c>
      <c r="B2800" s="165" t="s">
        <v>28151</v>
      </c>
      <c r="C2800" s="164" t="s">
        <v>12402</v>
      </c>
      <c r="D2800" s="164" t="s">
        <v>38386</v>
      </c>
      <c r="E2800" s="166">
        <v>2.57</v>
      </c>
    </row>
    <row r="2801" spans="1:5" ht="25.5">
      <c r="A2801" s="164">
        <v>21120</v>
      </c>
      <c r="B2801" s="165" t="s">
        <v>28152</v>
      </c>
      <c r="C2801" s="164" t="s">
        <v>12402</v>
      </c>
      <c r="D2801" s="164" t="s">
        <v>38386</v>
      </c>
      <c r="E2801" s="166">
        <v>13.1</v>
      </c>
    </row>
    <row r="2802" spans="1:5">
      <c r="A2802" s="164">
        <v>39318</v>
      </c>
      <c r="B2802" s="165" t="s">
        <v>28153</v>
      </c>
      <c r="C2802" s="164" t="s">
        <v>12402</v>
      </c>
      <c r="D2802" s="164" t="s">
        <v>38386</v>
      </c>
      <c r="E2802" s="166">
        <v>12.18</v>
      </c>
    </row>
    <row r="2803" spans="1:5" ht="25.5">
      <c r="A2803" s="164">
        <v>37987</v>
      </c>
      <c r="B2803" s="165" t="s">
        <v>28154</v>
      </c>
      <c r="C2803" s="164" t="s">
        <v>12402</v>
      </c>
      <c r="D2803" s="164" t="s">
        <v>38386</v>
      </c>
      <c r="E2803" s="166">
        <v>128.08000000000001</v>
      </c>
    </row>
    <row r="2804" spans="1:5" ht="25.5">
      <c r="A2804" s="164">
        <v>37988</v>
      </c>
      <c r="B2804" s="165" t="s">
        <v>28155</v>
      </c>
      <c r="C2804" s="164" t="s">
        <v>12402</v>
      </c>
      <c r="D2804" s="164" t="s">
        <v>38386</v>
      </c>
      <c r="E2804" s="166">
        <v>203.53</v>
      </c>
    </row>
    <row r="2805" spans="1:5" ht="25.5">
      <c r="A2805" s="164">
        <v>40366</v>
      </c>
      <c r="B2805" s="165" t="s">
        <v>28156</v>
      </c>
      <c r="C2805" s="164" t="s">
        <v>12402</v>
      </c>
      <c r="D2805" s="164" t="s">
        <v>38386</v>
      </c>
      <c r="E2805" s="166"/>
    </row>
    <row r="2806" spans="1:5" ht="25.5">
      <c r="A2806" s="164">
        <v>40363</v>
      </c>
      <c r="B2806" s="165" t="s">
        <v>28157</v>
      </c>
      <c r="C2806" s="164" t="s">
        <v>12402</v>
      </c>
      <c r="D2806" s="164" t="s">
        <v>38386</v>
      </c>
      <c r="E2806" s="166"/>
    </row>
    <row r="2807" spans="1:5" ht="25.5">
      <c r="A2807" s="164">
        <v>40360</v>
      </c>
      <c r="B2807" s="165" t="s">
        <v>28158</v>
      </c>
      <c r="C2807" s="164" t="s">
        <v>12402</v>
      </c>
      <c r="D2807" s="164" t="s">
        <v>38386</v>
      </c>
      <c r="E2807" s="166"/>
    </row>
    <row r="2808" spans="1:5" ht="25.5">
      <c r="A2808" s="164">
        <v>40354</v>
      </c>
      <c r="B2808" s="165" t="s">
        <v>28159</v>
      </c>
      <c r="C2808" s="164" t="s">
        <v>12402</v>
      </c>
      <c r="D2808" s="164" t="s">
        <v>38387</v>
      </c>
      <c r="E2808" s="166"/>
    </row>
    <row r="2809" spans="1:5" ht="25.5">
      <c r="A2809" s="164">
        <v>40372</v>
      </c>
      <c r="B2809" s="165" t="s">
        <v>28160</v>
      </c>
      <c r="C2809" s="164" t="s">
        <v>12402</v>
      </c>
      <c r="D2809" s="164" t="s">
        <v>38386</v>
      </c>
      <c r="E2809" s="166"/>
    </row>
    <row r="2810" spans="1:5" ht="25.5">
      <c r="A2810" s="164">
        <v>40369</v>
      </c>
      <c r="B2810" s="165" t="s">
        <v>28161</v>
      </c>
      <c r="C2810" s="164" t="s">
        <v>12402</v>
      </c>
      <c r="D2810" s="164" t="s">
        <v>38386</v>
      </c>
      <c r="E2810" s="166"/>
    </row>
    <row r="2811" spans="1:5" ht="25.5">
      <c r="A2811" s="164">
        <v>40375</v>
      </c>
      <c r="B2811" s="165" t="s">
        <v>28162</v>
      </c>
      <c r="C2811" s="164" t="s">
        <v>12402</v>
      </c>
      <c r="D2811" s="164" t="s">
        <v>38386</v>
      </c>
      <c r="E2811" s="166"/>
    </row>
    <row r="2812" spans="1:5" ht="25.5">
      <c r="A2812" s="164">
        <v>40357</v>
      </c>
      <c r="B2812" s="165" t="s">
        <v>28163</v>
      </c>
      <c r="C2812" s="164" t="s">
        <v>12402</v>
      </c>
      <c r="D2812" s="164" t="s">
        <v>38386</v>
      </c>
      <c r="E2812" s="166"/>
    </row>
    <row r="2813" spans="1:5" ht="25.5">
      <c r="A2813" s="164">
        <v>1893</v>
      </c>
      <c r="B2813" s="165" t="s">
        <v>28164</v>
      </c>
      <c r="C2813" s="164" t="s">
        <v>12402</v>
      </c>
      <c r="D2813" s="164" t="s">
        <v>38386</v>
      </c>
      <c r="E2813" s="166">
        <v>4.33</v>
      </c>
    </row>
    <row r="2814" spans="1:5" ht="25.5">
      <c r="A2814" s="164">
        <v>1902</v>
      </c>
      <c r="B2814" s="165" t="s">
        <v>28165</v>
      </c>
      <c r="C2814" s="164" t="s">
        <v>12402</v>
      </c>
      <c r="D2814" s="164" t="s">
        <v>38386</v>
      </c>
      <c r="E2814" s="166">
        <v>3.15</v>
      </c>
    </row>
    <row r="2815" spans="1:5">
      <c r="A2815" s="164">
        <v>1892</v>
      </c>
      <c r="B2815" s="165" t="s">
        <v>28166</v>
      </c>
      <c r="C2815" s="164" t="s">
        <v>12402</v>
      </c>
      <c r="D2815" s="164" t="s">
        <v>38386</v>
      </c>
      <c r="E2815" s="166">
        <v>2.0299999999999998</v>
      </c>
    </row>
    <row r="2816" spans="1:5">
      <c r="A2816" s="164">
        <v>1901</v>
      </c>
      <c r="B2816" s="165" t="s">
        <v>28167</v>
      </c>
      <c r="C2816" s="164" t="s">
        <v>12402</v>
      </c>
      <c r="D2816" s="164" t="s">
        <v>38386</v>
      </c>
      <c r="E2816" s="166">
        <v>0.98</v>
      </c>
    </row>
    <row r="2817" spans="1:5" ht="25.5">
      <c r="A2817" s="164">
        <v>1907</v>
      </c>
      <c r="B2817" s="165" t="s">
        <v>28168</v>
      </c>
      <c r="C2817" s="164" t="s">
        <v>12402</v>
      </c>
      <c r="D2817" s="164" t="s">
        <v>38386</v>
      </c>
      <c r="E2817" s="166">
        <v>13.94</v>
      </c>
    </row>
    <row r="2818" spans="1:5">
      <c r="A2818" s="164">
        <v>1894</v>
      </c>
      <c r="B2818" s="165" t="s">
        <v>28169</v>
      </c>
      <c r="C2818" s="164" t="s">
        <v>12402</v>
      </c>
      <c r="D2818" s="164" t="s">
        <v>38386</v>
      </c>
      <c r="E2818" s="166">
        <v>6.27</v>
      </c>
    </row>
    <row r="2819" spans="1:5">
      <c r="A2819" s="164">
        <v>1896</v>
      </c>
      <c r="B2819" s="165" t="s">
        <v>28170</v>
      </c>
      <c r="C2819" s="164" t="s">
        <v>12402</v>
      </c>
      <c r="D2819" s="164" t="s">
        <v>38386</v>
      </c>
      <c r="E2819" s="166">
        <v>18.72</v>
      </c>
    </row>
    <row r="2820" spans="1:5">
      <c r="A2820" s="164">
        <v>1891</v>
      </c>
      <c r="B2820" s="165" t="s">
        <v>28171</v>
      </c>
      <c r="C2820" s="164" t="s">
        <v>12402</v>
      </c>
      <c r="D2820" s="164" t="s">
        <v>38386</v>
      </c>
      <c r="E2820" s="166">
        <v>1.45</v>
      </c>
    </row>
    <row r="2821" spans="1:5">
      <c r="A2821" s="164">
        <v>1895</v>
      </c>
      <c r="B2821" s="165" t="s">
        <v>28172</v>
      </c>
      <c r="C2821" s="164" t="s">
        <v>12402</v>
      </c>
      <c r="D2821" s="164" t="s">
        <v>38386</v>
      </c>
      <c r="E2821" s="166">
        <v>32.9</v>
      </c>
    </row>
    <row r="2822" spans="1:5" ht="25.5">
      <c r="A2822" s="164">
        <v>2641</v>
      </c>
      <c r="B2822" s="165" t="s">
        <v>28173</v>
      </c>
      <c r="C2822" s="164" t="s">
        <v>12402</v>
      </c>
      <c r="D2822" s="164" t="s">
        <v>38386</v>
      </c>
      <c r="E2822" s="166">
        <v>34.020000000000003</v>
      </c>
    </row>
    <row r="2823" spans="1:5" ht="25.5">
      <c r="A2823" s="164">
        <v>2636</v>
      </c>
      <c r="B2823" s="165" t="s">
        <v>28174</v>
      </c>
      <c r="C2823" s="164" t="s">
        <v>12402</v>
      </c>
      <c r="D2823" s="164" t="s">
        <v>38386</v>
      </c>
      <c r="E2823" s="166">
        <v>2.19</v>
      </c>
    </row>
    <row r="2824" spans="1:5" ht="25.5">
      <c r="A2824" s="164">
        <v>2637</v>
      </c>
      <c r="B2824" s="165" t="s">
        <v>28175</v>
      </c>
      <c r="C2824" s="164" t="s">
        <v>12402</v>
      </c>
      <c r="D2824" s="164" t="s">
        <v>38386</v>
      </c>
      <c r="E2824" s="166">
        <v>2.33</v>
      </c>
    </row>
    <row r="2825" spans="1:5" ht="25.5">
      <c r="A2825" s="164">
        <v>2638</v>
      </c>
      <c r="B2825" s="165" t="s">
        <v>28176</v>
      </c>
      <c r="C2825" s="164" t="s">
        <v>12402</v>
      </c>
      <c r="D2825" s="164" t="s">
        <v>38386</v>
      </c>
      <c r="E2825" s="166">
        <v>2.71</v>
      </c>
    </row>
    <row r="2826" spans="1:5" ht="25.5">
      <c r="A2826" s="164">
        <v>2639</v>
      </c>
      <c r="B2826" s="165" t="s">
        <v>28177</v>
      </c>
      <c r="C2826" s="164" t="s">
        <v>12402</v>
      </c>
      <c r="D2826" s="164" t="s">
        <v>38386</v>
      </c>
      <c r="E2826" s="166">
        <v>4.8099999999999996</v>
      </c>
    </row>
    <row r="2827" spans="1:5" ht="25.5">
      <c r="A2827" s="164">
        <v>2644</v>
      </c>
      <c r="B2827" s="165" t="s">
        <v>28178</v>
      </c>
      <c r="C2827" s="164" t="s">
        <v>12402</v>
      </c>
      <c r="D2827" s="164" t="s">
        <v>38386</v>
      </c>
      <c r="E2827" s="166">
        <v>6.96</v>
      </c>
    </row>
    <row r="2828" spans="1:5" ht="25.5">
      <c r="A2828" s="164">
        <v>2640</v>
      </c>
      <c r="B2828" s="165" t="s">
        <v>28179</v>
      </c>
      <c r="C2828" s="164" t="s">
        <v>12402</v>
      </c>
      <c r="D2828" s="164" t="s">
        <v>38386</v>
      </c>
      <c r="E2828" s="166">
        <v>14.16</v>
      </c>
    </row>
    <row r="2829" spans="1:5" ht="25.5">
      <c r="A2829" s="164">
        <v>2642</v>
      </c>
      <c r="B2829" s="165" t="s">
        <v>28180</v>
      </c>
      <c r="C2829" s="164" t="s">
        <v>12402</v>
      </c>
      <c r="D2829" s="164" t="s">
        <v>38386</v>
      </c>
      <c r="E2829" s="166">
        <v>21.56</v>
      </c>
    </row>
    <row r="2830" spans="1:5" ht="25.5">
      <c r="A2830" s="164">
        <v>2643</v>
      </c>
      <c r="B2830" s="165" t="s">
        <v>28181</v>
      </c>
      <c r="C2830" s="164" t="s">
        <v>12402</v>
      </c>
      <c r="D2830" s="164" t="s">
        <v>38386</v>
      </c>
      <c r="E2830" s="166">
        <v>9.6999999999999993</v>
      </c>
    </row>
    <row r="2831" spans="1:5">
      <c r="A2831" s="164">
        <v>44281</v>
      </c>
      <c r="B2831" s="165" t="s">
        <v>28182</v>
      </c>
      <c r="C2831" s="164" t="s">
        <v>12402</v>
      </c>
      <c r="D2831" s="164" t="s">
        <v>38386</v>
      </c>
      <c r="E2831" s="166">
        <v>253.91</v>
      </c>
    </row>
    <row r="2832" spans="1:5" ht="25.5">
      <c r="A2832" s="164">
        <v>39855</v>
      </c>
      <c r="B2832" s="165" t="s">
        <v>28183</v>
      </c>
      <c r="C2832" s="164" t="s">
        <v>12402</v>
      </c>
      <c r="D2832" s="164" t="s">
        <v>38386</v>
      </c>
      <c r="E2832" s="166"/>
    </row>
    <row r="2833" spans="1:5" ht="25.5">
      <c r="A2833" s="164">
        <v>39856</v>
      </c>
      <c r="B2833" s="165" t="s">
        <v>28184</v>
      </c>
      <c r="C2833" s="164" t="s">
        <v>12402</v>
      </c>
      <c r="D2833" s="164" t="s">
        <v>38386</v>
      </c>
      <c r="E2833" s="166"/>
    </row>
    <row r="2834" spans="1:5" ht="25.5">
      <c r="A2834" s="164">
        <v>39857</v>
      </c>
      <c r="B2834" s="165" t="s">
        <v>28185</v>
      </c>
      <c r="C2834" s="164" t="s">
        <v>12402</v>
      </c>
      <c r="D2834" s="164" t="s">
        <v>38386</v>
      </c>
      <c r="E2834" s="166"/>
    </row>
    <row r="2835" spans="1:5" ht="25.5">
      <c r="A2835" s="164">
        <v>39858</v>
      </c>
      <c r="B2835" s="165" t="s">
        <v>28186</v>
      </c>
      <c r="C2835" s="164" t="s">
        <v>12402</v>
      </c>
      <c r="D2835" s="164" t="s">
        <v>38386</v>
      </c>
      <c r="E2835" s="166"/>
    </row>
    <row r="2836" spans="1:5" ht="25.5">
      <c r="A2836" s="164">
        <v>39859</v>
      </c>
      <c r="B2836" s="165" t="s">
        <v>28187</v>
      </c>
      <c r="C2836" s="164" t="s">
        <v>12402</v>
      </c>
      <c r="D2836" s="164" t="s">
        <v>38386</v>
      </c>
      <c r="E2836" s="166"/>
    </row>
    <row r="2837" spans="1:5" ht="25.5">
      <c r="A2837" s="164">
        <v>39860</v>
      </c>
      <c r="B2837" s="165" t="s">
        <v>28188</v>
      </c>
      <c r="C2837" s="164" t="s">
        <v>12402</v>
      </c>
      <c r="D2837" s="164" t="s">
        <v>38386</v>
      </c>
      <c r="E2837" s="166"/>
    </row>
    <row r="2838" spans="1:5" ht="25.5">
      <c r="A2838" s="164">
        <v>39861</v>
      </c>
      <c r="B2838" s="165" t="s">
        <v>28189</v>
      </c>
      <c r="C2838" s="164" t="s">
        <v>12402</v>
      </c>
      <c r="D2838" s="164" t="s">
        <v>38386</v>
      </c>
      <c r="E2838" s="166"/>
    </row>
    <row r="2839" spans="1:5">
      <c r="A2839" s="164">
        <v>3867</v>
      </c>
      <c r="B2839" s="165" t="s">
        <v>28190</v>
      </c>
      <c r="C2839" s="164" t="s">
        <v>12402</v>
      </c>
      <c r="D2839" s="164" t="s">
        <v>38386</v>
      </c>
      <c r="E2839" s="166">
        <v>76.739999999999995</v>
      </c>
    </row>
    <row r="2840" spans="1:5">
      <c r="A2840" s="164">
        <v>3861</v>
      </c>
      <c r="B2840" s="165" t="s">
        <v>28191</v>
      </c>
      <c r="C2840" s="164" t="s">
        <v>12402</v>
      </c>
      <c r="D2840" s="164" t="s">
        <v>38386</v>
      </c>
      <c r="E2840" s="166">
        <v>0.79</v>
      </c>
    </row>
    <row r="2841" spans="1:5">
      <c r="A2841" s="164">
        <v>3904</v>
      </c>
      <c r="B2841" s="165" t="s">
        <v>28192</v>
      </c>
      <c r="C2841" s="164" t="s">
        <v>12402</v>
      </c>
      <c r="D2841" s="164" t="s">
        <v>38386</v>
      </c>
      <c r="E2841" s="166">
        <v>0.84</v>
      </c>
    </row>
    <row r="2842" spans="1:5">
      <c r="A2842" s="164">
        <v>3903</v>
      </c>
      <c r="B2842" s="165" t="s">
        <v>28193</v>
      </c>
      <c r="C2842" s="164" t="s">
        <v>12402</v>
      </c>
      <c r="D2842" s="164" t="s">
        <v>38386</v>
      </c>
      <c r="E2842" s="166">
        <v>2.06</v>
      </c>
    </row>
    <row r="2843" spans="1:5">
      <c r="A2843" s="164">
        <v>3862</v>
      </c>
      <c r="B2843" s="165" t="s">
        <v>28194</v>
      </c>
      <c r="C2843" s="164" t="s">
        <v>12402</v>
      </c>
      <c r="D2843" s="164" t="s">
        <v>38386</v>
      </c>
      <c r="E2843" s="166">
        <v>4.38</v>
      </c>
    </row>
    <row r="2844" spans="1:5">
      <c r="A2844" s="164">
        <v>3863</v>
      </c>
      <c r="B2844" s="165" t="s">
        <v>28195</v>
      </c>
      <c r="C2844" s="164" t="s">
        <v>12402</v>
      </c>
      <c r="D2844" s="164" t="s">
        <v>38386</v>
      </c>
      <c r="E2844" s="166">
        <v>4.49</v>
      </c>
    </row>
    <row r="2845" spans="1:5">
      <c r="A2845" s="164">
        <v>3864</v>
      </c>
      <c r="B2845" s="165" t="s">
        <v>28196</v>
      </c>
      <c r="C2845" s="164" t="s">
        <v>12402</v>
      </c>
      <c r="D2845" s="164" t="s">
        <v>38386</v>
      </c>
      <c r="E2845" s="166">
        <v>13.76</v>
      </c>
    </row>
    <row r="2846" spans="1:5">
      <c r="A2846" s="164">
        <v>3865</v>
      </c>
      <c r="B2846" s="165" t="s">
        <v>28197</v>
      </c>
      <c r="C2846" s="164" t="s">
        <v>12402</v>
      </c>
      <c r="D2846" s="164" t="s">
        <v>38386</v>
      </c>
      <c r="E2846" s="166">
        <v>20.13</v>
      </c>
    </row>
    <row r="2847" spans="1:5">
      <c r="A2847" s="164">
        <v>3866</v>
      </c>
      <c r="B2847" s="165" t="s">
        <v>28198</v>
      </c>
      <c r="C2847" s="164" t="s">
        <v>12402</v>
      </c>
      <c r="D2847" s="164" t="s">
        <v>38386</v>
      </c>
      <c r="E2847" s="166">
        <v>45.19</v>
      </c>
    </row>
    <row r="2848" spans="1:5">
      <c r="A2848" s="164">
        <v>3878</v>
      </c>
      <c r="B2848" s="165" t="s">
        <v>28199</v>
      </c>
      <c r="C2848" s="164" t="s">
        <v>12402</v>
      </c>
      <c r="D2848" s="164" t="s">
        <v>38386</v>
      </c>
      <c r="E2848" s="166">
        <v>12.32</v>
      </c>
    </row>
    <row r="2849" spans="1:5">
      <c r="A2849" s="164">
        <v>3876</v>
      </c>
      <c r="B2849" s="165" t="s">
        <v>28200</v>
      </c>
      <c r="C2849" s="164" t="s">
        <v>12402</v>
      </c>
      <c r="D2849" s="164" t="s">
        <v>38386</v>
      </c>
      <c r="E2849" s="166">
        <v>4.9000000000000004</v>
      </c>
    </row>
    <row r="2850" spans="1:5">
      <c r="A2850" s="164">
        <v>3883</v>
      </c>
      <c r="B2850" s="165" t="s">
        <v>28201</v>
      </c>
      <c r="C2850" s="164" t="s">
        <v>12402</v>
      </c>
      <c r="D2850" s="164" t="s">
        <v>38386</v>
      </c>
      <c r="E2850" s="166">
        <v>1.58</v>
      </c>
    </row>
    <row r="2851" spans="1:5">
      <c r="A2851" s="164">
        <v>3884</v>
      </c>
      <c r="B2851" s="165" t="s">
        <v>28202</v>
      </c>
      <c r="C2851" s="164" t="s">
        <v>12402</v>
      </c>
      <c r="D2851" s="164" t="s">
        <v>38386</v>
      </c>
      <c r="E2851" s="166">
        <v>2.4900000000000002</v>
      </c>
    </row>
    <row r="2852" spans="1:5">
      <c r="A2852" s="164">
        <v>12892</v>
      </c>
      <c r="B2852" s="165" t="s">
        <v>28203</v>
      </c>
      <c r="C2852" s="164" t="s">
        <v>23038</v>
      </c>
      <c r="D2852" s="164" t="s">
        <v>38386</v>
      </c>
      <c r="E2852" s="166">
        <v>12</v>
      </c>
    </row>
    <row r="2853" spans="1:5" ht="25.5">
      <c r="A2853" s="164">
        <v>38447</v>
      </c>
      <c r="B2853" s="165" t="s">
        <v>28204</v>
      </c>
      <c r="C2853" s="164" t="s">
        <v>12402</v>
      </c>
      <c r="D2853" s="164" t="s">
        <v>38386</v>
      </c>
      <c r="E2853" s="166"/>
    </row>
    <row r="2854" spans="1:5" ht="25.5">
      <c r="A2854" s="164">
        <v>36320</v>
      </c>
      <c r="B2854" s="165" t="s">
        <v>28205</v>
      </c>
      <c r="C2854" s="164" t="s">
        <v>12402</v>
      </c>
      <c r="D2854" s="164" t="s">
        <v>38386</v>
      </c>
      <c r="E2854" s="166"/>
    </row>
    <row r="2855" spans="1:5" ht="25.5">
      <c r="A2855" s="164">
        <v>36324</v>
      </c>
      <c r="B2855" s="165" t="s">
        <v>28206</v>
      </c>
      <c r="C2855" s="164" t="s">
        <v>12402</v>
      </c>
      <c r="D2855" s="164" t="s">
        <v>38386</v>
      </c>
      <c r="E2855" s="166"/>
    </row>
    <row r="2856" spans="1:5" ht="25.5">
      <c r="A2856" s="164">
        <v>38441</v>
      </c>
      <c r="B2856" s="165" t="s">
        <v>28207</v>
      </c>
      <c r="C2856" s="164" t="s">
        <v>12402</v>
      </c>
      <c r="D2856" s="164" t="s">
        <v>38386</v>
      </c>
      <c r="E2856" s="166"/>
    </row>
    <row r="2857" spans="1:5" ht="25.5">
      <c r="A2857" s="164">
        <v>38442</v>
      </c>
      <c r="B2857" s="165" t="s">
        <v>28208</v>
      </c>
      <c r="C2857" s="164" t="s">
        <v>12402</v>
      </c>
      <c r="D2857" s="164" t="s">
        <v>38386</v>
      </c>
      <c r="E2857" s="166"/>
    </row>
    <row r="2858" spans="1:5" ht="25.5">
      <c r="A2858" s="164">
        <v>38443</v>
      </c>
      <c r="B2858" s="165" t="s">
        <v>28209</v>
      </c>
      <c r="C2858" s="164" t="s">
        <v>12402</v>
      </c>
      <c r="D2858" s="164" t="s">
        <v>38386</v>
      </c>
      <c r="E2858" s="166"/>
    </row>
    <row r="2859" spans="1:5" ht="25.5">
      <c r="A2859" s="164">
        <v>38444</v>
      </c>
      <c r="B2859" s="165" t="s">
        <v>28210</v>
      </c>
      <c r="C2859" s="164" t="s">
        <v>12402</v>
      </c>
      <c r="D2859" s="164" t="s">
        <v>38386</v>
      </c>
      <c r="E2859" s="166"/>
    </row>
    <row r="2860" spans="1:5" ht="25.5">
      <c r="A2860" s="164">
        <v>38445</v>
      </c>
      <c r="B2860" s="165" t="s">
        <v>28211</v>
      </c>
      <c r="C2860" s="164" t="s">
        <v>12402</v>
      </c>
      <c r="D2860" s="164" t="s">
        <v>38386</v>
      </c>
      <c r="E2860" s="166"/>
    </row>
    <row r="2861" spans="1:5" ht="25.5">
      <c r="A2861" s="164">
        <v>38446</v>
      </c>
      <c r="B2861" s="165" t="s">
        <v>28212</v>
      </c>
      <c r="C2861" s="164" t="s">
        <v>12402</v>
      </c>
      <c r="D2861" s="164" t="s">
        <v>38386</v>
      </c>
      <c r="E2861" s="166"/>
    </row>
    <row r="2862" spans="1:5" ht="25.5">
      <c r="A2862" s="164">
        <v>3837</v>
      </c>
      <c r="B2862" s="165" t="s">
        <v>28213</v>
      </c>
      <c r="C2862" s="164" t="s">
        <v>12402</v>
      </c>
      <c r="D2862" s="164" t="s">
        <v>38386</v>
      </c>
      <c r="E2862" s="166">
        <v>53.76</v>
      </c>
    </row>
    <row r="2863" spans="1:5" ht="25.5">
      <c r="A2863" s="164">
        <v>3845</v>
      </c>
      <c r="B2863" s="165" t="s">
        <v>28214</v>
      </c>
      <c r="C2863" s="164" t="s">
        <v>12402</v>
      </c>
      <c r="D2863" s="164" t="s">
        <v>38386</v>
      </c>
      <c r="E2863" s="166">
        <v>19.64</v>
      </c>
    </row>
    <row r="2864" spans="1:5" ht="25.5">
      <c r="A2864" s="164">
        <v>11045</v>
      </c>
      <c r="B2864" s="165" t="s">
        <v>28215</v>
      </c>
      <c r="C2864" s="164" t="s">
        <v>12402</v>
      </c>
      <c r="D2864" s="164" t="s">
        <v>38386</v>
      </c>
      <c r="E2864" s="166">
        <v>37.880000000000003</v>
      </c>
    </row>
    <row r="2865" spans="1:5">
      <c r="A2865" s="164">
        <v>20170</v>
      </c>
      <c r="B2865" s="165" t="s">
        <v>28216</v>
      </c>
      <c r="C2865" s="164" t="s">
        <v>12402</v>
      </c>
      <c r="D2865" s="164" t="s">
        <v>38386</v>
      </c>
      <c r="E2865" s="166">
        <v>15.16</v>
      </c>
    </row>
    <row r="2866" spans="1:5">
      <c r="A2866" s="164">
        <v>20171</v>
      </c>
      <c r="B2866" s="165" t="s">
        <v>28217</v>
      </c>
      <c r="C2866" s="164" t="s">
        <v>12402</v>
      </c>
      <c r="D2866" s="164" t="s">
        <v>38386</v>
      </c>
      <c r="E2866" s="166">
        <v>43.73</v>
      </c>
    </row>
    <row r="2867" spans="1:5">
      <c r="A2867" s="164">
        <v>20167</v>
      </c>
      <c r="B2867" s="165" t="s">
        <v>28218</v>
      </c>
      <c r="C2867" s="164" t="s">
        <v>12402</v>
      </c>
      <c r="D2867" s="164" t="s">
        <v>38386</v>
      </c>
      <c r="E2867" s="166">
        <v>5.5</v>
      </c>
    </row>
    <row r="2868" spans="1:5">
      <c r="A2868" s="164">
        <v>20168</v>
      </c>
      <c r="B2868" s="165" t="s">
        <v>28219</v>
      </c>
      <c r="C2868" s="164" t="s">
        <v>12402</v>
      </c>
      <c r="D2868" s="164" t="s">
        <v>38386</v>
      </c>
      <c r="E2868" s="166">
        <v>11.32</v>
      </c>
    </row>
    <row r="2869" spans="1:5">
      <c r="A2869" s="164">
        <v>20169</v>
      </c>
      <c r="B2869" s="165" t="s">
        <v>28220</v>
      </c>
      <c r="C2869" s="164" t="s">
        <v>12402</v>
      </c>
      <c r="D2869" s="164" t="s">
        <v>38386</v>
      </c>
      <c r="E2869" s="166">
        <v>13.21</v>
      </c>
    </row>
    <row r="2870" spans="1:5" ht="25.5">
      <c r="A2870" s="164">
        <v>3899</v>
      </c>
      <c r="B2870" s="165" t="s">
        <v>28221</v>
      </c>
      <c r="C2870" s="164" t="s">
        <v>12402</v>
      </c>
      <c r="D2870" s="164" t="s">
        <v>38386</v>
      </c>
      <c r="E2870" s="166">
        <v>7.32</v>
      </c>
    </row>
    <row r="2871" spans="1:5" ht="25.5">
      <c r="A2871" s="164">
        <v>38676</v>
      </c>
      <c r="B2871" s="165" t="s">
        <v>28222</v>
      </c>
      <c r="C2871" s="164" t="s">
        <v>12402</v>
      </c>
      <c r="D2871" s="164" t="s">
        <v>38386</v>
      </c>
      <c r="E2871" s="166">
        <v>36.64</v>
      </c>
    </row>
    <row r="2872" spans="1:5" ht="25.5">
      <c r="A2872" s="164">
        <v>3897</v>
      </c>
      <c r="B2872" s="165" t="s">
        <v>28223</v>
      </c>
      <c r="C2872" s="164" t="s">
        <v>12402</v>
      </c>
      <c r="D2872" s="164" t="s">
        <v>38386</v>
      </c>
      <c r="E2872" s="166">
        <v>1.79</v>
      </c>
    </row>
    <row r="2873" spans="1:5" ht="25.5">
      <c r="A2873" s="164">
        <v>3875</v>
      </c>
      <c r="B2873" s="165" t="s">
        <v>28224</v>
      </c>
      <c r="C2873" s="164" t="s">
        <v>12402</v>
      </c>
      <c r="D2873" s="164" t="s">
        <v>38386</v>
      </c>
      <c r="E2873" s="166">
        <v>3.69</v>
      </c>
    </row>
    <row r="2874" spans="1:5" ht="25.5">
      <c r="A2874" s="164">
        <v>3898</v>
      </c>
      <c r="B2874" s="165" t="s">
        <v>28225</v>
      </c>
      <c r="C2874" s="164" t="s">
        <v>12402</v>
      </c>
      <c r="D2874" s="164" t="s">
        <v>38386</v>
      </c>
      <c r="E2874" s="166">
        <v>7.49</v>
      </c>
    </row>
    <row r="2875" spans="1:5">
      <c r="A2875" s="164">
        <v>3855</v>
      </c>
      <c r="B2875" s="165" t="s">
        <v>28226</v>
      </c>
      <c r="C2875" s="164" t="s">
        <v>12402</v>
      </c>
      <c r="D2875" s="164" t="s">
        <v>38386</v>
      </c>
      <c r="E2875" s="166">
        <v>5.32</v>
      </c>
    </row>
    <row r="2876" spans="1:5">
      <c r="A2876" s="164">
        <v>3874</v>
      </c>
      <c r="B2876" s="165" t="s">
        <v>28227</v>
      </c>
      <c r="C2876" s="164" t="s">
        <v>12402</v>
      </c>
      <c r="D2876" s="164" t="s">
        <v>38386</v>
      </c>
      <c r="E2876" s="166">
        <v>6.17</v>
      </c>
    </row>
    <row r="2877" spans="1:5">
      <c r="A2877" s="164">
        <v>3870</v>
      </c>
      <c r="B2877" s="165" t="s">
        <v>28228</v>
      </c>
      <c r="C2877" s="164" t="s">
        <v>12402</v>
      </c>
      <c r="D2877" s="164" t="s">
        <v>38386</v>
      </c>
      <c r="E2877" s="166">
        <v>6.77</v>
      </c>
    </row>
    <row r="2878" spans="1:5">
      <c r="A2878" s="164">
        <v>38678</v>
      </c>
      <c r="B2878" s="165" t="s">
        <v>28229</v>
      </c>
      <c r="C2878" s="164" t="s">
        <v>12402</v>
      </c>
      <c r="D2878" s="164" t="s">
        <v>38386</v>
      </c>
      <c r="E2878" s="166">
        <v>17.91</v>
      </c>
    </row>
    <row r="2879" spans="1:5" ht="25.5">
      <c r="A2879" s="164">
        <v>3859</v>
      </c>
      <c r="B2879" s="165" t="s">
        <v>28230</v>
      </c>
      <c r="C2879" s="164" t="s">
        <v>12402</v>
      </c>
      <c r="D2879" s="164" t="s">
        <v>38386</v>
      </c>
      <c r="E2879" s="166">
        <v>1.36</v>
      </c>
    </row>
    <row r="2880" spans="1:5" ht="25.5">
      <c r="A2880" s="164">
        <v>3856</v>
      </c>
      <c r="B2880" s="165" t="s">
        <v>28231</v>
      </c>
      <c r="C2880" s="164" t="s">
        <v>12402</v>
      </c>
      <c r="D2880" s="164" t="s">
        <v>38386</v>
      </c>
      <c r="E2880" s="166">
        <v>1.89</v>
      </c>
    </row>
    <row r="2881" spans="1:5" ht="25.5">
      <c r="A2881" s="164">
        <v>3906</v>
      </c>
      <c r="B2881" s="165" t="s">
        <v>28232</v>
      </c>
      <c r="C2881" s="164" t="s">
        <v>12402</v>
      </c>
      <c r="D2881" s="164" t="s">
        <v>38386</v>
      </c>
      <c r="E2881" s="166">
        <v>1.56</v>
      </c>
    </row>
    <row r="2882" spans="1:5" ht="25.5">
      <c r="A2882" s="164">
        <v>3860</v>
      </c>
      <c r="B2882" s="165" t="s">
        <v>28233</v>
      </c>
      <c r="C2882" s="164" t="s">
        <v>12402</v>
      </c>
      <c r="D2882" s="164" t="s">
        <v>38386</v>
      </c>
      <c r="E2882" s="166">
        <v>4.6399999999999997</v>
      </c>
    </row>
    <row r="2883" spans="1:5" ht="25.5">
      <c r="A2883" s="164">
        <v>3905</v>
      </c>
      <c r="B2883" s="165" t="s">
        <v>28234</v>
      </c>
      <c r="C2883" s="164" t="s">
        <v>12402</v>
      </c>
      <c r="D2883" s="164" t="s">
        <v>38386</v>
      </c>
      <c r="E2883" s="166">
        <v>10.64</v>
      </c>
    </row>
    <row r="2884" spans="1:5" ht="25.5">
      <c r="A2884" s="164">
        <v>3871</v>
      </c>
      <c r="B2884" s="165" t="s">
        <v>28235</v>
      </c>
      <c r="C2884" s="164" t="s">
        <v>12402</v>
      </c>
      <c r="D2884" s="164" t="s">
        <v>38386</v>
      </c>
      <c r="E2884" s="166">
        <v>18.829999999999998</v>
      </c>
    </row>
    <row r="2885" spans="1:5">
      <c r="A2885" s="164">
        <v>37427</v>
      </c>
      <c r="B2885" s="165" t="s">
        <v>28236</v>
      </c>
      <c r="C2885" s="164" t="s">
        <v>12402</v>
      </c>
      <c r="D2885" s="164" t="s">
        <v>38386</v>
      </c>
      <c r="E2885" s="166"/>
    </row>
    <row r="2886" spans="1:5">
      <c r="A2886" s="164">
        <v>37424</v>
      </c>
      <c r="B2886" s="165" t="s">
        <v>28237</v>
      </c>
      <c r="C2886" s="164" t="s">
        <v>12402</v>
      </c>
      <c r="D2886" s="164" t="s">
        <v>38386</v>
      </c>
      <c r="E2886" s="166"/>
    </row>
    <row r="2887" spans="1:5">
      <c r="A2887" s="164">
        <v>37428</v>
      </c>
      <c r="B2887" s="165" t="s">
        <v>28238</v>
      </c>
      <c r="C2887" s="164" t="s">
        <v>12402</v>
      </c>
      <c r="D2887" s="164" t="s">
        <v>38386</v>
      </c>
      <c r="E2887" s="166"/>
    </row>
    <row r="2888" spans="1:5">
      <c r="A2888" s="164">
        <v>37425</v>
      </c>
      <c r="B2888" s="165" t="s">
        <v>28239</v>
      </c>
      <c r="C2888" s="164" t="s">
        <v>12402</v>
      </c>
      <c r="D2888" s="164" t="s">
        <v>38386</v>
      </c>
      <c r="E2888" s="166"/>
    </row>
    <row r="2889" spans="1:5">
      <c r="A2889" s="164">
        <v>37429</v>
      </c>
      <c r="B2889" s="165" t="s">
        <v>28240</v>
      </c>
      <c r="C2889" s="164" t="s">
        <v>12402</v>
      </c>
      <c r="D2889" s="164" t="s">
        <v>38386</v>
      </c>
      <c r="E2889" s="166"/>
    </row>
    <row r="2890" spans="1:5">
      <c r="A2890" s="164">
        <v>37426</v>
      </c>
      <c r="B2890" s="165" t="s">
        <v>28241</v>
      </c>
      <c r="C2890" s="164" t="s">
        <v>12402</v>
      </c>
      <c r="D2890" s="164" t="s">
        <v>38386</v>
      </c>
      <c r="E2890" s="166"/>
    </row>
    <row r="2891" spans="1:5" ht="38.25">
      <c r="A2891" s="164">
        <v>39292</v>
      </c>
      <c r="B2891" s="165" t="s">
        <v>28242</v>
      </c>
      <c r="C2891" s="164" t="s">
        <v>12402</v>
      </c>
      <c r="D2891" s="164" t="s">
        <v>38386</v>
      </c>
      <c r="E2891" s="166"/>
    </row>
    <row r="2892" spans="1:5" ht="38.25">
      <c r="A2892" s="164">
        <v>39293</v>
      </c>
      <c r="B2892" s="165" t="s">
        <v>28243</v>
      </c>
      <c r="C2892" s="164" t="s">
        <v>12402</v>
      </c>
      <c r="D2892" s="164" t="s">
        <v>38386</v>
      </c>
      <c r="E2892" s="166"/>
    </row>
    <row r="2893" spans="1:5" ht="38.25">
      <c r="A2893" s="164">
        <v>39294</v>
      </c>
      <c r="B2893" s="165" t="s">
        <v>28244</v>
      </c>
      <c r="C2893" s="164" t="s">
        <v>12402</v>
      </c>
      <c r="D2893" s="164" t="s">
        <v>38386</v>
      </c>
      <c r="E2893" s="166"/>
    </row>
    <row r="2894" spans="1:5" ht="38.25">
      <c r="A2894" s="164">
        <v>39295</v>
      </c>
      <c r="B2894" s="165" t="s">
        <v>28245</v>
      </c>
      <c r="C2894" s="164" t="s">
        <v>12402</v>
      </c>
      <c r="D2894" s="164" t="s">
        <v>38386</v>
      </c>
      <c r="E2894" s="166"/>
    </row>
    <row r="2895" spans="1:5" ht="38.25">
      <c r="A2895" s="164">
        <v>39312</v>
      </c>
      <c r="B2895" s="165" t="s">
        <v>28246</v>
      </c>
      <c r="C2895" s="164" t="s">
        <v>12402</v>
      </c>
      <c r="D2895" s="164" t="s">
        <v>38386</v>
      </c>
      <c r="E2895" s="166"/>
    </row>
    <row r="2896" spans="1:5" ht="38.25">
      <c r="A2896" s="164">
        <v>39313</v>
      </c>
      <c r="B2896" s="165" t="s">
        <v>28247</v>
      </c>
      <c r="C2896" s="164" t="s">
        <v>12402</v>
      </c>
      <c r="D2896" s="164" t="s">
        <v>38386</v>
      </c>
      <c r="E2896" s="166"/>
    </row>
    <row r="2897" spans="1:5" ht="38.25">
      <c r="A2897" s="164">
        <v>39314</v>
      </c>
      <c r="B2897" s="165" t="s">
        <v>28248</v>
      </c>
      <c r="C2897" s="164" t="s">
        <v>12402</v>
      </c>
      <c r="D2897" s="164" t="s">
        <v>38386</v>
      </c>
      <c r="E2897" s="166"/>
    </row>
    <row r="2898" spans="1:5" ht="38.25">
      <c r="A2898" s="164">
        <v>39296</v>
      </c>
      <c r="B2898" s="165" t="s">
        <v>28249</v>
      </c>
      <c r="C2898" s="164" t="s">
        <v>12402</v>
      </c>
      <c r="D2898" s="164" t="s">
        <v>38386</v>
      </c>
      <c r="E2898" s="166"/>
    </row>
    <row r="2899" spans="1:5" ht="38.25">
      <c r="A2899" s="164">
        <v>39297</v>
      </c>
      <c r="B2899" s="165" t="s">
        <v>28250</v>
      </c>
      <c r="C2899" s="164" t="s">
        <v>12402</v>
      </c>
      <c r="D2899" s="164" t="s">
        <v>38386</v>
      </c>
      <c r="E2899" s="166"/>
    </row>
    <row r="2900" spans="1:5" ht="38.25">
      <c r="A2900" s="164">
        <v>39298</v>
      </c>
      <c r="B2900" s="165" t="s">
        <v>28251</v>
      </c>
      <c r="C2900" s="164" t="s">
        <v>12402</v>
      </c>
      <c r="D2900" s="164" t="s">
        <v>38386</v>
      </c>
      <c r="E2900" s="166"/>
    </row>
    <row r="2901" spans="1:5" ht="38.25">
      <c r="A2901" s="164">
        <v>39299</v>
      </c>
      <c r="B2901" s="165" t="s">
        <v>28252</v>
      </c>
      <c r="C2901" s="164" t="s">
        <v>12402</v>
      </c>
      <c r="D2901" s="164" t="s">
        <v>38386</v>
      </c>
      <c r="E2901" s="166"/>
    </row>
    <row r="2902" spans="1:5" ht="25.5">
      <c r="A2902" s="164">
        <v>39308</v>
      </c>
      <c r="B2902" s="165" t="s">
        <v>28253</v>
      </c>
      <c r="C2902" s="164" t="s">
        <v>12402</v>
      </c>
      <c r="D2902" s="164" t="s">
        <v>38386</v>
      </c>
      <c r="E2902" s="166"/>
    </row>
    <row r="2903" spans="1:5" ht="25.5">
      <c r="A2903" s="164">
        <v>39309</v>
      </c>
      <c r="B2903" s="165" t="s">
        <v>28254</v>
      </c>
      <c r="C2903" s="164" t="s">
        <v>12402</v>
      </c>
      <c r="D2903" s="164" t="s">
        <v>38386</v>
      </c>
      <c r="E2903" s="166"/>
    </row>
    <row r="2904" spans="1:5" ht="25.5">
      <c r="A2904" s="164">
        <v>39310</v>
      </c>
      <c r="B2904" s="165" t="s">
        <v>28255</v>
      </c>
      <c r="C2904" s="164" t="s">
        <v>12402</v>
      </c>
      <c r="D2904" s="164" t="s">
        <v>38386</v>
      </c>
      <c r="E2904" s="166"/>
    </row>
    <row r="2905" spans="1:5" ht="25.5">
      <c r="A2905" s="164">
        <v>39311</v>
      </c>
      <c r="B2905" s="165" t="s">
        <v>28256</v>
      </c>
      <c r="C2905" s="164" t="s">
        <v>12402</v>
      </c>
      <c r="D2905" s="164" t="s">
        <v>38386</v>
      </c>
      <c r="E2905" s="166"/>
    </row>
    <row r="2906" spans="1:5" ht="25.5">
      <c r="A2906" s="164">
        <v>45261</v>
      </c>
      <c r="B2906" s="165" t="s">
        <v>34187</v>
      </c>
      <c r="C2906" s="164" t="s">
        <v>23038</v>
      </c>
      <c r="D2906" s="164" t="s">
        <v>38386</v>
      </c>
      <c r="E2906" s="166">
        <v>20.95</v>
      </c>
    </row>
    <row r="2907" spans="1:5" ht="25.5">
      <c r="A2907" s="164">
        <v>11519</v>
      </c>
      <c r="B2907" s="165" t="s">
        <v>28257</v>
      </c>
      <c r="C2907" s="164" t="s">
        <v>23038</v>
      </c>
      <c r="D2907" s="164" t="s">
        <v>38386</v>
      </c>
      <c r="E2907" s="166">
        <v>50.48</v>
      </c>
    </row>
    <row r="2908" spans="1:5" ht="38.25">
      <c r="A2908" s="164">
        <v>11520</v>
      </c>
      <c r="B2908" s="165" t="s">
        <v>28258</v>
      </c>
      <c r="C2908" s="164" t="s">
        <v>23038</v>
      </c>
      <c r="D2908" s="164" t="s">
        <v>38386</v>
      </c>
      <c r="E2908" s="166">
        <v>23.34</v>
      </c>
    </row>
    <row r="2909" spans="1:5" ht="25.5">
      <c r="A2909" s="164">
        <v>11518</v>
      </c>
      <c r="B2909" s="165" t="s">
        <v>28259</v>
      </c>
      <c r="C2909" s="164" t="s">
        <v>23038</v>
      </c>
      <c r="D2909" s="164" t="s">
        <v>38386</v>
      </c>
      <c r="E2909" s="166">
        <v>84.85</v>
      </c>
    </row>
    <row r="2910" spans="1:5">
      <c r="A2910" s="164">
        <v>38473</v>
      </c>
      <c r="B2910" s="165" t="s">
        <v>28260</v>
      </c>
      <c r="C2910" s="164" t="s">
        <v>12402</v>
      </c>
      <c r="D2910" s="164" t="s">
        <v>38386</v>
      </c>
      <c r="E2910" s="166">
        <v>292.22000000000003</v>
      </c>
    </row>
    <row r="2911" spans="1:5">
      <c r="A2911" s="164">
        <v>4244</v>
      </c>
      <c r="B2911" s="165" t="s">
        <v>28261</v>
      </c>
      <c r="C2911" s="164" t="s">
        <v>12406</v>
      </c>
      <c r="D2911" s="164" t="s">
        <v>38386</v>
      </c>
      <c r="E2911" s="166">
        <v>11.33</v>
      </c>
    </row>
    <row r="2912" spans="1:5">
      <c r="A2912" s="164">
        <v>40977</v>
      </c>
      <c r="B2912" s="165" t="s">
        <v>28262</v>
      </c>
      <c r="C2912" s="164" t="s">
        <v>18056</v>
      </c>
      <c r="D2912" s="164" t="s">
        <v>38386</v>
      </c>
      <c r="E2912" s="166">
        <v>2494.65</v>
      </c>
    </row>
    <row r="2913" spans="1:5" ht="25.5">
      <c r="A2913" s="164">
        <v>4115</v>
      </c>
      <c r="B2913" s="165" t="s">
        <v>28263</v>
      </c>
      <c r="C2913" s="164" t="s">
        <v>12403</v>
      </c>
      <c r="D2913" s="164" t="s">
        <v>38386</v>
      </c>
      <c r="E2913" s="166">
        <v>23.85</v>
      </c>
    </row>
    <row r="2914" spans="1:5" ht="25.5">
      <c r="A2914" s="164">
        <v>4119</v>
      </c>
      <c r="B2914" s="165" t="s">
        <v>28264</v>
      </c>
      <c r="C2914" s="164" t="s">
        <v>12403</v>
      </c>
      <c r="D2914" s="164" t="s">
        <v>38386</v>
      </c>
      <c r="E2914" s="166">
        <v>48.17</v>
      </c>
    </row>
    <row r="2915" spans="1:5" ht="25.5">
      <c r="A2915" s="164">
        <v>2794</v>
      </c>
      <c r="B2915" s="165" t="s">
        <v>28265</v>
      </c>
      <c r="C2915" s="164" t="s">
        <v>12403</v>
      </c>
      <c r="D2915" s="164" t="s">
        <v>38386</v>
      </c>
      <c r="E2915" s="166">
        <v>127.79</v>
      </c>
    </row>
    <row r="2916" spans="1:5" ht="25.5">
      <c r="A2916" s="164">
        <v>2788</v>
      </c>
      <c r="B2916" s="165" t="s">
        <v>28266</v>
      </c>
      <c r="C2916" s="164" t="s">
        <v>12403</v>
      </c>
      <c r="D2916" s="164" t="s">
        <v>38386</v>
      </c>
      <c r="E2916" s="166">
        <v>186.17</v>
      </c>
    </row>
    <row r="2917" spans="1:5" ht="25.5">
      <c r="A2917" s="164">
        <v>4006</v>
      </c>
      <c r="B2917" s="165" t="s">
        <v>28267</v>
      </c>
      <c r="C2917" s="164" t="s">
        <v>34306</v>
      </c>
      <c r="D2917" s="164" t="s">
        <v>38386</v>
      </c>
      <c r="E2917" s="166">
        <v>1774.14</v>
      </c>
    </row>
    <row r="2918" spans="1:5">
      <c r="A2918" s="164">
        <v>45395</v>
      </c>
      <c r="B2918" s="165" t="s">
        <v>28268</v>
      </c>
      <c r="C2918" s="164" t="s">
        <v>23038</v>
      </c>
      <c r="D2918" s="164" t="s">
        <v>38386</v>
      </c>
      <c r="E2918" s="166">
        <v>31.79</v>
      </c>
    </row>
    <row r="2919" spans="1:5" ht="25.5">
      <c r="A2919" s="164">
        <v>37461</v>
      </c>
      <c r="B2919" s="165" t="s">
        <v>28269</v>
      </c>
      <c r="C2919" s="164" t="s">
        <v>12403</v>
      </c>
      <c r="D2919" s="164" t="s">
        <v>38386</v>
      </c>
      <c r="E2919" s="166">
        <v>14.23</v>
      </c>
    </row>
    <row r="2920" spans="1:5" ht="25.5">
      <c r="A2920" s="164">
        <v>37460</v>
      </c>
      <c r="B2920" s="165" t="s">
        <v>28270</v>
      </c>
      <c r="C2920" s="164" t="s">
        <v>12403</v>
      </c>
      <c r="D2920" s="164" t="s">
        <v>38386</v>
      </c>
      <c r="E2920" s="166">
        <v>24.97</v>
      </c>
    </row>
    <row r="2921" spans="1:5">
      <c r="A2921" s="164">
        <v>37458</v>
      </c>
      <c r="B2921" s="165" t="s">
        <v>28271</v>
      </c>
      <c r="C2921" s="164" t="s">
        <v>12403</v>
      </c>
      <c r="D2921" s="164" t="s">
        <v>38387</v>
      </c>
      <c r="E2921" s="166">
        <v>5.79</v>
      </c>
    </row>
    <row r="2922" spans="1:5">
      <c r="A2922" s="164">
        <v>37454</v>
      </c>
      <c r="B2922" s="165" t="s">
        <v>28272</v>
      </c>
      <c r="C2922" s="164" t="s">
        <v>12403</v>
      </c>
      <c r="D2922" s="164" t="s">
        <v>38386</v>
      </c>
      <c r="E2922" s="166">
        <v>1.81</v>
      </c>
    </row>
    <row r="2923" spans="1:5">
      <c r="A2923" s="164">
        <v>37455</v>
      </c>
      <c r="B2923" s="165" t="s">
        <v>28273</v>
      </c>
      <c r="C2923" s="164" t="s">
        <v>12403</v>
      </c>
      <c r="D2923" s="164" t="s">
        <v>38386</v>
      </c>
      <c r="E2923" s="166">
        <v>3.02</v>
      </c>
    </row>
    <row r="2924" spans="1:5">
      <c r="A2924" s="164">
        <v>37459</v>
      </c>
      <c r="B2924" s="165" t="s">
        <v>28274</v>
      </c>
      <c r="C2924" s="164" t="s">
        <v>12403</v>
      </c>
      <c r="D2924" s="164" t="s">
        <v>38386</v>
      </c>
      <c r="E2924" s="166">
        <v>9.64</v>
      </c>
    </row>
    <row r="2925" spans="1:5">
      <c r="A2925" s="164">
        <v>37457</v>
      </c>
      <c r="B2925" s="165" t="s">
        <v>28275</v>
      </c>
      <c r="C2925" s="164" t="s">
        <v>12403</v>
      </c>
      <c r="D2925" s="164" t="s">
        <v>38386</v>
      </c>
      <c r="E2925" s="166">
        <v>3.32</v>
      </c>
    </row>
    <row r="2926" spans="1:5">
      <c r="A2926" s="164">
        <v>37456</v>
      </c>
      <c r="B2926" s="165" t="s">
        <v>28276</v>
      </c>
      <c r="C2926" s="164" t="s">
        <v>12403</v>
      </c>
      <c r="D2926" s="164" t="s">
        <v>38386</v>
      </c>
      <c r="E2926" s="166">
        <v>2.2799999999999998</v>
      </c>
    </row>
    <row r="2927" spans="1:5" ht="38.25">
      <c r="A2927" s="164">
        <v>21029</v>
      </c>
      <c r="B2927" s="165" t="s">
        <v>28277</v>
      </c>
      <c r="C2927" s="164" t="s">
        <v>12402</v>
      </c>
      <c r="D2927" s="164" t="s">
        <v>38387</v>
      </c>
      <c r="E2927" s="166">
        <v>357.43</v>
      </c>
    </row>
    <row r="2928" spans="1:5" ht="38.25">
      <c r="A2928" s="164">
        <v>21030</v>
      </c>
      <c r="B2928" s="165" t="s">
        <v>28278</v>
      </c>
      <c r="C2928" s="164" t="s">
        <v>12402</v>
      </c>
      <c r="D2928" s="164" t="s">
        <v>38386</v>
      </c>
      <c r="E2928" s="166">
        <v>440.59</v>
      </c>
    </row>
    <row r="2929" spans="1:5" ht="38.25">
      <c r="A2929" s="164">
        <v>21031</v>
      </c>
      <c r="B2929" s="165" t="s">
        <v>28279</v>
      </c>
      <c r="C2929" s="164" t="s">
        <v>12402</v>
      </c>
      <c r="D2929" s="164" t="s">
        <v>38386</v>
      </c>
      <c r="E2929" s="166">
        <v>548.53</v>
      </c>
    </row>
    <row r="2930" spans="1:5" ht="38.25">
      <c r="A2930" s="164">
        <v>21032</v>
      </c>
      <c r="B2930" s="165" t="s">
        <v>28280</v>
      </c>
      <c r="C2930" s="164" t="s">
        <v>12402</v>
      </c>
      <c r="D2930" s="164" t="s">
        <v>38386</v>
      </c>
      <c r="E2930" s="166">
        <v>585.67999999999995</v>
      </c>
    </row>
    <row r="2931" spans="1:5" ht="38.25">
      <c r="A2931" s="164">
        <v>37527</v>
      </c>
      <c r="B2931" s="165" t="s">
        <v>28281</v>
      </c>
      <c r="C2931" s="164" t="s">
        <v>12402</v>
      </c>
      <c r="D2931" s="164" t="s">
        <v>38386</v>
      </c>
      <c r="E2931" s="166">
        <v>529.05999999999995</v>
      </c>
    </row>
    <row r="2932" spans="1:5" ht="38.25">
      <c r="A2932" s="164">
        <v>37528</v>
      </c>
      <c r="B2932" s="165" t="s">
        <v>28282</v>
      </c>
      <c r="C2932" s="164" t="s">
        <v>12402</v>
      </c>
      <c r="D2932" s="164" t="s">
        <v>38386</v>
      </c>
      <c r="E2932" s="166">
        <v>630.80999999999995</v>
      </c>
    </row>
    <row r="2933" spans="1:5" ht="38.25">
      <c r="A2933" s="164">
        <v>37529</v>
      </c>
      <c r="B2933" s="165" t="s">
        <v>28283</v>
      </c>
      <c r="C2933" s="164" t="s">
        <v>12402</v>
      </c>
      <c r="D2933" s="164" t="s">
        <v>38386</v>
      </c>
      <c r="E2933" s="166">
        <v>637</v>
      </c>
    </row>
    <row r="2934" spans="1:5" ht="38.25">
      <c r="A2934" s="164">
        <v>37530</v>
      </c>
      <c r="B2934" s="165" t="s">
        <v>28284</v>
      </c>
      <c r="C2934" s="164" t="s">
        <v>12402</v>
      </c>
      <c r="D2934" s="164" t="s">
        <v>38386</v>
      </c>
      <c r="E2934" s="166">
        <v>831.64</v>
      </c>
    </row>
    <row r="2935" spans="1:5" ht="38.25">
      <c r="A2935" s="164">
        <v>21034</v>
      </c>
      <c r="B2935" s="165" t="s">
        <v>28285</v>
      </c>
      <c r="C2935" s="164" t="s">
        <v>12402</v>
      </c>
      <c r="D2935" s="164" t="s">
        <v>38386</v>
      </c>
      <c r="E2935" s="166">
        <v>709.55</v>
      </c>
    </row>
    <row r="2936" spans="1:5" ht="38.25">
      <c r="A2936" s="164">
        <v>37531</v>
      </c>
      <c r="B2936" s="165" t="s">
        <v>28286</v>
      </c>
      <c r="C2936" s="164" t="s">
        <v>12402</v>
      </c>
      <c r="D2936" s="164" t="s">
        <v>38386</v>
      </c>
      <c r="E2936" s="166">
        <v>893.57</v>
      </c>
    </row>
    <row r="2937" spans="1:5" ht="38.25">
      <c r="A2937" s="164">
        <v>21036</v>
      </c>
      <c r="B2937" s="165" t="s">
        <v>28287</v>
      </c>
      <c r="C2937" s="164" t="s">
        <v>12402</v>
      </c>
      <c r="D2937" s="164" t="s">
        <v>38386</v>
      </c>
      <c r="E2937" s="166">
        <v>1086.44</v>
      </c>
    </row>
    <row r="2938" spans="1:5" ht="38.25">
      <c r="A2938" s="164">
        <v>21037</v>
      </c>
      <c r="B2938" s="165" t="s">
        <v>28288</v>
      </c>
      <c r="C2938" s="164" t="s">
        <v>12402</v>
      </c>
      <c r="D2938" s="164" t="s">
        <v>38386</v>
      </c>
      <c r="E2938" s="166">
        <v>1238.6099999999999</v>
      </c>
    </row>
    <row r="2939" spans="1:5" ht="38.25">
      <c r="A2939" s="164">
        <v>20185</v>
      </c>
      <c r="B2939" s="165" t="s">
        <v>28289</v>
      </c>
      <c r="C2939" s="164" t="s">
        <v>12403</v>
      </c>
      <c r="D2939" s="164" t="s">
        <v>38386</v>
      </c>
      <c r="E2939" s="166">
        <v>15.34</v>
      </c>
    </row>
    <row r="2940" spans="1:5" ht="38.25">
      <c r="A2940" s="164">
        <v>44909</v>
      </c>
      <c r="B2940" s="165" t="s">
        <v>35062</v>
      </c>
      <c r="C2940" s="164" t="s">
        <v>12403</v>
      </c>
      <c r="D2940" s="164" t="s">
        <v>38386</v>
      </c>
      <c r="E2940" s="166">
        <v>17.3</v>
      </c>
    </row>
    <row r="2941" spans="1:5" ht="38.25">
      <c r="A2941" s="164">
        <v>44115</v>
      </c>
      <c r="B2941" s="165" t="s">
        <v>35063</v>
      </c>
      <c r="C2941" s="164" t="s">
        <v>12403</v>
      </c>
      <c r="D2941" s="164" t="s">
        <v>38386</v>
      </c>
      <c r="E2941" s="166">
        <v>31.82</v>
      </c>
    </row>
    <row r="2942" spans="1:5" ht="38.25">
      <c r="A2942" s="164">
        <v>44333</v>
      </c>
      <c r="B2942" s="165" t="s">
        <v>35064</v>
      </c>
      <c r="C2942" s="164" t="s">
        <v>12403</v>
      </c>
      <c r="D2942" s="164" t="s">
        <v>38386</v>
      </c>
      <c r="E2942" s="166">
        <v>104.51</v>
      </c>
    </row>
    <row r="2943" spans="1:5" ht="25.5">
      <c r="A2943" s="164">
        <v>44907</v>
      </c>
      <c r="B2943" s="165" t="s">
        <v>35065</v>
      </c>
      <c r="C2943" s="164" t="s">
        <v>12403</v>
      </c>
      <c r="D2943" s="164" t="s">
        <v>38386</v>
      </c>
      <c r="E2943" s="166">
        <v>18.329999999999998</v>
      </c>
    </row>
    <row r="2944" spans="1:5" ht="25.5">
      <c r="A2944" s="164">
        <v>20260</v>
      </c>
      <c r="B2944" s="165" t="s">
        <v>28290</v>
      </c>
      <c r="C2944" s="164" t="s">
        <v>12402</v>
      </c>
      <c r="D2944" s="164" t="s">
        <v>38386</v>
      </c>
      <c r="E2944" s="166">
        <v>16.809999999999999</v>
      </c>
    </row>
    <row r="2945" spans="1:5" ht="38.25">
      <c r="A2945" s="164">
        <v>37523</v>
      </c>
      <c r="B2945" s="165" t="s">
        <v>28291</v>
      </c>
      <c r="C2945" s="164" t="s">
        <v>12402</v>
      </c>
      <c r="D2945" s="164" t="s">
        <v>38386</v>
      </c>
      <c r="E2945" s="166"/>
    </row>
    <row r="2946" spans="1:5" ht="38.25">
      <c r="A2946" s="164">
        <v>37515</v>
      </c>
      <c r="B2946" s="165" t="s">
        <v>28292</v>
      </c>
      <c r="C2946" s="164" t="s">
        <v>12402</v>
      </c>
      <c r="D2946" s="164" t="s">
        <v>38387</v>
      </c>
      <c r="E2946" s="166"/>
    </row>
    <row r="2947" spans="1:5" ht="38.25">
      <c r="A2947" s="164">
        <v>12899</v>
      </c>
      <c r="B2947" s="165" t="s">
        <v>35066</v>
      </c>
      <c r="C2947" s="164" t="s">
        <v>12402</v>
      </c>
      <c r="D2947" s="164" t="s">
        <v>38386</v>
      </c>
      <c r="E2947" s="166">
        <v>113.22</v>
      </c>
    </row>
    <row r="2948" spans="1:5" ht="38.25">
      <c r="A2948" s="164">
        <v>12898</v>
      </c>
      <c r="B2948" s="165" t="s">
        <v>35067</v>
      </c>
      <c r="C2948" s="164" t="s">
        <v>12402</v>
      </c>
      <c r="D2948" s="164" t="s">
        <v>38387</v>
      </c>
      <c r="E2948" s="166">
        <v>179.6</v>
      </c>
    </row>
    <row r="2949" spans="1:5">
      <c r="A2949" s="164">
        <v>39699</v>
      </c>
      <c r="B2949" s="165" t="s">
        <v>28293</v>
      </c>
      <c r="C2949" s="164" t="s">
        <v>12416</v>
      </c>
      <c r="D2949" s="164" t="s">
        <v>38386</v>
      </c>
      <c r="E2949" s="166">
        <v>15.65</v>
      </c>
    </row>
    <row r="2950" spans="1:5" ht="25.5">
      <c r="A2950" s="164">
        <v>39696</v>
      </c>
      <c r="B2950" s="165" t="s">
        <v>28294</v>
      </c>
      <c r="C2950" s="164" t="s">
        <v>12416</v>
      </c>
      <c r="D2950" s="164" t="s">
        <v>38387</v>
      </c>
      <c r="E2950" s="166">
        <v>6.5</v>
      </c>
    </row>
    <row r="2951" spans="1:5" ht="25.5">
      <c r="A2951" s="164">
        <v>42528</v>
      </c>
      <c r="B2951" s="165" t="s">
        <v>35068</v>
      </c>
      <c r="C2951" s="164" t="s">
        <v>12416</v>
      </c>
      <c r="D2951" s="164" t="s">
        <v>38386</v>
      </c>
      <c r="E2951" s="166">
        <v>9.24</v>
      </c>
    </row>
    <row r="2952" spans="1:5" ht="25.5">
      <c r="A2952" s="164">
        <v>39700</v>
      </c>
      <c r="B2952" s="165" t="s">
        <v>28295</v>
      </c>
      <c r="C2952" s="164" t="s">
        <v>12416</v>
      </c>
      <c r="D2952" s="164" t="s">
        <v>38386</v>
      </c>
      <c r="E2952" s="166">
        <v>25.2</v>
      </c>
    </row>
    <row r="2953" spans="1:5" ht="25.5">
      <c r="A2953" s="164">
        <v>4014</v>
      </c>
      <c r="B2953" s="165" t="s">
        <v>28296</v>
      </c>
      <c r="C2953" s="164" t="s">
        <v>12416</v>
      </c>
      <c r="D2953" s="164" t="s">
        <v>38386</v>
      </c>
      <c r="E2953" s="166">
        <v>51.87</v>
      </c>
    </row>
    <row r="2954" spans="1:5" ht="25.5">
      <c r="A2954" s="164">
        <v>4015</v>
      </c>
      <c r="B2954" s="165" t="s">
        <v>28297</v>
      </c>
      <c r="C2954" s="164" t="s">
        <v>12416</v>
      </c>
      <c r="D2954" s="164" t="s">
        <v>38386</v>
      </c>
      <c r="E2954" s="166">
        <v>63.7</v>
      </c>
    </row>
    <row r="2955" spans="1:5" ht="25.5">
      <c r="A2955" s="164">
        <v>4017</v>
      </c>
      <c r="B2955" s="165" t="s">
        <v>28298</v>
      </c>
      <c r="C2955" s="164" t="s">
        <v>12416</v>
      </c>
      <c r="D2955" s="164" t="s">
        <v>38386</v>
      </c>
      <c r="E2955" s="166">
        <v>92.69</v>
      </c>
    </row>
    <row r="2956" spans="1:5" ht="25.5">
      <c r="A2956" s="164">
        <v>11621</v>
      </c>
      <c r="B2956" s="165" t="s">
        <v>28299</v>
      </c>
      <c r="C2956" s="164" t="s">
        <v>12416</v>
      </c>
      <c r="D2956" s="164" t="s">
        <v>38386</v>
      </c>
      <c r="E2956" s="166">
        <v>50.14</v>
      </c>
    </row>
    <row r="2957" spans="1:5" ht="25.5">
      <c r="A2957" s="164">
        <v>4016</v>
      </c>
      <c r="B2957" s="165" t="s">
        <v>28300</v>
      </c>
      <c r="C2957" s="164" t="s">
        <v>12416</v>
      </c>
      <c r="D2957" s="164" t="s">
        <v>38387</v>
      </c>
      <c r="E2957" s="166">
        <v>36.61</v>
      </c>
    </row>
    <row r="2958" spans="1:5" ht="25.5">
      <c r="A2958" s="164">
        <v>38544</v>
      </c>
      <c r="B2958" s="165" t="s">
        <v>28301</v>
      </c>
      <c r="C2958" s="164" t="s">
        <v>12416</v>
      </c>
      <c r="D2958" s="164" t="s">
        <v>38386</v>
      </c>
      <c r="E2958" s="166">
        <v>9.39</v>
      </c>
    </row>
    <row r="2959" spans="1:5">
      <c r="A2959" s="164">
        <v>38545</v>
      </c>
      <c r="B2959" s="165" t="s">
        <v>28302</v>
      </c>
      <c r="C2959" s="164" t="s">
        <v>12416</v>
      </c>
      <c r="D2959" s="164" t="s">
        <v>38386</v>
      </c>
      <c r="E2959" s="166">
        <v>6.04</v>
      </c>
    </row>
    <row r="2960" spans="1:5" ht="25.5">
      <c r="A2960" s="164">
        <v>42527</v>
      </c>
      <c r="B2960" s="165" t="s">
        <v>28303</v>
      </c>
      <c r="C2960" s="164" t="s">
        <v>12416</v>
      </c>
      <c r="D2960" s="164" t="s">
        <v>38386</v>
      </c>
      <c r="E2960" s="166">
        <v>24.42</v>
      </c>
    </row>
    <row r="2961" spans="1:5" ht="25.5">
      <c r="A2961" s="164">
        <v>39323</v>
      </c>
      <c r="B2961" s="165" t="s">
        <v>28304</v>
      </c>
      <c r="C2961" s="164" t="s">
        <v>12416</v>
      </c>
      <c r="D2961" s="164" t="s">
        <v>38386</v>
      </c>
      <c r="E2961" s="166">
        <v>23.03</v>
      </c>
    </row>
    <row r="2962" spans="1:5" ht="51">
      <c r="A2962" s="164">
        <v>626</v>
      </c>
      <c r="B2962" s="165" t="s">
        <v>28305</v>
      </c>
      <c r="C2962" s="164" t="s">
        <v>12404</v>
      </c>
      <c r="D2962" s="164" t="s">
        <v>38387</v>
      </c>
      <c r="E2962" s="166">
        <v>16.66</v>
      </c>
    </row>
    <row r="2963" spans="1:5" ht="25.5">
      <c r="A2963" s="164">
        <v>44504</v>
      </c>
      <c r="B2963" s="165" t="s">
        <v>28306</v>
      </c>
      <c r="C2963" s="164" t="s">
        <v>12416</v>
      </c>
      <c r="D2963" s="164" t="s">
        <v>38386</v>
      </c>
      <c r="E2963" s="166"/>
    </row>
    <row r="2964" spans="1:5" ht="25.5">
      <c r="A2964" s="164">
        <v>44505</v>
      </c>
      <c r="B2964" s="165" t="s">
        <v>28307</v>
      </c>
      <c r="C2964" s="164" t="s">
        <v>12416</v>
      </c>
      <c r="D2964" s="164" t="s">
        <v>38386</v>
      </c>
      <c r="E2964" s="166"/>
    </row>
    <row r="2965" spans="1:5" ht="25.5">
      <c r="A2965" s="164">
        <v>44506</v>
      </c>
      <c r="B2965" s="165" t="s">
        <v>28308</v>
      </c>
      <c r="C2965" s="164" t="s">
        <v>12416</v>
      </c>
      <c r="D2965" s="164" t="s">
        <v>38386</v>
      </c>
      <c r="E2965" s="166"/>
    </row>
    <row r="2966" spans="1:5" ht="25.5">
      <c r="A2966" s="164">
        <v>44507</v>
      </c>
      <c r="B2966" s="165" t="s">
        <v>28309</v>
      </c>
      <c r="C2966" s="164" t="s">
        <v>12416</v>
      </c>
      <c r="D2966" s="164" t="s">
        <v>38386</v>
      </c>
      <c r="E2966" s="166"/>
    </row>
    <row r="2967" spans="1:5" ht="25.5">
      <c r="A2967" s="164">
        <v>44508</v>
      </c>
      <c r="B2967" s="165" t="s">
        <v>28310</v>
      </c>
      <c r="C2967" s="164" t="s">
        <v>12416</v>
      </c>
      <c r="D2967" s="164" t="s">
        <v>38386</v>
      </c>
      <c r="E2967" s="166"/>
    </row>
    <row r="2968" spans="1:5" ht="25.5">
      <c r="A2968" s="164">
        <v>44509</v>
      </c>
      <c r="B2968" s="165" t="s">
        <v>28311</v>
      </c>
      <c r="C2968" s="164" t="s">
        <v>12416</v>
      </c>
      <c r="D2968" s="164" t="s">
        <v>38386</v>
      </c>
      <c r="E2968" s="166"/>
    </row>
    <row r="2969" spans="1:5" ht="25.5">
      <c r="A2969" s="164">
        <v>44510</v>
      </c>
      <c r="B2969" s="165" t="s">
        <v>28312</v>
      </c>
      <c r="C2969" s="164" t="s">
        <v>12416</v>
      </c>
      <c r="D2969" s="164" t="s">
        <v>38386</v>
      </c>
      <c r="E2969" s="166"/>
    </row>
    <row r="2970" spans="1:5" ht="25.5">
      <c r="A2970" s="164">
        <v>44512</v>
      </c>
      <c r="B2970" s="165" t="s">
        <v>35069</v>
      </c>
      <c r="C2970" s="164" t="s">
        <v>12416</v>
      </c>
      <c r="D2970" s="164" t="s">
        <v>38386</v>
      </c>
      <c r="E2970" s="166"/>
    </row>
    <row r="2971" spans="1:5" ht="25.5">
      <c r="A2971" s="164">
        <v>44513</v>
      </c>
      <c r="B2971" s="165" t="s">
        <v>35070</v>
      </c>
      <c r="C2971" s="164" t="s">
        <v>12416</v>
      </c>
      <c r="D2971" s="164" t="s">
        <v>38386</v>
      </c>
      <c r="E2971" s="166"/>
    </row>
    <row r="2972" spans="1:5" ht="25.5">
      <c r="A2972" s="164">
        <v>44514</v>
      </c>
      <c r="B2972" s="165" t="s">
        <v>35071</v>
      </c>
      <c r="C2972" s="164" t="s">
        <v>12416</v>
      </c>
      <c r="D2972" s="164" t="s">
        <v>38386</v>
      </c>
      <c r="E2972" s="166"/>
    </row>
    <row r="2973" spans="1:5" ht="25.5">
      <c r="A2973" s="164">
        <v>44515</v>
      </c>
      <c r="B2973" s="165" t="s">
        <v>35072</v>
      </c>
      <c r="C2973" s="164" t="s">
        <v>12416</v>
      </c>
      <c r="D2973" s="164" t="s">
        <v>38386</v>
      </c>
      <c r="E2973" s="166"/>
    </row>
    <row r="2974" spans="1:5" ht="25.5">
      <c r="A2974" s="164">
        <v>44511</v>
      </c>
      <c r="B2974" s="165" t="s">
        <v>35073</v>
      </c>
      <c r="C2974" s="164" t="s">
        <v>12416</v>
      </c>
      <c r="D2974" s="164" t="s">
        <v>38386</v>
      </c>
      <c r="E2974" s="166"/>
    </row>
    <row r="2975" spans="1:5" ht="25.5">
      <c r="A2975" s="164">
        <v>44516</v>
      </c>
      <c r="B2975" s="165" t="s">
        <v>35074</v>
      </c>
      <c r="C2975" s="164" t="s">
        <v>12416</v>
      </c>
      <c r="D2975" s="164" t="s">
        <v>38386</v>
      </c>
      <c r="E2975" s="166"/>
    </row>
    <row r="2976" spans="1:5" ht="25.5">
      <c r="A2976" s="164">
        <v>44517</v>
      </c>
      <c r="B2976" s="165" t="s">
        <v>35075</v>
      </c>
      <c r="C2976" s="164" t="s">
        <v>12416</v>
      </c>
      <c r="D2976" s="164" t="s">
        <v>38386</v>
      </c>
      <c r="E2976" s="166"/>
    </row>
    <row r="2977" spans="1:5" ht="25.5">
      <c r="A2977" s="164">
        <v>11479</v>
      </c>
      <c r="B2977" s="165" t="s">
        <v>28313</v>
      </c>
      <c r="C2977" s="164" t="s">
        <v>12402</v>
      </c>
      <c r="D2977" s="164" t="s">
        <v>38386</v>
      </c>
      <c r="E2977" s="166">
        <v>35.44</v>
      </c>
    </row>
    <row r="2978" spans="1:5" ht="25.5">
      <c r="A2978" s="164">
        <v>11481</v>
      </c>
      <c r="B2978" s="165" t="s">
        <v>28314</v>
      </c>
      <c r="C2978" s="164" t="s">
        <v>12402</v>
      </c>
      <c r="D2978" s="164" t="s">
        <v>38386</v>
      </c>
      <c r="E2978" s="166">
        <v>32.06</v>
      </c>
    </row>
    <row r="2979" spans="1:5" ht="25.5">
      <c r="A2979" s="164">
        <v>43609</v>
      </c>
      <c r="B2979" s="165" t="s">
        <v>28315</v>
      </c>
      <c r="C2979" s="164" t="s">
        <v>12402</v>
      </c>
      <c r="D2979" s="164" t="s">
        <v>38386</v>
      </c>
      <c r="E2979" s="166">
        <v>32.06</v>
      </c>
    </row>
    <row r="2980" spans="1:5" ht="25.5">
      <c r="A2980" s="164">
        <v>11478</v>
      </c>
      <c r="B2980" s="165" t="s">
        <v>28316</v>
      </c>
      <c r="C2980" s="164" t="s">
        <v>12402</v>
      </c>
      <c r="D2980" s="164" t="s">
        <v>38386</v>
      </c>
      <c r="E2980" s="166">
        <v>60.81</v>
      </c>
    </row>
    <row r="2981" spans="1:5" ht="25.5">
      <c r="A2981" s="164">
        <v>43608</v>
      </c>
      <c r="B2981" s="165" t="s">
        <v>28317</v>
      </c>
      <c r="C2981" s="164" t="s">
        <v>12402</v>
      </c>
      <c r="D2981" s="164" t="s">
        <v>38386</v>
      </c>
      <c r="E2981" s="166">
        <v>46.41</v>
      </c>
    </row>
    <row r="2982" spans="1:5" ht="25.5">
      <c r="A2982" s="164">
        <v>11476</v>
      </c>
      <c r="B2982" s="165" t="s">
        <v>28318</v>
      </c>
      <c r="C2982" s="164" t="s">
        <v>12402</v>
      </c>
      <c r="D2982" s="164" t="s">
        <v>38386</v>
      </c>
      <c r="E2982" s="166">
        <v>46.41</v>
      </c>
    </row>
    <row r="2983" spans="1:5" ht="25.5">
      <c r="A2983" s="164">
        <v>40637</v>
      </c>
      <c r="B2983" s="165" t="s">
        <v>28319</v>
      </c>
      <c r="C2983" s="164" t="s">
        <v>12402</v>
      </c>
      <c r="D2983" s="164" t="s">
        <v>38386</v>
      </c>
      <c r="E2983" s="166"/>
    </row>
    <row r="2984" spans="1:5" ht="25.5">
      <c r="A2984" s="164">
        <v>13836</v>
      </c>
      <c r="B2984" s="165" t="s">
        <v>28320</v>
      </c>
      <c r="C2984" s="164" t="s">
        <v>12402</v>
      </c>
      <c r="D2984" s="164" t="s">
        <v>38386</v>
      </c>
      <c r="E2984" s="166"/>
    </row>
    <row r="2985" spans="1:5" ht="51">
      <c r="A2985" s="164">
        <v>14534</v>
      </c>
      <c r="B2985" s="165" t="s">
        <v>28321</v>
      </c>
      <c r="C2985" s="164" t="s">
        <v>12402</v>
      </c>
      <c r="D2985" s="164" t="s">
        <v>38386</v>
      </c>
      <c r="E2985" s="166"/>
    </row>
    <row r="2986" spans="1:5" ht="51">
      <c r="A2986" s="164">
        <v>14535</v>
      </c>
      <c r="B2986" s="165" t="s">
        <v>28322</v>
      </c>
      <c r="C2986" s="164" t="s">
        <v>12402</v>
      </c>
      <c r="D2986" s="164" t="s">
        <v>38386</v>
      </c>
      <c r="E2986" s="166"/>
    </row>
    <row r="2987" spans="1:5" ht="63.75">
      <c r="A2987" s="164">
        <v>39813</v>
      </c>
      <c r="B2987" s="165" t="s">
        <v>28323</v>
      </c>
      <c r="C2987" s="164" t="s">
        <v>12402</v>
      </c>
      <c r="D2987" s="164" t="s">
        <v>38386</v>
      </c>
      <c r="E2987" s="166"/>
    </row>
    <row r="2988" spans="1:5">
      <c r="A2988" s="164">
        <v>12868</v>
      </c>
      <c r="B2988" s="165" t="s">
        <v>28324</v>
      </c>
      <c r="C2988" s="164" t="s">
        <v>12406</v>
      </c>
      <c r="D2988" s="164" t="s">
        <v>38386</v>
      </c>
      <c r="E2988" s="166">
        <v>11.14</v>
      </c>
    </row>
    <row r="2989" spans="1:5">
      <c r="A2989" s="164">
        <v>40916</v>
      </c>
      <c r="B2989" s="165" t="s">
        <v>28325</v>
      </c>
      <c r="C2989" s="164" t="s">
        <v>18056</v>
      </c>
      <c r="D2989" s="164" t="s">
        <v>38386</v>
      </c>
      <c r="E2989" s="166">
        <v>2451.77</v>
      </c>
    </row>
    <row r="2990" spans="1:5">
      <c r="A2990" s="164">
        <v>4755</v>
      </c>
      <c r="B2990" s="165" t="s">
        <v>28326</v>
      </c>
      <c r="C2990" s="164" t="s">
        <v>12406</v>
      </c>
      <c r="D2990" s="164" t="s">
        <v>38386</v>
      </c>
      <c r="E2990" s="166">
        <v>11.79</v>
      </c>
    </row>
    <row r="2991" spans="1:5">
      <c r="A2991" s="164">
        <v>41067</v>
      </c>
      <c r="B2991" s="165" t="s">
        <v>28327</v>
      </c>
      <c r="C2991" s="164" t="s">
        <v>18056</v>
      </c>
      <c r="D2991" s="164" t="s">
        <v>38386</v>
      </c>
      <c r="E2991" s="166">
        <v>2595.0700000000002</v>
      </c>
    </row>
    <row r="2992" spans="1:5">
      <c r="A2992" s="164">
        <v>45240</v>
      </c>
      <c r="B2992" s="165" t="s">
        <v>34188</v>
      </c>
      <c r="C2992" s="164" t="s">
        <v>12402</v>
      </c>
      <c r="D2992" s="164" t="s">
        <v>38386</v>
      </c>
      <c r="E2992" s="166">
        <v>37.83</v>
      </c>
    </row>
    <row r="2993" spans="1:5" ht="25.5">
      <c r="A2993" s="164">
        <v>45228</v>
      </c>
      <c r="B2993" s="165" t="s">
        <v>35076</v>
      </c>
      <c r="C2993" s="164" t="s">
        <v>12402</v>
      </c>
      <c r="D2993" s="164" t="s">
        <v>38386</v>
      </c>
      <c r="E2993" s="166">
        <v>32.32</v>
      </c>
    </row>
    <row r="2994" spans="1:5" ht="25.5">
      <c r="A2994" s="164">
        <v>45241</v>
      </c>
      <c r="B2994" s="165" t="s">
        <v>34189</v>
      </c>
      <c r="C2994" s="164" t="s">
        <v>12402</v>
      </c>
      <c r="D2994" s="164" t="s">
        <v>38386</v>
      </c>
      <c r="E2994" s="166">
        <v>46.52</v>
      </c>
    </row>
    <row r="2995" spans="1:5">
      <c r="A2995" s="164">
        <v>38463</v>
      </c>
      <c r="B2995" s="165" t="s">
        <v>28328</v>
      </c>
      <c r="C2995" s="164" t="s">
        <v>12402</v>
      </c>
      <c r="D2995" s="164" t="s">
        <v>38386</v>
      </c>
      <c r="E2995" s="166">
        <v>47.98</v>
      </c>
    </row>
    <row r="2996" spans="1:5" ht="38.25">
      <c r="A2996" s="164">
        <v>40703</v>
      </c>
      <c r="B2996" s="165" t="s">
        <v>28329</v>
      </c>
      <c r="C2996" s="164" t="s">
        <v>12402</v>
      </c>
      <c r="D2996" s="164" t="s">
        <v>38387</v>
      </c>
      <c r="E2996" s="166">
        <v>12000</v>
      </c>
    </row>
    <row r="2997" spans="1:5" ht="25.5">
      <c r="A2997" s="164">
        <v>14531</v>
      </c>
      <c r="B2997" s="165" t="s">
        <v>28330</v>
      </c>
      <c r="C2997" s="164" t="s">
        <v>12402</v>
      </c>
      <c r="D2997" s="164" t="s">
        <v>38386</v>
      </c>
      <c r="E2997" s="166">
        <v>15771.55</v>
      </c>
    </row>
    <row r="2998" spans="1:5" ht="25.5">
      <c r="A2998" s="164">
        <v>36533</v>
      </c>
      <c r="B2998" s="165" t="s">
        <v>28331</v>
      </c>
      <c r="C2998" s="164" t="s">
        <v>12402</v>
      </c>
      <c r="D2998" s="164" t="s">
        <v>38386</v>
      </c>
      <c r="E2998" s="166">
        <v>17804.900000000001</v>
      </c>
    </row>
    <row r="2999" spans="1:5" ht="25.5">
      <c r="A2999" s="164">
        <v>11616</v>
      </c>
      <c r="B2999" s="165" t="s">
        <v>28332</v>
      </c>
      <c r="C2999" s="164" t="s">
        <v>12402</v>
      </c>
      <c r="D2999" s="164" t="s">
        <v>38386</v>
      </c>
      <c r="E2999" s="166">
        <v>14333.44</v>
      </c>
    </row>
    <row r="3000" spans="1:5" ht="25.5">
      <c r="A3000" s="164">
        <v>41898</v>
      </c>
      <c r="B3000" s="165" t="s">
        <v>28333</v>
      </c>
      <c r="C3000" s="164" t="s">
        <v>12402</v>
      </c>
      <c r="D3000" s="164" t="s">
        <v>38386</v>
      </c>
      <c r="E3000" s="166">
        <v>7079.11</v>
      </c>
    </row>
    <row r="3001" spans="1:5" ht="25.5">
      <c r="A3001" s="164">
        <v>45303</v>
      </c>
      <c r="B3001" s="165" t="s">
        <v>38470</v>
      </c>
      <c r="C3001" s="164" t="s">
        <v>12402</v>
      </c>
      <c r="D3001" s="164" t="s">
        <v>38386</v>
      </c>
      <c r="E3001" s="166">
        <v>45605.120000000003</v>
      </c>
    </row>
    <row r="3002" spans="1:5" ht="25.5">
      <c r="A3002" s="164">
        <v>45304</v>
      </c>
      <c r="B3002" s="165" t="s">
        <v>38471</v>
      </c>
      <c r="C3002" s="164" t="s">
        <v>12402</v>
      </c>
      <c r="D3002" s="164" t="s">
        <v>38386</v>
      </c>
      <c r="E3002" s="166">
        <v>12178.19</v>
      </c>
    </row>
    <row r="3003" spans="1:5" ht="25.5">
      <c r="A3003" s="164">
        <v>10747</v>
      </c>
      <c r="B3003" s="165" t="s">
        <v>28334</v>
      </c>
      <c r="C3003" s="164" t="s">
        <v>12402</v>
      </c>
      <c r="D3003" s="164" t="s">
        <v>38386</v>
      </c>
      <c r="E3003" s="166">
        <v>19625.87</v>
      </c>
    </row>
    <row r="3004" spans="1:5" ht="25.5">
      <c r="A3004" s="164">
        <v>45302</v>
      </c>
      <c r="B3004" s="165" t="s">
        <v>38472</v>
      </c>
      <c r="C3004" s="164" t="s">
        <v>12402</v>
      </c>
      <c r="D3004" s="164" t="s">
        <v>38386</v>
      </c>
      <c r="E3004" s="166">
        <v>7691.96</v>
      </c>
    </row>
    <row r="3005" spans="1:5" ht="25.5">
      <c r="A3005" s="164">
        <v>36141</v>
      </c>
      <c r="B3005" s="165" t="s">
        <v>28335</v>
      </c>
      <c r="C3005" s="164" t="s">
        <v>12402</v>
      </c>
      <c r="D3005" s="164" t="s">
        <v>38386</v>
      </c>
      <c r="E3005" s="166">
        <v>99.87</v>
      </c>
    </row>
    <row r="3006" spans="1:5" ht="25.5">
      <c r="A3006" s="164">
        <v>45211</v>
      </c>
      <c r="B3006" s="165" t="s">
        <v>35077</v>
      </c>
      <c r="C3006" s="164" t="s">
        <v>12402</v>
      </c>
      <c r="D3006" s="164" t="s">
        <v>38386</v>
      </c>
      <c r="E3006" s="166">
        <v>90.76</v>
      </c>
    </row>
    <row r="3007" spans="1:5">
      <c r="A3007" s="164">
        <v>43651</v>
      </c>
      <c r="B3007" s="165" t="s">
        <v>28336</v>
      </c>
      <c r="C3007" s="164" t="s">
        <v>12404</v>
      </c>
      <c r="D3007" s="164" t="s">
        <v>38386</v>
      </c>
      <c r="E3007" s="166">
        <v>6.8</v>
      </c>
    </row>
    <row r="3008" spans="1:5" ht="25.5">
      <c r="A3008" s="164">
        <v>43626</v>
      </c>
      <c r="B3008" s="165" t="s">
        <v>28337</v>
      </c>
      <c r="C3008" s="164" t="s">
        <v>12404</v>
      </c>
      <c r="D3008" s="164" t="s">
        <v>38387</v>
      </c>
      <c r="E3008" s="166">
        <v>3.78</v>
      </c>
    </row>
    <row r="3009" spans="1:5" ht="38.25">
      <c r="A3009" s="164">
        <v>39434</v>
      </c>
      <c r="B3009" s="165" t="s">
        <v>28338</v>
      </c>
      <c r="C3009" s="164" t="s">
        <v>12404</v>
      </c>
      <c r="D3009" s="164" t="s">
        <v>38386</v>
      </c>
      <c r="E3009" s="166">
        <v>3.64</v>
      </c>
    </row>
    <row r="3010" spans="1:5" ht="25.5">
      <c r="A3010" s="164">
        <v>39433</v>
      </c>
      <c r="B3010" s="165" t="s">
        <v>28339</v>
      </c>
      <c r="C3010" s="164" t="s">
        <v>12404</v>
      </c>
      <c r="D3010" s="164" t="s">
        <v>38386</v>
      </c>
      <c r="E3010" s="166">
        <v>2.89</v>
      </c>
    </row>
    <row r="3011" spans="1:5">
      <c r="A3011" s="164">
        <v>4049</v>
      </c>
      <c r="B3011" s="165" t="s">
        <v>28340</v>
      </c>
      <c r="C3011" s="164" t="s">
        <v>45</v>
      </c>
      <c r="D3011" s="164" t="s">
        <v>38386</v>
      </c>
      <c r="E3011" s="166">
        <v>75.87</v>
      </c>
    </row>
    <row r="3012" spans="1:5">
      <c r="A3012" s="164">
        <v>38120</v>
      </c>
      <c r="B3012" s="165" t="s">
        <v>28341</v>
      </c>
      <c r="C3012" s="164" t="s">
        <v>12404</v>
      </c>
      <c r="D3012" s="164" t="s">
        <v>38386</v>
      </c>
      <c r="E3012" s="166">
        <v>118.56</v>
      </c>
    </row>
    <row r="3013" spans="1:5">
      <c r="A3013" s="164">
        <v>43652</v>
      </c>
      <c r="B3013" s="165" t="s">
        <v>28342</v>
      </c>
      <c r="C3013" s="164" t="s">
        <v>12404</v>
      </c>
      <c r="D3013" s="164" t="s">
        <v>38386</v>
      </c>
      <c r="E3013" s="166">
        <v>15.23</v>
      </c>
    </row>
    <row r="3014" spans="1:5">
      <c r="A3014" s="164">
        <v>10498</v>
      </c>
      <c r="B3014" s="165" t="s">
        <v>28343</v>
      </c>
      <c r="C3014" s="164" t="s">
        <v>12404</v>
      </c>
      <c r="D3014" s="164" t="s">
        <v>38386</v>
      </c>
      <c r="E3014" s="166">
        <v>6.68</v>
      </c>
    </row>
    <row r="3015" spans="1:5">
      <c r="A3015" s="164">
        <v>4823</v>
      </c>
      <c r="B3015" s="165" t="s">
        <v>28344</v>
      </c>
      <c r="C3015" s="164" t="s">
        <v>12404</v>
      </c>
      <c r="D3015" s="164" t="s">
        <v>38386</v>
      </c>
      <c r="E3015" s="166">
        <v>36.97</v>
      </c>
    </row>
    <row r="3016" spans="1:5" ht="25.5">
      <c r="A3016" s="164">
        <v>38877</v>
      </c>
      <c r="B3016" s="165" t="s">
        <v>28345</v>
      </c>
      <c r="C3016" s="164" t="s">
        <v>12404</v>
      </c>
      <c r="D3016" s="164" t="s">
        <v>38386</v>
      </c>
      <c r="E3016" s="166">
        <v>7.64</v>
      </c>
    </row>
    <row r="3017" spans="1:5" ht="25.5">
      <c r="A3017" s="164">
        <v>34546</v>
      </c>
      <c r="B3017" s="165" t="s">
        <v>28346</v>
      </c>
      <c r="C3017" s="164" t="s">
        <v>12404</v>
      </c>
      <c r="D3017" s="164" t="s">
        <v>38386</v>
      </c>
      <c r="E3017" s="166">
        <v>7.85</v>
      </c>
    </row>
    <row r="3018" spans="1:5">
      <c r="A3018" s="164">
        <v>41387</v>
      </c>
      <c r="B3018" s="165" t="s">
        <v>28347</v>
      </c>
      <c r="C3018" s="164" t="s">
        <v>12403</v>
      </c>
      <c r="D3018" s="164" t="s">
        <v>38386</v>
      </c>
      <c r="E3018" s="166">
        <v>48.06</v>
      </c>
    </row>
    <row r="3019" spans="1:5">
      <c r="A3019" s="164">
        <v>41388</v>
      </c>
      <c r="B3019" s="165" t="s">
        <v>28348</v>
      </c>
      <c r="C3019" s="164" t="s">
        <v>12403</v>
      </c>
      <c r="D3019" s="164" t="s">
        <v>38386</v>
      </c>
      <c r="E3019" s="166">
        <v>57.66</v>
      </c>
    </row>
    <row r="3020" spans="1:5" ht="25.5">
      <c r="A3020" s="164">
        <v>41380</v>
      </c>
      <c r="B3020" s="165" t="s">
        <v>28349</v>
      </c>
      <c r="C3020" s="164" t="s">
        <v>12402</v>
      </c>
      <c r="D3020" s="164" t="s">
        <v>38386</v>
      </c>
      <c r="E3020" s="166">
        <v>383.66</v>
      </c>
    </row>
    <row r="3021" spans="1:5" ht="25.5">
      <c r="A3021" s="164">
        <v>41381</v>
      </c>
      <c r="B3021" s="165" t="s">
        <v>28350</v>
      </c>
      <c r="C3021" s="164" t="s">
        <v>12402</v>
      </c>
      <c r="D3021" s="164" t="s">
        <v>38386</v>
      </c>
      <c r="E3021" s="166">
        <v>401.93</v>
      </c>
    </row>
    <row r="3022" spans="1:5" ht="25.5">
      <c r="A3022" s="164">
        <v>41382</v>
      </c>
      <c r="B3022" s="165" t="s">
        <v>28351</v>
      </c>
      <c r="C3022" s="164" t="s">
        <v>12402</v>
      </c>
      <c r="D3022" s="164" t="s">
        <v>38386</v>
      </c>
      <c r="E3022" s="166">
        <v>389.05</v>
      </c>
    </row>
    <row r="3023" spans="1:5" ht="25.5">
      <c r="A3023" s="164">
        <v>41383</v>
      </c>
      <c r="B3023" s="165" t="s">
        <v>28352</v>
      </c>
      <c r="C3023" s="164" t="s">
        <v>12402</v>
      </c>
      <c r="D3023" s="164" t="s">
        <v>38386</v>
      </c>
      <c r="E3023" s="166">
        <v>528.04999999999995</v>
      </c>
    </row>
    <row r="3024" spans="1:5" ht="25.5">
      <c r="A3024" s="164">
        <v>41385</v>
      </c>
      <c r="B3024" s="165" t="s">
        <v>28353</v>
      </c>
      <c r="C3024" s="164" t="s">
        <v>12402</v>
      </c>
      <c r="D3024" s="164" t="s">
        <v>38386</v>
      </c>
      <c r="E3024" s="166">
        <v>657.09</v>
      </c>
    </row>
    <row r="3025" spans="1:5">
      <c r="A3025" s="164">
        <v>4058</v>
      </c>
      <c r="B3025" s="165" t="s">
        <v>28354</v>
      </c>
      <c r="C3025" s="164" t="s">
        <v>12406</v>
      </c>
      <c r="D3025" s="164" t="s">
        <v>38386</v>
      </c>
      <c r="E3025" s="166">
        <v>15.94</v>
      </c>
    </row>
    <row r="3026" spans="1:5">
      <c r="A3026" s="164">
        <v>40974</v>
      </c>
      <c r="B3026" s="165" t="s">
        <v>28355</v>
      </c>
      <c r="C3026" s="164" t="s">
        <v>18056</v>
      </c>
      <c r="D3026" s="164" t="s">
        <v>38386</v>
      </c>
      <c r="E3026" s="166">
        <v>3508.91</v>
      </c>
    </row>
    <row r="3027" spans="1:5">
      <c r="A3027" s="164">
        <v>34794</v>
      </c>
      <c r="B3027" s="165" t="s">
        <v>28356</v>
      </c>
      <c r="C3027" s="164" t="s">
        <v>12406</v>
      </c>
      <c r="D3027" s="164" t="s">
        <v>38386</v>
      </c>
      <c r="E3027" s="166">
        <v>12.02</v>
      </c>
    </row>
    <row r="3028" spans="1:5">
      <c r="A3028" s="164">
        <v>40925</v>
      </c>
      <c r="B3028" s="165" t="s">
        <v>28357</v>
      </c>
      <c r="C3028" s="164" t="s">
        <v>18056</v>
      </c>
      <c r="D3028" s="164" t="s">
        <v>38386</v>
      </c>
      <c r="E3028" s="166">
        <v>2645.69</v>
      </c>
    </row>
    <row r="3029" spans="1:5" ht="25.5">
      <c r="A3029" s="164">
        <v>13741</v>
      </c>
      <c r="B3029" s="165" t="s">
        <v>28358</v>
      </c>
      <c r="C3029" s="164" t="s">
        <v>12402</v>
      </c>
      <c r="D3029" s="164" t="s">
        <v>38386</v>
      </c>
      <c r="E3029" s="166">
        <v>2797.99</v>
      </c>
    </row>
    <row r="3030" spans="1:5" ht="25.5">
      <c r="A3030" s="164">
        <v>3288</v>
      </c>
      <c r="B3030" s="165" t="s">
        <v>28359</v>
      </c>
      <c r="C3030" s="164" t="s">
        <v>12403</v>
      </c>
      <c r="D3030" s="164" t="s">
        <v>38387</v>
      </c>
      <c r="E3030" s="166">
        <v>10.7</v>
      </c>
    </row>
    <row r="3031" spans="1:5" ht="25.5">
      <c r="A3031" s="164">
        <v>13587</v>
      </c>
      <c r="B3031" s="165" t="s">
        <v>28360</v>
      </c>
      <c r="C3031" s="164" t="s">
        <v>12403</v>
      </c>
      <c r="D3031" s="164" t="s">
        <v>38386</v>
      </c>
      <c r="E3031" s="166">
        <v>6.46</v>
      </c>
    </row>
    <row r="3032" spans="1:5" ht="25.5">
      <c r="A3032" s="164">
        <v>38598</v>
      </c>
      <c r="B3032" s="165" t="s">
        <v>28361</v>
      </c>
      <c r="C3032" s="164" t="s">
        <v>12402</v>
      </c>
      <c r="D3032" s="164" t="s">
        <v>38386</v>
      </c>
      <c r="E3032" s="166">
        <v>3.8</v>
      </c>
    </row>
    <row r="3033" spans="1:5" ht="25.5">
      <c r="A3033" s="164">
        <v>38595</v>
      </c>
      <c r="B3033" s="165" t="s">
        <v>28362</v>
      </c>
      <c r="C3033" s="164" t="s">
        <v>12402</v>
      </c>
      <c r="D3033" s="164" t="s">
        <v>38386</v>
      </c>
      <c r="E3033" s="166">
        <v>3.22</v>
      </c>
    </row>
    <row r="3034" spans="1:5" ht="25.5">
      <c r="A3034" s="164">
        <v>38592</v>
      </c>
      <c r="B3034" s="165" t="s">
        <v>28363</v>
      </c>
      <c r="C3034" s="164" t="s">
        <v>12402</v>
      </c>
      <c r="D3034" s="164" t="s">
        <v>38386</v>
      </c>
      <c r="E3034" s="166">
        <v>3.25</v>
      </c>
    </row>
    <row r="3035" spans="1:5" ht="25.5">
      <c r="A3035" s="164">
        <v>38588</v>
      </c>
      <c r="B3035" s="165" t="s">
        <v>28364</v>
      </c>
      <c r="C3035" s="164" t="s">
        <v>12402</v>
      </c>
      <c r="D3035" s="164" t="s">
        <v>38386</v>
      </c>
      <c r="E3035" s="166">
        <v>2.6</v>
      </c>
    </row>
    <row r="3036" spans="1:5" ht="25.5">
      <c r="A3036" s="164">
        <v>38593</v>
      </c>
      <c r="B3036" s="165" t="s">
        <v>28365</v>
      </c>
      <c r="C3036" s="164" t="s">
        <v>12402</v>
      </c>
      <c r="D3036" s="164" t="s">
        <v>38386</v>
      </c>
      <c r="E3036" s="166">
        <v>3.6</v>
      </c>
    </row>
    <row r="3037" spans="1:5" ht="25.5">
      <c r="A3037" s="164">
        <v>38589</v>
      </c>
      <c r="B3037" s="165" t="s">
        <v>28366</v>
      </c>
      <c r="C3037" s="164" t="s">
        <v>12402</v>
      </c>
      <c r="D3037" s="164" t="s">
        <v>38386</v>
      </c>
      <c r="E3037" s="166">
        <v>2.73</v>
      </c>
    </row>
    <row r="3038" spans="1:5" ht="25.5">
      <c r="A3038" s="164">
        <v>38594</v>
      </c>
      <c r="B3038" s="165" t="s">
        <v>28367</v>
      </c>
      <c r="C3038" s="164" t="s">
        <v>12402</v>
      </c>
      <c r="D3038" s="164" t="s">
        <v>38386</v>
      </c>
      <c r="E3038" s="166">
        <v>5.67</v>
      </c>
    </row>
    <row r="3039" spans="1:5" ht="25.5">
      <c r="A3039" s="164">
        <v>34774</v>
      </c>
      <c r="B3039" s="165" t="s">
        <v>28368</v>
      </c>
      <c r="C3039" s="164" t="s">
        <v>12402</v>
      </c>
      <c r="D3039" s="164" t="s">
        <v>38386</v>
      </c>
      <c r="E3039" s="166">
        <v>2.5499999999999998</v>
      </c>
    </row>
    <row r="3040" spans="1:5" ht="25.5">
      <c r="A3040" s="164">
        <v>34771</v>
      </c>
      <c r="B3040" s="165" t="s">
        <v>28369</v>
      </c>
      <c r="C3040" s="164" t="s">
        <v>12402</v>
      </c>
      <c r="D3040" s="164" t="s">
        <v>38386</v>
      </c>
      <c r="E3040" s="166">
        <v>3.07</v>
      </c>
    </row>
    <row r="3041" spans="1:5" ht="25.5">
      <c r="A3041" s="164">
        <v>34764</v>
      </c>
      <c r="B3041" s="165" t="s">
        <v>28370</v>
      </c>
      <c r="C3041" s="164" t="s">
        <v>12402</v>
      </c>
      <c r="D3041" s="164" t="s">
        <v>38386</v>
      </c>
      <c r="E3041" s="166">
        <v>2.0099999999999998</v>
      </c>
    </row>
    <row r="3042" spans="1:5" ht="25.5">
      <c r="A3042" s="164">
        <v>34773</v>
      </c>
      <c r="B3042" s="165" t="s">
        <v>28371</v>
      </c>
      <c r="C3042" s="164" t="s">
        <v>12402</v>
      </c>
      <c r="D3042" s="164" t="s">
        <v>38386</v>
      </c>
      <c r="E3042" s="166">
        <v>2.68</v>
      </c>
    </row>
    <row r="3043" spans="1:5" ht="25.5">
      <c r="A3043" s="164">
        <v>34769</v>
      </c>
      <c r="B3043" s="165" t="s">
        <v>28372</v>
      </c>
      <c r="C3043" s="164" t="s">
        <v>12402</v>
      </c>
      <c r="D3043" s="164" t="s">
        <v>38386</v>
      </c>
      <c r="E3043" s="166">
        <v>3.32</v>
      </c>
    </row>
    <row r="3044" spans="1:5" ht="25.5">
      <c r="A3044" s="164">
        <v>34763</v>
      </c>
      <c r="B3044" s="165" t="s">
        <v>28373</v>
      </c>
      <c r="C3044" s="164" t="s">
        <v>12402</v>
      </c>
      <c r="D3044" s="164" t="s">
        <v>38386</v>
      </c>
      <c r="E3044" s="166">
        <v>2.0499999999999998</v>
      </c>
    </row>
    <row r="3045" spans="1:5" ht="25.5">
      <c r="A3045" s="164">
        <v>34788</v>
      </c>
      <c r="B3045" s="165" t="s">
        <v>28374</v>
      </c>
      <c r="C3045" s="164" t="s">
        <v>12402</v>
      </c>
      <c r="D3045" s="164" t="s">
        <v>38386</v>
      </c>
      <c r="E3045" s="166">
        <v>1.29</v>
      </c>
    </row>
    <row r="3046" spans="1:5" ht="25.5">
      <c r="A3046" s="164">
        <v>34781</v>
      </c>
      <c r="B3046" s="165" t="s">
        <v>28375</v>
      </c>
      <c r="C3046" s="164" t="s">
        <v>12402</v>
      </c>
      <c r="D3046" s="164" t="s">
        <v>38386</v>
      </c>
      <c r="E3046" s="166">
        <v>1.77</v>
      </c>
    </row>
    <row r="3047" spans="1:5" ht="25.5">
      <c r="A3047" s="164">
        <v>41682</v>
      </c>
      <c r="B3047" s="165" t="s">
        <v>28376</v>
      </c>
      <c r="C3047" s="164" t="s">
        <v>12402</v>
      </c>
      <c r="D3047" s="164" t="s">
        <v>38386</v>
      </c>
      <c r="E3047" s="166">
        <v>52.25</v>
      </c>
    </row>
    <row r="3048" spans="1:5" ht="25.5">
      <c r="A3048" s="164">
        <v>41683</v>
      </c>
      <c r="B3048" s="165" t="s">
        <v>28377</v>
      </c>
      <c r="C3048" s="164" t="s">
        <v>12402</v>
      </c>
      <c r="D3048" s="164" t="s">
        <v>38386</v>
      </c>
      <c r="E3048" s="166">
        <v>38.44</v>
      </c>
    </row>
    <row r="3049" spans="1:5" ht="25.5">
      <c r="A3049" s="164">
        <v>41680</v>
      </c>
      <c r="B3049" s="165" t="s">
        <v>28378</v>
      </c>
      <c r="C3049" s="164" t="s">
        <v>12402</v>
      </c>
      <c r="D3049" s="164" t="s">
        <v>38386</v>
      </c>
      <c r="E3049" s="166">
        <v>20.7</v>
      </c>
    </row>
    <row r="3050" spans="1:5" ht="25.5">
      <c r="A3050" s="164">
        <v>41679</v>
      </c>
      <c r="B3050" s="165" t="s">
        <v>28379</v>
      </c>
      <c r="C3050" s="164" t="s">
        <v>12402</v>
      </c>
      <c r="D3050" s="164" t="s">
        <v>38386</v>
      </c>
      <c r="E3050" s="166">
        <v>47.31</v>
      </c>
    </row>
    <row r="3051" spans="1:5" ht="25.5">
      <c r="A3051" s="164">
        <v>41681</v>
      </c>
      <c r="B3051" s="165" t="s">
        <v>28380</v>
      </c>
      <c r="C3051" s="164" t="s">
        <v>12402</v>
      </c>
      <c r="D3051" s="164" t="s">
        <v>38386</v>
      </c>
      <c r="E3051" s="166">
        <v>32.380000000000003</v>
      </c>
    </row>
    <row r="3052" spans="1:5" ht="38.25">
      <c r="A3052" s="164">
        <v>43386</v>
      </c>
      <c r="B3052" s="165" t="s">
        <v>35078</v>
      </c>
      <c r="C3052" s="164" t="s">
        <v>12402</v>
      </c>
      <c r="D3052" s="164" t="s">
        <v>38386</v>
      </c>
      <c r="E3052" s="166">
        <v>73.930000000000007</v>
      </c>
    </row>
    <row r="3053" spans="1:5" ht="25.5">
      <c r="A3053" s="164">
        <v>4059</v>
      </c>
      <c r="B3053" s="165" t="s">
        <v>28381</v>
      </c>
      <c r="C3053" s="164" t="s">
        <v>12403</v>
      </c>
      <c r="D3053" s="164" t="s">
        <v>38386</v>
      </c>
      <c r="E3053" s="166">
        <v>52.25</v>
      </c>
    </row>
    <row r="3054" spans="1:5" ht="25.5">
      <c r="A3054" s="164">
        <v>4062</v>
      </c>
      <c r="B3054" s="165" t="s">
        <v>28382</v>
      </c>
      <c r="C3054" s="164" t="s">
        <v>12402</v>
      </c>
      <c r="D3054" s="164" t="s">
        <v>38386</v>
      </c>
      <c r="E3054" s="166">
        <v>52.25</v>
      </c>
    </row>
    <row r="3055" spans="1:5" ht="25.5">
      <c r="A3055" s="164">
        <v>4061</v>
      </c>
      <c r="B3055" s="165" t="s">
        <v>28383</v>
      </c>
      <c r="C3055" s="164" t="s">
        <v>12402</v>
      </c>
      <c r="D3055" s="164" t="s">
        <v>38386</v>
      </c>
      <c r="E3055" s="166">
        <v>65.06</v>
      </c>
    </row>
    <row r="3056" spans="1:5" ht="25.5">
      <c r="A3056" s="164">
        <v>41315</v>
      </c>
      <c r="B3056" s="165" t="s">
        <v>28384</v>
      </c>
      <c r="C3056" s="164" t="s">
        <v>12404</v>
      </c>
      <c r="D3056" s="164" t="s">
        <v>38386</v>
      </c>
      <c r="E3056" s="166">
        <v>78.92</v>
      </c>
    </row>
    <row r="3057" spans="1:5">
      <c r="A3057" s="164">
        <v>43148</v>
      </c>
      <c r="B3057" s="165" t="s">
        <v>28385</v>
      </c>
      <c r="C3057" s="164" t="s">
        <v>12404</v>
      </c>
      <c r="D3057" s="164" t="s">
        <v>38386</v>
      </c>
      <c r="E3057" s="166">
        <v>53.57</v>
      </c>
    </row>
    <row r="3058" spans="1:5" ht="25.5">
      <c r="A3058" s="164">
        <v>43147</v>
      </c>
      <c r="B3058" s="165" t="s">
        <v>28386</v>
      </c>
      <c r="C3058" s="164" t="s">
        <v>12404</v>
      </c>
      <c r="D3058" s="164" t="s">
        <v>38386</v>
      </c>
      <c r="E3058" s="166">
        <v>20.74</v>
      </c>
    </row>
    <row r="3059" spans="1:5" ht="25.5">
      <c r="A3059" s="164">
        <v>10608</v>
      </c>
      <c r="B3059" s="165" t="s">
        <v>28387</v>
      </c>
      <c r="C3059" s="164" t="s">
        <v>12402</v>
      </c>
      <c r="D3059" s="164" t="s">
        <v>38387</v>
      </c>
      <c r="E3059" s="166"/>
    </row>
    <row r="3060" spans="1:5">
      <c r="A3060" s="164">
        <v>4069</v>
      </c>
      <c r="B3060" s="165" t="s">
        <v>28388</v>
      </c>
      <c r="C3060" s="164" t="s">
        <v>12406</v>
      </c>
      <c r="D3060" s="164" t="s">
        <v>38386</v>
      </c>
      <c r="E3060" s="166">
        <v>49.06</v>
      </c>
    </row>
    <row r="3061" spans="1:5">
      <c r="A3061" s="164">
        <v>40819</v>
      </c>
      <c r="B3061" s="165" t="s">
        <v>28389</v>
      </c>
      <c r="C3061" s="164" t="s">
        <v>18056</v>
      </c>
      <c r="D3061" s="164" t="s">
        <v>38386</v>
      </c>
      <c r="E3061" s="166">
        <v>10794.91</v>
      </c>
    </row>
    <row r="3062" spans="1:5">
      <c r="A3062" s="164">
        <v>34361</v>
      </c>
      <c r="B3062" s="165" t="s">
        <v>28390</v>
      </c>
      <c r="C3062" s="164" t="s">
        <v>12404</v>
      </c>
      <c r="D3062" s="164" t="s">
        <v>38386</v>
      </c>
      <c r="E3062" s="166">
        <v>15.1</v>
      </c>
    </row>
    <row r="3063" spans="1:5" ht="25.5">
      <c r="A3063" s="164">
        <v>36512</v>
      </c>
      <c r="B3063" s="165" t="s">
        <v>28391</v>
      </c>
      <c r="C3063" s="164" t="s">
        <v>12402</v>
      </c>
      <c r="D3063" s="164" t="s">
        <v>38386</v>
      </c>
      <c r="E3063" s="166">
        <v>23333.15</v>
      </c>
    </row>
    <row r="3064" spans="1:5" ht="25.5">
      <c r="A3064" s="164">
        <v>44478</v>
      </c>
      <c r="B3064" s="165" t="s">
        <v>32820</v>
      </c>
      <c r="C3064" s="164" t="s">
        <v>12404</v>
      </c>
      <c r="D3064" s="164" t="s">
        <v>38386</v>
      </c>
      <c r="E3064" s="166">
        <v>8.74</v>
      </c>
    </row>
    <row r="3065" spans="1:5" ht="25.5">
      <c r="A3065" s="164">
        <v>44477</v>
      </c>
      <c r="B3065" s="165" t="s">
        <v>32821</v>
      </c>
      <c r="C3065" s="164" t="s">
        <v>12404</v>
      </c>
      <c r="D3065" s="164" t="s">
        <v>38386</v>
      </c>
      <c r="E3065" s="166">
        <v>8.74</v>
      </c>
    </row>
    <row r="3066" spans="1:5" ht="25.5">
      <c r="A3066" s="164">
        <v>11697</v>
      </c>
      <c r="B3066" s="165" t="s">
        <v>28392</v>
      </c>
      <c r="C3066" s="164" t="s">
        <v>12402</v>
      </c>
      <c r="D3066" s="164" t="s">
        <v>38386</v>
      </c>
      <c r="E3066" s="166">
        <v>797.89</v>
      </c>
    </row>
    <row r="3067" spans="1:5" ht="25.5">
      <c r="A3067" s="164">
        <v>11698</v>
      </c>
      <c r="B3067" s="165" t="s">
        <v>28393</v>
      </c>
      <c r="C3067" s="164" t="s">
        <v>12402</v>
      </c>
      <c r="D3067" s="164" t="s">
        <v>38386</v>
      </c>
      <c r="E3067" s="166">
        <v>951.84</v>
      </c>
    </row>
    <row r="3068" spans="1:5" ht="25.5">
      <c r="A3068" s="164">
        <v>11699</v>
      </c>
      <c r="B3068" s="165" t="s">
        <v>28394</v>
      </c>
      <c r="C3068" s="164" t="s">
        <v>12402</v>
      </c>
      <c r="D3068" s="164" t="s">
        <v>38386</v>
      </c>
      <c r="E3068" s="166">
        <v>1052</v>
      </c>
    </row>
    <row r="3069" spans="1:5" ht="25.5">
      <c r="A3069" s="164">
        <v>10432</v>
      </c>
      <c r="B3069" s="165" t="s">
        <v>28395</v>
      </c>
      <c r="C3069" s="164" t="s">
        <v>12402</v>
      </c>
      <c r="D3069" s="164" t="s">
        <v>38386</v>
      </c>
      <c r="E3069" s="166">
        <v>416.12</v>
      </c>
    </row>
    <row r="3070" spans="1:5" ht="25.5">
      <c r="A3070" s="164">
        <v>44020</v>
      </c>
      <c r="B3070" s="165" t="s">
        <v>28396</v>
      </c>
      <c r="C3070" s="164" t="s">
        <v>12402</v>
      </c>
      <c r="D3070" s="164" t="s">
        <v>38386</v>
      </c>
      <c r="E3070" s="166">
        <v>1026.6099999999999</v>
      </c>
    </row>
    <row r="3071" spans="1:5" ht="25.5">
      <c r="A3071" s="164">
        <v>41419</v>
      </c>
      <c r="B3071" s="165" t="s">
        <v>28397</v>
      </c>
      <c r="C3071" s="164" t="s">
        <v>12402</v>
      </c>
      <c r="D3071" s="164" t="s">
        <v>38386</v>
      </c>
      <c r="E3071" s="166">
        <v>7.19</v>
      </c>
    </row>
    <row r="3072" spans="1:5" ht="25.5">
      <c r="A3072" s="164">
        <v>41420</v>
      </c>
      <c r="B3072" s="165" t="s">
        <v>28398</v>
      </c>
      <c r="C3072" s="164" t="s">
        <v>12402</v>
      </c>
      <c r="D3072" s="164" t="s">
        <v>38386</v>
      </c>
      <c r="E3072" s="166">
        <v>9.7799999999999994</v>
      </c>
    </row>
    <row r="3073" spans="1:5" ht="25.5">
      <c r="A3073" s="164">
        <v>41421</v>
      </c>
      <c r="B3073" s="165" t="s">
        <v>28399</v>
      </c>
      <c r="C3073" s="164" t="s">
        <v>12402</v>
      </c>
      <c r="D3073" s="164" t="s">
        <v>38386</v>
      </c>
      <c r="E3073" s="166">
        <v>9.76</v>
      </c>
    </row>
    <row r="3074" spans="1:5" ht="25.5">
      <c r="A3074" s="164">
        <v>41422</v>
      </c>
      <c r="B3074" s="165" t="s">
        <v>28400</v>
      </c>
      <c r="C3074" s="164" t="s">
        <v>12402</v>
      </c>
      <c r="D3074" s="164" t="s">
        <v>38386</v>
      </c>
      <c r="E3074" s="166">
        <v>13.36</v>
      </c>
    </row>
    <row r="3075" spans="1:5" ht="38.25">
      <c r="A3075" s="164">
        <v>41425</v>
      </c>
      <c r="B3075" s="165" t="s">
        <v>28401</v>
      </c>
      <c r="C3075" s="164" t="s">
        <v>12402</v>
      </c>
      <c r="D3075" s="164" t="s">
        <v>38386</v>
      </c>
      <c r="E3075" s="166">
        <v>6.83</v>
      </c>
    </row>
    <row r="3076" spans="1:5" ht="38.25">
      <c r="A3076" s="164">
        <v>41426</v>
      </c>
      <c r="B3076" s="165" t="s">
        <v>28402</v>
      </c>
      <c r="C3076" s="164" t="s">
        <v>12402</v>
      </c>
      <c r="D3076" s="164" t="s">
        <v>38386</v>
      </c>
      <c r="E3076" s="166">
        <v>12.32</v>
      </c>
    </row>
    <row r="3077" spans="1:5" ht="25.5">
      <c r="A3077" s="164">
        <v>41414</v>
      </c>
      <c r="B3077" s="165" t="s">
        <v>28403</v>
      </c>
      <c r="C3077" s="164" t="s">
        <v>12402</v>
      </c>
      <c r="D3077" s="164" t="s">
        <v>38386</v>
      </c>
      <c r="E3077" s="166">
        <v>22.62</v>
      </c>
    </row>
    <row r="3078" spans="1:5" ht="25.5">
      <c r="A3078" s="164">
        <v>41415</v>
      </c>
      <c r="B3078" s="165" t="s">
        <v>28404</v>
      </c>
      <c r="C3078" s="164" t="s">
        <v>12402</v>
      </c>
      <c r="D3078" s="164" t="s">
        <v>38386</v>
      </c>
      <c r="E3078" s="166">
        <v>26.34</v>
      </c>
    </row>
    <row r="3079" spans="1:5" ht="25.5">
      <c r="A3079" s="164">
        <v>37514</v>
      </c>
      <c r="B3079" s="165" t="s">
        <v>28405</v>
      </c>
      <c r="C3079" s="164" t="s">
        <v>12402</v>
      </c>
      <c r="D3079" s="164" t="s">
        <v>38387</v>
      </c>
      <c r="E3079" s="166">
        <v>300000</v>
      </c>
    </row>
    <row r="3080" spans="1:5" ht="25.5">
      <c r="A3080" s="164">
        <v>37519</v>
      </c>
      <c r="B3080" s="165" t="s">
        <v>28406</v>
      </c>
      <c r="C3080" s="164" t="s">
        <v>12402</v>
      </c>
      <c r="D3080" s="164" t="s">
        <v>38386</v>
      </c>
      <c r="E3080" s="166">
        <v>462988.02</v>
      </c>
    </row>
    <row r="3081" spans="1:5" ht="25.5">
      <c r="A3081" s="164">
        <v>37520</v>
      </c>
      <c r="B3081" s="165" t="s">
        <v>28407</v>
      </c>
      <c r="C3081" s="164" t="s">
        <v>12402</v>
      </c>
      <c r="D3081" s="164" t="s">
        <v>38386</v>
      </c>
      <c r="E3081" s="166">
        <v>455398.05</v>
      </c>
    </row>
    <row r="3082" spans="1:5" ht="25.5">
      <c r="A3082" s="164">
        <v>37521</v>
      </c>
      <c r="B3082" s="165" t="s">
        <v>28408</v>
      </c>
      <c r="C3082" s="164" t="s">
        <v>12402</v>
      </c>
      <c r="D3082" s="164" t="s">
        <v>38386</v>
      </c>
      <c r="E3082" s="166">
        <v>555585.63</v>
      </c>
    </row>
    <row r="3083" spans="1:5" ht="25.5">
      <c r="A3083" s="164">
        <v>37522</v>
      </c>
      <c r="B3083" s="165" t="s">
        <v>28409</v>
      </c>
      <c r="C3083" s="164" t="s">
        <v>12402</v>
      </c>
      <c r="D3083" s="164" t="s">
        <v>38386</v>
      </c>
      <c r="E3083" s="166">
        <v>572300.85</v>
      </c>
    </row>
    <row r="3084" spans="1:5" ht="38.25">
      <c r="A3084" s="164">
        <v>37546</v>
      </c>
      <c r="B3084" s="165" t="s">
        <v>28410</v>
      </c>
      <c r="C3084" s="164" t="s">
        <v>12402</v>
      </c>
      <c r="D3084" s="164" t="s">
        <v>38386</v>
      </c>
      <c r="E3084" s="166">
        <v>15498.17</v>
      </c>
    </row>
    <row r="3085" spans="1:5" ht="38.25">
      <c r="A3085" s="164">
        <v>37544</v>
      </c>
      <c r="B3085" s="165" t="s">
        <v>28411</v>
      </c>
      <c r="C3085" s="164" t="s">
        <v>12402</v>
      </c>
      <c r="D3085" s="164" t="s">
        <v>38386</v>
      </c>
      <c r="E3085" s="166">
        <v>16391.919999999998</v>
      </c>
    </row>
    <row r="3086" spans="1:5" ht="38.25">
      <c r="A3086" s="164">
        <v>37545</v>
      </c>
      <c r="B3086" s="165" t="s">
        <v>28412</v>
      </c>
      <c r="C3086" s="164" t="s">
        <v>12402</v>
      </c>
      <c r="D3086" s="164" t="s">
        <v>38386</v>
      </c>
      <c r="E3086" s="166">
        <v>19504.189999999999</v>
      </c>
    </row>
    <row r="3087" spans="1:5" ht="25.5">
      <c r="A3087" s="164">
        <v>36793</v>
      </c>
      <c r="B3087" s="165" t="s">
        <v>28413</v>
      </c>
      <c r="C3087" s="164" t="s">
        <v>12402</v>
      </c>
      <c r="D3087" s="164" t="s">
        <v>38386</v>
      </c>
      <c r="E3087" s="166">
        <v>854.3</v>
      </c>
    </row>
    <row r="3088" spans="1:5" ht="25.5">
      <c r="A3088" s="164">
        <v>11769</v>
      </c>
      <c r="B3088" s="165" t="s">
        <v>28414</v>
      </c>
      <c r="C3088" s="164" t="s">
        <v>12402</v>
      </c>
      <c r="D3088" s="164" t="s">
        <v>38386</v>
      </c>
      <c r="E3088" s="166">
        <v>377.53</v>
      </c>
    </row>
    <row r="3089" spans="1:5" ht="25.5">
      <c r="A3089" s="164">
        <v>11771</v>
      </c>
      <c r="B3089" s="165" t="s">
        <v>28415</v>
      </c>
      <c r="C3089" s="164" t="s">
        <v>12402</v>
      </c>
      <c r="D3089" s="164" t="s">
        <v>38386</v>
      </c>
      <c r="E3089" s="166">
        <v>462.43</v>
      </c>
    </row>
    <row r="3090" spans="1:5" ht="51">
      <c r="A3090" s="164">
        <v>39919</v>
      </c>
      <c r="B3090" s="165" t="s">
        <v>28416</v>
      </c>
      <c r="C3090" s="164" t="s">
        <v>12402</v>
      </c>
      <c r="D3090" s="164" t="s">
        <v>38386</v>
      </c>
      <c r="E3090" s="166">
        <v>77576.92</v>
      </c>
    </row>
    <row r="3091" spans="1:5" ht="25.5">
      <c r="A3091" s="164">
        <v>38385</v>
      </c>
      <c r="B3091" s="165" t="s">
        <v>28417</v>
      </c>
      <c r="C3091" s="164" t="s">
        <v>12402</v>
      </c>
      <c r="D3091" s="164" t="s">
        <v>38386</v>
      </c>
      <c r="E3091" s="166">
        <v>44.08</v>
      </c>
    </row>
    <row r="3092" spans="1:5" ht="38.25">
      <c r="A3092" s="164">
        <v>36800</v>
      </c>
      <c r="B3092" s="165" t="s">
        <v>35079</v>
      </c>
      <c r="C3092" s="164" t="s">
        <v>12402</v>
      </c>
      <c r="D3092" s="164" t="s">
        <v>38386</v>
      </c>
      <c r="E3092" s="166">
        <v>226.85</v>
      </c>
    </row>
    <row r="3093" spans="1:5" ht="25.5">
      <c r="A3093" s="164">
        <v>37587</v>
      </c>
      <c r="B3093" s="165" t="s">
        <v>28418</v>
      </c>
      <c r="C3093" s="164" t="s">
        <v>12402</v>
      </c>
      <c r="D3093" s="164" t="s">
        <v>38386</v>
      </c>
      <c r="E3093" s="166">
        <v>498.4</v>
      </c>
    </row>
    <row r="3094" spans="1:5" ht="38.25">
      <c r="A3094" s="164">
        <v>11561</v>
      </c>
      <c r="B3094" s="165" t="s">
        <v>28419</v>
      </c>
      <c r="C3094" s="164" t="s">
        <v>12402</v>
      </c>
      <c r="D3094" s="164" t="s">
        <v>38386</v>
      </c>
      <c r="E3094" s="166">
        <v>242.01</v>
      </c>
    </row>
    <row r="3095" spans="1:5" ht="38.25">
      <c r="A3095" s="164">
        <v>43604</v>
      </c>
      <c r="B3095" s="165" t="s">
        <v>28420</v>
      </c>
      <c r="C3095" s="164" t="s">
        <v>12402</v>
      </c>
      <c r="D3095" s="164" t="s">
        <v>38386</v>
      </c>
      <c r="E3095" s="166">
        <v>129.02000000000001</v>
      </c>
    </row>
    <row r="3096" spans="1:5" ht="38.25">
      <c r="A3096" s="164">
        <v>11560</v>
      </c>
      <c r="B3096" s="165" t="s">
        <v>28421</v>
      </c>
      <c r="C3096" s="164" t="s">
        <v>12402</v>
      </c>
      <c r="D3096" s="164" t="s">
        <v>38386</v>
      </c>
      <c r="E3096" s="166">
        <v>186.8</v>
      </c>
    </row>
    <row r="3097" spans="1:5" ht="25.5">
      <c r="A3097" s="164">
        <v>11499</v>
      </c>
      <c r="B3097" s="165" t="s">
        <v>28422</v>
      </c>
      <c r="C3097" s="164" t="s">
        <v>12402</v>
      </c>
      <c r="D3097" s="164" t="s">
        <v>38386</v>
      </c>
      <c r="E3097" s="166">
        <v>837.8</v>
      </c>
    </row>
    <row r="3098" spans="1:5">
      <c r="A3098" s="164">
        <v>34761</v>
      </c>
      <c r="B3098" s="165" t="s">
        <v>28423</v>
      </c>
      <c r="C3098" s="164" t="s">
        <v>12406</v>
      </c>
      <c r="D3098" s="164" t="s">
        <v>38386</v>
      </c>
      <c r="E3098" s="166">
        <v>8.77</v>
      </c>
    </row>
    <row r="3099" spans="1:5">
      <c r="A3099" s="164">
        <v>40924</v>
      </c>
      <c r="B3099" s="165" t="s">
        <v>28424</v>
      </c>
      <c r="C3099" s="164" t="s">
        <v>18056</v>
      </c>
      <c r="D3099" s="164" t="s">
        <v>38386</v>
      </c>
      <c r="E3099" s="166">
        <v>1930.91</v>
      </c>
    </row>
    <row r="3100" spans="1:5">
      <c r="A3100" s="164">
        <v>40983</v>
      </c>
      <c r="B3100" s="165" t="s">
        <v>28425</v>
      </c>
      <c r="C3100" s="164" t="s">
        <v>18056</v>
      </c>
      <c r="D3100" s="164" t="s">
        <v>38386</v>
      </c>
      <c r="E3100" s="166">
        <v>2210.16</v>
      </c>
    </row>
    <row r="3101" spans="1:5">
      <c r="A3101" s="164">
        <v>44497</v>
      </c>
      <c r="B3101" s="165" t="s">
        <v>28426</v>
      </c>
      <c r="C3101" s="164" t="s">
        <v>12406</v>
      </c>
      <c r="D3101" s="164" t="s">
        <v>38386</v>
      </c>
      <c r="E3101" s="166">
        <v>10.039999999999999</v>
      </c>
    </row>
    <row r="3102" spans="1:5">
      <c r="A3102" s="164">
        <v>2437</v>
      </c>
      <c r="B3102" s="165" t="s">
        <v>28427</v>
      </c>
      <c r="C3102" s="164" t="s">
        <v>12406</v>
      </c>
      <c r="D3102" s="164" t="s">
        <v>38386</v>
      </c>
      <c r="E3102" s="166">
        <v>12.91</v>
      </c>
    </row>
    <row r="3103" spans="1:5">
      <c r="A3103" s="164">
        <v>40921</v>
      </c>
      <c r="B3103" s="165" t="s">
        <v>28428</v>
      </c>
      <c r="C3103" s="164" t="s">
        <v>18056</v>
      </c>
      <c r="D3103" s="164" t="s">
        <v>38386</v>
      </c>
      <c r="E3103" s="166">
        <v>2841.64</v>
      </c>
    </row>
    <row r="3104" spans="1:5" ht="38.25">
      <c r="A3104" s="164">
        <v>14252</v>
      </c>
      <c r="B3104" s="165" t="s">
        <v>35080</v>
      </c>
      <c r="C3104" s="164" t="s">
        <v>12402</v>
      </c>
      <c r="D3104" s="164" t="s">
        <v>38386</v>
      </c>
      <c r="E3104" s="166">
        <v>4086.89</v>
      </c>
    </row>
    <row r="3105" spans="1:5" ht="38.25">
      <c r="A3105" s="164">
        <v>730</v>
      </c>
      <c r="B3105" s="165" t="s">
        <v>35081</v>
      </c>
      <c r="C3105" s="164" t="s">
        <v>12402</v>
      </c>
      <c r="D3105" s="164" t="s">
        <v>38386</v>
      </c>
      <c r="E3105" s="166">
        <v>10919.41</v>
      </c>
    </row>
    <row r="3106" spans="1:5" ht="38.25">
      <c r="A3106" s="164">
        <v>723</v>
      </c>
      <c r="B3106" s="165" t="s">
        <v>35082</v>
      </c>
      <c r="C3106" s="164" t="s">
        <v>12402</v>
      </c>
      <c r="D3106" s="164" t="s">
        <v>38386</v>
      </c>
      <c r="E3106" s="166">
        <v>5427.33</v>
      </c>
    </row>
    <row r="3107" spans="1:5" ht="38.25">
      <c r="A3107" s="164">
        <v>36502</v>
      </c>
      <c r="B3107" s="165" t="s">
        <v>35083</v>
      </c>
      <c r="C3107" s="164" t="s">
        <v>12402</v>
      </c>
      <c r="D3107" s="164" t="s">
        <v>38386</v>
      </c>
      <c r="E3107" s="166">
        <v>5101.04</v>
      </c>
    </row>
    <row r="3108" spans="1:5" ht="38.25">
      <c r="A3108" s="164">
        <v>36503</v>
      </c>
      <c r="B3108" s="165" t="s">
        <v>28429</v>
      </c>
      <c r="C3108" s="164" t="s">
        <v>12402</v>
      </c>
      <c r="D3108" s="164" t="s">
        <v>38386</v>
      </c>
      <c r="E3108" s="166">
        <v>6290.19</v>
      </c>
    </row>
    <row r="3109" spans="1:5" ht="38.25">
      <c r="A3109" s="164">
        <v>4090</v>
      </c>
      <c r="B3109" s="165" t="s">
        <v>28430</v>
      </c>
      <c r="C3109" s="164" t="s">
        <v>12402</v>
      </c>
      <c r="D3109" s="164" t="s">
        <v>38387</v>
      </c>
      <c r="E3109" s="166">
        <v>1165000</v>
      </c>
    </row>
    <row r="3110" spans="1:5" ht="38.25">
      <c r="A3110" s="164">
        <v>13227</v>
      </c>
      <c r="B3110" s="165" t="s">
        <v>28431</v>
      </c>
      <c r="C3110" s="164" t="s">
        <v>12402</v>
      </c>
      <c r="D3110" s="164" t="s">
        <v>38386</v>
      </c>
      <c r="E3110" s="166">
        <v>1447657.77</v>
      </c>
    </row>
    <row r="3111" spans="1:5" ht="38.25">
      <c r="A3111" s="164">
        <v>10597</v>
      </c>
      <c r="B3111" s="165" t="s">
        <v>28432</v>
      </c>
      <c r="C3111" s="164" t="s">
        <v>12402</v>
      </c>
      <c r="D3111" s="164" t="s">
        <v>38386</v>
      </c>
      <c r="E3111" s="166">
        <v>1523846.56</v>
      </c>
    </row>
    <row r="3112" spans="1:5">
      <c r="A3112" s="164">
        <v>39628</v>
      </c>
      <c r="B3112" s="165" t="s">
        <v>28433</v>
      </c>
      <c r="C3112" s="164" t="s">
        <v>12402</v>
      </c>
      <c r="D3112" s="164" t="s">
        <v>38386</v>
      </c>
      <c r="E3112" s="166"/>
    </row>
    <row r="3113" spans="1:5" ht="25.5">
      <c r="A3113" s="164">
        <v>39404</v>
      </c>
      <c r="B3113" s="165" t="s">
        <v>28434</v>
      </c>
      <c r="C3113" s="164" t="s">
        <v>12402</v>
      </c>
      <c r="D3113" s="164" t="s">
        <v>38386</v>
      </c>
      <c r="E3113" s="166"/>
    </row>
    <row r="3114" spans="1:5" ht="25.5">
      <c r="A3114" s="164">
        <v>39402</v>
      </c>
      <c r="B3114" s="165" t="s">
        <v>28435</v>
      </c>
      <c r="C3114" s="164" t="s">
        <v>12402</v>
      </c>
      <c r="D3114" s="164" t="s">
        <v>38386</v>
      </c>
      <c r="E3114" s="166"/>
    </row>
    <row r="3115" spans="1:5" ht="25.5">
      <c r="A3115" s="164">
        <v>39403</v>
      </c>
      <c r="B3115" s="165" t="s">
        <v>28436</v>
      </c>
      <c r="C3115" s="164" t="s">
        <v>12402</v>
      </c>
      <c r="D3115" s="164" t="s">
        <v>38386</v>
      </c>
      <c r="E3115" s="166"/>
    </row>
    <row r="3116" spans="1:5">
      <c r="A3116" s="164">
        <v>4093</v>
      </c>
      <c r="B3116" s="165" t="s">
        <v>28437</v>
      </c>
      <c r="C3116" s="164" t="s">
        <v>12406</v>
      </c>
      <c r="D3116" s="164" t="s">
        <v>38387</v>
      </c>
      <c r="E3116" s="166">
        <v>12.97</v>
      </c>
    </row>
    <row r="3117" spans="1:5">
      <c r="A3117" s="164">
        <v>10512</v>
      </c>
      <c r="B3117" s="165" t="s">
        <v>28438</v>
      </c>
      <c r="C3117" s="164" t="s">
        <v>18056</v>
      </c>
      <c r="D3117" s="164" t="s">
        <v>38386</v>
      </c>
      <c r="E3117" s="166">
        <v>2853.4</v>
      </c>
    </row>
    <row r="3118" spans="1:5">
      <c r="A3118" s="164">
        <v>4243</v>
      </c>
      <c r="B3118" s="165" t="s">
        <v>28439</v>
      </c>
      <c r="C3118" s="164" t="s">
        <v>12406</v>
      </c>
      <c r="D3118" s="164" t="s">
        <v>38386</v>
      </c>
      <c r="E3118" s="166">
        <v>12.92</v>
      </c>
    </row>
    <row r="3119" spans="1:5">
      <c r="A3119" s="164">
        <v>20020</v>
      </c>
      <c r="B3119" s="165" t="s">
        <v>28440</v>
      </c>
      <c r="C3119" s="164" t="s">
        <v>12406</v>
      </c>
      <c r="D3119" s="164" t="s">
        <v>38386</v>
      </c>
      <c r="E3119" s="166">
        <v>13.47</v>
      </c>
    </row>
    <row r="3120" spans="1:5">
      <c r="A3120" s="164">
        <v>41038</v>
      </c>
      <c r="B3120" s="165" t="s">
        <v>28441</v>
      </c>
      <c r="C3120" s="164" t="s">
        <v>18056</v>
      </c>
      <c r="D3120" s="164" t="s">
        <v>38386</v>
      </c>
      <c r="E3120" s="166">
        <v>2965.26</v>
      </c>
    </row>
    <row r="3121" spans="1:5">
      <c r="A3121" s="164">
        <v>4094</v>
      </c>
      <c r="B3121" s="165" t="s">
        <v>28442</v>
      </c>
      <c r="C3121" s="164" t="s">
        <v>12406</v>
      </c>
      <c r="D3121" s="164" t="s">
        <v>38386</v>
      </c>
      <c r="E3121" s="166">
        <v>16.13</v>
      </c>
    </row>
    <row r="3122" spans="1:5">
      <c r="A3122" s="164">
        <v>40988</v>
      </c>
      <c r="B3122" s="165" t="s">
        <v>28443</v>
      </c>
      <c r="C3122" s="164" t="s">
        <v>18056</v>
      </c>
      <c r="D3122" s="164" t="s">
        <v>38386</v>
      </c>
      <c r="E3122" s="166">
        <v>3549.12</v>
      </c>
    </row>
    <row r="3123" spans="1:5">
      <c r="A3123" s="164">
        <v>4095</v>
      </c>
      <c r="B3123" s="165" t="s">
        <v>28444</v>
      </c>
      <c r="C3123" s="164" t="s">
        <v>12406</v>
      </c>
      <c r="D3123" s="164" t="s">
        <v>38386</v>
      </c>
      <c r="E3123" s="166">
        <v>11.38</v>
      </c>
    </row>
    <row r="3124" spans="1:5">
      <c r="A3124" s="164">
        <v>40990</v>
      </c>
      <c r="B3124" s="165" t="s">
        <v>28445</v>
      </c>
      <c r="C3124" s="164" t="s">
        <v>18056</v>
      </c>
      <c r="D3124" s="164" t="s">
        <v>38386</v>
      </c>
      <c r="E3124" s="166">
        <v>2504.65</v>
      </c>
    </row>
    <row r="3125" spans="1:5">
      <c r="A3125" s="164">
        <v>4096</v>
      </c>
      <c r="B3125" s="165" t="s">
        <v>28446</v>
      </c>
      <c r="C3125" s="164" t="s">
        <v>12406</v>
      </c>
      <c r="D3125" s="164" t="s">
        <v>38386</v>
      </c>
      <c r="E3125" s="166">
        <v>14.54</v>
      </c>
    </row>
    <row r="3126" spans="1:5" ht="25.5">
      <c r="A3126" s="164">
        <v>40992</v>
      </c>
      <c r="B3126" s="165" t="s">
        <v>28447</v>
      </c>
      <c r="C3126" s="164" t="s">
        <v>18056</v>
      </c>
      <c r="D3126" s="164" t="s">
        <v>38386</v>
      </c>
      <c r="E3126" s="166">
        <v>3199.73</v>
      </c>
    </row>
    <row r="3127" spans="1:5" ht="25.5">
      <c r="A3127" s="164">
        <v>4114</v>
      </c>
      <c r="B3127" s="165" t="s">
        <v>22826</v>
      </c>
      <c r="C3127" s="164" t="s">
        <v>12402</v>
      </c>
      <c r="D3127" s="164" t="s">
        <v>38386</v>
      </c>
      <c r="E3127" s="166">
        <v>119.77</v>
      </c>
    </row>
    <row r="3128" spans="1:5" ht="25.5">
      <c r="A3128" s="164">
        <v>36797</v>
      </c>
      <c r="B3128" s="165" t="s">
        <v>28448</v>
      </c>
      <c r="C3128" s="164" t="s">
        <v>12402</v>
      </c>
      <c r="D3128" s="164" t="s">
        <v>38386</v>
      </c>
      <c r="E3128" s="166">
        <v>106.64</v>
      </c>
    </row>
    <row r="3129" spans="1:5" ht="25.5">
      <c r="A3129" s="164">
        <v>4107</v>
      </c>
      <c r="B3129" s="165" t="s">
        <v>28449</v>
      </c>
      <c r="C3129" s="164" t="s">
        <v>12402</v>
      </c>
      <c r="D3129" s="164" t="s">
        <v>38386</v>
      </c>
      <c r="E3129" s="166">
        <v>100.54</v>
      </c>
    </row>
    <row r="3130" spans="1:5" ht="25.5">
      <c r="A3130" s="164">
        <v>4102</v>
      </c>
      <c r="B3130" s="165" t="s">
        <v>28450</v>
      </c>
      <c r="C3130" s="164" t="s">
        <v>12402</v>
      </c>
      <c r="D3130" s="164" t="s">
        <v>38387</v>
      </c>
      <c r="E3130" s="166">
        <v>122.73</v>
      </c>
    </row>
    <row r="3131" spans="1:5" ht="25.5">
      <c r="A3131" s="164">
        <v>36799</v>
      </c>
      <c r="B3131" s="165" t="s">
        <v>28451</v>
      </c>
      <c r="C3131" s="164" t="s">
        <v>12402</v>
      </c>
      <c r="D3131" s="164" t="s">
        <v>38386</v>
      </c>
      <c r="E3131" s="166">
        <v>103.5</v>
      </c>
    </row>
    <row r="3132" spans="1:5" ht="38.25">
      <c r="A3132" s="164">
        <v>2747</v>
      </c>
      <c r="B3132" s="165" t="s">
        <v>28452</v>
      </c>
      <c r="C3132" s="164" t="s">
        <v>12403</v>
      </c>
      <c r="D3132" s="164" t="s">
        <v>38386</v>
      </c>
      <c r="E3132" s="166">
        <v>27.03</v>
      </c>
    </row>
    <row r="3133" spans="1:5" ht="38.25">
      <c r="A3133" s="164">
        <v>21138</v>
      </c>
      <c r="B3133" s="165" t="s">
        <v>28453</v>
      </c>
      <c r="C3133" s="164" t="s">
        <v>12403</v>
      </c>
      <c r="D3133" s="164" t="s">
        <v>38387</v>
      </c>
      <c r="E3133" s="166">
        <v>8.57</v>
      </c>
    </row>
    <row r="3134" spans="1:5" ht="38.25">
      <c r="A3134" s="164">
        <v>10826</v>
      </c>
      <c r="B3134" s="165" t="s">
        <v>28454</v>
      </c>
      <c r="C3134" s="164" t="s">
        <v>12402</v>
      </c>
      <c r="D3134" s="164" t="s">
        <v>38386</v>
      </c>
      <c r="E3134" s="166">
        <v>100.57</v>
      </c>
    </row>
    <row r="3135" spans="1:5" ht="25.5">
      <c r="A3135" s="164">
        <v>365</v>
      </c>
      <c r="B3135" s="165" t="s">
        <v>28455</v>
      </c>
      <c r="C3135" s="164" t="s">
        <v>12402</v>
      </c>
      <c r="D3135" s="164" t="s">
        <v>38386</v>
      </c>
      <c r="E3135" s="166">
        <v>62.35</v>
      </c>
    </row>
    <row r="3136" spans="1:5">
      <c r="A3136" s="164">
        <v>38639</v>
      </c>
      <c r="B3136" s="165" t="s">
        <v>28456</v>
      </c>
      <c r="C3136" s="164" t="s">
        <v>12402</v>
      </c>
      <c r="D3136" s="164" t="s">
        <v>38386</v>
      </c>
      <c r="E3136" s="166">
        <v>241.37</v>
      </c>
    </row>
    <row r="3137" spans="1:5" ht="25.5">
      <c r="A3137" s="164">
        <v>38640</v>
      </c>
      <c r="B3137" s="165" t="s">
        <v>28457</v>
      </c>
      <c r="C3137" s="164" t="s">
        <v>12402</v>
      </c>
      <c r="D3137" s="164" t="s">
        <v>38386</v>
      </c>
      <c r="E3137" s="166">
        <v>3.62</v>
      </c>
    </row>
    <row r="3138" spans="1:5" ht="38.25">
      <c r="A3138" s="164">
        <v>358</v>
      </c>
      <c r="B3138" s="165" t="s">
        <v>28458</v>
      </c>
      <c r="C3138" s="164" t="s">
        <v>12402</v>
      </c>
      <c r="D3138" s="164" t="s">
        <v>38386</v>
      </c>
      <c r="E3138" s="166">
        <v>74.42</v>
      </c>
    </row>
    <row r="3139" spans="1:5" ht="38.25">
      <c r="A3139" s="164">
        <v>359</v>
      </c>
      <c r="B3139" s="165" t="s">
        <v>28459</v>
      </c>
      <c r="C3139" s="164" t="s">
        <v>12402</v>
      </c>
      <c r="D3139" s="164" t="s">
        <v>38386</v>
      </c>
      <c r="E3139" s="166">
        <v>152.87</v>
      </c>
    </row>
    <row r="3140" spans="1:5">
      <c r="A3140" s="164">
        <v>38641</v>
      </c>
      <c r="B3140" s="165" t="s">
        <v>28460</v>
      </c>
      <c r="C3140" s="164" t="s">
        <v>12402</v>
      </c>
      <c r="D3140" s="164" t="s">
        <v>38386</v>
      </c>
      <c r="E3140" s="166">
        <v>150.86000000000001</v>
      </c>
    </row>
    <row r="3141" spans="1:5" ht="25.5">
      <c r="A3141" s="164">
        <v>360</v>
      </c>
      <c r="B3141" s="165" t="s">
        <v>28461</v>
      </c>
      <c r="C3141" s="164" t="s">
        <v>12402</v>
      </c>
      <c r="D3141" s="164" t="s">
        <v>38387</v>
      </c>
      <c r="E3141" s="166">
        <v>3.5</v>
      </c>
    </row>
    <row r="3142" spans="1:5" ht="51">
      <c r="A3142" s="164">
        <v>42430</v>
      </c>
      <c r="B3142" s="165" t="s">
        <v>28462</v>
      </c>
      <c r="C3142" s="164" t="s">
        <v>12402</v>
      </c>
      <c r="D3142" s="164" t="s">
        <v>38386</v>
      </c>
      <c r="E3142" s="166"/>
    </row>
    <row r="3143" spans="1:5">
      <c r="A3143" s="164">
        <v>4209</v>
      </c>
      <c r="B3143" s="165" t="s">
        <v>28463</v>
      </c>
      <c r="C3143" s="164" t="s">
        <v>12402</v>
      </c>
      <c r="D3143" s="164" t="s">
        <v>38386</v>
      </c>
      <c r="E3143" s="166">
        <v>22.59</v>
      </c>
    </row>
    <row r="3144" spans="1:5">
      <c r="A3144" s="164">
        <v>4180</v>
      </c>
      <c r="B3144" s="165" t="s">
        <v>28464</v>
      </c>
      <c r="C3144" s="164" t="s">
        <v>12402</v>
      </c>
      <c r="D3144" s="164" t="s">
        <v>38386</v>
      </c>
      <c r="E3144" s="166">
        <v>17</v>
      </c>
    </row>
    <row r="3145" spans="1:5">
      <c r="A3145" s="164">
        <v>4179</v>
      </c>
      <c r="B3145" s="165" t="s">
        <v>28465</v>
      </c>
      <c r="C3145" s="164" t="s">
        <v>12402</v>
      </c>
      <c r="D3145" s="164" t="s">
        <v>38386</v>
      </c>
      <c r="E3145" s="166">
        <v>11.55</v>
      </c>
    </row>
    <row r="3146" spans="1:5">
      <c r="A3146" s="164">
        <v>4177</v>
      </c>
      <c r="B3146" s="165" t="s">
        <v>28466</v>
      </c>
      <c r="C3146" s="164" t="s">
        <v>12402</v>
      </c>
      <c r="D3146" s="164" t="s">
        <v>38386</v>
      </c>
      <c r="E3146" s="166">
        <v>5.64</v>
      </c>
    </row>
    <row r="3147" spans="1:5">
      <c r="A3147" s="164">
        <v>4208</v>
      </c>
      <c r="B3147" s="165" t="s">
        <v>28467</v>
      </c>
      <c r="C3147" s="164" t="s">
        <v>12402</v>
      </c>
      <c r="D3147" s="164" t="s">
        <v>38386</v>
      </c>
      <c r="E3147" s="166">
        <v>53.77</v>
      </c>
    </row>
    <row r="3148" spans="1:5">
      <c r="A3148" s="164">
        <v>4181</v>
      </c>
      <c r="B3148" s="165" t="s">
        <v>28468</v>
      </c>
      <c r="C3148" s="164" t="s">
        <v>12402</v>
      </c>
      <c r="D3148" s="164" t="s">
        <v>38386</v>
      </c>
      <c r="E3148" s="166">
        <v>35.130000000000003</v>
      </c>
    </row>
    <row r="3149" spans="1:5">
      <c r="A3149" s="164">
        <v>4182</v>
      </c>
      <c r="B3149" s="165" t="s">
        <v>28469</v>
      </c>
      <c r="C3149" s="164" t="s">
        <v>12402</v>
      </c>
      <c r="D3149" s="164" t="s">
        <v>38386</v>
      </c>
      <c r="E3149" s="166">
        <v>87.47</v>
      </c>
    </row>
    <row r="3150" spans="1:5">
      <c r="A3150" s="164">
        <v>4178</v>
      </c>
      <c r="B3150" s="165" t="s">
        <v>28470</v>
      </c>
      <c r="C3150" s="164" t="s">
        <v>12402</v>
      </c>
      <c r="D3150" s="164" t="s">
        <v>38386</v>
      </c>
      <c r="E3150" s="166">
        <v>7.83</v>
      </c>
    </row>
    <row r="3151" spans="1:5">
      <c r="A3151" s="164">
        <v>4183</v>
      </c>
      <c r="B3151" s="165" t="s">
        <v>28471</v>
      </c>
      <c r="C3151" s="164" t="s">
        <v>12402</v>
      </c>
      <c r="D3151" s="164" t="s">
        <v>38386</v>
      </c>
      <c r="E3151" s="166">
        <v>140.82</v>
      </c>
    </row>
    <row r="3152" spans="1:5">
      <c r="A3152" s="164">
        <v>4184</v>
      </c>
      <c r="B3152" s="165" t="s">
        <v>28472</v>
      </c>
      <c r="C3152" s="164" t="s">
        <v>12402</v>
      </c>
      <c r="D3152" s="164" t="s">
        <v>38386</v>
      </c>
      <c r="E3152" s="166">
        <v>310.83999999999997</v>
      </c>
    </row>
    <row r="3153" spans="1:5">
      <c r="A3153" s="164">
        <v>4185</v>
      </c>
      <c r="B3153" s="165" t="s">
        <v>28473</v>
      </c>
      <c r="C3153" s="164" t="s">
        <v>12402</v>
      </c>
      <c r="D3153" s="164" t="s">
        <v>38386</v>
      </c>
      <c r="E3153" s="166">
        <v>516.48</v>
      </c>
    </row>
    <row r="3154" spans="1:5" ht="25.5">
      <c r="A3154" s="164">
        <v>4205</v>
      </c>
      <c r="B3154" s="165" t="s">
        <v>28474</v>
      </c>
      <c r="C3154" s="164" t="s">
        <v>12402</v>
      </c>
      <c r="D3154" s="164" t="s">
        <v>38386</v>
      </c>
      <c r="E3154" s="166">
        <v>29.83</v>
      </c>
    </row>
    <row r="3155" spans="1:5" ht="25.5">
      <c r="A3155" s="164">
        <v>4192</v>
      </c>
      <c r="B3155" s="165" t="s">
        <v>28475</v>
      </c>
      <c r="C3155" s="164" t="s">
        <v>12402</v>
      </c>
      <c r="D3155" s="164" t="s">
        <v>38386</v>
      </c>
      <c r="E3155" s="166">
        <v>29.83</v>
      </c>
    </row>
    <row r="3156" spans="1:5" ht="25.5">
      <c r="A3156" s="164">
        <v>4191</v>
      </c>
      <c r="B3156" s="165" t="s">
        <v>28476</v>
      </c>
      <c r="C3156" s="164" t="s">
        <v>12402</v>
      </c>
      <c r="D3156" s="164" t="s">
        <v>38386</v>
      </c>
      <c r="E3156" s="166">
        <v>29.83</v>
      </c>
    </row>
    <row r="3157" spans="1:5" ht="25.5">
      <c r="A3157" s="164">
        <v>4206</v>
      </c>
      <c r="B3157" s="165" t="s">
        <v>28477</v>
      </c>
      <c r="C3157" s="164" t="s">
        <v>12402</v>
      </c>
      <c r="D3157" s="164" t="s">
        <v>38386</v>
      </c>
      <c r="E3157" s="166">
        <v>23.31</v>
      </c>
    </row>
    <row r="3158" spans="1:5" ht="25.5">
      <c r="A3158" s="164">
        <v>4207</v>
      </c>
      <c r="B3158" s="165" t="s">
        <v>28478</v>
      </c>
      <c r="C3158" s="164" t="s">
        <v>12402</v>
      </c>
      <c r="D3158" s="164" t="s">
        <v>38386</v>
      </c>
      <c r="E3158" s="166">
        <v>24</v>
      </c>
    </row>
    <row r="3159" spans="1:5" ht="25.5">
      <c r="A3159" s="164">
        <v>4190</v>
      </c>
      <c r="B3159" s="165" t="s">
        <v>28479</v>
      </c>
      <c r="C3159" s="164" t="s">
        <v>12402</v>
      </c>
      <c r="D3159" s="164" t="s">
        <v>38386</v>
      </c>
      <c r="E3159" s="166">
        <v>23.31</v>
      </c>
    </row>
    <row r="3160" spans="1:5" ht="25.5">
      <c r="A3160" s="164">
        <v>4188</v>
      </c>
      <c r="B3160" s="165" t="s">
        <v>28480</v>
      </c>
      <c r="C3160" s="164" t="s">
        <v>12402</v>
      </c>
      <c r="D3160" s="164" t="s">
        <v>38386</v>
      </c>
      <c r="E3160" s="166">
        <v>14.06</v>
      </c>
    </row>
    <row r="3161" spans="1:5" ht="25.5">
      <c r="A3161" s="164">
        <v>4189</v>
      </c>
      <c r="B3161" s="165" t="s">
        <v>28481</v>
      </c>
      <c r="C3161" s="164" t="s">
        <v>12402</v>
      </c>
      <c r="D3161" s="164" t="s">
        <v>38386</v>
      </c>
      <c r="E3161" s="166">
        <v>14.06</v>
      </c>
    </row>
    <row r="3162" spans="1:5" ht="25.5">
      <c r="A3162" s="164">
        <v>4186</v>
      </c>
      <c r="B3162" s="165" t="s">
        <v>28482</v>
      </c>
      <c r="C3162" s="164" t="s">
        <v>12402</v>
      </c>
      <c r="D3162" s="164" t="s">
        <v>38386</v>
      </c>
      <c r="E3162" s="166">
        <v>6.89</v>
      </c>
    </row>
    <row r="3163" spans="1:5" ht="25.5">
      <c r="A3163" s="164">
        <v>4197</v>
      </c>
      <c r="B3163" s="165" t="s">
        <v>28483</v>
      </c>
      <c r="C3163" s="164" t="s">
        <v>12402</v>
      </c>
      <c r="D3163" s="164" t="s">
        <v>38386</v>
      </c>
      <c r="E3163" s="166">
        <v>74.48</v>
      </c>
    </row>
    <row r="3164" spans="1:5" ht="25.5">
      <c r="A3164" s="164">
        <v>4194</v>
      </c>
      <c r="B3164" s="165" t="s">
        <v>28484</v>
      </c>
      <c r="C3164" s="164" t="s">
        <v>12402</v>
      </c>
      <c r="D3164" s="164" t="s">
        <v>38386</v>
      </c>
      <c r="E3164" s="166">
        <v>45</v>
      </c>
    </row>
    <row r="3165" spans="1:5" ht="25.5">
      <c r="A3165" s="164">
        <v>4193</v>
      </c>
      <c r="B3165" s="165" t="s">
        <v>28485</v>
      </c>
      <c r="C3165" s="164" t="s">
        <v>12402</v>
      </c>
      <c r="D3165" s="164" t="s">
        <v>38386</v>
      </c>
      <c r="E3165" s="166">
        <v>45</v>
      </c>
    </row>
    <row r="3166" spans="1:5" ht="25.5">
      <c r="A3166" s="164">
        <v>4204</v>
      </c>
      <c r="B3166" s="165" t="s">
        <v>28486</v>
      </c>
      <c r="C3166" s="164" t="s">
        <v>12402</v>
      </c>
      <c r="D3166" s="164" t="s">
        <v>38386</v>
      </c>
      <c r="E3166" s="166">
        <v>45</v>
      </c>
    </row>
    <row r="3167" spans="1:5" ht="25.5">
      <c r="A3167" s="164">
        <v>4202</v>
      </c>
      <c r="B3167" s="165" t="s">
        <v>28487</v>
      </c>
      <c r="C3167" s="164" t="s">
        <v>12402</v>
      </c>
      <c r="D3167" s="164" t="s">
        <v>38386</v>
      </c>
      <c r="E3167" s="166">
        <v>136.02000000000001</v>
      </c>
    </row>
    <row r="3168" spans="1:5" ht="25.5">
      <c r="A3168" s="164">
        <v>4203</v>
      </c>
      <c r="B3168" s="165" t="s">
        <v>28488</v>
      </c>
      <c r="C3168" s="164" t="s">
        <v>12402</v>
      </c>
      <c r="D3168" s="164" t="s">
        <v>38386</v>
      </c>
      <c r="E3168" s="166">
        <v>120.12</v>
      </c>
    </row>
    <row r="3169" spans="1:5" ht="25.5">
      <c r="A3169" s="164">
        <v>4187</v>
      </c>
      <c r="B3169" s="165" t="s">
        <v>28489</v>
      </c>
      <c r="C3169" s="164" t="s">
        <v>12402</v>
      </c>
      <c r="D3169" s="164" t="s">
        <v>38386</v>
      </c>
      <c r="E3169" s="166">
        <v>8.9700000000000006</v>
      </c>
    </row>
    <row r="3170" spans="1:5" ht="25.5">
      <c r="A3170" s="164">
        <v>40368</v>
      </c>
      <c r="B3170" s="165" t="s">
        <v>28490</v>
      </c>
      <c r="C3170" s="164" t="s">
        <v>12402</v>
      </c>
      <c r="D3170" s="164" t="s">
        <v>38386</v>
      </c>
      <c r="E3170" s="166"/>
    </row>
    <row r="3171" spans="1:5" ht="25.5">
      <c r="A3171" s="164">
        <v>40365</v>
      </c>
      <c r="B3171" s="165" t="s">
        <v>28491</v>
      </c>
      <c r="C3171" s="164" t="s">
        <v>12402</v>
      </c>
      <c r="D3171" s="164" t="s">
        <v>38386</v>
      </c>
      <c r="E3171" s="166"/>
    </row>
    <row r="3172" spans="1:5" ht="25.5">
      <c r="A3172" s="164">
        <v>40362</v>
      </c>
      <c r="B3172" s="165" t="s">
        <v>28492</v>
      </c>
      <c r="C3172" s="164" t="s">
        <v>12402</v>
      </c>
      <c r="D3172" s="164" t="s">
        <v>38386</v>
      </c>
      <c r="E3172" s="166"/>
    </row>
    <row r="3173" spans="1:5" ht="25.5">
      <c r="A3173" s="164">
        <v>40356</v>
      </c>
      <c r="B3173" s="165" t="s">
        <v>28493</v>
      </c>
      <c r="C3173" s="164" t="s">
        <v>12402</v>
      </c>
      <c r="D3173" s="164" t="s">
        <v>38386</v>
      </c>
      <c r="E3173" s="166"/>
    </row>
    <row r="3174" spans="1:5" ht="25.5">
      <c r="A3174" s="164">
        <v>40374</v>
      </c>
      <c r="B3174" s="165" t="s">
        <v>28494</v>
      </c>
      <c r="C3174" s="164" t="s">
        <v>12402</v>
      </c>
      <c r="D3174" s="164" t="s">
        <v>38386</v>
      </c>
      <c r="E3174" s="166"/>
    </row>
    <row r="3175" spans="1:5" ht="25.5">
      <c r="A3175" s="164">
        <v>40371</v>
      </c>
      <c r="B3175" s="165" t="s">
        <v>28495</v>
      </c>
      <c r="C3175" s="164" t="s">
        <v>12402</v>
      </c>
      <c r="D3175" s="164" t="s">
        <v>38386</v>
      </c>
      <c r="E3175" s="166"/>
    </row>
    <row r="3176" spans="1:5" ht="25.5">
      <c r="A3176" s="164">
        <v>40359</v>
      </c>
      <c r="B3176" s="165" t="s">
        <v>28496</v>
      </c>
      <c r="C3176" s="164" t="s">
        <v>12402</v>
      </c>
      <c r="D3176" s="164" t="s">
        <v>38386</v>
      </c>
      <c r="E3176" s="166"/>
    </row>
    <row r="3177" spans="1:5">
      <c r="A3177" s="164">
        <v>45201</v>
      </c>
      <c r="B3177" s="165" t="s">
        <v>35084</v>
      </c>
      <c r="C3177" s="164" t="s">
        <v>12402</v>
      </c>
      <c r="D3177" s="164" t="s">
        <v>38386</v>
      </c>
      <c r="E3177" s="166">
        <v>71.55</v>
      </c>
    </row>
    <row r="3178" spans="1:5">
      <c r="A3178" s="164">
        <v>7595</v>
      </c>
      <c r="B3178" s="165" t="s">
        <v>28497</v>
      </c>
      <c r="C3178" s="164" t="s">
        <v>12406</v>
      </c>
      <c r="D3178" s="164" t="s">
        <v>38386</v>
      </c>
      <c r="E3178" s="166">
        <v>8.41</v>
      </c>
    </row>
    <row r="3179" spans="1:5">
      <c r="A3179" s="164">
        <v>41094</v>
      </c>
      <c r="B3179" s="165" t="s">
        <v>28498</v>
      </c>
      <c r="C3179" s="164" t="s">
        <v>18056</v>
      </c>
      <c r="D3179" s="164" t="s">
        <v>38386</v>
      </c>
      <c r="E3179" s="166">
        <v>1850.59</v>
      </c>
    </row>
    <row r="3180" spans="1:5" ht="25.5">
      <c r="A3180" s="164">
        <v>39609</v>
      </c>
      <c r="B3180" s="165" t="s">
        <v>28499</v>
      </c>
      <c r="C3180" s="164" t="s">
        <v>12402</v>
      </c>
      <c r="D3180" s="164" t="s">
        <v>38386</v>
      </c>
      <c r="E3180" s="166">
        <v>61003.19</v>
      </c>
    </row>
    <row r="3181" spans="1:5" ht="25.5">
      <c r="A3181" s="164">
        <v>39610</v>
      </c>
      <c r="B3181" s="165" t="s">
        <v>28500</v>
      </c>
      <c r="C3181" s="164" t="s">
        <v>12402</v>
      </c>
      <c r="D3181" s="164" t="s">
        <v>38386</v>
      </c>
      <c r="E3181" s="166">
        <v>89045.62</v>
      </c>
    </row>
    <row r="3182" spans="1:5" ht="25.5">
      <c r="A3182" s="164">
        <v>39611</v>
      </c>
      <c r="B3182" s="165" t="s">
        <v>28501</v>
      </c>
      <c r="C3182" s="164" t="s">
        <v>12402</v>
      </c>
      <c r="D3182" s="164" t="s">
        <v>38386</v>
      </c>
      <c r="E3182" s="166">
        <v>107759.78</v>
      </c>
    </row>
    <row r="3183" spans="1:5" ht="25.5">
      <c r="A3183" s="164">
        <v>39612</v>
      </c>
      <c r="B3183" s="165" t="s">
        <v>28502</v>
      </c>
      <c r="C3183" s="164" t="s">
        <v>12402</v>
      </c>
      <c r="D3183" s="164" t="s">
        <v>38386</v>
      </c>
      <c r="E3183" s="166">
        <v>168808.12</v>
      </c>
    </row>
    <row r="3184" spans="1:5" ht="25.5">
      <c r="A3184" s="164">
        <v>39608</v>
      </c>
      <c r="B3184" s="165" t="s">
        <v>28503</v>
      </c>
      <c r="C3184" s="164" t="s">
        <v>12402</v>
      </c>
      <c r="D3184" s="164" t="s">
        <v>38386</v>
      </c>
      <c r="E3184" s="166">
        <v>48777.51</v>
      </c>
    </row>
    <row r="3185" spans="1:5" ht="38.25">
      <c r="A3185" s="164">
        <v>38175</v>
      </c>
      <c r="B3185" s="165" t="s">
        <v>28504</v>
      </c>
      <c r="C3185" s="164" t="s">
        <v>12402</v>
      </c>
      <c r="D3185" s="164" t="s">
        <v>38386</v>
      </c>
      <c r="E3185" s="166">
        <v>4.8499999999999996</v>
      </c>
    </row>
    <row r="3186" spans="1:5" ht="38.25">
      <c r="A3186" s="164">
        <v>38176</v>
      </c>
      <c r="B3186" s="165" t="s">
        <v>28505</v>
      </c>
      <c r="C3186" s="164" t="s">
        <v>12402</v>
      </c>
      <c r="D3186" s="164" t="s">
        <v>38386</v>
      </c>
      <c r="E3186" s="166">
        <v>14.27</v>
      </c>
    </row>
    <row r="3187" spans="1:5" ht="25.5">
      <c r="A3187" s="164">
        <v>36152</v>
      </c>
      <c r="B3187" s="165" t="s">
        <v>28506</v>
      </c>
      <c r="C3187" s="164" t="s">
        <v>12402</v>
      </c>
      <c r="D3187" s="164" t="s">
        <v>38386</v>
      </c>
      <c r="E3187" s="166">
        <v>5.72</v>
      </c>
    </row>
    <row r="3188" spans="1:5">
      <c r="A3188" s="164">
        <v>45212</v>
      </c>
      <c r="B3188" s="165" t="s">
        <v>34190</v>
      </c>
      <c r="C3188" s="164" t="s">
        <v>12402</v>
      </c>
      <c r="D3188" s="164" t="s">
        <v>38386</v>
      </c>
      <c r="E3188" s="166">
        <v>57.25</v>
      </c>
    </row>
    <row r="3189" spans="1:5" ht="25.5">
      <c r="A3189" s="164">
        <v>4221</v>
      </c>
      <c r="B3189" s="165" t="s">
        <v>28507</v>
      </c>
      <c r="C3189" s="164" t="s">
        <v>45</v>
      </c>
      <c r="D3189" s="164" t="s">
        <v>38387</v>
      </c>
      <c r="E3189" s="166">
        <v>5.78</v>
      </c>
    </row>
    <row r="3190" spans="1:5" ht="38.25">
      <c r="A3190" s="164">
        <v>4227</v>
      </c>
      <c r="B3190" s="165" t="s">
        <v>28508</v>
      </c>
      <c r="C3190" s="164" t="s">
        <v>45</v>
      </c>
      <c r="D3190" s="164" t="s">
        <v>38386</v>
      </c>
      <c r="E3190" s="166">
        <v>26.95</v>
      </c>
    </row>
    <row r="3191" spans="1:5" ht="38.25">
      <c r="A3191" s="164">
        <v>38170</v>
      </c>
      <c r="B3191" s="165" t="s">
        <v>28509</v>
      </c>
      <c r="C3191" s="164" t="s">
        <v>12402</v>
      </c>
      <c r="D3191" s="164" t="s">
        <v>38386</v>
      </c>
      <c r="E3191" s="166">
        <v>21.21</v>
      </c>
    </row>
    <row r="3192" spans="1:5">
      <c r="A3192" s="164">
        <v>4252</v>
      </c>
      <c r="B3192" s="165" t="s">
        <v>28510</v>
      </c>
      <c r="C3192" s="164" t="s">
        <v>12406</v>
      </c>
      <c r="D3192" s="164" t="s">
        <v>38386</v>
      </c>
      <c r="E3192" s="166">
        <v>11.59</v>
      </c>
    </row>
    <row r="3193" spans="1:5">
      <c r="A3193" s="164">
        <v>40980</v>
      </c>
      <c r="B3193" s="165" t="s">
        <v>28511</v>
      </c>
      <c r="C3193" s="164" t="s">
        <v>18056</v>
      </c>
      <c r="D3193" s="164" t="s">
        <v>38386</v>
      </c>
      <c r="E3193" s="166">
        <v>2551.5</v>
      </c>
    </row>
    <row r="3194" spans="1:5">
      <c r="A3194" s="164">
        <v>41031</v>
      </c>
      <c r="B3194" s="165" t="s">
        <v>28512</v>
      </c>
      <c r="C3194" s="164" t="s">
        <v>18056</v>
      </c>
      <c r="D3194" s="164" t="s">
        <v>38386</v>
      </c>
      <c r="E3194" s="166">
        <v>2843.23</v>
      </c>
    </row>
    <row r="3195" spans="1:5" ht="25.5">
      <c r="A3195" s="164">
        <v>37666</v>
      </c>
      <c r="B3195" s="165" t="s">
        <v>28513</v>
      </c>
      <c r="C3195" s="164" t="s">
        <v>12406</v>
      </c>
      <c r="D3195" s="164" t="s">
        <v>38386</v>
      </c>
      <c r="E3195" s="166">
        <v>10.53</v>
      </c>
    </row>
    <row r="3196" spans="1:5" ht="25.5">
      <c r="A3196" s="164">
        <v>40986</v>
      </c>
      <c r="B3196" s="165" t="s">
        <v>28514</v>
      </c>
      <c r="C3196" s="164" t="s">
        <v>18056</v>
      </c>
      <c r="D3196" s="164" t="s">
        <v>38386</v>
      </c>
      <c r="E3196" s="166">
        <v>2317.27</v>
      </c>
    </row>
    <row r="3197" spans="1:5" ht="25.5">
      <c r="A3197" s="164">
        <v>4250</v>
      </c>
      <c r="B3197" s="165" t="s">
        <v>28515</v>
      </c>
      <c r="C3197" s="164" t="s">
        <v>12406</v>
      </c>
      <c r="D3197" s="164" t="s">
        <v>38386</v>
      </c>
      <c r="E3197" s="166">
        <v>10.39</v>
      </c>
    </row>
    <row r="3198" spans="1:5" ht="25.5">
      <c r="A3198" s="164">
        <v>40978</v>
      </c>
      <c r="B3198" s="165" t="s">
        <v>28516</v>
      </c>
      <c r="C3198" s="164" t="s">
        <v>18056</v>
      </c>
      <c r="D3198" s="164" t="s">
        <v>38386</v>
      </c>
      <c r="E3198" s="166">
        <v>2287.9899999999998</v>
      </c>
    </row>
    <row r="3199" spans="1:5" ht="25.5">
      <c r="A3199" s="164">
        <v>44501</v>
      </c>
      <c r="B3199" s="165" t="s">
        <v>28517</v>
      </c>
      <c r="C3199" s="164" t="s">
        <v>12406</v>
      </c>
      <c r="D3199" s="164" t="s">
        <v>38386</v>
      </c>
      <c r="E3199" s="166">
        <v>12.92</v>
      </c>
    </row>
    <row r="3200" spans="1:5" ht="25.5">
      <c r="A3200" s="164">
        <v>41043</v>
      </c>
      <c r="B3200" s="165" t="s">
        <v>28518</v>
      </c>
      <c r="C3200" s="164" t="s">
        <v>18056</v>
      </c>
      <c r="D3200" s="164" t="s">
        <v>38386</v>
      </c>
      <c r="E3200" s="166">
        <v>2843.23</v>
      </c>
    </row>
    <row r="3201" spans="1:5">
      <c r="A3201" s="164">
        <v>4234</v>
      </c>
      <c r="B3201" s="165" t="s">
        <v>28519</v>
      </c>
      <c r="C3201" s="164" t="s">
        <v>12406</v>
      </c>
      <c r="D3201" s="164" t="s">
        <v>38387</v>
      </c>
      <c r="E3201" s="166">
        <v>16.34</v>
      </c>
    </row>
    <row r="3202" spans="1:5">
      <c r="A3202" s="164">
        <v>40987</v>
      </c>
      <c r="B3202" s="165" t="s">
        <v>28520</v>
      </c>
      <c r="C3202" s="164" t="s">
        <v>18056</v>
      </c>
      <c r="D3202" s="164" t="s">
        <v>38386</v>
      </c>
      <c r="E3202" s="166">
        <v>3594.8</v>
      </c>
    </row>
    <row r="3203" spans="1:5">
      <c r="A3203" s="164">
        <v>4253</v>
      </c>
      <c r="B3203" s="165" t="s">
        <v>28521</v>
      </c>
      <c r="C3203" s="164" t="s">
        <v>12406</v>
      </c>
      <c r="D3203" s="164" t="s">
        <v>38386</v>
      </c>
      <c r="E3203" s="166">
        <v>10.53</v>
      </c>
    </row>
    <row r="3204" spans="1:5">
      <c r="A3204" s="164">
        <v>40981</v>
      </c>
      <c r="B3204" s="165" t="s">
        <v>28522</v>
      </c>
      <c r="C3204" s="164" t="s">
        <v>18056</v>
      </c>
      <c r="D3204" s="164" t="s">
        <v>38386</v>
      </c>
      <c r="E3204" s="166">
        <v>2317.27</v>
      </c>
    </row>
    <row r="3205" spans="1:5">
      <c r="A3205" s="164">
        <v>4254</v>
      </c>
      <c r="B3205" s="165" t="s">
        <v>28523</v>
      </c>
      <c r="C3205" s="164" t="s">
        <v>12406</v>
      </c>
      <c r="D3205" s="164" t="s">
        <v>38386</v>
      </c>
      <c r="E3205" s="166">
        <v>15.63</v>
      </c>
    </row>
    <row r="3206" spans="1:5">
      <c r="A3206" s="164">
        <v>41036</v>
      </c>
      <c r="B3206" s="165" t="s">
        <v>28524</v>
      </c>
      <c r="C3206" s="164" t="s">
        <v>18056</v>
      </c>
      <c r="D3206" s="164" t="s">
        <v>38386</v>
      </c>
      <c r="E3206" s="166">
        <v>3440.77</v>
      </c>
    </row>
    <row r="3207" spans="1:5">
      <c r="A3207" s="164">
        <v>4251</v>
      </c>
      <c r="B3207" s="165" t="s">
        <v>28525</v>
      </c>
      <c r="C3207" s="164" t="s">
        <v>12406</v>
      </c>
      <c r="D3207" s="164" t="s">
        <v>38386</v>
      </c>
      <c r="E3207" s="166">
        <v>11.64</v>
      </c>
    </row>
    <row r="3208" spans="1:5">
      <c r="A3208" s="164">
        <v>40979</v>
      </c>
      <c r="B3208" s="165" t="s">
        <v>28526</v>
      </c>
      <c r="C3208" s="164" t="s">
        <v>18056</v>
      </c>
      <c r="D3208" s="164" t="s">
        <v>38386</v>
      </c>
      <c r="E3208" s="166">
        <v>2562.1</v>
      </c>
    </row>
    <row r="3209" spans="1:5" ht="25.5">
      <c r="A3209" s="164">
        <v>4230</v>
      </c>
      <c r="B3209" s="165" t="s">
        <v>28527</v>
      </c>
      <c r="C3209" s="164" t="s">
        <v>12406</v>
      </c>
      <c r="D3209" s="164" t="s">
        <v>38386</v>
      </c>
      <c r="E3209" s="166">
        <v>14.96</v>
      </c>
    </row>
    <row r="3210" spans="1:5" ht="25.5">
      <c r="A3210" s="164">
        <v>40998</v>
      </c>
      <c r="B3210" s="165" t="s">
        <v>28528</v>
      </c>
      <c r="C3210" s="164" t="s">
        <v>18056</v>
      </c>
      <c r="D3210" s="164" t="s">
        <v>38386</v>
      </c>
      <c r="E3210" s="166">
        <v>3292.69</v>
      </c>
    </row>
    <row r="3211" spans="1:5">
      <c r="A3211" s="164">
        <v>4257</v>
      </c>
      <c r="B3211" s="165" t="s">
        <v>28529</v>
      </c>
      <c r="C3211" s="164" t="s">
        <v>12406</v>
      </c>
      <c r="D3211" s="164" t="s">
        <v>38386</v>
      </c>
      <c r="E3211" s="166">
        <v>10.34</v>
      </c>
    </row>
    <row r="3212" spans="1:5">
      <c r="A3212" s="164">
        <v>40982</v>
      </c>
      <c r="B3212" s="165" t="s">
        <v>28530</v>
      </c>
      <c r="C3212" s="164" t="s">
        <v>18056</v>
      </c>
      <c r="D3212" s="164" t="s">
        <v>38386</v>
      </c>
      <c r="E3212" s="166">
        <v>2276.14</v>
      </c>
    </row>
    <row r="3213" spans="1:5">
      <c r="A3213" s="164">
        <v>4240</v>
      </c>
      <c r="B3213" s="165" t="s">
        <v>28531</v>
      </c>
      <c r="C3213" s="164" t="s">
        <v>12406</v>
      </c>
      <c r="D3213" s="164" t="s">
        <v>38386</v>
      </c>
      <c r="E3213" s="166">
        <v>17.239999999999998</v>
      </c>
    </row>
    <row r="3214" spans="1:5">
      <c r="A3214" s="164">
        <v>41026</v>
      </c>
      <c r="B3214" s="165" t="s">
        <v>28532</v>
      </c>
      <c r="C3214" s="164" t="s">
        <v>18056</v>
      </c>
      <c r="D3214" s="164" t="s">
        <v>38386</v>
      </c>
      <c r="E3214" s="166">
        <v>3794.43</v>
      </c>
    </row>
    <row r="3215" spans="1:5">
      <c r="A3215" s="164">
        <v>4239</v>
      </c>
      <c r="B3215" s="165" t="s">
        <v>28533</v>
      </c>
      <c r="C3215" s="164" t="s">
        <v>12406</v>
      </c>
      <c r="D3215" s="164" t="s">
        <v>38386</v>
      </c>
      <c r="E3215" s="166">
        <v>17.239999999999998</v>
      </c>
    </row>
    <row r="3216" spans="1:5">
      <c r="A3216" s="164">
        <v>41024</v>
      </c>
      <c r="B3216" s="165" t="s">
        <v>28534</v>
      </c>
      <c r="C3216" s="164" t="s">
        <v>18056</v>
      </c>
      <c r="D3216" s="164" t="s">
        <v>38386</v>
      </c>
      <c r="E3216" s="166">
        <v>3794.43</v>
      </c>
    </row>
    <row r="3217" spans="1:5">
      <c r="A3217" s="164">
        <v>4248</v>
      </c>
      <c r="B3217" s="165" t="s">
        <v>28535</v>
      </c>
      <c r="C3217" s="164" t="s">
        <v>12406</v>
      </c>
      <c r="D3217" s="164" t="s">
        <v>38386</v>
      </c>
      <c r="E3217" s="166">
        <v>12.92</v>
      </c>
    </row>
    <row r="3218" spans="1:5">
      <c r="A3218" s="164">
        <v>41033</v>
      </c>
      <c r="B3218" s="165" t="s">
        <v>28536</v>
      </c>
      <c r="C3218" s="164" t="s">
        <v>18056</v>
      </c>
      <c r="D3218" s="164" t="s">
        <v>38386</v>
      </c>
      <c r="E3218" s="166">
        <v>2843.23</v>
      </c>
    </row>
    <row r="3219" spans="1:5" ht="25.5">
      <c r="A3219" s="164">
        <v>44500</v>
      </c>
      <c r="B3219" s="165" t="s">
        <v>28537</v>
      </c>
      <c r="C3219" s="164" t="s">
        <v>12406</v>
      </c>
      <c r="D3219" s="164" t="s">
        <v>38386</v>
      </c>
      <c r="E3219" s="166">
        <v>12.92</v>
      </c>
    </row>
    <row r="3220" spans="1:5" ht="25.5">
      <c r="A3220" s="164">
        <v>41040</v>
      </c>
      <c r="B3220" s="165" t="s">
        <v>28538</v>
      </c>
      <c r="C3220" s="164" t="s">
        <v>18056</v>
      </c>
      <c r="D3220" s="164" t="s">
        <v>38386</v>
      </c>
      <c r="E3220" s="166">
        <v>2843.23</v>
      </c>
    </row>
    <row r="3221" spans="1:5">
      <c r="A3221" s="164">
        <v>4238</v>
      </c>
      <c r="B3221" s="165" t="s">
        <v>28539</v>
      </c>
      <c r="C3221" s="164" t="s">
        <v>12406</v>
      </c>
      <c r="D3221" s="164" t="s">
        <v>38386</v>
      </c>
      <c r="E3221" s="166">
        <v>9.7100000000000009</v>
      </c>
    </row>
    <row r="3222" spans="1:5">
      <c r="A3222" s="164">
        <v>41012</v>
      </c>
      <c r="B3222" s="165" t="s">
        <v>28540</v>
      </c>
      <c r="C3222" s="164" t="s">
        <v>18056</v>
      </c>
      <c r="D3222" s="164" t="s">
        <v>38386</v>
      </c>
      <c r="E3222" s="166">
        <v>2138.2199999999998</v>
      </c>
    </row>
    <row r="3223" spans="1:5" ht="25.5">
      <c r="A3223" s="164">
        <v>4233</v>
      </c>
      <c r="B3223" s="165" t="s">
        <v>28541</v>
      </c>
      <c r="C3223" s="164" t="s">
        <v>12406</v>
      </c>
      <c r="D3223" s="164" t="s">
        <v>38386</v>
      </c>
      <c r="E3223" s="166">
        <v>17.239999999999998</v>
      </c>
    </row>
    <row r="3224" spans="1:5" ht="25.5">
      <c r="A3224" s="164">
        <v>41001</v>
      </c>
      <c r="B3224" s="165" t="s">
        <v>28542</v>
      </c>
      <c r="C3224" s="164" t="s">
        <v>18056</v>
      </c>
      <c r="D3224" s="164" t="s">
        <v>38386</v>
      </c>
      <c r="E3224" s="166">
        <v>3794.43</v>
      </c>
    </row>
    <row r="3225" spans="1:5" ht="25.5">
      <c r="A3225" s="164">
        <v>2</v>
      </c>
      <c r="B3225" s="165" t="s">
        <v>32812</v>
      </c>
      <c r="C3225" s="164" t="s">
        <v>34306</v>
      </c>
      <c r="D3225" s="164" t="s">
        <v>38386</v>
      </c>
      <c r="E3225" s="166">
        <v>17.53</v>
      </c>
    </row>
    <row r="3226" spans="1:5" ht="38.25">
      <c r="A3226" s="164">
        <v>14221</v>
      </c>
      <c r="B3226" s="165" t="s">
        <v>35085</v>
      </c>
      <c r="C3226" s="164" t="s">
        <v>12402</v>
      </c>
      <c r="D3226" s="164" t="s">
        <v>38386</v>
      </c>
      <c r="E3226" s="166">
        <v>619295.36</v>
      </c>
    </row>
    <row r="3227" spans="1:5" ht="38.25">
      <c r="A3227" s="164">
        <v>36517</v>
      </c>
      <c r="B3227" s="165" t="s">
        <v>35086</v>
      </c>
      <c r="C3227" s="164" t="s">
        <v>12402</v>
      </c>
      <c r="D3227" s="164" t="s">
        <v>38386</v>
      </c>
      <c r="E3227" s="166">
        <v>596889.62</v>
      </c>
    </row>
    <row r="3228" spans="1:5" ht="38.25">
      <c r="A3228" s="164">
        <v>4262</v>
      </c>
      <c r="B3228" s="165" t="s">
        <v>35087</v>
      </c>
      <c r="C3228" s="164" t="s">
        <v>12402</v>
      </c>
      <c r="D3228" s="164" t="s">
        <v>38387</v>
      </c>
      <c r="E3228" s="166">
        <v>672173</v>
      </c>
    </row>
    <row r="3229" spans="1:5" ht="38.25">
      <c r="A3229" s="164">
        <v>4263</v>
      </c>
      <c r="B3229" s="165" t="s">
        <v>35088</v>
      </c>
      <c r="C3229" s="164" t="s">
        <v>12402</v>
      </c>
      <c r="D3229" s="164" t="s">
        <v>38386</v>
      </c>
      <c r="E3229" s="166">
        <v>932079.84</v>
      </c>
    </row>
    <row r="3230" spans="1:5" ht="38.25">
      <c r="A3230" s="164">
        <v>36518</v>
      </c>
      <c r="B3230" s="165" t="s">
        <v>35089</v>
      </c>
      <c r="C3230" s="164" t="s">
        <v>12402</v>
      </c>
      <c r="D3230" s="164" t="s">
        <v>38386</v>
      </c>
      <c r="E3230" s="166">
        <v>1061137.06</v>
      </c>
    </row>
    <row r="3231" spans="1:5">
      <c r="A3231" s="164">
        <v>38402</v>
      </c>
      <c r="B3231" s="165" t="s">
        <v>28543</v>
      </c>
      <c r="C3231" s="164" t="s">
        <v>12402</v>
      </c>
      <c r="D3231" s="164" t="s">
        <v>38386</v>
      </c>
      <c r="E3231" s="166">
        <v>43.51</v>
      </c>
    </row>
    <row r="3232" spans="1:5">
      <c r="A3232" s="164">
        <v>45234</v>
      </c>
      <c r="B3232" s="165" t="s">
        <v>35090</v>
      </c>
      <c r="C3232" s="164" t="s">
        <v>12402</v>
      </c>
      <c r="D3232" s="164" t="s">
        <v>38386</v>
      </c>
      <c r="E3232" s="166">
        <v>48.66</v>
      </c>
    </row>
    <row r="3233" spans="1:5" ht="25.5">
      <c r="A3233" s="164">
        <v>3412</v>
      </c>
      <c r="B3233" s="165" t="s">
        <v>28544</v>
      </c>
      <c r="C3233" s="164" t="s">
        <v>12416</v>
      </c>
      <c r="D3233" s="164" t="s">
        <v>38386</v>
      </c>
      <c r="E3233" s="166"/>
    </row>
    <row r="3234" spans="1:5" ht="25.5">
      <c r="A3234" s="164">
        <v>3413</v>
      </c>
      <c r="B3234" s="165" t="s">
        <v>28545</v>
      </c>
      <c r="C3234" s="164" t="s">
        <v>12416</v>
      </c>
      <c r="D3234" s="164" t="s">
        <v>38386</v>
      </c>
      <c r="E3234" s="166"/>
    </row>
    <row r="3235" spans="1:5" ht="25.5">
      <c r="A3235" s="164">
        <v>39744</v>
      </c>
      <c r="B3235" s="165" t="s">
        <v>28546</v>
      </c>
      <c r="C3235" s="164" t="s">
        <v>12416</v>
      </c>
      <c r="D3235" s="164" t="s">
        <v>38386</v>
      </c>
      <c r="E3235" s="166"/>
    </row>
    <row r="3236" spans="1:5" ht="25.5">
      <c r="A3236" s="164">
        <v>39745</v>
      </c>
      <c r="B3236" s="165" t="s">
        <v>28547</v>
      </c>
      <c r="C3236" s="164" t="s">
        <v>12416</v>
      </c>
      <c r="D3236" s="164" t="s">
        <v>38386</v>
      </c>
      <c r="E3236" s="166"/>
    </row>
    <row r="3237" spans="1:5" ht="25.5">
      <c r="A3237" s="164">
        <v>39639</v>
      </c>
      <c r="B3237" s="165" t="s">
        <v>38473</v>
      </c>
      <c r="C3237" s="164" t="s">
        <v>12416</v>
      </c>
      <c r="D3237" s="164" t="s">
        <v>38386</v>
      </c>
      <c r="E3237" s="166">
        <v>134.41999999999999</v>
      </c>
    </row>
    <row r="3238" spans="1:5" ht="25.5">
      <c r="A3238" s="164">
        <v>39637</v>
      </c>
      <c r="B3238" s="165" t="s">
        <v>28548</v>
      </c>
      <c r="C3238" s="164" t="s">
        <v>12416</v>
      </c>
      <c r="D3238" s="164" t="s">
        <v>38386</v>
      </c>
      <c r="E3238" s="166">
        <v>78.73</v>
      </c>
    </row>
    <row r="3239" spans="1:5" ht="25.5">
      <c r="A3239" s="164">
        <v>39638</v>
      </c>
      <c r="B3239" s="165" t="s">
        <v>28549</v>
      </c>
      <c r="C3239" s="164" t="s">
        <v>12416</v>
      </c>
      <c r="D3239" s="164" t="s">
        <v>38386</v>
      </c>
      <c r="E3239" s="166">
        <v>89.09</v>
      </c>
    </row>
    <row r="3240" spans="1:5" ht="76.5">
      <c r="A3240" s="164">
        <v>39517</v>
      </c>
      <c r="B3240" s="165" t="s">
        <v>28550</v>
      </c>
      <c r="C3240" s="164" t="s">
        <v>12416</v>
      </c>
      <c r="D3240" s="164" t="s">
        <v>38386</v>
      </c>
      <c r="E3240" s="166">
        <v>167.88</v>
      </c>
    </row>
    <row r="3241" spans="1:5" ht="76.5">
      <c r="A3241" s="164">
        <v>39518</v>
      </c>
      <c r="B3241" s="165" t="s">
        <v>28551</v>
      </c>
      <c r="C3241" s="164" t="s">
        <v>12416</v>
      </c>
      <c r="D3241" s="164" t="s">
        <v>38386</v>
      </c>
      <c r="E3241" s="166">
        <v>199.03</v>
      </c>
    </row>
    <row r="3242" spans="1:5">
      <c r="A3242" s="164">
        <v>38366</v>
      </c>
      <c r="B3242" s="165" t="s">
        <v>28552</v>
      </c>
      <c r="C3242" s="164" t="s">
        <v>12416</v>
      </c>
      <c r="D3242" s="164" t="s">
        <v>38386</v>
      </c>
      <c r="E3242" s="166">
        <v>5.32</v>
      </c>
    </row>
    <row r="3243" spans="1:5">
      <c r="A3243" s="164">
        <v>11703</v>
      </c>
      <c r="B3243" s="165" t="s">
        <v>28553</v>
      </c>
      <c r="C3243" s="164" t="s">
        <v>12402</v>
      </c>
      <c r="D3243" s="164" t="s">
        <v>38386</v>
      </c>
      <c r="E3243" s="166">
        <v>30.77</v>
      </c>
    </row>
    <row r="3244" spans="1:5" ht="25.5">
      <c r="A3244" s="164">
        <v>37400</v>
      </c>
      <c r="B3244" s="165" t="s">
        <v>1901</v>
      </c>
      <c r="C3244" s="164" t="s">
        <v>12402</v>
      </c>
      <c r="D3244" s="164" t="s">
        <v>38386</v>
      </c>
      <c r="E3244" s="166">
        <v>42.91</v>
      </c>
    </row>
    <row r="3245" spans="1:5" ht="38.25">
      <c r="A3245" s="164">
        <v>25400</v>
      </c>
      <c r="B3245" s="165" t="s">
        <v>28554</v>
      </c>
      <c r="C3245" s="164" t="s">
        <v>12402</v>
      </c>
      <c r="D3245" s="164" t="s">
        <v>38386</v>
      </c>
      <c r="E3245" s="166">
        <v>3207.73</v>
      </c>
    </row>
    <row r="3246" spans="1:5" ht="25.5">
      <c r="A3246" s="164">
        <v>4276</v>
      </c>
      <c r="B3246" s="165" t="s">
        <v>28555</v>
      </c>
      <c r="C3246" s="164" t="s">
        <v>12402</v>
      </c>
      <c r="D3246" s="164" t="s">
        <v>38386</v>
      </c>
      <c r="E3246" s="166">
        <v>182.06</v>
      </c>
    </row>
    <row r="3247" spans="1:5" ht="25.5">
      <c r="A3247" s="164">
        <v>4273</v>
      </c>
      <c r="B3247" s="165" t="s">
        <v>28556</v>
      </c>
      <c r="C3247" s="164" t="s">
        <v>12402</v>
      </c>
      <c r="D3247" s="164" t="s">
        <v>38386</v>
      </c>
      <c r="E3247" s="166">
        <v>330.55</v>
      </c>
    </row>
    <row r="3248" spans="1:5" ht="38.25">
      <c r="A3248" s="164">
        <v>4274</v>
      </c>
      <c r="B3248" s="165" t="s">
        <v>28557</v>
      </c>
      <c r="C3248" s="164" t="s">
        <v>12402</v>
      </c>
      <c r="D3248" s="164" t="s">
        <v>38387</v>
      </c>
      <c r="E3248" s="166">
        <v>120.93</v>
      </c>
    </row>
    <row r="3249" spans="1:5" ht="51">
      <c r="A3249" s="164">
        <v>39438</v>
      </c>
      <c r="B3249" s="165" t="s">
        <v>28558</v>
      </c>
      <c r="C3249" s="164" t="s">
        <v>12402</v>
      </c>
      <c r="D3249" s="164" t="s">
        <v>38386</v>
      </c>
      <c r="E3249" s="166">
        <v>0.33</v>
      </c>
    </row>
    <row r="3250" spans="1:5" ht="38.25">
      <c r="A3250" s="164">
        <v>4379</v>
      </c>
      <c r="B3250" s="165" t="s">
        <v>28559</v>
      </c>
      <c r="C3250" s="164" t="s">
        <v>12402</v>
      </c>
      <c r="D3250" s="164" t="s">
        <v>38386</v>
      </c>
      <c r="E3250" s="166">
        <v>0.06</v>
      </c>
    </row>
    <row r="3251" spans="1:5" ht="38.25">
      <c r="A3251" s="164">
        <v>4377</v>
      </c>
      <c r="B3251" s="165" t="s">
        <v>28560</v>
      </c>
      <c r="C3251" s="164" t="s">
        <v>12402</v>
      </c>
      <c r="D3251" s="164" t="s">
        <v>38386</v>
      </c>
      <c r="E3251" s="166">
        <v>0.24</v>
      </c>
    </row>
    <row r="3252" spans="1:5" ht="38.25">
      <c r="A3252" s="164">
        <v>4356</v>
      </c>
      <c r="B3252" s="165" t="s">
        <v>28561</v>
      </c>
      <c r="C3252" s="164" t="s">
        <v>12402</v>
      </c>
      <c r="D3252" s="164" t="s">
        <v>38386</v>
      </c>
      <c r="E3252" s="166">
        <v>0.33</v>
      </c>
    </row>
    <row r="3253" spans="1:5" ht="38.25">
      <c r="A3253" s="164">
        <v>13246</v>
      </c>
      <c r="B3253" s="165" t="s">
        <v>28562</v>
      </c>
      <c r="C3253" s="164" t="s">
        <v>12402</v>
      </c>
      <c r="D3253" s="164" t="s">
        <v>38386</v>
      </c>
      <c r="E3253" s="166">
        <v>0.57999999999999996</v>
      </c>
    </row>
    <row r="3254" spans="1:5" ht="25.5">
      <c r="A3254" s="164">
        <v>13294</v>
      </c>
      <c r="B3254" s="165" t="s">
        <v>28563</v>
      </c>
      <c r="C3254" s="164" t="s">
        <v>12402</v>
      </c>
      <c r="D3254" s="164" t="s">
        <v>38386</v>
      </c>
      <c r="E3254" s="166">
        <v>1.93</v>
      </c>
    </row>
    <row r="3255" spans="1:5" ht="25.5">
      <c r="A3255" s="164">
        <v>11963</v>
      </c>
      <c r="B3255" s="165" t="s">
        <v>28564</v>
      </c>
      <c r="C3255" s="164" t="s">
        <v>12402</v>
      </c>
      <c r="D3255" s="164" t="s">
        <v>38386</v>
      </c>
      <c r="E3255" s="166">
        <v>12.15</v>
      </c>
    </row>
    <row r="3256" spans="1:5" ht="25.5">
      <c r="A3256" s="164">
        <v>11964</v>
      </c>
      <c r="B3256" s="165" t="s">
        <v>28565</v>
      </c>
      <c r="C3256" s="164" t="s">
        <v>12402</v>
      </c>
      <c r="D3256" s="164" t="s">
        <v>38386</v>
      </c>
      <c r="E3256" s="166">
        <v>3.07</v>
      </c>
    </row>
    <row r="3257" spans="1:5" ht="38.25">
      <c r="A3257" s="164">
        <v>4346</v>
      </c>
      <c r="B3257" s="165" t="s">
        <v>28566</v>
      </c>
      <c r="C3257" s="164" t="s">
        <v>12402</v>
      </c>
      <c r="D3257" s="164" t="s">
        <v>38386</v>
      </c>
      <c r="E3257" s="166">
        <v>13.02</v>
      </c>
    </row>
    <row r="3258" spans="1:5" ht="38.25">
      <c r="A3258" s="164">
        <v>11955</v>
      </c>
      <c r="B3258" s="165" t="s">
        <v>28567</v>
      </c>
      <c r="C3258" s="164" t="s">
        <v>12402</v>
      </c>
      <c r="D3258" s="164" t="s">
        <v>38386</v>
      </c>
      <c r="E3258" s="166">
        <v>5.7</v>
      </c>
    </row>
    <row r="3259" spans="1:5" ht="25.5">
      <c r="A3259" s="164">
        <v>11960</v>
      </c>
      <c r="B3259" s="165" t="s">
        <v>28568</v>
      </c>
      <c r="C3259" s="164" t="s">
        <v>12402</v>
      </c>
      <c r="D3259" s="164" t="s">
        <v>38386</v>
      </c>
      <c r="E3259" s="166">
        <v>0.19</v>
      </c>
    </row>
    <row r="3260" spans="1:5" ht="25.5">
      <c r="A3260" s="164">
        <v>4333</v>
      </c>
      <c r="B3260" s="165" t="s">
        <v>28569</v>
      </c>
      <c r="C3260" s="164" t="s">
        <v>12402</v>
      </c>
      <c r="D3260" s="164" t="s">
        <v>38386</v>
      </c>
      <c r="E3260" s="166">
        <v>0.33</v>
      </c>
    </row>
    <row r="3261" spans="1:5" ht="25.5">
      <c r="A3261" s="164">
        <v>4358</v>
      </c>
      <c r="B3261" s="165" t="s">
        <v>28570</v>
      </c>
      <c r="C3261" s="164" t="s">
        <v>12402</v>
      </c>
      <c r="D3261" s="164" t="s">
        <v>38386</v>
      </c>
      <c r="E3261" s="166">
        <v>2.61</v>
      </c>
    </row>
    <row r="3262" spans="1:5" ht="25.5">
      <c r="A3262" s="164">
        <v>39435</v>
      </c>
      <c r="B3262" s="165" t="s">
        <v>28571</v>
      </c>
      <c r="C3262" s="164" t="s">
        <v>12402</v>
      </c>
      <c r="D3262" s="164" t="s">
        <v>38386</v>
      </c>
      <c r="E3262" s="166">
        <v>0.13</v>
      </c>
    </row>
    <row r="3263" spans="1:5" ht="25.5">
      <c r="A3263" s="164">
        <v>39436</v>
      </c>
      <c r="B3263" s="165" t="s">
        <v>28572</v>
      </c>
      <c r="C3263" s="164" t="s">
        <v>12402</v>
      </c>
      <c r="D3263" s="164" t="s">
        <v>38386</v>
      </c>
      <c r="E3263" s="166">
        <v>0.22</v>
      </c>
    </row>
    <row r="3264" spans="1:5" ht="25.5">
      <c r="A3264" s="164">
        <v>39437</v>
      </c>
      <c r="B3264" s="165" t="s">
        <v>28573</v>
      </c>
      <c r="C3264" s="164" t="s">
        <v>12402</v>
      </c>
      <c r="D3264" s="164" t="s">
        <v>38386</v>
      </c>
      <c r="E3264" s="166">
        <v>0.28999999999999998</v>
      </c>
    </row>
    <row r="3265" spans="1:5" ht="25.5">
      <c r="A3265" s="164">
        <v>39439</v>
      </c>
      <c r="B3265" s="165" t="s">
        <v>28574</v>
      </c>
      <c r="C3265" s="164" t="s">
        <v>12402</v>
      </c>
      <c r="D3265" s="164" t="s">
        <v>38386</v>
      </c>
      <c r="E3265" s="166">
        <v>0.2</v>
      </c>
    </row>
    <row r="3266" spans="1:5" ht="25.5">
      <c r="A3266" s="164">
        <v>39440</v>
      </c>
      <c r="B3266" s="165" t="s">
        <v>28575</v>
      </c>
      <c r="C3266" s="164" t="s">
        <v>12402</v>
      </c>
      <c r="D3266" s="164" t="s">
        <v>38386</v>
      </c>
      <c r="E3266" s="166">
        <v>0.26</v>
      </c>
    </row>
    <row r="3267" spans="1:5" ht="25.5">
      <c r="A3267" s="164">
        <v>39441</v>
      </c>
      <c r="B3267" s="165" t="s">
        <v>28576</v>
      </c>
      <c r="C3267" s="164" t="s">
        <v>12402</v>
      </c>
      <c r="D3267" s="164" t="s">
        <v>38386</v>
      </c>
      <c r="E3267" s="166">
        <v>0.33</v>
      </c>
    </row>
    <row r="3268" spans="1:5" ht="25.5">
      <c r="A3268" s="164">
        <v>39442</v>
      </c>
      <c r="B3268" s="165" t="s">
        <v>28577</v>
      </c>
      <c r="C3268" s="164" t="s">
        <v>12402</v>
      </c>
      <c r="D3268" s="164" t="s">
        <v>38386</v>
      </c>
      <c r="E3268" s="166">
        <v>0.23</v>
      </c>
    </row>
    <row r="3269" spans="1:5" ht="25.5">
      <c r="A3269" s="164">
        <v>39443</v>
      </c>
      <c r="B3269" s="165" t="s">
        <v>28578</v>
      </c>
      <c r="C3269" s="164" t="s">
        <v>12402</v>
      </c>
      <c r="D3269" s="164" t="s">
        <v>38386</v>
      </c>
      <c r="E3269" s="166">
        <v>0.31</v>
      </c>
    </row>
    <row r="3270" spans="1:5" ht="25.5">
      <c r="A3270" s="164">
        <v>4329</v>
      </c>
      <c r="B3270" s="165" t="s">
        <v>28579</v>
      </c>
      <c r="C3270" s="164" t="s">
        <v>12402</v>
      </c>
      <c r="D3270" s="164" t="s">
        <v>38387</v>
      </c>
      <c r="E3270" s="166">
        <v>2.78</v>
      </c>
    </row>
    <row r="3271" spans="1:5" ht="38.25">
      <c r="A3271" s="164">
        <v>436</v>
      </c>
      <c r="B3271" s="165" t="s">
        <v>28580</v>
      </c>
      <c r="C3271" s="164" t="s">
        <v>12402</v>
      </c>
      <c r="D3271" s="164" t="s">
        <v>38386</v>
      </c>
      <c r="E3271" s="166"/>
    </row>
    <row r="3272" spans="1:5" ht="38.25">
      <c r="A3272" s="164">
        <v>442</v>
      </c>
      <c r="B3272" s="165" t="s">
        <v>28581</v>
      </c>
      <c r="C3272" s="164" t="s">
        <v>12402</v>
      </c>
      <c r="D3272" s="164" t="s">
        <v>38386</v>
      </c>
      <c r="E3272" s="166"/>
    </row>
    <row r="3273" spans="1:5" ht="38.25">
      <c r="A3273" s="164">
        <v>4383</v>
      </c>
      <c r="B3273" s="165" t="s">
        <v>28582</v>
      </c>
      <c r="C3273" s="164" t="s">
        <v>12402</v>
      </c>
      <c r="D3273" s="164" t="s">
        <v>38386</v>
      </c>
      <c r="E3273" s="166">
        <v>25.14</v>
      </c>
    </row>
    <row r="3274" spans="1:5" ht="38.25">
      <c r="A3274" s="164">
        <v>4344</v>
      </c>
      <c r="B3274" s="165" t="s">
        <v>28583</v>
      </c>
      <c r="C3274" s="164" t="s">
        <v>12402</v>
      </c>
      <c r="D3274" s="164" t="s">
        <v>38386</v>
      </c>
      <c r="E3274" s="166">
        <v>26.34</v>
      </c>
    </row>
    <row r="3275" spans="1:5" ht="25.5">
      <c r="A3275" s="164">
        <v>4335</v>
      </c>
      <c r="B3275" s="165" t="s">
        <v>28584</v>
      </c>
      <c r="C3275" s="164" t="s">
        <v>12402</v>
      </c>
      <c r="D3275" s="164" t="s">
        <v>38386</v>
      </c>
      <c r="E3275" s="166">
        <v>17.690000000000001</v>
      </c>
    </row>
    <row r="3276" spans="1:5" ht="25.5">
      <c r="A3276" s="164">
        <v>4334</v>
      </c>
      <c r="B3276" s="165" t="s">
        <v>28585</v>
      </c>
      <c r="C3276" s="164" t="s">
        <v>12402</v>
      </c>
      <c r="D3276" s="164" t="s">
        <v>38386</v>
      </c>
      <c r="E3276" s="166">
        <v>24.27</v>
      </c>
    </row>
    <row r="3277" spans="1:5" ht="25.5">
      <c r="A3277" s="164">
        <v>11953</v>
      </c>
      <c r="B3277" s="165" t="s">
        <v>28586</v>
      </c>
      <c r="C3277" s="164" t="s">
        <v>12402</v>
      </c>
      <c r="D3277" s="164" t="s">
        <v>38386</v>
      </c>
      <c r="E3277" s="166">
        <v>4.18</v>
      </c>
    </row>
    <row r="3278" spans="1:5" ht="25.5">
      <c r="A3278" s="164">
        <v>4343</v>
      </c>
      <c r="B3278" s="165" t="s">
        <v>28587</v>
      </c>
      <c r="C3278" s="164" t="s">
        <v>12402</v>
      </c>
      <c r="D3278" s="164" t="s">
        <v>38386</v>
      </c>
      <c r="E3278" s="166">
        <v>5.97</v>
      </c>
    </row>
    <row r="3279" spans="1:5" ht="38.25">
      <c r="A3279" s="164">
        <v>430</v>
      </c>
      <c r="B3279" s="165" t="s">
        <v>28588</v>
      </c>
      <c r="C3279" s="164" t="s">
        <v>12402</v>
      </c>
      <c r="D3279" s="164" t="s">
        <v>38386</v>
      </c>
      <c r="E3279" s="166"/>
    </row>
    <row r="3280" spans="1:5" ht="38.25">
      <c r="A3280" s="164">
        <v>441</v>
      </c>
      <c r="B3280" s="165" t="s">
        <v>28589</v>
      </c>
      <c r="C3280" s="164" t="s">
        <v>12402</v>
      </c>
      <c r="D3280" s="164" t="s">
        <v>38386</v>
      </c>
      <c r="E3280" s="166"/>
    </row>
    <row r="3281" spans="1:5" ht="38.25">
      <c r="A3281" s="164">
        <v>431</v>
      </c>
      <c r="B3281" s="165" t="s">
        <v>28590</v>
      </c>
      <c r="C3281" s="164" t="s">
        <v>12402</v>
      </c>
      <c r="D3281" s="164" t="s">
        <v>38386</v>
      </c>
      <c r="E3281" s="166"/>
    </row>
    <row r="3282" spans="1:5" ht="38.25">
      <c r="A3282" s="164">
        <v>432</v>
      </c>
      <c r="B3282" s="165" t="s">
        <v>28591</v>
      </c>
      <c r="C3282" s="164" t="s">
        <v>12402</v>
      </c>
      <c r="D3282" s="164" t="s">
        <v>38386</v>
      </c>
      <c r="E3282" s="166"/>
    </row>
    <row r="3283" spans="1:5" ht="25.5">
      <c r="A3283" s="164">
        <v>429</v>
      </c>
      <c r="B3283" s="165" t="s">
        <v>28592</v>
      </c>
      <c r="C3283" s="164" t="s">
        <v>12402</v>
      </c>
      <c r="D3283" s="164" t="s">
        <v>38386</v>
      </c>
      <c r="E3283" s="166"/>
    </row>
    <row r="3284" spans="1:5" ht="38.25">
      <c r="A3284" s="164">
        <v>439</v>
      </c>
      <c r="B3284" s="165" t="s">
        <v>28593</v>
      </c>
      <c r="C3284" s="164" t="s">
        <v>12402</v>
      </c>
      <c r="D3284" s="164" t="s">
        <v>38386</v>
      </c>
      <c r="E3284" s="166"/>
    </row>
    <row r="3285" spans="1:5" ht="38.25">
      <c r="A3285" s="164">
        <v>433</v>
      </c>
      <c r="B3285" s="165" t="s">
        <v>28594</v>
      </c>
      <c r="C3285" s="164" t="s">
        <v>12402</v>
      </c>
      <c r="D3285" s="164" t="s">
        <v>38386</v>
      </c>
      <c r="E3285" s="166"/>
    </row>
    <row r="3286" spans="1:5" ht="25.5">
      <c r="A3286" s="164">
        <v>437</v>
      </c>
      <c r="B3286" s="165" t="s">
        <v>28595</v>
      </c>
      <c r="C3286" s="164" t="s">
        <v>12402</v>
      </c>
      <c r="D3286" s="164" t="s">
        <v>38386</v>
      </c>
      <c r="E3286" s="166"/>
    </row>
    <row r="3287" spans="1:5" ht="38.25">
      <c r="A3287" s="164">
        <v>11790</v>
      </c>
      <c r="B3287" s="165" t="s">
        <v>28596</v>
      </c>
      <c r="C3287" s="164" t="s">
        <v>12402</v>
      </c>
      <c r="D3287" s="164" t="s">
        <v>38386</v>
      </c>
      <c r="E3287" s="166"/>
    </row>
    <row r="3288" spans="1:5" ht="38.25">
      <c r="A3288" s="164">
        <v>428</v>
      </c>
      <c r="B3288" s="165" t="s">
        <v>28597</v>
      </c>
      <c r="C3288" s="164" t="s">
        <v>12402</v>
      </c>
      <c r="D3288" s="164" t="s">
        <v>38387</v>
      </c>
      <c r="E3288" s="166"/>
    </row>
    <row r="3289" spans="1:5" ht="38.25">
      <c r="A3289" s="164">
        <v>4351</v>
      </c>
      <c r="B3289" s="165" t="s">
        <v>28598</v>
      </c>
      <c r="C3289" s="164" t="s">
        <v>12402</v>
      </c>
      <c r="D3289" s="164" t="s">
        <v>38386</v>
      </c>
      <c r="E3289" s="166">
        <v>21.41</v>
      </c>
    </row>
    <row r="3290" spans="1:5" ht="38.25">
      <c r="A3290" s="164">
        <v>4384</v>
      </c>
      <c r="B3290" s="165" t="s">
        <v>28599</v>
      </c>
      <c r="C3290" s="164" t="s">
        <v>12402</v>
      </c>
      <c r="D3290" s="164" t="s">
        <v>38386</v>
      </c>
      <c r="E3290" s="166">
        <v>28.88</v>
      </c>
    </row>
    <row r="3291" spans="1:5" ht="25.5">
      <c r="A3291" s="164">
        <v>11054</v>
      </c>
      <c r="B3291" s="165" t="s">
        <v>35091</v>
      </c>
      <c r="C3291" s="164" t="s">
        <v>12402</v>
      </c>
      <c r="D3291" s="164" t="s">
        <v>38386</v>
      </c>
      <c r="E3291" s="166">
        <v>0.04</v>
      </c>
    </row>
    <row r="3292" spans="1:5" ht="25.5">
      <c r="A3292" s="164">
        <v>11055</v>
      </c>
      <c r="B3292" s="165" t="s">
        <v>35092</v>
      </c>
      <c r="C3292" s="164" t="s">
        <v>12402</v>
      </c>
      <c r="D3292" s="164" t="s">
        <v>38386</v>
      </c>
      <c r="E3292" s="166">
        <v>7.0000000000000007E-2</v>
      </c>
    </row>
    <row r="3293" spans="1:5" ht="25.5">
      <c r="A3293" s="164">
        <v>11056</v>
      </c>
      <c r="B3293" s="165" t="s">
        <v>35093</v>
      </c>
      <c r="C3293" s="164" t="s">
        <v>12402</v>
      </c>
      <c r="D3293" s="164" t="s">
        <v>38386</v>
      </c>
      <c r="E3293" s="166">
        <v>0.08</v>
      </c>
    </row>
    <row r="3294" spans="1:5" ht="25.5">
      <c r="A3294" s="164">
        <v>11057</v>
      </c>
      <c r="B3294" s="165" t="s">
        <v>35094</v>
      </c>
      <c r="C3294" s="164" t="s">
        <v>12402</v>
      </c>
      <c r="D3294" s="164" t="s">
        <v>38386</v>
      </c>
      <c r="E3294" s="166">
        <v>0.17</v>
      </c>
    </row>
    <row r="3295" spans="1:5" ht="25.5">
      <c r="A3295" s="164">
        <v>11059</v>
      </c>
      <c r="B3295" s="165" t="s">
        <v>35095</v>
      </c>
      <c r="C3295" s="164" t="s">
        <v>12402</v>
      </c>
      <c r="D3295" s="164" t="s">
        <v>38386</v>
      </c>
      <c r="E3295" s="166">
        <v>0.33</v>
      </c>
    </row>
    <row r="3296" spans="1:5" ht="25.5">
      <c r="A3296" s="164">
        <v>11058</v>
      </c>
      <c r="B3296" s="165" t="s">
        <v>35096</v>
      </c>
      <c r="C3296" s="164" t="s">
        <v>12402</v>
      </c>
      <c r="D3296" s="164" t="s">
        <v>38386</v>
      </c>
      <c r="E3296" s="166">
        <v>0.43</v>
      </c>
    </row>
    <row r="3297" spans="1:5" ht="25.5">
      <c r="A3297" s="164">
        <v>4320</v>
      </c>
      <c r="B3297" s="165" t="s">
        <v>28600</v>
      </c>
      <c r="C3297" s="164" t="s">
        <v>12402</v>
      </c>
      <c r="D3297" s="164" t="s">
        <v>38386</v>
      </c>
      <c r="E3297" s="166">
        <v>3.43</v>
      </c>
    </row>
    <row r="3298" spans="1:5" ht="25.5">
      <c r="A3298" s="164">
        <v>4318</v>
      </c>
      <c r="B3298" s="165" t="s">
        <v>28601</v>
      </c>
      <c r="C3298" s="164" t="s">
        <v>12402</v>
      </c>
      <c r="D3298" s="164" t="s">
        <v>38386</v>
      </c>
      <c r="E3298" s="166">
        <v>1.67</v>
      </c>
    </row>
    <row r="3299" spans="1:5" ht="25.5">
      <c r="A3299" s="164">
        <v>4380</v>
      </c>
      <c r="B3299" s="165" t="s">
        <v>28602</v>
      </c>
      <c r="C3299" s="164" t="s">
        <v>12402</v>
      </c>
      <c r="D3299" s="164" t="s">
        <v>38386</v>
      </c>
      <c r="E3299" s="166">
        <v>1.44</v>
      </c>
    </row>
    <row r="3300" spans="1:5" ht="25.5">
      <c r="A3300" s="164">
        <v>4299</v>
      </c>
      <c r="B3300" s="165" t="s">
        <v>28603</v>
      </c>
      <c r="C3300" s="164" t="s">
        <v>12402</v>
      </c>
      <c r="D3300" s="164" t="s">
        <v>38387</v>
      </c>
      <c r="E3300" s="166">
        <v>1.36</v>
      </c>
    </row>
    <row r="3301" spans="1:5" ht="25.5">
      <c r="A3301" s="164">
        <v>4304</v>
      </c>
      <c r="B3301" s="165" t="s">
        <v>28604</v>
      </c>
      <c r="C3301" s="164" t="s">
        <v>12402</v>
      </c>
      <c r="D3301" s="164" t="s">
        <v>38386</v>
      </c>
      <c r="E3301" s="166">
        <v>1.85</v>
      </c>
    </row>
    <row r="3302" spans="1:5" ht="25.5">
      <c r="A3302" s="164">
        <v>4305</v>
      </c>
      <c r="B3302" s="165" t="s">
        <v>28605</v>
      </c>
      <c r="C3302" s="164" t="s">
        <v>12402</v>
      </c>
      <c r="D3302" s="164" t="s">
        <v>38386</v>
      </c>
      <c r="E3302" s="166">
        <v>2.15</v>
      </c>
    </row>
    <row r="3303" spans="1:5" ht="25.5">
      <c r="A3303" s="164">
        <v>4306</v>
      </c>
      <c r="B3303" s="165" t="s">
        <v>28606</v>
      </c>
      <c r="C3303" s="164" t="s">
        <v>12402</v>
      </c>
      <c r="D3303" s="164" t="s">
        <v>38386</v>
      </c>
      <c r="E3303" s="166">
        <v>2.5</v>
      </c>
    </row>
    <row r="3304" spans="1:5" ht="25.5">
      <c r="A3304" s="164">
        <v>4308</v>
      </c>
      <c r="B3304" s="165" t="s">
        <v>28607</v>
      </c>
      <c r="C3304" s="164" t="s">
        <v>12402</v>
      </c>
      <c r="D3304" s="164" t="s">
        <v>38386</v>
      </c>
      <c r="E3304" s="166">
        <v>5.18</v>
      </c>
    </row>
    <row r="3305" spans="1:5" ht="25.5">
      <c r="A3305" s="164">
        <v>4302</v>
      </c>
      <c r="B3305" s="165" t="s">
        <v>28608</v>
      </c>
      <c r="C3305" s="164" t="s">
        <v>12402</v>
      </c>
      <c r="D3305" s="164" t="s">
        <v>38386</v>
      </c>
      <c r="E3305" s="166">
        <v>3.88</v>
      </c>
    </row>
    <row r="3306" spans="1:5" ht="25.5">
      <c r="A3306" s="164">
        <v>4300</v>
      </c>
      <c r="B3306" s="165" t="s">
        <v>28609</v>
      </c>
      <c r="C3306" s="164" t="s">
        <v>12402</v>
      </c>
      <c r="D3306" s="164" t="s">
        <v>38386</v>
      </c>
      <c r="E3306" s="166">
        <v>0.92</v>
      </c>
    </row>
    <row r="3307" spans="1:5" ht="25.5">
      <c r="A3307" s="164">
        <v>4301</v>
      </c>
      <c r="B3307" s="165" t="s">
        <v>28610</v>
      </c>
      <c r="C3307" s="164" t="s">
        <v>12402</v>
      </c>
      <c r="D3307" s="164" t="s">
        <v>38386</v>
      </c>
      <c r="E3307" s="166">
        <v>1.1299999999999999</v>
      </c>
    </row>
    <row r="3308" spans="1:5" ht="25.5">
      <c r="A3308" s="164">
        <v>40547</v>
      </c>
      <c r="B3308" s="165" t="s">
        <v>28611</v>
      </c>
      <c r="C3308" s="164" t="s">
        <v>27556</v>
      </c>
      <c r="D3308" s="164" t="s">
        <v>38386</v>
      </c>
      <c r="E3308" s="166">
        <v>35.1</v>
      </c>
    </row>
    <row r="3309" spans="1:5" ht="25.5">
      <c r="A3309" s="164">
        <v>11962</v>
      </c>
      <c r="B3309" s="165" t="s">
        <v>28612</v>
      </c>
      <c r="C3309" s="164" t="s">
        <v>12402</v>
      </c>
      <c r="D3309" s="164" t="s">
        <v>38386</v>
      </c>
      <c r="E3309" s="166">
        <v>0.28999999999999998</v>
      </c>
    </row>
    <row r="3310" spans="1:5" ht="25.5">
      <c r="A3310" s="164">
        <v>4332</v>
      </c>
      <c r="B3310" s="165" t="s">
        <v>28613</v>
      </c>
      <c r="C3310" s="164" t="s">
        <v>12402</v>
      </c>
      <c r="D3310" s="164" t="s">
        <v>38386</v>
      </c>
      <c r="E3310" s="166">
        <v>1.4</v>
      </c>
    </row>
    <row r="3311" spans="1:5" ht="25.5">
      <c r="A3311" s="164">
        <v>4331</v>
      </c>
      <c r="B3311" s="165" t="s">
        <v>28614</v>
      </c>
      <c r="C3311" s="164" t="s">
        <v>12402</v>
      </c>
      <c r="D3311" s="164" t="s">
        <v>38386</v>
      </c>
      <c r="E3311" s="166">
        <v>5.26</v>
      </c>
    </row>
    <row r="3312" spans="1:5" ht="38.25">
      <c r="A3312" s="164">
        <v>4336</v>
      </c>
      <c r="B3312" s="165" t="s">
        <v>28615</v>
      </c>
      <c r="C3312" s="164" t="s">
        <v>12402</v>
      </c>
      <c r="D3312" s="164" t="s">
        <v>38386</v>
      </c>
      <c r="E3312" s="166">
        <v>6.74</v>
      </c>
    </row>
    <row r="3313" spans="1:5" ht="25.5">
      <c r="A3313" s="164">
        <v>11948</v>
      </c>
      <c r="B3313" s="165" t="s">
        <v>28616</v>
      </c>
      <c r="C3313" s="164" t="s">
        <v>12402</v>
      </c>
      <c r="D3313" s="164" t="s">
        <v>38386</v>
      </c>
      <c r="E3313" s="166">
        <v>0.87</v>
      </c>
    </row>
    <row r="3314" spans="1:5" ht="25.5">
      <c r="A3314" s="164">
        <v>4382</v>
      </c>
      <c r="B3314" s="165" t="s">
        <v>21910</v>
      </c>
      <c r="C3314" s="164" t="s">
        <v>12402</v>
      </c>
      <c r="D3314" s="164" t="s">
        <v>38386</v>
      </c>
      <c r="E3314" s="166">
        <v>1.45</v>
      </c>
    </row>
    <row r="3315" spans="1:5" ht="25.5">
      <c r="A3315" s="164">
        <v>4354</v>
      </c>
      <c r="B3315" s="165" t="s">
        <v>28617</v>
      </c>
      <c r="C3315" s="164" t="s">
        <v>12402</v>
      </c>
      <c r="D3315" s="164" t="s">
        <v>38386</v>
      </c>
      <c r="E3315" s="166">
        <v>60.43</v>
      </c>
    </row>
    <row r="3316" spans="1:5" ht="25.5">
      <c r="A3316" s="164">
        <v>40839</v>
      </c>
      <c r="B3316" s="165" t="s">
        <v>28618</v>
      </c>
      <c r="C3316" s="164" t="s">
        <v>27556</v>
      </c>
      <c r="D3316" s="164" t="s">
        <v>38386</v>
      </c>
      <c r="E3316" s="166">
        <v>145.41</v>
      </c>
    </row>
    <row r="3317" spans="1:5" ht="25.5">
      <c r="A3317" s="164">
        <v>40552</v>
      </c>
      <c r="B3317" s="165" t="s">
        <v>28619</v>
      </c>
      <c r="C3317" s="164" t="s">
        <v>27556</v>
      </c>
      <c r="D3317" s="164" t="s">
        <v>38386</v>
      </c>
      <c r="E3317" s="166">
        <v>60.17</v>
      </c>
    </row>
    <row r="3318" spans="1:5" ht="25.5">
      <c r="A3318" s="164">
        <v>40549</v>
      </c>
      <c r="B3318" s="165" t="s">
        <v>28620</v>
      </c>
      <c r="C3318" s="164" t="s">
        <v>27556</v>
      </c>
      <c r="D3318" s="164" t="s">
        <v>38386</v>
      </c>
      <c r="E3318" s="166">
        <v>238.18</v>
      </c>
    </row>
    <row r="3319" spans="1:5" ht="38.25">
      <c r="A3319" s="164">
        <v>4385</v>
      </c>
      <c r="B3319" s="165" t="s">
        <v>35097</v>
      </c>
      <c r="C3319" s="164" t="s">
        <v>21799</v>
      </c>
      <c r="D3319" s="164" t="s">
        <v>38386</v>
      </c>
      <c r="E3319" s="166">
        <v>4736.51</v>
      </c>
    </row>
    <row r="3320" spans="1:5">
      <c r="A3320" s="164">
        <v>45236</v>
      </c>
      <c r="B3320" s="165" t="s">
        <v>35098</v>
      </c>
      <c r="C3320" s="164" t="s">
        <v>12404</v>
      </c>
      <c r="D3320" s="164" t="s">
        <v>38386</v>
      </c>
      <c r="E3320" s="166">
        <v>23.15</v>
      </c>
    </row>
    <row r="3321" spans="1:5" ht="38.25">
      <c r="A3321" s="164">
        <v>20078</v>
      </c>
      <c r="B3321" s="165" t="s">
        <v>28621</v>
      </c>
      <c r="C3321" s="164" t="s">
        <v>12402</v>
      </c>
      <c r="D3321" s="164" t="s">
        <v>38386</v>
      </c>
      <c r="E3321" s="166">
        <v>30.39</v>
      </c>
    </row>
    <row r="3322" spans="1:5" ht="25.5">
      <c r="A3322" s="164">
        <v>39897</v>
      </c>
      <c r="B3322" s="165" t="s">
        <v>28622</v>
      </c>
      <c r="C3322" s="164" t="s">
        <v>12402</v>
      </c>
      <c r="D3322" s="164" t="s">
        <v>38386</v>
      </c>
      <c r="E3322" s="166"/>
    </row>
    <row r="3323" spans="1:5" ht="25.5">
      <c r="A3323" s="164">
        <v>118</v>
      </c>
      <c r="B3323" s="165" t="s">
        <v>28623</v>
      </c>
      <c r="C3323" s="164" t="s">
        <v>12402</v>
      </c>
      <c r="D3323" s="164" t="s">
        <v>38386</v>
      </c>
      <c r="E3323" s="166">
        <v>64.25</v>
      </c>
    </row>
    <row r="3324" spans="1:5" ht="38.25">
      <c r="A3324" s="164">
        <v>4396</v>
      </c>
      <c r="B3324" s="165" t="s">
        <v>28624</v>
      </c>
      <c r="C3324" s="164" t="s">
        <v>12416</v>
      </c>
      <c r="D3324" s="164" t="s">
        <v>38386</v>
      </c>
      <c r="E3324" s="166">
        <v>276.01</v>
      </c>
    </row>
    <row r="3325" spans="1:5" ht="38.25">
      <c r="A3325" s="164">
        <v>36881</v>
      </c>
      <c r="B3325" s="165" t="s">
        <v>28625</v>
      </c>
      <c r="C3325" s="164" t="s">
        <v>12416</v>
      </c>
      <c r="D3325" s="164" t="s">
        <v>38386</v>
      </c>
      <c r="E3325" s="166">
        <v>201.5</v>
      </c>
    </row>
    <row r="3326" spans="1:5" ht="38.25">
      <c r="A3326" s="164">
        <v>4397</v>
      </c>
      <c r="B3326" s="165" t="s">
        <v>28626</v>
      </c>
      <c r="C3326" s="164" t="s">
        <v>12416</v>
      </c>
      <c r="D3326" s="164" t="s">
        <v>38386</v>
      </c>
      <c r="E3326" s="166">
        <v>280.61</v>
      </c>
    </row>
    <row r="3327" spans="1:5" ht="38.25">
      <c r="A3327" s="164">
        <v>36882</v>
      </c>
      <c r="B3327" s="165" t="s">
        <v>28627</v>
      </c>
      <c r="C3327" s="164" t="s">
        <v>12416</v>
      </c>
      <c r="D3327" s="164" t="s">
        <v>38386</v>
      </c>
      <c r="E3327" s="166">
        <v>205.46</v>
      </c>
    </row>
    <row r="3328" spans="1:5">
      <c r="A3328" s="164">
        <v>4751</v>
      </c>
      <c r="B3328" s="165" t="s">
        <v>28628</v>
      </c>
      <c r="C3328" s="164" t="s">
        <v>12406</v>
      </c>
      <c r="D3328" s="164" t="s">
        <v>38386</v>
      </c>
      <c r="E3328" s="166">
        <v>11.13</v>
      </c>
    </row>
    <row r="3329" spans="1:5">
      <c r="A3329" s="164">
        <v>41066</v>
      </c>
      <c r="B3329" s="165" t="s">
        <v>28629</v>
      </c>
      <c r="C3329" s="164" t="s">
        <v>18056</v>
      </c>
      <c r="D3329" s="164" t="s">
        <v>38386</v>
      </c>
      <c r="E3329" s="166">
        <v>2448.9499999999998</v>
      </c>
    </row>
    <row r="3330" spans="1:5" ht="25.5">
      <c r="A3330" s="164">
        <v>39604</v>
      </c>
      <c r="B3330" s="165" t="s">
        <v>28630</v>
      </c>
      <c r="C3330" s="164" t="s">
        <v>12402</v>
      </c>
      <c r="D3330" s="164" t="s">
        <v>38386</v>
      </c>
      <c r="E3330" s="166">
        <v>12.27</v>
      </c>
    </row>
    <row r="3331" spans="1:5" ht="25.5">
      <c r="A3331" s="164">
        <v>39605</v>
      </c>
      <c r="B3331" s="165" t="s">
        <v>28631</v>
      </c>
      <c r="C3331" s="164" t="s">
        <v>12402</v>
      </c>
      <c r="D3331" s="164" t="s">
        <v>38386</v>
      </c>
      <c r="E3331" s="166">
        <v>13.33</v>
      </c>
    </row>
    <row r="3332" spans="1:5" ht="25.5">
      <c r="A3332" s="164">
        <v>39606</v>
      </c>
      <c r="B3332" s="165" t="s">
        <v>28632</v>
      </c>
      <c r="C3332" s="164" t="s">
        <v>12402</v>
      </c>
      <c r="D3332" s="164" t="s">
        <v>38386</v>
      </c>
      <c r="E3332" s="166">
        <v>23.35</v>
      </c>
    </row>
    <row r="3333" spans="1:5" ht="25.5">
      <c r="A3333" s="164">
        <v>39607</v>
      </c>
      <c r="B3333" s="165" t="s">
        <v>28633</v>
      </c>
      <c r="C3333" s="164" t="s">
        <v>12402</v>
      </c>
      <c r="D3333" s="164" t="s">
        <v>38386</v>
      </c>
      <c r="E3333" s="166">
        <v>31.59</v>
      </c>
    </row>
    <row r="3334" spans="1:5" ht="25.5">
      <c r="A3334" s="164">
        <v>39594</v>
      </c>
      <c r="B3334" s="165" t="s">
        <v>28634</v>
      </c>
      <c r="C3334" s="164" t="s">
        <v>12402</v>
      </c>
      <c r="D3334" s="164" t="s">
        <v>38387</v>
      </c>
      <c r="E3334" s="166">
        <v>340.99</v>
      </c>
    </row>
    <row r="3335" spans="1:5" ht="25.5">
      <c r="A3335" s="164">
        <v>39596</v>
      </c>
      <c r="B3335" s="165" t="s">
        <v>28635</v>
      </c>
      <c r="C3335" s="164" t="s">
        <v>12402</v>
      </c>
      <c r="D3335" s="164" t="s">
        <v>38386</v>
      </c>
      <c r="E3335" s="166">
        <v>913.2</v>
      </c>
    </row>
    <row r="3336" spans="1:5" ht="25.5">
      <c r="A3336" s="164">
        <v>39595</v>
      </c>
      <c r="B3336" s="165" t="s">
        <v>28636</v>
      </c>
      <c r="C3336" s="164" t="s">
        <v>12402</v>
      </c>
      <c r="D3336" s="164" t="s">
        <v>38386</v>
      </c>
      <c r="E3336" s="166">
        <v>2051.83</v>
      </c>
    </row>
    <row r="3337" spans="1:5" ht="25.5">
      <c r="A3337" s="164">
        <v>39597</v>
      </c>
      <c r="B3337" s="165" t="s">
        <v>28637</v>
      </c>
      <c r="C3337" s="164" t="s">
        <v>12402</v>
      </c>
      <c r="D3337" s="164" t="s">
        <v>38386</v>
      </c>
      <c r="E3337" s="166">
        <v>3218.57</v>
      </c>
    </row>
    <row r="3338" spans="1:5">
      <c r="A3338" s="164">
        <v>10731</v>
      </c>
      <c r="B3338" s="165" t="s">
        <v>28638</v>
      </c>
      <c r="C3338" s="164" t="s">
        <v>12416</v>
      </c>
      <c r="D3338" s="164" t="s">
        <v>38387</v>
      </c>
      <c r="E3338" s="166"/>
    </row>
    <row r="3339" spans="1:5">
      <c r="A3339" s="164">
        <v>4704</v>
      </c>
      <c r="B3339" s="165" t="s">
        <v>28639</v>
      </c>
      <c r="C3339" s="164" t="s">
        <v>12416</v>
      </c>
      <c r="D3339" s="164" t="s">
        <v>38386</v>
      </c>
      <c r="E3339" s="166"/>
    </row>
    <row r="3340" spans="1:5">
      <c r="A3340" s="164">
        <v>10730</v>
      </c>
      <c r="B3340" s="165" t="s">
        <v>28640</v>
      </c>
      <c r="C3340" s="164" t="s">
        <v>12416</v>
      </c>
      <c r="D3340" s="164" t="s">
        <v>38386</v>
      </c>
      <c r="E3340" s="166"/>
    </row>
    <row r="3341" spans="1:5" ht="25.5">
      <c r="A3341" s="164">
        <v>4720</v>
      </c>
      <c r="B3341" s="165" t="s">
        <v>28641</v>
      </c>
      <c r="C3341" s="164" t="s">
        <v>34306</v>
      </c>
      <c r="D3341" s="164" t="s">
        <v>38386</v>
      </c>
      <c r="E3341" s="166">
        <v>146.53</v>
      </c>
    </row>
    <row r="3342" spans="1:5" ht="25.5">
      <c r="A3342" s="164">
        <v>4721</v>
      </c>
      <c r="B3342" s="165" t="s">
        <v>28642</v>
      </c>
      <c r="C3342" s="164" t="s">
        <v>34306</v>
      </c>
      <c r="D3342" s="164" t="s">
        <v>38386</v>
      </c>
      <c r="E3342" s="166">
        <v>126.92</v>
      </c>
    </row>
    <row r="3343" spans="1:5" ht="25.5">
      <c r="A3343" s="164">
        <v>4718</v>
      </c>
      <c r="B3343" s="165" t="s">
        <v>28643</v>
      </c>
      <c r="C3343" s="164" t="s">
        <v>34306</v>
      </c>
      <c r="D3343" s="164" t="s">
        <v>38387</v>
      </c>
      <c r="E3343" s="166">
        <v>127.59</v>
      </c>
    </row>
    <row r="3344" spans="1:5" ht="25.5">
      <c r="A3344" s="164">
        <v>4722</v>
      </c>
      <c r="B3344" s="165" t="s">
        <v>28644</v>
      </c>
      <c r="C3344" s="164" t="s">
        <v>34306</v>
      </c>
      <c r="D3344" s="164" t="s">
        <v>38386</v>
      </c>
      <c r="E3344" s="166">
        <v>119.89</v>
      </c>
    </row>
    <row r="3345" spans="1:5" ht="25.5">
      <c r="A3345" s="164">
        <v>4730</v>
      </c>
      <c r="B3345" s="165" t="s">
        <v>28645</v>
      </c>
      <c r="C3345" s="164" t="s">
        <v>34306</v>
      </c>
      <c r="D3345" s="164" t="s">
        <v>38386</v>
      </c>
      <c r="E3345" s="166">
        <v>119.3</v>
      </c>
    </row>
    <row r="3346" spans="1:5" ht="51">
      <c r="A3346" s="164">
        <v>13186</v>
      </c>
      <c r="B3346" s="165" t="s">
        <v>28646</v>
      </c>
      <c r="C3346" s="164" t="s">
        <v>34306</v>
      </c>
      <c r="D3346" s="164" t="s">
        <v>38386</v>
      </c>
      <c r="E3346" s="166">
        <v>137.65</v>
      </c>
    </row>
    <row r="3347" spans="1:5" ht="38.25">
      <c r="A3347" s="164">
        <v>10737</v>
      </c>
      <c r="B3347" s="165" t="s">
        <v>28647</v>
      </c>
      <c r="C3347" s="164" t="s">
        <v>12416</v>
      </c>
      <c r="D3347" s="164" t="s">
        <v>38386</v>
      </c>
      <c r="E3347" s="166"/>
    </row>
    <row r="3348" spans="1:5" ht="38.25">
      <c r="A3348" s="164">
        <v>10734</v>
      </c>
      <c r="B3348" s="165" t="s">
        <v>28648</v>
      </c>
      <c r="C3348" s="164" t="s">
        <v>12416</v>
      </c>
      <c r="D3348" s="164" t="s">
        <v>38386</v>
      </c>
      <c r="E3348" s="166"/>
    </row>
    <row r="3349" spans="1:5">
      <c r="A3349" s="164">
        <v>4708</v>
      </c>
      <c r="B3349" s="165" t="s">
        <v>28649</v>
      </c>
      <c r="C3349" s="164" t="s">
        <v>12416</v>
      </c>
      <c r="D3349" s="164" t="s">
        <v>38386</v>
      </c>
      <c r="E3349" s="166"/>
    </row>
    <row r="3350" spans="1:5" ht="51">
      <c r="A3350" s="164">
        <v>4712</v>
      </c>
      <c r="B3350" s="165" t="s">
        <v>28650</v>
      </c>
      <c r="C3350" s="164" t="s">
        <v>12416</v>
      </c>
      <c r="D3350" s="164" t="s">
        <v>38386</v>
      </c>
      <c r="E3350" s="166"/>
    </row>
    <row r="3351" spans="1:5" ht="51">
      <c r="A3351" s="164">
        <v>4710</v>
      </c>
      <c r="B3351" s="165" t="s">
        <v>28651</v>
      </c>
      <c r="C3351" s="164" t="s">
        <v>12416</v>
      </c>
      <c r="D3351" s="164" t="s">
        <v>38386</v>
      </c>
      <c r="E3351" s="166"/>
    </row>
    <row r="3352" spans="1:5">
      <c r="A3352" s="164">
        <v>4750</v>
      </c>
      <c r="B3352" s="165" t="s">
        <v>28652</v>
      </c>
      <c r="C3352" s="164" t="s">
        <v>12406</v>
      </c>
      <c r="D3352" s="164" t="s">
        <v>38387</v>
      </c>
      <c r="E3352" s="166">
        <v>11.13</v>
      </c>
    </row>
    <row r="3353" spans="1:5">
      <c r="A3353" s="164">
        <v>41065</v>
      </c>
      <c r="B3353" s="165" t="s">
        <v>28653</v>
      </c>
      <c r="C3353" s="164" t="s">
        <v>18056</v>
      </c>
      <c r="D3353" s="164" t="s">
        <v>38386</v>
      </c>
      <c r="E3353" s="166">
        <v>2448.6</v>
      </c>
    </row>
    <row r="3354" spans="1:5" ht="25.5">
      <c r="A3354" s="164">
        <v>34747</v>
      </c>
      <c r="B3354" s="165" t="s">
        <v>28654</v>
      </c>
      <c r="C3354" s="164" t="s">
        <v>12403</v>
      </c>
      <c r="D3354" s="164" t="s">
        <v>38386</v>
      </c>
      <c r="E3354" s="166">
        <v>77.53</v>
      </c>
    </row>
    <row r="3355" spans="1:5" ht="25.5">
      <c r="A3355" s="164">
        <v>4826</v>
      </c>
      <c r="B3355" s="165" t="s">
        <v>28655</v>
      </c>
      <c r="C3355" s="164" t="s">
        <v>12403</v>
      </c>
      <c r="D3355" s="164" t="s">
        <v>38386</v>
      </c>
      <c r="E3355" s="166">
        <v>83.37</v>
      </c>
    </row>
    <row r="3356" spans="1:5" ht="25.5">
      <c r="A3356" s="164">
        <v>41975</v>
      </c>
      <c r="B3356" s="165" t="s">
        <v>28656</v>
      </c>
      <c r="C3356" s="164" t="s">
        <v>12416</v>
      </c>
      <c r="D3356" s="164" t="s">
        <v>38386</v>
      </c>
      <c r="E3356" s="166"/>
    </row>
    <row r="3357" spans="1:5" ht="25.5">
      <c r="A3357" s="164">
        <v>4825</v>
      </c>
      <c r="B3357" s="165" t="s">
        <v>28657</v>
      </c>
      <c r="C3357" s="164" t="s">
        <v>12403</v>
      </c>
      <c r="D3357" s="164" t="s">
        <v>38386</v>
      </c>
      <c r="E3357" s="166">
        <v>115.4</v>
      </c>
    </row>
    <row r="3358" spans="1:5" ht="25.5">
      <c r="A3358" s="164">
        <v>34744</v>
      </c>
      <c r="B3358" s="165" t="s">
        <v>28658</v>
      </c>
      <c r="C3358" s="164" t="s">
        <v>12416</v>
      </c>
      <c r="D3358" s="164" t="s">
        <v>38386</v>
      </c>
      <c r="E3358" s="166">
        <v>41.38</v>
      </c>
    </row>
    <row r="3359" spans="1:5" ht="38.25">
      <c r="A3359" s="164">
        <v>39430</v>
      </c>
      <c r="B3359" s="165" t="s">
        <v>28659</v>
      </c>
      <c r="C3359" s="164" t="s">
        <v>12402</v>
      </c>
      <c r="D3359" s="164" t="s">
        <v>38386</v>
      </c>
      <c r="E3359" s="166">
        <v>1.75</v>
      </c>
    </row>
    <row r="3360" spans="1:5" ht="38.25">
      <c r="A3360" s="164">
        <v>39573</v>
      </c>
      <c r="B3360" s="165" t="s">
        <v>28660</v>
      </c>
      <c r="C3360" s="164" t="s">
        <v>12402</v>
      </c>
      <c r="D3360" s="164" t="s">
        <v>38386</v>
      </c>
      <c r="E3360" s="166">
        <v>1.72</v>
      </c>
    </row>
    <row r="3361" spans="1:5" ht="25.5">
      <c r="A3361" s="164">
        <v>38410</v>
      </c>
      <c r="B3361" s="165" t="s">
        <v>28661</v>
      </c>
      <c r="C3361" s="164" t="s">
        <v>12402</v>
      </c>
      <c r="D3361" s="164" t="s">
        <v>38386</v>
      </c>
      <c r="E3361" s="166">
        <v>18148.14</v>
      </c>
    </row>
    <row r="3362" spans="1:5">
      <c r="A3362" s="164">
        <v>43082</v>
      </c>
      <c r="B3362" s="165" t="s">
        <v>28662</v>
      </c>
      <c r="C3362" s="164" t="s">
        <v>12404</v>
      </c>
      <c r="D3362" s="164" t="s">
        <v>38387</v>
      </c>
      <c r="E3362" s="166"/>
    </row>
    <row r="3363" spans="1:5" ht="25.5">
      <c r="A3363" s="164">
        <v>43083</v>
      </c>
      <c r="B3363" s="165" t="s">
        <v>28663</v>
      </c>
      <c r="C3363" s="164" t="s">
        <v>12404</v>
      </c>
      <c r="D3363" s="164" t="s">
        <v>38386</v>
      </c>
      <c r="E3363" s="166"/>
    </row>
    <row r="3364" spans="1:5" ht="25.5">
      <c r="A3364" s="164">
        <v>40535</v>
      </c>
      <c r="B3364" s="165" t="s">
        <v>28664</v>
      </c>
      <c r="C3364" s="164" t="s">
        <v>12404</v>
      </c>
      <c r="D3364" s="164" t="s">
        <v>38386</v>
      </c>
      <c r="E3364" s="166"/>
    </row>
    <row r="3365" spans="1:5" ht="25.5">
      <c r="A3365" s="164">
        <v>40598</v>
      </c>
      <c r="B3365" s="165" t="s">
        <v>28665</v>
      </c>
      <c r="C3365" s="164" t="s">
        <v>12404</v>
      </c>
      <c r="D3365" s="164" t="s">
        <v>38386</v>
      </c>
      <c r="E3365" s="166"/>
    </row>
    <row r="3366" spans="1:5" ht="25.5">
      <c r="A3366" s="164">
        <v>43692</v>
      </c>
      <c r="B3366" s="165" t="s">
        <v>28666</v>
      </c>
      <c r="C3366" s="164" t="s">
        <v>12404</v>
      </c>
      <c r="D3366" s="164" t="s">
        <v>38386</v>
      </c>
      <c r="E3366" s="166"/>
    </row>
    <row r="3367" spans="1:5" ht="25.5">
      <c r="A3367" s="164">
        <v>43665</v>
      </c>
      <c r="B3367" s="165" t="s">
        <v>28667</v>
      </c>
      <c r="C3367" s="164" t="s">
        <v>12404</v>
      </c>
      <c r="D3367" s="164" t="s">
        <v>38386</v>
      </c>
      <c r="E3367" s="166"/>
    </row>
    <row r="3368" spans="1:5" ht="25.5">
      <c r="A3368" s="164">
        <v>10966</v>
      </c>
      <c r="B3368" s="165" t="s">
        <v>28668</v>
      </c>
      <c r="C3368" s="164" t="s">
        <v>12404</v>
      </c>
      <c r="D3368" s="164" t="s">
        <v>38386</v>
      </c>
      <c r="E3368" s="166"/>
    </row>
    <row r="3369" spans="1:5" ht="38.25">
      <c r="A3369" s="164">
        <v>39427</v>
      </c>
      <c r="B3369" s="165" t="s">
        <v>28669</v>
      </c>
      <c r="C3369" s="164" t="s">
        <v>12403</v>
      </c>
      <c r="D3369" s="164" t="s">
        <v>38386</v>
      </c>
      <c r="E3369" s="166">
        <v>4.6399999999999997</v>
      </c>
    </row>
    <row r="3370" spans="1:5" ht="25.5">
      <c r="A3370" s="164">
        <v>39424</v>
      </c>
      <c r="B3370" s="165" t="s">
        <v>28670</v>
      </c>
      <c r="C3370" s="164" t="s">
        <v>12403</v>
      </c>
      <c r="D3370" s="164" t="s">
        <v>38386</v>
      </c>
      <c r="E3370" s="166">
        <v>2.76</v>
      </c>
    </row>
    <row r="3371" spans="1:5" ht="25.5">
      <c r="A3371" s="164">
        <v>39425</v>
      </c>
      <c r="B3371" s="165" t="s">
        <v>28671</v>
      </c>
      <c r="C3371" s="164" t="s">
        <v>12403</v>
      </c>
      <c r="D3371" s="164" t="s">
        <v>38386</v>
      </c>
      <c r="E3371" s="166">
        <v>2.72</v>
      </c>
    </row>
    <row r="3372" spans="1:5" ht="25.5">
      <c r="A3372" s="164">
        <v>40664</v>
      </c>
      <c r="B3372" s="165" t="s">
        <v>28672</v>
      </c>
      <c r="C3372" s="164" t="s">
        <v>12404</v>
      </c>
      <c r="D3372" s="164" t="s">
        <v>38386</v>
      </c>
      <c r="E3372" s="166"/>
    </row>
    <row r="3373" spans="1:5">
      <c r="A3373" s="164">
        <v>34360</v>
      </c>
      <c r="B3373" s="165" t="s">
        <v>28673</v>
      </c>
      <c r="C3373" s="164" t="s">
        <v>12404</v>
      </c>
      <c r="D3373" s="164" t="s">
        <v>38386</v>
      </c>
      <c r="E3373" s="166">
        <v>67.14</v>
      </c>
    </row>
    <row r="3374" spans="1:5" ht="25.5">
      <c r="A3374" s="164">
        <v>20259</v>
      </c>
      <c r="B3374" s="165" t="s">
        <v>28674</v>
      </c>
      <c r="C3374" s="164" t="s">
        <v>12403</v>
      </c>
      <c r="D3374" s="164" t="s">
        <v>38386</v>
      </c>
      <c r="E3374" s="166">
        <v>27</v>
      </c>
    </row>
    <row r="3375" spans="1:5" ht="38.25">
      <c r="A3375" s="164">
        <v>14077</v>
      </c>
      <c r="B3375" s="165" t="s">
        <v>28675</v>
      </c>
      <c r="C3375" s="164" t="s">
        <v>12403</v>
      </c>
      <c r="D3375" s="164" t="s">
        <v>38386</v>
      </c>
      <c r="E3375" s="166">
        <v>413.26</v>
      </c>
    </row>
    <row r="3376" spans="1:5" ht="38.25">
      <c r="A3376" s="164">
        <v>3678</v>
      </c>
      <c r="B3376" s="165" t="s">
        <v>28676</v>
      </c>
      <c r="C3376" s="164" t="s">
        <v>12403</v>
      </c>
      <c r="D3376" s="164" t="s">
        <v>38386</v>
      </c>
      <c r="E3376" s="166">
        <v>186.79</v>
      </c>
    </row>
    <row r="3377" spans="1:5" ht="38.25">
      <c r="A3377" s="164">
        <v>11552</v>
      </c>
      <c r="B3377" s="165" t="s">
        <v>28677</v>
      </c>
      <c r="C3377" s="164" t="s">
        <v>12403</v>
      </c>
      <c r="D3377" s="164" t="s">
        <v>38386</v>
      </c>
      <c r="E3377" s="166">
        <v>7.48</v>
      </c>
    </row>
    <row r="3378" spans="1:5" ht="38.25">
      <c r="A3378" s="164">
        <v>585</v>
      </c>
      <c r="B3378" s="165" t="s">
        <v>28678</v>
      </c>
      <c r="C3378" s="164" t="s">
        <v>12404</v>
      </c>
      <c r="D3378" s="164" t="s">
        <v>38386</v>
      </c>
      <c r="E3378" s="166">
        <v>53.71</v>
      </c>
    </row>
    <row r="3379" spans="1:5" ht="38.25">
      <c r="A3379" s="164">
        <v>39418</v>
      </c>
      <c r="B3379" s="165" t="s">
        <v>28679</v>
      </c>
      <c r="C3379" s="164" t="s">
        <v>12403</v>
      </c>
      <c r="D3379" s="164" t="s">
        <v>38386</v>
      </c>
      <c r="E3379" s="166">
        <v>5.18</v>
      </c>
    </row>
    <row r="3380" spans="1:5" ht="38.25">
      <c r="A3380" s="164">
        <v>39419</v>
      </c>
      <c r="B3380" s="165" t="s">
        <v>28680</v>
      </c>
      <c r="C3380" s="164" t="s">
        <v>12403</v>
      </c>
      <c r="D3380" s="164" t="s">
        <v>38386</v>
      </c>
      <c r="E3380" s="166">
        <v>6.31</v>
      </c>
    </row>
    <row r="3381" spans="1:5" ht="38.25">
      <c r="A3381" s="164">
        <v>39420</v>
      </c>
      <c r="B3381" s="165" t="s">
        <v>28681</v>
      </c>
      <c r="C3381" s="164" t="s">
        <v>12403</v>
      </c>
      <c r="D3381" s="164" t="s">
        <v>38386</v>
      </c>
      <c r="E3381" s="166">
        <v>6.96</v>
      </c>
    </row>
    <row r="3382" spans="1:5" ht="38.25">
      <c r="A3382" s="164">
        <v>39571</v>
      </c>
      <c r="B3382" s="165" t="s">
        <v>28682</v>
      </c>
      <c r="C3382" s="164" t="s">
        <v>12403</v>
      </c>
      <c r="D3382" s="164" t="s">
        <v>38386</v>
      </c>
      <c r="E3382" s="166">
        <v>4.21</v>
      </c>
    </row>
    <row r="3383" spans="1:5" ht="38.25">
      <c r="A3383" s="164">
        <v>39421</v>
      </c>
      <c r="B3383" s="165" t="s">
        <v>28683</v>
      </c>
      <c r="C3383" s="164" t="s">
        <v>12403</v>
      </c>
      <c r="D3383" s="164" t="s">
        <v>38386</v>
      </c>
      <c r="E3383" s="166">
        <v>6.13</v>
      </c>
    </row>
    <row r="3384" spans="1:5" ht="38.25">
      <c r="A3384" s="164">
        <v>39422</v>
      </c>
      <c r="B3384" s="165" t="s">
        <v>28684</v>
      </c>
      <c r="C3384" s="164" t="s">
        <v>12403</v>
      </c>
      <c r="D3384" s="164" t="s">
        <v>38387</v>
      </c>
      <c r="E3384" s="166">
        <v>7.16</v>
      </c>
    </row>
    <row r="3385" spans="1:5" ht="38.25">
      <c r="A3385" s="164">
        <v>39423</v>
      </c>
      <c r="B3385" s="165" t="s">
        <v>28685</v>
      </c>
      <c r="C3385" s="164" t="s">
        <v>12403</v>
      </c>
      <c r="D3385" s="164" t="s">
        <v>38386</v>
      </c>
      <c r="E3385" s="166">
        <v>8.31</v>
      </c>
    </row>
    <row r="3386" spans="1:5" ht="38.25">
      <c r="A3386" s="164">
        <v>39426</v>
      </c>
      <c r="B3386" s="165" t="s">
        <v>28686</v>
      </c>
      <c r="C3386" s="164" t="s">
        <v>12403</v>
      </c>
      <c r="D3386" s="164" t="s">
        <v>38386</v>
      </c>
      <c r="E3386" s="166">
        <v>18.690000000000001</v>
      </c>
    </row>
    <row r="3387" spans="1:5" ht="38.25">
      <c r="A3387" s="164">
        <v>39429</v>
      </c>
      <c r="B3387" s="165" t="s">
        <v>28687</v>
      </c>
      <c r="C3387" s="164" t="s">
        <v>12403</v>
      </c>
      <c r="D3387" s="164" t="s">
        <v>38386</v>
      </c>
      <c r="E3387" s="166">
        <v>5.89</v>
      </c>
    </row>
    <row r="3388" spans="1:5" ht="38.25">
      <c r="A3388" s="164">
        <v>39428</v>
      </c>
      <c r="B3388" s="165" t="s">
        <v>28688</v>
      </c>
      <c r="C3388" s="164" t="s">
        <v>12403</v>
      </c>
      <c r="D3388" s="164" t="s">
        <v>38386</v>
      </c>
      <c r="E3388" s="166">
        <v>4.5</v>
      </c>
    </row>
    <row r="3389" spans="1:5" ht="25.5">
      <c r="A3389" s="164">
        <v>39572</v>
      </c>
      <c r="B3389" s="165" t="s">
        <v>28689</v>
      </c>
      <c r="C3389" s="164" t="s">
        <v>12403</v>
      </c>
      <c r="D3389" s="164" t="s">
        <v>38386</v>
      </c>
      <c r="E3389" s="166">
        <v>3.9</v>
      </c>
    </row>
    <row r="3390" spans="1:5" ht="38.25">
      <c r="A3390" s="164">
        <v>39570</v>
      </c>
      <c r="B3390" s="165" t="s">
        <v>28690</v>
      </c>
      <c r="C3390" s="164" t="s">
        <v>12403</v>
      </c>
      <c r="D3390" s="164" t="s">
        <v>38386</v>
      </c>
      <c r="E3390" s="166">
        <v>4.13</v>
      </c>
    </row>
    <row r="3391" spans="1:5" ht="38.25">
      <c r="A3391" s="164">
        <v>39569</v>
      </c>
      <c r="B3391" s="165" t="s">
        <v>28691</v>
      </c>
      <c r="C3391" s="164" t="s">
        <v>12403</v>
      </c>
      <c r="D3391" s="164" t="s">
        <v>38386</v>
      </c>
      <c r="E3391" s="166">
        <v>4.08</v>
      </c>
    </row>
    <row r="3392" spans="1:5">
      <c r="A3392" s="164">
        <v>39328</v>
      </c>
      <c r="B3392" s="165" t="s">
        <v>28692</v>
      </c>
      <c r="C3392" s="164" t="s">
        <v>12403</v>
      </c>
      <c r="D3392" s="164" t="s">
        <v>38386</v>
      </c>
      <c r="E3392" s="166">
        <v>4.22</v>
      </c>
    </row>
    <row r="3393" spans="1:5">
      <c r="A3393" s="164">
        <v>39029</v>
      </c>
      <c r="B3393" s="165" t="s">
        <v>28693</v>
      </c>
      <c r="C3393" s="164" t="s">
        <v>12403</v>
      </c>
      <c r="D3393" s="164" t="s">
        <v>38386</v>
      </c>
      <c r="E3393" s="166">
        <v>13.19</v>
      </c>
    </row>
    <row r="3394" spans="1:5">
      <c r="A3394" s="164">
        <v>39028</v>
      </c>
      <c r="B3394" s="165" t="s">
        <v>28694</v>
      </c>
      <c r="C3394" s="164" t="s">
        <v>12403</v>
      </c>
      <c r="D3394" s="164" t="s">
        <v>38386</v>
      </c>
      <c r="E3394" s="166">
        <v>7.68</v>
      </c>
    </row>
    <row r="3395" spans="1:5" ht="51">
      <c r="A3395" s="164">
        <v>38541</v>
      </c>
      <c r="B3395" s="165" t="s">
        <v>28695</v>
      </c>
      <c r="C3395" s="164" t="s">
        <v>12402</v>
      </c>
      <c r="D3395" s="164" t="s">
        <v>38386</v>
      </c>
      <c r="E3395" s="166">
        <v>4283783.7699999996</v>
      </c>
    </row>
    <row r="3396" spans="1:5" ht="51">
      <c r="A3396" s="164">
        <v>38542</v>
      </c>
      <c r="B3396" s="165" t="s">
        <v>28696</v>
      </c>
      <c r="C3396" s="164" t="s">
        <v>12402</v>
      </c>
      <c r="D3396" s="164" t="s">
        <v>38386</v>
      </c>
      <c r="E3396" s="166">
        <v>6568468.4699999997</v>
      </c>
    </row>
    <row r="3397" spans="1:5" ht="38.25">
      <c r="A3397" s="164">
        <v>45080</v>
      </c>
      <c r="B3397" s="165" t="s">
        <v>28697</v>
      </c>
      <c r="C3397" s="164" t="s">
        <v>12402</v>
      </c>
      <c r="D3397" s="164" t="s">
        <v>38386</v>
      </c>
      <c r="E3397" s="166">
        <v>14225.21</v>
      </c>
    </row>
    <row r="3398" spans="1:5" ht="63.75">
      <c r="A3398" s="164">
        <v>38543</v>
      </c>
      <c r="B3398" s="165" t="s">
        <v>28698</v>
      </c>
      <c r="C3398" s="164" t="s">
        <v>12402</v>
      </c>
      <c r="D3398" s="164" t="s">
        <v>38386</v>
      </c>
      <c r="E3398" s="166">
        <v>1337497.97</v>
      </c>
    </row>
    <row r="3399" spans="1:5" ht="38.25">
      <c r="A3399" s="164">
        <v>44002</v>
      </c>
      <c r="B3399" s="165" t="s">
        <v>28699</v>
      </c>
      <c r="C3399" s="164" t="s">
        <v>12402</v>
      </c>
      <c r="D3399" s="164" t="s">
        <v>38386</v>
      </c>
      <c r="E3399" s="166">
        <v>6247375.0499999998</v>
      </c>
    </row>
    <row r="3400" spans="1:5" ht="38.25">
      <c r="A3400" s="164">
        <v>43886</v>
      </c>
      <c r="B3400" s="165" t="s">
        <v>28700</v>
      </c>
      <c r="C3400" s="164" t="s">
        <v>12402</v>
      </c>
      <c r="D3400" s="164" t="s">
        <v>38386</v>
      </c>
      <c r="E3400" s="166">
        <v>3031969.79</v>
      </c>
    </row>
    <row r="3401" spans="1:5" ht="38.25">
      <c r="A3401" s="164">
        <v>40789</v>
      </c>
      <c r="B3401" s="165" t="s">
        <v>28701</v>
      </c>
      <c r="C3401" s="164" t="s">
        <v>12402</v>
      </c>
      <c r="D3401" s="164" t="s">
        <v>38386</v>
      </c>
      <c r="E3401" s="166">
        <v>20714.45</v>
      </c>
    </row>
    <row r="3402" spans="1:5" ht="38.25">
      <c r="A3402" s="164">
        <v>40791</v>
      </c>
      <c r="B3402" s="165" t="s">
        <v>28702</v>
      </c>
      <c r="C3402" s="164" t="s">
        <v>12402</v>
      </c>
      <c r="D3402" s="164" t="s">
        <v>38386</v>
      </c>
      <c r="E3402" s="166">
        <v>44667.02</v>
      </c>
    </row>
    <row r="3403" spans="1:5" ht="38.25">
      <c r="A3403" s="164">
        <v>44003</v>
      </c>
      <c r="B3403" s="165" t="s">
        <v>28703</v>
      </c>
      <c r="C3403" s="164" t="s">
        <v>12402</v>
      </c>
      <c r="D3403" s="164" t="s">
        <v>38386</v>
      </c>
      <c r="E3403" s="166">
        <v>8681801.8300000001</v>
      </c>
    </row>
    <row r="3404" spans="1:5" ht="38.25">
      <c r="A3404" s="164">
        <v>44548</v>
      </c>
      <c r="B3404" s="165" t="s">
        <v>28704</v>
      </c>
      <c r="C3404" s="164" t="s">
        <v>12402</v>
      </c>
      <c r="D3404" s="164" t="s">
        <v>38386</v>
      </c>
      <c r="E3404" s="166">
        <v>2655098.7200000002</v>
      </c>
    </row>
    <row r="3405" spans="1:5" ht="51">
      <c r="A3405" s="164">
        <v>44550</v>
      </c>
      <c r="B3405" s="165" t="s">
        <v>28705</v>
      </c>
      <c r="C3405" s="164" t="s">
        <v>12402</v>
      </c>
      <c r="D3405" s="164" t="s">
        <v>38386</v>
      </c>
      <c r="E3405" s="166">
        <v>8329960.3600000003</v>
      </c>
    </row>
    <row r="3406" spans="1:5" ht="51">
      <c r="A3406" s="164">
        <v>44549</v>
      </c>
      <c r="B3406" s="165" t="s">
        <v>28706</v>
      </c>
      <c r="C3406" s="164" t="s">
        <v>12402</v>
      </c>
      <c r="D3406" s="164" t="s">
        <v>38386</v>
      </c>
      <c r="E3406" s="166">
        <v>6091283.54</v>
      </c>
    </row>
    <row r="3407" spans="1:5" ht="25.5">
      <c r="A3407" s="164">
        <v>41982</v>
      </c>
      <c r="B3407" s="165" t="s">
        <v>28707</v>
      </c>
      <c r="C3407" s="164" t="s">
        <v>12402</v>
      </c>
      <c r="D3407" s="164" t="s">
        <v>38386</v>
      </c>
      <c r="E3407" s="166">
        <v>1618318.28</v>
      </c>
    </row>
    <row r="3408" spans="1:5" ht="25.5">
      <c r="A3408" s="164">
        <v>39012</v>
      </c>
      <c r="B3408" s="165" t="s">
        <v>28708</v>
      </c>
      <c r="C3408" s="164" t="s">
        <v>12402</v>
      </c>
      <c r="D3408" s="164" t="s">
        <v>38386</v>
      </c>
      <c r="E3408" s="166">
        <v>949572.07</v>
      </c>
    </row>
    <row r="3409" spans="1:5" ht="25.5">
      <c r="A3409" s="164">
        <v>40435</v>
      </c>
      <c r="B3409" s="165" t="s">
        <v>28709</v>
      </c>
      <c r="C3409" s="164" t="s">
        <v>12402</v>
      </c>
      <c r="D3409" s="164" t="s">
        <v>38386</v>
      </c>
      <c r="E3409" s="166">
        <v>958859.3</v>
      </c>
    </row>
    <row r="3410" spans="1:5">
      <c r="A3410" s="164">
        <v>45265</v>
      </c>
      <c r="B3410" s="165" t="s">
        <v>34191</v>
      </c>
      <c r="C3410" s="164" t="s">
        <v>23038</v>
      </c>
      <c r="D3410" s="164" t="s">
        <v>38386</v>
      </c>
      <c r="E3410" s="166">
        <v>34.909999999999997</v>
      </c>
    </row>
    <row r="3411" spans="1:5" ht="25.5">
      <c r="A3411" s="164">
        <v>13617</v>
      </c>
      <c r="B3411" s="165" t="s">
        <v>28710</v>
      </c>
      <c r="C3411" s="164" t="s">
        <v>12402</v>
      </c>
      <c r="D3411" s="164" t="s">
        <v>38386</v>
      </c>
      <c r="E3411" s="166">
        <v>104224.54</v>
      </c>
    </row>
    <row r="3412" spans="1:5" ht="38.25">
      <c r="A3412" s="164">
        <v>35274</v>
      </c>
      <c r="B3412" s="165" t="s">
        <v>28711</v>
      </c>
      <c r="C3412" s="164" t="s">
        <v>12403</v>
      </c>
      <c r="D3412" s="164" t="s">
        <v>38386</v>
      </c>
      <c r="E3412" s="166">
        <v>68.510000000000005</v>
      </c>
    </row>
    <row r="3413" spans="1:5" ht="38.25">
      <c r="A3413" s="164">
        <v>35275</v>
      </c>
      <c r="B3413" s="165" t="s">
        <v>28712</v>
      </c>
      <c r="C3413" s="164" t="s">
        <v>12403</v>
      </c>
      <c r="D3413" s="164" t="s">
        <v>38386</v>
      </c>
      <c r="E3413" s="166">
        <v>145.41</v>
      </c>
    </row>
    <row r="3414" spans="1:5" ht="38.25">
      <c r="A3414" s="164">
        <v>35276</v>
      </c>
      <c r="B3414" s="165" t="s">
        <v>28713</v>
      </c>
      <c r="C3414" s="164" t="s">
        <v>12403</v>
      </c>
      <c r="D3414" s="164" t="s">
        <v>38386</v>
      </c>
      <c r="E3414" s="166">
        <v>253.01</v>
      </c>
    </row>
    <row r="3415" spans="1:5" ht="25.5">
      <c r="A3415" s="164">
        <v>11091</v>
      </c>
      <c r="B3415" s="165" t="s">
        <v>28714</v>
      </c>
      <c r="C3415" s="164" t="s">
        <v>12402</v>
      </c>
      <c r="D3415" s="164" t="s">
        <v>38386</v>
      </c>
      <c r="E3415" s="166">
        <v>1.66</v>
      </c>
    </row>
    <row r="3416" spans="1:5" ht="25.5">
      <c r="A3416" s="164">
        <v>37586</v>
      </c>
      <c r="B3416" s="165" t="s">
        <v>28715</v>
      </c>
      <c r="C3416" s="164" t="s">
        <v>27556</v>
      </c>
      <c r="D3416" s="164" t="s">
        <v>38386</v>
      </c>
      <c r="E3416" s="166">
        <v>103.03</v>
      </c>
    </row>
    <row r="3417" spans="1:5">
      <c r="A3417" s="164">
        <v>37395</v>
      </c>
      <c r="B3417" s="165" t="s">
        <v>28716</v>
      </c>
      <c r="C3417" s="164" t="s">
        <v>27556</v>
      </c>
      <c r="D3417" s="164" t="s">
        <v>38386</v>
      </c>
      <c r="E3417" s="166">
        <v>88.59</v>
      </c>
    </row>
    <row r="3418" spans="1:5" ht="25.5">
      <c r="A3418" s="164">
        <v>14147</v>
      </c>
      <c r="B3418" s="165" t="s">
        <v>35099</v>
      </c>
      <c r="C3418" s="164" t="s">
        <v>27556</v>
      </c>
      <c r="D3418" s="164" t="s">
        <v>38386</v>
      </c>
      <c r="E3418" s="166">
        <v>117.51</v>
      </c>
    </row>
    <row r="3419" spans="1:5">
      <c r="A3419" s="164">
        <v>37396</v>
      </c>
      <c r="B3419" s="165" t="s">
        <v>35100</v>
      </c>
      <c r="C3419" s="164" t="s">
        <v>27556</v>
      </c>
      <c r="D3419" s="164" t="s">
        <v>38386</v>
      </c>
      <c r="E3419" s="166">
        <v>72.489999999999995</v>
      </c>
    </row>
    <row r="3420" spans="1:5">
      <c r="A3420" s="164">
        <v>37397</v>
      </c>
      <c r="B3420" s="165" t="s">
        <v>35101</v>
      </c>
      <c r="C3420" s="164" t="s">
        <v>27556</v>
      </c>
      <c r="D3420" s="164" t="s">
        <v>38386</v>
      </c>
      <c r="E3420" s="166">
        <v>75.930000000000007</v>
      </c>
    </row>
    <row r="3421" spans="1:5" ht="25.5">
      <c r="A3421" s="164">
        <v>43606</v>
      </c>
      <c r="B3421" s="165" t="s">
        <v>28717</v>
      </c>
      <c r="C3421" s="164" t="s">
        <v>12402</v>
      </c>
      <c r="D3421" s="164" t="s">
        <v>38386</v>
      </c>
      <c r="E3421" s="166">
        <v>8.9700000000000006</v>
      </c>
    </row>
    <row r="3422" spans="1:5" ht="38.25">
      <c r="A3422" s="164">
        <v>444</v>
      </c>
      <c r="B3422" s="165" t="s">
        <v>28718</v>
      </c>
      <c r="C3422" s="164" t="s">
        <v>12402</v>
      </c>
      <c r="D3422" s="164" t="s">
        <v>38386</v>
      </c>
      <c r="E3422" s="166"/>
    </row>
    <row r="3423" spans="1:5" ht="25.5">
      <c r="A3423" s="164">
        <v>445</v>
      </c>
      <c r="B3423" s="165" t="s">
        <v>28719</v>
      </c>
      <c r="C3423" s="164" t="s">
        <v>12402</v>
      </c>
      <c r="D3423" s="164" t="s">
        <v>38386</v>
      </c>
      <c r="E3423" s="166"/>
    </row>
    <row r="3424" spans="1:5">
      <c r="A3424" s="164">
        <v>4783</v>
      </c>
      <c r="B3424" s="165" t="s">
        <v>28720</v>
      </c>
      <c r="C3424" s="164" t="s">
        <v>12406</v>
      </c>
      <c r="D3424" s="164" t="s">
        <v>38387</v>
      </c>
      <c r="E3424" s="166">
        <v>11.13</v>
      </c>
    </row>
    <row r="3425" spans="1:5">
      <c r="A3425" s="164">
        <v>41079</v>
      </c>
      <c r="B3425" s="165" t="s">
        <v>28721</v>
      </c>
      <c r="C3425" s="164" t="s">
        <v>18056</v>
      </c>
      <c r="D3425" s="164" t="s">
        <v>38386</v>
      </c>
      <c r="E3425" s="166">
        <v>2448.6</v>
      </c>
    </row>
    <row r="3426" spans="1:5">
      <c r="A3426" s="164">
        <v>12874</v>
      </c>
      <c r="B3426" s="165" t="s">
        <v>28722</v>
      </c>
      <c r="C3426" s="164" t="s">
        <v>12406</v>
      </c>
      <c r="D3426" s="164" t="s">
        <v>38386</v>
      </c>
      <c r="E3426" s="166">
        <v>10.8</v>
      </c>
    </row>
    <row r="3427" spans="1:5">
      <c r="A3427" s="164">
        <v>41082</v>
      </c>
      <c r="B3427" s="165" t="s">
        <v>28723</v>
      </c>
      <c r="C3427" s="164" t="s">
        <v>18056</v>
      </c>
      <c r="D3427" s="164" t="s">
        <v>38386</v>
      </c>
      <c r="E3427" s="166">
        <v>2377.75</v>
      </c>
    </row>
    <row r="3428" spans="1:5">
      <c r="A3428" s="164">
        <v>4785</v>
      </c>
      <c r="B3428" s="165" t="s">
        <v>28724</v>
      </c>
      <c r="C3428" s="164" t="s">
        <v>12406</v>
      </c>
      <c r="D3428" s="164" t="s">
        <v>38386</v>
      </c>
      <c r="E3428" s="166">
        <v>11.13</v>
      </c>
    </row>
    <row r="3429" spans="1:5">
      <c r="A3429" s="164">
        <v>41081</v>
      </c>
      <c r="B3429" s="165" t="s">
        <v>28725</v>
      </c>
      <c r="C3429" s="164" t="s">
        <v>18056</v>
      </c>
      <c r="D3429" s="164" t="s">
        <v>38386</v>
      </c>
      <c r="E3429" s="166">
        <v>2448.6</v>
      </c>
    </row>
    <row r="3430" spans="1:5" ht="25.5">
      <c r="A3430" s="164">
        <v>4801</v>
      </c>
      <c r="B3430" s="165" t="s">
        <v>28726</v>
      </c>
      <c r="C3430" s="164" t="s">
        <v>12416</v>
      </c>
      <c r="D3430" s="164" t="s">
        <v>38386</v>
      </c>
      <c r="E3430" s="166">
        <v>74.599999999999994</v>
      </c>
    </row>
    <row r="3431" spans="1:5" ht="25.5">
      <c r="A3431" s="164">
        <v>4794</v>
      </c>
      <c r="B3431" s="165" t="s">
        <v>28727</v>
      </c>
      <c r="C3431" s="164" t="s">
        <v>12416</v>
      </c>
      <c r="D3431" s="164" t="s">
        <v>38386</v>
      </c>
      <c r="E3431" s="166">
        <v>339.77</v>
      </c>
    </row>
    <row r="3432" spans="1:5" ht="25.5">
      <c r="A3432" s="164">
        <v>4796</v>
      </c>
      <c r="B3432" s="165" t="s">
        <v>28728</v>
      </c>
      <c r="C3432" s="164" t="s">
        <v>12416</v>
      </c>
      <c r="D3432" s="164" t="s">
        <v>38386</v>
      </c>
      <c r="E3432" s="166">
        <v>206.38</v>
      </c>
    </row>
    <row r="3433" spans="1:5" ht="25.5">
      <c r="A3433" s="164">
        <v>4800</v>
      </c>
      <c r="B3433" s="165" t="s">
        <v>28729</v>
      </c>
      <c r="C3433" s="164" t="s">
        <v>12416</v>
      </c>
      <c r="D3433" s="164" t="s">
        <v>38386</v>
      </c>
      <c r="E3433" s="166">
        <v>56.75</v>
      </c>
    </row>
    <row r="3434" spans="1:5" ht="25.5">
      <c r="A3434" s="164">
        <v>4795</v>
      </c>
      <c r="B3434" s="165" t="s">
        <v>28730</v>
      </c>
      <c r="C3434" s="164" t="s">
        <v>12416</v>
      </c>
      <c r="D3434" s="164" t="s">
        <v>38386</v>
      </c>
      <c r="E3434" s="166">
        <v>330.75</v>
      </c>
    </row>
    <row r="3435" spans="1:5" ht="51">
      <c r="A3435" s="164">
        <v>39694</v>
      </c>
      <c r="B3435" s="165" t="s">
        <v>28731</v>
      </c>
      <c r="C3435" s="164" t="s">
        <v>12416</v>
      </c>
      <c r="D3435" s="164" t="s">
        <v>38386</v>
      </c>
      <c r="E3435" s="166">
        <v>376.96</v>
      </c>
    </row>
    <row r="3436" spans="1:5" ht="25.5">
      <c r="A3436" s="164">
        <v>1292</v>
      </c>
      <c r="B3436" s="165" t="s">
        <v>35102</v>
      </c>
      <c r="C3436" s="164" t="s">
        <v>12416</v>
      </c>
      <c r="D3436" s="164" t="s">
        <v>38386</v>
      </c>
      <c r="E3436" s="166">
        <v>40.729999999999997</v>
      </c>
    </row>
    <row r="3437" spans="1:5" ht="25.5">
      <c r="A3437" s="164">
        <v>1287</v>
      </c>
      <c r="B3437" s="165" t="s">
        <v>35103</v>
      </c>
      <c r="C3437" s="164" t="s">
        <v>12416</v>
      </c>
      <c r="D3437" s="164" t="s">
        <v>38386</v>
      </c>
      <c r="E3437" s="166">
        <v>32.6</v>
      </c>
    </row>
    <row r="3438" spans="1:5" ht="38.25">
      <c r="A3438" s="164">
        <v>4786</v>
      </c>
      <c r="B3438" s="165" t="s">
        <v>28732</v>
      </c>
      <c r="C3438" s="164" t="s">
        <v>12416</v>
      </c>
      <c r="D3438" s="164" t="s">
        <v>38387</v>
      </c>
      <c r="E3438" s="166"/>
    </row>
    <row r="3439" spans="1:5" ht="38.25">
      <c r="A3439" s="164">
        <v>10840</v>
      </c>
      <c r="B3439" s="165" t="s">
        <v>35104</v>
      </c>
      <c r="C3439" s="164" t="s">
        <v>12416</v>
      </c>
      <c r="D3439" s="164" t="s">
        <v>38387</v>
      </c>
      <c r="E3439" s="166">
        <v>317.45</v>
      </c>
    </row>
    <row r="3440" spans="1:5" ht="38.25">
      <c r="A3440" s="164">
        <v>10841</v>
      </c>
      <c r="B3440" s="165" t="s">
        <v>35105</v>
      </c>
      <c r="C3440" s="164" t="s">
        <v>12416</v>
      </c>
      <c r="D3440" s="164" t="s">
        <v>38386</v>
      </c>
      <c r="E3440" s="166">
        <v>239.58</v>
      </c>
    </row>
    <row r="3441" spans="1:5" ht="38.25">
      <c r="A3441" s="164">
        <v>44540</v>
      </c>
      <c r="B3441" s="165" t="s">
        <v>35106</v>
      </c>
      <c r="C3441" s="164" t="s">
        <v>12416</v>
      </c>
      <c r="D3441" s="164" t="s">
        <v>38386</v>
      </c>
      <c r="E3441" s="166">
        <v>306.13</v>
      </c>
    </row>
    <row r="3442" spans="1:5" ht="38.25">
      <c r="A3442" s="164">
        <v>10842</v>
      </c>
      <c r="B3442" s="165" t="s">
        <v>35107</v>
      </c>
      <c r="C3442" s="164" t="s">
        <v>12416</v>
      </c>
      <c r="D3442" s="164" t="s">
        <v>38386</v>
      </c>
      <c r="E3442" s="166">
        <v>346.06</v>
      </c>
    </row>
    <row r="3443" spans="1:5" ht="38.25">
      <c r="A3443" s="164">
        <v>45190</v>
      </c>
      <c r="B3443" s="165" t="s">
        <v>35108</v>
      </c>
      <c r="C3443" s="164" t="s">
        <v>12416</v>
      </c>
      <c r="D3443" s="164" t="s">
        <v>38387</v>
      </c>
      <c r="E3443" s="166">
        <v>67.25</v>
      </c>
    </row>
    <row r="3444" spans="1:5" ht="25.5">
      <c r="A3444" s="164">
        <v>45191</v>
      </c>
      <c r="B3444" s="165" t="s">
        <v>35109</v>
      </c>
      <c r="C3444" s="164" t="s">
        <v>12416</v>
      </c>
      <c r="D3444" s="164" t="s">
        <v>38386</v>
      </c>
      <c r="E3444" s="166">
        <v>114.09</v>
      </c>
    </row>
    <row r="3445" spans="1:5" ht="25.5">
      <c r="A3445" s="164">
        <v>38180</v>
      </c>
      <c r="B3445" s="165" t="s">
        <v>28733</v>
      </c>
      <c r="C3445" s="164" t="s">
        <v>12416</v>
      </c>
      <c r="D3445" s="164" t="s">
        <v>38386</v>
      </c>
      <c r="E3445" s="166">
        <v>166.16</v>
      </c>
    </row>
    <row r="3446" spans="1:5" ht="25.5">
      <c r="A3446" s="164">
        <v>40648</v>
      </c>
      <c r="B3446" s="165" t="s">
        <v>28734</v>
      </c>
      <c r="C3446" s="164" t="s">
        <v>12416</v>
      </c>
      <c r="D3446" s="164" t="s">
        <v>38386</v>
      </c>
      <c r="E3446" s="166"/>
    </row>
    <row r="3447" spans="1:5" ht="25.5">
      <c r="A3447" s="164">
        <v>40649</v>
      </c>
      <c r="B3447" s="165" t="s">
        <v>28735</v>
      </c>
      <c r="C3447" s="164" t="s">
        <v>12416</v>
      </c>
      <c r="D3447" s="164" t="s">
        <v>38386</v>
      </c>
      <c r="E3447" s="166"/>
    </row>
    <row r="3448" spans="1:5" ht="25.5">
      <c r="A3448" s="164">
        <v>40650</v>
      </c>
      <c r="B3448" s="165" t="s">
        <v>28736</v>
      </c>
      <c r="C3448" s="164" t="s">
        <v>12416</v>
      </c>
      <c r="D3448" s="164" t="s">
        <v>38386</v>
      </c>
      <c r="E3448" s="166"/>
    </row>
    <row r="3449" spans="1:5" ht="25.5">
      <c r="A3449" s="164">
        <v>40651</v>
      </c>
      <c r="B3449" s="165" t="s">
        <v>28737</v>
      </c>
      <c r="C3449" s="164" t="s">
        <v>12416</v>
      </c>
      <c r="D3449" s="164" t="s">
        <v>38386</v>
      </c>
      <c r="E3449" s="166"/>
    </row>
    <row r="3450" spans="1:5" ht="25.5">
      <c r="A3450" s="164">
        <v>40652</v>
      </c>
      <c r="B3450" s="165" t="s">
        <v>28738</v>
      </c>
      <c r="C3450" s="164" t="s">
        <v>12416</v>
      </c>
      <c r="D3450" s="164" t="s">
        <v>38386</v>
      </c>
      <c r="E3450" s="166"/>
    </row>
    <row r="3451" spans="1:5" ht="38.25">
      <c r="A3451" s="164">
        <v>40647</v>
      </c>
      <c r="B3451" s="165" t="s">
        <v>28739</v>
      </c>
      <c r="C3451" s="164" t="s">
        <v>12416</v>
      </c>
      <c r="D3451" s="164" t="s">
        <v>38386</v>
      </c>
      <c r="E3451" s="166"/>
    </row>
    <row r="3452" spans="1:5">
      <c r="A3452" s="164">
        <v>40653</v>
      </c>
      <c r="B3452" s="165" t="s">
        <v>28740</v>
      </c>
      <c r="C3452" s="164" t="s">
        <v>12416</v>
      </c>
      <c r="D3452" s="164" t="s">
        <v>38386</v>
      </c>
      <c r="E3452" s="166"/>
    </row>
    <row r="3453" spans="1:5" ht="38.25">
      <c r="A3453" s="164">
        <v>38135</v>
      </c>
      <c r="B3453" s="165" t="s">
        <v>28741</v>
      </c>
      <c r="C3453" s="164" t="s">
        <v>12416</v>
      </c>
      <c r="D3453" s="164" t="s">
        <v>38386</v>
      </c>
      <c r="E3453" s="166">
        <v>92.29</v>
      </c>
    </row>
    <row r="3454" spans="1:5" ht="38.25">
      <c r="A3454" s="164">
        <v>36178</v>
      </c>
      <c r="B3454" s="165" t="s">
        <v>28742</v>
      </c>
      <c r="C3454" s="164" t="s">
        <v>12402</v>
      </c>
      <c r="D3454" s="164" t="s">
        <v>38386</v>
      </c>
      <c r="E3454" s="166">
        <v>15.43</v>
      </c>
    </row>
    <row r="3455" spans="1:5" ht="25.5">
      <c r="A3455" s="164">
        <v>38181</v>
      </c>
      <c r="B3455" s="165" t="s">
        <v>28743</v>
      </c>
      <c r="C3455" s="164" t="s">
        <v>12416</v>
      </c>
      <c r="D3455" s="164" t="s">
        <v>38386</v>
      </c>
      <c r="E3455" s="166">
        <v>226.83</v>
      </c>
    </row>
    <row r="3456" spans="1:5" ht="25.5">
      <c r="A3456" s="164">
        <v>38182</v>
      </c>
      <c r="B3456" s="165" t="s">
        <v>28744</v>
      </c>
      <c r="C3456" s="164" t="s">
        <v>12416</v>
      </c>
      <c r="D3456" s="164" t="s">
        <v>38386</v>
      </c>
      <c r="E3456" s="166">
        <v>216.06</v>
      </c>
    </row>
    <row r="3457" spans="1:5" ht="25.5">
      <c r="A3457" s="164">
        <v>38186</v>
      </c>
      <c r="B3457" s="165" t="s">
        <v>28745</v>
      </c>
      <c r="C3457" s="164" t="s">
        <v>12416</v>
      </c>
      <c r="D3457" s="164" t="s">
        <v>38386</v>
      </c>
      <c r="E3457" s="166">
        <v>561.63</v>
      </c>
    </row>
    <row r="3458" spans="1:5" ht="25.5">
      <c r="A3458" s="164">
        <v>38185</v>
      </c>
      <c r="B3458" s="165" t="s">
        <v>28746</v>
      </c>
      <c r="C3458" s="164" t="s">
        <v>12416</v>
      </c>
      <c r="D3458" s="164" t="s">
        <v>38386</v>
      </c>
      <c r="E3458" s="166">
        <v>500.04</v>
      </c>
    </row>
    <row r="3459" spans="1:5" ht="25.5">
      <c r="A3459" s="164">
        <v>40654</v>
      </c>
      <c r="B3459" s="165" t="s">
        <v>28747</v>
      </c>
      <c r="C3459" s="164" t="s">
        <v>12416</v>
      </c>
      <c r="D3459" s="164" t="s">
        <v>38386</v>
      </c>
      <c r="E3459" s="166"/>
    </row>
    <row r="3460" spans="1:5" ht="38.25">
      <c r="A3460" s="164">
        <v>44541</v>
      </c>
      <c r="B3460" s="165" t="s">
        <v>35110</v>
      </c>
      <c r="C3460" s="164" t="s">
        <v>12416</v>
      </c>
      <c r="D3460" s="164" t="s">
        <v>38386</v>
      </c>
      <c r="E3460" s="166">
        <v>252.89</v>
      </c>
    </row>
    <row r="3461" spans="1:5" ht="25.5">
      <c r="A3461" s="164">
        <v>4822</v>
      </c>
      <c r="B3461" s="165" t="s">
        <v>35111</v>
      </c>
      <c r="C3461" s="164" t="s">
        <v>12416</v>
      </c>
      <c r="D3461" s="164" t="s">
        <v>38386</v>
      </c>
      <c r="E3461" s="166">
        <v>319.42</v>
      </c>
    </row>
    <row r="3462" spans="1:5" ht="25.5">
      <c r="A3462" s="164">
        <v>4818</v>
      </c>
      <c r="B3462" s="165" t="s">
        <v>35112</v>
      </c>
      <c r="C3462" s="164" t="s">
        <v>12416</v>
      </c>
      <c r="D3462" s="164" t="s">
        <v>38387</v>
      </c>
      <c r="E3462" s="166">
        <v>328.32</v>
      </c>
    </row>
    <row r="3463" spans="1:5" ht="51">
      <c r="A3463" s="164">
        <v>39567</v>
      </c>
      <c r="B3463" s="165" t="s">
        <v>28748</v>
      </c>
      <c r="C3463" s="164" t="s">
        <v>12416</v>
      </c>
      <c r="D3463" s="164" t="s">
        <v>38386</v>
      </c>
      <c r="E3463" s="166">
        <v>44.08</v>
      </c>
    </row>
    <row r="3464" spans="1:5" ht="51">
      <c r="A3464" s="164">
        <v>39566</v>
      </c>
      <c r="B3464" s="165" t="s">
        <v>28749</v>
      </c>
      <c r="C3464" s="164" t="s">
        <v>12416</v>
      </c>
      <c r="D3464" s="164" t="s">
        <v>38386</v>
      </c>
      <c r="E3464" s="166">
        <v>46.65</v>
      </c>
    </row>
    <row r="3465" spans="1:5" ht="25.5">
      <c r="A3465" s="164">
        <v>39416</v>
      </c>
      <c r="B3465" s="165" t="s">
        <v>28750</v>
      </c>
      <c r="C3465" s="164" t="s">
        <v>12416</v>
      </c>
      <c r="D3465" s="164" t="s">
        <v>38386</v>
      </c>
      <c r="E3465" s="166">
        <v>28.43</v>
      </c>
    </row>
    <row r="3466" spans="1:5" ht="25.5">
      <c r="A3466" s="164">
        <v>39417</v>
      </c>
      <c r="B3466" s="165" t="s">
        <v>28751</v>
      </c>
      <c r="C3466" s="164" t="s">
        <v>12416</v>
      </c>
      <c r="D3466" s="164" t="s">
        <v>38386</v>
      </c>
      <c r="E3466" s="166">
        <v>27.73</v>
      </c>
    </row>
    <row r="3467" spans="1:5" ht="25.5">
      <c r="A3467" s="164">
        <v>43742</v>
      </c>
      <c r="B3467" s="165" t="s">
        <v>28752</v>
      </c>
      <c r="C3467" s="164" t="s">
        <v>12416</v>
      </c>
      <c r="D3467" s="164" t="s">
        <v>38386</v>
      </c>
      <c r="E3467" s="166">
        <v>29.91</v>
      </c>
    </row>
    <row r="3468" spans="1:5" ht="25.5">
      <c r="A3468" s="164">
        <v>39414</v>
      </c>
      <c r="B3468" s="165" t="s">
        <v>28753</v>
      </c>
      <c r="C3468" s="164" t="s">
        <v>12416</v>
      </c>
      <c r="D3468" s="164" t="s">
        <v>38386</v>
      </c>
      <c r="E3468" s="166">
        <v>26.93</v>
      </c>
    </row>
    <row r="3469" spans="1:5" ht="25.5">
      <c r="A3469" s="164">
        <v>39415</v>
      </c>
      <c r="B3469" s="165" t="s">
        <v>28754</v>
      </c>
      <c r="C3469" s="164" t="s">
        <v>12416</v>
      </c>
      <c r="D3469" s="164" t="s">
        <v>38386</v>
      </c>
      <c r="E3469" s="166">
        <v>23.21</v>
      </c>
    </row>
    <row r="3470" spans="1:5" ht="25.5">
      <c r="A3470" s="164">
        <v>43740</v>
      </c>
      <c r="B3470" s="165" t="s">
        <v>28755</v>
      </c>
      <c r="C3470" s="164" t="s">
        <v>12416</v>
      </c>
      <c r="D3470" s="164" t="s">
        <v>38386</v>
      </c>
      <c r="E3470" s="166">
        <v>28.34</v>
      </c>
    </row>
    <row r="3471" spans="1:5" ht="25.5">
      <c r="A3471" s="164">
        <v>39412</v>
      </c>
      <c r="B3471" s="165" t="s">
        <v>28756</v>
      </c>
      <c r="C3471" s="164" t="s">
        <v>12416</v>
      </c>
      <c r="D3471" s="164" t="s">
        <v>38387</v>
      </c>
      <c r="E3471" s="166">
        <v>19.440000000000001</v>
      </c>
    </row>
    <row r="3472" spans="1:5" ht="25.5">
      <c r="A3472" s="164">
        <v>39413</v>
      </c>
      <c r="B3472" s="165" t="s">
        <v>28757</v>
      </c>
      <c r="C3472" s="164" t="s">
        <v>12416</v>
      </c>
      <c r="D3472" s="164" t="s">
        <v>38386</v>
      </c>
      <c r="E3472" s="166">
        <v>21.02</v>
      </c>
    </row>
    <row r="3473" spans="1:5" ht="25.5">
      <c r="A3473" s="164">
        <v>43741</v>
      </c>
      <c r="B3473" s="165" t="s">
        <v>28758</v>
      </c>
      <c r="C3473" s="164" t="s">
        <v>12416</v>
      </c>
      <c r="D3473" s="164" t="s">
        <v>38386</v>
      </c>
      <c r="E3473" s="166">
        <v>22.41</v>
      </c>
    </row>
    <row r="3474" spans="1:5" ht="25.5">
      <c r="A3474" s="164">
        <v>11062</v>
      </c>
      <c r="B3474" s="165" t="s">
        <v>28759</v>
      </c>
      <c r="C3474" s="164" t="s">
        <v>12416</v>
      </c>
      <c r="D3474" s="164" t="s">
        <v>38386</v>
      </c>
      <c r="E3474" s="166">
        <v>40.98</v>
      </c>
    </row>
    <row r="3475" spans="1:5" ht="25.5">
      <c r="A3475" s="164">
        <v>11063</v>
      </c>
      <c r="B3475" s="165" t="s">
        <v>28760</v>
      </c>
      <c r="C3475" s="164" t="s">
        <v>12416</v>
      </c>
      <c r="D3475" s="164" t="s">
        <v>38386</v>
      </c>
      <c r="E3475" s="166">
        <v>25.08</v>
      </c>
    </row>
    <row r="3476" spans="1:5" ht="25.5">
      <c r="A3476" s="164">
        <v>13521</v>
      </c>
      <c r="B3476" s="165" t="s">
        <v>28761</v>
      </c>
      <c r="C3476" s="164" t="s">
        <v>12402</v>
      </c>
      <c r="D3476" s="164" t="s">
        <v>38386</v>
      </c>
      <c r="E3476" s="166">
        <v>146.85</v>
      </c>
    </row>
    <row r="3477" spans="1:5" ht="38.25">
      <c r="A3477" s="164">
        <v>10851</v>
      </c>
      <c r="B3477" s="165" t="s">
        <v>28762</v>
      </c>
      <c r="C3477" s="164" t="s">
        <v>12402</v>
      </c>
      <c r="D3477" s="164" t="s">
        <v>38386</v>
      </c>
      <c r="E3477" s="166">
        <v>73.44</v>
      </c>
    </row>
    <row r="3478" spans="1:5" ht="38.25">
      <c r="A3478" s="164">
        <v>39515</v>
      </c>
      <c r="B3478" s="165" t="s">
        <v>28763</v>
      </c>
      <c r="C3478" s="164" t="s">
        <v>12402</v>
      </c>
      <c r="D3478" s="164" t="s">
        <v>38386</v>
      </c>
      <c r="E3478" s="166"/>
    </row>
    <row r="3479" spans="1:5" ht="38.25">
      <c r="A3479" s="164">
        <v>39516</v>
      </c>
      <c r="B3479" s="165" t="s">
        <v>28764</v>
      </c>
      <c r="C3479" s="164" t="s">
        <v>12402</v>
      </c>
      <c r="D3479" s="164" t="s">
        <v>38386</v>
      </c>
      <c r="E3479" s="166"/>
    </row>
    <row r="3480" spans="1:5" ht="38.25">
      <c r="A3480" s="164">
        <v>39514</v>
      </c>
      <c r="B3480" s="165" t="s">
        <v>28765</v>
      </c>
      <c r="C3480" s="164" t="s">
        <v>12402</v>
      </c>
      <c r="D3480" s="164" t="s">
        <v>38387</v>
      </c>
      <c r="E3480" s="166"/>
    </row>
    <row r="3481" spans="1:5" ht="25.5">
      <c r="A3481" s="164">
        <v>4812</v>
      </c>
      <c r="B3481" s="165" t="s">
        <v>28766</v>
      </c>
      <c r="C3481" s="164" t="s">
        <v>12416</v>
      </c>
      <c r="D3481" s="164" t="s">
        <v>38386</v>
      </c>
      <c r="E3481" s="166">
        <v>11.66</v>
      </c>
    </row>
    <row r="3482" spans="1:5">
      <c r="A3482" s="164">
        <v>10849</v>
      </c>
      <c r="B3482" s="165" t="s">
        <v>28767</v>
      </c>
      <c r="C3482" s="164" t="s">
        <v>12402</v>
      </c>
      <c r="D3482" s="164" t="s">
        <v>38386</v>
      </c>
      <c r="E3482" s="166">
        <v>2136.02</v>
      </c>
    </row>
    <row r="3483" spans="1:5">
      <c r="A3483" s="164">
        <v>10848</v>
      </c>
      <c r="B3483" s="165" t="s">
        <v>28768</v>
      </c>
      <c r="C3483" s="164" t="s">
        <v>12402</v>
      </c>
      <c r="D3483" s="164" t="s">
        <v>38386</v>
      </c>
      <c r="E3483" s="166">
        <v>1341.68</v>
      </c>
    </row>
    <row r="3484" spans="1:5" ht="38.25">
      <c r="A3484" s="164">
        <v>4813</v>
      </c>
      <c r="B3484" s="165" t="s">
        <v>28769</v>
      </c>
      <c r="C3484" s="164" t="s">
        <v>12416</v>
      </c>
      <c r="D3484" s="164" t="s">
        <v>38387</v>
      </c>
      <c r="E3484" s="166">
        <v>445</v>
      </c>
    </row>
    <row r="3485" spans="1:5" ht="51">
      <c r="A3485" s="164">
        <v>37560</v>
      </c>
      <c r="B3485" s="165" t="s">
        <v>28770</v>
      </c>
      <c r="C3485" s="164" t="s">
        <v>12402</v>
      </c>
      <c r="D3485" s="164" t="s">
        <v>38386</v>
      </c>
      <c r="E3485" s="166">
        <v>19.68</v>
      </c>
    </row>
    <row r="3486" spans="1:5" ht="51">
      <c r="A3486" s="164">
        <v>37557</v>
      </c>
      <c r="B3486" s="165" t="s">
        <v>28771</v>
      </c>
      <c r="C3486" s="164" t="s">
        <v>12402</v>
      </c>
      <c r="D3486" s="164" t="s">
        <v>38386</v>
      </c>
      <c r="E3486" s="166">
        <v>5.97</v>
      </c>
    </row>
    <row r="3487" spans="1:5" ht="51">
      <c r="A3487" s="164">
        <v>37556</v>
      </c>
      <c r="B3487" s="165" t="s">
        <v>28772</v>
      </c>
      <c r="C3487" s="164" t="s">
        <v>12402</v>
      </c>
      <c r="D3487" s="164" t="s">
        <v>38386</v>
      </c>
      <c r="E3487" s="166">
        <v>11.56</v>
      </c>
    </row>
    <row r="3488" spans="1:5" ht="51">
      <c r="A3488" s="164">
        <v>37559</v>
      </c>
      <c r="B3488" s="165" t="s">
        <v>28773</v>
      </c>
      <c r="C3488" s="164" t="s">
        <v>12402</v>
      </c>
      <c r="D3488" s="164" t="s">
        <v>38386</v>
      </c>
      <c r="E3488" s="166">
        <v>14.18</v>
      </c>
    </row>
    <row r="3489" spans="1:5" ht="51">
      <c r="A3489" s="164">
        <v>37539</v>
      </c>
      <c r="B3489" s="165" t="s">
        <v>28774</v>
      </c>
      <c r="C3489" s="164" t="s">
        <v>12402</v>
      </c>
      <c r="D3489" s="164" t="s">
        <v>38387</v>
      </c>
      <c r="E3489" s="166">
        <v>10</v>
      </c>
    </row>
    <row r="3490" spans="1:5" ht="51">
      <c r="A3490" s="164">
        <v>37558</v>
      </c>
      <c r="B3490" s="165" t="s">
        <v>28775</v>
      </c>
      <c r="C3490" s="164" t="s">
        <v>12402</v>
      </c>
      <c r="D3490" s="164" t="s">
        <v>38386</v>
      </c>
      <c r="E3490" s="166">
        <v>18.64</v>
      </c>
    </row>
    <row r="3491" spans="1:5" ht="25.5">
      <c r="A3491" s="164">
        <v>34723</v>
      </c>
      <c r="B3491" s="165" t="s">
        <v>28776</v>
      </c>
      <c r="C3491" s="164" t="s">
        <v>12416</v>
      </c>
      <c r="D3491" s="164" t="s">
        <v>38386</v>
      </c>
      <c r="E3491" s="166">
        <v>1027.96</v>
      </c>
    </row>
    <row r="3492" spans="1:5" ht="25.5">
      <c r="A3492" s="164">
        <v>34721</v>
      </c>
      <c r="B3492" s="165" t="s">
        <v>28777</v>
      </c>
      <c r="C3492" s="164" t="s">
        <v>12416</v>
      </c>
      <c r="D3492" s="164" t="s">
        <v>38386</v>
      </c>
      <c r="E3492" s="166">
        <v>1281.6099999999999</v>
      </c>
    </row>
    <row r="3493" spans="1:5" ht="25.5">
      <c r="A3493" s="164">
        <v>4309</v>
      </c>
      <c r="B3493" s="165" t="s">
        <v>28778</v>
      </c>
      <c r="C3493" s="164" t="s">
        <v>12402</v>
      </c>
      <c r="D3493" s="164" t="s">
        <v>38386</v>
      </c>
      <c r="E3493" s="166">
        <v>7.44</v>
      </c>
    </row>
    <row r="3494" spans="1:5" ht="25.5">
      <c r="A3494" s="164">
        <v>4307</v>
      </c>
      <c r="B3494" s="165" t="s">
        <v>28779</v>
      </c>
      <c r="C3494" s="164" t="s">
        <v>12402</v>
      </c>
      <c r="D3494" s="164" t="s">
        <v>38386</v>
      </c>
      <c r="E3494" s="166">
        <v>12.73</v>
      </c>
    </row>
    <row r="3495" spans="1:5" ht="25.5">
      <c r="A3495" s="164">
        <v>10850</v>
      </c>
      <c r="B3495" s="165" t="s">
        <v>28780</v>
      </c>
      <c r="C3495" s="164" t="s">
        <v>12402</v>
      </c>
      <c r="D3495" s="164" t="s">
        <v>38386</v>
      </c>
      <c r="E3495" s="166">
        <v>66.75</v>
      </c>
    </row>
    <row r="3496" spans="1:5" ht="63.75">
      <c r="A3496" s="164">
        <v>42438</v>
      </c>
      <c r="B3496" s="165" t="s">
        <v>28781</v>
      </c>
      <c r="C3496" s="164" t="s">
        <v>12402</v>
      </c>
      <c r="D3496" s="164" t="s">
        <v>38386</v>
      </c>
      <c r="E3496" s="166"/>
    </row>
    <row r="3497" spans="1:5" ht="25.5">
      <c r="A3497" s="164">
        <v>4792</v>
      </c>
      <c r="B3497" s="165" t="s">
        <v>28782</v>
      </c>
      <c r="C3497" s="164" t="s">
        <v>12416</v>
      </c>
      <c r="D3497" s="164" t="s">
        <v>38386</v>
      </c>
      <c r="E3497" s="166">
        <v>159.5</v>
      </c>
    </row>
    <row r="3498" spans="1:5" ht="25.5">
      <c r="A3498" s="164">
        <v>4790</v>
      </c>
      <c r="B3498" s="165" t="s">
        <v>23014</v>
      </c>
      <c r="C3498" s="164" t="s">
        <v>12416</v>
      </c>
      <c r="D3498" s="164" t="s">
        <v>38387</v>
      </c>
      <c r="E3498" s="166">
        <v>95.9</v>
      </c>
    </row>
    <row r="3499" spans="1:5" ht="38.25">
      <c r="A3499" s="164">
        <v>40671</v>
      </c>
      <c r="B3499" s="165" t="s">
        <v>28783</v>
      </c>
      <c r="C3499" s="164" t="s">
        <v>12416</v>
      </c>
      <c r="D3499" s="164" t="s">
        <v>38386</v>
      </c>
      <c r="E3499" s="166">
        <v>96.2</v>
      </c>
    </row>
    <row r="3500" spans="1:5" ht="25.5">
      <c r="A3500" s="164">
        <v>7552</v>
      </c>
      <c r="B3500" s="165" t="s">
        <v>28784</v>
      </c>
      <c r="C3500" s="164" t="s">
        <v>12402</v>
      </c>
      <c r="D3500" s="164" t="s">
        <v>38386</v>
      </c>
      <c r="E3500" s="166">
        <v>31.65</v>
      </c>
    </row>
    <row r="3501" spans="1:5">
      <c r="A3501" s="164">
        <v>4893</v>
      </c>
      <c r="B3501" s="165" t="s">
        <v>28785</v>
      </c>
      <c r="C3501" s="164" t="s">
        <v>12402</v>
      </c>
      <c r="D3501" s="164" t="s">
        <v>38386</v>
      </c>
      <c r="E3501" s="166">
        <v>14.09</v>
      </c>
    </row>
    <row r="3502" spans="1:5">
      <c r="A3502" s="164">
        <v>4894</v>
      </c>
      <c r="B3502" s="165" t="s">
        <v>28786</v>
      </c>
      <c r="C3502" s="164" t="s">
        <v>12402</v>
      </c>
      <c r="D3502" s="164" t="s">
        <v>38386</v>
      </c>
      <c r="E3502" s="166">
        <v>12.09</v>
      </c>
    </row>
    <row r="3503" spans="1:5">
      <c r="A3503" s="164">
        <v>4890</v>
      </c>
      <c r="B3503" s="165" t="s">
        <v>28787</v>
      </c>
      <c r="C3503" s="164" t="s">
        <v>12402</v>
      </c>
      <c r="D3503" s="164" t="s">
        <v>38386</v>
      </c>
      <c r="E3503" s="166">
        <v>7.74</v>
      </c>
    </row>
    <row r="3504" spans="1:5">
      <c r="A3504" s="164">
        <v>4888</v>
      </c>
      <c r="B3504" s="165" t="s">
        <v>28788</v>
      </c>
      <c r="C3504" s="164" t="s">
        <v>12402</v>
      </c>
      <c r="D3504" s="164" t="s">
        <v>38386</v>
      </c>
      <c r="E3504" s="166">
        <v>4.12</v>
      </c>
    </row>
    <row r="3505" spans="1:5">
      <c r="A3505" s="164">
        <v>12411</v>
      </c>
      <c r="B3505" s="165" t="s">
        <v>28789</v>
      </c>
      <c r="C3505" s="164" t="s">
        <v>12402</v>
      </c>
      <c r="D3505" s="164" t="s">
        <v>38386</v>
      </c>
      <c r="E3505" s="166">
        <v>41.66</v>
      </c>
    </row>
    <row r="3506" spans="1:5">
      <c r="A3506" s="164">
        <v>4891</v>
      </c>
      <c r="B3506" s="165" t="s">
        <v>28790</v>
      </c>
      <c r="C3506" s="164" t="s">
        <v>12402</v>
      </c>
      <c r="D3506" s="164" t="s">
        <v>38386</v>
      </c>
      <c r="E3506" s="166">
        <v>20.83</v>
      </c>
    </row>
    <row r="3507" spans="1:5">
      <c r="A3507" s="164">
        <v>4892</v>
      </c>
      <c r="B3507" s="165" t="s">
        <v>28791</v>
      </c>
      <c r="C3507" s="164" t="s">
        <v>12402</v>
      </c>
      <c r="D3507" s="164" t="s">
        <v>38386</v>
      </c>
      <c r="E3507" s="166">
        <v>58.34</v>
      </c>
    </row>
    <row r="3508" spans="1:5">
      <c r="A3508" s="164">
        <v>4889</v>
      </c>
      <c r="B3508" s="165" t="s">
        <v>28792</v>
      </c>
      <c r="C3508" s="164" t="s">
        <v>12402</v>
      </c>
      <c r="D3508" s="164" t="s">
        <v>38386</v>
      </c>
      <c r="E3508" s="166">
        <v>5.57</v>
      </c>
    </row>
    <row r="3509" spans="1:5">
      <c r="A3509" s="164">
        <v>12412</v>
      </c>
      <c r="B3509" s="165" t="s">
        <v>28793</v>
      </c>
      <c r="C3509" s="164" t="s">
        <v>12402</v>
      </c>
      <c r="D3509" s="164" t="s">
        <v>38386</v>
      </c>
      <c r="E3509" s="166">
        <v>108.43</v>
      </c>
    </row>
    <row r="3510" spans="1:5">
      <c r="A3510" s="164">
        <v>4907</v>
      </c>
      <c r="B3510" s="165" t="s">
        <v>28794</v>
      </c>
      <c r="C3510" s="164" t="s">
        <v>12402</v>
      </c>
      <c r="D3510" s="164" t="s">
        <v>38386</v>
      </c>
      <c r="E3510" s="166">
        <v>23.8</v>
      </c>
    </row>
    <row r="3511" spans="1:5">
      <c r="A3511" s="164">
        <v>4902</v>
      </c>
      <c r="B3511" s="165" t="s">
        <v>28795</v>
      </c>
      <c r="C3511" s="164" t="s">
        <v>12402</v>
      </c>
      <c r="D3511" s="164" t="s">
        <v>38386</v>
      </c>
      <c r="E3511" s="166">
        <v>61.74</v>
      </c>
    </row>
    <row r="3512" spans="1:5">
      <c r="A3512" s="164">
        <v>4741</v>
      </c>
      <c r="B3512" s="165" t="s">
        <v>28796</v>
      </c>
      <c r="C3512" s="164" t="s">
        <v>34306</v>
      </c>
      <c r="D3512" s="164" t="s">
        <v>38386</v>
      </c>
      <c r="E3512" s="166">
        <v>119.89</v>
      </c>
    </row>
    <row r="3513" spans="1:5">
      <c r="A3513" s="164">
        <v>4752</v>
      </c>
      <c r="B3513" s="165" t="s">
        <v>28797</v>
      </c>
      <c r="C3513" s="164" t="s">
        <v>12406</v>
      </c>
      <c r="D3513" s="164" t="s">
        <v>38386</v>
      </c>
      <c r="E3513" s="166">
        <v>10.53</v>
      </c>
    </row>
    <row r="3514" spans="1:5">
      <c r="A3514" s="164">
        <v>41091</v>
      </c>
      <c r="B3514" s="165" t="s">
        <v>28798</v>
      </c>
      <c r="C3514" s="164" t="s">
        <v>18056</v>
      </c>
      <c r="D3514" s="164" t="s">
        <v>38386</v>
      </c>
      <c r="E3514" s="166">
        <v>2317.27</v>
      </c>
    </row>
    <row r="3515" spans="1:5" ht="38.25">
      <c r="A3515" s="164">
        <v>13954</v>
      </c>
      <c r="B3515" s="165" t="s">
        <v>28799</v>
      </c>
      <c r="C3515" s="164" t="s">
        <v>12402</v>
      </c>
      <c r="D3515" s="164" t="s">
        <v>38386</v>
      </c>
      <c r="E3515" s="166"/>
    </row>
    <row r="3516" spans="1:5" ht="25.5">
      <c r="A3516" s="164">
        <v>3411</v>
      </c>
      <c r="B3516" s="165" t="s">
        <v>28800</v>
      </c>
      <c r="C3516" s="164" t="s">
        <v>12404</v>
      </c>
      <c r="D3516" s="164" t="s">
        <v>38386</v>
      </c>
      <c r="E3516" s="166"/>
    </row>
    <row r="3517" spans="1:5">
      <c r="A3517" s="164">
        <v>39995</v>
      </c>
      <c r="B3517" s="165" t="s">
        <v>28801</v>
      </c>
      <c r="C3517" s="164" t="s">
        <v>34306</v>
      </c>
      <c r="D3517" s="164" t="s">
        <v>38386</v>
      </c>
      <c r="E3517" s="166"/>
    </row>
    <row r="3518" spans="1:5" ht="25.5">
      <c r="A3518" s="164">
        <v>11615</v>
      </c>
      <c r="B3518" s="165" t="s">
        <v>28802</v>
      </c>
      <c r="C3518" s="164" t="s">
        <v>12416</v>
      </c>
      <c r="D3518" s="164" t="s">
        <v>38386</v>
      </c>
      <c r="E3518" s="166"/>
    </row>
    <row r="3519" spans="1:5" ht="25.5">
      <c r="A3519" s="164">
        <v>3408</v>
      </c>
      <c r="B3519" s="165" t="s">
        <v>28803</v>
      </c>
      <c r="C3519" s="164" t="s">
        <v>12416</v>
      </c>
      <c r="D3519" s="164" t="s">
        <v>38387</v>
      </c>
      <c r="E3519" s="166"/>
    </row>
    <row r="3520" spans="1:5" ht="25.5">
      <c r="A3520" s="164">
        <v>3409</v>
      </c>
      <c r="B3520" s="165" t="s">
        <v>28804</v>
      </c>
      <c r="C3520" s="164" t="s">
        <v>12416</v>
      </c>
      <c r="D3520" s="164" t="s">
        <v>38386</v>
      </c>
      <c r="E3520" s="166"/>
    </row>
    <row r="3521" spans="1:5">
      <c r="A3521" s="164">
        <v>11427</v>
      </c>
      <c r="B3521" s="165" t="s">
        <v>28805</v>
      </c>
      <c r="C3521" s="164" t="s">
        <v>12404</v>
      </c>
      <c r="D3521" s="164" t="s">
        <v>38386</v>
      </c>
      <c r="E3521" s="166"/>
    </row>
    <row r="3522" spans="1:5" ht="25.5">
      <c r="A3522" s="164">
        <v>4491</v>
      </c>
      <c r="B3522" s="165" t="s">
        <v>28806</v>
      </c>
      <c r="C3522" s="164" t="s">
        <v>12403</v>
      </c>
      <c r="D3522" s="164" t="s">
        <v>38386</v>
      </c>
      <c r="E3522" s="166">
        <v>7.88</v>
      </c>
    </row>
    <row r="3523" spans="1:5" ht="38.25">
      <c r="A3523" s="164">
        <v>2745</v>
      </c>
      <c r="B3523" s="165" t="s">
        <v>28807</v>
      </c>
      <c r="C3523" s="164" t="s">
        <v>12403</v>
      </c>
      <c r="D3523" s="164" t="s">
        <v>38386</v>
      </c>
      <c r="E3523" s="166">
        <v>3.15</v>
      </c>
    </row>
    <row r="3524" spans="1:5" ht="38.25">
      <c r="A3524" s="164">
        <v>14439</v>
      </c>
      <c r="B3524" s="165" t="s">
        <v>28808</v>
      </c>
      <c r="C3524" s="164" t="s">
        <v>12403</v>
      </c>
      <c r="D3524" s="164" t="s">
        <v>38386</v>
      </c>
      <c r="E3524" s="166">
        <v>3.91</v>
      </c>
    </row>
    <row r="3525" spans="1:5">
      <c r="A3525" s="164">
        <v>45238</v>
      </c>
      <c r="B3525" s="165" t="s">
        <v>34192</v>
      </c>
      <c r="C3525" s="164" t="s">
        <v>12402</v>
      </c>
      <c r="D3525" s="164" t="s">
        <v>38386</v>
      </c>
      <c r="E3525" s="166">
        <v>28.89</v>
      </c>
    </row>
    <row r="3526" spans="1:5" ht="25.5">
      <c r="A3526" s="164">
        <v>44496</v>
      </c>
      <c r="B3526" s="165" t="s">
        <v>35113</v>
      </c>
      <c r="C3526" s="164" t="s">
        <v>12402</v>
      </c>
      <c r="D3526" s="164" t="s">
        <v>38386</v>
      </c>
      <c r="E3526" s="166">
        <v>197.57</v>
      </c>
    </row>
    <row r="3527" spans="1:5" ht="25.5">
      <c r="A3527" s="164">
        <v>12362</v>
      </c>
      <c r="B3527" s="165" t="s">
        <v>28809</v>
      </c>
      <c r="C3527" s="164" t="s">
        <v>12402</v>
      </c>
      <c r="D3527" s="164" t="s">
        <v>38386</v>
      </c>
      <c r="E3527" s="166"/>
    </row>
    <row r="3528" spans="1:5" ht="25.5">
      <c r="A3528" s="164">
        <v>421</v>
      </c>
      <c r="B3528" s="165" t="s">
        <v>28810</v>
      </c>
      <c r="C3528" s="164" t="s">
        <v>12402</v>
      </c>
      <c r="D3528" s="164" t="s">
        <v>38386</v>
      </c>
      <c r="E3528" s="166"/>
    </row>
    <row r="3529" spans="1:5" ht="25.5">
      <c r="A3529" s="164">
        <v>14148</v>
      </c>
      <c r="B3529" s="165" t="s">
        <v>35114</v>
      </c>
      <c r="C3529" s="164" t="s">
        <v>12402</v>
      </c>
      <c r="D3529" s="164" t="s">
        <v>38386</v>
      </c>
      <c r="E3529" s="166">
        <v>2</v>
      </c>
    </row>
    <row r="3530" spans="1:5">
      <c r="A3530" s="164">
        <v>4341</v>
      </c>
      <c r="B3530" s="165" t="s">
        <v>28811</v>
      </c>
      <c r="C3530" s="164" t="s">
        <v>12402</v>
      </c>
      <c r="D3530" s="164" t="s">
        <v>38386</v>
      </c>
      <c r="E3530" s="166">
        <v>1.3</v>
      </c>
    </row>
    <row r="3531" spans="1:5">
      <c r="A3531" s="164">
        <v>4337</v>
      </c>
      <c r="B3531" s="165" t="s">
        <v>28812</v>
      </c>
      <c r="C3531" s="164" t="s">
        <v>12402</v>
      </c>
      <c r="D3531" s="164" t="s">
        <v>38386</v>
      </c>
      <c r="E3531" s="166">
        <v>3.28</v>
      </c>
    </row>
    <row r="3532" spans="1:5">
      <c r="A3532" s="164">
        <v>11971</v>
      </c>
      <c r="B3532" s="165" t="s">
        <v>28813</v>
      </c>
      <c r="C3532" s="164" t="s">
        <v>12402</v>
      </c>
      <c r="D3532" s="164" t="s">
        <v>38386</v>
      </c>
      <c r="E3532" s="166">
        <v>5.43</v>
      </c>
    </row>
    <row r="3533" spans="1:5">
      <c r="A3533" s="164">
        <v>4339</v>
      </c>
      <c r="B3533" s="165" t="s">
        <v>28814</v>
      </c>
      <c r="C3533" s="164" t="s">
        <v>12402</v>
      </c>
      <c r="D3533" s="164" t="s">
        <v>38386</v>
      </c>
      <c r="E3533" s="166">
        <v>0.7</v>
      </c>
    </row>
    <row r="3534" spans="1:5">
      <c r="A3534" s="164">
        <v>39997</v>
      </c>
      <c r="B3534" s="165" t="s">
        <v>28815</v>
      </c>
      <c r="C3534" s="164" t="s">
        <v>12402</v>
      </c>
      <c r="D3534" s="164" t="s">
        <v>38386</v>
      </c>
      <c r="E3534" s="166">
        <v>0.39</v>
      </c>
    </row>
    <row r="3535" spans="1:5">
      <c r="A3535" s="164">
        <v>4342</v>
      </c>
      <c r="B3535" s="165" t="s">
        <v>28816</v>
      </c>
      <c r="C3535" s="164" t="s">
        <v>12402</v>
      </c>
      <c r="D3535" s="164" t="s">
        <v>38386</v>
      </c>
      <c r="E3535" s="166">
        <v>0.28999999999999998</v>
      </c>
    </row>
    <row r="3536" spans="1:5">
      <c r="A3536" s="164">
        <v>4330</v>
      </c>
      <c r="B3536" s="165" t="s">
        <v>28817</v>
      </c>
      <c r="C3536" s="164" t="s">
        <v>12402</v>
      </c>
      <c r="D3536" s="164" t="s">
        <v>38386</v>
      </c>
      <c r="E3536" s="166">
        <v>0.19</v>
      </c>
    </row>
    <row r="3537" spans="1:5">
      <c r="A3537" s="164">
        <v>4340</v>
      </c>
      <c r="B3537" s="165" t="s">
        <v>28818</v>
      </c>
      <c r="C3537" s="164" t="s">
        <v>12402</v>
      </c>
      <c r="D3537" s="164" t="s">
        <v>38386</v>
      </c>
      <c r="E3537" s="166">
        <v>1.52</v>
      </c>
    </row>
    <row r="3538" spans="1:5" ht="25.5">
      <c r="A3538" s="164">
        <v>5088</v>
      </c>
      <c r="B3538" s="165" t="s">
        <v>28819</v>
      </c>
      <c r="C3538" s="164" t="s">
        <v>12402</v>
      </c>
      <c r="D3538" s="164" t="s">
        <v>38386</v>
      </c>
      <c r="E3538" s="166">
        <v>7</v>
      </c>
    </row>
    <row r="3539" spans="1:5" ht="51">
      <c r="A3539" s="164">
        <v>11154</v>
      </c>
      <c r="B3539" s="165" t="s">
        <v>28820</v>
      </c>
      <c r="C3539" s="164" t="s">
        <v>12402</v>
      </c>
      <c r="D3539" s="164" t="s">
        <v>38386</v>
      </c>
      <c r="E3539" s="166">
        <v>1194.8499999999999</v>
      </c>
    </row>
    <row r="3540" spans="1:5" ht="51">
      <c r="A3540" s="164">
        <v>4989</v>
      </c>
      <c r="B3540" s="165" t="s">
        <v>28821</v>
      </c>
      <c r="C3540" s="164" t="s">
        <v>12402</v>
      </c>
      <c r="D3540" s="164" t="s">
        <v>38386</v>
      </c>
      <c r="E3540" s="166">
        <v>321.94</v>
      </c>
    </row>
    <row r="3541" spans="1:5" ht="51">
      <c r="A3541" s="164">
        <v>4982</v>
      </c>
      <c r="B3541" s="165" t="s">
        <v>28822</v>
      </c>
      <c r="C3541" s="164" t="s">
        <v>12402</v>
      </c>
      <c r="D3541" s="164" t="s">
        <v>38386</v>
      </c>
      <c r="E3541" s="166">
        <v>301.95999999999998</v>
      </c>
    </row>
    <row r="3542" spans="1:5" ht="51">
      <c r="A3542" s="164">
        <v>4962</v>
      </c>
      <c r="B3542" s="165" t="s">
        <v>28823</v>
      </c>
      <c r="C3542" s="164" t="s">
        <v>12402</v>
      </c>
      <c r="D3542" s="164" t="s">
        <v>38386</v>
      </c>
      <c r="E3542" s="166">
        <v>238.13</v>
      </c>
    </row>
    <row r="3543" spans="1:5" ht="51">
      <c r="A3543" s="164">
        <v>4981</v>
      </c>
      <c r="B3543" s="165" t="s">
        <v>28824</v>
      </c>
      <c r="C3543" s="164" t="s">
        <v>12402</v>
      </c>
      <c r="D3543" s="164" t="s">
        <v>38387</v>
      </c>
      <c r="E3543" s="166">
        <v>212</v>
      </c>
    </row>
    <row r="3544" spans="1:5" ht="51">
      <c r="A3544" s="164">
        <v>4964</v>
      </c>
      <c r="B3544" s="165" t="s">
        <v>28825</v>
      </c>
      <c r="C3544" s="164" t="s">
        <v>12402</v>
      </c>
      <c r="D3544" s="164" t="s">
        <v>38386</v>
      </c>
      <c r="E3544" s="166">
        <v>268.95</v>
      </c>
    </row>
    <row r="3545" spans="1:5" ht="51">
      <c r="A3545" s="164">
        <v>4992</v>
      </c>
      <c r="B3545" s="165" t="s">
        <v>28826</v>
      </c>
      <c r="C3545" s="164" t="s">
        <v>12402</v>
      </c>
      <c r="D3545" s="164" t="s">
        <v>38386</v>
      </c>
      <c r="E3545" s="166">
        <v>262.70999999999998</v>
      </c>
    </row>
    <row r="3546" spans="1:5" ht="51">
      <c r="A3546" s="164">
        <v>4987</v>
      </c>
      <c r="B3546" s="165" t="s">
        <v>28827</v>
      </c>
      <c r="C3546" s="164" t="s">
        <v>12402</v>
      </c>
      <c r="D3546" s="164" t="s">
        <v>38386</v>
      </c>
      <c r="E3546" s="166">
        <v>300.56</v>
      </c>
    </row>
    <row r="3547" spans="1:5" ht="38.25">
      <c r="A3547" s="164">
        <v>4930</v>
      </c>
      <c r="B3547" s="165" t="s">
        <v>28828</v>
      </c>
      <c r="C3547" s="164" t="s">
        <v>12416</v>
      </c>
      <c r="D3547" s="164" t="s">
        <v>38386</v>
      </c>
      <c r="E3547" s="166">
        <v>506.1</v>
      </c>
    </row>
    <row r="3548" spans="1:5" ht="51">
      <c r="A3548" s="164">
        <v>4998</v>
      </c>
      <c r="B3548" s="165" t="s">
        <v>28829</v>
      </c>
      <c r="C3548" s="164" t="s">
        <v>12416</v>
      </c>
      <c r="D3548" s="164" t="s">
        <v>38386</v>
      </c>
      <c r="E3548" s="166">
        <v>921.78</v>
      </c>
    </row>
    <row r="3549" spans="1:5" ht="51">
      <c r="A3549" s="164">
        <v>39021</v>
      </c>
      <c r="B3549" s="165" t="s">
        <v>28830</v>
      </c>
      <c r="C3549" s="164" t="s">
        <v>12402</v>
      </c>
      <c r="D3549" s="164" t="s">
        <v>38386</v>
      </c>
      <c r="E3549" s="166">
        <v>538.11</v>
      </c>
    </row>
    <row r="3550" spans="1:5" ht="51">
      <c r="A3550" s="164">
        <v>39022</v>
      </c>
      <c r="B3550" s="165" t="s">
        <v>28831</v>
      </c>
      <c r="C3550" s="164" t="s">
        <v>12402</v>
      </c>
      <c r="D3550" s="164" t="s">
        <v>38387</v>
      </c>
      <c r="E3550" s="166">
        <v>482</v>
      </c>
    </row>
    <row r="3551" spans="1:5" ht="38.25">
      <c r="A3551" s="164">
        <v>39024</v>
      </c>
      <c r="B3551" s="165" t="s">
        <v>28832</v>
      </c>
      <c r="C3551" s="164" t="s">
        <v>12402</v>
      </c>
      <c r="D3551" s="164" t="s">
        <v>38386</v>
      </c>
      <c r="E3551" s="166"/>
    </row>
    <row r="3552" spans="1:5" ht="38.25">
      <c r="A3552" s="164">
        <v>4914</v>
      </c>
      <c r="B3552" s="165" t="s">
        <v>28833</v>
      </c>
      <c r="C3552" s="164" t="s">
        <v>12416</v>
      </c>
      <c r="D3552" s="164" t="s">
        <v>38386</v>
      </c>
      <c r="E3552" s="166"/>
    </row>
    <row r="3553" spans="1:5" ht="38.25">
      <c r="A3553" s="164">
        <v>4917</v>
      </c>
      <c r="B3553" s="165" t="s">
        <v>28834</v>
      </c>
      <c r="C3553" s="164" t="s">
        <v>12416</v>
      </c>
      <c r="D3553" s="164" t="s">
        <v>38387</v>
      </c>
      <c r="E3553" s="166"/>
    </row>
    <row r="3554" spans="1:5" ht="38.25">
      <c r="A3554" s="164">
        <v>39025</v>
      </c>
      <c r="B3554" s="165" t="s">
        <v>28835</v>
      </c>
      <c r="C3554" s="164" t="s">
        <v>12402</v>
      </c>
      <c r="D3554" s="164" t="s">
        <v>38386</v>
      </c>
      <c r="E3554" s="166"/>
    </row>
    <row r="3555" spans="1:5" ht="38.25">
      <c r="A3555" s="164">
        <v>4922</v>
      </c>
      <c r="B3555" s="165" t="s">
        <v>28836</v>
      </c>
      <c r="C3555" s="164" t="s">
        <v>12416</v>
      </c>
      <c r="D3555" s="164" t="s">
        <v>38386</v>
      </c>
      <c r="E3555" s="166"/>
    </row>
    <row r="3556" spans="1:5" ht="38.25">
      <c r="A3556" s="164">
        <v>4911</v>
      </c>
      <c r="B3556" s="165" t="s">
        <v>28837</v>
      </c>
      <c r="C3556" s="164" t="s">
        <v>12416</v>
      </c>
      <c r="D3556" s="164" t="s">
        <v>38386</v>
      </c>
      <c r="E3556" s="166">
        <v>331.8</v>
      </c>
    </row>
    <row r="3557" spans="1:5" ht="38.25">
      <c r="A3557" s="164">
        <v>37518</v>
      </c>
      <c r="B3557" s="165" t="s">
        <v>28838</v>
      </c>
      <c r="C3557" s="164" t="s">
        <v>12416</v>
      </c>
      <c r="D3557" s="164" t="s">
        <v>38386</v>
      </c>
      <c r="E3557" s="166">
        <v>539.16999999999996</v>
      </c>
    </row>
    <row r="3558" spans="1:5" ht="38.25">
      <c r="A3558" s="164">
        <v>4910</v>
      </c>
      <c r="B3558" s="165" t="s">
        <v>28839</v>
      </c>
      <c r="C3558" s="164" t="s">
        <v>12416</v>
      </c>
      <c r="D3558" s="164" t="s">
        <v>38386</v>
      </c>
      <c r="E3558" s="166">
        <v>454.53</v>
      </c>
    </row>
    <row r="3559" spans="1:5" ht="38.25">
      <c r="A3559" s="164">
        <v>4943</v>
      </c>
      <c r="B3559" s="165" t="s">
        <v>28840</v>
      </c>
      <c r="C3559" s="164" t="s">
        <v>12416</v>
      </c>
      <c r="D3559" s="164" t="s">
        <v>38386</v>
      </c>
      <c r="E3559" s="166">
        <v>677.14</v>
      </c>
    </row>
    <row r="3560" spans="1:5" ht="25.5">
      <c r="A3560" s="164">
        <v>5002</v>
      </c>
      <c r="B3560" s="165" t="s">
        <v>28841</v>
      </c>
      <c r="C3560" s="164" t="s">
        <v>12416</v>
      </c>
      <c r="D3560" s="164" t="s">
        <v>38386</v>
      </c>
      <c r="E3560" s="166">
        <v>671.96</v>
      </c>
    </row>
    <row r="3561" spans="1:5" ht="25.5">
      <c r="A3561" s="164">
        <v>4977</v>
      </c>
      <c r="B3561" s="165" t="s">
        <v>28842</v>
      </c>
      <c r="C3561" s="164" t="s">
        <v>12416</v>
      </c>
      <c r="D3561" s="164" t="s">
        <v>38386</v>
      </c>
      <c r="E3561" s="166">
        <v>453.59</v>
      </c>
    </row>
    <row r="3562" spans="1:5" ht="38.25">
      <c r="A3562" s="164">
        <v>11364</v>
      </c>
      <c r="B3562" s="165" t="s">
        <v>28843</v>
      </c>
      <c r="C3562" s="164" t="s">
        <v>12402</v>
      </c>
      <c r="D3562" s="164" t="s">
        <v>38386</v>
      </c>
      <c r="E3562" s="166">
        <v>182.13</v>
      </c>
    </row>
    <row r="3563" spans="1:5" ht="38.25">
      <c r="A3563" s="164">
        <v>11365</v>
      </c>
      <c r="B3563" s="165" t="s">
        <v>28844</v>
      </c>
      <c r="C3563" s="164" t="s">
        <v>12402</v>
      </c>
      <c r="D3563" s="164" t="s">
        <v>38386</v>
      </c>
      <c r="E3563" s="166">
        <v>189</v>
      </c>
    </row>
    <row r="3564" spans="1:5" ht="38.25">
      <c r="A3564" s="164">
        <v>11366</v>
      </c>
      <c r="B3564" s="165" t="s">
        <v>28845</v>
      </c>
      <c r="C3564" s="164" t="s">
        <v>12402</v>
      </c>
      <c r="D3564" s="164" t="s">
        <v>38386</v>
      </c>
      <c r="E3564" s="166">
        <v>200.91</v>
      </c>
    </row>
    <row r="3565" spans="1:5" ht="38.25">
      <c r="A3565" s="164">
        <v>43777</v>
      </c>
      <c r="B3565" s="165" t="s">
        <v>28846</v>
      </c>
      <c r="C3565" s="164" t="s">
        <v>12402</v>
      </c>
      <c r="D3565" s="164" t="s">
        <v>38386</v>
      </c>
      <c r="E3565" s="166">
        <v>236</v>
      </c>
    </row>
    <row r="3566" spans="1:5" ht="51">
      <c r="A3566" s="164">
        <v>20322</v>
      </c>
      <c r="B3566" s="165" t="s">
        <v>28847</v>
      </c>
      <c r="C3566" s="164" t="s">
        <v>12402</v>
      </c>
      <c r="D3566" s="164" t="s">
        <v>38386</v>
      </c>
      <c r="E3566" s="166">
        <v>219.08</v>
      </c>
    </row>
    <row r="3567" spans="1:5" ht="51">
      <c r="A3567" s="164">
        <v>10553</v>
      </c>
      <c r="B3567" s="165" t="s">
        <v>28848</v>
      </c>
      <c r="C3567" s="164" t="s">
        <v>12402</v>
      </c>
      <c r="D3567" s="164" t="s">
        <v>38386</v>
      </c>
      <c r="E3567" s="166">
        <v>198.92</v>
      </c>
    </row>
    <row r="3568" spans="1:5" ht="51">
      <c r="A3568" s="164">
        <v>5020</v>
      </c>
      <c r="B3568" s="165" t="s">
        <v>28849</v>
      </c>
      <c r="C3568" s="164" t="s">
        <v>12402</v>
      </c>
      <c r="D3568" s="164" t="s">
        <v>38386</v>
      </c>
      <c r="E3568" s="166">
        <v>209.72</v>
      </c>
    </row>
    <row r="3569" spans="1:5" ht="51">
      <c r="A3569" s="164">
        <v>10554</v>
      </c>
      <c r="B3569" s="165" t="s">
        <v>28850</v>
      </c>
      <c r="C3569" s="164" t="s">
        <v>12402</v>
      </c>
      <c r="D3569" s="164" t="s">
        <v>38386</v>
      </c>
      <c r="E3569" s="166">
        <v>200.68</v>
      </c>
    </row>
    <row r="3570" spans="1:5" ht="51">
      <c r="A3570" s="164">
        <v>10555</v>
      </c>
      <c r="B3570" s="165" t="s">
        <v>28851</v>
      </c>
      <c r="C3570" s="164" t="s">
        <v>12402</v>
      </c>
      <c r="D3570" s="164" t="s">
        <v>38386</v>
      </c>
      <c r="E3570" s="166">
        <v>218.85</v>
      </c>
    </row>
    <row r="3571" spans="1:5" ht="51">
      <c r="A3571" s="164">
        <v>10556</v>
      </c>
      <c r="B3571" s="165" t="s">
        <v>28852</v>
      </c>
      <c r="C3571" s="164" t="s">
        <v>12402</v>
      </c>
      <c r="D3571" s="164" t="s">
        <v>38386</v>
      </c>
      <c r="E3571" s="166">
        <v>290.99</v>
      </c>
    </row>
    <row r="3572" spans="1:5" ht="51">
      <c r="A3572" s="164">
        <v>39502</v>
      </c>
      <c r="B3572" s="165" t="s">
        <v>28853</v>
      </c>
      <c r="C3572" s="164" t="s">
        <v>12402</v>
      </c>
      <c r="D3572" s="164" t="s">
        <v>38386</v>
      </c>
      <c r="E3572" s="166">
        <v>408.61</v>
      </c>
    </row>
    <row r="3573" spans="1:5" ht="38.25">
      <c r="A3573" s="164">
        <v>39504</v>
      </c>
      <c r="B3573" s="165" t="s">
        <v>28854</v>
      </c>
      <c r="C3573" s="164" t="s">
        <v>12402</v>
      </c>
      <c r="D3573" s="164" t="s">
        <v>38386</v>
      </c>
      <c r="E3573" s="166">
        <v>451.85</v>
      </c>
    </row>
    <row r="3574" spans="1:5" ht="51">
      <c r="A3574" s="164">
        <v>39503</v>
      </c>
      <c r="B3574" s="165" t="s">
        <v>28855</v>
      </c>
      <c r="C3574" s="164" t="s">
        <v>12402</v>
      </c>
      <c r="D3574" s="164" t="s">
        <v>38386</v>
      </c>
      <c r="E3574" s="166">
        <v>475.56</v>
      </c>
    </row>
    <row r="3575" spans="1:5" ht="38.25">
      <c r="A3575" s="164">
        <v>39505</v>
      </c>
      <c r="B3575" s="165" t="s">
        <v>28856</v>
      </c>
      <c r="C3575" s="164" t="s">
        <v>12402</v>
      </c>
      <c r="D3575" s="164" t="s">
        <v>38386</v>
      </c>
      <c r="E3575" s="166">
        <v>512.48</v>
      </c>
    </row>
    <row r="3576" spans="1:5" ht="25.5">
      <c r="A3576" s="164">
        <v>5028</v>
      </c>
      <c r="B3576" s="165" t="s">
        <v>28857</v>
      </c>
      <c r="C3576" s="164" t="s">
        <v>12416</v>
      </c>
      <c r="D3576" s="164" t="s">
        <v>38386</v>
      </c>
      <c r="E3576" s="166">
        <v>1109.8699999999999</v>
      </c>
    </row>
    <row r="3577" spans="1:5" ht="25.5">
      <c r="A3577" s="164">
        <v>4969</v>
      </c>
      <c r="B3577" s="165" t="s">
        <v>28858</v>
      </c>
      <c r="C3577" s="164" t="s">
        <v>12416</v>
      </c>
      <c r="D3577" s="164" t="s">
        <v>38387</v>
      </c>
      <c r="E3577" s="166">
        <v>641.52</v>
      </c>
    </row>
    <row r="3578" spans="1:5">
      <c r="A3578" s="164">
        <v>44471</v>
      </c>
      <c r="B3578" s="165" t="s">
        <v>35115</v>
      </c>
      <c r="C3578" s="164" t="s">
        <v>12402</v>
      </c>
      <c r="D3578" s="164" t="s">
        <v>38386</v>
      </c>
      <c r="E3578" s="166"/>
    </row>
    <row r="3579" spans="1:5" ht="38.25">
      <c r="A3579" s="164">
        <v>4944</v>
      </c>
      <c r="B3579" s="165" t="s">
        <v>35116</v>
      </c>
      <c r="C3579" s="164" t="s">
        <v>12416</v>
      </c>
      <c r="D3579" s="164" t="s">
        <v>38386</v>
      </c>
      <c r="E3579" s="166">
        <v>1012.32</v>
      </c>
    </row>
    <row r="3580" spans="1:5">
      <c r="A3580" s="164">
        <v>21102</v>
      </c>
      <c r="B3580" s="165" t="s">
        <v>28859</v>
      </c>
      <c r="C3580" s="164" t="s">
        <v>12402</v>
      </c>
      <c r="D3580" s="164" t="s">
        <v>38386</v>
      </c>
      <c r="E3580" s="166">
        <v>36.61</v>
      </c>
    </row>
    <row r="3581" spans="1:5">
      <c r="A3581" s="164">
        <v>21101</v>
      </c>
      <c r="B3581" s="165" t="s">
        <v>28860</v>
      </c>
      <c r="C3581" s="164" t="s">
        <v>12402</v>
      </c>
      <c r="D3581" s="164" t="s">
        <v>38386</v>
      </c>
      <c r="E3581" s="166">
        <v>23.51</v>
      </c>
    </row>
    <row r="3582" spans="1:5" ht="25.5">
      <c r="A3582" s="164">
        <v>34713</v>
      </c>
      <c r="B3582" s="165" t="s">
        <v>28861</v>
      </c>
      <c r="C3582" s="164" t="s">
        <v>12416</v>
      </c>
      <c r="D3582" s="164" t="s">
        <v>38386</v>
      </c>
      <c r="E3582" s="166">
        <v>241.91</v>
      </c>
    </row>
    <row r="3583" spans="1:5" ht="38.25">
      <c r="A3583" s="164">
        <v>37563</v>
      </c>
      <c r="B3583" s="165" t="s">
        <v>28862</v>
      </c>
      <c r="C3583" s="164" t="s">
        <v>12416</v>
      </c>
      <c r="D3583" s="164" t="s">
        <v>38386</v>
      </c>
      <c r="E3583" s="166">
        <v>556.89</v>
      </c>
    </row>
    <row r="3584" spans="1:5" ht="38.25">
      <c r="A3584" s="164">
        <v>4948</v>
      </c>
      <c r="B3584" s="165" t="s">
        <v>28863</v>
      </c>
      <c r="C3584" s="164" t="s">
        <v>12416</v>
      </c>
      <c r="D3584" s="164" t="s">
        <v>38386</v>
      </c>
      <c r="E3584" s="166">
        <v>484.51</v>
      </c>
    </row>
    <row r="3585" spans="1:5" ht="51">
      <c r="A3585" s="164">
        <v>37561</v>
      </c>
      <c r="B3585" s="165" t="s">
        <v>28864</v>
      </c>
      <c r="C3585" s="164" t="s">
        <v>12416</v>
      </c>
      <c r="D3585" s="164" t="s">
        <v>38386</v>
      </c>
      <c r="E3585" s="166">
        <v>451.87</v>
      </c>
    </row>
    <row r="3586" spans="1:5" ht="38.25">
      <c r="A3586" s="164">
        <v>37562</v>
      </c>
      <c r="B3586" s="165" t="s">
        <v>28865</v>
      </c>
      <c r="C3586" s="164" t="s">
        <v>12416</v>
      </c>
      <c r="D3586" s="164" t="s">
        <v>38386</v>
      </c>
      <c r="E3586" s="166">
        <v>592.45000000000005</v>
      </c>
    </row>
    <row r="3587" spans="1:5" ht="38.25">
      <c r="A3587" s="164">
        <v>14164</v>
      </c>
      <c r="B3587" s="165" t="s">
        <v>28866</v>
      </c>
      <c r="C3587" s="164" t="s">
        <v>12402</v>
      </c>
      <c r="D3587" s="164" t="s">
        <v>38386</v>
      </c>
      <c r="E3587" s="166"/>
    </row>
    <row r="3588" spans="1:5" ht="38.25">
      <c r="A3588" s="164">
        <v>14163</v>
      </c>
      <c r="B3588" s="165" t="s">
        <v>28867</v>
      </c>
      <c r="C3588" s="164" t="s">
        <v>12402</v>
      </c>
      <c r="D3588" s="164" t="s">
        <v>38386</v>
      </c>
      <c r="E3588" s="166"/>
    </row>
    <row r="3589" spans="1:5" ht="38.25">
      <c r="A3589" s="164">
        <v>5051</v>
      </c>
      <c r="B3589" s="165" t="s">
        <v>28868</v>
      </c>
      <c r="C3589" s="164" t="s">
        <v>12402</v>
      </c>
      <c r="D3589" s="164" t="s">
        <v>38386</v>
      </c>
      <c r="E3589" s="166"/>
    </row>
    <row r="3590" spans="1:5" ht="38.25">
      <c r="A3590" s="164">
        <v>5052</v>
      </c>
      <c r="B3590" s="165" t="s">
        <v>28869</v>
      </c>
      <c r="C3590" s="164" t="s">
        <v>12402</v>
      </c>
      <c r="D3590" s="164" t="s">
        <v>38387</v>
      </c>
      <c r="E3590" s="166"/>
    </row>
    <row r="3591" spans="1:5" ht="38.25">
      <c r="A3591" s="164">
        <v>14162</v>
      </c>
      <c r="B3591" s="165" t="s">
        <v>28870</v>
      </c>
      <c r="C3591" s="164" t="s">
        <v>12402</v>
      </c>
      <c r="D3591" s="164" t="s">
        <v>38386</v>
      </c>
      <c r="E3591" s="166"/>
    </row>
    <row r="3592" spans="1:5" ht="25.5">
      <c r="A3592" s="164">
        <v>14166</v>
      </c>
      <c r="B3592" s="165" t="s">
        <v>28871</v>
      </c>
      <c r="C3592" s="164" t="s">
        <v>12402</v>
      </c>
      <c r="D3592" s="164" t="s">
        <v>38386</v>
      </c>
      <c r="E3592" s="166"/>
    </row>
    <row r="3593" spans="1:5" ht="25.5">
      <c r="A3593" s="164">
        <v>14165</v>
      </c>
      <c r="B3593" s="165" t="s">
        <v>28872</v>
      </c>
      <c r="C3593" s="164" t="s">
        <v>12402</v>
      </c>
      <c r="D3593" s="164" t="s">
        <v>38386</v>
      </c>
      <c r="E3593" s="166"/>
    </row>
    <row r="3594" spans="1:5" ht="25.5">
      <c r="A3594" s="164">
        <v>5050</v>
      </c>
      <c r="B3594" s="165" t="s">
        <v>28873</v>
      </c>
      <c r="C3594" s="164" t="s">
        <v>12402</v>
      </c>
      <c r="D3594" s="164" t="s">
        <v>38386</v>
      </c>
      <c r="E3594" s="166"/>
    </row>
    <row r="3595" spans="1:5" ht="38.25">
      <c r="A3595" s="164">
        <v>12366</v>
      </c>
      <c r="B3595" s="165" t="s">
        <v>28874</v>
      </c>
      <c r="C3595" s="164" t="s">
        <v>12402</v>
      </c>
      <c r="D3595" s="164" t="s">
        <v>38386</v>
      </c>
      <c r="E3595" s="166">
        <v>1589.61</v>
      </c>
    </row>
    <row r="3596" spans="1:5" ht="38.25">
      <c r="A3596" s="164">
        <v>5045</v>
      </c>
      <c r="B3596" s="165" t="s">
        <v>28875</v>
      </c>
      <c r="C3596" s="164" t="s">
        <v>12402</v>
      </c>
      <c r="D3596" s="164" t="s">
        <v>38386</v>
      </c>
      <c r="E3596" s="166">
        <v>2195.96</v>
      </c>
    </row>
    <row r="3597" spans="1:5" ht="38.25">
      <c r="A3597" s="164">
        <v>5035</v>
      </c>
      <c r="B3597" s="165" t="s">
        <v>28876</v>
      </c>
      <c r="C3597" s="164" t="s">
        <v>12402</v>
      </c>
      <c r="D3597" s="164" t="s">
        <v>38386</v>
      </c>
      <c r="E3597" s="166">
        <v>2524.83</v>
      </c>
    </row>
    <row r="3598" spans="1:5" ht="25.5">
      <c r="A3598" s="164">
        <v>41180</v>
      </c>
      <c r="B3598" s="165" t="s">
        <v>28877</v>
      </c>
      <c r="C3598" s="164" t="s">
        <v>12402</v>
      </c>
      <c r="D3598" s="164" t="s">
        <v>38386</v>
      </c>
      <c r="E3598" s="166">
        <v>5675.77</v>
      </c>
    </row>
    <row r="3599" spans="1:5" ht="25.5">
      <c r="A3599" s="164">
        <v>41181</v>
      </c>
      <c r="B3599" s="165" t="s">
        <v>28878</v>
      </c>
      <c r="C3599" s="164" t="s">
        <v>12402</v>
      </c>
      <c r="D3599" s="164" t="s">
        <v>38386</v>
      </c>
      <c r="E3599" s="166">
        <v>7514.54</v>
      </c>
    </row>
    <row r="3600" spans="1:5" ht="25.5">
      <c r="A3600" s="164">
        <v>41182</v>
      </c>
      <c r="B3600" s="165" t="s">
        <v>28879</v>
      </c>
      <c r="C3600" s="164" t="s">
        <v>12402</v>
      </c>
      <c r="D3600" s="164" t="s">
        <v>38386</v>
      </c>
      <c r="E3600" s="166">
        <v>10780.23</v>
      </c>
    </row>
    <row r="3601" spans="1:5" ht="25.5">
      <c r="A3601" s="164">
        <v>41183</v>
      </c>
      <c r="B3601" s="165" t="s">
        <v>28880</v>
      </c>
      <c r="C3601" s="164" t="s">
        <v>12402</v>
      </c>
      <c r="D3601" s="164" t="s">
        <v>38386</v>
      </c>
      <c r="E3601" s="166">
        <v>13459.33</v>
      </c>
    </row>
    <row r="3602" spans="1:5" ht="25.5">
      <c r="A3602" s="164">
        <v>41184</v>
      </c>
      <c r="B3602" s="165" t="s">
        <v>28881</v>
      </c>
      <c r="C3602" s="164" t="s">
        <v>12402</v>
      </c>
      <c r="D3602" s="164" t="s">
        <v>38386</v>
      </c>
      <c r="E3602" s="166">
        <v>20492.66</v>
      </c>
    </row>
    <row r="3603" spans="1:5" ht="25.5">
      <c r="A3603" s="164">
        <v>41185</v>
      </c>
      <c r="B3603" s="165" t="s">
        <v>28882</v>
      </c>
      <c r="C3603" s="164" t="s">
        <v>12402</v>
      </c>
      <c r="D3603" s="164" t="s">
        <v>38386</v>
      </c>
      <c r="E3603" s="166">
        <v>7599.6</v>
      </c>
    </row>
    <row r="3604" spans="1:5" ht="25.5">
      <c r="A3604" s="164">
        <v>41186</v>
      </c>
      <c r="B3604" s="165" t="s">
        <v>28883</v>
      </c>
      <c r="C3604" s="164" t="s">
        <v>12402</v>
      </c>
      <c r="D3604" s="164" t="s">
        <v>38386</v>
      </c>
      <c r="E3604" s="166">
        <v>10649.96</v>
      </c>
    </row>
    <row r="3605" spans="1:5" ht="25.5">
      <c r="A3605" s="164">
        <v>41187</v>
      </c>
      <c r="B3605" s="165" t="s">
        <v>28884</v>
      </c>
      <c r="C3605" s="164" t="s">
        <v>12402</v>
      </c>
      <c r="D3605" s="164" t="s">
        <v>38386</v>
      </c>
      <c r="E3605" s="166">
        <v>14282.48</v>
      </c>
    </row>
    <row r="3606" spans="1:5" ht="25.5">
      <c r="A3606" s="164">
        <v>41188</v>
      </c>
      <c r="B3606" s="165" t="s">
        <v>28885</v>
      </c>
      <c r="C3606" s="164" t="s">
        <v>12402</v>
      </c>
      <c r="D3606" s="164" t="s">
        <v>38386</v>
      </c>
      <c r="E3606" s="166">
        <v>18264.11</v>
      </c>
    </row>
    <row r="3607" spans="1:5" ht="38.25">
      <c r="A3607" s="164">
        <v>5036</v>
      </c>
      <c r="B3607" s="165" t="s">
        <v>28886</v>
      </c>
      <c r="C3607" s="164" t="s">
        <v>12402</v>
      </c>
      <c r="D3607" s="164" t="s">
        <v>38386</v>
      </c>
      <c r="E3607" s="166">
        <v>3873.54</v>
      </c>
    </row>
    <row r="3608" spans="1:5" ht="25.5">
      <c r="A3608" s="164">
        <v>41189</v>
      </c>
      <c r="B3608" s="165" t="s">
        <v>28887</v>
      </c>
      <c r="C3608" s="164" t="s">
        <v>12402</v>
      </c>
      <c r="D3608" s="164" t="s">
        <v>38386</v>
      </c>
      <c r="E3608" s="166">
        <v>23480.42</v>
      </c>
    </row>
    <row r="3609" spans="1:5" ht="25.5">
      <c r="A3609" s="164">
        <v>41190</v>
      </c>
      <c r="B3609" s="165" t="s">
        <v>28888</v>
      </c>
      <c r="C3609" s="164" t="s">
        <v>12402</v>
      </c>
      <c r="D3609" s="164" t="s">
        <v>38386</v>
      </c>
      <c r="E3609" s="166">
        <v>8165.67</v>
      </c>
    </row>
    <row r="3610" spans="1:5" ht="25.5">
      <c r="A3610" s="164">
        <v>41191</v>
      </c>
      <c r="B3610" s="165" t="s">
        <v>28889</v>
      </c>
      <c r="C3610" s="164" t="s">
        <v>12402</v>
      </c>
      <c r="D3610" s="164" t="s">
        <v>38386</v>
      </c>
      <c r="E3610" s="166">
        <v>12521.74</v>
      </c>
    </row>
    <row r="3611" spans="1:5" ht="25.5">
      <c r="A3611" s="164">
        <v>41192</v>
      </c>
      <c r="B3611" s="165" t="s">
        <v>28890</v>
      </c>
      <c r="C3611" s="164" t="s">
        <v>12402</v>
      </c>
      <c r="D3611" s="164" t="s">
        <v>38386</v>
      </c>
      <c r="E3611" s="166">
        <v>13053.82</v>
      </c>
    </row>
    <row r="3612" spans="1:5" ht="25.5">
      <c r="A3612" s="164">
        <v>41193</v>
      </c>
      <c r="B3612" s="165" t="s">
        <v>28891</v>
      </c>
      <c r="C3612" s="164" t="s">
        <v>12402</v>
      </c>
      <c r="D3612" s="164" t="s">
        <v>38386</v>
      </c>
      <c r="E3612" s="166">
        <v>21329.52</v>
      </c>
    </row>
    <row r="3613" spans="1:5" ht="25.5">
      <c r="A3613" s="164">
        <v>41194</v>
      </c>
      <c r="B3613" s="165" t="s">
        <v>28892</v>
      </c>
      <c r="C3613" s="164" t="s">
        <v>12402</v>
      </c>
      <c r="D3613" s="164" t="s">
        <v>38386</v>
      </c>
      <c r="E3613" s="166">
        <v>25450.95</v>
      </c>
    </row>
    <row r="3614" spans="1:5" ht="38.25">
      <c r="A3614" s="164">
        <v>5044</v>
      </c>
      <c r="B3614" s="165" t="s">
        <v>28893</v>
      </c>
      <c r="C3614" s="164" t="s">
        <v>12402</v>
      </c>
      <c r="D3614" s="164" t="s">
        <v>38386</v>
      </c>
      <c r="E3614" s="166">
        <v>1369.52</v>
      </c>
    </row>
    <row r="3615" spans="1:5" ht="38.25">
      <c r="A3615" s="164">
        <v>5059</v>
      </c>
      <c r="B3615" s="165" t="s">
        <v>28894</v>
      </c>
      <c r="C3615" s="164" t="s">
        <v>12402</v>
      </c>
      <c r="D3615" s="164" t="s">
        <v>38386</v>
      </c>
      <c r="E3615" s="166">
        <v>1637.78</v>
      </c>
    </row>
    <row r="3616" spans="1:5" ht="25.5">
      <c r="A3616" s="164">
        <v>41201</v>
      </c>
      <c r="B3616" s="165" t="s">
        <v>28895</v>
      </c>
      <c r="C3616" s="164" t="s">
        <v>12402</v>
      </c>
      <c r="D3616" s="164" t="s">
        <v>38386</v>
      </c>
      <c r="E3616" s="166">
        <v>3323.74</v>
      </c>
    </row>
    <row r="3617" spans="1:5" ht="25.5">
      <c r="A3617" s="164">
        <v>41199</v>
      </c>
      <c r="B3617" s="165" t="s">
        <v>28896</v>
      </c>
      <c r="C3617" s="164" t="s">
        <v>12402</v>
      </c>
      <c r="D3617" s="164" t="s">
        <v>38386</v>
      </c>
      <c r="E3617" s="166">
        <v>1068.04</v>
      </c>
    </row>
    <row r="3618" spans="1:5" ht="38.25">
      <c r="A3618" s="164">
        <v>5057</v>
      </c>
      <c r="B3618" s="165" t="s">
        <v>28897</v>
      </c>
      <c r="C3618" s="164" t="s">
        <v>12402</v>
      </c>
      <c r="D3618" s="164" t="s">
        <v>38386</v>
      </c>
      <c r="E3618" s="166">
        <v>1445.93</v>
      </c>
    </row>
    <row r="3619" spans="1:5" ht="25.5">
      <c r="A3619" s="164">
        <v>41200</v>
      </c>
      <c r="B3619" s="165" t="s">
        <v>28898</v>
      </c>
      <c r="C3619" s="164" t="s">
        <v>12402</v>
      </c>
      <c r="D3619" s="164" t="s">
        <v>38386</v>
      </c>
      <c r="E3619" s="166">
        <v>2078.79</v>
      </c>
    </row>
    <row r="3620" spans="1:5" ht="25.5">
      <c r="A3620" s="164">
        <v>41205</v>
      </c>
      <c r="B3620" s="165" t="s">
        <v>28899</v>
      </c>
      <c r="C3620" s="164" t="s">
        <v>12402</v>
      </c>
      <c r="D3620" s="164" t="s">
        <v>38386</v>
      </c>
      <c r="E3620" s="166">
        <v>3851.95</v>
      </c>
    </row>
    <row r="3621" spans="1:5" ht="25.5">
      <c r="A3621" s="164">
        <v>41202</v>
      </c>
      <c r="B3621" s="165" t="s">
        <v>28900</v>
      </c>
      <c r="C3621" s="164" t="s">
        <v>12402</v>
      </c>
      <c r="D3621" s="164" t="s">
        <v>38386</v>
      </c>
      <c r="E3621" s="166">
        <v>1124.02</v>
      </c>
    </row>
    <row r="3622" spans="1:5" ht="25.5">
      <c r="A3622" s="164">
        <v>41206</v>
      </c>
      <c r="B3622" s="165" t="s">
        <v>28901</v>
      </c>
      <c r="C3622" s="164" t="s">
        <v>12402</v>
      </c>
      <c r="D3622" s="164" t="s">
        <v>38386</v>
      </c>
      <c r="E3622" s="166">
        <v>5078.62</v>
      </c>
    </row>
    <row r="3623" spans="1:5" ht="25.5">
      <c r="A3623" s="164">
        <v>12372</v>
      </c>
      <c r="B3623" s="165" t="s">
        <v>28902</v>
      </c>
      <c r="C3623" s="164" t="s">
        <v>12402</v>
      </c>
      <c r="D3623" s="164" t="s">
        <v>38386</v>
      </c>
      <c r="E3623" s="166">
        <v>1180.23</v>
      </c>
    </row>
    <row r="3624" spans="1:5" ht="25.5">
      <c r="A3624" s="164">
        <v>41207</v>
      </c>
      <c r="B3624" s="165" t="s">
        <v>28903</v>
      </c>
      <c r="C3624" s="164" t="s">
        <v>12402</v>
      </c>
      <c r="D3624" s="164" t="s">
        <v>38386</v>
      </c>
      <c r="E3624" s="166">
        <v>6836.83</v>
      </c>
    </row>
    <row r="3625" spans="1:5" ht="25.5">
      <c r="A3625" s="164">
        <v>41203</v>
      </c>
      <c r="B3625" s="165" t="s">
        <v>28904</v>
      </c>
      <c r="C3625" s="164" t="s">
        <v>12402</v>
      </c>
      <c r="D3625" s="164" t="s">
        <v>38386</v>
      </c>
      <c r="E3625" s="166">
        <v>1800.56</v>
      </c>
    </row>
    <row r="3626" spans="1:5" ht="25.5">
      <c r="A3626" s="164">
        <v>41204</v>
      </c>
      <c r="B3626" s="165" t="s">
        <v>28905</v>
      </c>
      <c r="C3626" s="164" t="s">
        <v>12402</v>
      </c>
      <c r="D3626" s="164" t="s">
        <v>38386</v>
      </c>
      <c r="E3626" s="166">
        <v>2545.54</v>
      </c>
    </row>
    <row r="3627" spans="1:5" ht="25.5">
      <c r="A3627" s="164">
        <v>41210</v>
      </c>
      <c r="B3627" s="165" t="s">
        <v>28906</v>
      </c>
      <c r="C3627" s="164" t="s">
        <v>12402</v>
      </c>
      <c r="D3627" s="164" t="s">
        <v>38386</v>
      </c>
      <c r="E3627" s="166">
        <v>4252.26</v>
      </c>
    </row>
    <row r="3628" spans="1:5" ht="25.5">
      <c r="A3628" s="164">
        <v>41208</v>
      </c>
      <c r="B3628" s="165" t="s">
        <v>28907</v>
      </c>
      <c r="C3628" s="164" t="s">
        <v>12402</v>
      </c>
      <c r="D3628" s="164" t="s">
        <v>38386</v>
      </c>
      <c r="E3628" s="166">
        <v>1488.54</v>
      </c>
    </row>
    <row r="3629" spans="1:5" ht="25.5">
      <c r="A3629" s="164">
        <v>41211</v>
      </c>
      <c r="B3629" s="165" t="s">
        <v>28908</v>
      </c>
      <c r="C3629" s="164" t="s">
        <v>12402</v>
      </c>
      <c r="D3629" s="164" t="s">
        <v>38386</v>
      </c>
      <c r="E3629" s="166">
        <v>5991.37</v>
      </c>
    </row>
    <row r="3630" spans="1:5" ht="38.25">
      <c r="A3630" s="164">
        <v>13339</v>
      </c>
      <c r="B3630" s="165" t="s">
        <v>28909</v>
      </c>
      <c r="C3630" s="164" t="s">
        <v>12402</v>
      </c>
      <c r="D3630" s="164" t="s">
        <v>38386</v>
      </c>
      <c r="E3630" s="166">
        <v>2017.33</v>
      </c>
    </row>
    <row r="3631" spans="1:5" ht="25.5">
      <c r="A3631" s="164">
        <v>41213</v>
      </c>
      <c r="B3631" s="165" t="s">
        <v>28910</v>
      </c>
      <c r="C3631" s="164" t="s">
        <v>12402</v>
      </c>
      <c r="D3631" s="164" t="s">
        <v>38386</v>
      </c>
      <c r="E3631" s="166">
        <v>12418.63</v>
      </c>
    </row>
    <row r="3632" spans="1:5" ht="25.5">
      <c r="A3632" s="164">
        <v>41209</v>
      </c>
      <c r="B3632" s="165" t="s">
        <v>28911</v>
      </c>
      <c r="C3632" s="164" t="s">
        <v>12402</v>
      </c>
      <c r="D3632" s="164" t="s">
        <v>38386</v>
      </c>
      <c r="E3632" s="166">
        <v>2775.59</v>
      </c>
    </row>
    <row r="3633" spans="1:5" ht="25.5">
      <c r="A3633" s="164">
        <v>41216</v>
      </c>
      <c r="B3633" s="165" t="s">
        <v>28912</v>
      </c>
      <c r="C3633" s="164" t="s">
        <v>12402</v>
      </c>
      <c r="D3633" s="164" t="s">
        <v>38386</v>
      </c>
      <c r="E3633" s="166">
        <v>5199.05</v>
      </c>
    </row>
    <row r="3634" spans="1:5" ht="25.5">
      <c r="A3634" s="164">
        <v>41217</v>
      </c>
      <c r="B3634" s="165" t="s">
        <v>28913</v>
      </c>
      <c r="C3634" s="164" t="s">
        <v>12402</v>
      </c>
      <c r="D3634" s="164" t="s">
        <v>38386</v>
      </c>
      <c r="E3634" s="166">
        <v>8335.92</v>
      </c>
    </row>
    <row r="3635" spans="1:5" ht="25.5">
      <c r="A3635" s="164">
        <v>41218</v>
      </c>
      <c r="B3635" s="165" t="s">
        <v>28914</v>
      </c>
      <c r="C3635" s="164" t="s">
        <v>12402</v>
      </c>
      <c r="D3635" s="164" t="s">
        <v>38386</v>
      </c>
      <c r="E3635" s="166">
        <v>11178.73</v>
      </c>
    </row>
    <row r="3636" spans="1:5" ht="25.5">
      <c r="A3636" s="164">
        <v>41214</v>
      </c>
      <c r="B3636" s="165" t="s">
        <v>28915</v>
      </c>
      <c r="C3636" s="164" t="s">
        <v>12402</v>
      </c>
      <c r="D3636" s="164" t="s">
        <v>38386</v>
      </c>
      <c r="E3636" s="166">
        <v>2357.0100000000002</v>
      </c>
    </row>
    <row r="3637" spans="1:5" ht="25.5">
      <c r="A3637" s="164">
        <v>41215</v>
      </c>
      <c r="B3637" s="165" t="s">
        <v>28916</v>
      </c>
      <c r="C3637" s="164" t="s">
        <v>12402</v>
      </c>
      <c r="D3637" s="164" t="s">
        <v>38386</v>
      </c>
      <c r="E3637" s="166">
        <v>3548.81</v>
      </c>
    </row>
    <row r="3638" spans="1:5" ht="25.5">
      <c r="A3638" s="164">
        <v>41221</v>
      </c>
      <c r="B3638" s="165" t="s">
        <v>28917</v>
      </c>
      <c r="C3638" s="164" t="s">
        <v>12402</v>
      </c>
      <c r="D3638" s="164" t="s">
        <v>38386</v>
      </c>
      <c r="E3638" s="166">
        <v>10275.620000000001</v>
      </c>
    </row>
    <row r="3639" spans="1:5" ht="25.5">
      <c r="A3639" s="164">
        <v>41222</v>
      </c>
      <c r="B3639" s="165" t="s">
        <v>28918</v>
      </c>
      <c r="C3639" s="164" t="s">
        <v>12402</v>
      </c>
      <c r="D3639" s="164" t="s">
        <v>38386</v>
      </c>
      <c r="E3639" s="166">
        <v>14704.53</v>
      </c>
    </row>
    <row r="3640" spans="1:5" ht="25.5">
      <c r="A3640" s="164">
        <v>41195</v>
      </c>
      <c r="B3640" s="165" t="s">
        <v>28919</v>
      </c>
      <c r="C3640" s="164" t="s">
        <v>12402</v>
      </c>
      <c r="D3640" s="164" t="s">
        <v>38386</v>
      </c>
      <c r="E3640" s="166">
        <v>755.77</v>
      </c>
    </row>
    <row r="3641" spans="1:5" ht="25.5">
      <c r="A3641" s="164">
        <v>41198</v>
      </c>
      <c r="B3641" s="165" t="s">
        <v>28920</v>
      </c>
      <c r="C3641" s="164" t="s">
        <v>12402</v>
      </c>
      <c r="D3641" s="164" t="s">
        <v>38386</v>
      </c>
      <c r="E3641" s="166">
        <v>2953.37</v>
      </c>
    </row>
    <row r="3642" spans="1:5" ht="25.5">
      <c r="A3642" s="164">
        <v>41196</v>
      </c>
      <c r="B3642" s="165" t="s">
        <v>28921</v>
      </c>
      <c r="C3642" s="164" t="s">
        <v>12402</v>
      </c>
      <c r="D3642" s="164" t="s">
        <v>38386</v>
      </c>
      <c r="E3642" s="166">
        <v>936.82</v>
      </c>
    </row>
    <row r="3643" spans="1:5" ht="38.25">
      <c r="A3643" s="164">
        <v>5033</v>
      </c>
      <c r="B3643" s="165" t="s">
        <v>28922</v>
      </c>
      <c r="C3643" s="164" t="s">
        <v>12402</v>
      </c>
      <c r="D3643" s="164" t="s">
        <v>38387</v>
      </c>
      <c r="E3643" s="166">
        <v>1230</v>
      </c>
    </row>
    <row r="3644" spans="1:5" ht="25.5">
      <c r="A3644" s="164">
        <v>41197</v>
      </c>
      <c r="B3644" s="165" t="s">
        <v>28923</v>
      </c>
      <c r="C3644" s="164" t="s">
        <v>12402</v>
      </c>
      <c r="D3644" s="164" t="s">
        <v>38386</v>
      </c>
      <c r="E3644" s="166">
        <v>1827.01</v>
      </c>
    </row>
    <row r="3645" spans="1:5" ht="25.5">
      <c r="A3645" s="164">
        <v>12388</v>
      </c>
      <c r="B3645" s="165" t="s">
        <v>28924</v>
      </c>
      <c r="C3645" s="164" t="s">
        <v>12402</v>
      </c>
      <c r="D3645" s="164" t="s">
        <v>38386</v>
      </c>
      <c r="E3645" s="166"/>
    </row>
    <row r="3646" spans="1:5" ht="25.5">
      <c r="A3646" s="164">
        <v>2731</v>
      </c>
      <c r="B3646" s="165" t="s">
        <v>28925</v>
      </c>
      <c r="C3646" s="164" t="s">
        <v>12403</v>
      </c>
      <c r="D3646" s="164" t="s">
        <v>38386</v>
      </c>
      <c r="E3646" s="166">
        <v>90.05</v>
      </c>
    </row>
    <row r="3647" spans="1:5" ht="25.5">
      <c r="A3647" s="164">
        <v>41457</v>
      </c>
      <c r="B3647" s="165" t="s">
        <v>28926</v>
      </c>
      <c r="C3647" s="164" t="s">
        <v>12402</v>
      </c>
      <c r="D3647" s="164" t="s">
        <v>38386</v>
      </c>
      <c r="E3647" s="166">
        <v>1425.9</v>
      </c>
    </row>
    <row r="3648" spans="1:5" ht="25.5">
      <c r="A3648" s="164">
        <v>41458</v>
      </c>
      <c r="B3648" s="165" t="s">
        <v>28927</v>
      </c>
      <c r="C3648" s="164" t="s">
        <v>12402</v>
      </c>
      <c r="D3648" s="164" t="s">
        <v>38386</v>
      </c>
      <c r="E3648" s="166">
        <v>1990.62</v>
      </c>
    </row>
    <row r="3649" spans="1:5" ht="25.5">
      <c r="A3649" s="164">
        <v>41459</v>
      </c>
      <c r="B3649" s="165" t="s">
        <v>28928</v>
      </c>
      <c r="C3649" s="164" t="s">
        <v>12402</v>
      </c>
      <c r="D3649" s="164" t="s">
        <v>38386</v>
      </c>
      <c r="E3649" s="166">
        <v>2776.77</v>
      </c>
    </row>
    <row r="3650" spans="1:5" ht="25.5">
      <c r="A3650" s="164">
        <v>41461</v>
      </c>
      <c r="B3650" s="165" t="s">
        <v>28929</v>
      </c>
      <c r="C3650" s="164" t="s">
        <v>12402</v>
      </c>
      <c r="D3650" s="164" t="s">
        <v>38386</v>
      </c>
      <c r="E3650" s="166">
        <v>3785.98</v>
      </c>
    </row>
    <row r="3651" spans="1:5">
      <c r="A3651" s="164">
        <v>44537</v>
      </c>
      <c r="B3651" s="165" t="s">
        <v>35117</v>
      </c>
      <c r="C3651" s="164" t="s">
        <v>12408</v>
      </c>
      <c r="D3651" s="164" t="s">
        <v>38386</v>
      </c>
      <c r="E3651" s="166">
        <v>313.63</v>
      </c>
    </row>
    <row r="3652" spans="1:5" ht="38.25">
      <c r="A3652" s="164">
        <v>11844</v>
      </c>
      <c r="B3652" s="165" t="s">
        <v>28930</v>
      </c>
      <c r="C3652" s="164" t="s">
        <v>12403</v>
      </c>
      <c r="D3652" s="164" t="s">
        <v>38386</v>
      </c>
      <c r="E3652" s="166">
        <v>71.739999999999995</v>
      </c>
    </row>
    <row r="3653" spans="1:5" ht="38.25">
      <c r="A3653" s="164">
        <v>4465</v>
      </c>
      <c r="B3653" s="165" t="s">
        <v>28931</v>
      </c>
      <c r="C3653" s="164" t="s">
        <v>12403</v>
      </c>
      <c r="D3653" s="164" t="s">
        <v>38386</v>
      </c>
      <c r="E3653" s="166">
        <v>59.62</v>
      </c>
    </row>
    <row r="3654" spans="1:5" ht="38.25">
      <c r="A3654" s="164">
        <v>35273</v>
      </c>
      <c r="B3654" s="165" t="s">
        <v>28932</v>
      </c>
      <c r="C3654" s="164" t="s">
        <v>12403</v>
      </c>
      <c r="D3654" s="164" t="s">
        <v>38386</v>
      </c>
      <c r="E3654" s="166">
        <v>71.5</v>
      </c>
    </row>
    <row r="3655" spans="1:5" ht="38.25">
      <c r="A3655" s="164">
        <v>4470</v>
      </c>
      <c r="B3655" s="165" t="s">
        <v>28933</v>
      </c>
      <c r="C3655" s="164" t="s">
        <v>12403</v>
      </c>
      <c r="D3655" s="164" t="s">
        <v>38386</v>
      </c>
      <c r="E3655" s="166">
        <v>165.01</v>
      </c>
    </row>
    <row r="3656" spans="1:5" ht="38.25">
      <c r="A3656" s="164">
        <v>20204</v>
      </c>
      <c r="B3656" s="165" t="s">
        <v>28934</v>
      </c>
      <c r="C3656" s="164" t="s">
        <v>12403</v>
      </c>
      <c r="D3656" s="164" t="s">
        <v>38386</v>
      </c>
      <c r="E3656" s="166">
        <v>110</v>
      </c>
    </row>
    <row r="3657" spans="1:5" ht="38.25">
      <c r="A3657" s="164">
        <v>20208</v>
      </c>
      <c r="B3657" s="165" t="s">
        <v>28935</v>
      </c>
      <c r="C3657" s="164" t="s">
        <v>12403</v>
      </c>
      <c r="D3657" s="164" t="s">
        <v>38386</v>
      </c>
      <c r="E3657" s="166">
        <v>148.51</v>
      </c>
    </row>
    <row r="3658" spans="1:5" ht="38.25">
      <c r="A3658" s="164">
        <v>4437</v>
      </c>
      <c r="B3658" s="165" t="s">
        <v>28936</v>
      </c>
      <c r="C3658" s="164" t="s">
        <v>12403</v>
      </c>
      <c r="D3658" s="164" t="s">
        <v>38386</v>
      </c>
      <c r="E3658" s="166">
        <v>123.75</v>
      </c>
    </row>
    <row r="3659" spans="1:5" ht="38.25">
      <c r="A3659" s="164">
        <v>14580</v>
      </c>
      <c r="B3659" s="165" t="s">
        <v>28937</v>
      </c>
      <c r="C3659" s="164" t="s">
        <v>12403</v>
      </c>
      <c r="D3659" s="164" t="s">
        <v>38386</v>
      </c>
      <c r="E3659" s="166">
        <v>123.75</v>
      </c>
    </row>
    <row r="3660" spans="1:5">
      <c r="A3660" s="164">
        <v>5065</v>
      </c>
      <c r="B3660" s="165" t="s">
        <v>28938</v>
      </c>
      <c r="C3660" s="164" t="s">
        <v>12404</v>
      </c>
      <c r="D3660" s="164" t="s">
        <v>38386</v>
      </c>
      <c r="E3660" s="166">
        <v>33.200000000000003</v>
      </c>
    </row>
    <row r="3661" spans="1:5">
      <c r="A3661" s="164">
        <v>5072</v>
      </c>
      <c r="B3661" s="165" t="s">
        <v>28939</v>
      </c>
      <c r="C3661" s="164" t="s">
        <v>12404</v>
      </c>
      <c r="D3661" s="164" t="s">
        <v>38386</v>
      </c>
      <c r="E3661" s="166">
        <v>30.71</v>
      </c>
    </row>
    <row r="3662" spans="1:5">
      <c r="A3662" s="164">
        <v>5066</v>
      </c>
      <c r="B3662" s="165" t="s">
        <v>28940</v>
      </c>
      <c r="C3662" s="164" t="s">
        <v>12404</v>
      </c>
      <c r="D3662" s="164" t="s">
        <v>38386</v>
      </c>
      <c r="E3662" s="166">
        <v>23</v>
      </c>
    </row>
    <row r="3663" spans="1:5">
      <c r="A3663" s="164">
        <v>5063</v>
      </c>
      <c r="B3663" s="165" t="s">
        <v>28941</v>
      </c>
      <c r="C3663" s="164" t="s">
        <v>12404</v>
      </c>
      <c r="D3663" s="164" t="s">
        <v>38386</v>
      </c>
      <c r="E3663" s="166">
        <v>20.83</v>
      </c>
    </row>
    <row r="3664" spans="1:5">
      <c r="A3664" s="164">
        <v>20247</v>
      </c>
      <c r="B3664" s="165" t="s">
        <v>28942</v>
      </c>
      <c r="C3664" s="164" t="s">
        <v>12404</v>
      </c>
      <c r="D3664" s="164" t="s">
        <v>38386</v>
      </c>
      <c r="E3664" s="166">
        <v>19.329999999999998</v>
      </c>
    </row>
    <row r="3665" spans="1:5">
      <c r="A3665" s="164">
        <v>5074</v>
      </c>
      <c r="B3665" s="165" t="s">
        <v>28943</v>
      </c>
      <c r="C3665" s="164" t="s">
        <v>12404</v>
      </c>
      <c r="D3665" s="164" t="s">
        <v>38386</v>
      </c>
      <c r="E3665" s="166">
        <v>19.559999999999999</v>
      </c>
    </row>
    <row r="3666" spans="1:5">
      <c r="A3666" s="164">
        <v>5067</v>
      </c>
      <c r="B3666" s="165" t="s">
        <v>28944</v>
      </c>
      <c r="C3666" s="164" t="s">
        <v>12404</v>
      </c>
      <c r="D3666" s="164" t="s">
        <v>38386</v>
      </c>
      <c r="E3666" s="166">
        <v>18.600000000000001</v>
      </c>
    </row>
    <row r="3667" spans="1:5">
      <c r="A3667" s="164">
        <v>5078</v>
      </c>
      <c r="B3667" s="165" t="s">
        <v>28945</v>
      </c>
      <c r="C3667" s="164" t="s">
        <v>12404</v>
      </c>
      <c r="D3667" s="164" t="s">
        <v>38386</v>
      </c>
      <c r="E3667" s="166">
        <v>18.39</v>
      </c>
    </row>
    <row r="3668" spans="1:5">
      <c r="A3668" s="164">
        <v>5068</v>
      </c>
      <c r="B3668" s="165" t="s">
        <v>28946</v>
      </c>
      <c r="C3668" s="164" t="s">
        <v>12404</v>
      </c>
      <c r="D3668" s="164" t="s">
        <v>38386</v>
      </c>
      <c r="E3668" s="166">
        <v>17.46</v>
      </c>
    </row>
    <row r="3669" spans="1:5">
      <c r="A3669" s="164">
        <v>5073</v>
      </c>
      <c r="B3669" s="165" t="s">
        <v>28947</v>
      </c>
      <c r="C3669" s="164" t="s">
        <v>12404</v>
      </c>
      <c r="D3669" s="164" t="s">
        <v>38386</v>
      </c>
      <c r="E3669" s="166">
        <v>17.79</v>
      </c>
    </row>
    <row r="3670" spans="1:5">
      <c r="A3670" s="164">
        <v>5069</v>
      </c>
      <c r="B3670" s="165" t="s">
        <v>28948</v>
      </c>
      <c r="C3670" s="164" t="s">
        <v>12404</v>
      </c>
      <c r="D3670" s="164" t="s">
        <v>38386</v>
      </c>
      <c r="E3670" s="166">
        <v>17.79</v>
      </c>
    </row>
    <row r="3671" spans="1:5">
      <c r="A3671" s="164">
        <v>5070</v>
      </c>
      <c r="B3671" s="165" t="s">
        <v>28949</v>
      </c>
      <c r="C3671" s="164" t="s">
        <v>12404</v>
      </c>
      <c r="D3671" s="164" t="s">
        <v>38386</v>
      </c>
      <c r="E3671" s="166">
        <v>17.98</v>
      </c>
    </row>
    <row r="3672" spans="1:5">
      <c r="A3672" s="164">
        <v>5071</v>
      </c>
      <c r="B3672" s="165" t="s">
        <v>28950</v>
      </c>
      <c r="C3672" s="164" t="s">
        <v>12404</v>
      </c>
      <c r="D3672" s="164" t="s">
        <v>38386</v>
      </c>
      <c r="E3672" s="166">
        <v>17.46</v>
      </c>
    </row>
    <row r="3673" spans="1:5">
      <c r="A3673" s="164">
        <v>5061</v>
      </c>
      <c r="B3673" s="165" t="s">
        <v>28951</v>
      </c>
      <c r="C3673" s="164" t="s">
        <v>12404</v>
      </c>
      <c r="D3673" s="164" t="s">
        <v>38387</v>
      </c>
      <c r="E3673" s="166">
        <v>17.16</v>
      </c>
    </row>
    <row r="3674" spans="1:5">
      <c r="A3674" s="164">
        <v>5075</v>
      </c>
      <c r="B3674" s="165" t="s">
        <v>28952</v>
      </c>
      <c r="C3674" s="164" t="s">
        <v>12404</v>
      </c>
      <c r="D3674" s="164" t="s">
        <v>38386</v>
      </c>
      <c r="E3674" s="166">
        <v>17.46</v>
      </c>
    </row>
    <row r="3675" spans="1:5">
      <c r="A3675" s="164">
        <v>5062</v>
      </c>
      <c r="B3675" s="165" t="s">
        <v>28953</v>
      </c>
      <c r="C3675" s="164" t="s">
        <v>12404</v>
      </c>
      <c r="D3675" s="164" t="s">
        <v>38386</v>
      </c>
      <c r="E3675" s="166">
        <v>17.68</v>
      </c>
    </row>
    <row r="3676" spans="1:5">
      <c r="A3676" s="164">
        <v>39027</v>
      </c>
      <c r="B3676" s="165" t="s">
        <v>35118</v>
      </c>
      <c r="C3676" s="164" t="s">
        <v>12404</v>
      </c>
      <c r="D3676" s="164" t="s">
        <v>38386</v>
      </c>
      <c r="E3676" s="166">
        <v>17.440000000000001</v>
      </c>
    </row>
    <row r="3677" spans="1:5">
      <c r="A3677" s="164">
        <v>40568</v>
      </c>
      <c r="B3677" s="165" t="s">
        <v>28954</v>
      </c>
      <c r="C3677" s="164" t="s">
        <v>12404</v>
      </c>
      <c r="D3677" s="164" t="s">
        <v>38386</v>
      </c>
      <c r="E3677" s="166">
        <v>17.579999999999998</v>
      </c>
    </row>
    <row r="3678" spans="1:5" ht="25.5">
      <c r="A3678" s="164">
        <v>40304</v>
      </c>
      <c r="B3678" s="165" t="s">
        <v>28955</v>
      </c>
      <c r="C3678" s="164" t="s">
        <v>12404</v>
      </c>
      <c r="D3678" s="164" t="s">
        <v>38386</v>
      </c>
      <c r="E3678" s="166">
        <v>21.54</v>
      </c>
    </row>
    <row r="3679" spans="1:5">
      <c r="A3679" s="164">
        <v>39026</v>
      </c>
      <c r="B3679" s="165" t="s">
        <v>28956</v>
      </c>
      <c r="C3679" s="164" t="s">
        <v>12404</v>
      </c>
      <c r="D3679" s="164" t="s">
        <v>38386</v>
      </c>
      <c r="E3679" s="166">
        <v>19.63</v>
      </c>
    </row>
    <row r="3680" spans="1:5" ht="51">
      <c r="A3680" s="164">
        <v>42431</v>
      </c>
      <c r="B3680" s="165" t="s">
        <v>28957</v>
      </c>
      <c r="C3680" s="164" t="s">
        <v>12402</v>
      </c>
      <c r="D3680" s="164" t="s">
        <v>38386</v>
      </c>
      <c r="E3680" s="166"/>
    </row>
    <row r="3681" spans="1:5">
      <c r="A3681" s="164">
        <v>44074</v>
      </c>
      <c r="B3681" s="165" t="s">
        <v>28958</v>
      </c>
      <c r="C3681" s="164" t="s">
        <v>45</v>
      </c>
      <c r="D3681" s="164" t="s">
        <v>38386</v>
      </c>
      <c r="E3681" s="166">
        <v>500.97</v>
      </c>
    </row>
    <row r="3682" spans="1:5">
      <c r="A3682" s="164">
        <v>44072</v>
      </c>
      <c r="B3682" s="165" t="s">
        <v>28959</v>
      </c>
      <c r="C3682" s="164" t="s">
        <v>45</v>
      </c>
      <c r="D3682" s="164" t="s">
        <v>38386</v>
      </c>
      <c r="E3682" s="166">
        <v>150.57</v>
      </c>
    </row>
    <row r="3683" spans="1:5" ht="25.5">
      <c r="A3683" s="164">
        <v>511</v>
      </c>
      <c r="B3683" s="165" t="s">
        <v>28960</v>
      </c>
      <c r="C3683" s="164" t="s">
        <v>45</v>
      </c>
      <c r="D3683" s="164" t="s">
        <v>38387</v>
      </c>
      <c r="E3683" s="166">
        <v>18.47</v>
      </c>
    </row>
    <row r="3684" spans="1:5" ht="38.25">
      <c r="A3684" s="164">
        <v>37540</v>
      </c>
      <c r="B3684" s="165" t="s">
        <v>35119</v>
      </c>
      <c r="C3684" s="164" t="s">
        <v>12402</v>
      </c>
      <c r="D3684" s="164" t="s">
        <v>38386</v>
      </c>
      <c r="E3684" s="166">
        <v>100840.37</v>
      </c>
    </row>
    <row r="3685" spans="1:5" ht="38.25">
      <c r="A3685" s="164">
        <v>37548</v>
      </c>
      <c r="B3685" s="165" t="s">
        <v>35120</v>
      </c>
      <c r="C3685" s="164" t="s">
        <v>12402</v>
      </c>
      <c r="D3685" s="164" t="s">
        <v>38386</v>
      </c>
      <c r="E3685" s="166">
        <v>133663.4</v>
      </c>
    </row>
    <row r="3686" spans="1:5" ht="38.25">
      <c r="A3686" s="164">
        <v>39828</v>
      </c>
      <c r="B3686" s="165" t="s">
        <v>28961</v>
      </c>
      <c r="C3686" s="164" t="s">
        <v>12402</v>
      </c>
      <c r="D3686" s="164" t="s">
        <v>38386</v>
      </c>
      <c r="E3686" s="166">
        <v>801.85</v>
      </c>
    </row>
    <row r="3687" spans="1:5" ht="25.5">
      <c r="A3687" s="164">
        <v>38392</v>
      </c>
      <c r="B3687" s="165" t="s">
        <v>28962</v>
      </c>
      <c r="C3687" s="164" t="s">
        <v>12402</v>
      </c>
      <c r="D3687" s="164" t="s">
        <v>38386</v>
      </c>
      <c r="E3687" s="166">
        <v>69.48</v>
      </c>
    </row>
    <row r="3688" spans="1:5" ht="25.5">
      <c r="A3688" s="164">
        <v>11735</v>
      </c>
      <c r="B3688" s="165" t="s">
        <v>28963</v>
      </c>
      <c r="C3688" s="164" t="s">
        <v>12402</v>
      </c>
      <c r="D3688" s="164" t="s">
        <v>38386</v>
      </c>
      <c r="E3688" s="166">
        <v>10.050000000000001</v>
      </c>
    </row>
    <row r="3689" spans="1:5" ht="25.5">
      <c r="A3689" s="164">
        <v>11737</v>
      </c>
      <c r="B3689" s="165" t="s">
        <v>28964</v>
      </c>
      <c r="C3689" s="164" t="s">
        <v>12402</v>
      </c>
      <c r="D3689" s="164" t="s">
        <v>38386</v>
      </c>
      <c r="E3689" s="166">
        <v>14.26</v>
      </c>
    </row>
    <row r="3690" spans="1:5" ht="25.5">
      <c r="A3690" s="164">
        <v>11738</v>
      </c>
      <c r="B3690" s="165" t="s">
        <v>28965</v>
      </c>
      <c r="C3690" s="164" t="s">
        <v>12402</v>
      </c>
      <c r="D3690" s="164" t="s">
        <v>38386</v>
      </c>
      <c r="E3690" s="166">
        <v>17.97</v>
      </c>
    </row>
    <row r="3691" spans="1:5" ht="25.5">
      <c r="A3691" s="164">
        <v>36143</v>
      </c>
      <c r="B3691" s="165" t="s">
        <v>28966</v>
      </c>
      <c r="C3691" s="164" t="s">
        <v>12402</v>
      </c>
      <c r="D3691" s="164" t="s">
        <v>38386</v>
      </c>
      <c r="E3691" s="166">
        <v>90</v>
      </c>
    </row>
    <row r="3692" spans="1:5" ht="25.5">
      <c r="A3692" s="164">
        <v>36142</v>
      </c>
      <c r="B3692" s="165" t="s">
        <v>28967</v>
      </c>
      <c r="C3692" s="164" t="s">
        <v>12402</v>
      </c>
      <c r="D3692" s="164" t="s">
        <v>38386</v>
      </c>
      <c r="E3692" s="166">
        <v>2.2200000000000002</v>
      </c>
    </row>
    <row r="3693" spans="1:5" ht="25.5">
      <c r="A3693" s="164">
        <v>45227</v>
      </c>
      <c r="B3693" s="165" t="s">
        <v>35121</v>
      </c>
      <c r="C3693" s="164" t="s">
        <v>12402</v>
      </c>
      <c r="D3693" s="164" t="s">
        <v>38386</v>
      </c>
      <c r="E3693" s="166">
        <v>857.59</v>
      </c>
    </row>
    <row r="3694" spans="1:5" ht="25.5">
      <c r="A3694" s="164">
        <v>45209</v>
      </c>
      <c r="B3694" s="165" t="s">
        <v>34193</v>
      </c>
      <c r="C3694" s="164" t="s">
        <v>12402</v>
      </c>
      <c r="D3694" s="164" t="s">
        <v>38386</v>
      </c>
      <c r="E3694" s="166">
        <v>37.56</v>
      </c>
    </row>
    <row r="3695" spans="1:5">
      <c r="A3695" s="164">
        <v>36146</v>
      </c>
      <c r="B3695" s="165" t="s">
        <v>28968</v>
      </c>
      <c r="C3695" s="164" t="s">
        <v>12402</v>
      </c>
      <c r="D3695" s="164" t="s">
        <v>38386</v>
      </c>
      <c r="E3695" s="166">
        <v>238.15</v>
      </c>
    </row>
    <row r="3696" spans="1:5" ht="25.5">
      <c r="A3696" s="164">
        <v>39015</v>
      </c>
      <c r="B3696" s="165" t="s">
        <v>28969</v>
      </c>
      <c r="C3696" s="164" t="s">
        <v>12402</v>
      </c>
      <c r="D3696" s="164" t="s">
        <v>38387</v>
      </c>
      <c r="E3696" s="166">
        <v>0.95</v>
      </c>
    </row>
    <row r="3697" spans="1:5" ht="25.5">
      <c r="A3697" s="164">
        <v>38377</v>
      </c>
      <c r="B3697" s="165" t="s">
        <v>28970</v>
      </c>
      <c r="C3697" s="164" t="s">
        <v>12402</v>
      </c>
      <c r="D3697" s="164" t="s">
        <v>38386</v>
      </c>
      <c r="E3697" s="166">
        <v>35.200000000000003</v>
      </c>
    </row>
    <row r="3698" spans="1:5" ht="25.5">
      <c r="A3698" s="164">
        <v>38376</v>
      </c>
      <c r="B3698" s="165" t="s">
        <v>28971</v>
      </c>
      <c r="C3698" s="164" t="s">
        <v>12402</v>
      </c>
      <c r="D3698" s="164" t="s">
        <v>38386</v>
      </c>
      <c r="E3698" s="166">
        <v>40.71</v>
      </c>
    </row>
    <row r="3699" spans="1:5">
      <c r="A3699" s="164">
        <v>38116</v>
      </c>
      <c r="B3699" s="165" t="s">
        <v>28972</v>
      </c>
      <c r="C3699" s="164" t="s">
        <v>12402</v>
      </c>
      <c r="D3699" s="164" t="s">
        <v>38386</v>
      </c>
      <c r="E3699" s="166">
        <v>5.32</v>
      </c>
    </row>
    <row r="3700" spans="1:5" ht="25.5">
      <c r="A3700" s="164">
        <v>38066</v>
      </c>
      <c r="B3700" s="165" t="s">
        <v>28973</v>
      </c>
      <c r="C3700" s="164" t="s">
        <v>12402</v>
      </c>
      <c r="D3700" s="164" t="s">
        <v>38386</v>
      </c>
      <c r="E3700" s="166">
        <v>8.7899999999999991</v>
      </c>
    </row>
    <row r="3701" spans="1:5">
      <c r="A3701" s="164">
        <v>38117</v>
      </c>
      <c r="B3701" s="165" t="s">
        <v>28974</v>
      </c>
      <c r="C3701" s="164" t="s">
        <v>12402</v>
      </c>
      <c r="D3701" s="164" t="s">
        <v>38386</v>
      </c>
      <c r="E3701" s="166">
        <v>9.07</v>
      </c>
    </row>
    <row r="3702" spans="1:5" ht="25.5">
      <c r="A3702" s="164">
        <v>38067</v>
      </c>
      <c r="B3702" s="165" t="s">
        <v>28975</v>
      </c>
      <c r="C3702" s="164" t="s">
        <v>12402</v>
      </c>
      <c r="D3702" s="164" t="s">
        <v>38386</v>
      </c>
      <c r="E3702" s="166">
        <v>12.37</v>
      </c>
    </row>
    <row r="3703" spans="1:5" ht="25.5">
      <c r="A3703" s="164">
        <v>44313</v>
      </c>
      <c r="B3703" s="165" t="s">
        <v>28976</v>
      </c>
      <c r="C3703" s="164" t="s">
        <v>12402</v>
      </c>
      <c r="D3703" s="164" t="s">
        <v>38386</v>
      </c>
      <c r="E3703" s="166">
        <v>910.34</v>
      </c>
    </row>
    <row r="3704" spans="1:5" ht="38.25">
      <c r="A3704" s="164">
        <v>11522</v>
      </c>
      <c r="B3704" s="165" t="s">
        <v>28977</v>
      </c>
      <c r="C3704" s="164" t="s">
        <v>12402</v>
      </c>
      <c r="D3704" s="164" t="s">
        <v>38386</v>
      </c>
      <c r="E3704" s="166">
        <v>13.56</v>
      </c>
    </row>
    <row r="3705" spans="1:5" ht="38.25">
      <c r="A3705" s="164">
        <v>43600</v>
      </c>
      <c r="B3705" s="165" t="s">
        <v>28978</v>
      </c>
      <c r="C3705" s="164" t="s">
        <v>12402</v>
      </c>
      <c r="D3705" s="164" t="s">
        <v>38386</v>
      </c>
      <c r="E3705" s="166">
        <v>54.36</v>
      </c>
    </row>
    <row r="3706" spans="1:5" ht="38.25">
      <c r="A3706" s="164">
        <v>5080</v>
      </c>
      <c r="B3706" s="165" t="s">
        <v>28979</v>
      </c>
      <c r="C3706" s="164" t="s">
        <v>12402</v>
      </c>
      <c r="D3706" s="164" t="s">
        <v>38386</v>
      </c>
      <c r="E3706" s="166">
        <v>21.2</v>
      </c>
    </row>
    <row r="3707" spans="1:5" ht="25.5">
      <c r="A3707" s="164">
        <v>38168</v>
      </c>
      <c r="B3707" s="165" t="s">
        <v>28980</v>
      </c>
      <c r="C3707" s="164" t="s">
        <v>12402</v>
      </c>
      <c r="D3707" s="164" t="s">
        <v>38386</v>
      </c>
      <c r="E3707" s="166">
        <v>147.99</v>
      </c>
    </row>
    <row r="3708" spans="1:5" ht="25.5">
      <c r="A3708" s="164">
        <v>43601</v>
      </c>
      <c r="B3708" s="165" t="s">
        <v>28981</v>
      </c>
      <c r="C3708" s="164" t="s">
        <v>12402</v>
      </c>
      <c r="D3708" s="164" t="s">
        <v>38386</v>
      </c>
      <c r="E3708" s="166">
        <v>73.989999999999995</v>
      </c>
    </row>
    <row r="3709" spans="1:5" ht="38.25">
      <c r="A3709" s="164">
        <v>13393</v>
      </c>
      <c r="B3709" s="165" t="s">
        <v>28982</v>
      </c>
      <c r="C3709" s="164" t="s">
        <v>12402</v>
      </c>
      <c r="D3709" s="164" t="s">
        <v>38386</v>
      </c>
      <c r="E3709" s="166">
        <v>344.27</v>
      </c>
    </row>
    <row r="3710" spans="1:5" ht="38.25">
      <c r="A3710" s="164">
        <v>13395</v>
      </c>
      <c r="B3710" s="165" t="s">
        <v>28983</v>
      </c>
      <c r="C3710" s="164" t="s">
        <v>12402</v>
      </c>
      <c r="D3710" s="164" t="s">
        <v>38386</v>
      </c>
      <c r="E3710" s="166">
        <v>482.46</v>
      </c>
    </row>
    <row r="3711" spans="1:5" ht="38.25">
      <c r="A3711" s="164">
        <v>12039</v>
      </c>
      <c r="B3711" s="165" t="s">
        <v>28984</v>
      </c>
      <c r="C3711" s="164" t="s">
        <v>12402</v>
      </c>
      <c r="D3711" s="164" t="s">
        <v>38386</v>
      </c>
      <c r="E3711" s="166">
        <v>507.01</v>
      </c>
    </row>
    <row r="3712" spans="1:5" ht="38.25">
      <c r="A3712" s="164">
        <v>13396</v>
      </c>
      <c r="B3712" s="165" t="s">
        <v>28985</v>
      </c>
      <c r="C3712" s="164" t="s">
        <v>12402</v>
      </c>
      <c r="D3712" s="164" t="s">
        <v>38386</v>
      </c>
      <c r="E3712" s="166">
        <v>712.07</v>
      </c>
    </row>
    <row r="3713" spans="1:5" ht="38.25">
      <c r="A3713" s="164">
        <v>12041</v>
      </c>
      <c r="B3713" s="165" t="s">
        <v>28986</v>
      </c>
      <c r="C3713" s="164" t="s">
        <v>12402</v>
      </c>
      <c r="D3713" s="164" t="s">
        <v>38386</v>
      </c>
      <c r="E3713" s="166">
        <v>581.45000000000005</v>
      </c>
    </row>
    <row r="3714" spans="1:5" ht="38.25">
      <c r="A3714" s="164">
        <v>12043</v>
      </c>
      <c r="B3714" s="165" t="s">
        <v>28987</v>
      </c>
      <c r="C3714" s="164" t="s">
        <v>12402</v>
      </c>
      <c r="D3714" s="164" t="s">
        <v>38386</v>
      </c>
      <c r="E3714" s="166">
        <v>1227.6400000000001</v>
      </c>
    </row>
    <row r="3715" spans="1:5" ht="38.25">
      <c r="A3715" s="164">
        <v>39762</v>
      </c>
      <c r="B3715" s="165" t="s">
        <v>28988</v>
      </c>
      <c r="C3715" s="164" t="s">
        <v>12402</v>
      </c>
      <c r="D3715" s="164" t="s">
        <v>38386</v>
      </c>
      <c r="E3715" s="166">
        <v>584.39</v>
      </c>
    </row>
    <row r="3716" spans="1:5" ht="38.25">
      <c r="A3716" s="164">
        <v>12042</v>
      </c>
      <c r="B3716" s="165" t="s">
        <v>28989</v>
      </c>
      <c r="C3716" s="164" t="s">
        <v>12402</v>
      </c>
      <c r="D3716" s="164" t="s">
        <v>38386</v>
      </c>
      <c r="E3716" s="166">
        <v>853.19</v>
      </c>
    </row>
    <row r="3717" spans="1:5" ht="38.25">
      <c r="A3717" s="164">
        <v>39763</v>
      </c>
      <c r="B3717" s="165" t="s">
        <v>28990</v>
      </c>
      <c r="C3717" s="164" t="s">
        <v>12402</v>
      </c>
      <c r="D3717" s="164" t="s">
        <v>38386</v>
      </c>
      <c r="E3717" s="166">
        <v>998.54</v>
      </c>
    </row>
    <row r="3718" spans="1:5" ht="38.25">
      <c r="A3718" s="164">
        <v>39760</v>
      </c>
      <c r="B3718" s="165" t="s">
        <v>28991</v>
      </c>
      <c r="C3718" s="164" t="s">
        <v>12402</v>
      </c>
      <c r="D3718" s="164" t="s">
        <v>38386</v>
      </c>
      <c r="E3718" s="166">
        <v>995.26</v>
      </c>
    </row>
    <row r="3719" spans="1:5" ht="38.25">
      <c r="A3719" s="164">
        <v>39756</v>
      </c>
      <c r="B3719" s="165" t="s">
        <v>28992</v>
      </c>
      <c r="C3719" s="164" t="s">
        <v>12402</v>
      </c>
      <c r="D3719" s="164" t="s">
        <v>38386</v>
      </c>
      <c r="E3719" s="166">
        <v>357.36</v>
      </c>
    </row>
    <row r="3720" spans="1:5" ht="38.25">
      <c r="A3720" s="164">
        <v>12038</v>
      </c>
      <c r="B3720" s="165" t="s">
        <v>28993</v>
      </c>
      <c r="C3720" s="164" t="s">
        <v>12402</v>
      </c>
      <c r="D3720" s="164" t="s">
        <v>38386</v>
      </c>
      <c r="E3720" s="166">
        <v>446.53</v>
      </c>
    </row>
    <row r="3721" spans="1:5" ht="38.25">
      <c r="A3721" s="164">
        <v>39757</v>
      </c>
      <c r="B3721" s="165" t="s">
        <v>28994</v>
      </c>
      <c r="C3721" s="164" t="s">
        <v>12402</v>
      </c>
      <c r="D3721" s="164" t="s">
        <v>38386</v>
      </c>
      <c r="E3721" s="166">
        <v>412.9</v>
      </c>
    </row>
    <row r="3722" spans="1:5" ht="38.25">
      <c r="A3722" s="164">
        <v>39758</v>
      </c>
      <c r="B3722" s="165" t="s">
        <v>28995</v>
      </c>
      <c r="C3722" s="164" t="s">
        <v>12402</v>
      </c>
      <c r="D3722" s="164" t="s">
        <v>38386</v>
      </c>
      <c r="E3722" s="166">
        <v>601.75</v>
      </c>
    </row>
    <row r="3723" spans="1:5" ht="38.25">
      <c r="A3723" s="164">
        <v>39759</v>
      </c>
      <c r="B3723" s="165" t="s">
        <v>28996</v>
      </c>
      <c r="C3723" s="164" t="s">
        <v>12402</v>
      </c>
      <c r="D3723" s="164" t="s">
        <v>38386</v>
      </c>
      <c r="E3723" s="166">
        <v>743.16</v>
      </c>
    </row>
    <row r="3724" spans="1:5" ht="38.25">
      <c r="A3724" s="164">
        <v>39761</v>
      </c>
      <c r="B3724" s="165" t="s">
        <v>28997</v>
      </c>
      <c r="C3724" s="164" t="s">
        <v>12402</v>
      </c>
      <c r="D3724" s="164" t="s">
        <v>38386</v>
      </c>
      <c r="E3724" s="166">
        <v>893.3</v>
      </c>
    </row>
    <row r="3725" spans="1:5" ht="38.25">
      <c r="A3725" s="164">
        <v>39805</v>
      </c>
      <c r="B3725" s="165" t="s">
        <v>28998</v>
      </c>
      <c r="C3725" s="164" t="s">
        <v>12402</v>
      </c>
      <c r="D3725" s="164" t="s">
        <v>38386</v>
      </c>
      <c r="E3725" s="166">
        <v>163.69</v>
      </c>
    </row>
    <row r="3726" spans="1:5" ht="38.25">
      <c r="A3726" s="164">
        <v>39806</v>
      </c>
      <c r="B3726" s="165" t="s">
        <v>28999</v>
      </c>
      <c r="C3726" s="164" t="s">
        <v>12402</v>
      </c>
      <c r="D3726" s="164" t="s">
        <v>38386</v>
      </c>
      <c r="E3726" s="166">
        <v>303.27</v>
      </c>
    </row>
    <row r="3727" spans="1:5" ht="38.25">
      <c r="A3727" s="164">
        <v>39807</v>
      </c>
      <c r="B3727" s="165" t="s">
        <v>29000</v>
      </c>
      <c r="C3727" s="164" t="s">
        <v>12402</v>
      </c>
      <c r="D3727" s="164" t="s">
        <v>38386</v>
      </c>
      <c r="E3727" s="166">
        <v>657.26</v>
      </c>
    </row>
    <row r="3728" spans="1:5" ht="25.5">
      <c r="A3728" s="164">
        <v>43100</v>
      </c>
      <c r="B3728" s="165" t="s">
        <v>29001</v>
      </c>
      <c r="C3728" s="164" t="s">
        <v>12402</v>
      </c>
      <c r="D3728" s="164" t="s">
        <v>38386</v>
      </c>
      <c r="E3728" s="166">
        <v>513.84</v>
      </c>
    </row>
    <row r="3729" spans="1:5" ht="38.25">
      <c r="A3729" s="164">
        <v>39804</v>
      </c>
      <c r="B3729" s="165" t="s">
        <v>29002</v>
      </c>
      <c r="C3729" s="164" t="s">
        <v>12402</v>
      </c>
      <c r="D3729" s="164" t="s">
        <v>38386</v>
      </c>
      <c r="E3729" s="166">
        <v>96.12</v>
      </c>
    </row>
    <row r="3730" spans="1:5" ht="38.25">
      <c r="A3730" s="164">
        <v>39796</v>
      </c>
      <c r="B3730" s="165" t="s">
        <v>29003</v>
      </c>
      <c r="C3730" s="164" t="s">
        <v>12402</v>
      </c>
      <c r="D3730" s="164" t="s">
        <v>38386</v>
      </c>
      <c r="E3730" s="166">
        <v>99.55</v>
      </c>
    </row>
    <row r="3731" spans="1:5" ht="38.25">
      <c r="A3731" s="164">
        <v>39797</v>
      </c>
      <c r="B3731" s="165" t="s">
        <v>29004</v>
      </c>
      <c r="C3731" s="164" t="s">
        <v>12402</v>
      </c>
      <c r="D3731" s="164" t="s">
        <v>38387</v>
      </c>
      <c r="E3731" s="166">
        <v>156.28</v>
      </c>
    </row>
    <row r="3732" spans="1:5" ht="38.25">
      <c r="A3732" s="164">
        <v>39798</v>
      </c>
      <c r="B3732" s="165" t="s">
        <v>29005</v>
      </c>
      <c r="C3732" s="164" t="s">
        <v>12402</v>
      </c>
      <c r="D3732" s="164" t="s">
        <v>38386</v>
      </c>
      <c r="E3732" s="166">
        <v>268.07</v>
      </c>
    </row>
    <row r="3733" spans="1:5" ht="25.5">
      <c r="A3733" s="164">
        <v>39794</v>
      </c>
      <c r="B3733" s="165" t="s">
        <v>29006</v>
      </c>
      <c r="C3733" s="164" t="s">
        <v>12402</v>
      </c>
      <c r="D3733" s="164" t="s">
        <v>38386</v>
      </c>
      <c r="E3733" s="166">
        <v>42.26</v>
      </c>
    </row>
    <row r="3734" spans="1:5" ht="25.5">
      <c r="A3734" s="164">
        <v>39795</v>
      </c>
      <c r="B3734" s="165" t="s">
        <v>29007</v>
      </c>
      <c r="C3734" s="164" t="s">
        <v>12402</v>
      </c>
      <c r="D3734" s="164" t="s">
        <v>38386</v>
      </c>
      <c r="E3734" s="166">
        <v>66.760000000000005</v>
      </c>
    </row>
    <row r="3735" spans="1:5" ht="38.25">
      <c r="A3735" s="164">
        <v>39801</v>
      </c>
      <c r="B3735" s="165" t="s">
        <v>29008</v>
      </c>
      <c r="C3735" s="164" t="s">
        <v>12402</v>
      </c>
      <c r="D3735" s="164" t="s">
        <v>38386</v>
      </c>
      <c r="E3735" s="166">
        <v>140.97</v>
      </c>
    </row>
    <row r="3736" spans="1:5" ht="38.25">
      <c r="A3736" s="164">
        <v>39802</v>
      </c>
      <c r="B3736" s="165" t="s">
        <v>29009</v>
      </c>
      <c r="C3736" s="164" t="s">
        <v>12402</v>
      </c>
      <c r="D3736" s="164" t="s">
        <v>38386</v>
      </c>
      <c r="E3736" s="166">
        <v>206.64</v>
      </c>
    </row>
    <row r="3737" spans="1:5" ht="38.25">
      <c r="A3737" s="164">
        <v>39803</v>
      </c>
      <c r="B3737" s="165" t="s">
        <v>29010</v>
      </c>
      <c r="C3737" s="164" t="s">
        <v>12402</v>
      </c>
      <c r="D3737" s="164" t="s">
        <v>38386</v>
      </c>
      <c r="E3737" s="166">
        <v>288.27</v>
      </c>
    </row>
    <row r="3738" spans="1:5" ht="38.25">
      <c r="A3738" s="164">
        <v>39799</v>
      </c>
      <c r="B3738" s="165" t="s">
        <v>29011</v>
      </c>
      <c r="C3738" s="164" t="s">
        <v>12402</v>
      </c>
      <c r="D3738" s="164" t="s">
        <v>38386</v>
      </c>
      <c r="E3738" s="166">
        <v>49.26</v>
      </c>
    </row>
    <row r="3739" spans="1:5" ht="38.25">
      <c r="A3739" s="164">
        <v>39800</v>
      </c>
      <c r="B3739" s="165" t="s">
        <v>29012</v>
      </c>
      <c r="C3739" s="164" t="s">
        <v>12402</v>
      </c>
      <c r="D3739" s="164" t="s">
        <v>38386</v>
      </c>
      <c r="E3739" s="166">
        <v>83.91</v>
      </c>
    </row>
    <row r="3740" spans="1:5" ht="25.5">
      <c r="A3740" s="164">
        <v>43837</v>
      </c>
      <c r="B3740" s="165" t="s">
        <v>29013</v>
      </c>
      <c r="C3740" s="164" t="s">
        <v>12402</v>
      </c>
      <c r="D3740" s="164" t="s">
        <v>38386</v>
      </c>
      <c r="E3740" s="166">
        <v>1363.71</v>
      </c>
    </row>
    <row r="3741" spans="1:5" ht="25.5">
      <c r="A3741" s="164">
        <v>43836</v>
      </c>
      <c r="B3741" s="165" t="s">
        <v>29014</v>
      </c>
      <c r="C3741" s="164" t="s">
        <v>12402</v>
      </c>
      <c r="D3741" s="164" t="s">
        <v>38386</v>
      </c>
      <c r="E3741" s="166">
        <v>2774.91</v>
      </c>
    </row>
    <row r="3742" spans="1:5">
      <c r="A3742" s="164">
        <v>21059</v>
      </c>
      <c r="B3742" s="165" t="s">
        <v>29015</v>
      </c>
      <c r="C3742" s="164" t="s">
        <v>12402</v>
      </c>
      <c r="D3742" s="164" t="s">
        <v>38386</v>
      </c>
      <c r="E3742" s="166">
        <v>45.02</v>
      </c>
    </row>
    <row r="3743" spans="1:5">
      <c r="A3743" s="164">
        <v>11234</v>
      </c>
      <c r="B3743" s="165" t="s">
        <v>29016</v>
      </c>
      <c r="C3743" s="164" t="s">
        <v>12402</v>
      </c>
      <c r="D3743" s="164" t="s">
        <v>38386</v>
      </c>
      <c r="E3743" s="166">
        <v>67.86</v>
      </c>
    </row>
    <row r="3744" spans="1:5">
      <c r="A3744" s="164">
        <v>21060</v>
      </c>
      <c r="B3744" s="165" t="s">
        <v>29017</v>
      </c>
      <c r="C3744" s="164" t="s">
        <v>12402</v>
      </c>
      <c r="D3744" s="164" t="s">
        <v>38386</v>
      </c>
      <c r="E3744" s="166">
        <v>83.52</v>
      </c>
    </row>
    <row r="3745" spans="1:5">
      <c r="A3745" s="164">
        <v>21061</v>
      </c>
      <c r="B3745" s="165" t="s">
        <v>29018</v>
      </c>
      <c r="C3745" s="164" t="s">
        <v>12402</v>
      </c>
      <c r="D3745" s="164" t="s">
        <v>38386</v>
      </c>
      <c r="E3745" s="166">
        <v>104.4</v>
      </c>
    </row>
    <row r="3746" spans="1:5">
      <c r="A3746" s="164">
        <v>21062</v>
      </c>
      <c r="B3746" s="165" t="s">
        <v>29019</v>
      </c>
      <c r="C3746" s="164" t="s">
        <v>12402</v>
      </c>
      <c r="D3746" s="164" t="s">
        <v>38386</v>
      </c>
      <c r="E3746" s="166">
        <v>164.43</v>
      </c>
    </row>
    <row r="3747" spans="1:5">
      <c r="A3747" s="164">
        <v>11708</v>
      </c>
      <c r="B3747" s="165" t="s">
        <v>29020</v>
      </c>
      <c r="C3747" s="164" t="s">
        <v>12402</v>
      </c>
      <c r="D3747" s="164" t="s">
        <v>38386</v>
      </c>
      <c r="E3747" s="166">
        <v>17.940000000000001</v>
      </c>
    </row>
    <row r="3748" spans="1:5">
      <c r="A3748" s="164">
        <v>11709</v>
      </c>
      <c r="B3748" s="165" t="s">
        <v>29021</v>
      </c>
      <c r="C3748" s="164" t="s">
        <v>12402</v>
      </c>
      <c r="D3748" s="164" t="s">
        <v>38386</v>
      </c>
      <c r="E3748" s="166">
        <v>42.15</v>
      </c>
    </row>
    <row r="3749" spans="1:5">
      <c r="A3749" s="164">
        <v>11710</v>
      </c>
      <c r="B3749" s="165" t="s">
        <v>29022</v>
      </c>
      <c r="C3749" s="164" t="s">
        <v>12402</v>
      </c>
      <c r="D3749" s="164" t="s">
        <v>38386</v>
      </c>
      <c r="E3749" s="166">
        <v>96.89</v>
      </c>
    </row>
    <row r="3750" spans="1:5">
      <c r="A3750" s="164">
        <v>11707</v>
      </c>
      <c r="B3750" s="165" t="s">
        <v>29023</v>
      </c>
      <c r="C3750" s="164" t="s">
        <v>12402</v>
      </c>
      <c r="D3750" s="164" t="s">
        <v>38386</v>
      </c>
      <c r="E3750" s="166">
        <v>13.44</v>
      </c>
    </row>
    <row r="3751" spans="1:5" ht="25.5">
      <c r="A3751" s="164">
        <v>5102</v>
      </c>
      <c r="B3751" s="165" t="s">
        <v>29024</v>
      </c>
      <c r="C3751" s="164" t="s">
        <v>12402</v>
      </c>
      <c r="D3751" s="164" t="s">
        <v>38386</v>
      </c>
      <c r="E3751" s="166">
        <v>14.12</v>
      </c>
    </row>
    <row r="3752" spans="1:5" ht="25.5">
      <c r="A3752" s="164">
        <v>11711</v>
      </c>
      <c r="B3752" s="165" t="s">
        <v>29025</v>
      </c>
      <c r="C3752" s="164" t="s">
        <v>12402</v>
      </c>
      <c r="D3752" s="164" t="s">
        <v>38386</v>
      </c>
      <c r="E3752" s="166">
        <v>11.77</v>
      </c>
    </row>
    <row r="3753" spans="1:5" ht="25.5">
      <c r="A3753" s="164">
        <v>11739</v>
      </c>
      <c r="B3753" s="165" t="s">
        <v>29026</v>
      </c>
      <c r="C3753" s="164" t="s">
        <v>12402</v>
      </c>
      <c r="D3753" s="164" t="s">
        <v>38386</v>
      </c>
      <c r="E3753" s="166">
        <v>10.07</v>
      </c>
    </row>
    <row r="3754" spans="1:5" ht="25.5">
      <c r="A3754" s="164">
        <v>11741</v>
      </c>
      <c r="B3754" s="165" t="s">
        <v>29027</v>
      </c>
      <c r="C3754" s="164" t="s">
        <v>12402</v>
      </c>
      <c r="D3754" s="164" t="s">
        <v>38386</v>
      </c>
      <c r="E3754" s="166">
        <v>12.82</v>
      </c>
    </row>
    <row r="3755" spans="1:5" ht="25.5">
      <c r="A3755" s="164">
        <v>11745</v>
      </c>
      <c r="B3755" s="165" t="s">
        <v>29028</v>
      </c>
      <c r="C3755" s="164" t="s">
        <v>12402</v>
      </c>
      <c r="D3755" s="164" t="s">
        <v>38386</v>
      </c>
      <c r="E3755" s="166">
        <v>16.89</v>
      </c>
    </row>
    <row r="3756" spans="1:5" ht="25.5">
      <c r="A3756" s="164">
        <v>11743</v>
      </c>
      <c r="B3756" s="165" t="s">
        <v>29029</v>
      </c>
      <c r="C3756" s="164" t="s">
        <v>12402</v>
      </c>
      <c r="D3756" s="164" t="s">
        <v>38386</v>
      </c>
      <c r="E3756" s="166">
        <v>10.76</v>
      </c>
    </row>
    <row r="3757" spans="1:5" ht="25.5">
      <c r="A3757" s="164">
        <v>5104</v>
      </c>
      <c r="B3757" s="165" t="s">
        <v>29030</v>
      </c>
      <c r="C3757" s="164" t="s">
        <v>12404</v>
      </c>
      <c r="D3757" s="164" t="s">
        <v>38386</v>
      </c>
      <c r="E3757" s="166">
        <v>109.46</v>
      </c>
    </row>
    <row r="3758" spans="1:5" ht="25.5">
      <c r="A3758" s="164">
        <v>44530</v>
      </c>
      <c r="B3758" s="165" t="s">
        <v>29031</v>
      </c>
      <c r="C3758" s="164" t="s">
        <v>12402</v>
      </c>
      <c r="D3758" s="164" t="s">
        <v>38386</v>
      </c>
      <c r="E3758" s="166">
        <v>76.36</v>
      </c>
    </row>
    <row r="3759" spans="1:5" ht="25.5">
      <c r="A3759" s="164">
        <v>2710</v>
      </c>
      <c r="B3759" s="165" t="s">
        <v>29032</v>
      </c>
      <c r="C3759" s="164" t="s">
        <v>12402</v>
      </c>
      <c r="D3759" s="164" t="s">
        <v>38386</v>
      </c>
      <c r="E3759" s="166">
        <v>65.900000000000006</v>
      </c>
    </row>
    <row r="3760" spans="1:5" ht="25.5">
      <c r="A3760" s="164">
        <v>14575</v>
      </c>
      <c r="B3760" s="165" t="s">
        <v>29033</v>
      </c>
      <c r="C3760" s="164" t="s">
        <v>12402</v>
      </c>
      <c r="D3760" s="164" t="s">
        <v>38386</v>
      </c>
      <c r="E3760" s="166"/>
    </row>
    <row r="3761" spans="1:5" ht="38.25">
      <c r="A3761" s="164">
        <v>44048</v>
      </c>
      <c r="B3761" s="165" t="s">
        <v>38474</v>
      </c>
      <c r="C3761" s="164" t="s">
        <v>12402</v>
      </c>
      <c r="D3761" s="164" t="s">
        <v>38386</v>
      </c>
      <c r="E3761" s="166">
        <v>108.52</v>
      </c>
    </row>
    <row r="3762" spans="1:5" ht="38.25">
      <c r="A3762" s="164">
        <v>44026</v>
      </c>
      <c r="B3762" s="165" t="s">
        <v>38475</v>
      </c>
      <c r="C3762" s="164" t="s">
        <v>12402</v>
      </c>
      <c r="D3762" s="164" t="s">
        <v>38386</v>
      </c>
      <c r="E3762" s="166">
        <v>134.77000000000001</v>
      </c>
    </row>
    <row r="3763" spans="1:5" ht="38.25">
      <c r="A3763" s="164">
        <v>44024</v>
      </c>
      <c r="B3763" s="165" t="s">
        <v>38476</v>
      </c>
      <c r="C3763" s="164" t="s">
        <v>12402</v>
      </c>
      <c r="D3763" s="164" t="s">
        <v>38386</v>
      </c>
      <c r="E3763" s="166">
        <v>64.87</v>
      </c>
    </row>
    <row r="3764" spans="1:5" ht="38.25">
      <c r="A3764" s="164">
        <v>44025</v>
      </c>
      <c r="B3764" s="165" t="s">
        <v>38477</v>
      </c>
      <c r="C3764" s="164" t="s">
        <v>12402</v>
      </c>
      <c r="D3764" s="164" t="s">
        <v>38386</v>
      </c>
      <c r="E3764" s="166">
        <v>75.62</v>
      </c>
    </row>
    <row r="3765" spans="1:5" ht="38.25">
      <c r="A3765" s="164">
        <v>44022</v>
      </c>
      <c r="B3765" s="165" t="s">
        <v>38478</v>
      </c>
      <c r="C3765" s="164" t="s">
        <v>12402</v>
      </c>
      <c r="D3765" s="164" t="s">
        <v>38386</v>
      </c>
      <c r="E3765" s="166">
        <v>38.630000000000003</v>
      </c>
    </row>
    <row r="3766" spans="1:5" ht="38.25">
      <c r="A3766" s="164">
        <v>44023</v>
      </c>
      <c r="B3766" s="165" t="s">
        <v>38479</v>
      </c>
      <c r="C3766" s="164" t="s">
        <v>12402</v>
      </c>
      <c r="D3766" s="164" t="s">
        <v>38386</v>
      </c>
      <c r="E3766" s="166">
        <v>52.29</v>
      </c>
    </row>
    <row r="3767" spans="1:5" ht="38.25">
      <c r="A3767" s="164">
        <v>43966</v>
      </c>
      <c r="B3767" s="165" t="s">
        <v>38480</v>
      </c>
      <c r="C3767" s="164" t="s">
        <v>12402</v>
      </c>
      <c r="D3767" s="164" t="s">
        <v>38386</v>
      </c>
      <c r="E3767" s="166">
        <v>13.05</v>
      </c>
    </row>
    <row r="3768" spans="1:5" ht="38.25">
      <c r="A3768" s="164">
        <v>43967</v>
      </c>
      <c r="B3768" s="165" t="s">
        <v>38481</v>
      </c>
      <c r="C3768" s="164" t="s">
        <v>12402</v>
      </c>
      <c r="D3768" s="164" t="s">
        <v>38386</v>
      </c>
      <c r="E3768" s="166">
        <v>15.18</v>
      </c>
    </row>
    <row r="3769" spans="1:5" ht="38.25">
      <c r="A3769" s="164">
        <v>43968</v>
      </c>
      <c r="B3769" s="165" t="s">
        <v>38482</v>
      </c>
      <c r="C3769" s="164" t="s">
        <v>12402</v>
      </c>
      <c r="D3769" s="164" t="s">
        <v>38386</v>
      </c>
      <c r="E3769" s="166">
        <v>16.920000000000002</v>
      </c>
    </row>
    <row r="3770" spans="1:5" ht="38.25">
      <c r="A3770" s="164">
        <v>43969</v>
      </c>
      <c r="B3770" s="165" t="s">
        <v>38483</v>
      </c>
      <c r="C3770" s="164" t="s">
        <v>12402</v>
      </c>
      <c r="D3770" s="164" t="s">
        <v>38386</v>
      </c>
      <c r="E3770" s="166">
        <v>19.91</v>
      </c>
    </row>
    <row r="3771" spans="1:5" ht="38.25">
      <c r="A3771" s="164">
        <v>44021</v>
      </c>
      <c r="B3771" s="165" t="s">
        <v>38484</v>
      </c>
      <c r="C3771" s="164" t="s">
        <v>12402</v>
      </c>
      <c r="D3771" s="164" t="s">
        <v>38386</v>
      </c>
      <c r="E3771" s="166">
        <v>22.82</v>
      </c>
    </row>
    <row r="3772" spans="1:5" ht="38.25">
      <c r="A3772" s="164">
        <v>43970</v>
      </c>
      <c r="B3772" s="165" t="s">
        <v>38485</v>
      </c>
      <c r="C3772" s="164" t="s">
        <v>12402</v>
      </c>
      <c r="D3772" s="164" t="s">
        <v>38386</v>
      </c>
      <c r="E3772" s="166">
        <v>11.58</v>
      </c>
    </row>
    <row r="3773" spans="1:5" ht="25.5">
      <c r="A3773" s="164">
        <v>20043</v>
      </c>
      <c r="B3773" s="165" t="s">
        <v>29034</v>
      </c>
      <c r="C3773" s="164" t="s">
        <v>12402</v>
      </c>
      <c r="D3773" s="164" t="s">
        <v>38386</v>
      </c>
      <c r="E3773" s="166">
        <v>10.02</v>
      </c>
    </row>
    <row r="3774" spans="1:5" ht="25.5">
      <c r="A3774" s="164">
        <v>20044</v>
      </c>
      <c r="B3774" s="165" t="s">
        <v>29035</v>
      </c>
      <c r="C3774" s="164" t="s">
        <v>12402</v>
      </c>
      <c r="D3774" s="164" t="s">
        <v>38386</v>
      </c>
      <c r="E3774" s="166">
        <v>11.62</v>
      </c>
    </row>
    <row r="3775" spans="1:5" ht="25.5">
      <c r="A3775" s="164">
        <v>20042</v>
      </c>
      <c r="B3775" s="165" t="s">
        <v>29036</v>
      </c>
      <c r="C3775" s="164" t="s">
        <v>12402</v>
      </c>
      <c r="D3775" s="164" t="s">
        <v>38386</v>
      </c>
      <c r="E3775" s="166">
        <v>8.6999999999999993</v>
      </c>
    </row>
    <row r="3776" spans="1:5" ht="25.5">
      <c r="A3776" s="164">
        <v>20046</v>
      </c>
      <c r="B3776" s="165" t="s">
        <v>29037</v>
      </c>
      <c r="C3776" s="164" t="s">
        <v>12402</v>
      </c>
      <c r="D3776" s="164" t="s">
        <v>38386</v>
      </c>
      <c r="E3776" s="166">
        <v>20.58</v>
      </c>
    </row>
    <row r="3777" spans="1:5" ht="25.5">
      <c r="A3777" s="164">
        <v>20047</v>
      </c>
      <c r="B3777" s="165" t="s">
        <v>29038</v>
      </c>
      <c r="C3777" s="164" t="s">
        <v>12402</v>
      </c>
      <c r="D3777" s="164" t="s">
        <v>38386</v>
      </c>
      <c r="E3777" s="166">
        <v>61.72</v>
      </c>
    </row>
    <row r="3778" spans="1:5" ht="25.5">
      <c r="A3778" s="164">
        <v>20045</v>
      </c>
      <c r="B3778" s="165" t="s">
        <v>29039</v>
      </c>
      <c r="C3778" s="164" t="s">
        <v>12402</v>
      </c>
      <c r="D3778" s="164" t="s">
        <v>38386</v>
      </c>
      <c r="E3778" s="166">
        <v>10.41</v>
      </c>
    </row>
    <row r="3779" spans="1:5" ht="38.25">
      <c r="A3779" s="164">
        <v>20972</v>
      </c>
      <c r="B3779" s="165" t="s">
        <v>29040</v>
      </c>
      <c r="C3779" s="164" t="s">
        <v>12402</v>
      </c>
      <c r="D3779" s="164" t="s">
        <v>38386</v>
      </c>
      <c r="E3779" s="166">
        <v>112.49</v>
      </c>
    </row>
    <row r="3780" spans="1:5" ht="25.5">
      <c r="A3780" s="164">
        <v>11321</v>
      </c>
      <c r="B3780" s="165" t="s">
        <v>29041</v>
      </c>
      <c r="C3780" s="164" t="s">
        <v>12402</v>
      </c>
      <c r="D3780" s="164" t="s">
        <v>38386</v>
      </c>
      <c r="E3780" s="166">
        <v>34.94</v>
      </c>
    </row>
    <row r="3781" spans="1:5" ht="25.5">
      <c r="A3781" s="164">
        <v>11323</v>
      </c>
      <c r="B3781" s="165" t="s">
        <v>29042</v>
      </c>
      <c r="C3781" s="164" t="s">
        <v>12402</v>
      </c>
      <c r="D3781" s="164" t="s">
        <v>38386</v>
      </c>
      <c r="E3781" s="166">
        <v>40.18</v>
      </c>
    </row>
    <row r="3782" spans="1:5" ht="25.5">
      <c r="A3782" s="164">
        <v>20327</v>
      </c>
      <c r="B3782" s="165" t="s">
        <v>29043</v>
      </c>
      <c r="C3782" s="164" t="s">
        <v>12402</v>
      </c>
      <c r="D3782" s="164" t="s">
        <v>38386</v>
      </c>
      <c r="E3782" s="166">
        <v>22.8</v>
      </c>
    </row>
    <row r="3783" spans="1:5" ht="25.5">
      <c r="A3783" s="164">
        <v>6034</v>
      </c>
      <c r="B3783" s="165" t="s">
        <v>29044</v>
      </c>
      <c r="C3783" s="164" t="s">
        <v>12402</v>
      </c>
      <c r="D3783" s="164" t="s">
        <v>38386</v>
      </c>
      <c r="E3783" s="166">
        <v>7.5</v>
      </c>
    </row>
    <row r="3784" spans="1:5" ht="25.5">
      <c r="A3784" s="164">
        <v>6036</v>
      </c>
      <c r="B3784" s="165" t="s">
        <v>29045</v>
      </c>
      <c r="C3784" s="164" t="s">
        <v>12402</v>
      </c>
      <c r="D3784" s="164" t="s">
        <v>38386</v>
      </c>
      <c r="E3784" s="166">
        <v>10.210000000000001</v>
      </c>
    </row>
    <row r="3785" spans="1:5" ht="25.5">
      <c r="A3785" s="164">
        <v>6031</v>
      </c>
      <c r="B3785" s="165" t="s">
        <v>29046</v>
      </c>
      <c r="C3785" s="164" t="s">
        <v>12402</v>
      </c>
      <c r="D3785" s="164" t="s">
        <v>38387</v>
      </c>
      <c r="E3785" s="166">
        <v>12</v>
      </c>
    </row>
    <row r="3786" spans="1:5" ht="25.5">
      <c r="A3786" s="164">
        <v>6029</v>
      </c>
      <c r="B3786" s="165" t="s">
        <v>29047</v>
      </c>
      <c r="C3786" s="164" t="s">
        <v>12402</v>
      </c>
      <c r="D3786" s="164" t="s">
        <v>38386</v>
      </c>
      <c r="E3786" s="166">
        <v>12.12</v>
      </c>
    </row>
    <row r="3787" spans="1:5" ht="25.5">
      <c r="A3787" s="164">
        <v>6033</v>
      </c>
      <c r="B3787" s="165" t="s">
        <v>29048</v>
      </c>
      <c r="C3787" s="164" t="s">
        <v>12402</v>
      </c>
      <c r="D3787" s="164" t="s">
        <v>38386</v>
      </c>
      <c r="E3787" s="166">
        <v>15.98</v>
      </c>
    </row>
    <row r="3788" spans="1:5" ht="25.5">
      <c r="A3788" s="164">
        <v>11672</v>
      </c>
      <c r="B3788" s="165" t="s">
        <v>29049</v>
      </c>
      <c r="C3788" s="164" t="s">
        <v>12402</v>
      </c>
      <c r="D3788" s="164" t="s">
        <v>38386</v>
      </c>
      <c r="E3788" s="166">
        <v>34.770000000000003</v>
      </c>
    </row>
    <row r="3789" spans="1:5" ht="25.5">
      <c r="A3789" s="164">
        <v>11669</v>
      </c>
      <c r="B3789" s="165" t="s">
        <v>29050</v>
      </c>
      <c r="C3789" s="164" t="s">
        <v>12402</v>
      </c>
      <c r="D3789" s="164" t="s">
        <v>38386</v>
      </c>
      <c r="E3789" s="166">
        <v>33.11</v>
      </c>
    </row>
    <row r="3790" spans="1:5" ht="25.5">
      <c r="A3790" s="164">
        <v>20055</v>
      </c>
      <c r="B3790" s="165" t="s">
        <v>29051</v>
      </c>
      <c r="C3790" s="164" t="s">
        <v>12402</v>
      </c>
      <c r="D3790" s="164" t="s">
        <v>38386</v>
      </c>
      <c r="E3790" s="166">
        <v>24.8</v>
      </c>
    </row>
    <row r="3791" spans="1:5" ht="25.5">
      <c r="A3791" s="164">
        <v>11670</v>
      </c>
      <c r="B3791" s="165" t="s">
        <v>29052</v>
      </c>
      <c r="C3791" s="164" t="s">
        <v>12402</v>
      </c>
      <c r="D3791" s="164" t="s">
        <v>38386</v>
      </c>
      <c r="E3791" s="166">
        <v>12.68</v>
      </c>
    </row>
    <row r="3792" spans="1:5" ht="25.5">
      <c r="A3792" s="164">
        <v>11671</v>
      </c>
      <c r="B3792" s="165" t="s">
        <v>29053</v>
      </c>
      <c r="C3792" s="164" t="s">
        <v>12402</v>
      </c>
      <c r="D3792" s="164" t="s">
        <v>38386</v>
      </c>
      <c r="E3792" s="166">
        <v>53.21</v>
      </c>
    </row>
    <row r="3793" spans="1:5" ht="25.5">
      <c r="A3793" s="164">
        <v>6032</v>
      </c>
      <c r="B3793" s="165" t="s">
        <v>29054</v>
      </c>
      <c r="C3793" s="164" t="s">
        <v>12402</v>
      </c>
      <c r="D3793" s="164" t="s">
        <v>38386</v>
      </c>
      <c r="E3793" s="166">
        <v>15.2</v>
      </c>
    </row>
    <row r="3794" spans="1:5" ht="25.5">
      <c r="A3794" s="164">
        <v>11673</v>
      </c>
      <c r="B3794" s="165" t="s">
        <v>29055</v>
      </c>
      <c r="C3794" s="164" t="s">
        <v>12402</v>
      </c>
      <c r="D3794" s="164" t="s">
        <v>38386</v>
      </c>
      <c r="E3794" s="166">
        <v>11.97</v>
      </c>
    </row>
    <row r="3795" spans="1:5" ht="25.5">
      <c r="A3795" s="164">
        <v>11674</v>
      </c>
      <c r="B3795" s="165" t="s">
        <v>29056</v>
      </c>
      <c r="C3795" s="164" t="s">
        <v>12402</v>
      </c>
      <c r="D3795" s="164" t="s">
        <v>38386</v>
      </c>
      <c r="E3795" s="166">
        <v>15.41</v>
      </c>
    </row>
    <row r="3796" spans="1:5" ht="25.5">
      <c r="A3796" s="164">
        <v>11675</v>
      </c>
      <c r="B3796" s="165" t="s">
        <v>29057</v>
      </c>
      <c r="C3796" s="164" t="s">
        <v>12402</v>
      </c>
      <c r="D3796" s="164" t="s">
        <v>38386</v>
      </c>
      <c r="E3796" s="166">
        <v>24.47</v>
      </c>
    </row>
    <row r="3797" spans="1:5" ht="25.5">
      <c r="A3797" s="164">
        <v>11676</v>
      </c>
      <c r="B3797" s="165" t="s">
        <v>29058</v>
      </c>
      <c r="C3797" s="164" t="s">
        <v>12402</v>
      </c>
      <c r="D3797" s="164" t="s">
        <v>38386</v>
      </c>
      <c r="E3797" s="166">
        <v>32.72</v>
      </c>
    </row>
    <row r="3798" spans="1:5" ht="25.5">
      <c r="A3798" s="164">
        <v>11677</v>
      </c>
      <c r="B3798" s="165" t="s">
        <v>29059</v>
      </c>
      <c r="C3798" s="164" t="s">
        <v>12402</v>
      </c>
      <c r="D3798" s="164" t="s">
        <v>38386</v>
      </c>
      <c r="E3798" s="166">
        <v>33.799999999999997</v>
      </c>
    </row>
    <row r="3799" spans="1:5" ht="25.5">
      <c r="A3799" s="164">
        <v>11678</v>
      </c>
      <c r="B3799" s="165" t="s">
        <v>29060</v>
      </c>
      <c r="C3799" s="164" t="s">
        <v>12402</v>
      </c>
      <c r="D3799" s="164" t="s">
        <v>38386</v>
      </c>
      <c r="E3799" s="166">
        <v>61.89</v>
      </c>
    </row>
    <row r="3800" spans="1:5" ht="25.5">
      <c r="A3800" s="164">
        <v>6038</v>
      </c>
      <c r="B3800" s="165" t="s">
        <v>29061</v>
      </c>
      <c r="C3800" s="164" t="s">
        <v>12402</v>
      </c>
      <c r="D3800" s="164" t="s">
        <v>38386</v>
      </c>
      <c r="E3800" s="166">
        <v>3.92</v>
      </c>
    </row>
    <row r="3801" spans="1:5" ht="25.5">
      <c r="A3801" s="164">
        <v>11718</v>
      </c>
      <c r="B3801" s="165" t="s">
        <v>29062</v>
      </c>
      <c r="C3801" s="164" t="s">
        <v>12402</v>
      </c>
      <c r="D3801" s="164" t="s">
        <v>38386</v>
      </c>
      <c r="E3801" s="166">
        <v>11.19</v>
      </c>
    </row>
    <row r="3802" spans="1:5" ht="25.5">
      <c r="A3802" s="164">
        <v>6037</v>
      </c>
      <c r="B3802" s="165" t="s">
        <v>29063</v>
      </c>
      <c r="C3802" s="164" t="s">
        <v>12402</v>
      </c>
      <c r="D3802" s="164" t="s">
        <v>38386</v>
      </c>
      <c r="E3802" s="166">
        <v>8.17</v>
      </c>
    </row>
    <row r="3803" spans="1:5" ht="25.5">
      <c r="A3803" s="164">
        <v>11719</v>
      </c>
      <c r="B3803" s="165" t="s">
        <v>29064</v>
      </c>
      <c r="C3803" s="164" t="s">
        <v>12402</v>
      </c>
      <c r="D3803" s="164" t="s">
        <v>38386</v>
      </c>
      <c r="E3803" s="166">
        <v>9.08</v>
      </c>
    </row>
    <row r="3804" spans="1:5">
      <c r="A3804" s="164">
        <v>6010</v>
      </c>
      <c r="B3804" s="165" t="s">
        <v>29065</v>
      </c>
      <c r="C3804" s="164" t="s">
        <v>12402</v>
      </c>
      <c r="D3804" s="164" t="s">
        <v>38386</v>
      </c>
      <c r="E3804" s="166">
        <v>153.07</v>
      </c>
    </row>
    <row r="3805" spans="1:5">
      <c r="A3805" s="164">
        <v>6017</v>
      </c>
      <c r="B3805" s="165" t="s">
        <v>29066</v>
      </c>
      <c r="C3805" s="164" t="s">
        <v>12402</v>
      </c>
      <c r="D3805" s="164" t="s">
        <v>38386</v>
      </c>
      <c r="E3805" s="166">
        <v>121.25</v>
      </c>
    </row>
    <row r="3806" spans="1:5">
      <c r="A3806" s="164">
        <v>6019</v>
      </c>
      <c r="B3806" s="165" t="s">
        <v>29067</v>
      </c>
      <c r="C3806" s="164" t="s">
        <v>12402</v>
      </c>
      <c r="D3806" s="164" t="s">
        <v>38386</v>
      </c>
      <c r="E3806" s="166">
        <v>88.96</v>
      </c>
    </row>
    <row r="3807" spans="1:5">
      <c r="A3807" s="164">
        <v>6020</v>
      </c>
      <c r="B3807" s="165" t="s">
        <v>29068</v>
      </c>
      <c r="C3807" s="164" t="s">
        <v>12402</v>
      </c>
      <c r="D3807" s="164" t="s">
        <v>38386</v>
      </c>
      <c r="E3807" s="166">
        <v>53.43</v>
      </c>
    </row>
    <row r="3808" spans="1:5">
      <c r="A3808" s="164">
        <v>6011</v>
      </c>
      <c r="B3808" s="165" t="s">
        <v>29069</v>
      </c>
      <c r="C3808" s="164" t="s">
        <v>12402</v>
      </c>
      <c r="D3808" s="164" t="s">
        <v>38386</v>
      </c>
      <c r="E3808" s="166">
        <v>442.18</v>
      </c>
    </row>
    <row r="3809" spans="1:5">
      <c r="A3809" s="164">
        <v>6028</v>
      </c>
      <c r="B3809" s="165" t="s">
        <v>29070</v>
      </c>
      <c r="C3809" s="164" t="s">
        <v>12402</v>
      </c>
      <c r="D3809" s="164" t="s">
        <v>38386</v>
      </c>
      <c r="E3809" s="166">
        <v>213.21</v>
      </c>
    </row>
    <row r="3810" spans="1:5">
      <c r="A3810" s="164">
        <v>6012</v>
      </c>
      <c r="B3810" s="165" t="s">
        <v>29071</v>
      </c>
      <c r="C3810" s="164" t="s">
        <v>12402</v>
      </c>
      <c r="D3810" s="164" t="s">
        <v>38386</v>
      </c>
      <c r="E3810" s="166">
        <v>535.34</v>
      </c>
    </row>
    <row r="3811" spans="1:5">
      <c r="A3811" s="164">
        <v>6016</v>
      </c>
      <c r="B3811" s="165" t="s">
        <v>29072</v>
      </c>
      <c r="C3811" s="164" t="s">
        <v>12402</v>
      </c>
      <c r="D3811" s="164" t="s">
        <v>38386</v>
      </c>
      <c r="E3811" s="166">
        <v>56.36</v>
      </c>
    </row>
    <row r="3812" spans="1:5">
      <c r="A3812" s="164">
        <v>6027</v>
      </c>
      <c r="B3812" s="165" t="s">
        <v>29073</v>
      </c>
      <c r="C3812" s="164" t="s">
        <v>12402</v>
      </c>
      <c r="D3812" s="164" t="s">
        <v>38386</v>
      </c>
      <c r="E3812" s="166">
        <v>1115.45</v>
      </c>
    </row>
    <row r="3813" spans="1:5" ht="25.5">
      <c r="A3813" s="164">
        <v>6015</v>
      </c>
      <c r="B3813" s="165" t="s">
        <v>29074</v>
      </c>
      <c r="C3813" s="164" t="s">
        <v>12402</v>
      </c>
      <c r="D3813" s="164" t="s">
        <v>38386</v>
      </c>
      <c r="E3813" s="166">
        <v>244.77</v>
      </c>
    </row>
    <row r="3814" spans="1:5" ht="25.5">
      <c r="A3814" s="164">
        <v>6014</v>
      </c>
      <c r="B3814" s="165" t="s">
        <v>29075</v>
      </c>
      <c r="C3814" s="164" t="s">
        <v>12402</v>
      </c>
      <c r="D3814" s="164" t="s">
        <v>38386</v>
      </c>
      <c r="E3814" s="166">
        <v>234.02</v>
      </c>
    </row>
    <row r="3815" spans="1:5" ht="25.5">
      <c r="A3815" s="164">
        <v>6013</v>
      </c>
      <c r="B3815" s="165" t="s">
        <v>29076</v>
      </c>
      <c r="C3815" s="164" t="s">
        <v>12402</v>
      </c>
      <c r="D3815" s="164" t="s">
        <v>38386</v>
      </c>
      <c r="E3815" s="166">
        <v>168.32</v>
      </c>
    </row>
    <row r="3816" spans="1:5" ht="25.5">
      <c r="A3816" s="164">
        <v>6006</v>
      </c>
      <c r="B3816" s="165" t="s">
        <v>29077</v>
      </c>
      <c r="C3816" s="164" t="s">
        <v>12402</v>
      </c>
      <c r="D3816" s="164" t="s">
        <v>38386</v>
      </c>
      <c r="E3816" s="166">
        <v>121.89</v>
      </c>
    </row>
    <row r="3817" spans="1:5" ht="25.5">
      <c r="A3817" s="164">
        <v>6005</v>
      </c>
      <c r="B3817" s="165" t="s">
        <v>29078</v>
      </c>
      <c r="C3817" s="164" t="s">
        <v>12402</v>
      </c>
      <c r="D3817" s="164" t="s">
        <v>38387</v>
      </c>
      <c r="E3817" s="166">
        <v>137.5</v>
      </c>
    </row>
    <row r="3818" spans="1:5" ht="25.5">
      <c r="A3818" s="164">
        <v>11756</v>
      </c>
      <c r="B3818" s="165" t="s">
        <v>29079</v>
      </c>
      <c r="C3818" s="164" t="s">
        <v>12402</v>
      </c>
      <c r="D3818" s="164" t="s">
        <v>38386</v>
      </c>
      <c r="E3818" s="166">
        <v>65.67</v>
      </c>
    </row>
    <row r="3819" spans="1:5" ht="51">
      <c r="A3819" s="164">
        <v>10904</v>
      </c>
      <c r="B3819" s="165" t="s">
        <v>29080</v>
      </c>
      <c r="C3819" s="164" t="s">
        <v>12402</v>
      </c>
      <c r="D3819" s="164" t="s">
        <v>38387</v>
      </c>
      <c r="E3819" s="166">
        <v>157.5</v>
      </c>
    </row>
    <row r="3820" spans="1:5">
      <c r="A3820" s="164">
        <v>11752</v>
      </c>
      <c r="B3820" s="165" t="s">
        <v>29081</v>
      </c>
      <c r="C3820" s="164" t="s">
        <v>12402</v>
      </c>
      <c r="D3820" s="164" t="s">
        <v>38386</v>
      </c>
      <c r="E3820" s="166">
        <v>37.869999999999997</v>
      </c>
    </row>
    <row r="3821" spans="1:5">
      <c r="A3821" s="164">
        <v>11753</v>
      </c>
      <c r="B3821" s="165" t="s">
        <v>29082</v>
      </c>
      <c r="C3821" s="164" t="s">
        <v>12402</v>
      </c>
      <c r="D3821" s="164" t="s">
        <v>38386</v>
      </c>
      <c r="E3821" s="166">
        <v>45.21</v>
      </c>
    </row>
    <row r="3822" spans="1:5" ht="25.5">
      <c r="A3822" s="164">
        <v>6021</v>
      </c>
      <c r="B3822" s="165" t="s">
        <v>23666</v>
      </c>
      <c r="C3822" s="164" t="s">
        <v>12402</v>
      </c>
      <c r="D3822" s="164" t="s">
        <v>38386</v>
      </c>
      <c r="E3822" s="166">
        <v>125.46</v>
      </c>
    </row>
    <row r="3823" spans="1:5" ht="25.5">
      <c r="A3823" s="164">
        <v>6024</v>
      </c>
      <c r="B3823" s="165" t="s">
        <v>23667</v>
      </c>
      <c r="C3823" s="164" t="s">
        <v>12402</v>
      </c>
      <c r="D3823" s="164" t="s">
        <v>38386</v>
      </c>
      <c r="E3823" s="166">
        <v>129.69</v>
      </c>
    </row>
    <row r="3824" spans="1:5">
      <c r="A3824" s="164">
        <v>45394</v>
      </c>
      <c r="B3824" s="165" t="s">
        <v>29083</v>
      </c>
      <c r="C3824" s="164" t="s">
        <v>12402</v>
      </c>
      <c r="D3824" s="164" t="s">
        <v>38386</v>
      </c>
      <c r="E3824" s="166">
        <v>44.81</v>
      </c>
    </row>
    <row r="3825" spans="1:5" ht="25.5">
      <c r="A3825" s="164">
        <v>13897</v>
      </c>
      <c r="B3825" s="165" t="s">
        <v>29084</v>
      </c>
      <c r="C3825" s="164" t="s">
        <v>12402</v>
      </c>
      <c r="D3825" s="164" t="s">
        <v>38386</v>
      </c>
      <c r="E3825" s="166"/>
    </row>
    <row r="3826" spans="1:5" ht="25.5">
      <c r="A3826" s="164">
        <v>10640</v>
      </c>
      <c r="B3826" s="165" t="s">
        <v>29085</v>
      </c>
      <c r="C3826" s="164" t="s">
        <v>12402</v>
      </c>
      <c r="D3826" s="164" t="s">
        <v>38386</v>
      </c>
      <c r="E3826" s="166"/>
    </row>
    <row r="3827" spans="1:5">
      <c r="A3827" s="164">
        <v>34357</v>
      </c>
      <c r="B3827" s="165" t="s">
        <v>29086</v>
      </c>
      <c r="C3827" s="164" t="s">
        <v>12404</v>
      </c>
      <c r="D3827" s="164" t="s">
        <v>38386</v>
      </c>
      <c r="E3827" s="166">
        <v>3.99</v>
      </c>
    </row>
    <row r="3828" spans="1:5">
      <c r="A3828" s="164">
        <v>37329</v>
      </c>
      <c r="B3828" s="165" t="s">
        <v>29087</v>
      </c>
      <c r="C3828" s="164" t="s">
        <v>12404</v>
      </c>
      <c r="D3828" s="164" t="s">
        <v>38386</v>
      </c>
      <c r="E3828" s="166">
        <v>84.09</v>
      </c>
    </row>
    <row r="3829" spans="1:5" ht="25.5">
      <c r="A3829" s="164">
        <v>2510</v>
      </c>
      <c r="B3829" s="165" t="s">
        <v>22476</v>
      </c>
      <c r="C3829" s="164" t="s">
        <v>12402</v>
      </c>
      <c r="D3829" s="164" t="s">
        <v>38386</v>
      </c>
      <c r="E3829" s="166"/>
    </row>
    <row r="3830" spans="1:5" ht="38.25">
      <c r="A3830" s="164">
        <v>12359</v>
      </c>
      <c r="B3830" s="165" t="s">
        <v>29088</v>
      </c>
      <c r="C3830" s="164" t="s">
        <v>12402</v>
      </c>
      <c r="D3830" s="164" t="s">
        <v>38386</v>
      </c>
      <c r="E3830" s="166">
        <v>193.54</v>
      </c>
    </row>
    <row r="3831" spans="1:5">
      <c r="A3831" s="164">
        <v>7353</v>
      </c>
      <c r="B3831" s="165" t="s">
        <v>29089</v>
      </c>
      <c r="C3831" s="164" t="s">
        <v>45</v>
      </c>
      <c r="D3831" s="164" t="s">
        <v>38386</v>
      </c>
      <c r="E3831" s="166">
        <v>35.46</v>
      </c>
    </row>
    <row r="3832" spans="1:5" ht="38.25">
      <c r="A3832" s="164">
        <v>45264</v>
      </c>
      <c r="B3832" s="165" t="s">
        <v>34194</v>
      </c>
      <c r="C3832" s="164" t="s">
        <v>12402</v>
      </c>
      <c r="D3832" s="164" t="s">
        <v>38386</v>
      </c>
      <c r="E3832" s="166">
        <v>28.03</v>
      </c>
    </row>
    <row r="3833" spans="1:5" ht="25.5">
      <c r="A3833" s="164">
        <v>36144</v>
      </c>
      <c r="B3833" s="165" t="s">
        <v>29090</v>
      </c>
      <c r="C3833" s="164" t="s">
        <v>12402</v>
      </c>
      <c r="D3833" s="164" t="s">
        <v>38386</v>
      </c>
      <c r="E3833" s="166">
        <v>1.74</v>
      </c>
    </row>
    <row r="3834" spans="1:5">
      <c r="A3834" s="164">
        <v>10518</v>
      </c>
      <c r="B3834" s="165" t="s">
        <v>29091</v>
      </c>
      <c r="C3834" s="164" t="s">
        <v>12402</v>
      </c>
      <c r="D3834" s="164" t="s">
        <v>38386</v>
      </c>
      <c r="E3834" s="166"/>
    </row>
    <row r="3835" spans="1:5" ht="63.75">
      <c r="A3835" s="164">
        <v>36530</v>
      </c>
      <c r="B3835" s="165" t="s">
        <v>35122</v>
      </c>
      <c r="C3835" s="164" t="s">
        <v>12402</v>
      </c>
      <c r="D3835" s="164" t="s">
        <v>38386</v>
      </c>
      <c r="E3835" s="166">
        <v>433317.06</v>
      </c>
    </row>
    <row r="3836" spans="1:5" ht="63.75">
      <c r="A3836" s="164">
        <v>6046</v>
      </c>
      <c r="B3836" s="165" t="s">
        <v>35123</v>
      </c>
      <c r="C3836" s="164" t="s">
        <v>12402</v>
      </c>
      <c r="D3836" s="164" t="s">
        <v>38387</v>
      </c>
      <c r="E3836" s="166">
        <v>470000</v>
      </c>
    </row>
    <row r="3837" spans="1:5" ht="63.75">
      <c r="A3837" s="164">
        <v>36531</v>
      </c>
      <c r="B3837" s="165" t="s">
        <v>35124</v>
      </c>
      <c r="C3837" s="164" t="s">
        <v>12402</v>
      </c>
      <c r="D3837" s="164" t="s">
        <v>38386</v>
      </c>
      <c r="E3837" s="166">
        <v>487195.09</v>
      </c>
    </row>
    <row r="3838" spans="1:5" ht="25.5">
      <c r="A3838" s="164">
        <v>34684</v>
      </c>
      <c r="B3838" s="165" t="s">
        <v>29092</v>
      </c>
      <c r="C3838" s="164" t="s">
        <v>12416</v>
      </c>
      <c r="D3838" s="164" t="s">
        <v>38386</v>
      </c>
      <c r="E3838" s="166"/>
    </row>
    <row r="3839" spans="1:5" ht="25.5">
      <c r="A3839" s="164">
        <v>34683</v>
      </c>
      <c r="B3839" s="165" t="s">
        <v>29093</v>
      </c>
      <c r="C3839" s="164" t="s">
        <v>12416</v>
      </c>
      <c r="D3839" s="164" t="s">
        <v>38386</v>
      </c>
      <c r="E3839" s="166"/>
    </row>
    <row r="3840" spans="1:5" ht="38.25">
      <c r="A3840" s="164">
        <v>44954</v>
      </c>
      <c r="B3840" s="165" t="s">
        <v>29094</v>
      </c>
      <c r="C3840" s="164" t="s">
        <v>12416</v>
      </c>
      <c r="D3840" s="164" t="s">
        <v>38386</v>
      </c>
      <c r="E3840" s="166">
        <v>108.47</v>
      </c>
    </row>
    <row r="3841" spans="1:5" ht="38.25">
      <c r="A3841" s="164">
        <v>44955</v>
      </c>
      <c r="B3841" s="165" t="s">
        <v>29095</v>
      </c>
      <c r="C3841" s="164" t="s">
        <v>12416</v>
      </c>
      <c r="D3841" s="164" t="s">
        <v>38386</v>
      </c>
      <c r="E3841" s="166">
        <v>158.51</v>
      </c>
    </row>
    <row r="3842" spans="1:5" ht="25.5">
      <c r="A3842" s="164">
        <v>10515</v>
      </c>
      <c r="B3842" s="165" t="s">
        <v>35125</v>
      </c>
      <c r="C3842" s="164" t="s">
        <v>12416</v>
      </c>
      <c r="D3842" s="164" t="s">
        <v>38386</v>
      </c>
      <c r="E3842" s="166">
        <v>53.84</v>
      </c>
    </row>
    <row r="3843" spans="1:5" ht="25.5">
      <c r="A3843" s="164">
        <v>153</v>
      </c>
      <c r="B3843" s="165" t="s">
        <v>29096</v>
      </c>
      <c r="C3843" s="164" t="s">
        <v>45</v>
      </c>
      <c r="D3843" s="164" t="s">
        <v>38386</v>
      </c>
      <c r="E3843" s="166">
        <v>86.86</v>
      </c>
    </row>
    <row r="3844" spans="1:5" ht="25.5">
      <c r="A3844" s="164">
        <v>34682</v>
      </c>
      <c r="B3844" s="165" t="s">
        <v>29097</v>
      </c>
      <c r="C3844" s="164" t="s">
        <v>12416</v>
      </c>
      <c r="D3844" s="164" t="s">
        <v>38386</v>
      </c>
      <c r="E3844" s="166"/>
    </row>
    <row r="3845" spans="1:5" ht="25.5">
      <c r="A3845" s="164">
        <v>536</v>
      </c>
      <c r="B3845" s="165" t="s">
        <v>35126</v>
      </c>
      <c r="C3845" s="164" t="s">
        <v>12416</v>
      </c>
      <c r="D3845" s="164" t="s">
        <v>38386</v>
      </c>
      <c r="E3845" s="166">
        <v>30.33</v>
      </c>
    </row>
    <row r="3846" spans="1:5" ht="38.25">
      <c r="A3846" s="164">
        <v>20205</v>
      </c>
      <c r="B3846" s="165" t="s">
        <v>29098</v>
      </c>
      <c r="C3846" s="164" t="s">
        <v>12403</v>
      </c>
      <c r="D3846" s="164" t="s">
        <v>38386</v>
      </c>
      <c r="E3846" s="166">
        <v>4.58</v>
      </c>
    </row>
    <row r="3847" spans="1:5" ht="38.25">
      <c r="A3847" s="164">
        <v>4412</v>
      </c>
      <c r="B3847" s="165" t="s">
        <v>29099</v>
      </c>
      <c r="C3847" s="164" t="s">
        <v>12403</v>
      </c>
      <c r="D3847" s="164" t="s">
        <v>38386</v>
      </c>
      <c r="E3847" s="166">
        <v>2.75</v>
      </c>
    </row>
    <row r="3848" spans="1:5" ht="38.25">
      <c r="A3848" s="164">
        <v>4408</v>
      </c>
      <c r="B3848" s="165" t="s">
        <v>29100</v>
      </c>
      <c r="C3848" s="164" t="s">
        <v>12403</v>
      </c>
      <c r="D3848" s="164" t="s">
        <v>38386</v>
      </c>
      <c r="E3848" s="166">
        <v>3.43</v>
      </c>
    </row>
    <row r="3849" spans="1:5" ht="25.5">
      <c r="A3849" s="164">
        <v>45213</v>
      </c>
      <c r="B3849" s="165" t="s">
        <v>34195</v>
      </c>
      <c r="C3849" s="164" t="s">
        <v>12402</v>
      </c>
      <c r="D3849" s="164" t="s">
        <v>38386</v>
      </c>
      <c r="E3849" s="166">
        <v>41.24</v>
      </c>
    </row>
    <row r="3850" spans="1:5" ht="25.5">
      <c r="A3850" s="164">
        <v>36250</v>
      </c>
      <c r="B3850" s="165" t="s">
        <v>29101</v>
      </c>
      <c r="C3850" s="164" t="s">
        <v>12403</v>
      </c>
      <c r="D3850" s="164" t="s">
        <v>38386</v>
      </c>
      <c r="E3850" s="166">
        <v>4.46</v>
      </c>
    </row>
    <row r="3851" spans="1:5">
      <c r="A3851" s="164">
        <v>10857</v>
      </c>
      <c r="B3851" s="165" t="s">
        <v>29102</v>
      </c>
      <c r="C3851" s="164" t="s">
        <v>12403</v>
      </c>
      <c r="D3851" s="164" t="s">
        <v>38386</v>
      </c>
      <c r="E3851" s="166"/>
    </row>
    <row r="3852" spans="1:5" ht="25.5">
      <c r="A3852" s="164">
        <v>4803</v>
      </c>
      <c r="B3852" s="165" t="s">
        <v>29103</v>
      </c>
      <c r="C3852" s="164" t="s">
        <v>12403</v>
      </c>
      <c r="D3852" s="164" t="s">
        <v>38386</v>
      </c>
      <c r="E3852" s="166">
        <v>30.33</v>
      </c>
    </row>
    <row r="3853" spans="1:5" ht="25.5">
      <c r="A3853" s="164">
        <v>6186</v>
      </c>
      <c r="B3853" s="165" t="s">
        <v>29104</v>
      </c>
      <c r="C3853" s="164" t="s">
        <v>12403</v>
      </c>
      <c r="D3853" s="164" t="s">
        <v>38386</v>
      </c>
      <c r="E3853" s="166"/>
    </row>
    <row r="3854" spans="1:5" ht="25.5">
      <c r="A3854" s="164">
        <v>4829</v>
      </c>
      <c r="B3854" s="165" t="s">
        <v>29105</v>
      </c>
      <c r="C3854" s="164" t="s">
        <v>12403</v>
      </c>
      <c r="D3854" s="164" t="s">
        <v>38386</v>
      </c>
      <c r="E3854" s="166">
        <v>39.08</v>
      </c>
    </row>
    <row r="3855" spans="1:5">
      <c r="A3855" s="164">
        <v>39829</v>
      </c>
      <c r="B3855" s="165" t="s">
        <v>29106</v>
      </c>
      <c r="C3855" s="164" t="s">
        <v>12403</v>
      </c>
      <c r="D3855" s="164" t="s">
        <v>38387</v>
      </c>
      <c r="E3855" s="166">
        <v>41.35</v>
      </c>
    </row>
    <row r="3856" spans="1:5" ht="38.25">
      <c r="A3856" s="164">
        <v>20231</v>
      </c>
      <c r="B3856" s="165" t="s">
        <v>29107</v>
      </c>
      <c r="C3856" s="164" t="s">
        <v>12403</v>
      </c>
      <c r="D3856" s="164" t="s">
        <v>38386</v>
      </c>
      <c r="E3856" s="166">
        <v>47.25</v>
      </c>
    </row>
    <row r="3857" spans="1:5">
      <c r="A3857" s="164">
        <v>4804</v>
      </c>
      <c r="B3857" s="165" t="s">
        <v>29108</v>
      </c>
      <c r="C3857" s="164" t="s">
        <v>12403</v>
      </c>
      <c r="D3857" s="164" t="s">
        <v>38386</v>
      </c>
      <c r="E3857" s="166">
        <v>23.28</v>
      </c>
    </row>
    <row r="3858" spans="1:5" ht="25.5">
      <c r="A3858" s="164">
        <v>34680</v>
      </c>
      <c r="B3858" s="165" t="s">
        <v>29109</v>
      </c>
      <c r="C3858" s="164" t="s">
        <v>12403</v>
      </c>
      <c r="D3858" s="164" t="s">
        <v>38386</v>
      </c>
      <c r="E3858" s="166"/>
    </row>
    <row r="3859" spans="1:5" ht="38.25">
      <c r="A3859" s="164">
        <v>11573</v>
      </c>
      <c r="B3859" s="165" t="s">
        <v>29110</v>
      </c>
      <c r="C3859" s="164" t="s">
        <v>12402</v>
      </c>
      <c r="D3859" s="164" t="s">
        <v>38386</v>
      </c>
      <c r="E3859" s="166">
        <v>6.07</v>
      </c>
    </row>
    <row r="3860" spans="1:5">
      <c r="A3860" s="164">
        <v>38401</v>
      </c>
      <c r="B3860" s="165" t="s">
        <v>29111</v>
      </c>
      <c r="C3860" s="164" t="s">
        <v>12402</v>
      </c>
      <c r="D3860" s="164" t="s">
        <v>38386</v>
      </c>
      <c r="E3860" s="166">
        <v>63.31</v>
      </c>
    </row>
    <row r="3861" spans="1:5" ht="38.25">
      <c r="A3861" s="164">
        <v>11575</v>
      </c>
      <c r="B3861" s="165" t="s">
        <v>29112</v>
      </c>
      <c r="C3861" s="164" t="s">
        <v>12402</v>
      </c>
      <c r="D3861" s="164" t="s">
        <v>38386</v>
      </c>
      <c r="E3861" s="166">
        <v>58.54</v>
      </c>
    </row>
    <row r="3862" spans="1:5" ht="38.25">
      <c r="A3862" s="164">
        <v>38179</v>
      </c>
      <c r="B3862" s="165" t="s">
        <v>29113</v>
      </c>
      <c r="C3862" s="164" t="s">
        <v>12402</v>
      </c>
      <c r="D3862" s="164" t="s">
        <v>38386</v>
      </c>
      <c r="E3862" s="166">
        <v>48.4</v>
      </c>
    </row>
    <row r="3863" spans="1:5" ht="25.5">
      <c r="A3863" s="164">
        <v>20256</v>
      </c>
      <c r="B3863" s="165" t="s">
        <v>29114</v>
      </c>
      <c r="C3863" s="164" t="s">
        <v>12402</v>
      </c>
      <c r="D3863" s="164" t="s">
        <v>38386</v>
      </c>
      <c r="E3863" s="166">
        <v>0.34</v>
      </c>
    </row>
    <row r="3864" spans="1:5" ht="38.25">
      <c r="A3864" s="164">
        <v>14511</v>
      </c>
      <c r="B3864" s="165" t="s">
        <v>29115</v>
      </c>
      <c r="C3864" s="164" t="s">
        <v>12402</v>
      </c>
      <c r="D3864" s="164" t="s">
        <v>38386</v>
      </c>
      <c r="E3864" s="166"/>
    </row>
    <row r="3865" spans="1:5" ht="38.25">
      <c r="A3865" s="164">
        <v>10642</v>
      </c>
      <c r="B3865" s="165" t="s">
        <v>29116</v>
      </c>
      <c r="C3865" s="164" t="s">
        <v>12402</v>
      </c>
      <c r="D3865" s="164" t="s">
        <v>38387</v>
      </c>
      <c r="E3865" s="166"/>
    </row>
    <row r="3866" spans="1:5" ht="51">
      <c r="A3866" s="164">
        <v>14489</v>
      </c>
      <c r="B3866" s="165" t="s">
        <v>29117</v>
      </c>
      <c r="C3866" s="164" t="s">
        <v>12402</v>
      </c>
      <c r="D3866" s="164" t="s">
        <v>38386</v>
      </c>
      <c r="E3866" s="166"/>
    </row>
    <row r="3867" spans="1:5" ht="38.25">
      <c r="A3867" s="164">
        <v>14513</v>
      </c>
      <c r="B3867" s="165" t="s">
        <v>29118</v>
      </c>
      <c r="C3867" s="164" t="s">
        <v>12402</v>
      </c>
      <c r="D3867" s="164" t="s">
        <v>38386</v>
      </c>
      <c r="E3867" s="166"/>
    </row>
    <row r="3868" spans="1:5" ht="38.25">
      <c r="A3868" s="164">
        <v>13600</v>
      </c>
      <c r="B3868" s="165" t="s">
        <v>29119</v>
      </c>
      <c r="C3868" s="164" t="s">
        <v>12402</v>
      </c>
      <c r="D3868" s="164" t="s">
        <v>38386</v>
      </c>
      <c r="E3868" s="166"/>
    </row>
    <row r="3869" spans="1:5" ht="38.25">
      <c r="A3869" s="164">
        <v>10646</v>
      </c>
      <c r="B3869" s="165" t="s">
        <v>29120</v>
      </c>
      <c r="C3869" s="164" t="s">
        <v>12402</v>
      </c>
      <c r="D3869" s="164" t="s">
        <v>38386</v>
      </c>
      <c r="E3869" s="166"/>
    </row>
    <row r="3870" spans="1:5" ht="38.25">
      <c r="A3870" s="164">
        <v>6070</v>
      </c>
      <c r="B3870" s="165" t="s">
        <v>29121</v>
      </c>
      <c r="C3870" s="164" t="s">
        <v>12402</v>
      </c>
      <c r="D3870" s="164" t="s">
        <v>38386</v>
      </c>
      <c r="E3870" s="166"/>
    </row>
    <row r="3871" spans="1:5" ht="51">
      <c r="A3871" s="164">
        <v>6069</v>
      </c>
      <c r="B3871" s="165" t="s">
        <v>29122</v>
      </c>
      <c r="C3871" s="164" t="s">
        <v>12402</v>
      </c>
      <c r="D3871" s="164" t="s">
        <v>38386</v>
      </c>
      <c r="E3871" s="166"/>
    </row>
    <row r="3872" spans="1:5" ht="38.25">
      <c r="A3872" s="164">
        <v>14626</v>
      </c>
      <c r="B3872" s="165" t="s">
        <v>29123</v>
      </c>
      <c r="C3872" s="164" t="s">
        <v>12402</v>
      </c>
      <c r="D3872" s="164" t="s">
        <v>38386</v>
      </c>
      <c r="E3872" s="166"/>
    </row>
    <row r="3873" spans="1:5" ht="38.25">
      <c r="A3873" s="164">
        <v>6067</v>
      </c>
      <c r="B3873" s="165" t="s">
        <v>29124</v>
      </c>
      <c r="C3873" s="164" t="s">
        <v>12402</v>
      </c>
      <c r="D3873" s="164" t="s">
        <v>38386</v>
      </c>
      <c r="E3873" s="166"/>
    </row>
    <row r="3874" spans="1:5" ht="25.5">
      <c r="A3874" s="164">
        <v>38393</v>
      </c>
      <c r="B3874" s="165" t="s">
        <v>29125</v>
      </c>
      <c r="C3874" s="164" t="s">
        <v>12402</v>
      </c>
      <c r="D3874" s="164" t="s">
        <v>38387</v>
      </c>
      <c r="E3874" s="166">
        <v>22.24</v>
      </c>
    </row>
    <row r="3875" spans="1:5">
      <c r="A3875" s="164">
        <v>45233</v>
      </c>
      <c r="B3875" s="165" t="s">
        <v>35127</v>
      </c>
      <c r="C3875" s="164" t="s">
        <v>12402</v>
      </c>
      <c r="D3875" s="164" t="s">
        <v>38386</v>
      </c>
      <c r="E3875" s="166">
        <v>9.5399999999999991</v>
      </c>
    </row>
    <row r="3876" spans="1:5" ht="25.5">
      <c r="A3876" s="164">
        <v>38390</v>
      </c>
      <c r="B3876" s="165" t="s">
        <v>29126</v>
      </c>
      <c r="C3876" s="164" t="s">
        <v>12402</v>
      </c>
      <c r="D3876" s="164" t="s">
        <v>38386</v>
      </c>
      <c r="E3876" s="166">
        <v>54.64</v>
      </c>
    </row>
    <row r="3877" spans="1:5" ht="38.25">
      <c r="A3877" s="164">
        <v>11578</v>
      </c>
      <c r="B3877" s="165" t="s">
        <v>29127</v>
      </c>
      <c r="C3877" s="164" t="s">
        <v>12402</v>
      </c>
      <c r="D3877" s="164" t="s">
        <v>38386</v>
      </c>
      <c r="E3877" s="166">
        <v>12.64</v>
      </c>
    </row>
    <row r="3878" spans="1:5" ht="38.25">
      <c r="A3878" s="164">
        <v>11577</v>
      </c>
      <c r="B3878" s="165" t="s">
        <v>29128</v>
      </c>
      <c r="C3878" s="164" t="s">
        <v>12402</v>
      </c>
      <c r="D3878" s="164" t="s">
        <v>38386</v>
      </c>
      <c r="E3878" s="166">
        <v>12.06</v>
      </c>
    </row>
    <row r="3879" spans="1:5" ht="51">
      <c r="A3879" s="164">
        <v>42432</v>
      </c>
      <c r="B3879" s="165" t="s">
        <v>29129</v>
      </c>
      <c r="C3879" s="164" t="s">
        <v>12402</v>
      </c>
      <c r="D3879" s="164" t="s">
        <v>38386</v>
      </c>
      <c r="E3879" s="166"/>
    </row>
    <row r="3880" spans="1:5" ht="51">
      <c r="A3880" s="164">
        <v>42437</v>
      </c>
      <c r="B3880" s="165" t="s">
        <v>29130</v>
      </c>
      <c r="C3880" s="164" t="s">
        <v>12402</v>
      </c>
      <c r="D3880" s="164" t="s">
        <v>38386</v>
      </c>
      <c r="E3880" s="166"/>
    </row>
    <row r="3881" spans="1:5" ht="25.5">
      <c r="A3881" s="164">
        <v>1116</v>
      </c>
      <c r="B3881" s="165" t="s">
        <v>29131</v>
      </c>
      <c r="C3881" s="164" t="s">
        <v>12403</v>
      </c>
      <c r="D3881" s="164" t="s">
        <v>38386</v>
      </c>
      <c r="E3881" s="166">
        <v>19.78</v>
      </c>
    </row>
    <row r="3882" spans="1:5" ht="25.5">
      <c r="A3882" s="164">
        <v>1115</v>
      </c>
      <c r="B3882" s="165" t="s">
        <v>29132</v>
      </c>
      <c r="C3882" s="164" t="s">
        <v>12403</v>
      </c>
      <c r="D3882" s="164" t="s">
        <v>38386</v>
      </c>
      <c r="E3882" s="166">
        <v>23.7</v>
      </c>
    </row>
    <row r="3883" spans="1:5" ht="25.5">
      <c r="A3883" s="164">
        <v>1113</v>
      </c>
      <c r="B3883" s="165" t="s">
        <v>29133</v>
      </c>
      <c r="C3883" s="164" t="s">
        <v>12403</v>
      </c>
      <c r="D3883" s="164" t="s">
        <v>38386</v>
      </c>
      <c r="E3883" s="166">
        <v>27.71</v>
      </c>
    </row>
    <row r="3884" spans="1:5" ht="25.5">
      <c r="A3884" s="164">
        <v>1114</v>
      </c>
      <c r="B3884" s="165" t="s">
        <v>29134</v>
      </c>
      <c r="C3884" s="164" t="s">
        <v>12403</v>
      </c>
      <c r="D3884" s="164" t="s">
        <v>38386</v>
      </c>
      <c r="E3884" s="166">
        <v>33.01</v>
      </c>
    </row>
    <row r="3885" spans="1:5" ht="25.5">
      <c r="A3885" s="164">
        <v>40873</v>
      </c>
      <c r="B3885" s="165" t="s">
        <v>29135</v>
      </c>
      <c r="C3885" s="164" t="s">
        <v>12403</v>
      </c>
      <c r="D3885" s="164" t="s">
        <v>38386</v>
      </c>
      <c r="E3885" s="166">
        <v>25.83</v>
      </c>
    </row>
    <row r="3886" spans="1:5" ht="25.5">
      <c r="A3886" s="164">
        <v>20214</v>
      </c>
      <c r="B3886" s="165" t="s">
        <v>29136</v>
      </c>
      <c r="C3886" s="164" t="s">
        <v>12402</v>
      </c>
      <c r="D3886" s="164" t="s">
        <v>38386</v>
      </c>
      <c r="E3886" s="166">
        <v>45.96</v>
      </c>
    </row>
    <row r="3887" spans="1:5" ht="25.5">
      <c r="A3887" s="164">
        <v>7237</v>
      </c>
      <c r="B3887" s="165" t="s">
        <v>29137</v>
      </c>
      <c r="C3887" s="164" t="s">
        <v>12402</v>
      </c>
      <c r="D3887" s="164" t="s">
        <v>38386</v>
      </c>
      <c r="E3887" s="166">
        <v>44.99</v>
      </c>
    </row>
    <row r="3888" spans="1:5">
      <c r="A3888" s="164">
        <v>11757</v>
      </c>
      <c r="B3888" s="165" t="s">
        <v>29138</v>
      </c>
      <c r="C3888" s="164" t="s">
        <v>12402</v>
      </c>
      <c r="D3888" s="164" t="s">
        <v>38387</v>
      </c>
      <c r="E3888" s="166">
        <v>30</v>
      </c>
    </row>
    <row r="3889" spans="1:5" ht="25.5">
      <c r="A3889" s="164">
        <v>11758</v>
      </c>
      <c r="B3889" s="165" t="s">
        <v>29139</v>
      </c>
      <c r="C3889" s="164" t="s">
        <v>12402</v>
      </c>
      <c r="D3889" s="164" t="s">
        <v>38387</v>
      </c>
      <c r="E3889" s="166">
        <v>41.22</v>
      </c>
    </row>
    <row r="3890" spans="1:5" ht="25.5">
      <c r="A3890" s="164">
        <v>37526</v>
      </c>
      <c r="B3890" s="165" t="s">
        <v>29140</v>
      </c>
      <c r="C3890" s="164" t="s">
        <v>12402</v>
      </c>
      <c r="D3890" s="164" t="s">
        <v>38386</v>
      </c>
      <c r="E3890" s="166">
        <v>3.22</v>
      </c>
    </row>
    <row r="3891" spans="1:5">
      <c r="A3891" s="164">
        <v>6076</v>
      </c>
      <c r="B3891" s="165" t="s">
        <v>29141</v>
      </c>
      <c r="C3891" s="164" t="s">
        <v>34306</v>
      </c>
      <c r="D3891" s="164" t="s">
        <v>38387</v>
      </c>
      <c r="E3891" s="166"/>
    </row>
    <row r="3892" spans="1:5">
      <c r="A3892" s="164">
        <v>13109</v>
      </c>
      <c r="B3892" s="165" t="s">
        <v>29142</v>
      </c>
      <c r="C3892" s="164" t="s">
        <v>12402</v>
      </c>
      <c r="D3892" s="164" t="s">
        <v>38386</v>
      </c>
      <c r="E3892" s="166"/>
    </row>
    <row r="3893" spans="1:5">
      <c r="A3893" s="164">
        <v>13110</v>
      </c>
      <c r="B3893" s="165" t="s">
        <v>29143</v>
      </c>
      <c r="C3893" s="164" t="s">
        <v>12402</v>
      </c>
      <c r="D3893" s="164" t="s">
        <v>38386</v>
      </c>
      <c r="E3893" s="166"/>
    </row>
    <row r="3894" spans="1:5" ht="25.5">
      <c r="A3894" s="164">
        <v>7581</v>
      </c>
      <c r="B3894" s="165" t="s">
        <v>29144</v>
      </c>
      <c r="C3894" s="164" t="s">
        <v>12402</v>
      </c>
      <c r="D3894" s="164" t="s">
        <v>38386</v>
      </c>
      <c r="E3894" s="166"/>
    </row>
    <row r="3895" spans="1:5" ht="25.5">
      <c r="A3895" s="164">
        <v>4509</v>
      </c>
      <c r="B3895" s="165" t="s">
        <v>29145</v>
      </c>
      <c r="C3895" s="164" t="s">
        <v>12403</v>
      </c>
      <c r="D3895" s="164" t="s">
        <v>38386</v>
      </c>
      <c r="E3895" s="166">
        <v>4</v>
      </c>
    </row>
    <row r="3896" spans="1:5" ht="25.5">
      <c r="A3896" s="164">
        <v>4512</v>
      </c>
      <c r="B3896" s="165" t="s">
        <v>29146</v>
      </c>
      <c r="C3896" s="164" t="s">
        <v>12403</v>
      </c>
      <c r="D3896" s="164" t="s">
        <v>38386</v>
      </c>
      <c r="E3896" s="166">
        <v>1.91</v>
      </c>
    </row>
    <row r="3897" spans="1:5" ht="25.5">
      <c r="A3897" s="164">
        <v>4517</v>
      </c>
      <c r="B3897" s="165" t="s">
        <v>29147</v>
      </c>
      <c r="C3897" s="164" t="s">
        <v>12403</v>
      </c>
      <c r="D3897" s="164" t="s">
        <v>38386</v>
      </c>
      <c r="E3897" s="166">
        <v>2.75</v>
      </c>
    </row>
    <row r="3898" spans="1:5" ht="38.25">
      <c r="A3898" s="164">
        <v>20206</v>
      </c>
      <c r="B3898" s="165" t="s">
        <v>29148</v>
      </c>
      <c r="C3898" s="164" t="s">
        <v>12403</v>
      </c>
      <c r="D3898" s="164" t="s">
        <v>38386</v>
      </c>
      <c r="E3898" s="166">
        <v>12.37</v>
      </c>
    </row>
    <row r="3899" spans="1:5" ht="38.25">
      <c r="A3899" s="164">
        <v>4460</v>
      </c>
      <c r="B3899" s="165" t="s">
        <v>29149</v>
      </c>
      <c r="C3899" s="164" t="s">
        <v>12403</v>
      </c>
      <c r="D3899" s="164" t="s">
        <v>38386</v>
      </c>
      <c r="E3899" s="166">
        <v>12.7</v>
      </c>
    </row>
    <row r="3900" spans="1:5" ht="38.25">
      <c r="A3900" s="164">
        <v>4415</v>
      </c>
      <c r="B3900" s="165" t="s">
        <v>29150</v>
      </c>
      <c r="C3900" s="164" t="s">
        <v>12403</v>
      </c>
      <c r="D3900" s="164" t="s">
        <v>38386</v>
      </c>
      <c r="E3900" s="166">
        <v>6.8</v>
      </c>
    </row>
    <row r="3901" spans="1:5" ht="38.25">
      <c r="A3901" s="164">
        <v>4417</v>
      </c>
      <c r="B3901" s="165" t="s">
        <v>29151</v>
      </c>
      <c r="C3901" s="164" t="s">
        <v>12403</v>
      </c>
      <c r="D3901" s="164" t="s">
        <v>38386</v>
      </c>
      <c r="E3901" s="166">
        <v>9.7899999999999991</v>
      </c>
    </row>
    <row r="3902" spans="1:5" ht="25.5">
      <c r="A3902" s="164">
        <v>37373</v>
      </c>
      <c r="B3902" s="165" t="s">
        <v>29152</v>
      </c>
      <c r="C3902" s="164" t="s">
        <v>12406</v>
      </c>
      <c r="D3902" s="164" t="s">
        <v>38387</v>
      </c>
      <c r="E3902" s="166">
        <v>0.08</v>
      </c>
    </row>
    <row r="3903" spans="1:5" ht="25.5">
      <c r="A3903" s="164">
        <v>40864</v>
      </c>
      <c r="B3903" s="165" t="s">
        <v>29153</v>
      </c>
      <c r="C3903" s="164" t="s">
        <v>18056</v>
      </c>
      <c r="D3903" s="164" t="s">
        <v>38387</v>
      </c>
      <c r="E3903" s="166">
        <v>15.46</v>
      </c>
    </row>
    <row r="3904" spans="1:5" ht="25.5">
      <c r="A3904" s="164">
        <v>4734</v>
      </c>
      <c r="B3904" s="165" t="s">
        <v>29154</v>
      </c>
      <c r="C3904" s="164" t="s">
        <v>34306</v>
      </c>
      <c r="D3904" s="164" t="s">
        <v>38386</v>
      </c>
      <c r="E3904" s="166">
        <v>417.22</v>
      </c>
    </row>
    <row r="3905" spans="1:5">
      <c r="A3905" s="164">
        <v>6085</v>
      </c>
      <c r="B3905" s="165" t="s">
        <v>29155</v>
      </c>
      <c r="C3905" s="164" t="s">
        <v>45</v>
      </c>
      <c r="D3905" s="164" t="s">
        <v>38387</v>
      </c>
      <c r="E3905" s="166">
        <v>12.04</v>
      </c>
    </row>
    <row r="3906" spans="1:5">
      <c r="A3906" s="164">
        <v>38396</v>
      </c>
      <c r="B3906" s="165" t="s">
        <v>29156</v>
      </c>
      <c r="C3906" s="164" t="s">
        <v>12402</v>
      </c>
      <c r="D3906" s="164" t="s">
        <v>38386</v>
      </c>
      <c r="E3906" s="166">
        <v>1011.07</v>
      </c>
    </row>
    <row r="3907" spans="1:5" ht="25.5">
      <c r="A3907" s="164">
        <v>11622</v>
      </c>
      <c r="B3907" s="165" t="s">
        <v>29157</v>
      </c>
      <c r="C3907" s="164" t="s">
        <v>12404</v>
      </c>
      <c r="D3907" s="164" t="s">
        <v>38386</v>
      </c>
      <c r="E3907" s="166">
        <v>65.45</v>
      </c>
    </row>
    <row r="3908" spans="1:5" ht="38.25">
      <c r="A3908" s="164">
        <v>43143</v>
      </c>
      <c r="B3908" s="165" t="s">
        <v>29158</v>
      </c>
      <c r="C3908" s="164" t="s">
        <v>45</v>
      </c>
      <c r="D3908" s="164" t="s">
        <v>38386</v>
      </c>
      <c r="E3908" s="166">
        <v>24.72</v>
      </c>
    </row>
    <row r="3909" spans="1:5">
      <c r="A3909" s="164">
        <v>7317</v>
      </c>
      <c r="B3909" s="165" t="s">
        <v>29159</v>
      </c>
      <c r="C3909" s="164" t="s">
        <v>12404</v>
      </c>
      <c r="D3909" s="164" t="s">
        <v>38386</v>
      </c>
      <c r="E3909" s="166">
        <v>35.11</v>
      </c>
    </row>
    <row r="3910" spans="1:5" ht="25.5">
      <c r="A3910" s="164">
        <v>142</v>
      </c>
      <c r="B3910" s="165" t="s">
        <v>29160</v>
      </c>
      <c r="C3910" s="164" t="s">
        <v>29161</v>
      </c>
      <c r="D3910" s="164" t="s">
        <v>38386</v>
      </c>
      <c r="E3910" s="166">
        <v>30.88</v>
      </c>
    </row>
    <row r="3911" spans="1:5" ht="25.5">
      <c r="A3911" s="164">
        <v>43142</v>
      </c>
      <c r="B3911" s="165" t="s">
        <v>29162</v>
      </c>
      <c r="C3911" s="164" t="s">
        <v>45</v>
      </c>
      <c r="D3911" s="164" t="s">
        <v>38386</v>
      </c>
      <c r="E3911" s="166">
        <v>140.29</v>
      </c>
    </row>
    <row r="3912" spans="1:5">
      <c r="A3912" s="164">
        <v>38123</v>
      </c>
      <c r="B3912" s="165" t="s">
        <v>29163</v>
      </c>
      <c r="C3912" s="164" t="s">
        <v>12404</v>
      </c>
      <c r="D3912" s="164" t="s">
        <v>38386</v>
      </c>
      <c r="E3912" s="166">
        <v>76.12</v>
      </c>
    </row>
    <row r="3913" spans="1:5" ht="25.5">
      <c r="A3913" s="164">
        <v>42699</v>
      </c>
      <c r="B3913" s="165" t="s">
        <v>29164</v>
      </c>
      <c r="C3913" s="164" t="s">
        <v>12402</v>
      </c>
      <c r="D3913" s="164" t="s">
        <v>38386</v>
      </c>
      <c r="E3913" s="166">
        <v>36.07</v>
      </c>
    </row>
    <row r="3914" spans="1:5" ht="38.25">
      <c r="A3914" s="164">
        <v>37743</v>
      </c>
      <c r="B3914" s="165" t="s">
        <v>35128</v>
      </c>
      <c r="C3914" s="164" t="s">
        <v>12402</v>
      </c>
      <c r="D3914" s="164" t="s">
        <v>38386</v>
      </c>
      <c r="E3914" s="166">
        <v>261030.76</v>
      </c>
    </row>
    <row r="3915" spans="1:5" ht="38.25">
      <c r="A3915" s="164">
        <v>37744</v>
      </c>
      <c r="B3915" s="165" t="s">
        <v>35129</v>
      </c>
      <c r="C3915" s="164" t="s">
        <v>12402</v>
      </c>
      <c r="D3915" s="164" t="s">
        <v>38386</v>
      </c>
      <c r="E3915" s="166">
        <v>306923.07</v>
      </c>
    </row>
    <row r="3916" spans="1:5" ht="38.25">
      <c r="A3916" s="164">
        <v>37741</v>
      </c>
      <c r="B3916" s="165" t="s">
        <v>29165</v>
      </c>
      <c r="C3916" s="164" t="s">
        <v>12402</v>
      </c>
      <c r="D3916" s="164" t="s">
        <v>38386</v>
      </c>
      <c r="E3916" s="166">
        <v>237353.84</v>
      </c>
    </row>
    <row r="3917" spans="1:5" ht="38.25">
      <c r="A3917" s="164">
        <v>39396</v>
      </c>
      <c r="B3917" s="165" t="s">
        <v>29166</v>
      </c>
      <c r="C3917" s="164" t="s">
        <v>12402</v>
      </c>
      <c r="D3917" s="164" t="s">
        <v>38386</v>
      </c>
      <c r="E3917" s="166"/>
    </row>
    <row r="3918" spans="1:5" ht="38.25">
      <c r="A3918" s="164">
        <v>39392</v>
      </c>
      <c r="B3918" s="165" t="s">
        <v>29167</v>
      </c>
      <c r="C3918" s="164" t="s">
        <v>12402</v>
      </c>
      <c r="D3918" s="164" t="s">
        <v>38386</v>
      </c>
      <c r="E3918" s="166"/>
    </row>
    <row r="3919" spans="1:5" ht="38.25">
      <c r="A3919" s="164">
        <v>39393</v>
      </c>
      <c r="B3919" s="165" t="s">
        <v>29168</v>
      </c>
      <c r="C3919" s="164" t="s">
        <v>12402</v>
      </c>
      <c r="D3919" s="164" t="s">
        <v>38386</v>
      </c>
      <c r="E3919" s="166"/>
    </row>
    <row r="3920" spans="1:5" ht="38.25">
      <c r="A3920" s="164">
        <v>39394</v>
      </c>
      <c r="B3920" s="165" t="s">
        <v>29169</v>
      </c>
      <c r="C3920" s="164" t="s">
        <v>12402</v>
      </c>
      <c r="D3920" s="164" t="s">
        <v>38386</v>
      </c>
      <c r="E3920" s="166"/>
    </row>
    <row r="3921" spans="1:5" ht="38.25">
      <c r="A3921" s="164">
        <v>39395</v>
      </c>
      <c r="B3921" s="165" t="s">
        <v>29170</v>
      </c>
      <c r="C3921" s="164" t="s">
        <v>12402</v>
      </c>
      <c r="D3921" s="164" t="s">
        <v>38386</v>
      </c>
      <c r="E3921" s="166"/>
    </row>
    <row r="3922" spans="1:5" ht="38.25">
      <c r="A3922" s="164">
        <v>14618</v>
      </c>
      <c r="B3922" s="165" t="s">
        <v>29171</v>
      </c>
      <c r="C3922" s="164" t="s">
        <v>12402</v>
      </c>
      <c r="D3922" s="164" t="s">
        <v>38386</v>
      </c>
      <c r="E3922" s="166">
        <v>1438.43</v>
      </c>
    </row>
    <row r="3923" spans="1:5" ht="25.5">
      <c r="A3923" s="164">
        <v>45298</v>
      </c>
      <c r="B3923" s="165" t="s">
        <v>38486</v>
      </c>
      <c r="C3923" s="164" t="s">
        <v>12402</v>
      </c>
      <c r="D3923" s="164" t="s">
        <v>38386</v>
      </c>
      <c r="E3923" s="166">
        <v>475.49</v>
      </c>
    </row>
    <row r="3924" spans="1:5">
      <c r="A3924" s="164">
        <v>6110</v>
      </c>
      <c r="B3924" s="165" t="s">
        <v>29172</v>
      </c>
      <c r="C3924" s="164" t="s">
        <v>12406</v>
      </c>
      <c r="D3924" s="164" t="s">
        <v>38386</v>
      </c>
      <c r="E3924" s="166">
        <v>11.13</v>
      </c>
    </row>
    <row r="3925" spans="1:5">
      <c r="A3925" s="164">
        <v>40910</v>
      </c>
      <c r="B3925" s="165" t="s">
        <v>29173</v>
      </c>
      <c r="C3925" s="164" t="s">
        <v>18056</v>
      </c>
      <c r="D3925" s="164" t="s">
        <v>38386</v>
      </c>
      <c r="E3925" s="166">
        <v>2448.6</v>
      </c>
    </row>
    <row r="3926" spans="1:5" ht="25.5">
      <c r="A3926" s="164">
        <v>45255</v>
      </c>
      <c r="B3926" s="165" t="s">
        <v>34196</v>
      </c>
      <c r="C3926" s="164" t="s">
        <v>12402</v>
      </c>
      <c r="D3926" s="164" t="s">
        <v>38386</v>
      </c>
      <c r="E3926" s="166">
        <v>46.98</v>
      </c>
    </row>
    <row r="3927" spans="1:5">
      <c r="A3927" s="164">
        <v>6111</v>
      </c>
      <c r="B3927" s="165" t="s">
        <v>29174</v>
      </c>
      <c r="C3927" s="164" t="s">
        <v>12406</v>
      </c>
      <c r="D3927" s="164" t="s">
        <v>38387</v>
      </c>
      <c r="E3927" s="166">
        <v>7.3</v>
      </c>
    </row>
    <row r="3928" spans="1:5">
      <c r="A3928" s="164">
        <v>41084</v>
      </c>
      <c r="B3928" s="165" t="s">
        <v>29175</v>
      </c>
      <c r="C3928" s="164" t="s">
        <v>18056</v>
      </c>
      <c r="D3928" s="164" t="s">
        <v>38386</v>
      </c>
      <c r="E3928" s="166">
        <v>1606</v>
      </c>
    </row>
    <row r="3929" spans="1:5" ht="38.25">
      <c r="A3929" s="164">
        <v>44535</v>
      </c>
      <c r="B3929" s="165" t="s">
        <v>35130</v>
      </c>
      <c r="C3929" s="164" t="s">
        <v>34306</v>
      </c>
      <c r="D3929" s="164" t="s">
        <v>38386</v>
      </c>
      <c r="E3929" s="166">
        <v>53.46</v>
      </c>
    </row>
    <row r="3930" spans="1:5" ht="38.25">
      <c r="A3930" s="164">
        <v>44945</v>
      </c>
      <c r="B3930" s="165" t="s">
        <v>29176</v>
      </c>
      <c r="C3930" s="164" t="s">
        <v>12402</v>
      </c>
      <c r="D3930" s="164" t="s">
        <v>38387</v>
      </c>
      <c r="E3930" s="166">
        <v>11</v>
      </c>
    </row>
    <row r="3931" spans="1:5" ht="25.5">
      <c r="A3931" s="164">
        <v>38637</v>
      </c>
      <c r="B3931" s="165" t="s">
        <v>29177</v>
      </c>
      <c r="C3931" s="164" t="s">
        <v>12402</v>
      </c>
      <c r="D3931" s="164" t="s">
        <v>38386</v>
      </c>
      <c r="E3931" s="166">
        <v>276.5</v>
      </c>
    </row>
    <row r="3932" spans="1:5">
      <c r="A3932" s="164">
        <v>6150</v>
      </c>
      <c r="B3932" s="165" t="s">
        <v>29178</v>
      </c>
      <c r="C3932" s="164" t="s">
        <v>12402</v>
      </c>
      <c r="D3932" s="164" t="s">
        <v>38386</v>
      </c>
      <c r="E3932" s="166">
        <v>279.88</v>
      </c>
    </row>
    <row r="3933" spans="1:5" ht="25.5">
      <c r="A3933" s="164">
        <v>6136</v>
      </c>
      <c r="B3933" s="165" t="s">
        <v>29179</v>
      </c>
      <c r="C3933" s="164" t="s">
        <v>12402</v>
      </c>
      <c r="D3933" s="164" t="s">
        <v>38387</v>
      </c>
      <c r="E3933" s="166">
        <v>220</v>
      </c>
    </row>
    <row r="3934" spans="1:5">
      <c r="A3934" s="164">
        <v>38638</v>
      </c>
      <c r="B3934" s="165" t="s">
        <v>29180</v>
      </c>
      <c r="C3934" s="164" t="s">
        <v>12402</v>
      </c>
      <c r="D3934" s="164" t="s">
        <v>38386</v>
      </c>
      <c r="E3934" s="166">
        <v>232.99</v>
      </c>
    </row>
    <row r="3935" spans="1:5">
      <c r="A3935" s="164">
        <v>20262</v>
      </c>
      <c r="B3935" s="165" t="s">
        <v>29181</v>
      </c>
      <c r="C3935" s="164" t="s">
        <v>12402</v>
      </c>
      <c r="D3935" s="164" t="s">
        <v>38386</v>
      </c>
      <c r="E3935" s="166">
        <v>20.149999999999999</v>
      </c>
    </row>
    <row r="3936" spans="1:5" ht="25.5">
      <c r="A3936" s="164">
        <v>6145</v>
      </c>
      <c r="B3936" s="165" t="s">
        <v>29182</v>
      </c>
      <c r="C3936" s="164" t="s">
        <v>12402</v>
      </c>
      <c r="D3936" s="164" t="s">
        <v>38386</v>
      </c>
      <c r="E3936" s="166">
        <v>22.26</v>
      </c>
    </row>
    <row r="3937" spans="1:5" ht="25.5">
      <c r="A3937" s="164">
        <v>6149</v>
      </c>
      <c r="B3937" s="165" t="s">
        <v>29183</v>
      </c>
      <c r="C3937" s="164" t="s">
        <v>12402</v>
      </c>
      <c r="D3937" s="164" t="s">
        <v>38386</v>
      </c>
      <c r="E3937" s="166">
        <v>14.71</v>
      </c>
    </row>
    <row r="3938" spans="1:5">
      <c r="A3938" s="164">
        <v>6146</v>
      </c>
      <c r="B3938" s="165" t="s">
        <v>29184</v>
      </c>
      <c r="C3938" s="164" t="s">
        <v>12402</v>
      </c>
      <c r="D3938" s="164" t="s">
        <v>38386</v>
      </c>
      <c r="E3938" s="166">
        <v>21.14</v>
      </c>
    </row>
    <row r="3939" spans="1:5">
      <c r="A3939" s="164">
        <v>44536</v>
      </c>
      <c r="B3939" s="165" t="s">
        <v>35131</v>
      </c>
      <c r="C3939" s="164" t="s">
        <v>12404</v>
      </c>
      <c r="D3939" s="164" t="s">
        <v>38386</v>
      </c>
      <c r="E3939" s="166">
        <v>2.59</v>
      </c>
    </row>
    <row r="3940" spans="1:5">
      <c r="A3940" s="164">
        <v>39961</v>
      </c>
      <c r="B3940" s="165" t="s">
        <v>29185</v>
      </c>
      <c r="C3940" s="164" t="s">
        <v>12402</v>
      </c>
      <c r="D3940" s="164" t="s">
        <v>38386</v>
      </c>
      <c r="E3940" s="166">
        <v>20.41</v>
      </c>
    </row>
    <row r="3941" spans="1:5" ht="51">
      <c r="A3941" s="164">
        <v>42433</v>
      </c>
      <c r="B3941" s="165" t="s">
        <v>29186</v>
      </c>
      <c r="C3941" s="164" t="s">
        <v>12402</v>
      </c>
      <c r="D3941" s="164" t="s">
        <v>38386</v>
      </c>
      <c r="E3941" s="166"/>
    </row>
    <row r="3942" spans="1:5" ht="51">
      <c r="A3942" s="164">
        <v>42434</v>
      </c>
      <c r="B3942" s="165" t="s">
        <v>29187</v>
      </c>
      <c r="C3942" s="164" t="s">
        <v>12402</v>
      </c>
      <c r="D3942" s="164" t="s">
        <v>38386</v>
      </c>
      <c r="E3942" s="166"/>
    </row>
    <row r="3943" spans="1:5" ht="51">
      <c r="A3943" s="164">
        <v>42435</v>
      </c>
      <c r="B3943" s="165" t="s">
        <v>29188</v>
      </c>
      <c r="C3943" s="164" t="s">
        <v>12402</v>
      </c>
      <c r="D3943" s="164" t="s">
        <v>38386</v>
      </c>
      <c r="E3943" s="166"/>
    </row>
    <row r="3944" spans="1:5" ht="25.5">
      <c r="A3944" s="164">
        <v>38061</v>
      </c>
      <c r="B3944" s="165" t="s">
        <v>29189</v>
      </c>
      <c r="C3944" s="164" t="s">
        <v>12402</v>
      </c>
      <c r="D3944" s="164" t="s">
        <v>38386</v>
      </c>
      <c r="E3944" s="166">
        <v>43.11</v>
      </c>
    </row>
    <row r="3945" spans="1:5">
      <c r="A3945" s="164">
        <v>20250</v>
      </c>
      <c r="B3945" s="165" t="s">
        <v>29190</v>
      </c>
      <c r="C3945" s="164" t="s">
        <v>12404</v>
      </c>
      <c r="D3945" s="164" t="s">
        <v>38387</v>
      </c>
      <c r="E3945" s="166">
        <v>14.5</v>
      </c>
    </row>
    <row r="3946" spans="1:5">
      <c r="A3946" s="164">
        <v>13388</v>
      </c>
      <c r="B3946" s="165" t="s">
        <v>29191</v>
      </c>
      <c r="C3946" s="164" t="s">
        <v>12404</v>
      </c>
      <c r="D3946" s="164" t="s">
        <v>38386</v>
      </c>
      <c r="E3946" s="166">
        <v>305.66000000000003</v>
      </c>
    </row>
    <row r="3947" spans="1:5" ht="25.5">
      <c r="A3947" s="164">
        <v>39914</v>
      </c>
      <c r="B3947" s="165" t="s">
        <v>29192</v>
      </c>
      <c r="C3947" s="164" t="s">
        <v>12404</v>
      </c>
      <c r="D3947" s="164" t="s">
        <v>38386</v>
      </c>
      <c r="E3947" s="166"/>
    </row>
    <row r="3948" spans="1:5" ht="25.5">
      <c r="A3948" s="164">
        <v>12732</v>
      </c>
      <c r="B3948" s="165" t="s">
        <v>29193</v>
      </c>
      <c r="C3948" s="164" t="s">
        <v>12402</v>
      </c>
      <c r="D3948" s="164" t="s">
        <v>38386</v>
      </c>
      <c r="E3948" s="166"/>
    </row>
    <row r="3949" spans="1:5">
      <c r="A3949" s="164">
        <v>6160</v>
      </c>
      <c r="B3949" s="165" t="s">
        <v>29194</v>
      </c>
      <c r="C3949" s="164" t="s">
        <v>12406</v>
      </c>
      <c r="D3949" s="164" t="s">
        <v>38387</v>
      </c>
      <c r="E3949" s="166">
        <v>12.65</v>
      </c>
    </row>
    <row r="3950" spans="1:5">
      <c r="A3950" s="164">
        <v>41087</v>
      </c>
      <c r="B3950" s="165" t="s">
        <v>29195</v>
      </c>
      <c r="C3950" s="164" t="s">
        <v>18056</v>
      </c>
      <c r="D3950" s="164" t="s">
        <v>38386</v>
      </c>
      <c r="E3950" s="166">
        <v>2783</v>
      </c>
    </row>
    <row r="3951" spans="1:5" ht="25.5">
      <c r="A3951" s="164">
        <v>6166</v>
      </c>
      <c r="B3951" s="165" t="s">
        <v>29196</v>
      </c>
      <c r="C3951" s="164" t="s">
        <v>12406</v>
      </c>
      <c r="D3951" s="164" t="s">
        <v>38386</v>
      </c>
      <c r="E3951" s="166">
        <v>17.239999999999998</v>
      </c>
    </row>
    <row r="3952" spans="1:5" ht="25.5">
      <c r="A3952" s="164">
        <v>41088</v>
      </c>
      <c r="B3952" s="165" t="s">
        <v>29197</v>
      </c>
      <c r="C3952" s="164" t="s">
        <v>18056</v>
      </c>
      <c r="D3952" s="164" t="s">
        <v>38386</v>
      </c>
      <c r="E3952" s="166">
        <v>3794.62</v>
      </c>
    </row>
    <row r="3953" spans="1:5" ht="38.25">
      <c r="A3953" s="164">
        <v>20232</v>
      </c>
      <c r="B3953" s="165" t="s">
        <v>29198</v>
      </c>
      <c r="C3953" s="164" t="s">
        <v>12403</v>
      </c>
      <c r="D3953" s="164" t="s">
        <v>38386</v>
      </c>
      <c r="E3953" s="166">
        <v>66.88</v>
      </c>
    </row>
    <row r="3954" spans="1:5" ht="25.5">
      <c r="A3954" s="164">
        <v>10856</v>
      </c>
      <c r="B3954" s="165" t="s">
        <v>29199</v>
      </c>
      <c r="C3954" s="164" t="s">
        <v>12403</v>
      </c>
      <c r="D3954" s="164" t="s">
        <v>38386</v>
      </c>
      <c r="E3954" s="166"/>
    </row>
    <row r="3955" spans="1:5" ht="25.5">
      <c r="A3955" s="164">
        <v>4828</v>
      </c>
      <c r="B3955" s="165" t="s">
        <v>29200</v>
      </c>
      <c r="C3955" s="164" t="s">
        <v>12403</v>
      </c>
      <c r="D3955" s="164" t="s">
        <v>38386</v>
      </c>
      <c r="E3955" s="166">
        <v>58.34</v>
      </c>
    </row>
    <row r="3956" spans="1:5" ht="25.5">
      <c r="A3956" s="164">
        <v>20249</v>
      </c>
      <c r="B3956" s="165" t="s">
        <v>29201</v>
      </c>
      <c r="C3956" s="164" t="s">
        <v>12403</v>
      </c>
      <c r="D3956" s="164" t="s">
        <v>38386</v>
      </c>
      <c r="E3956" s="166">
        <v>31.94</v>
      </c>
    </row>
    <row r="3957" spans="1:5" ht="25.5">
      <c r="A3957" s="164">
        <v>11609</v>
      </c>
      <c r="B3957" s="165" t="s">
        <v>29202</v>
      </c>
      <c r="C3957" s="164" t="s">
        <v>45</v>
      </c>
      <c r="D3957" s="164" t="s">
        <v>38386</v>
      </c>
      <c r="E3957" s="166">
        <v>10.87</v>
      </c>
    </row>
    <row r="3958" spans="1:5" ht="25.5">
      <c r="A3958" s="164">
        <v>20083</v>
      </c>
      <c r="B3958" s="165" t="s">
        <v>35132</v>
      </c>
      <c r="C3958" s="164" t="s">
        <v>12402</v>
      </c>
      <c r="D3958" s="164" t="s">
        <v>38386</v>
      </c>
      <c r="E3958" s="166">
        <v>83.42</v>
      </c>
    </row>
    <row r="3959" spans="1:5" ht="25.5">
      <c r="A3959" s="164">
        <v>10691</v>
      </c>
      <c r="B3959" s="165" t="s">
        <v>29203</v>
      </c>
      <c r="C3959" s="164" t="s">
        <v>45</v>
      </c>
      <c r="D3959" s="164" t="s">
        <v>38386</v>
      </c>
      <c r="E3959" s="166"/>
    </row>
    <row r="3960" spans="1:5">
      <c r="A3960" s="164">
        <v>12295</v>
      </c>
      <c r="B3960" s="165" t="s">
        <v>29204</v>
      </c>
      <c r="C3960" s="164" t="s">
        <v>12402</v>
      </c>
      <c r="D3960" s="164" t="s">
        <v>38386</v>
      </c>
      <c r="E3960" s="166">
        <v>2.92</v>
      </c>
    </row>
    <row r="3961" spans="1:5" ht="25.5">
      <c r="A3961" s="164">
        <v>12296</v>
      </c>
      <c r="B3961" s="165" t="s">
        <v>29205</v>
      </c>
      <c r="C3961" s="164" t="s">
        <v>12402</v>
      </c>
      <c r="D3961" s="164" t="s">
        <v>38386</v>
      </c>
      <c r="E3961" s="166">
        <v>3.77</v>
      </c>
    </row>
    <row r="3962" spans="1:5" ht="25.5">
      <c r="A3962" s="164">
        <v>12294</v>
      </c>
      <c r="B3962" s="165" t="s">
        <v>29206</v>
      </c>
      <c r="C3962" s="164" t="s">
        <v>12402</v>
      </c>
      <c r="D3962" s="164" t="s">
        <v>38386</v>
      </c>
      <c r="E3962" s="166">
        <v>9.07</v>
      </c>
    </row>
    <row r="3963" spans="1:5" ht="25.5">
      <c r="A3963" s="164">
        <v>14543</v>
      </c>
      <c r="B3963" s="165" t="s">
        <v>29207</v>
      </c>
      <c r="C3963" s="164" t="s">
        <v>12402</v>
      </c>
      <c r="D3963" s="164" t="s">
        <v>38386</v>
      </c>
      <c r="E3963" s="166">
        <v>6.47</v>
      </c>
    </row>
    <row r="3964" spans="1:5" ht="25.5">
      <c r="A3964" s="164">
        <v>13329</v>
      </c>
      <c r="B3964" s="165" t="s">
        <v>29208</v>
      </c>
      <c r="C3964" s="164" t="s">
        <v>12402</v>
      </c>
      <c r="D3964" s="164" t="s">
        <v>38387</v>
      </c>
      <c r="E3964" s="166">
        <v>3.8</v>
      </c>
    </row>
    <row r="3965" spans="1:5" ht="38.25">
      <c r="A3965" s="164">
        <v>21047</v>
      </c>
      <c r="B3965" s="165" t="s">
        <v>29209</v>
      </c>
      <c r="C3965" s="164" t="s">
        <v>12402</v>
      </c>
      <c r="D3965" s="164" t="s">
        <v>38386</v>
      </c>
      <c r="E3965" s="166">
        <v>57.25</v>
      </c>
    </row>
    <row r="3966" spans="1:5" ht="38.25">
      <c r="A3966" s="164">
        <v>21042</v>
      </c>
      <c r="B3966" s="165" t="s">
        <v>29210</v>
      </c>
      <c r="C3966" s="164" t="s">
        <v>12402</v>
      </c>
      <c r="D3966" s="164" t="s">
        <v>38386</v>
      </c>
      <c r="E3966" s="166">
        <v>44.13</v>
      </c>
    </row>
    <row r="3967" spans="1:5" ht="38.25">
      <c r="A3967" s="164">
        <v>21043</v>
      </c>
      <c r="B3967" s="165" t="s">
        <v>29211</v>
      </c>
      <c r="C3967" s="164" t="s">
        <v>12402</v>
      </c>
      <c r="D3967" s="164" t="s">
        <v>38386</v>
      </c>
      <c r="E3967" s="166">
        <v>55.74</v>
      </c>
    </row>
    <row r="3968" spans="1:5" ht="38.25">
      <c r="A3968" s="164">
        <v>21044</v>
      </c>
      <c r="B3968" s="165" t="s">
        <v>29212</v>
      </c>
      <c r="C3968" s="164" t="s">
        <v>12402</v>
      </c>
      <c r="D3968" s="164" t="s">
        <v>38386</v>
      </c>
      <c r="E3968" s="166">
        <v>38.83</v>
      </c>
    </row>
    <row r="3969" spans="1:5" ht="38.25">
      <c r="A3969" s="164">
        <v>21045</v>
      </c>
      <c r="B3969" s="165" t="s">
        <v>29213</v>
      </c>
      <c r="C3969" s="164" t="s">
        <v>12402</v>
      </c>
      <c r="D3969" s="164" t="s">
        <v>38386</v>
      </c>
      <c r="E3969" s="166">
        <v>53.19</v>
      </c>
    </row>
    <row r="3970" spans="1:5" ht="38.25">
      <c r="A3970" s="164">
        <v>21041</v>
      </c>
      <c r="B3970" s="165" t="s">
        <v>29214</v>
      </c>
      <c r="C3970" s="164" t="s">
        <v>12402</v>
      </c>
      <c r="D3970" s="164" t="s">
        <v>38386</v>
      </c>
      <c r="E3970" s="166">
        <v>45.87</v>
      </c>
    </row>
    <row r="3971" spans="1:5" ht="38.25">
      <c r="A3971" s="164">
        <v>21040</v>
      </c>
      <c r="B3971" s="165" t="s">
        <v>29215</v>
      </c>
      <c r="C3971" s="164" t="s">
        <v>12402</v>
      </c>
      <c r="D3971" s="164" t="s">
        <v>38387</v>
      </c>
      <c r="E3971" s="166">
        <v>38</v>
      </c>
    </row>
    <row r="3972" spans="1:5">
      <c r="A3972" s="164">
        <v>14149</v>
      </c>
      <c r="B3972" s="165" t="s">
        <v>29216</v>
      </c>
      <c r="C3972" s="164" t="s">
        <v>27556</v>
      </c>
      <c r="D3972" s="164" t="s">
        <v>38386</v>
      </c>
      <c r="E3972" s="166">
        <v>418.17</v>
      </c>
    </row>
    <row r="3973" spans="1:5" ht="38.25">
      <c r="A3973" s="164">
        <v>38099</v>
      </c>
      <c r="B3973" s="165" t="s">
        <v>29217</v>
      </c>
      <c r="C3973" s="164" t="s">
        <v>12402</v>
      </c>
      <c r="D3973" s="164" t="s">
        <v>38386</v>
      </c>
      <c r="E3973" s="166">
        <v>1.4</v>
      </c>
    </row>
    <row r="3974" spans="1:5" ht="38.25">
      <c r="A3974" s="164">
        <v>38100</v>
      </c>
      <c r="B3974" s="165" t="s">
        <v>29218</v>
      </c>
      <c r="C3974" s="164" t="s">
        <v>12402</v>
      </c>
      <c r="D3974" s="164" t="s">
        <v>38386</v>
      </c>
      <c r="E3974" s="166">
        <v>2.29</v>
      </c>
    </row>
    <row r="3975" spans="1:5" ht="25.5">
      <c r="A3975" s="164">
        <v>7576</v>
      </c>
      <c r="B3975" s="165" t="s">
        <v>29219</v>
      </c>
      <c r="C3975" s="164" t="s">
        <v>12402</v>
      </c>
      <c r="D3975" s="164" t="s">
        <v>38386</v>
      </c>
      <c r="E3975" s="166"/>
    </row>
    <row r="3976" spans="1:5" ht="25.5">
      <c r="A3976" s="164">
        <v>3384</v>
      </c>
      <c r="B3976" s="165" t="s">
        <v>29220</v>
      </c>
      <c r="C3976" s="164" t="s">
        <v>12402</v>
      </c>
      <c r="D3976" s="164" t="s">
        <v>38386</v>
      </c>
      <c r="E3976" s="166">
        <v>10.92</v>
      </c>
    </row>
    <row r="3977" spans="1:5" ht="25.5">
      <c r="A3977" s="164">
        <v>7572</v>
      </c>
      <c r="B3977" s="165" t="s">
        <v>29221</v>
      </c>
      <c r="C3977" s="164" t="s">
        <v>12402</v>
      </c>
      <c r="D3977" s="164" t="s">
        <v>38386</v>
      </c>
      <c r="E3977" s="166">
        <v>7.05</v>
      </c>
    </row>
    <row r="3978" spans="1:5" ht="25.5">
      <c r="A3978" s="164">
        <v>3396</v>
      </c>
      <c r="B3978" s="165" t="s">
        <v>29222</v>
      </c>
      <c r="C3978" s="164" t="s">
        <v>12402</v>
      </c>
      <c r="D3978" s="164" t="s">
        <v>38386</v>
      </c>
      <c r="E3978" s="166">
        <v>4.76</v>
      </c>
    </row>
    <row r="3979" spans="1:5" ht="25.5">
      <c r="A3979" s="164">
        <v>45230</v>
      </c>
      <c r="B3979" s="165" t="s">
        <v>35133</v>
      </c>
      <c r="C3979" s="164" t="s">
        <v>12402</v>
      </c>
      <c r="D3979" s="164" t="s">
        <v>38386</v>
      </c>
      <c r="E3979" s="166">
        <v>45.08</v>
      </c>
    </row>
    <row r="3980" spans="1:5" ht="25.5">
      <c r="A3980" s="164">
        <v>37590</v>
      </c>
      <c r="B3980" s="165" t="s">
        <v>29223</v>
      </c>
      <c r="C3980" s="164" t="s">
        <v>12402</v>
      </c>
      <c r="D3980" s="164" t="s">
        <v>38386</v>
      </c>
      <c r="E3980" s="166"/>
    </row>
    <row r="3981" spans="1:5" ht="25.5">
      <c r="A3981" s="164">
        <v>37591</v>
      </c>
      <c r="B3981" s="165" t="s">
        <v>29224</v>
      </c>
      <c r="C3981" s="164" t="s">
        <v>12402</v>
      </c>
      <c r="D3981" s="164" t="s">
        <v>38386</v>
      </c>
      <c r="E3981" s="166"/>
    </row>
    <row r="3982" spans="1:5" ht="38.25">
      <c r="A3982" s="164">
        <v>12626</v>
      </c>
      <c r="B3982" s="165" t="s">
        <v>29225</v>
      </c>
      <c r="C3982" s="164" t="s">
        <v>12402</v>
      </c>
      <c r="D3982" s="164" t="s">
        <v>38386</v>
      </c>
      <c r="E3982" s="166">
        <v>45.62</v>
      </c>
    </row>
    <row r="3983" spans="1:5">
      <c r="A3983" s="164">
        <v>11033</v>
      </c>
      <c r="B3983" s="165" t="s">
        <v>29226</v>
      </c>
      <c r="C3983" s="164" t="s">
        <v>12402</v>
      </c>
      <c r="D3983" s="164" t="s">
        <v>38386</v>
      </c>
      <c r="E3983" s="166">
        <v>7.12</v>
      </c>
    </row>
    <row r="3984" spans="1:5" ht="25.5">
      <c r="A3984" s="164">
        <v>390</v>
      </c>
      <c r="B3984" s="165" t="s">
        <v>29227</v>
      </c>
      <c r="C3984" s="164" t="s">
        <v>12402</v>
      </c>
      <c r="D3984" s="164" t="s">
        <v>38386</v>
      </c>
      <c r="E3984" s="166">
        <v>8.6199999999999992</v>
      </c>
    </row>
    <row r="3985" spans="1:5" ht="51">
      <c r="A3985" s="164">
        <v>42436</v>
      </c>
      <c r="B3985" s="165" t="s">
        <v>29228</v>
      </c>
      <c r="C3985" s="164" t="s">
        <v>12402</v>
      </c>
      <c r="D3985" s="164" t="s">
        <v>38386</v>
      </c>
      <c r="E3985" s="166"/>
    </row>
    <row r="3986" spans="1:5" ht="25.5">
      <c r="A3986" s="164">
        <v>6194</v>
      </c>
      <c r="B3986" s="165" t="s">
        <v>29229</v>
      </c>
      <c r="C3986" s="164" t="s">
        <v>12403</v>
      </c>
      <c r="D3986" s="164" t="s">
        <v>38386</v>
      </c>
      <c r="E3986" s="166">
        <v>5.62</v>
      </c>
    </row>
    <row r="3987" spans="1:5" ht="25.5">
      <c r="A3987" s="164">
        <v>10567</v>
      </c>
      <c r="B3987" s="165" t="s">
        <v>29230</v>
      </c>
      <c r="C3987" s="164" t="s">
        <v>12403</v>
      </c>
      <c r="D3987" s="164" t="s">
        <v>38386</v>
      </c>
      <c r="E3987" s="166">
        <v>8.91</v>
      </c>
    </row>
    <row r="3988" spans="1:5" ht="25.5">
      <c r="A3988" s="164">
        <v>6212</v>
      </c>
      <c r="B3988" s="165" t="s">
        <v>29231</v>
      </c>
      <c r="C3988" s="164" t="s">
        <v>12403</v>
      </c>
      <c r="D3988" s="164" t="s">
        <v>38387</v>
      </c>
      <c r="E3988" s="166">
        <v>13.07</v>
      </c>
    </row>
    <row r="3989" spans="1:5" ht="38.25">
      <c r="A3989" s="164">
        <v>3993</v>
      </c>
      <c r="B3989" s="165" t="s">
        <v>29232</v>
      </c>
      <c r="C3989" s="164" t="s">
        <v>12416</v>
      </c>
      <c r="D3989" s="164" t="s">
        <v>38386</v>
      </c>
      <c r="E3989" s="166">
        <v>164.41</v>
      </c>
    </row>
    <row r="3990" spans="1:5" ht="38.25">
      <c r="A3990" s="164">
        <v>3990</v>
      </c>
      <c r="B3990" s="165" t="s">
        <v>29233</v>
      </c>
      <c r="C3990" s="164" t="s">
        <v>12403</v>
      </c>
      <c r="D3990" s="164" t="s">
        <v>38386</v>
      </c>
      <c r="E3990" s="166">
        <v>30.93</v>
      </c>
    </row>
    <row r="3991" spans="1:5" ht="38.25">
      <c r="A3991" s="164">
        <v>3992</v>
      </c>
      <c r="B3991" s="165" t="s">
        <v>29234</v>
      </c>
      <c r="C3991" s="164" t="s">
        <v>12403</v>
      </c>
      <c r="D3991" s="164" t="s">
        <v>38386</v>
      </c>
      <c r="E3991" s="166">
        <v>41.76</v>
      </c>
    </row>
    <row r="3992" spans="1:5" ht="38.25">
      <c r="A3992" s="164">
        <v>6178</v>
      </c>
      <c r="B3992" s="165" t="s">
        <v>29235</v>
      </c>
      <c r="C3992" s="164" t="s">
        <v>12416</v>
      </c>
      <c r="D3992" s="164" t="s">
        <v>38386</v>
      </c>
      <c r="E3992" s="166"/>
    </row>
    <row r="3993" spans="1:5" ht="38.25">
      <c r="A3993" s="164">
        <v>6180</v>
      </c>
      <c r="B3993" s="165" t="s">
        <v>29236</v>
      </c>
      <c r="C3993" s="164" t="s">
        <v>12416</v>
      </c>
      <c r="D3993" s="164" t="s">
        <v>38387</v>
      </c>
      <c r="E3993" s="166"/>
    </row>
    <row r="3994" spans="1:5" ht="25.5">
      <c r="A3994" s="164">
        <v>6182</v>
      </c>
      <c r="B3994" s="165" t="s">
        <v>29237</v>
      </c>
      <c r="C3994" s="164" t="s">
        <v>12416</v>
      </c>
      <c r="D3994" s="164" t="s">
        <v>38386</v>
      </c>
      <c r="E3994" s="166"/>
    </row>
    <row r="3995" spans="1:5" ht="38.25">
      <c r="A3995" s="164">
        <v>43614</v>
      </c>
      <c r="B3995" s="165" t="s">
        <v>29238</v>
      </c>
      <c r="C3995" s="164" t="s">
        <v>12403</v>
      </c>
      <c r="D3995" s="164" t="s">
        <v>38386</v>
      </c>
      <c r="E3995" s="166">
        <v>20.9</v>
      </c>
    </row>
    <row r="3996" spans="1:5" ht="38.25">
      <c r="A3996" s="164">
        <v>6193</v>
      </c>
      <c r="B3996" s="165" t="s">
        <v>29239</v>
      </c>
      <c r="C3996" s="164" t="s">
        <v>12403</v>
      </c>
      <c r="D3996" s="164" t="s">
        <v>38386</v>
      </c>
      <c r="E3996" s="166">
        <v>25.43</v>
      </c>
    </row>
    <row r="3997" spans="1:5" ht="38.25">
      <c r="A3997" s="164">
        <v>6189</v>
      </c>
      <c r="B3997" s="165" t="s">
        <v>29240</v>
      </c>
      <c r="C3997" s="164" t="s">
        <v>12403</v>
      </c>
      <c r="D3997" s="164" t="s">
        <v>38386</v>
      </c>
      <c r="E3997" s="166">
        <v>37.119999999999997</v>
      </c>
    </row>
    <row r="3998" spans="1:5" ht="25.5">
      <c r="A3998" s="164">
        <v>6214</v>
      </c>
      <c r="B3998" s="165" t="s">
        <v>29241</v>
      </c>
      <c r="C3998" s="164" t="s">
        <v>12416</v>
      </c>
      <c r="D3998" s="164" t="s">
        <v>38386</v>
      </c>
      <c r="E3998" s="166"/>
    </row>
    <row r="3999" spans="1:5" ht="38.25">
      <c r="A3999" s="164">
        <v>44027</v>
      </c>
      <c r="B3999" s="165" t="s">
        <v>38487</v>
      </c>
      <c r="C3999" s="164" t="s">
        <v>12402</v>
      </c>
      <c r="D3999" s="164" t="s">
        <v>38386</v>
      </c>
      <c r="E3999" s="166">
        <v>1.57</v>
      </c>
    </row>
    <row r="4000" spans="1:5" ht="25.5">
      <c r="A4000" s="164">
        <v>36153</v>
      </c>
      <c r="B4000" s="165" t="s">
        <v>29242</v>
      </c>
      <c r="C4000" s="164" t="s">
        <v>12402</v>
      </c>
      <c r="D4000" s="164" t="s">
        <v>38386</v>
      </c>
      <c r="E4000" s="166">
        <v>210.67</v>
      </c>
    </row>
    <row r="4001" spans="1:5" ht="25.5">
      <c r="A4001" s="164">
        <v>10740</v>
      </c>
      <c r="B4001" s="165" t="s">
        <v>29243</v>
      </c>
      <c r="C4001" s="164" t="s">
        <v>12402</v>
      </c>
      <c r="D4001" s="164" t="s">
        <v>38386</v>
      </c>
      <c r="E4001" s="166">
        <v>8035.71</v>
      </c>
    </row>
    <row r="4002" spans="1:5" ht="25.5">
      <c r="A4002" s="164">
        <v>13914</v>
      </c>
      <c r="B4002" s="165" t="s">
        <v>29244</v>
      </c>
      <c r="C4002" s="164" t="s">
        <v>12402</v>
      </c>
      <c r="D4002" s="164" t="s">
        <v>38386</v>
      </c>
      <c r="E4002" s="166">
        <v>581.41</v>
      </c>
    </row>
    <row r="4003" spans="1:5" ht="25.5">
      <c r="A4003" s="164">
        <v>10742</v>
      </c>
      <c r="B4003" s="165" t="s">
        <v>29245</v>
      </c>
      <c r="C4003" s="164" t="s">
        <v>12402</v>
      </c>
      <c r="D4003" s="164" t="s">
        <v>38387</v>
      </c>
      <c r="E4003" s="166">
        <v>848</v>
      </c>
    </row>
    <row r="4004" spans="1:5">
      <c r="A4004" s="164">
        <v>45239</v>
      </c>
      <c r="B4004" s="165" t="s">
        <v>34197</v>
      </c>
      <c r="C4004" s="164" t="s">
        <v>12402</v>
      </c>
      <c r="D4004" s="164" t="s">
        <v>38386</v>
      </c>
      <c r="E4004" s="166">
        <v>30.71</v>
      </c>
    </row>
    <row r="4005" spans="1:5">
      <c r="A4005" s="164">
        <v>38465</v>
      </c>
      <c r="B4005" s="165" t="s">
        <v>29246</v>
      </c>
      <c r="C4005" s="164" t="s">
        <v>12402</v>
      </c>
      <c r="D4005" s="164" t="s">
        <v>38386</v>
      </c>
      <c r="E4005" s="166">
        <v>84.86</v>
      </c>
    </row>
    <row r="4006" spans="1:5">
      <c r="A4006" s="164">
        <v>7543</v>
      </c>
      <c r="B4006" s="165" t="s">
        <v>29247</v>
      </c>
      <c r="C4006" s="164" t="s">
        <v>12402</v>
      </c>
      <c r="D4006" s="164" t="s">
        <v>38386</v>
      </c>
      <c r="E4006" s="166">
        <v>6.52</v>
      </c>
    </row>
    <row r="4007" spans="1:5" ht="38.25">
      <c r="A4007" s="164">
        <v>43427</v>
      </c>
      <c r="B4007" s="165" t="s">
        <v>29248</v>
      </c>
      <c r="C4007" s="164" t="s">
        <v>12402</v>
      </c>
      <c r="D4007" s="164" t="s">
        <v>38386</v>
      </c>
      <c r="E4007" s="166">
        <v>1904.68</v>
      </c>
    </row>
    <row r="4008" spans="1:5" ht="25.5">
      <c r="A4008" s="164">
        <v>41613</v>
      </c>
      <c r="B4008" s="165" t="s">
        <v>29249</v>
      </c>
      <c r="C4008" s="164" t="s">
        <v>12402</v>
      </c>
      <c r="D4008" s="164" t="s">
        <v>38386</v>
      </c>
      <c r="E4008" s="166">
        <v>122.43</v>
      </c>
    </row>
    <row r="4009" spans="1:5" ht="25.5">
      <c r="A4009" s="164">
        <v>41614</v>
      </c>
      <c r="B4009" s="165" t="s">
        <v>29250</v>
      </c>
      <c r="C4009" s="164" t="s">
        <v>12402</v>
      </c>
      <c r="D4009" s="164" t="s">
        <v>38386</v>
      </c>
      <c r="E4009" s="166">
        <v>156</v>
      </c>
    </row>
    <row r="4010" spans="1:5" ht="25.5">
      <c r="A4010" s="164">
        <v>41615</v>
      </c>
      <c r="B4010" s="165" t="s">
        <v>29251</v>
      </c>
      <c r="C4010" s="164" t="s">
        <v>12402</v>
      </c>
      <c r="D4010" s="164" t="s">
        <v>38386</v>
      </c>
      <c r="E4010" s="166">
        <v>241.12</v>
      </c>
    </row>
    <row r="4011" spans="1:5" ht="25.5">
      <c r="A4011" s="164">
        <v>41616</v>
      </c>
      <c r="B4011" s="165" t="s">
        <v>29252</v>
      </c>
      <c r="C4011" s="164" t="s">
        <v>12402</v>
      </c>
      <c r="D4011" s="164" t="s">
        <v>38386</v>
      </c>
      <c r="E4011" s="166">
        <v>360.27</v>
      </c>
    </row>
    <row r="4012" spans="1:5" ht="25.5">
      <c r="A4012" s="164">
        <v>41617</v>
      </c>
      <c r="B4012" s="165" t="s">
        <v>29253</v>
      </c>
      <c r="C4012" s="164" t="s">
        <v>12402</v>
      </c>
      <c r="D4012" s="164" t="s">
        <v>38386</v>
      </c>
      <c r="E4012" s="166">
        <v>716.35</v>
      </c>
    </row>
    <row r="4013" spans="1:5" ht="25.5">
      <c r="A4013" s="164">
        <v>41618</v>
      </c>
      <c r="B4013" s="165" t="s">
        <v>29254</v>
      </c>
      <c r="C4013" s="164" t="s">
        <v>12402</v>
      </c>
      <c r="D4013" s="164" t="s">
        <v>38386</v>
      </c>
      <c r="E4013" s="166">
        <v>1318.76</v>
      </c>
    </row>
    <row r="4014" spans="1:5" ht="38.25">
      <c r="A4014" s="164">
        <v>43428</v>
      </c>
      <c r="B4014" s="165" t="s">
        <v>29255</v>
      </c>
      <c r="C4014" s="164" t="s">
        <v>12402</v>
      </c>
      <c r="D4014" s="164" t="s">
        <v>38386</v>
      </c>
      <c r="E4014" s="166">
        <v>2316.42</v>
      </c>
    </row>
    <row r="4015" spans="1:5" ht="25.5">
      <c r="A4015" s="164">
        <v>41619</v>
      </c>
      <c r="B4015" s="165" t="s">
        <v>29256</v>
      </c>
      <c r="C4015" s="164" t="s">
        <v>12402</v>
      </c>
      <c r="D4015" s="164" t="s">
        <v>38386</v>
      </c>
      <c r="E4015" s="166">
        <v>150.08000000000001</v>
      </c>
    </row>
    <row r="4016" spans="1:5" ht="25.5">
      <c r="A4016" s="164">
        <v>41620</v>
      </c>
      <c r="B4016" s="165" t="s">
        <v>29257</v>
      </c>
      <c r="C4016" s="164" t="s">
        <v>12402</v>
      </c>
      <c r="D4016" s="164" t="s">
        <v>38386</v>
      </c>
      <c r="E4016" s="166">
        <v>189.57</v>
      </c>
    </row>
    <row r="4017" spans="1:5" ht="25.5">
      <c r="A4017" s="164">
        <v>41622</v>
      </c>
      <c r="B4017" s="165" t="s">
        <v>29258</v>
      </c>
      <c r="C4017" s="164" t="s">
        <v>12402</v>
      </c>
      <c r="D4017" s="164" t="s">
        <v>38386</v>
      </c>
      <c r="E4017" s="166">
        <v>328.8</v>
      </c>
    </row>
    <row r="4018" spans="1:5" ht="25.5">
      <c r="A4018" s="164">
        <v>41623</v>
      </c>
      <c r="B4018" s="165" t="s">
        <v>29259</v>
      </c>
      <c r="C4018" s="164" t="s">
        <v>12402</v>
      </c>
      <c r="D4018" s="164" t="s">
        <v>38386</v>
      </c>
      <c r="E4018" s="166">
        <v>505.54</v>
      </c>
    </row>
    <row r="4019" spans="1:5" ht="25.5">
      <c r="A4019" s="164">
        <v>41624</v>
      </c>
      <c r="B4019" s="165" t="s">
        <v>29260</v>
      </c>
      <c r="C4019" s="164" t="s">
        <v>12402</v>
      </c>
      <c r="D4019" s="164" t="s">
        <v>38386</v>
      </c>
      <c r="E4019" s="166">
        <v>947.89</v>
      </c>
    </row>
    <row r="4020" spans="1:5" ht="25.5">
      <c r="A4020" s="164">
        <v>41625</v>
      </c>
      <c r="B4020" s="165" t="s">
        <v>29261</v>
      </c>
      <c r="C4020" s="164" t="s">
        <v>12402</v>
      </c>
      <c r="D4020" s="164" t="s">
        <v>38386</v>
      </c>
      <c r="E4020" s="166">
        <v>1458.38</v>
      </c>
    </row>
    <row r="4021" spans="1:5">
      <c r="A4021" s="164">
        <v>39346</v>
      </c>
      <c r="B4021" s="165" t="s">
        <v>29262</v>
      </c>
      <c r="C4021" s="164" t="s">
        <v>12402</v>
      </c>
      <c r="D4021" s="164" t="s">
        <v>38386</v>
      </c>
      <c r="E4021" s="166">
        <v>4.0199999999999996</v>
      </c>
    </row>
    <row r="4022" spans="1:5">
      <c r="A4022" s="164">
        <v>39350</v>
      </c>
      <c r="B4022" s="165" t="s">
        <v>29263</v>
      </c>
      <c r="C4022" s="164" t="s">
        <v>12402</v>
      </c>
      <c r="D4022" s="164" t="s">
        <v>38386</v>
      </c>
      <c r="E4022" s="166">
        <v>4.33</v>
      </c>
    </row>
    <row r="4023" spans="1:5">
      <c r="A4023" s="164">
        <v>39351</v>
      </c>
      <c r="B4023" s="165" t="s">
        <v>29264</v>
      </c>
      <c r="C4023" s="164" t="s">
        <v>12402</v>
      </c>
      <c r="D4023" s="164" t="s">
        <v>38386</v>
      </c>
      <c r="E4023" s="166">
        <v>5.01</v>
      </c>
    </row>
    <row r="4024" spans="1:5" ht="25.5">
      <c r="A4024" s="164">
        <v>39352</v>
      </c>
      <c r="B4024" s="165" t="s">
        <v>29265</v>
      </c>
      <c r="C4024" s="164" t="s">
        <v>12402</v>
      </c>
      <c r="D4024" s="164" t="s">
        <v>38386</v>
      </c>
      <c r="E4024" s="166">
        <v>4.0199999999999996</v>
      </c>
    </row>
    <row r="4025" spans="1:5" ht="25.5">
      <c r="A4025" s="164">
        <v>38837</v>
      </c>
      <c r="B4025" s="165" t="s">
        <v>29266</v>
      </c>
      <c r="C4025" s="164" t="s">
        <v>12402</v>
      </c>
      <c r="D4025" s="164" t="s">
        <v>38386</v>
      </c>
      <c r="E4025" s="166"/>
    </row>
    <row r="4026" spans="1:5" ht="25.5">
      <c r="A4026" s="164">
        <v>38836</v>
      </c>
      <c r="B4026" s="165" t="s">
        <v>29267</v>
      </c>
      <c r="C4026" s="164" t="s">
        <v>12402</v>
      </c>
      <c r="D4026" s="164" t="s">
        <v>38386</v>
      </c>
      <c r="E4026" s="166"/>
    </row>
    <row r="4027" spans="1:5" ht="25.5">
      <c r="A4027" s="164">
        <v>2666</v>
      </c>
      <c r="B4027" s="165" t="s">
        <v>29268</v>
      </c>
      <c r="C4027" s="164" t="s">
        <v>12402</v>
      </c>
      <c r="D4027" s="164" t="s">
        <v>38386</v>
      </c>
      <c r="E4027" s="166">
        <v>5</v>
      </c>
    </row>
    <row r="4028" spans="1:5" ht="25.5">
      <c r="A4028" s="164">
        <v>2668</v>
      </c>
      <c r="B4028" s="165" t="s">
        <v>29269</v>
      </c>
      <c r="C4028" s="164" t="s">
        <v>12402</v>
      </c>
      <c r="D4028" s="164" t="s">
        <v>38386</v>
      </c>
      <c r="E4028" s="166">
        <v>5.71</v>
      </c>
    </row>
    <row r="4029" spans="1:5" ht="25.5">
      <c r="A4029" s="164">
        <v>2664</v>
      </c>
      <c r="B4029" s="165" t="s">
        <v>29270</v>
      </c>
      <c r="C4029" s="164" t="s">
        <v>12402</v>
      </c>
      <c r="D4029" s="164" t="s">
        <v>38386</v>
      </c>
      <c r="E4029" s="166">
        <v>8.43</v>
      </c>
    </row>
    <row r="4030" spans="1:5" ht="25.5">
      <c r="A4030" s="164">
        <v>2662</v>
      </c>
      <c r="B4030" s="165" t="s">
        <v>29271</v>
      </c>
      <c r="C4030" s="164" t="s">
        <v>12402</v>
      </c>
      <c r="D4030" s="164" t="s">
        <v>38386</v>
      </c>
      <c r="E4030" s="166">
        <v>10.34</v>
      </c>
    </row>
    <row r="4031" spans="1:5" ht="25.5">
      <c r="A4031" s="164">
        <v>20964</v>
      </c>
      <c r="B4031" s="165" t="s">
        <v>29272</v>
      </c>
      <c r="C4031" s="164" t="s">
        <v>12402</v>
      </c>
      <c r="D4031" s="164" t="s">
        <v>38386</v>
      </c>
      <c r="E4031" s="166">
        <v>61.49</v>
      </c>
    </row>
    <row r="4032" spans="1:5" ht="25.5">
      <c r="A4032" s="164">
        <v>10905</v>
      </c>
      <c r="B4032" s="165" t="s">
        <v>29273</v>
      </c>
      <c r="C4032" s="164" t="s">
        <v>12402</v>
      </c>
      <c r="D4032" s="164" t="s">
        <v>38386</v>
      </c>
      <c r="E4032" s="166">
        <v>82.49</v>
      </c>
    </row>
    <row r="4033" spans="1:5" ht="38.25">
      <c r="A4033" s="164">
        <v>11289</v>
      </c>
      <c r="B4033" s="165" t="s">
        <v>29274</v>
      </c>
      <c r="C4033" s="164" t="s">
        <v>12402</v>
      </c>
      <c r="D4033" s="164" t="s">
        <v>38386</v>
      </c>
      <c r="E4033" s="166">
        <v>73.08</v>
      </c>
    </row>
    <row r="4034" spans="1:5" ht="38.25">
      <c r="A4034" s="164">
        <v>11241</v>
      </c>
      <c r="B4034" s="165" t="s">
        <v>29275</v>
      </c>
      <c r="C4034" s="164" t="s">
        <v>12402</v>
      </c>
      <c r="D4034" s="164" t="s">
        <v>38386</v>
      </c>
      <c r="E4034" s="166">
        <v>182.7</v>
      </c>
    </row>
    <row r="4035" spans="1:5" ht="38.25">
      <c r="A4035" s="164">
        <v>11301</v>
      </c>
      <c r="B4035" s="165" t="s">
        <v>29276</v>
      </c>
      <c r="C4035" s="164" t="s">
        <v>12402</v>
      </c>
      <c r="D4035" s="164" t="s">
        <v>38386</v>
      </c>
      <c r="E4035" s="166">
        <v>463.28</v>
      </c>
    </row>
    <row r="4036" spans="1:5" ht="38.25">
      <c r="A4036" s="164">
        <v>21090</v>
      </c>
      <c r="B4036" s="165" t="s">
        <v>29277</v>
      </c>
      <c r="C4036" s="164" t="s">
        <v>12402</v>
      </c>
      <c r="D4036" s="164" t="s">
        <v>38386</v>
      </c>
      <c r="E4036" s="166">
        <v>567.67999999999995</v>
      </c>
    </row>
    <row r="4037" spans="1:5" ht="38.25">
      <c r="A4037" s="164">
        <v>11315</v>
      </c>
      <c r="B4037" s="165" t="s">
        <v>29278</v>
      </c>
      <c r="C4037" s="164" t="s">
        <v>12402</v>
      </c>
      <c r="D4037" s="164" t="s">
        <v>38386</v>
      </c>
      <c r="E4037" s="166">
        <v>110.92</v>
      </c>
    </row>
    <row r="4038" spans="1:5" ht="38.25">
      <c r="A4038" s="164">
        <v>21071</v>
      </c>
      <c r="B4038" s="165" t="s">
        <v>29279</v>
      </c>
      <c r="C4038" s="164" t="s">
        <v>12402</v>
      </c>
      <c r="D4038" s="164" t="s">
        <v>38386</v>
      </c>
      <c r="E4038" s="166">
        <v>169.65</v>
      </c>
    </row>
    <row r="4039" spans="1:5" ht="38.25">
      <c r="A4039" s="164">
        <v>14112</v>
      </c>
      <c r="B4039" s="165" t="s">
        <v>29280</v>
      </c>
      <c r="C4039" s="164" t="s">
        <v>12402</v>
      </c>
      <c r="D4039" s="164" t="s">
        <v>38386</v>
      </c>
      <c r="E4039" s="166">
        <v>236.86</v>
      </c>
    </row>
    <row r="4040" spans="1:5" ht="38.25">
      <c r="A4040" s="164">
        <v>11316</v>
      </c>
      <c r="B4040" s="165" t="s">
        <v>29281</v>
      </c>
      <c r="C4040" s="164" t="s">
        <v>12402</v>
      </c>
      <c r="D4040" s="164" t="s">
        <v>38386</v>
      </c>
      <c r="E4040" s="166">
        <v>365.4</v>
      </c>
    </row>
    <row r="4041" spans="1:5" ht="38.25">
      <c r="A4041" s="164">
        <v>6243</v>
      </c>
      <c r="B4041" s="165" t="s">
        <v>29282</v>
      </c>
      <c r="C4041" s="164" t="s">
        <v>12402</v>
      </c>
      <c r="D4041" s="164" t="s">
        <v>38387</v>
      </c>
      <c r="E4041" s="166">
        <v>420.87</v>
      </c>
    </row>
    <row r="4042" spans="1:5" ht="38.25">
      <c r="A4042" s="164">
        <v>6240</v>
      </c>
      <c r="B4042" s="165" t="s">
        <v>29283</v>
      </c>
      <c r="C4042" s="164" t="s">
        <v>12402</v>
      </c>
      <c r="D4042" s="164" t="s">
        <v>38386</v>
      </c>
      <c r="E4042" s="166">
        <v>557.24</v>
      </c>
    </row>
    <row r="4043" spans="1:5" ht="38.25">
      <c r="A4043" s="164">
        <v>11296</v>
      </c>
      <c r="B4043" s="165" t="s">
        <v>29284</v>
      </c>
      <c r="C4043" s="164" t="s">
        <v>12402</v>
      </c>
      <c r="D4043" s="164" t="s">
        <v>38386</v>
      </c>
      <c r="E4043" s="166">
        <v>1775.48</v>
      </c>
    </row>
    <row r="4044" spans="1:5" ht="38.25">
      <c r="A4044" s="164">
        <v>11299</v>
      </c>
      <c r="B4044" s="165" t="s">
        <v>29285</v>
      </c>
      <c r="C4044" s="164" t="s">
        <v>12402</v>
      </c>
      <c r="D4044" s="164" t="s">
        <v>38386</v>
      </c>
      <c r="E4044" s="166">
        <v>600.96</v>
      </c>
    </row>
    <row r="4045" spans="1:5" ht="25.5">
      <c r="A4045" s="164">
        <v>11688</v>
      </c>
      <c r="B4045" s="165" t="s">
        <v>29286</v>
      </c>
      <c r="C4045" s="164" t="s">
        <v>12402</v>
      </c>
      <c r="D4045" s="164" t="s">
        <v>38386</v>
      </c>
      <c r="E4045" s="166">
        <v>571.28</v>
      </c>
    </row>
    <row r="4046" spans="1:5" ht="51">
      <c r="A4046" s="164">
        <v>37736</v>
      </c>
      <c r="B4046" s="165" t="s">
        <v>35134</v>
      </c>
      <c r="C4046" s="164" t="s">
        <v>12402</v>
      </c>
      <c r="D4046" s="164" t="s">
        <v>38387</v>
      </c>
      <c r="E4046" s="166"/>
    </row>
    <row r="4047" spans="1:5" ht="38.25">
      <c r="A4047" s="164">
        <v>37739</v>
      </c>
      <c r="B4047" s="165" t="s">
        <v>35135</v>
      </c>
      <c r="C4047" s="164" t="s">
        <v>12402</v>
      </c>
      <c r="D4047" s="164" t="s">
        <v>38386</v>
      </c>
      <c r="E4047" s="166"/>
    </row>
    <row r="4048" spans="1:5" ht="38.25">
      <c r="A4048" s="164">
        <v>37740</v>
      </c>
      <c r="B4048" s="165" t="s">
        <v>35136</v>
      </c>
      <c r="C4048" s="164" t="s">
        <v>12402</v>
      </c>
      <c r="D4048" s="164" t="s">
        <v>38386</v>
      </c>
      <c r="E4048" s="166"/>
    </row>
    <row r="4049" spans="1:5" ht="38.25">
      <c r="A4049" s="164">
        <v>37738</v>
      </c>
      <c r="B4049" s="165" t="s">
        <v>35137</v>
      </c>
      <c r="C4049" s="164" t="s">
        <v>12402</v>
      </c>
      <c r="D4049" s="164" t="s">
        <v>38386</v>
      </c>
      <c r="E4049" s="166"/>
    </row>
    <row r="4050" spans="1:5" ht="38.25">
      <c r="A4050" s="164">
        <v>37737</v>
      </c>
      <c r="B4050" s="165" t="s">
        <v>35138</v>
      </c>
      <c r="C4050" s="164" t="s">
        <v>12402</v>
      </c>
      <c r="D4050" s="164" t="s">
        <v>38386</v>
      </c>
      <c r="E4050" s="166"/>
    </row>
    <row r="4051" spans="1:5" ht="25.5">
      <c r="A4051" s="164">
        <v>25014</v>
      </c>
      <c r="B4051" s="165" t="s">
        <v>29287</v>
      </c>
      <c r="C4051" s="164" t="s">
        <v>12402</v>
      </c>
      <c r="D4051" s="164" t="s">
        <v>38386</v>
      </c>
      <c r="E4051" s="166"/>
    </row>
    <row r="4052" spans="1:5" ht="25.5">
      <c r="A4052" s="164">
        <v>25013</v>
      </c>
      <c r="B4052" s="165" t="s">
        <v>29288</v>
      </c>
      <c r="C4052" s="164" t="s">
        <v>12402</v>
      </c>
      <c r="D4052" s="164" t="s">
        <v>38386</v>
      </c>
      <c r="E4052" s="166"/>
    </row>
    <row r="4053" spans="1:5" ht="25.5">
      <c r="A4053" s="164">
        <v>14405</v>
      </c>
      <c r="B4053" s="165" t="s">
        <v>29289</v>
      </c>
      <c r="C4053" s="164" t="s">
        <v>12402</v>
      </c>
      <c r="D4053" s="164" t="s">
        <v>38386</v>
      </c>
      <c r="E4053" s="166"/>
    </row>
    <row r="4054" spans="1:5">
      <c r="A4054" s="164">
        <v>20271</v>
      </c>
      <c r="B4054" s="165" t="s">
        <v>29290</v>
      </c>
      <c r="C4054" s="164" t="s">
        <v>12402</v>
      </c>
      <c r="D4054" s="164" t="s">
        <v>38386</v>
      </c>
      <c r="E4054" s="166">
        <v>623.46</v>
      </c>
    </row>
    <row r="4055" spans="1:5">
      <c r="A4055" s="164">
        <v>10423</v>
      </c>
      <c r="B4055" s="165" t="s">
        <v>29291</v>
      </c>
      <c r="C4055" s="164" t="s">
        <v>12402</v>
      </c>
      <c r="D4055" s="164" t="s">
        <v>38386</v>
      </c>
      <c r="E4055" s="166">
        <v>457.76</v>
      </c>
    </row>
    <row r="4056" spans="1:5" ht="25.5">
      <c r="A4056" s="164">
        <v>36790</v>
      </c>
      <c r="B4056" s="165" t="s">
        <v>29292</v>
      </c>
      <c r="C4056" s="164" t="s">
        <v>12402</v>
      </c>
      <c r="D4056" s="164" t="s">
        <v>38386</v>
      </c>
      <c r="E4056" s="166">
        <v>363.76</v>
      </c>
    </row>
    <row r="4057" spans="1:5" ht="25.5">
      <c r="A4057" s="164">
        <v>37589</v>
      </c>
      <c r="B4057" s="165" t="s">
        <v>29293</v>
      </c>
      <c r="C4057" s="164" t="s">
        <v>12402</v>
      </c>
      <c r="D4057" s="164" t="s">
        <v>38386</v>
      </c>
      <c r="E4057" s="166">
        <v>445.7</v>
      </c>
    </row>
    <row r="4058" spans="1:5" ht="25.5">
      <c r="A4058" s="164">
        <v>11690</v>
      </c>
      <c r="B4058" s="165" t="s">
        <v>29294</v>
      </c>
      <c r="C4058" s="164" t="s">
        <v>12402</v>
      </c>
      <c r="D4058" s="164" t="s">
        <v>38386</v>
      </c>
      <c r="E4058" s="166">
        <v>236.76</v>
      </c>
    </row>
    <row r="4059" spans="1:5" ht="25.5">
      <c r="A4059" s="164">
        <v>20234</v>
      </c>
      <c r="B4059" s="165" t="s">
        <v>29295</v>
      </c>
      <c r="C4059" s="164" t="s">
        <v>12402</v>
      </c>
      <c r="D4059" s="164" t="s">
        <v>38386</v>
      </c>
      <c r="E4059" s="166">
        <v>299.63</v>
      </c>
    </row>
    <row r="4060" spans="1:5">
      <c r="A4060" s="164">
        <v>44480</v>
      </c>
      <c r="B4060" s="165" t="s">
        <v>35139</v>
      </c>
      <c r="C4060" s="164" t="s">
        <v>34306</v>
      </c>
      <c r="D4060" s="164" t="s">
        <v>38386</v>
      </c>
      <c r="E4060" s="166">
        <v>22.51</v>
      </c>
    </row>
    <row r="4061" spans="1:5" ht="25.5">
      <c r="A4061" s="164">
        <v>11457</v>
      </c>
      <c r="B4061" s="165" t="s">
        <v>29296</v>
      </c>
      <c r="C4061" s="164" t="s">
        <v>12402</v>
      </c>
      <c r="D4061" s="164" t="s">
        <v>38386</v>
      </c>
      <c r="E4061" s="166">
        <v>47.85</v>
      </c>
    </row>
    <row r="4062" spans="1:5" ht="25.5">
      <c r="A4062" s="164">
        <v>44073</v>
      </c>
      <c r="B4062" s="165" t="s">
        <v>29297</v>
      </c>
      <c r="C4062" s="164" t="s">
        <v>12403</v>
      </c>
      <c r="D4062" s="164" t="s">
        <v>38386</v>
      </c>
      <c r="E4062" s="166">
        <v>0.97</v>
      </c>
    </row>
    <row r="4063" spans="1:5" ht="25.5">
      <c r="A4063" s="164">
        <v>3593</v>
      </c>
      <c r="B4063" s="165" t="s">
        <v>29298</v>
      </c>
      <c r="C4063" s="164" t="s">
        <v>12402</v>
      </c>
      <c r="D4063" s="164" t="s">
        <v>38386</v>
      </c>
      <c r="E4063" s="166">
        <v>90.84</v>
      </c>
    </row>
    <row r="4064" spans="1:5" ht="25.5">
      <c r="A4064" s="164">
        <v>3588</v>
      </c>
      <c r="B4064" s="165" t="s">
        <v>29299</v>
      </c>
      <c r="C4064" s="164" t="s">
        <v>12402</v>
      </c>
      <c r="D4064" s="164" t="s">
        <v>38386</v>
      </c>
      <c r="E4064" s="166">
        <v>70.02</v>
      </c>
    </row>
    <row r="4065" spans="1:5" ht="25.5">
      <c r="A4065" s="164">
        <v>3587</v>
      </c>
      <c r="B4065" s="165" t="s">
        <v>29300</v>
      </c>
      <c r="C4065" s="164" t="s">
        <v>12402</v>
      </c>
      <c r="D4065" s="164" t="s">
        <v>38386</v>
      </c>
      <c r="E4065" s="166">
        <v>43.45</v>
      </c>
    </row>
    <row r="4066" spans="1:5" ht="25.5">
      <c r="A4066" s="164">
        <v>3585</v>
      </c>
      <c r="B4066" s="165" t="s">
        <v>29301</v>
      </c>
      <c r="C4066" s="164" t="s">
        <v>12402</v>
      </c>
      <c r="D4066" s="164" t="s">
        <v>38386</v>
      </c>
      <c r="E4066" s="166">
        <v>21.63</v>
      </c>
    </row>
    <row r="4067" spans="1:5" ht="25.5">
      <c r="A4067" s="164">
        <v>3590</v>
      </c>
      <c r="B4067" s="165" t="s">
        <v>29302</v>
      </c>
      <c r="C4067" s="164" t="s">
        <v>12402</v>
      </c>
      <c r="D4067" s="164" t="s">
        <v>38386</v>
      </c>
      <c r="E4067" s="166">
        <v>257.93</v>
      </c>
    </row>
    <row r="4068" spans="1:5" ht="25.5">
      <c r="A4068" s="164">
        <v>3589</v>
      </c>
      <c r="B4068" s="165" t="s">
        <v>29303</v>
      </c>
      <c r="C4068" s="164" t="s">
        <v>12402</v>
      </c>
      <c r="D4068" s="164" t="s">
        <v>38386</v>
      </c>
      <c r="E4068" s="166">
        <v>138.44</v>
      </c>
    </row>
    <row r="4069" spans="1:5" ht="25.5">
      <c r="A4069" s="164">
        <v>3592</v>
      </c>
      <c r="B4069" s="165" t="s">
        <v>29304</v>
      </c>
      <c r="C4069" s="164" t="s">
        <v>12402</v>
      </c>
      <c r="D4069" s="164" t="s">
        <v>38386</v>
      </c>
      <c r="E4069" s="166">
        <v>407.71</v>
      </c>
    </row>
    <row r="4070" spans="1:5" ht="25.5">
      <c r="A4070" s="164">
        <v>3586</v>
      </c>
      <c r="B4070" s="165" t="s">
        <v>29305</v>
      </c>
      <c r="C4070" s="164" t="s">
        <v>12402</v>
      </c>
      <c r="D4070" s="164" t="s">
        <v>38386</v>
      </c>
      <c r="E4070" s="166">
        <v>28.33</v>
      </c>
    </row>
    <row r="4071" spans="1:5" ht="25.5">
      <c r="A4071" s="164">
        <v>3591</v>
      </c>
      <c r="B4071" s="165" t="s">
        <v>29306</v>
      </c>
      <c r="C4071" s="164" t="s">
        <v>12402</v>
      </c>
      <c r="D4071" s="164" t="s">
        <v>38386</v>
      </c>
      <c r="E4071" s="166">
        <v>653.58000000000004</v>
      </c>
    </row>
    <row r="4072" spans="1:5" ht="25.5">
      <c r="A4072" s="164">
        <v>40396</v>
      </c>
      <c r="B4072" s="165" t="s">
        <v>29307</v>
      </c>
      <c r="C4072" s="164" t="s">
        <v>12402</v>
      </c>
      <c r="D4072" s="164" t="s">
        <v>38386</v>
      </c>
      <c r="E4072" s="166"/>
    </row>
    <row r="4073" spans="1:5" ht="25.5">
      <c r="A4073" s="164">
        <v>40395</v>
      </c>
      <c r="B4073" s="165" t="s">
        <v>29308</v>
      </c>
      <c r="C4073" s="164" t="s">
        <v>12402</v>
      </c>
      <c r="D4073" s="164" t="s">
        <v>38386</v>
      </c>
      <c r="E4073" s="166"/>
    </row>
    <row r="4074" spans="1:5" ht="25.5">
      <c r="A4074" s="164">
        <v>40394</v>
      </c>
      <c r="B4074" s="165" t="s">
        <v>29309</v>
      </c>
      <c r="C4074" s="164" t="s">
        <v>12402</v>
      </c>
      <c r="D4074" s="164" t="s">
        <v>38386</v>
      </c>
      <c r="E4074" s="166"/>
    </row>
    <row r="4075" spans="1:5" ht="25.5">
      <c r="A4075" s="164">
        <v>40392</v>
      </c>
      <c r="B4075" s="165" t="s">
        <v>29310</v>
      </c>
      <c r="C4075" s="164" t="s">
        <v>12402</v>
      </c>
      <c r="D4075" s="164" t="s">
        <v>38386</v>
      </c>
      <c r="E4075" s="166"/>
    </row>
    <row r="4076" spans="1:5" ht="25.5">
      <c r="A4076" s="164">
        <v>40398</v>
      </c>
      <c r="B4076" s="165" t="s">
        <v>29311</v>
      </c>
      <c r="C4076" s="164" t="s">
        <v>12402</v>
      </c>
      <c r="D4076" s="164" t="s">
        <v>38386</v>
      </c>
      <c r="E4076" s="166"/>
    </row>
    <row r="4077" spans="1:5" ht="25.5">
      <c r="A4077" s="164">
        <v>40397</v>
      </c>
      <c r="B4077" s="165" t="s">
        <v>29312</v>
      </c>
      <c r="C4077" s="164" t="s">
        <v>12402</v>
      </c>
      <c r="D4077" s="164" t="s">
        <v>38386</v>
      </c>
      <c r="E4077" s="166"/>
    </row>
    <row r="4078" spans="1:5" ht="25.5">
      <c r="A4078" s="164">
        <v>40399</v>
      </c>
      <c r="B4078" s="165" t="s">
        <v>29313</v>
      </c>
      <c r="C4078" s="164" t="s">
        <v>12402</v>
      </c>
      <c r="D4078" s="164" t="s">
        <v>38386</v>
      </c>
      <c r="E4078" s="166"/>
    </row>
    <row r="4079" spans="1:5" ht="25.5">
      <c r="A4079" s="164">
        <v>40393</v>
      </c>
      <c r="B4079" s="165" t="s">
        <v>29314</v>
      </c>
      <c r="C4079" s="164" t="s">
        <v>12402</v>
      </c>
      <c r="D4079" s="164" t="s">
        <v>38386</v>
      </c>
      <c r="E4079" s="166"/>
    </row>
    <row r="4080" spans="1:5" ht="25.5">
      <c r="A4080" s="164">
        <v>44253</v>
      </c>
      <c r="B4080" s="165" t="s">
        <v>29315</v>
      </c>
      <c r="C4080" s="164" t="s">
        <v>12402</v>
      </c>
      <c r="D4080" s="164" t="s">
        <v>38386</v>
      </c>
      <c r="E4080" s="166">
        <v>296.58999999999997</v>
      </c>
    </row>
    <row r="4081" spans="1:5" ht="25.5">
      <c r="A4081" s="164">
        <v>21121</v>
      </c>
      <c r="B4081" s="165" t="s">
        <v>29316</v>
      </c>
      <c r="C4081" s="164" t="s">
        <v>12402</v>
      </c>
      <c r="D4081" s="164" t="s">
        <v>38386</v>
      </c>
      <c r="E4081" s="166">
        <v>4.25</v>
      </c>
    </row>
    <row r="4082" spans="1:5" ht="25.5">
      <c r="A4082" s="164">
        <v>38010</v>
      </c>
      <c r="B4082" s="165" t="s">
        <v>29317</v>
      </c>
      <c r="C4082" s="164" t="s">
        <v>12402</v>
      </c>
      <c r="D4082" s="164" t="s">
        <v>38386</v>
      </c>
      <c r="E4082" s="166">
        <v>5.3</v>
      </c>
    </row>
    <row r="4083" spans="1:5" ht="25.5">
      <c r="A4083" s="164">
        <v>38011</v>
      </c>
      <c r="B4083" s="165" t="s">
        <v>29318</v>
      </c>
      <c r="C4083" s="164" t="s">
        <v>12402</v>
      </c>
      <c r="D4083" s="164" t="s">
        <v>38386</v>
      </c>
      <c r="E4083" s="166">
        <v>10.62</v>
      </c>
    </row>
    <row r="4084" spans="1:5" ht="25.5">
      <c r="A4084" s="164">
        <v>38012</v>
      </c>
      <c r="B4084" s="165" t="s">
        <v>29319</v>
      </c>
      <c r="C4084" s="164" t="s">
        <v>12402</v>
      </c>
      <c r="D4084" s="164" t="s">
        <v>38386</v>
      </c>
      <c r="E4084" s="166">
        <v>40.49</v>
      </c>
    </row>
    <row r="4085" spans="1:5" ht="25.5">
      <c r="A4085" s="164">
        <v>38013</v>
      </c>
      <c r="B4085" s="165" t="s">
        <v>29320</v>
      </c>
      <c r="C4085" s="164" t="s">
        <v>12402</v>
      </c>
      <c r="D4085" s="164" t="s">
        <v>38386</v>
      </c>
      <c r="E4085" s="166">
        <v>52.01</v>
      </c>
    </row>
    <row r="4086" spans="1:5" ht="25.5">
      <c r="A4086" s="164">
        <v>38014</v>
      </c>
      <c r="B4086" s="165" t="s">
        <v>29321</v>
      </c>
      <c r="C4086" s="164" t="s">
        <v>12402</v>
      </c>
      <c r="D4086" s="164" t="s">
        <v>38386</v>
      </c>
      <c r="E4086" s="166">
        <v>86.86</v>
      </c>
    </row>
    <row r="4087" spans="1:5" ht="25.5">
      <c r="A4087" s="164">
        <v>38015</v>
      </c>
      <c r="B4087" s="165" t="s">
        <v>29322</v>
      </c>
      <c r="C4087" s="164" t="s">
        <v>12402</v>
      </c>
      <c r="D4087" s="164" t="s">
        <v>38386</v>
      </c>
      <c r="E4087" s="166">
        <v>204.2</v>
      </c>
    </row>
    <row r="4088" spans="1:5" ht="25.5">
      <c r="A4088" s="164">
        <v>38016</v>
      </c>
      <c r="B4088" s="165" t="s">
        <v>29323</v>
      </c>
      <c r="C4088" s="164" t="s">
        <v>12402</v>
      </c>
      <c r="D4088" s="164" t="s">
        <v>38386</v>
      </c>
      <c r="E4088" s="166">
        <v>237.46</v>
      </c>
    </row>
    <row r="4089" spans="1:5" ht="25.5">
      <c r="A4089" s="164">
        <v>12741</v>
      </c>
      <c r="B4089" s="165" t="s">
        <v>29324</v>
      </c>
      <c r="C4089" s="164" t="s">
        <v>12402</v>
      </c>
      <c r="D4089" s="164" t="s">
        <v>38386</v>
      </c>
      <c r="E4089" s="166"/>
    </row>
    <row r="4090" spans="1:5" ht="25.5">
      <c r="A4090" s="164">
        <v>12733</v>
      </c>
      <c r="B4090" s="165" t="s">
        <v>29325</v>
      </c>
      <c r="C4090" s="164" t="s">
        <v>12402</v>
      </c>
      <c r="D4090" s="164" t="s">
        <v>38386</v>
      </c>
      <c r="E4090" s="166"/>
    </row>
    <row r="4091" spans="1:5" ht="25.5">
      <c r="A4091" s="164">
        <v>12734</v>
      </c>
      <c r="B4091" s="165" t="s">
        <v>29326</v>
      </c>
      <c r="C4091" s="164" t="s">
        <v>12402</v>
      </c>
      <c r="D4091" s="164" t="s">
        <v>38386</v>
      </c>
      <c r="E4091" s="166"/>
    </row>
    <row r="4092" spans="1:5" ht="25.5">
      <c r="A4092" s="164">
        <v>12735</v>
      </c>
      <c r="B4092" s="165" t="s">
        <v>29327</v>
      </c>
      <c r="C4092" s="164" t="s">
        <v>12402</v>
      </c>
      <c r="D4092" s="164" t="s">
        <v>38386</v>
      </c>
      <c r="E4092" s="166"/>
    </row>
    <row r="4093" spans="1:5" ht="25.5">
      <c r="A4093" s="164">
        <v>12736</v>
      </c>
      <c r="B4093" s="165" t="s">
        <v>29328</v>
      </c>
      <c r="C4093" s="164" t="s">
        <v>12402</v>
      </c>
      <c r="D4093" s="164" t="s">
        <v>38386</v>
      </c>
      <c r="E4093" s="166"/>
    </row>
    <row r="4094" spans="1:5" ht="25.5">
      <c r="A4094" s="164">
        <v>12737</v>
      </c>
      <c r="B4094" s="165" t="s">
        <v>29329</v>
      </c>
      <c r="C4094" s="164" t="s">
        <v>12402</v>
      </c>
      <c r="D4094" s="164" t="s">
        <v>38386</v>
      </c>
      <c r="E4094" s="166"/>
    </row>
    <row r="4095" spans="1:5" ht="25.5">
      <c r="A4095" s="164">
        <v>12738</v>
      </c>
      <c r="B4095" s="165" t="s">
        <v>29330</v>
      </c>
      <c r="C4095" s="164" t="s">
        <v>12402</v>
      </c>
      <c r="D4095" s="164" t="s">
        <v>38386</v>
      </c>
      <c r="E4095" s="166"/>
    </row>
    <row r="4096" spans="1:5" ht="25.5">
      <c r="A4096" s="164">
        <v>12739</v>
      </c>
      <c r="B4096" s="165" t="s">
        <v>29331</v>
      </c>
      <c r="C4096" s="164" t="s">
        <v>12402</v>
      </c>
      <c r="D4096" s="164" t="s">
        <v>38386</v>
      </c>
      <c r="E4096" s="166"/>
    </row>
    <row r="4097" spans="1:5" ht="25.5">
      <c r="A4097" s="164">
        <v>12740</v>
      </c>
      <c r="B4097" s="165" t="s">
        <v>29332</v>
      </c>
      <c r="C4097" s="164" t="s">
        <v>12402</v>
      </c>
      <c r="D4097" s="164" t="s">
        <v>38386</v>
      </c>
      <c r="E4097" s="166"/>
    </row>
    <row r="4098" spans="1:5">
      <c r="A4098" s="164">
        <v>6297</v>
      </c>
      <c r="B4098" s="165" t="s">
        <v>29333</v>
      </c>
      <c r="C4098" s="164" t="s">
        <v>12402</v>
      </c>
      <c r="D4098" s="164" t="s">
        <v>38386</v>
      </c>
      <c r="E4098" s="166">
        <v>41.86</v>
      </c>
    </row>
    <row r="4099" spans="1:5">
      <c r="A4099" s="164">
        <v>6296</v>
      </c>
      <c r="B4099" s="165" t="s">
        <v>29334</v>
      </c>
      <c r="C4099" s="164" t="s">
        <v>12402</v>
      </c>
      <c r="D4099" s="164" t="s">
        <v>38386</v>
      </c>
      <c r="E4099" s="166">
        <v>33.04</v>
      </c>
    </row>
    <row r="4100" spans="1:5">
      <c r="A4100" s="164">
        <v>6323</v>
      </c>
      <c r="B4100" s="165" t="s">
        <v>29335</v>
      </c>
      <c r="C4100" s="164" t="s">
        <v>12402</v>
      </c>
      <c r="D4100" s="164" t="s">
        <v>38386</v>
      </c>
      <c r="E4100" s="166">
        <v>21.59</v>
      </c>
    </row>
    <row r="4101" spans="1:5">
      <c r="A4101" s="164">
        <v>6294</v>
      </c>
      <c r="B4101" s="165" t="s">
        <v>29336</v>
      </c>
      <c r="C4101" s="164" t="s">
        <v>12402</v>
      </c>
      <c r="D4101" s="164" t="s">
        <v>38386</v>
      </c>
      <c r="E4101" s="166">
        <v>9.42</v>
      </c>
    </row>
    <row r="4102" spans="1:5">
      <c r="A4102" s="164">
        <v>6299</v>
      </c>
      <c r="B4102" s="165" t="s">
        <v>29337</v>
      </c>
      <c r="C4102" s="164" t="s">
        <v>12402</v>
      </c>
      <c r="D4102" s="164" t="s">
        <v>38386</v>
      </c>
      <c r="E4102" s="166">
        <v>125.89</v>
      </c>
    </row>
    <row r="4103" spans="1:5">
      <c r="A4103" s="164">
        <v>6298</v>
      </c>
      <c r="B4103" s="165" t="s">
        <v>29338</v>
      </c>
      <c r="C4103" s="164" t="s">
        <v>12402</v>
      </c>
      <c r="D4103" s="164" t="s">
        <v>38386</v>
      </c>
      <c r="E4103" s="166">
        <v>66.3</v>
      </c>
    </row>
    <row r="4104" spans="1:5">
      <c r="A4104" s="164">
        <v>6322</v>
      </c>
      <c r="B4104" s="165" t="s">
        <v>29339</v>
      </c>
      <c r="C4104" s="164" t="s">
        <v>12402</v>
      </c>
      <c r="D4104" s="164" t="s">
        <v>38386</v>
      </c>
      <c r="E4104" s="166">
        <v>168.61</v>
      </c>
    </row>
    <row r="4105" spans="1:5">
      <c r="A4105" s="164">
        <v>6295</v>
      </c>
      <c r="B4105" s="165" t="s">
        <v>29340</v>
      </c>
      <c r="C4105" s="164" t="s">
        <v>12402</v>
      </c>
      <c r="D4105" s="164" t="s">
        <v>38386</v>
      </c>
      <c r="E4105" s="166">
        <v>13.41</v>
      </c>
    </row>
    <row r="4106" spans="1:5">
      <c r="A4106" s="164">
        <v>6300</v>
      </c>
      <c r="B4106" s="165" t="s">
        <v>29341</v>
      </c>
      <c r="C4106" s="164" t="s">
        <v>12402</v>
      </c>
      <c r="D4106" s="164" t="s">
        <v>38386</v>
      </c>
      <c r="E4106" s="166">
        <v>310.86</v>
      </c>
    </row>
    <row r="4107" spans="1:5">
      <c r="A4107" s="164">
        <v>6321</v>
      </c>
      <c r="B4107" s="165" t="s">
        <v>29342</v>
      </c>
      <c r="C4107" s="164" t="s">
        <v>12402</v>
      </c>
      <c r="D4107" s="164" t="s">
        <v>38386</v>
      </c>
      <c r="E4107" s="166">
        <v>444.04</v>
      </c>
    </row>
    <row r="4108" spans="1:5">
      <c r="A4108" s="164">
        <v>6301</v>
      </c>
      <c r="B4108" s="165" t="s">
        <v>29343</v>
      </c>
      <c r="C4108" s="164" t="s">
        <v>12402</v>
      </c>
      <c r="D4108" s="164" t="s">
        <v>38386</v>
      </c>
      <c r="E4108" s="166">
        <v>1040.78</v>
      </c>
    </row>
    <row r="4109" spans="1:5" ht="25.5">
      <c r="A4109" s="164">
        <v>7105</v>
      </c>
      <c r="B4109" s="165" t="s">
        <v>29344</v>
      </c>
      <c r="C4109" s="164" t="s">
        <v>12402</v>
      </c>
      <c r="D4109" s="164" t="s">
        <v>38386</v>
      </c>
      <c r="E4109" s="166">
        <v>45.85</v>
      </c>
    </row>
    <row r="4110" spans="1:5" ht="25.5">
      <c r="A4110" s="164">
        <v>20183</v>
      </c>
      <c r="B4110" s="165" t="s">
        <v>29345</v>
      </c>
      <c r="C4110" s="164" t="s">
        <v>12402</v>
      </c>
      <c r="D4110" s="164" t="s">
        <v>38386</v>
      </c>
      <c r="E4110" s="166">
        <v>56.48</v>
      </c>
    </row>
    <row r="4111" spans="1:5" ht="25.5">
      <c r="A4111" s="164">
        <v>38448</v>
      </c>
      <c r="B4111" s="165" t="s">
        <v>29346</v>
      </c>
      <c r="C4111" s="164" t="s">
        <v>12402</v>
      </c>
      <c r="D4111" s="164" t="s">
        <v>38386</v>
      </c>
      <c r="E4111" s="166">
        <v>256.32</v>
      </c>
    </row>
    <row r="4112" spans="1:5" ht="25.5">
      <c r="A4112" s="164">
        <v>20182</v>
      </c>
      <c r="B4112" s="165" t="s">
        <v>29347</v>
      </c>
      <c r="C4112" s="164" t="s">
        <v>12402</v>
      </c>
      <c r="D4112" s="164" t="s">
        <v>38386</v>
      </c>
      <c r="E4112" s="166">
        <v>32.840000000000003</v>
      </c>
    </row>
    <row r="4113" spans="1:5" ht="25.5">
      <c r="A4113" s="164">
        <v>7119</v>
      </c>
      <c r="B4113" s="165" t="s">
        <v>29348</v>
      </c>
      <c r="C4113" s="164" t="s">
        <v>12402</v>
      </c>
      <c r="D4113" s="164" t="s">
        <v>38386</v>
      </c>
      <c r="E4113" s="166">
        <v>11.62</v>
      </c>
    </row>
    <row r="4114" spans="1:5" ht="25.5">
      <c r="A4114" s="164">
        <v>7126</v>
      </c>
      <c r="B4114" s="165" t="s">
        <v>29349</v>
      </c>
      <c r="C4114" s="164" t="s">
        <v>12402</v>
      </c>
      <c r="D4114" s="164" t="s">
        <v>38386</v>
      </c>
      <c r="E4114" s="166">
        <v>23.71</v>
      </c>
    </row>
    <row r="4115" spans="1:5" ht="25.5">
      <c r="A4115" s="164">
        <v>7120</v>
      </c>
      <c r="B4115" s="165" t="s">
        <v>29350</v>
      </c>
      <c r="C4115" s="164" t="s">
        <v>12402</v>
      </c>
      <c r="D4115" s="164" t="s">
        <v>38386</v>
      </c>
      <c r="E4115" s="166">
        <v>8.91</v>
      </c>
    </row>
    <row r="4116" spans="1:5" ht="25.5">
      <c r="A4116" s="164">
        <v>6319</v>
      </c>
      <c r="B4116" s="165" t="s">
        <v>29351</v>
      </c>
      <c r="C4116" s="164" t="s">
        <v>12402</v>
      </c>
      <c r="D4116" s="164" t="s">
        <v>38386</v>
      </c>
      <c r="E4116" s="166">
        <v>49.17</v>
      </c>
    </row>
    <row r="4117" spans="1:5" ht="25.5">
      <c r="A4117" s="164">
        <v>6304</v>
      </c>
      <c r="B4117" s="165" t="s">
        <v>29352</v>
      </c>
      <c r="C4117" s="164" t="s">
        <v>12402</v>
      </c>
      <c r="D4117" s="164" t="s">
        <v>38386</v>
      </c>
      <c r="E4117" s="166">
        <v>49.17</v>
      </c>
    </row>
    <row r="4118" spans="1:5" ht="25.5">
      <c r="A4118" s="164">
        <v>21116</v>
      </c>
      <c r="B4118" s="165" t="s">
        <v>29353</v>
      </c>
      <c r="C4118" s="164" t="s">
        <v>12402</v>
      </c>
      <c r="D4118" s="164" t="s">
        <v>38386</v>
      </c>
      <c r="E4118" s="166">
        <v>37.24</v>
      </c>
    </row>
    <row r="4119" spans="1:5" ht="25.5">
      <c r="A4119" s="164">
        <v>6320</v>
      </c>
      <c r="B4119" s="165" t="s">
        <v>29354</v>
      </c>
      <c r="C4119" s="164" t="s">
        <v>12402</v>
      </c>
      <c r="D4119" s="164" t="s">
        <v>38386</v>
      </c>
      <c r="E4119" s="166">
        <v>25.32</v>
      </c>
    </row>
    <row r="4120" spans="1:5" ht="25.5">
      <c r="A4120" s="164">
        <v>6303</v>
      </c>
      <c r="B4120" s="165" t="s">
        <v>29355</v>
      </c>
      <c r="C4120" s="164" t="s">
        <v>12402</v>
      </c>
      <c r="D4120" s="164" t="s">
        <v>38386</v>
      </c>
      <c r="E4120" s="166">
        <v>25.32</v>
      </c>
    </row>
    <row r="4121" spans="1:5" ht="25.5">
      <c r="A4121" s="164">
        <v>6308</v>
      </c>
      <c r="B4121" s="165" t="s">
        <v>29356</v>
      </c>
      <c r="C4121" s="164" t="s">
        <v>12402</v>
      </c>
      <c r="D4121" s="164" t="s">
        <v>38386</v>
      </c>
      <c r="E4121" s="166">
        <v>136.07</v>
      </c>
    </row>
    <row r="4122" spans="1:5" ht="25.5">
      <c r="A4122" s="164">
        <v>6317</v>
      </c>
      <c r="B4122" s="165" t="s">
        <v>29357</v>
      </c>
      <c r="C4122" s="164" t="s">
        <v>12402</v>
      </c>
      <c r="D4122" s="164" t="s">
        <v>38386</v>
      </c>
      <c r="E4122" s="166">
        <v>136.07</v>
      </c>
    </row>
    <row r="4123" spans="1:5" ht="25.5">
      <c r="A4123" s="164">
        <v>6307</v>
      </c>
      <c r="B4123" s="165" t="s">
        <v>29358</v>
      </c>
      <c r="C4123" s="164" t="s">
        <v>12402</v>
      </c>
      <c r="D4123" s="164" t="s">
        <v>38386</v>
      </c>
      <c r="E4123" s="166">
        <v>136.07</v>
      </c>
    </row>
    <row r="4124" spans="1:5" ht="25.5">
      <c r="A4124" s="164">
        <v>6309</v>
      </c>
      <c r="B4124" s="165" t="s">
        <v>29359</v>
      </c>
      <c r="C4124" s="164" t="s">
        <v>12402</v>
      </c>
      <c r="D4124" s="164" t="s">
        <v>38386</v>
      </c>
      <c r="E4124" s="166">
        <v>140.02000000000001</v>
      </c>
    </row>
    <row r="4125" spans="1:5" ht="25.5">
      <c r="A4125" s="164">
        <v>6318</v>
      </c>
      <c r="B4125" s="165" t="s">
        <v>29360</v>
      </c>
      <c r="C4125" s="164" t="s">
        <v>12402</v>
      </c>
      <c r="D4125" s="164" t="s">
        <v>38386</v>
      </c>
      <c r="E4125" s="166">
        <v>73.400000000000006</v>
      </c>
    </row>
    <row r="4126" spans="1:5" ht="25.5">
      <c r="A4126" s="164">
        <v>6306</v>
      </c>
      <c r="B4126" s="165" t="s">
        <v>29361</v>
      </c>
      <c r="C4126" s="164" t="s">
        <v>12402</v>
      </c>
      <c r="D4126" s="164" t="s">
        <v>38386</v>
      </c>
      <c r="E4126" s="166">
        <v>73.400000000000006</v>
      </c>
    </row>
    <row r="4127" spans="1:5" ht="25.5">
      <c r="A4127" s="164">
        <v>6305</v>
      </c>
      <c r="B4127" s="165" t="s">
        <v>29362</v>
      </c>
      <c r="C4127" s="164" t="s">
        <v>12402</v>
      </c>
      <c r="D4127" s="164" t="s">
        <v>38386</v>
      </c>
      <c r="E4127" s="166">
        <v>73.400000000000006</v>
      </c>
    </row>
    <row r="4128" spans="1:5" ht="25.5">
      <c r="A4128" s="164">
        <v>6312</v>
      </c>
      <c r="B4128" s="165" t="s">
        <v>29363</v>
      </c>
      <c r="C4128" s="164" t="s">
        <v>12402</v>
      </c>
      <c r="D4128" s="164" t="s">
        <v>38386</v>
      </c>
      <c r="E4128" s="166">
        <v>195.72</v>
      </c>
    </row>
    <row r="4129" spans="1:5" ht="25.5">
      <c r="A4129" s="164">
        <v>6311</v>
      </c>
      <c r="B4129" s="165" t="s">
        <v>29364</v>
      </c>
      <c r="C4129" s="164" t="s">
        <v>12402</v>
      </c>
      <c r="D4129" s="164" t="s">
        <v>38386</v>
      </c>
      <c r="E4129" s="166">
        <v>195.72</v>
      </c>
    </row>
    <row r="4130" spans="1:5" ht="25.5">
      <c r="A4130" s="164">
        <v>6310</v>
      </c>
      <c r="B4130" s="165" t="s">
        <v>29365</v>
      </c>
      <c r="C4130" s="164" t="s">
        <v>12402</v>
      </c>
      <c r="D4130" s="164" t="s">
        <v>38386</v>
      </c>
      <c r="E4130" s="166">
        <v>195.72</v>
      </c>
    </row>
    <row r="4131" spans="1:5" ht="25.5">
      <c r="A4131" s="164">
        <v>6314</v>
      </c>
      <c r="B4131" s="165" t="s">
        <v>29366</v>
      </c>
      <c r="C4131" s="164" t="s">
        <v>12402</v>
      </c>
      <c r="D4131" s="164" t="s">
        <v>38386</v>
      </c>
      <c r="E4131" s="166">
        <v>195.72</v>
      </c>
    </row>
    <row r="4132" spans="1:5" ht="25.5">
      <c r="A4132" s="164">
        <v>6313</v>
      </c>
      <c r="B4132" s="165" t="s">
        <v>29367</v>
      </c>
      <c r="C4132" s="164" t="s">
        <v>12402</v>
      </c>
      <c r="D4132" s="164" t="s">
        <v>38386</v>
      </c>
      <c r="E4132" s="166">
        <v>195.72</v>
      </c>
    </row>
    <row r="4133" spans="1:5" ht="25.5">
      <c r="A4133" s="164">
        <v>6302</v>
      </c>
      <c r="B4133" s="165" t="s">
        <v>29368</v>
      </c>
      <c r="C4133" s="164" t="s">
        <v>12402</v>
      </c>
      <c r="D4133" s="164" t="s">
        <v>38386</v>
      </c>
      <c r="E4133" s="166">
        <v>15.57</v>
      </c>
    </row>
    <row r="4134" spans="1:5" ht="25.5">
      <c r="A4134" s="164">
        <v>6315</v>
      </c>
      <c r="B4134" s="165" t="s">
        <v>29369</v>
      </c>
      <c r="C4134" s="164" t="s">
        <v>12402</v>
      </c>
      <c r="D4134" s="164" t="s">
        <v>38386</v>
      </c>
      <c r="E4134" s="166">
        <v>370.59</v>
      </c>
    </row>
    <row r="4135" spans="1:5" ht="25.5">
      <c r="A4135" s="164">
        <v>6316</v>
      </c>
      <c r="B4135" s="165" t="s">
        <v>29370</v>
      </c>
      <c r="C4135" s="164" t="s">
        <v>12402</v>
      </c>
      <c r="D4135" s="164" t="s">
        <v>38386</v>
      </c>
      <c r="E4135" s="166">
        <v>370.59</v>
      </c>
    </row>
    <row r="4136" spans="1:5" ht="25.5">
      <c r="A4136" s="164">
        <v>39324</v>
      </c>
      <c r="B4136" s="165" t="s">
        <v>29371</v>
      </c>
      <c r="C4136" s="164" t="s">
        <v>12402</v>
      </c>
      <c r="D4136" s="164" t="s">
        <v>38386</v>
      </c>
      <c r="E4136" s="166">
        <v>5.54</v>
      </c>
    </row>
    <row r="4137" spans="1:5" ht="25.5">
      <c r="A4137" s="164">
        <v>39325</v>
      </c>
      <c r="B4137" s="165" t="s">
        <v>29372</v>
      </c>
      <c r="C4137" s="164" t="s">
        <v>12402</v>
      </c>
      <c r="D4137" s="164" t="s">
        <v>38386</v>
      </c>
      <c r="E4137" s="166">
        <v>8.34</v>
      </c>
    </row>
    <row r="4138" spans="1:5" ht="25.5">
      <c r="A4138" s="164">
        <v>39326</v>
      </c>
      <c r="B4138" s="165" t="s">
        <v>29373</v>
      </c>
      <c r="C4138" s="164" t="s">
        <v>12402</v>
      </c>
      <c r="D4138" s="164" t="s">
        <v>38386</v>
      </c>
      <c r="E4138" s="166">
        <v>29.94</v>
      </c>
    </row>
    <row r="4139" spans="1:5" ht="25.5">
      <c r="A4139" s="164">
        <v>39327</v>
      </c>
      <c r="B4139" s="165" t="s">
        <v>29374</v>
      </c>
      <c r="C4139" s="164" t="s">
        <v>12402</v>
      </c>
      <c r="D4139" s="164" t="s">
        <v>38386</v>
      </c>
      <c r="E4139" s="166">
        <v>45.17</v>
      </c>
    </row>
    <row r="4140" spans="1:5" ht="25.5">
      <c r="A4140" s="164">
        <v>11378</v>
      </c>
      <c r="B4140" s="165" t="s">
        <v>29375</v>
      </c>
      <c r="C4140" s="164" t="s">
        <v>12402</v>
      </c>
      <c r="D4140" s="164" t="s">
        <v>38386</v>
      </c>
      <c r="E4140" s="166">
        <v>109.29</v>
      </c>
    </row>
    <row r="4141" spans="1:5" ht="25.5">
      <c r="A4141" s="164">
        <v>11379</v>
      </c>
      <c r="B4141" s="165" t="s">
        <v>29376</v>
      </c>
      <c r="C4141" s="164" t="s">
        <v>12402</v>
      </c>
      <c r="D4141" s="164" t="s">
        <v>38386</v>
      </c>
      <c r="E4141" s="166">
        <v>92.35</v>
      </c>
    </row>
    <row r="4142" spans="1:5" ht="25.5">
      <c r="A4142" s="164">
        <v>11493</v>
      </c>
      <c r="B4142" s="165" t="s">
        <v>29377</v>
      </c>
      <c r="C4142" s="164" t="s">
        <v>12402</v>
      </c>
      <c r="D4142" s="164" t="s">
        <v>38386</v>
      </c>
      <c r="E4142" s="166">
        <v>53.27</v>
      </c>
    </row>
    <row r="4143" spans="1:5" ht="25.5">
      <c r="A4143" s="164">
        <v>7106</v>
      </c>
      <c r="B4143" s="165" t="s">
        <v>29378</v>
      </c>
      <c r="C4143" s="164" t="s">
        <v>12402</v>
      </c>
      <c r="D4143" s="164" t="s">
        <v>38386</v>
      </c>
      <c r="E4143" s="166">
        <v>146.74</v>
      </c>
    </row>
    <row r="4144" spans="1:5" ht="25.5">
      <c r="A4144" s="164">
        <v>7104</v>
      </c>
      <c r="B4144" s="165" t="s">
        <v>29379</v>
      </c>
      <c r="C4144" s="164" t="s">
        <v>12402</v>
      </c>
      <c r="D4144" s="164" t="s">
        <v>38386</v>
      </c>
      <c r="E4144" s="166">
        <v>3.95</v>
      </c>
    </row>
    <row r="4145" spans="1:5" ht="25.5">
      <c r="A4145" s="164">
        <v>7136</v>
      </c>
      <c r="B4145" s="165" t="s">
        <v>29380</v>
      </c>
      <c r="C4145" s="164" t="s">
        <v>12402</v>
      </c>
      <c r="D4145" s="164" t="s">
        <v>38386</v>
      </c>
      <c r="E4145" s="166">
        <v>6.89</v>
      </c>
    </row>
    <row r="4146" spans="1:5" ht="25.5">
      <c r="A4146" s="164">
        <v>7128</v>
      </c>
      <c r="B4146" s="165" t="s">
        <v>29381</v>
      </c>
      <c r="C4146" s="164" t="s">
        <v>12402</v>
      </c>
      <c r="D4146" s="164" t="s">
        <v>38386</v>
      </c>
      <c r="E4146" s="166">
        <v>8.94</v>
      </c>
    </row>
    <row r="4147" spans="1:5" ht="25.5">
      <c r="A4147" s="164">
        <v>7108</v>
      </c>
      <c r="B4147" s="165" t="s">
        <v>29382</v>
      </c>
      <c r="C4147" s="164" t="s">
        <v>12402</v>
      </c>
      <c r="D4147" s="164" t="s">
        <v>38386</v>
      </c>
      <c r="E4147" s="166">
        <v>8.91</v>
      </c>
    </row>
    <row r="4148" spans="1:5" ht="25.5">
      <c r="A4148" s="164">
        <v>7129</v>
      </c>
      <c r="B4148" s="165" t="s">
        <v>29383</v>
      </c>
      <c r="C4148" s="164" t="s">
        <v>12402</v>
      </c>
      <c r="D4148" s="164" t="s">
        <v>38386</v>
      </c>
      <c r="E4148" s="166">
        <v>10.49</v>
      </c>
    </row>
    <row r="4149" spans="1:5" ht="25.5">
      <c r="A4149" s="164">
        <v>7130</v>
      </c>
      <c r="B4149" s="165" t="s">
        <v>29384</v>
      </c>
      <c r="C4149" s="164" t="s">
        <v>12402</v>
      </c>
      <c r="D4149" s="164" t="s">
        <v>38386</v>
      </c>
      <c r="E4149" s="166">
        <v>15.24</v>
      </c>
    </row>
    <row r="4150" spans="1:5" ht="25.5">
      <c r="A4150" s="164">
        <v>7131</v>
      </c>
      <c r="B4150" s="165" t="s">
        <v>29385</v>
      </c>
      <c r="C4150" s="164" t="s">
        <v>12402</v>
      </c>
      <c r="D4150" s="164" t="s">
        <v>38386</v>
      </c>
      <c r="E4150" s="166">
        <v>18.64</v>
      </c>
    </row>
    <row r="4151" spans="1:5" ht="25.5">
      <c r="A4151" s="164">
        <v>7132</v>
      </c>
      <c r="B4151" s="165" t="s">
        <v>29386</v>
      </c>
      <c r="C4151" s="164" t="s">
        <v>12402</v>
      </c>
      <c r="D4151" s="164" t="s">
        <v>38386</v>
      </c>
      <c r="E4151" s="166">
        <v>43.89</v>
      </c>
    </row>
    <row r="4152" spans="1:5" ht="25.5">
      <c r="A4152" s="164">
        <v>7133</v>
      </c>
      <c r="B4152" s="165" t="s">
        <v>29387</v>
      </c>
      <c r="C4152" s="164" t="s">
        <v>12402</v>
      </c>
      <c r="D4152" s="164" t="s">
        <v>38386</v>
      </c>
      <c r="E4152" s="166">
        <v>101.43</v>
      </c>
    </row>
    <row r="4153" spans="1:5" ht="25.5">
      <c r="A4153" s="164">
        <v>37422</v>
      </c>
      <c r="B4153" s="165" t="s">
        <v>29388</v>
      </c>
      <c r="C4153" s="164" t="s">
        <v>12402</v>
      </c>
      <c r="D4153" s="164" t="s">
        <v>38386</v>
      </c>
      <c r="E4153" s="166">
        <v>77.52</v>
      </c>
    </row>
    <row r="4154" spans="1:5" ht="38.25">
      <c r="A4154" s="164">
        <v>37420</v>
      </c>
      <c r="B4154" s="165" t="s">
        <v>29389</v>
      </c>
      <c r="C4154" s="164" t="s">
        <v>12402</v>
      </c>
      <c r="D4154" s="164" t="s">
        <v>38386</v>
      </c>
      <c r="E4154" s="166">
        <v>60.59</v>
      </c>
    </row>
    <row r="4155" spans="1:5" ht="38.25">
      <c r="A4155" s="164">
        <v>37421</v>
      </c>
      <c r="B4155" s="165" t="s">
        <v>29390</v>
      </c>
      <c r="C4155" s="164" t="s">
        <v>12402</v>
      </c>
      <c r="D4155" s="164" t="s">
        <v>38386</v>
      </c>
      <c r="E4155" s="166">
        <v>82.81</v>
      </c>
    </row>
    <row r="4156" spans="1:5" ht="25.5">
      <c r="A4156" s="164">
        <v>37443</v>
      </c>
      <c r="B4156" s="165" t="s">
        <v>29391</v>
      </c>
      <c r="C4156" s="164" t="s">
        <v>12402</v>
      </c>
      <c r="D4156" s="164" t="s">
        <v>38386</v>
      </c>
      <c r="E4156" s="166"/>
    </row>
    <row r="4157" spans="1:5" ht="25.5">
      <c r="A4157" s="164">
        <v>37444</v>
      </c>
      <c r="B4157" s="165" t="s">
        <v>29392</v>
      </c>
      <c r="C4157" s="164" t="s">
        <v>12402</v>
      </c>
      <c r="D4157" s="164" t="s">
        <v>38386</v>
      </c>
      <c r="E4157" s="166"/>
    </row>
    <row r="4158" spans="1:5" ht="25.5">
      <c r="A4158" s="164">
        <v>37445</v>
      </c>
      <c r="B4158" s="165" t="s">
        <v>29393</v>
      </c>
      <c r="C4158" s="164" t="s">
        <v>12402</v>
      </c>
      <c r="D4158" s="164" t="s">
        <v>38386</v>
      </c>
      <c r="E4158" s="166"/>
    </row>
    <row r="4159" spans="1:5" ht="25.5">
      <c r="A4159" s="164">
        <v>37446</v>
      </c>
      <c r="B4159" s="165" t="s">
        <v>29394</v>
      </c>
      <c r="C4159" s="164" t="s">
        <v>12402</v>
      </c>
      <c r="D4159" s="164" t="s">
        <v>38386</v>
      </c>
      <c r="E4159" s="166"/>
    </row>
    <row r="4160" spans="1:5" ht="25.5">
      <c r="A4160" s="164">
        <v>37447</v>
      </c>
      <c r="B4160" s="165" t="s">
        <v>29395</v>
      </c>
      <c r="C4160" s="164" t="s">
        <v>12402</v>
      </c>
      <c r="D4160" s="164" t="s">
        <v>38386</v>
      </c>
      <c r="E4160" s="166"/>
    </row>
    <row r="4161" spans="1:5" ht="25.5">
      <c r="A4161" s="164">
        <v>37448</v>
      </c>
      <c r="B4161" s="165" t="s">
        <v>29396</v>
      </c>
      <c r="C4161" s="164" t="s">
        <v>12402</v>
      </c>
      <c r="D4161" s="164" t="s">
        <v>38386</v>
      </c>
      <c r="E4161" s="166"/>
    </row>
    <row r="4162" spans="1:5" ht="25.5">
      <c r="A4162" s="164">
        <v>37440</v>
      </c>
      <c r="B4162" s="165" t="s">
        <v>29397</v>
      </c>
      <c r="C4162" s="164" t="s">
        <v>12402</v>
      </c>
      <c r="D4162" s="164" t="s">
        <v>38386</v>
      </c>
      <c r="E4162" s="166"/>
    </row>
    <row r="4163" spans="1:5" ht="25.5">
      <c r="A4163" s="164">
        <v>37441</v>
      </c>
      <c r="B4163" s="165" t="s">
        <v>29398</v>
      </c>
      <c r="C4163" s="164" t="s">
        <v>12402</v>
      </c>
      <c r="D4163" s="164" t="s">
        <v>38386</v>
      </c>
      <c r="E4163" s="166"/>
    </row>
    <row r="4164" spans="1:5" ht="25.5">
      <c r="A4164" s="164">
        <v>37442</v>
      </c>
      <c r="B4164" s="165" t="s">
        <v>29399</v>
      </c>
      <c r="C4164" s="164" t="s">
        <v>12402</v>
      </c>
      <c r="D4164" s="164" t="s">
        <v>38386</v>
      </c>
      <c r="E4164" s="166"/>
    </row>
    <row r="4165" spans="1:5" ht="25.5">
      <c r="A4165" s="164">
        <v>38017</v>
      </c>
      <c r="B4165" s="165" t="s">
        <v>29400</v>
      </c>
      <c r="C4165" s="164" t="s">
        <v>12402</v>
      </c>
      <c r="D4165" s="164" t="s">
        <v>38386</v>
      </c>
      <c r="E4165" s="166">
        <v>11.32</v>
      </c>
    </row>
    <row r="4166" spans="1:5" ht="25.5">
      <c r="A4166" s="164">
        <v>38018</v>
      </c>
      <c r="B4166" s="165" t="s">
        <v>29401</v>
      </c>
      <c r="C4166" s="164" t="s">
        <v>12402</v>
      </c>
      <c r="D4166" s="164" t="s">
        <v>38386</v>
      </c>
      <c r="E4166" s="166">
        <v>12.73</v>
      </c>
    </row>
    <row r="4167" spans="1:5" ht="25.5">
      <c r="A4167" s="164">
        <v>39895</v>
      </c>
      <c r="B4167" s="165" t="s">
        <v>29402</v>
      </c>
      <c r="C4167" s="164" t="s">
        <v>12402</v>
      </c>
      <c r="D4167" s="164" t="s">
        <v>38386</v>
      </c>
      <c r="E4167" s="166"/>
    </row>
    <row r="4168" spans="1:5" ht="25.5">
      <c r="A4168" s="164">
        <v>39896</v>
      </c>
      <c r="B4168" s="165" t="s">
        <v>29403</v>
      </c>
      <c r="C4168" s="164" t="s">
        <v>12402</v>
      </c>
      <c r="D4168" s="164" t="s">
        <v>38386</v>
      </c>
      <c r="E4168" s="166"/>
    </row>
    <row r="4169" spans="1:5" ht="38.25">
      <c r="A4169" s="164">
        <v>44038</v>
      </c>
      <c r="B4169" s="165" t="s">
        <v>38488</v>
      </c>
      <c r="C4169" s="164" t="s">
        <v>12402</v>
      </c>
      <c r="D4169" s="164" t="s">
        <v>38386</v>
      </c>
      <c r="E4169" s="166">
        <v>315.16000000000003</v>
      </c>
    </row>
    <row r="4170" spans="1:5" ht="38.25">
      <c r="A4170" s="164">
        <v>44040</v>
      </c>
      <c r="B4170" s="165" t="s">
        <v>38489</v>
      </c>
      <c r="C4170" s="164" t="s">
        <v>12402</v>
      </c>
      <c r="D4170" s="164" t="s">
        <v>38386</v>
      </c>
      <c r="E4170" s="166">
        <v>402.12</v>
      </c>
    </row>
    <row r="4171" spans="1:5" ht="38.25">
      <c r="A4171" s="164">
        <v>44035</v>
      </c>
      <c r="B4171" s="165" t="s">
        <v>38490</v>
      </c>
      <c r="C4171" s="164" t="s">
        <v>12402</v>
      </c>
      <c r="D4171" s="164" t="s">
        <v>38386</v>
      </c>
      <c r="E4171" s="166">
        <v>187.51</v>
      </c>
    </row>
    <row r="4172" spans="1:5" ht="38.25">
      <c r="A4172" s="164">
        <v>44037</v>
      </c>
      <c r="B4172" s="165" t="s">
        <v>38491</v>
      </c>
      <c r="C4172" s="164" t="s">
        <v>12402</v>
      </c>
      <c r="D4172" s="164" t="s">
        <v>38386</v>
      </c>
      <c r="E4172" s="166">
        <v>238.59</v>
      </c>
    </row>
    <row r="4173" spans="1:5" ht="38.25">
      <c r="A4173" s="164">
        <v>44033</v>
      </c>
      <c r="B4173" s="165" t="s">
        <v>38492</v>
      </c>
      <c r="C4173" s="164" t="s">
        <v>12402</v>
      </c>
      <c r="D4173" s="164" t="s">
        <v>38386</v>
      </c>
      <c r="E4173" s="166">
        <v>74.17</v>
      </c>
    </row>
    <row r="4174" spans="1:5" ht="38.25">
      <c r="A4174" s="164">
        <v>44034</v>
      </c>
      <c r="B4174" s="165" t="s">
        <v>38493</v>
      </c>
      <c r="C4174" s="164" t="s">
        <v>12402</v>
      </c>
      <c r="D4174" s="164" t="s">
        <v>38386</v>
      </c>
      <c r="E4174" s="166">
        <v>101.94</v>
      </c>
    </row>
    <row r="4175" spans="1:5" ht="38.25">
      <c r="A4175" s="164">
        <v>44028</v>
      </c>
      <c r="B4175" s="165" t="s">
        <v>38494</v>
      </c>
      <c r="C4175" s="164" t="s">
        <v>12402</v>
      </c>
      <c r="D4175" s="164" t="s">
        <v>38386</v>
      </c>
      <c r="E4175" s="166">
        <v>29.76</v>
      </c>
    </row>
    <row r="4176" spans="1:5" ht="38.25">
      <c r="A4176" s="164">
        <v>44029</v>
      </c>
      <c r="B4176" s="165" t="s">
        <v>38495</v>
      </c>
      <c r="C4176" s="164" t="s">
        <v>12402</v>
      </c>
      <c r="D4176" s="164" t="s">
        <v>38386</v>
      </c>
      <c r="E4176" s="166">
        <v>31.63</v>
      </c>
    </row>
    <row r="4177" spans="1:5" ht="38.25">
      <c r="A4177" s="164">
        <v>44030</v>
      </c>
      <c r="B4177" s="165" t="s">
        <v>38496</v>
      </c>
      <c r="C4177" s="164" t="s">
        <v>12402</v>
      </c>
      <c r="D4177" s="164" t="s">
        <v>38386</v>
      </c>
      <c r="E4177" s="166">
        <v>38.01</v>
      </c>
    </row>
    <row r="4178" spans="1:5" ht="38.25">
      <c r="A4178" s="164">
        <v>44031</v>
      </c>
      <c r="B4178" s="165" t="s">
        <v>38497</v>
      </c>
      <c r="C4178" s="164" t="s">
        <v>12402</v>
      </c>
      <c r="D4178" s="164" t="s">
        <v>38386</v>
      </c>
      <c r="E4178" s="166">
        <v>46.66</v>
      </c>
    </row>
    <row r="4179" spans="1:5" ht="38.25">
      <c r="A4179" s="164">
        <v>44032</v>
      </c>
      <c r="B4179" s="165" t="s">
        <v>38498</v>
      </c>
      <c r="C4179" s="164" t="s">
        <v>12402</v>
      </c>
      <c r="D4179" s="164" t="s">
        <v>38386</v>
      </c>
      <c r="E4179" s="166">
        <v>52.94</v>
      </c>
    </row>
    <row r="4180" spans="1:5" ht="38.25">
      <c r="A4180" s="164">
        <v>44036</v>
      </c>
      <c r="B4180" s="165" t="s">
        <v>38499</v>
      </c>
      <c r="C4180" s="164" t="s">
        <v>12402</v>
      </c>
      <c r="D4180" s="164" t="s">
        <v>38386</v>
      </c>
      <c r="E4180" s="166">
        <v>21.86</v>
      </c>
    </row>
    <row r="4181" spans="1:5" ht="38.25">
      <c r="A4181" s="164">
        <v>44039</v>
      </c>
      <c r="B4181" s="165" t="s">
        <v>38500</v>
      </c>
      <c r="C4181" s="164" t="s">
        <v>12402</v>
      </c>
      <c r="D4181" s="164" t="s">
        <v>38386</v>
      </c>
      <c r="E4181" s="166">
        <v>26.6</v>
      </c>
    </row>
    <row r="4182" spans="1:5" ht="25.5">
      <c r="A4182" s="164">
        <v>38873</v>
      </c>
      <c r="B4182" s="165" t="s">
        <v>29404</v>
      </c>
      <c r="C4182" s="164" t="s">
        <v>12402</v>
      </c>
      <c r="D4182" s="164" t="s">
        <v>38386</v>
      </c>
      <c r="E4182" s="166"/>
    </row>
    <row r="4183" spans="1:5" ht="25.5">
      <c r="A4183" s="164">
        <v>38874</v>
      </c>
      <c r="B4183" s="165" t="s">
        <v>29405</v>
      </c>
      <c r="C4183" s="164" t="s">
        <v>12402</v>
      </c>
      <c r="D4183" s="164" t="s">
        <v>38386</v>
      </c>
      <c r="E4183" s="166"/>
    </row>
    <row r="4184" spans="1:5" ht="25.5">
      <c r="A4184" s="164">
        <v>38875</v>
      </c>
      <c r="B4184" s="165" t="s">
        <v>29406</v>
      </c>
      <c r="C4184" s="164" t="s">
        <v>12402</v>
      </c>
      <c r="D4184" s="164" t="s">
        <v>38386</v>
      </c>
      <c r="E4184" s="166"/>
    </row>
    <row r="4185" spans="1:5" ht="25.5">
      <c r="A4185" s="164">
        <v>38876</v>
      </c>
      <c r="B4185" s="165" t="s">
        <v>29407</v>
      </c>
      <c r="C4185" s="164" t="s">
        <v>12402</v>
      </c>
      <c r="D4185" s="164" t="s">
        <v>38386</v>
      </c>
      <c r="E4185" s="166"/>
    </row>
    <row r="4186" spans="1:5" ht="25.5">
      <c r="A4186" s="164">
        <v>39000</v>
      </c>
      <c r="B4186" s="165" t="s">
        <v>29408</v>
      </c>
      <c r="C4186" s="164" t="s">
        <v>12402</v>
      </c>
      <c r="D4186" s="164" t="s">
        <v>38386</v>
      </c>
      <c r="E4186" s="166"/>
    </row>
    <row r="4187" spans="1:5" ht="25.5">
      <c r="A4187" s="164">
        <v>38674</v>
      </c>
      <c r="B4187" s="165" t="s">
        <v>29409</v>
      </c>
      <c r="C4187" s="164" t="s">
        <v>12402</v>
      </c>
      <c r="D4187" s="164" t="s">
        <v>38386</v>
      </c>
      <c r="E4187" s="166">
        <v>38.090000000000003</v>
      </c>
    </row>
    <row r="4188" spans="1:5" ht="25.5">
      <c r="A4188" s="164">
        <v>38019</v>
      </c>
      <c r="B4188" s="165" t="s">
        <v>29410</v>
      </c>
      <c r="C4188" s="164" t="s">
        <v>12402</v>
      </c>
      <c r="D4188" s="164" t="s">
        <v>38386</v>
      </c>
      <c r="E4188" s="166">
        <v>8.06</v>
      </c>
    </row>
    <row r="4189" spans="1:5" ht="25.5">
      <c r="A4189" s="164">
        <v>38020</v>
      </c>
      <c r="B4189" s="165" t="s">
        <v>29411</v>
      </c>
      <c r="C4189" s="164" t="s">
        <v>12402</v>
      </c>
      <c r="D4189" s="164" t="s">
        <v>38386</v>
      </c>
      <c r="E4189" s="166">
        <v>9.93</v>
      </c>
    </row>
    <row r="4190" spans="1:5" ht="25.5">
      <c r="A4190" s="164">
        <v>38454</v>
      </c>
      <c r="B4190" s="165" t="s">
        <v>29412</v>
      </c>
      <c r="C4190" s="164" t="s">
        <v>12402</v>
      </c>
      <c r="D4190" s="164" t="s">
        <v>38386</v>
      </c>
      <c r="E4190" s="166"/>
    </row>
    <row r="4191" spans="1:5" ht="25.5">
      <c r="A4191" s="164">
        <v>38455</v>
      </c>
      <c r="B4191" s="165" t="s">
        <v>29413</v>
      </c>
      <c r="C4191" s="164" t="s">
        <v>12402</v>
      </c>
      <c r="D4191" s="164" t="s">
        <v>38386</v>
      </c>
      <c r="E4191" s="166"/>
    </row>
    <row r="4192" spans="1:5" ht="25.5">
      <c r="A4192" s="164">
        <v>38462</v>
      </c>
      <c r="B4192" s="165" t="s">
        <v>29414</v>
      </c>
      <c r="C4192" s="164" t="s">
        <v>12402</v>
      </c>
      <c r="D4192" s="164" t="s">
        <v>38386</v>
      </c>
      <c r="E4192" s="166"/>
    </row>
    <row r="4193" spans="1:5" ht="25.5">
      <c r="A4193" s="164">
        <v>36362</v>
      </c>
      <c r="B4193" s="165" t="s">
        <v>29415</v>
      </c>
      <c r="C4193" s="164" t="s">
        <v>12402</v>
      </c>
      <c r="D4193" s="164" t="s">
        <v>38386</v>
      </c>
      <c r="E4193" s="166"/>
    </row>
    <row r="4194" spans="1:5" ht="25.5">
      <c r="A4194" s="164">
        <v>36298</v>
      </c>
      <c r="B4194" s="165" t="s">
        <v>29416</v>
      </c>
      <c r="C4194" s="164" t="s">
        <v>12402</v>
      </c>
      <c r="D4194" s="164" t="s">
        <v>38386</v>
      </c>
      <c r="E4194" s="166"/>
    </row>
    <row r="4195" spans="1:5" ht="25.5">
      <c r="A4195" s="164">
        <v>38456</v>
      </c>
      <c r="B4195" s="165" t="s">
        <v>29417</v>
      </c>
      <c r="C4195" s="164" t="s">
        <v>12402</v>
      </c>
      <c r="D4195" s="164" t="s">
        <v>38386</v>
      </c>
      <c r="E4195" s="166"/>
    </row>
    <row r="4196" spans="1:5" ht="25.5">
      <c r="A4196" s="164">
        <v>38457</v>
      </c>
      <c r="B4196" s="165" t="s">
        <v>29418</v>
      </c>
      <c r="C4196" s="164" t="s">
        <v>12402</v>
      </c>
      <c r="D4196" s="164" t="s">
        <v>38386</v>
      </c>
      <c r="E4196" s="166"/>
    </row>
    <row r="4197" spans="1:5" ht="25.5">
      <c r="A4197" s="164">
        <v>38458</v>
      </c>
      <c r="B4197" s="165" t="s">
        <v>29419</v>
      </c>
      <c r="C4197" s="164" t="s">
        <v>12402</v>
      </c>
      <c r="D4197" s="164" t="s">
        <v>38386</v>
      </c>
      <c r="E4197" s="166"/>
    </row>
    <row r="4198" spans="1:5" ht="25.5">
      <c r="A4198" s="164">
        <v>38459</v>
      </c>
      <c r="B4198" s="165" t="s">
        <v>29420</v>
      </c>
      <c r="C4198" s="164" t="s">
        <v>12402</v>
      </c>
      <c r="D4198" s="164" t="s">
        <v>38386</v>
      </c>
      <c r="E4198" s="166"/>
    </row>
    <row r="4199" spans="1:5" ht="25.5">
      <c r="A4199" s="164">
        <v>38460</v>
      </c>
      <c r="B4199" s="165" t="s">
        <v>29421</v>
      </c>
      <c r="C4199" s="164" t="s">
        <v>12402</v>
      </c>
      <c r="D4199" s="164" t="s">
        <v>38386</v>
      </c>
      <c r="E4199" s="166"/>
    </row>
    <row r="4200" spans="1:5" ht="25.5">
      <c r="A4200" s="164">
        <v>38461</v>
      </c>
      <c r="B4200" s="165" t="s">
        <v>29422</v>
      </c>
      <c r="C4200" s="164" t="s">
        <v>12402</v>
      </c>
      <c r="D4200" s="164" t="s">
        <v>38386</v>
      </c>
      <c r="E4200" s="166"/>
    </row>
    <row r="4201" spans="1:5">
      <c r="A4201" s="164">
        <v>7094</v>
      </c>
      <c r="B4201" s="165" t="s">
        <v>29423</v>
      </c>
      <c r="C4201" s="164" t="s">
        <v>12402</v>
      </c>
      <c r="D4201" s="164" t="s">
        <v>38386</v>
      </c>
      <c r="E4201" s="166">
        <v>12.91</v>
      </c>
    </row>
    <row r="4202" spans="1:5" ht="25.5">
      <c r="A4202" s="164">
        <v>7116</v>
      </c>
      <c r="B4202" s="165" t="s">
        <v>29424</v>
      </c>
      <c r="C4202" s="164" t="s">
        <v>12402</v>
      </c>
      <c r="D4202" s="164" t="s">
        <v>38386</v>
      </c>
      <c r="E4202" s="166">
        <v>4.1100000000000003</v>
      </c>
    </row>
    <row r="4203" spans="1:5">
      <c r="A4203" s="164">
        <v>7118</v>
      </c>
      <c r="B4203" s="165" t="s">
        <v>29425</v>
      </c>
      <c r="C4203" s="164" t="s">
        <v>12402</v>
      </c>
      <c r="D4203" s="164" t="s">
        <v>38386</v>
      </c>
      <c r="E4203" s="166">
        <v>26.55</v>
      </c>
    </row>
    <row r="4204" spans="1:5">
      <c r="A4204" s="164">
        <v>7098</v>
      </c>
      <c r="B4204" s="165" t="s">
        <v>29426</v>
      </c>
      <c r="C4204" s="164" t="s">
        <v>12402</v>
      </c>
      <c r="D4204" s="164" t="s">
        <v>38386</v>
      </c>
      <c r="E4204" s="166">
        <v>3.95</v>
      </c>
    </row>
    <row r="4205" spans="1:5">
      <c r="A4205" s="164">
        <v>7110</v>
      </c>
      <c r="B4205" s="165" t="s">
        <v>29427</v>
      </c>
      <c r="C4205" s="164" t="s">
        <v>12402</v>
      </c>
      <c r="D4205" s="164" t="s">
        <v>38386</v>
      </c>
      <c r="E4205" s="166">
        <v>50.48</v>
      </c>
    </row>
    <row r="4206" spans="1:5">
      <c r="A4206" s="164">
        <v>7123</v>
      </c>
      <c r="B4206" s="165" t="s">
        <v>29428</v>
      </c>
      <c r="C4206" s="164" t="s">
        <v>12402</v>
      </c>
      <c r="D4206" s="164" t="s">
        <v>38386</v>
      </c>
      <c r="E4206" s="166">
        <v>4.7699999999999996</v>
      </c>
    </row>
    <row r="4207" spans="1:5" ht="25.5">
      <c r="A4207" s="164">
        <v>7121</v>
      </c>
      <c r="B4207" s="165" t="s">
        <v>29429</v>
      </c>
      <c r="C4207" s="164" t="s">
        <v>12402</v>
      </c>
      <c r="D4207" s="164" t="s">
        <v>38386</v>
      </c>
      <c r="E4207" s="166">
        <v>9.44</v>
      </c>
    </row>
    <row r="4208" spans="1:5" ht="25.5">
      <c r="A4208" s="164">
        <v>7137</v>
      </c>
      <c r="B4208" s="165" t="s">
        <v>29430</v>
      </c>
      <c r="C4208" s="164" t="s">
        <v>12402</v>
      </c>
      <c r="D4208" s="164" t="s">
        <v>38386</v>
      </c>
      <c r="E4208" s="166">
        <v>10.31</v>
      </c>
    </row>
    <row r="4209" spans="1:5" ht="25.5">
      <c r="A4209" s="164">
        <v>7122</v>
      </c>
      <c r="B4209" s="165" t="s">
        <v>29431</v>
      </c>
      <c r="C4209" s="164" t="s">
        <v>12402</v>
      </c>
      <c r="D4209" s="164" t="s">
        <v>38386</v>
      </c>
      <c r="E4209" s="166">
        <v>11.35</v>
      </c>
    </row>
    <row r="4210" spans="1:5" ht="25.5">
      <c r="A4210" s="164">
        <v>7114</v>
      </c>
      <c r="B4210" s="165" t="s">
        <v>29432</v>
      </c>
      <c r="C4210" s="164" t="s">
        <v>12402</v>
      </c>
      <c r="D4210" s="164" t="s">
        <v>38386</v>
      </c>
      <c r="E4210" s="166">
        <v>13.2</v>
      </c>
    </row>
    <row r="4211" spans="1:5" ht="25.5">
      <c r="A4211" s="164">
        <v>7109</v>
      </c>
      <c r="B4211" s="165" t="s">
        <v>29433</v>
      </c>
      <c r="C4211" s="164" t="s">
        <v>12402</v>
      </c>
      <c r="D4211" s="164" t="s">
        <v>38386</v>
      </c>
      <c r="E4211" s="166">
        <v>2.61</v>
      </c>
    </row>
    <row r="4212" spans="1:5" ht="25.5">
      <c r="A4212" s="164">
        <v>7135</v>
      </c>
      <c r="B4212" s="165" t="s">
        <v>29434</v>
      </c>
      <c r="C4212" s="164" t="s">
        <v>12402</v>
      </c>
      <c r="D4212" s="164" t="s">
        <v>38386</v>
      </c>
      <c r="E4212" s="166">
        <v>5.36</v>
      </c>
    </row>
    <row r="4213" spans="1:5" ht="25.5">
      <c r="A4213" s="164">
        <v>37947</v>
      </c>
      <c r="B4213" s="165" t="s">
        <v>29435</v>
      </c>
      <c r="C4213" s="164" t="s">
        <v>12402</v>
      </c>
      <c r="D4213" s="164" t="s">
        <v>38386</v>
      </c>
      <c r="E4213" s="166">
        <v>4.3600000000000003</v>
      </c>
    </row>
    <row r="4214" spans="1:5" ht="25.5">
      <c r="A4214" s="164">
        <v>7103</v>
      </c>
      <c r="B4214" s="165" t="s">
        <v>29436</v>
      </c>
      <c r="C4214" s="164" t="s">
        <v>12402</v>
      </c>
      <c r="D4214" s="164" t="s">
        <v>38386</v>
      </c>
      <c r="E4214" s="166">
        <v>14.2</v>
      </c>
    </row>
    <row r="4215" spans="1:5">
      <c r="A4215" s="164">
        <v>40419</v>
      </c>
      <c r="B4215" s="165" t="s">
        <v>29437</v>
      </c>
      <c r="C4215" s="164" t="s">
        <v>12402</v>
      </c>
      <c r="D4215" s="164" t="s">
        <v>38386</v>
      </c>
      <c r="E4215" s="166"/>
    </row>
    <row r="4216" spans="1:5">
      <c r="A4216" s="164">
        <v>40420</v>
      </c>
      <c r="B4216" s="165" t="s">
        <v>29438</v>
      </c>
      <c r="C4216" s="164" t="s">
        <v>12402</v>
      </c>
      <c r="D4216" s="164" t="s">
        <v>38386</v>
      </c>
      <c r="E4216" s="166"/>
    </row>
    <row r="4217" spans="1:5">
      <c r="A4217" s="164">
        <v>40421</v>
      </c>
      <c r="B4217" s="165" t="s">
        <v>29439</v>
      </c>
      <c r="C4217" s="164" t="s">
        <v>12402</v>
      </c>
      <c r="D4217" s="164" t="s">
        <v>38386</v>
      </c>
      <c r="E4217" s="166"/>
    </row>
    <row r="4218" spans="1:5" ht="38.25">
      <c r="A4218" s="164">
        <v>38905</v>
      </c>
      <c r="B4218" s="165" t="s">
        <v>29440</v>
      </c>
      <c r="C4218" s="164" t="s">
        <v>12402</v>
      </c>
      <c r="D4218" s="164" t="s">
        <v>38386</v>
      </c>
      <c r="E4218" s="166"/>
    </row>
    <row r="4219" spans="1:5" ht="38.25">
      <c r="A4219" s="164">
        <v>38907</v>
      </c>
      <c r="B4219" s="165" t="s">
        <v>29441</v>
      </c>
      <c r="C4219" s="164" t="s">
        <v>12402</v>
      </c>
      <c r="D4219" s="164" t="s">
        <v>38386</v>
      </c>
      <c r="E4219" s="166"/>
    </row>
    <row r="4220" spans="1:5" ht="38.25">
      <c r="A4220" s="164">
        <v>38910</v>
      </c>
      <c r="B4220" s="165" t="s">
        <v>29442</v>
      </c>
      <c r="C4220" s="164" t="s">
        <v>12402</v>
      </c>
      <c r="D4220" s="164" t="s">
        <v>38386</v>
      </c>
      <c r="E4220" s="166"/>
    </row>
    <row r="4221" spans="1:5" ht="25.5">
      <c r="A4221" s="164">
        <v>11655</v>
      </c>
      <c r="B4221" s="165" t="s">
        <v>29443</v>
      </c>
      <c r="C4221" s="164" t="s">
        <v>12402</v>
      </c>
      <c r="D4221" s="164" t="s">
        <v>38386</v>
      </c>
      <c r="E4221" s="166">
        <v>19</v>
      </c>
    </row>
    <row r="4222" spans="1:5" ht="25.5">
      <c r="A4222" s="164">
        <v>11656</v>
      </c>
      <c r="B4222" s="165" t="s">
        <v>29444</v>
      </c>
      <c r="C4222" s="164" t="s">
        <v>12402</v>
      </c>
      <c r="D4222" s="164" t="s">
        <v>38386</v>
      </c>
      <c r="E4222" s="166">
        <v>21.81</v>
      </c>
    </row>
    <row r="4223" spans="1:5" ht="25.5">
      <c r="A4223" s="164">
        <v>7091</v>
      </c>
      <c r="B4223" s="165" t="s">
        <v>29445</v>
      </c>
      <c r="C4223" s="164" t="s">
        <v>12402</v>
      </c>
      <c r="D4223" s="164" t="s">
        <v>38386</v>
      </c>
      <c r="E4223" s="166">
        <v>17.87</v>
      </c>
    </row>
    <row r="4224" spans="1:5" ht="25.5">
      <c r="A4224" s="164">
        <v>37948</v>
      </c>
      <c r="B4224" s="165" t="s">
        <v>29446</v>
      </c>
      <c r="C4224" s="164" t="s">
        <v>12402</v>
      </c>
      <c r="D4224" s="164" t="s">
        <v>38386</v>
      </c>
      <c r="E4224" s="166">
        <v>4.1399999999999997</v>
      </c>
    </row>
    <row r="4225" spans="1:5" ht="25.5">
      <c r="A4225" s="164">
        <v>7097</v>
      </c>
      <c r="B4225" s="165" t="s">
        <v>29447</v>
      </c>
      <c r="C4225" s="164" t="s">
        <v>12402</v>
      </c>
      <c r="D4225" s="164" t="s">
        <v>38386</v>
      </c>
      <c r="E4225" s="166">
        <v>8.39</v>
      </c>
    </row>
    <row r="4226" spans="1:5" ht="25.5">
      <c r="A4226" s="164">
        <v>11658</v>
      </c>
      <c r="B4226" s="165" t="s">
        <v>29448</v>
      </c>
      <c r="C4226" s="164" t="s">
        <v>12402</v>
      </c>
      <c r="D4226" s="164" t="s">
        <v>38386</v>
      </c>
      <c r="E4226" s="166">
        <v>18.55</v>
      </c>
    </row>
    <row r="4227" spans="1:5" ht="25.5">
      <c r="A4227" s="164">
        <v>7146</v>
      </c>
      <c r="B4227" s="165" t="s">
        <v>29449</v>
      </c>
      <c r="C4227" s="164" t="s">
        <v>12402</v>
      </c>
      <c r="D4227" s="164" t="s">
        <v>38386</v>
      </c>
      <c r="E4227" s="166">
        <v>172.8</v>
      </c>
    </row>
    <row r="4228" spans="1:5" ht="25.5">
      <c r="A4228" s="164">
        <v>7138</v>
      </c>
      <c r="B4228" s="165" t="s">
        <v>29450</v>
      </c>
      <c r="C4228" s="164" t="s">
        <v>12402</v>
      </c>
      <c r="D4228" s="164" t="s">
        <v>38386</v>
      </c>
      <c r="E4228" s="166">
        <v>1.0900000000000001</v>
      </c>
    </row>
    <row r="4229" spans="1:5" ht="25.5">
      <c r="A4229" s="164">
        <v>7139</v>
      </c>
      <c r="B4229" s="165" t="s">
        <v>29451</v>
      </c>
      <c r="C4229" s="164" t="s">
        <v>12402</v>
      </c>
      <c r="D4229" s="164" t="s">
        <v>38386</v>
      </c>
      <c r="E4229" s="166">
        <v>1.24</v>
      </c>
    </row>
    <row r="4230" spans="1:5" ht="25.5">
      <c r="A4230" s="164">
        <v>7140</v>
      </c>
      <c r="B4230" s="165" t="s">
        <v>29452</v>
      </c>
      <c r="C4230" s="164" t="s">
        <v>12402</v>
      </c>
      <c r="D4230" s="164" t="s">
        <v>38386</v>
      </c>
      <c r="E4230" s="166">
        <v>3.89</v>
      </c>
    </row>
    <row r="4231" spans="1:5" ht="25.5">
      <c r="A4231" s="164">
        <v>7141</v>
      </c>
      <c r="B4231" s="165" t="s">
        <v>29453</v>
      </c>
      <c r="C4231" s="164" t="s">
        <v>12402</v>
      </c>
      <c r="D4231" s="164" t="s">
        <v>38386</v>
      </c>
      <c r="E4231" s="166">
        <v>9.51</v>
      </c>
    </row>
    <row r="4232" spans="1:5" ht="25.5">
      <c r="A4232" s="164">
        <v>7143</v>
      </c>
      <c r="B4232" s="165" t="s">
        <v>29454</v>
      </c>
      <c r="C4232" s="164" t="s">
        <v>12402</v>
      </c>
      <c r="D4232" s="164" t="s">
        <v>38386</v>
      </c>
      <c r="E4232" s="166">
        <v>31.9</v>
      </c>
    </row>
    <row r="4233" spans="1:5" ht="25.5">
      <c r="A4233" s="164">
        <v>7144</v>
      </c>
      <c r="B4233" s="165" t="s">
        <v>29455</v>
      </c>
      <c r="C4233" s="164" t="s">
        <v>12402</v>
      </c>
      <c r="D4233" s="164" t="s">
        <v>38386</v>
      </c>
      <c r="E4233" s="166">
        <v>59.18</v>
      </c>
    </row>
    <row r="4234" spans="1:5" ht="25.5">
      <c r="A4234" s="164">
        <v>7145</v>
      </c>
      <c r="B4234" s="165" t="s">
        <v>29456</v>
      </c>
      <c r="C4234" s="164" t="s">
        <v>12402</v>
      </c>
      <c r="D4234" s="164" t="s">
        <v>38386</v>
      </c>
      <c r="E4234" s="166">
        <v>80.47</v>
      </c>
    </row>
    <row r="4235" spans="1:5" ht="25.5">
      <c r="A4235" s="164">
        <v>7142</v>
      </c>
      <c r="B4235" s="165" t="s">
        <v>29457</v>
      </c>
      <c r="C4235" s="164" t="s">
        <v>12402</v>
      </c>
      <c r="D4235" s="164" t="s">
        <v>38386</v>
      </c>
      <c r="E4235" s="166">
        <v>9.94</v>
      </c>
    </row>
    <row r="4236" spans="1:5" ht="25.5">
      <c r="A4236" s="164">
        <v>39322</v>
      </c>
      <c r="B4236" s="165" t="s">
        <v>29458</v>
      </c>
      <c r="C4236" s="164" t="s">
        <v>12402</v>
      </c>
      <c r="D4236" s="164" t="s">
        <v>38386</v>
      </c>
      <c r="E4236" s="166"/>
    </row>
    <row r="4237" spans="1:5" ht="25.5">
      <c r="A4237" s="164">
        <v>39289</v>
      </c>
      <c r="B4237" s="165" t="s">
        <v>29459</v>
      </c>
      <c r="C4237" s="164" t="s">
        <v>12402</v>
      </c>
      <c r="D4237" s="164" t="s">
        <v>38386</v>
      </c>
      <c r="E4237" s="166"/>
    </row>
    <row r="4238" spans="1:5" ht="25.5">
      <c r="A4238" s="164">
        <v>39290</v>
      </c>
      <c r="B4238" s="165" t="s">
        <v>29460</v>
      </c>
      <c r="C4238" s="164" t="s">
        <v>12402</v>
      </c>
      <c r="D4238" s="164" t="s">
        <v>38386</v>
      </c>
      <c r="E4238" s="166"/>
    </row>
    <row r="4239" spans="1:5" ht="25.5">
      <c r="A4239" s="164">
        <v>39291</v>
      </c>
      <c r="B4239" s="165" t="s">
        <v>29461</v>
      </c>
      <c r="C4239" s="164" t="s">
        <v>12402</v>
      </c>
      <c r="D4239" s="164" t="s">
        <v>38386</v>
      </c>
      <c r="E4239" s="166"/>
    </row>
    <row r="4240" spans="1:5" ht="25.5">
      <c r="A4240" s="164">
        <v>41892</v>
      </c>
      <c r="B4240" s="165" t="s">
        <v>29462</v>
      </c>
      <c r="C4240" s="164" t="s">
        <v>12402</v>
      </c>
      <c r="D4240" s="164" t="s">
        <v>38386</v>
      </c>
      <c r="E4240" s="166">
        <v>137.53</v>
      </c>
    </row>
    <row r="4241" spans="1:5" ht="25.5">
      <c r="A4241" s="164">
        <v>7048</v>
      </c>
      <c r="B4241" s="165" t="s">
        <v>29463</v>
      </c>
      <c r="C4241" s="164" t="s">
        <v>12402</v>
      </c>
      <c r="D4241" s="164" t="s">
        <v>38386</v>
      </c>
      <c r="E4241" s="166">
        <v>29.68</v>
      </c>
    </row>
    <row r="4242" spans="1:5" ht="25.5">
      <c r="A4242" s="164">
        <v>7088</v>
      </c>
      <c r="B4242" s="165" t="s">
        <v>29464</v>
      </c>
      <c r="C4242" s="164" t="s">
        <v>12402</v>
      </c>
      <c r="D4242" s="164" t="s">
        <v>38386</v>
      </c>
      <c r="E4242" s="166">
        <v>64.91</v>
      </c>
    </row>
    <row r="4243" spans="1:5" ht="25.5">
      <c r="A4243" s="164">
        <v>7070</v>
      </c>
      <c r="B4243" s="165" t="s">
        <v>29465</v>
      </c>
      <c r="C4243" s="164" t="s">
        <v>12402</v>
      </c>
      <c r="D4243" s="164" t="s">
        <v>38386</v>
      </c>
      <c r="E4243" s="166">
        <v>229.91</v>
      </c>
    </row>
    <row r="4244" spans="1:5">
      <c r="A4244" s="164">
        <v>20179</v>
      </c>
      <c r="B4244" s="165" t="s">
        <v>29466</v>
      </c>
      <c r="C4244" s="164" t="s">
        <v>12402</v>
      </c>
      <c r="D4244" s="164" t="s">
        <v>38386</v>
      </c>
      <c r="E4244" s="166">
        <v>48.9</v>
      </c>
    </row>
    <row r="4245" spans="1:5">
      <c r="A4245" s="164">
        <v>20178</v>
      </c>
      <c r="B4245" s="165" t="s">
        <v>29467</v>
      </c>
      <c r="C4245" s="164" t="s">
        <v>12402</v>
      </c>
      <c r="D4245" s="164" t="s">
        <v>38386</v>
      </c>
      <c r="E4245" s="166">
        <v>58.61</v>
      </c>
    </row>
    <row r="4246" spans="1:5">
      <c r="A4246" s="164">
        <v>20180</v>
      </c>
      <c r="B4246" s="165" t="s">
        <v>29468</v>
      </c>
      <c r="C4246" s="164" t="s">
        <v>12402</v>
      </c>
      <c r="D4246" s="164" t="s">
        <v>38386</v>
      </c>
      <c r="E4246" s="166">
        <v>96.74</v>
      </c>
    </row>
    <row r="4247" spans="1:5">
      <c r="A4247" s="164">
        <v>20181</v>
      </c>
      <c r="B4247" s="165" t="s">
        <v>29469</v>
      </c>
      <c r="C4247" s="164" t="s">
        <v>12402</v>
      </c>
      <c r="D4247" s="164" t="s">
        <v>38386</v>
      </c>
      <c r="E4247" s="166">
        <v>129.53</v>
      </c>
    </row>
    <row r="4248" spans="1:5">
      <c r="A4248" s="164">
        <v>20177</v>
      </c>
      <c r="B4248" s="165" t="s">
        <v>29470</v>
      </c>
      <c r="C4248" s="164" t="s">
        <v>12402</v>
      </c>
      <c r="D4248" s="164" t="s">
        <v>38386</v>
      </c>
      <c r="E4248" s="166">
        <v>32.04</v>
      </c>
    </row>
    <row r="4249" spans="1:5">
      <c r="A4249" s="164">
        <v>40945</v>
      </c>
      <c r="B4249" s="165" t="s">
        <v>29471</v>
      </c>
      <c r="C4249" s="164" t="s">
        <v>12406</v>
      </c>
      <c r="D4249" s="164" t="s">
        <v>38386</v>
      </c>
      <c r="E4249" s="166">
        <v>16.39</v>
      </c>
    </row>
    <row r="4250" spans="1:5">
      <c r="A4250" s="164">
        <v>40946</v>
      </c>
      <c r="B4250" s="165" t="s">
        <v>29472</v>
      </c>
      <c r="C4250" s="164" t="s">
        <v>18056</v>
      </c>
      <c r="D4250" s="164" t="s">
        <v>38386</v>
      </c>
      <c r="E4250" s="166">
        <v>3606.93</v>
      </c>
    </row>
    <row r="4251" spans="1:5" ht="25.5">
      <c r="A4251" s="164">
        <v>7153</v>
      </c>
      <c r="B4251" s="165" t="s">
        <v>29473</v>
      </c>
      <c r="C4251" s="164" t="s">
        <v>12406</v>
      </c>
      <c r="D4251" s="164" t="s">
        <v>38386</v>
      </c>
      <c r="E4251" s="166">
        <v>18.96</v>
      </c>
    </row>
    <row r="4252" spans="1:5" ht="25.5">
      <c r="A4252" s="164">
        <v>41089</v>
      </c>
      <c r="B4252" s="165" t="s">
        <v>29474</v>
      </c>
      <c r="C4252" s="164" t="s">
        <v>18056</v>
      </c>
      <c r="D4252" s="164" t="s">
        <v>38386</v>
      </c>
      <c r="E4252" s="166">
        <v>4171.57</v>
      </c>
    </row>
    <row r="4253" spans="1:5">
      <c r="A4253" s="164">
        <v>40943</v>
      </c>
      <c r="B4253" s="165" t="s">
        <v>29475</v>
      </c>
      <c r="C4253" s="164" t="s">
        <v>12406</v>
      </c>
      <c r="D4253" s="164" t="s">
        <v>38386</v>
      </c>
      <c r="E4253" s="166">
        <v>18.88</v>
      </c>
    </row>
    <row r="4254" spans="1:5">
      <c r="A4254" s="164">
        <v>40944</v>
      </c>
      <c r="B4254" s="165" t="s">
        <v>29476</v>
      </c>
      <c r="C4254" s="164" t="s">
        <v>18056</v>
      </c>
      <c r="D4254" s="164" t="s">
        <v>38386</v>
      </c>
      <c r="E4254" s="166">
        <v>4155.42</v>
      </c>
    </row>
    <row r="4255" spans="1:5">
      <c r="A4255" s="164">
        <v>6175</v>
      </c>
      <c r="B4255" s="165" t="s">
        <v>29477</v>
      </c>
      <c r="C4255" s="164" t="s">
        <v>12406</v>
      </c>
      <c r="D4255" s="164" t="s">
        <v>38386</v>
      </c>
      <c r="E4255" s="166">
        <v>12.06</v>
      </c>
    </row>
    <row r="4256" spans="1:5">
      <c r="A4256" s="164">
        <v>41092</v>
      </c>
      <c r="B4256" s="165" t="s">
        <v>29478</v>
      </c>
      <c r="C4256" s="164" t="s">
        <v>18056</v>
      </c>
      <c r="D4256" s="164" t="s">
        <v>38386</v>
      </c>
      <c r="E4256" s="166">
        <v>2655.39</v>
      </c>
    </row>
    <row r="4257" spans="1:5" ht="38.25">
      <c r="A4257" s="164">
        <v>37712</v>
      </c>
      <c r="B4257" s="165" t="s">
        <v>29479</v>
      </c>
      <c r="C4257" s="164" t="s">
        <v>12416</v>
      </c>
      <c r="D4257" s="164" t="s">
        <v>38386</v>
      </c>
      <c r="E4257" s="166">
        <v>60.64</v>
      </c>
    </row>
    <row r="4258" spans="1:5" ht="38.25">
      <c r="A4258" s="164">
        <v>34558</v>
      </c>
      <c r="B4258" s="165" t="s">
        <v>29480</v>
      </c>
      <c r="C4258" s="164" t="s">
        <v>12403</v>
      </c>
      <c r="D4258" s="164" t="s">
        <v>38386</v>
      </c>
      <c r="E4258" s="166">
        <v>2.96</v>
      </c>
    </row>
    <row r="4259" spans="1:5" ht="38.25">
      <c r="A4259" s="164">
        <v>34547</v>
      </c>
      <c r="B4259" s="165" t="s">
        <v>29481</v>
      </c>
      <c r="C4259" s="164" t="s">
        <v>12403</v>
      </c>
      <c r="D4259" s="164" t="s">
        <v>38386</v>
      </c>
      <c r="E4259" s="166">
        <v>3.64</v>
      </c>
    </row>
    <row r="4260" spans="1:5" ht="38.25">
      <c r="A4260" s="164">
        <v>34548</v>
      </c>
      <c r="B4260" s="165" t="s">
        <v>29482</v>
      </c>
      <c r="C4260" s="164" t="s">
        <v>12403</v>
      </c>
      <c r="D4260" s="164" t="s">
        <v>38386</v>
      </c>
      <c r="E4260" s="166">
        <v>5.98</v>
      </c>
    </row>
    <row r="4261" spans="1:5" ht="38.25">
      <c r="A4261" s="164">
        <v>34550</v>
      </c>
      <c r="B4261" s="165" t="s">
        <v>29483</v>
      </c>
      <c r="C4261" s="164" t="s">
        <v>12403</v>
      </c>
      <c r="D4261" s="164" t="s">
        <v>38386</v>
      </c>
      <c r="E4261" s="166">
        <v>1.57</v>
      </c>
    </row>
    <row r="4262" spans="1:5" ht="38.25">
      <c r="A4262" s="164">
        <v>34557</v>
      </c>
      <c r="B4262" s="165" t="s">
        <v>29484</v>
      </c>
      <c r="C4262" s="164" t="s">
        <v>12403</v>
      </c>
      <c r="D4262" s="164" t="s">
        <v>38386</v>
      </c>
      <c r="E4262" s="166">
        <v>2.31</v>
      </c>
    </row>
    <row r="4263" spans="1:5" ht="25.5">
      <c r="A4263" s="164">
        <v>37411</v>
      </c>
      <c r="B4263" s="165" t="s">
        <v>29485</v>
      </c>
      <c r="C4263" s="164" t="s">
        <v>12416</v>
      </c>
      <c r="D4263" s="164" t="s">
        <v>38386</v>
      </c>
      <c r="E4263" s="166">
        <v>16.88</v>
      </c>
    </row>
    <row r="4264" spans="1:5" ht="38.25">
      <c r="A4264" s="164">
        <v>39508</v>
      </c>
      <c r="B4264" s="165" t="s">
        <v>35140</v>
      </c>
      <c r="C4264" s="164" t="s">
        <v>12416</v>
      </c>
      <c r="D4264" s="164" t="s">
        <v>38386</v>
      </c>
      <c r="E4264" s="166">
        <v>9.48</v>
      </c>
    </row>
    <row r="4265" spans="1:5" ht="38.25">
      <c r="A4265" s="164">
        <v>39507</v>
      </c>
      <c r="B4265" s="165" t="s">
        <v>35141</v>
      </c>
      <c r="C4265" s="164" t="s">
        <v>12416</v>
      </c>
      <c r="D4265" s="164" t="s">
        <v>38386</v>
      </c>
      <c r="E4265" s="166">
        <v>14.14</v>
      </c>
    </row>
    <row r="4266" spans="1:5" ht="38.25">
      <c r="A4266" s="164">
        <v>7155</v>
      </c>
      <c r="B4266" s="165" t="s">
        <v>35142</v>
      </c>
      <c r="C4266" s="164" t="s">
        <v>12416</v>
      </c>
      <c r="D4266" s="164" t="s">
        <v>38386</v>
      </c>
      <c r="E4266" s="166">
        <v>18.16</v>
      </c>
    </row>
    <row r="4267" spans="1:5" ht="38.25">
      <c r="A4267" s="164">
        <v>42406</v>
      </c>
      <c r="B4267" s="165" t="s">
        <v>35143</v>
      </c>
      <c r="C4267" s="164" t="s">
        <v>12416</v>
      </c>
      <c r="D4267" s="164" t="s">
        <v>38386</v>
      </c>
      <c r="E4267" s="166">
        <v>20.82</v>
      </c>
    </row>
    <row r="4268" spans="1:5" ht="38.25">
      <c r="A4268" s="164">
        <v>7156</v>
      </c>
      <c r="B4268" s="165" t="s">
        <v>35144</v>
      </c>
      <c r="C4268" s="164" t="s">
        <v>12416</v>
      </c>
      <c r="D4268" s="164" t="s">
        <v>38387</v>
      </c>
      <c r="E4268" s="166">
        <v>26.05</v>
      </c>
    </row>
    <row r="4269" spans="1:5" ht="38.25">
      <c r="A4269" s="164">
        <v>43127</v>
      </c>
      <c r="B4269" s="165" t="s">
        <v>35145</v>
      </c>
      <c r="C4269" s="164" t="s">
        <v>12416</v>
      </c>
      <c r="D4269" s="164" t="s">
        <v>38386</v>
      </c>
      <c r="E4269" s="166">
        <v>37.28</v>
      </c>
    </row>
    <row r="4270" spans="1:5" ht="38.25">
      <c r="A4270" s="164">
        <v>10917</v>
      </c>
      <c r="B4270" s="165" t="s">
        <v>35146</v>
      </c>
      <c r="C4270" s="164" t="s">
        <v>12416</v>
      </c>
      <c r="D4270" s="164" t="s">
        <v>38386</v>
      </c>
      <c r="E4270" s="166">
        <v>7.87</v>
      </c>
    </row>
    <row r="4271" spans="1:5" ht="38.25">
      <c r="A4271" s="164">
        <v>21141</v>
      </c>
      <c r="B4271" s="165" t="s">
        <v>35147</v>
      </c>
      <c r="C4271" s="164" t="s">
        <v>12416</v>
      </c>
      <c r="D4271" s="164" t="s">
        <v>38386</v>
      </c>
      <c r="E4271" s="166">
        <v>12.18</v>
      </c>
    </row>
    <row r="4272" spans="1:5" ht="38.25">
      <c r="A4272" s="164">
        <v>39509</v>
      </c>
      <c r="B4272" s="165" t="s">
        <v>35148</v>
      </c>
      <c r="C4272" s="164" t="s">
        <v>12416</v>
      </c>
      <c r="D4272" s="164" t="s">
        <v>38386</v>
      </c>
      <c r="E4272" s="166">
        <v>11.72</v>
      </c>
    </row>
    <row r="4273" spans="1:5">
      <c r="A4273" s="164">
        <v>44529</v>
      </c>
      <c r="B4273" s="165" t="s">
        <v>35149</v>
      </c>
      <c r="C4273" s="164" t="s">
        <v>12416</v>
      </c>
      <c r="D4273" s="164" t="s">
        <v>38386</v>
      </c>
      <c r="E4273" s="166">
        <v>13.02</v>
      </c>
    </row>
    <row r="4274" spans="1:5" ht="25.5">
      <c r="A4274" s="164">
        <v>7167</v>
      </c>
      <c r="B4274" s="165" t="s">
        <v>29486</v>
      </c>
      <c r="C4274" s="164" t="s">
        <v>12416</v>
      </c>
      <c r="D4274" s="164" t="s">
        <v>38386</v>
      </c>
      <c r="E4274" s="166">
        <v>22.33</v>
      </c>
    </row>
    <row r="4275" spans="1:5" ht="25.5">
      <c r="A4275" s="164">
        <v>10928</v>
      </c>
      <c r="B4275" s="165" t="s">
        <v>29487</v>
      </c>
      <c r="C4275" s="164" t="s">
        <v>12416</v>
      </c>
      <c r="D4275" s="164" t="s">
        <v>38386</v>
      </c>
      <c r="E4275" s="166">
        <v>12.83</v>
      </c>
    </row>
    <row r="4276" spans="1:5" ht="38.25">
      <c r="A4276" s="164">
        <v>10933</v>
      </c>
      <c r="B4276" s="165" t="s">
        <v>29488</v>
      </c>
      <c r="C4276" s="164" t="s">
        <v>12416</v>
      </c>
      <c r="D4276" s="164" t="s">
        <v>38386</v>
      </c>
      <c r="E4276" s="166">
        <v>19.350000000000001</v>
      </c>
    </row>
    <row r="4277" spans="1:5" ht="25.5">
      <c r="A4277" s="164">
        <v>7158</v>
      </c>
      <c r="B4277" s="165" t="s">
        <v>29489</v>
      </c>
      <c r="C4277" s="164" t="s">
        <v>12416</v>
      </c>
      <c r="D4277" s="164" t="s">
        <v>38387</v>
      </c>
      <c r="E4277" s="166">
        <v>32.82</v>
      </c>
    </row>
    <row r="4278" spans="1:5" ht="25.5">
      <c r="A4278" s="164">
        <v>10927</v>
      </c>
      <c r="B4278" s="165" t="s">
        <v>29490</v>
      </c>
      <c r="C4278" s="164" t="s">
        <v>12416</v>
      </c>
      <c r="D4278" s="164" t="s">
        <v>38386</v>
      </c>
      <c r="E4278" s="166">
        <v>20.99</v>
      </c>
    </row>
    <row r="4279" spans="1:5" ht="25.5">
      <c r="A4279" s="164">
        <v>7162</v>
      </c>
      <c r="B4279" s="165" t="s">
        <v>29491</v>
      </c>
      <c r="C4279" s="164" t="s">
        <v>12416</v>
      </c>
      <c r="D4279" s="164" t="s">
        <v>38386</v>
      </c>
      <c r="E4279" s="166">
        <v>51.36</v>
      </c>
    </row>
    <row r="4280" spans="1:5" ht="25.5">
      <c r="A4280" s="164">
        <v>10932</v>
      </c>
      <c r="B4280" s="165" t="s">
        <v>29492</v>
      </c>
      <c r="C4280" s="164" t="s">
        <v>12416</v>
      </c>
      <c r="D4280" s="164" t="s">
        <v>38386</v>
      </c>
      <c r="E4280" s="166">
        <v>89.33</v>
      </c>
    </row>
    <row r="4281" spans="1:5" ht="38.25">
      <c r="A4281" s="164">
        <v>10937</v>
      </c>
      <c r="B4281" s="165" t="s">
        <v>29493</v>
      </c>
      <c r="C4281" s="164" t="s">
        <v>12416</v>
      </c>
      <c r="D4281" s="164" t="s">
        <v>38386</v>
      </c>
      <c r="E4281" s="166">
        <v>22.96</v>
      </c>
    </row>
    <row r="4282" spans="1:5" ht="38.25">
      <c r="A4282" s="164">
        <v>10935</v>
      </c>
      <c r="B4282" s="165" t="s">
        <v>29494</v>
      </c>
      <c r="C4282" s="164" t="s">
        <v>12416</v>
      </c>
      <c r="D4282" s="164" t="s">
        <v>38386</v>
      </c>
      <c r="E4282" s="166">
        <v>39.82</v>
      </c>
    </row>
    <row r="4283" spans="1:5" ht="25.5">
      <c r="A4283" s="164">
        <v>10931</v>
      </c>
      <c r="B4283" s="165" t="s">
        <v>29495</v>
      </c>
      <c r="C4283" s="164" t="s">
        <v>12416</v>
      </c>
      <c r="D4283" s="164" t="s">
        <v>38386</v>
      </c>
      <c r="E4283" s="166">
        <v>11.2</v>
      </c>
    </row>
    <row r="4284" spans="1:5" ht="25.5">
      <c r="A4284" s="164">
        <v>7164</v>
      </c>
      <c r="B4284" s="165" t="s">
        <v>29496</v>
      </c>
      <c r="C4284" s="164" t="s">
        <v>12416</v>
      </c>
      <c r="D4284" s="164" t="s">
        <v>38386</v>
      </c>
      <c r="E4284" s="166">
        <v>37.07</v>
      </c>
    </row>
    <row r="4285" spans="1:5" ht="25.5">
      <c r="A4285" s="164">
        <v>36887</v>
      </c>
      <c r="B4285" s="165" t="s">
        <v>29497</v>
      </c>
      <c r="C4285" s="164" t="s">
        <v>12416</v>
      </c>
      <c r="D4285" s="164" t="s">
        <v>38386</v>
      </c>
      <c r="E4285" s="166">
        <v>8.74</v>
      </c>
    </row>
    <row r="4286" spans="1:5" ht="51">
      <c r="A4286" s="164">
        <v>34630</v>
      </c>
      <c r="B4286" s="165" t="s">
        <v>29498</v>
      </c>
      <c r="C4286" s="164" t="s">
        <v>12402</v>
      </c>
      <c r="D4286" s="164" t="s">
        <v>38386</v>
      </c>
      <c r="E4286" s="166">
        <v>985.51</v>
      </c>
    </row>
    <row r="4287" spans="1:5">
      <c r="A4287" s="164">
        <v>7161</v>
      </c>
      <c r="B4287" s="165" t="s">
        <v>29499</v>
      </c>
      <c r="C4287" s="164" t="s">
        <v>12416</v>
      </c>
      <c r="D4287" s="164" t="s">
        <v>38386</v>
      </c>
      <c r="E4287" s="166">
        <v>4.6100000000000003</v>
      </c>
    </row>
    <row r="4288" spans="1:5" ht="38.25">
      <c r="A4288" s="164">
        <v>7170</v>
      </c>
      <c r="B4288" s="165" t="s">
        <v>29500</v>
      </c>
      <c r="C4288" s="164" t="s">
        <v>12416</v>
      </c>
      <c r="D4288" s="164" t="s">
        <v>38386</v>
      </c>
      <c r="E4288" s="166">
        <v>2.11</v>
      </c>
    </row>
    <row r="4289" spans="1:5" ht="25.5">
      <c r="A4289" s="164">
        <v>37524</v>
      </c>
      <c r="B4289" s="165" t="s">
        <v>21763</v>
      </c>
      <c r="C4289" s="164" t="s">
        <v>12403</v>
      </c>
      <c r="D4289" s="164" t="s">
        <v>38387</v>
      </c>
      <c r="E4289" s="166">
        <v>1.93</v>
      </c>
    </row>
    <row r="4290" spans="1:5" ht="38.25">
      <c r="A4290" s="164">
        <v>37525</v>
      </c>
      <c r="B4290" s="165" t="s">
        <v>29501</v>
      </c>
      <c r="C4290" s="164" t="s">
        <v>12403</v>
      </c>
      <c r="D4290" s="164" t="s">
        <v>38386</v>
      </c>
      <c r="E4290" s="166">
        <v>2.64</v>
      </c>
    </row>
    <row r="4291" spans="1:5" ht="25.5">
      <c r="A4291" s="164">
        <v>36789</v>
      </c>
      <c r="B4291" s="165" t="s">
        <v>35150</v>
      </c>
      <c r="C4291" s="164" t="s">
        <v>12402</v>
      </c>
      <c r="D4291" s="164" t="s">
        <v>38386</v>
      </c>
      <c r="E4291" s="166">
        <v>4.5599999999999996</v>
      </c>
    </row>
    <row r="4292" spans="1:5" ht="38.25">
      <c r="A4292" s="164">
        <v>7173</v>
      </c>
      <c r="B4292" s="165" t="s">
        <v>35151</v>
      </c>
      <c r="C4292" s="164" t="s">
        <v>21799</v>
      </c>
      <c r="D4292" s="164" t="s">
        <v>38387</v>
      </c>
      <c r="E4292" s="166">
        <v>2950</v>
      </c>
    </row>
    <row r="4293" spans="1:5" ht="38.25">
      <c r="A4293" s="164">
        <v>7175</v>
      </c>
      <c r="B4293" s="165" t="s">
        <v>35152</v>
      </c>
      <c r="C4293" s="164" t="s">
        <v>12402</v>
      </c>
      <c r="D4293" s="164" t="s">
        <v>38386</v>
      </c>
      <c r="E4293" s="166">
        <v>3.33</v>
      </c>
    </row>
    <row r="4294" spans="1:5" ht="25.5">
      <c r="A4294" s="164">
        <v>40741</v>
      </c>
      <c r="B4294" s="165" t="s">
        <v>35153</v>
      </c>
      <c r="C4294" s="164" t="s">
        <v>12402</v>
      </c>
      <c r="D4294" s="164" t="s">
        <v>38386</v>
      </c>
      <c r="E4294" s="166">
        <v>3.47</v>
      </c>
    </row>
    <row r="4295" spans="1:5" ht="25.5">
      <c r="A4295" s="164">
        <v>7184</v>
      </c>
      <c r="B4295" s="165" t="s">
        <v>29502</v>
      </c>
      <c r="C4295" s="164" t="s">
        <v>12416</v>
      </c>
      <c r="D4295" s="164" t="s">
        <v>38387</v>
      </c>
      <c r="E4295" s="166">
        <v>46.74</v>
      </c>
    </row>
    <row r="4296" spans="1:5" ht="25.5">
      <c r="A4296" s="164">
        <v>34458</v>
      </c>
      <c r="B4296" s="165" t="s">
        <v>29503</v>
      </c>
      <c r="C4296" s="164" t="s">
        <v>12402</v>
      </c>
      <c r="D4296" s="164" t="s">
        <v>38386</v>
      </c>
      <c r="E4296" s="166">
        <v>125.53</v>
      </c>
    </row>
    <row r="4297" spans="1:5" ht="25.5">
      <c r="A4297" s="164">
        <v>34464</v>
      </c>
      <c r="B4297" s="165" t="s">
        <v>29504</v>
      </c>
      <c r="C4297" s="164" t="s">
        <v>12402</v>
      </c>
      <c r="D4297" s="164" t="s">
        <v>38386</v>
      </c>
      <c r="E4297" s="166">
        <v>186.85</v>
      </c>
    </row>
    <row r="4298" spans="1:5" ht="25.5">
      <c r="A4298" s="164">
        <v>34468</v>
      </c>
      <c r="B4298" s="165" t="s">
        <v>29505</v>
      </c>
      <c r="C4298" s="164" t="s">
        <v>12402</v>
      </c>
      <c r="D4298" s="164" t="s">
        <v>38386</v>
      </c>
      <c r="E4298" s="166">
        <v>235.57</v>
      </c>
    </row>
    <row r="4299" spans="1:5" ht="25.5">
      <c r="A4299" s="164">
        <v>34473</v>
      </c>
      <c r="B4299" s="165" t="s">
        <v>29506</v>
      </c>
      <c r="C4299" s="164" t="s">
        <v>12402</v>
      </c>
      <c r="D4299" s="164" t="s">
        <v>38386</v>
      </c>
      <c r="E4299" s="166">
        <v>142.9</v>
      </c>
    </row>
    <row r="4300" spans="1:5" ht="25.5">
      <c r="A4300" s="164">
        <v>34480</v>
      </c>
      <c r="B4300" s="165" t="s">
        <v>29507</v>
      </c>
      <c r="C4300" s="164" t="s">
        <v>12402</v>
      </c>
      <c r="D4300" s="164" t="s">
        <v>38386</v>
      </c>
      <c r="E4300" s="166">
        <v>264.08999999999997</v>
      </c>
    </row>
    <row r="4301" spans="1:5" ht="25.5">
      <c r="A4301" s="164">
        <v>34486</v>
      </c>
      <c r="B4301" s="165" t="s">
        <v>29508</v>
      </c>
      <c r="C4301" s="164" t="s">
        <v>12402</v>
      </c>
      <c r="D4301" s="164" t="s">
        <v>38386</v>
      </c>
      <c r="E4301" s="166">
        <v>312.68</v>
      </c>
    </row>
    <row r="4302" spans="1:5" ht="25.5">
      <c r="A4302" s="164">
        <v>7190</v>
      </c>
      <c r="B4302" s="165" t="s">
        <v>29509</v>
      </c>
      <c r="C4302" s="164" t="s">
        <v>12402</v>
      </c>
      <c r="D4302" s="164" t="s">
        <v>38386</v>
      </c>
      <c r="E4302" s="166">
        <v>10.44</v>
      </c>
    </row>
    <row r="4303" spans="1:5" ht="25.5">
      <c r="A4303" s="164">
        <v>34417</v>
      </c>
      <c r="B4303" s="165" t="s">
        <v>29510</v>
      </c>
      <c r="C4303" s="164" t="s">
        <v>12402</v>
      </c>
      <c r="D4303" s="164" t="s">
        <v>38386</v>
      </c>
      <c r="E4303" s="166">
        <v>16.7</v>
      </c>
    </row>
    <row r="4304" spans="1:5" ht="25.5">
      <c r="A4304" s="164">
        <v>7213</v>
      </c>
      <c r="B4304" s="165" t="s">
        <v>29511</v>
      </c>
      <c r="C4304" s="164" t="s">
        <v>12416</v>
      </c>
      <c r="D4304" s="164" t="s">
        <v>38386</v>
      </c>
      <c r="E4304" s="166">
        <v>15.32</v>
      </c>
    </row>
    <row r="4305" spans="1:5" ht="25.5">
      <c r="A4305" s="164">
        <v>7195</v>
      </c>
      <c r="B4305" s="165" t="s">
        <v>29512</v>
      </c>
      <c r="C4305" s="164" t="s">
        <v>12402</v>
      </c>
      <c r="D4305" s="164" t="s">
        <v>38386</v>
      </c>
      <c r="E4305" s="166">
        <v>44.98</v>
      </c>
    </row>
    <row r="4306" spans="1:5" ht="25.5">
      <c r="A4306" s="164">
        <v>7186</v>
      </c>
      <c r="B4306" s="165" t="s">
        <v>29513</v>
      </c>
      <c r="C4306" s="164" t="s">
        <v>12402</v>
      </c>
      <c r="D4306" s="164" t="s">
        <v>38387</v>
      </c>
      <c r="E4306" s="166">
        <v>49</v>
      </c>
    </row>
    <row r="4307" spans="1:5" ht="25.5">
      <c r="A4307" s="164">
        <v>7194</v>
      </c>
      <c r="B4307" s="165" t="s">
        <v>29514</v>
      </c>
      <c r="C4307" s="164" t="s">
        <v>12416</v>
      </c>
      <c r="D4307" s="164" t="s">
        <v>38386</v>
      </c>
      <c r="E4307" s="166">
        <v>22.59</v>
      </c>
    </row>
    <row r="4308" spans="1:5" ht="25.5">
      <c r="A4308" s="164">
        <v>7197</v>
      </c>
      <c r="B4308" s="165" t="s">
        <v>29515</v>
      </c>
      <c r="C4308" s="164" t="s">
        <v>12402</v>
      </c>
      <c r="D4308" s="164" t="s">
        <v>38386</v>
      </c>
      <c r="E4308" s="166">
        <v>95.35</v>
      </c>
    </row>
    <row r="4309" spans="1:5" ht="25.5">
      <c r="A4309" s="164">
        <v>7192</v>
      </c>
      <c r="B4309" s="165" t="s">
        <v>29516</v>
      </c>
      <c r="C4309" s="164" t="s">
        <v>12402</v>
      </c>
      <c r="D4309" s="164" t="s">
        <v>38386</v>
      </c>
      <c r="E4309" s="166">
        <v>85.43</v>
      </c>
    </row>
    <row r="4310" spans="1:5" ht="25.5">
      <c r="A4310" s="164">
        <v>7193</v>
      </c>
      <c r="B4310" s="165" t="s">
        <v>29517</v>
      </c>
      <c r="C4310" s="164" t="s">
        <v>12402</v>
      </c>
      <c r="D4310" s="164" t="s">
        <v>38386</v>
      </c>
      <c r="E4310" s="166">
        <v>96.18</v>
      </c>
    </row>
    <row r="4311" spans="1:5" ht="25.5">
      <c r="A4311" s="164">
        <v>7189</v>
      </c>
      <c r="B4311" s="165" t="s">
        <v>29518</v>
      </c>
      <c r="C4311" s="164" t="s">
        <v>12402</v>
      </c>
      <c r="D4311" s="164" t="s">
        <v>38386</v>
      </c>
      <c r="E4311" s="166">
        <v>111.77</v>
      </c>
    </row>
    <row r="4312" spans="1:5" ht="25.5">
      <c r="A4312" s="164">
        <v>34402</v>
      </c>
      <c r="B4312" s="165" t="s">
        <v>29519</v>
      </c>
      <c r="C4312" s="164" t="s">
        <v>12402</v>
      </c>
      <c r="D4312" s="164" t="s">
        <v>38386</v>
      </c>
      <c r="E4312" s="166">
        <v>157.80000000000001</v>
      </c>
    </row>
    <row r="4313" spans="1:5">
      <c r="A4313" s="164">
        <v>7245</v>
      </c>
      <c r="B4313" s="165" t="s">
        <v>29520</v>
      </c>
      <c r="C4313" s="164" t="s">
        <v>12402</v>
      </c>
      <c r="D4313" s="164" t="s">
        <v>38386</v>
      </c>
      <c r="E4313" s="166">
        <v>30.35</v>
      </c>
    </row>
    <row r="4314" spans="1:5" ht="25.5">
      <c r="A4314" s="164">
        <v>34425</v>
      </c>
      <c r="B4314" s="165" t="s">
        <v>29521</v>
      </c>
      <c r="C4314" s="164" t="s">
        <v>12402</v>
      </c>
      <c r="D4314" s="164" t="s">
        <v>38386</v>
      </c>
      <c r="E4314" s="166">
        <v>101.37</v>
      </c>
    </row>
    <row r="4315" spans="1:5" ht="25.5">
      <c r="A4315" s="164">
        <v>7223</v>
      </c>
      <c r="B4315" s="165" t="s">
        <v>29522</v>
      </c>
      <c r="C4315" s="164" t="s">
        <v>12402</v>
      </c>
      <c r="D4315" s="164" t="s">
        <v>38386</v>
      </c>
      <c r="E4315" s="166">
        <v>112.96</v>
      </c>
    </row>
    <row r="4316" spans="1:5" ht="25.5">
      <c r="A4316" s="164">
        <v>7234</v>
      </c>
      <c r="B4316" s="165" t="s">
        <v>29523</v>
      </c>
      <c r="C4316" s="164" t="s">
        <v>12402</v>
      </c>
      <c r="D4316" s="164" t="s">
        <v>38386</v>
      </c>
      <c r="E4316" s="166">
        <v>170.46</v>
      </c>
    </row>
    <row r="4317" spans="1:5" ht="25.5">
      <c r="A4317" s="164">
        <v>7224</v>
      </c>
      <c r="B4317" s="165" t="s">
        <v>29524</v>
      </c>
      <c r="C4317" s="164" t="s">
        <v>12402</v>
      </c>
      <c r="D4317" s="164" t="s">
        <v>38386</v>
      </c>
      <c r="E4317" s="166">
        <v>207.67</v>
      </c>
    </row>
    <row r="4318" spans="1:5" ht="25.5">
      <c r="A4318" s="164">
        <v>7225</v>
      </c>
      <c r="B4318" s="165" t="s">
        <v>29525</v>
      </c>
      <c r="C4318" s="164" t="s">
        <v>12402</v>
      </c>
      <c r="D4318" s="164" t="s">
        <v>38386</v>
      </c>
      <c r="E4318" s="166">
        <v>222.68</v>
      </c>
    </row>
    <row r="4319" spans="1:5" ht="25.5">
      <c r="A4319" s="164">
        <v>7226</v>
      </c>
      <c r="B4319" s="165" t="s">
        <v>29526</v>
      </c>
      <c r="C4319" s="164" t="s">
        <v>12402</v>
      </c>
      <c r="D4319" s="164" t="s">
        <v>38386</v>
      </c>
      <c r="E4319" s="166">
        <v>237.63</v>
      </c>
    </row>
    <row r="4320" spans="1:5" ht="25.5">
      <c r="A4320" s="164">
        <v>7227</v>
      </c>
      <c r="B4320" s="165" t="s">
        <v>29527</v>
      </c>
      <c r="C4320" s="164" t="s">
        <v>12402</v>
      </c>
      <c r="D4320" s="164" t="s">
        <v>38386</v>
      </c>
      <c r="E4320" s="166">
        <v>270.48</v>
      </c>
    </row>
    <row r="4321" spans="1:5" ht="25.5">
      <c r="A4321" s="164">
        <v>7212</v>
      </c>
      <c r="B4321" s="165" t="s">
        <v>29528</v>
      </c>
      <c r="C4321" s="164" t="s">
        <v>12402</v>
      </c>
      <c r="D4321" s="164" t="s">
        <v>38386</v>
      </c>
      <c r="E4321" s="166">
        <v>297.19</v>
      </c>
    </row>
    <row r="4322" spans="1:5" ht="25.5">
      <c r="A4322" s="164">
        <v>7229</v>
      </c>
      <c r="B4322" s="165" t="s">
        <v>29529</v>
      </c>
      <c r="C4322" s="164" t="s">
        <v>12402</v>
      </c>
      <c r="D4322" s="164" t="s">
        <v>38386</v>
      </c>
      <c r="E4322" s="166">
        <v>188.38</v>
      </c>
    </row>
    <row r="4323" spans="1:5" ht="25.5">
      <c r="A4323" s="164">
        <v>7230</v>
      </c>
      <c r="B4323" s="165" t="s">
        <v>29530</v>
      </c>
      <c r="C4323" s="164" t="s">
        <v>12402</v>
      </c>
      <c r="D4323" s="164" t="s">
        <v>38386</v>
      </c>
      <c r="E4323" s="166">
        <v>313.62</v>
      </c>
    </row>
    <row r="4324" spans="1:5" ht="25.5">
      <c r="A4324" s="164">
        <v>7231</v>
      </c>
      <c r="B4324" s="165" t="s">
        <v>29531</v>
      </c>
      <c r="C4324" s="164" t="s">
        <v>12402</v>
      </c>
      <c r="D4324" s="164" t="s">
        <v>38386</v>
      </c>
      <c r="E4324" s="166">
        <v>444.89</v>
      </c>
    </row>
    <row r="4325" spans="1:5" ht="25.5">
      <c r="A4325" s="164">
        <v>7220</v>
      </c>
      <c r="B4325" s="165" t="s">
        <v>29532</v>
      </c>
      <c r="C4325" s="164" t="s">
        <v>12402</v>
      </c>
      <c r="D4325" s="164" t="s">
        <v>38386</v>
      </c>
      <c r="E4325" s="166">
        <v>549.17999999999995</v>
      </c>
    </row>
    <row r="4326" spans="1:5" ht="25.5">
      <c r="A4326" s="164">
        <v>34447</v>
      </c>
      <c r="B4326" s="165" t="s">
        <v>29533</v>
      </c>
      <c r="C4326" s="164" t="s">
        <v>12402</v>
      </c>
      <c r="D4326" s="164" t="s">
        <v>38386</v>
      </c>
      <c r="E4326" s="166">
        <v>614.05999999999995</v>
      </c>
    </row>
    <row r="4327" spans="1:5" ht="25.5">
      <c r="A4327" s="164">
        <v>7233</v>
      </c>
      <c r="B4327" s="165" t="s">
        <v>29534</v>
      </c>
      <c r="C4327" s="164" t="s">
        <v>12402</v>
      </c>
      <c r="D4327" s="164" t="s">
        <v>38386</v>
      </c>
      <c r="E4327" s="166">
        <v>704.42</v>
      </c>
    </row>
    <row r="4328" spans="1:5" ht="76.5">
      <c r="A4328" s="164">
        <v>40740</v>
      </c>
      <c r="B4328" s="165" t="s">
        <v>35154</v>
      </c>
      <c r="C4328" s="164" t="s">
        <v>12416</v>
      </c>
      <c r="D4328" s="164" t="s">
        <v>38386</v>
      </c>
      <c r="E4328" s="166">
        <v>120.63</v>
      </c>
    </row>
    <row r="4329" spans="1:5" ht="38.25">
      <c r="A4329" s="164">
        <v>25007</v>
      </c>
      <c r="B4329" s="165" t="s">
        <v>29535</v>
      </c>
      <c r="C4329" s="164" t="s">
        <v>12416</v>
      </c>
      <c r="D4329" s="164" t="s">
        <v>38387</v>
      </c>
      <c r="E4329" s="166">
        <v>34.520000000000003</v>
      </c>
    </row>
    <row r="4330" spans="1:5" ht="76.5">
      <c r="A4330" s="164">
        <v>43071</v>
      </c>
      <c r="B4330" s="165" t="s">
        <v>29536</v>
      </c>
      <c r="C4330" s="164" t="s">
        <v>12416</v>
      </c>
      <c r="D4330" s="164" t="s">
        <v>38386</v>
      </c>
      <c r="E4330" s="166">
        <v>135.84</v>
      </c>
    </row>
    <row r="4331" spans="1:5" ht="76.5">
      <c r="A4331" s="164">
        <v>39520</v>
      </c>
      <c r="B4331" s="165" t="s">
        <v>29537</v>
      </c>
      <c r="C4331" s="164" t="s">
        <v>12416</v>
      </c>
      <c r="D4331" s="164" t="s">
        <v>38386</v>
      </c>
      <c r="E4331" s="166">
        <v>110.82</v>
      </c>
    </row>
    <row r="4332" spans="1:5" ht="76.5">
      <c r="A4332" s="164">
        <v>39521</v>
      </c>
      <c r="B4332" s="165" t="s">
        <v>29538</v>
      </c>
      <c r="C4332" s="164" t="s">
        <v>12416</v>
      </c>
      <c r="D4332" s="164" t="s">
        <v>38386</v>
      </c>
      <c r="E4332" s="166">
        <v>114.44</v>
      </c>
    </row>
    <row r="4333" spans="1:5" ht="63.75">
      <c r="A4333" s="164">
        <v>39522</v>
      </c>
      <c r="B4333" s="165" t="s">
        <v>29539</v>
      </c>
      <c r="C4333" s="164" t="s">
        <v>12416</v>
      </c>
      <c r="D4333" s="164" t="s">
        <v>38386</v>
      </c>
      <c r="E4333" s="166">
        <v>118.17</v>
      </c>
    </row>
    <row r="4334" spans="1:5" ht="38.25">
      <c r="A4334" s="164">
        <v>7243</v>
      </c>
      <c r="B4334" s="165" t="s">
        <v>29540</v>
      </c>
      <c r="C4334" s="164" t="s">
        <v>12416</v>
      </c>
      <c r="D4334" s="164" t="s">
        <v>38386</v>
      </c>
      <c r="E4334" s="166">
        <v>36.07</v>
      </c>
    </row>
    <row r="4335" spans="1:5" ht="38.25">
      <c r="A4335" s="164">
        <v>11067</v>
      </c>
      <c r="B4335" s="165" t="s">
        <v>29541</v>
      </c>
      <c r="C4335" s="164" t="s">
        <v>12402</v>
      </c>
      <c r="D4335" s="164" t="s">
        <v>38386</v>
      </c>
      <c r="E4335" s="166">
        <v>553.72</v>
      </c>
    </row>
    <row r="4336" spans="1:5" ht="38.25">
      <c r="A4336" s="164">
        <v>11068</v>
      </c>
      <c r="B4336" s="165" t="s">
        <v>29542</v>
      </c>
      <c r="C4336" s="164" t="s">
        <v>12402</v>
      </c>
      <c r="D4336" s="164" t="s">
        <v>38386</v>
      </c>
      <c r="E4336" s="166">
        <v>699.54</v>
      </c>
    </row>
    <row r="4337" spans="1:5">
      <c r="A4337" s="164">
        <v>7246</v>
      </c>
      <c r="B4337" s="165" t="s">
        <v>29543</v>
      </c>
      <c r="C4337" s="164" t="s">
        <v>12402</v>
      </c>
      <c r="D4337" s="164" t="s">
        <v>38386</v>
      </c>
      <c r="E4337" s="166">
        <v>33.51</v>
      </c>
    </row>
    <row r="4338" spans="1:5">
      <c r="A4338" s="164">
        <v>12869</v>
      </c>
      <c r="B4338" s="165" t="s">
        <v>29544</v>
      </c>
      <c r="C4338" s="164" t="s">
        <v>12406</v>
      </c>
      <c r="D4338" s="164" t="s">
        <v>38386</v>
      </c>
      <c r="E4338" s="166">
        <v>10.99</v>
      </c>
    </row>
    <row r="4339" spans="1:5">
      <c r="A4339" s="164">
        <v>41097</v>
      </c>
      <c r="B4339" s="165" t="s">
        <v>29545</v>
      </c>
      <c r="C4339" s="164" t="s">
        <v>18056</v>
      </c>
      <c r="D4339" s="164" t="s">
        <v>38386</v>
      </c>
      <c r="E4339" s="166">
        <v>2419.4899999999998</v>
      </c>
    </row>
    <row r="4340" spans="1:5" ht="38.25">
      <c r="A4340" s="164">
        <v>1574</v>
      </c>
      <c r="B4340" s="165" t="s">
        <v>35155</v>
      </c>
      <c r="C4340" s="164" t="s">
        <v>12402</v>
      </c>
      <c r="D4340" s="164" t="s">
        <v>38386</v>
      </c>
      <c r="E4340" s="166">
        <v>2.33</v>
      </c>
    </row>
    <row r="4341" spans="1:5" ht="38.25">
      <c r="A4341" s="164">
        <v>1581</v>
      </c>
      <c r="B4341" s="165" t="s">
        <v>35156</v>
      </c>
      <c r="C4341" s="164" t="s">
        <v>12402</v>
      </c>
      <c r="D4341" s="164" t="s">
        <v>38386</v>
      </c>
      <c r="E4341" s="166">
        <v>16.18</v>
      </c>
    </row>
    <row r="4342" spans="1:5" ht="38.25">
      <c r="A4342" s="164">
        <v>1575</v>
      </c>
      <c r="B4342" s="165" t="s">
        <v>35157</v>
      </c>
      <c r="C4342" s="164" t="s">
        <v>12402</v>
      </c>
      <c r="D4342" s="164" t="s">
        <v>38386</v>
      </c>
      <c r="E4342" s="166">
        <v>2.77</v>
      </c>
    </row>
    <row r="4343" spans="1:5" ht="38.25">
      <c r="A4343" s="164">
        <v>1570</v>
      </c>
      <c r="B4343" s="165" t="s">
        <v>35158</v>
      </c>
      <c r="C4343" s="164" t="s">
        <v>12402</v>
      </c>
      <c r="D4343" s="164" t="s">
        <v>38386</v>
      </c>
      <c r="E4343" s="166">
        <v>1.39</v>
      </c>
    </row>
    <row r="4344" spans="1:5" ht="38.25">
      <c r="A4344" s="164">
        <v>1576</v>
      </c>
      <c r="B4344" s="165" t="s">
        <v>35159</v>
      </c>
      <c r="C4344" s="164" t="s">
        <v>12402</v>
      </c>
      <c r="D4344" s="164" t="s">
        <v>38386</v>
      </c>
      <c r="E4344" s="166">
        <v>3.83</v>
      </c>
    </row>
    <row r="4345" spans="1:5" ht="38.25">
      <c r="A4345" s="164">
        <v>1577</v>
      </c>
      <c r="B4345" s="165" t="s">
        <v>35160</v>
      </c>
      <c r="C4345" s="164" t="s">
        <v>12402</v>
      </c>
      <c r="D4345" s="164" t="s">
        <v>38386</v>
      </c>
      <c r="E4345" s="166">
        <v>4.32</v>
      </c>
    </row>
    <row r="4346" spans="1:5" ht="38.25">
      <c r="A4346" s="164">
        <v>1571</v>
      </c>
      <c r="B4346" s="165" t="s">
        <v>35161</v>
      </c>
      <c r="C4346" s="164" t="s">
        <v>12402</v>
      </c>
      <c r="D4346" s="164" t="s">
        <v>38386</v>
      </c>
      <c r="E4346" s="166">
        <v>1.81</v>
      </c>
    </row>
    <row r="4347" spans="1:5" ht="38.25">
      <c r="A4347" s="164">
        <v>1578</v>
      </c>
      <c r="B4347" s="165" t="s">
        <v>35162</v>
      </c>
      <c r="C4347" s="164" t="s">
        <v>12402</v>
      </c>
      <c r="D4347" s="164" t="s">
        <v>38386</v>
      </c>
      <c r="E4347" s="166">
        <v>7.5</v>
      </c>
    </row>
    <row r="4348" spans="1:5" ht="38.25">
      <c r="A4348" s="164">
        <v>1573</v>
      </c>
      <c r="B4348" s="165" t="s">
        <v>35163</v>
      </c>
      <c r="C4348" s="164" t="s">
        <v>12402</v>
      </c>
      <c r="D4348" s="164" t="s">
        <v>38386</v>
      </c>
      <c r="E4348" s="166">
        <v>2.16</v>
      </c>
    </row>
    <row r="4349" spans="1:5" ht="38.25">
      <c r="A4349" s="164">
        <v>1579</v>
      </c>
      <c r="B4349" s="165" t="s">
        <v>35164</v>
      </c>
      <c r="C4349" s="164" t="s">
        <v>12402</v>
      </c>
      <c r="D4349" s="164" t="s">
        <v>38386</v>
      </c>
      <c r="E4349" s="166">
        <v>9.34</v>
      </c>
    </row>
    <row r="4350" spans="1:5" ht="38.25">
      <c r="A4350" s="164">
        <v>1580</v>
      </c>
      <c r="B4350" s="165" t="s">
        <v>35165</v>
      </c>
      <c r="C4350" s="164" t="s">
        <v>12402</v>
      </c>
      <c r="D4350" s="164" t="s">
        <v>38386</v>
      </c>
      <c r="E4350" s="166">
        <v>11.51</v>
      </c>
    </row>
    <row r="4351" spans="1:5" ht="25.5">
      <c r="A4351" s="164">
        <v>39321</v>
      </c>
      <c r="B4351" s="165" t="s">
        <v>29546</v>
      </c>
      <c r="C4351" s="164" t="s">
        <v>12402</v>
      </c>
      <c r="D4351" s="164" t="s">
        <v>38386</v>
      </c>
      <c r="E4351" s="166">
        <v>24.5</v>
      </c>
    </row>
    <row r="4352" spans="1:5" ht="25.5">
      <c r="A4352" s="164">
        <v>39319</v>
      </c>
      <c r="B4352" s="165" t="s">
        <v>29547</v>
      </c>
      <c r="C4352" s="164" t="s">
        <v>12402</v>
      </c>
      <c r="D4352" s="164" t="s">
        <v>38386</v>
      </c>
      <c r="E4352" s="166">
        <v>10.19</v>
      </c>
    </row>
    <row r="4353" spans="1:5" ht="25.5">
      <c r="A4353" s="164">
        <v>39320</v>
      </c>
      <c r="B4353" s="165" t="s">
        <v>29548</v>
      </c>
      <c r="C4353" s="164" t="s">
        <v>12402</v>
      </c>
      <c r="D4353" s="164" t="s">
        <v>38386</v>
      </c>
      <c r="E4353" s="166">
        <v>19.600000000000001</v>
      </c>
    </row>
    <row r="4354" spans="1:5" ht="25.5">
      <c r="A4354" s="164">
        <v>1542</v>
      </c>
      <c r="B4354" s="165" t="s">
        <v>35166</v>
      </c>
      <c r="C4354" s="164" t="s">
        <v>12402</v>
      </c>
      <c r="D4354" s="164" t="s">
        <v>38386</v>
      </c>
      <c r="E4354" s="166">
        <v>31.88</v>
      </c>
    </row>
    <row r="4355" spans="1:5" ht="25.5">
      <c r="A4355" s="164">
        <v>1591</v>
      </c>
      <c r="B4355" s="165" t="s">
        <v>35167</v>
      </c>
      <c r="C4355" s="164" t="s">
        <v>12402</v>
      </c>
      <c r="D4355" s="164" t="s">
        <v>38386</v>
      </c>
      <c r="E4355" s="166">
        <v>35.68</v>
      </c>
    </row>
    <row r="4356" spans="1:5" ht="25.5">
      <c r="A4356" s="164">
        <v>1547</v>
      </c>
      <c r="B4356" s="165" t="s">
        <v>35168</v>
      </c>
      <c r="C4356" s="164" t="s">
        <v>12402</v>
      </c>
      <c r="D4356" s="164" t="s">
        <v>38386</v>
      </c>
      <c r="E4356" s="166">
        <v>186.98</v>
      </c>
    </row>
    <row r="4357" spans="1:5" ht="25.5">
      <c r="A4357" s="164">
        <v>38196</v>
      </c>
      <c r="B4357" s="165" t="s">
        <v>35169</v>
      </c>
      <c r="C4357" s="164" t="s">
        <v>12402</v>
      </c>
      <c r="D4357" s="164" t="s">
        <v>38386</v>
      </c>
      <c r="E4357" s="166">
        <v>36.42</v>
      </c>
    </row>
    <row r="4358" spans="1:5" ht="25.5">
      <c r="A4358" s="164">
        <v>1543</v>
      </c>
      <c r="B4358" s="165" t="s">
        <v>35170</v>
      </c>
      <c r="C4358" s="164" t="s">
        <v>12402</v>
      </c>
      <c r="D4358" s="164" t="s">
        <v>38386</v>
      </c>
      <c r="E4358" s="166">
        <v>38.700000000000003</v>
      </c>
    </row>
    <row r="4359" spans="1:5" ht="25.5">
      <c r="A4359" s="164">
        <v>1585</v>
      </c>
      <c r="B4359" s="165" t="s">
        <v>35171</v>
      </c>
      <c r="C4359" s="164" t="s">
        <v>12402</v>
      </c>
      <c r="D4359" s="164" t="s">
        <v>38386</v>
      </c>
      <c r="E4359" s="166">
        <v>7.5</v>
      </c>
    </row>
    <row r="4360" spans="1:5" ht="25.5">
      <c r="A4360" s="164">
        <v>1593</v>
      </c>
      <c r="B4360" s="165" t="s">
        <v>35172</v>
      </c>
      <c r="C4360" s="164" t="s">
        <v>12402</v>
      </c>
      <c r="D4360" s="164" t="s">
        <v>38386</v>
      </c>
      <c r="E4360" s="166">
        <v>39.799999999999997</v>
      </c>
    </row>
    <row r="4361" spans="1:5" ht="25.5">
      <c r="A4361" s="164">
        <v>11838</v>
      </c>
      <c r="B4361" s="165" t="s">
        <v>35173</v>
      </c>
      <c r="C4361" s="164" t="s">
        <v>12402</v>
      </c>
      <c r="D4361" s="164" t="s">
        <v>38386</v>
      </c>
      <c r="E4361" s="166">
        <v>52.52</v>
      </c>
    </row>
    <row r="4362" spans="1:5" ht="25.5">
      <c r="A4362" s="164">
        <v>1594</v>
      </c>
      <c r="B4362" s="165" t="s">
        <v>35174</v>
      </c>
      <c r="C4362" s="164" t="s">
        <v>12402</v>
      </c>
      <c r="D4362" s="164" t="s">
        <v>38386</v>
      </c>
      <c r="E4362" s="166">
        <v>53.09</v>
      </c>
    </row>
    <row r="4363" spans="1:5" ht="25.5">
      <c r="A4363" s="164">
        <v>1586</v>
      </c>
      <c r="B4363" s="165" t="s">
        <v>35175</v>
      </c>
      <c r="C4363" s="164" t="s">
        <v>12402</v>
      </c>
      <c r="D4363" s="164" t="s">
        <v>38386</v>
      </c>
      <c r="E4363" s="166">
        <v>9.48</v>
      </c>
    </row>
    <row r="4364" spans="1:5" ht="25.5">
      <c r="A4364" s="164">
        <v>11839</v>
      </c>
      <c r="B4364" s="165" t="s">
        <v>35176</v>
      </c>
      <c r="C4364" s="164" t="s">
        <v>12402</v>
      </c>
      <c r="D4364" s="164" t="s">
        <v>38386</v>
      </c>
      <c r="E4364" s="166">
        <v>76.41</v>
      </c>
    </row>
    <row r="4365" spans="1:5" ht="25.5">
      <c r="A4365" s="164">
        <v>1587</v>
      </c>
      <c r="B4365" s="165" t="s">
        <v>35177</v>
      </c>
      <c r="C4365" s="164" t="s">
        <v>12402</v>
      </c>
      <c r="D4365" s="164" t="s">
        <v>38386</v>
      </c>
      <c r="E4365" s="166">
        <v>9.66</v>
      </c>
    </row>
    <row r="4366" spans="1:5" ht="25.5">
      <c r="A4366" s="164">
        <v>1545</v>
      </c>
      <c r="B4366" s="165" t="s">
        <v>35178</v>
      </c>
      <c r="C4366" s="164" t="s">
        <v>12402</v>
      </c>
      <c r="D4366" s="164" t="s">
        <v>38386</v>
      </c>
      <c r="E4366" s="166">
        <v>91.69</v>
      </c>
    </row>
    <row r="4367" spans="1:5" ht="25.5">
      <c r="A4367" s="164">
        <v>1588</v>
      </c>
      <c r="B4367" s="165" t="s">
        <v>35179</v>
      </c>
      <c r="C4367" s="164" t="s">
        <v>12402</v>
      </c>
      <c r="D4367" s="164" t="s">
        <v>38386</v>
      </c>
      <c r="E4367" s="166">
        <v>13.25</v>
      </c>
    </row>
    <row r="4368" spans="1:5" ht="25.5">
      <c r="A4368" s="164">
        <v>1535</v>
      </c>
      <c r="B4368" s="165" t="s">
        <v>35180</v>
      </c>
      <c r="C4368" s="164" t="s">
        <v>12402</v>
      </c>
      <c r="D4368" s="164" t="s">
        <v>38386</v>
      </c>
      <c r="E4368" s="166">
        <v>7.63</v>
      </c>
    </row>
    <row r="4369" spans="1:5" ht="25.5">
      <c r="A4369" s="164">
        <v>1589</v>
      </c>
      <c r="B4369" s="165" t="s">
        <v>35181</v>
      </c>
      <c r="C4369" s="164" t="s">
        <v>12402</v>
      </c>
      <c r="D4369" s="164" t="s">
        <v>38386</v>
      </c>
      <c r="E4369" s="166">
        <v>13.67</v>
      </c>
    </row>
    <row r="4370" spans="1:5" ht="25.5">
      <c r="A4370" s="164">
        <v>1546</v>
      </c>
      <c r="B4370" s="165" t="s">
        <v>35182</v>
      </c>
      <c r="C4370" s="164" t="s">
        <v>12402</v>
      </c>
      <c r="D4370" s="164" t="s">
        <v>38386</v>
      </c>
      <c r="E4370" s="166">
        <v>154.72999999999999</v>
      </c>
    </row>
    <row r="4371" spans="1:5" ht="25.5">
      <c r="A4371" s="164">
        <v>1590</v>
      </c>
      <c r="B4371" s="165" t="s">
        <v>35183</v>
      </c>
      <c r="C4371" s="164" t="s">
        <v>12402</v>
      </c>
      <c r="D4371" s="164" t="s">
        <v>38386</v>
      </c>
      <c r="E4371" s="166">
        <v>24.07</v>
      </c>
    </row>
    <row r="4372" spans="1:5" ht="38.25">
      <c r="A4372" s="164">
        <v>38415</v>
      </c>
      <c r="B4372" s="165" t="s">
        <v>29549</v>
      </c>
      <c r="C4372" s="164" t="s">
        <v>12402</v>
      </c>
      <c r="D4372" s="164" t="s">
        <v>38386</v>
      </c>
      <c r="E4372" s="166">
        <v>623.71</v>
      </c>
    </row>
    <row r="4373" spans="1:5" ht="38.25">
      <c r="A4373" s="164">
        <v>38414</v>
      </c>
      <c r="B4373" s="165" t="s">
        <v>29550</v>
      </c>
      <c r="C4373" s="164" t="s">
        <v>12402</v>
      </c>
      <c r="D4373" s="164" t="s">
        <v>38386</v>
      </c>
      <c r="E4373" s="166">
        <v>795.59</v>
      </c>
    </row>
    <row r="4374" spans="1:5">
      <c r="A4374" s="164">
        <v>38128</v>
      </c>
      <c r="B4374" s="165" t="s">
        <v>29551</v>
      </c>
      <c r="C4374" s="164" t="s">
        <v>12404</v>
      </c>
      <c r="D4374" s="164" t="s">
        <v>38387</v>
      </c>
      <c r="E4374" s="166">
        <v>0.84</v>
      </c>
    </row>
    <row r="4375" spans="1:5">
      <c r="A4375" s="164">
        <v>7253</v>
      </c>
      <c r="B4375" s="165" t="s">
        <v>29552</v>
      </c>
      <c r="C4375" s="164" t="s">
        <v>34306</v>
      </c>
      <c r="D4375" s="164" t="s">
        <v>38386</v>
      </c>
      <c r="E4375" s="166">
        <v>180</v>
      </c>
    </row>
    <row r="4376" spans="1:5" ht="25.5">
      <c r="A4376" s="164">
        <v>4806</v>
      </c>
      <c r="B4376" s="165" t="s">
        <v>29553</v>
      </c>
      <c r="C4376" s="164" t="s">
        <v>12403</v>
      </c>
      <c r="D4376" s="164" t="s">
        <v>38386</v>
      </c>
      <c r="E4376" s="166">
        <v>17.61</v>
      </c>
    </row>
    <row r="4377" spans="1:5" ht="25.5">
      <c r="A4377" s="164">
        <v>34401</v>
      </c>
      <c r="B4377" s="165" t="s">
        <v>29554</v>
      </c>
      <c r="C4377" s="164" t="s">
        <v>12402</v>
      </c>
      <c r="D4377" s="164" t="s">
        <v>38386</v>
      </c>
      <c r="E4377" s="166">
        <v>1.66</v>
      </c>
    </row>
    <row r="4378" spans="1:5" ht="25.5">
      <c r="A4378" s="164">
        <v>7256</v>
      </c>
      <c r="B4378" s="165" t="s">
        <v>29555</v>
      </c>
      <c r="C4378" s="164" t="s">
        <v>12402</v>
      </c>
      <c r="D4378" s="164" t="s">
        <v>38386</v>
      </c>
      <c r="E4378" s="166">
        <v>1.18</v>
      </c>
    </row>
    <row r="4379" spans="1:5" ht="25.5">
      <c r="A4379" s="164">
        <v>7260</v>
      </c>
      <c r="B4379" s="165" t="s">
        <v>29556</v>
      </c>
      <c r="C4379" s="164" t="s">
        <v>12402</v>
      </c>
      <c r="D4379" s="164" t="s">
        <v>38386</v>
      </c>
      <c r="E4379" s="166">
        <v>2.2400000000000002</v>
      </c>
    </row>
    <row r="4380" spans="1:5" ht="25.5">
      <c r="A4380" s="164">
        <v>7258</v>
      </c>
      <c r="B4380" s="165" t="s">
        <v>29557</v>
      </c>
      <c r="C4380" s="164" t="s">
        <v>12402</v>
      </c>
      <c r="D4380" s="164" t="s">
        <v>38386</v>
      </c>
      <c r="E4380" s="166">
        <v>0.57999999999999996</v>
      </c>
    </row>
    <row r="4381" spans="1:5" ht="25.5">
      <c r="A4381" s="164">
        <v>34400</v>
      </c>
      <c r="B4381" s="165" t="s">
        <v>29558</v>
      </c>
      <c r="C4381" s="164" t="s">
        <v>12402</v>
      </c>
      <c r="D4381" s="164" t="s">
        <v>38386</v>
      </c>
      <c r="E4381" s="166">
        <v>4.62</v>
      </c>
    </row>
    <row r="4382" spans="1:5" ht="25.5">
      <c r="A4382" s="164">
        <v>10617</v>
      </c>
      <c r="B4382" s="165" t="s">
        <v>29559</v>
      </c>
      <c r="C4382" s="164" t="s">
        <v>12402</v>
      </c>
      <c r="D4382" s="164" t="s">
        <v>38386</v>
      </c>
      <c r="E4382" s="166">
        <v>5.95</v>
      </c>
    </row>
    <row r="4383" spans="1:5" ht="25.5">
      <c r="A4383" s="164">
        <v>44261</v>
      </c>
      <c r="B4383" s="165" t="s">
        <v>29560</v>
      </c>
      <c r="C4383" s="164" t="s">
        <v>12402</v>
      </c>
      <c r="D4383" s="164" t="s">
        <v>38386</v>
      </c>
      <c r="E4383" s="166">
        <v>162.78</v>
      </c>
    </row>
    <row r="4384" spans="1:5" ht="25.5">
      <c r="A4384" s="164">
        <v>7274</v>
      </c>
      <c r="B4384" s="165" t="s">
        <v>29561</v>
      </c>
      <c r="C4384" s="164" t="s">
        <v>12402</v>
      </c>
      <c r="D4384" s="164" t="s">
        <v>38386</v>
      </c>
      <c r="E4384" s="166">
        <v>78.8</v>
      </c>
    </row>
    <row r="4385" spans="1:5" ht="25.5">
      <c r="A4385" s="164">
        <v>44326</v>
      </c>
      <c r="B4385" s="165" t="s">
        <v>29562</v>
      </c>
      <c r="C4385" s="164" t="s">
        <v>12402</v>
      </c>
      <c r="D4385" s="164" t="s">
        <v>38386</v>
      </c>
      <c r="E4385" s="166">
        <v>1702.03</v>
      </c>
    </row>
    <row r="4386" spans="1:5" ht="25.5">
      <c r="A4386" s="164">
        <v>154</v>
      </c>
      <c r="B4386" s="165" t="s">
        <v>29563</v>
      </c>
      <c r="C4386" s="164" t="s">
        <v>45</v>
      </c>
      <c r="D4386" s="164" t="s">
        <v>38386</v>
      </c>
      <c r="E4386" s="166">
        <v>65.290000000000006</v>
      </c>
    </row>
    <row r="4387" spans="1:5" ht="25.5">
      <c r="A4387" s="164">
        <v>38121</v>
      </c>
      <c r="B4387" s="165" t="s">
        <v>29564</v>
      </c>
      <c r="C4387" s="164" t="s">
        <v>45</v>
      </c>
      <c r="D4387" s="164" t="s">
        <v>38386</v>
      </c>
      <c r="E4387" s="166">
        <v>25.18</v>
      </c>
    </row>
    <row r="4388" spans="1:5">
      <c r="A4388" s="164">
        <v>43776</v>
      </c>
      <c r="B4388" s="165" t="s">
        <v>29565</v>
      </c>
      <c r="C4388" s="164" t="s">
        <v>45</v>
      </c>
      <c r="D4388" s="164" t="s">
        <v>38386</v>
      </c>
      <c r="E4388" s="166">
        <v>33.74</v>
      </c>
    </row>
    <row r="4389" spans="1:5" ht="25.5">
      <c r="A4389" s="164">
        <v>7343</v>
      </c>
      <c r="B4389" s="165" t="s">
        <v>29566</v>
      </c>
      <c r="C4389" s="164" t="s">
        <v>45</v>
      </c>
      <c r="D4389" s="164" t="s">
        <v>38386</v>
      </c>
      <c r="E4389" s="166">
        <v>37.049999999999997</v>
      </c>
    </row>
    <row r="4390" spans="1:5">
      <c r="A4390" s="164">
        <v>7348</v>
      </c>
      <c r="B4390" s="165" t="s">
        <v>29567</v>
      </c>
      <c r="C4390" s="164" t="s">
        <v>45</v>
      </c>
      <c r="D4390" s="164" t="s">
        <v>38386</v>
      </c>
      <c r="E4390" s="166">
        <v>21.46</v>
      </c>
    </row>
    <row r="4391" spans="1:5" ht="25.5">
      <c r="A4391" s="164">
        <v>7313</v>
      </c>
      <c r="B4391" s="165" t="s">
        <v>22790</v>
      </c>
      <c r="C4391" s="164" t="s">
        <v>45</v>
      </c>
      <c r="D4391" s="164" t="s">
        <v>38386</v>
      </c>
      <c r="E4391" s="166">
        <v>18.54</v>
      </c>
    </row>
    <row r="4392" spans="1:5" ht="25.5">
      <c r="A4392" s="164">
        <v>7319</v>
      </c>
      <c r="B4392" s="165" t="s">
        <v>29568</v>
      </c>
      <c r="C4392" s="164" t="s">
        <v>45</v>
      </c>
      <c r="D4392" s="164" t="s">
        <v>38386</v>
      </c>
      <c r="E4392" s="166">
        <v>10.61</v>
      </c>
    </row>
    <row r="4393" spans="1:5" ht="25.5">
      <c r="A4393" s="164">
        <v>7314</v>
      </c>
      <c r="B4393" s="165" t="s">
        <v>29569</v>
      </c>
      <c r="C4393" s="164" t="s">
        <v>45</v>
      </c>
      <c r="D4393" s="164" t="s">
        <v>38386</v>
      </c>
      <c r="E4393" s="166">
        <v>88.03</v>
      </c>
    </row>
    <row r="4394" spans="1:5">
      <c r="A4394" s="164">
        <v>7304</v>
      </c>
      <c r="B4394" s="165" t="s">
        <v>29570</v>
      </c>
      <c r="C4394" s="164" t="s">
        <v>45</v>
      </c>
      <c r="D4394" s="164" t="s">
        <v>38386</v>
      </c>
      <c r="E4394" s="166">
        <v>100</v>
      </c>
    </row>
    <row r="4395" spans="1:5">
      <c r="A4395" s="164">
        <v>43649</v>
      </c>
      <c r="B4395" s="165" t="s">
        <v>29571</v>
      </c>
      <c r="C4395" s="164" t="s">
        <v>45</v>
      </c>
      <c r="D4395" s="164" t="s">
        <v>38386</v>
      </c>
      <c r="E4395" s="166">
        <v>51.72</v>
      </c>
    </row>
    <row r="4396" spans="1:5">
      <c r="A4396" s="164">
        <v>43650</v>
      </c>
      <c r="B4396" s="165" t="s">
        <v>29572</v>
      </c>
      <c r="C4396" s="164" t="s">
        <v>45</v>
      </c>
      <c r="D4396" s="164" t="s">
        <v>38386</v>
      </c>
      <c r="E4396" s="166">
        <v>48.87</v>
      </c>
    </row>
    <row r="4397" spans="1:5">
      <c r="A4397" s="164">
        <v>7311</v>
      </c>
      <c r="B4397" s="165" t="s">
        <v>29573</v>
      </c>
      <c r="C4397" s="164" t="s">
        <v>45</v>
      </c>
      <c r="D4397" s="164" t="s">
        <v>38386</v>
      </c>
      <c r="E4397" s="166">
        <v>50.06</v>
      </c>
    </row>
    <row r="4398" spans="1:5">
      <c r="A4398" s="164">
        <v>7292</v>
      </c>
      <c r="B4398" s="165" t="s">
        <v>29574</v>
      </c>
      <c r="C4398" s="164" t="s">
        <v>45</v>
      </c>
      <c r="D4398" s="164" t="s">
        <v>38387</v>
      </c>
      <c r="E4398" s="166">
        <v>48.47</v>
      </c>
    </row>
    <row r="4399" spans="1:5" ht="25.5">
      <c r="A4399" s="164">
        <v>7293</v>
      </c>
      <c r="B4399" s="165" t="s">
        <v>29575</v>
      </c>
      <c r="C4399" s="164" t="s">
        <v>45</v>
      </c>
      <c r="D4399" s="164" t="s">
        <v>38386</v>
      </c>
      <c r="E4399" s="166">
        <v>53.62</v>
      </c>
    </row>
    <row r="4400" spans="1:5" ht="25.5">
      <c r="A4400" s="164">
        <v>7306</v>
      </c>
      <c r="B4400" s="165" t="s">
        <v>29576</v>
      </c>
      <c r="C4400" s="164" t="s">
        <v>45</v>
      </c>
      <c r="D4400" s="164" t="s">
        <v>38386</v>
      </c>
      <c r="E4400" s="166">
        <v>59.18</v>
      </c>
    </row>
    <row r="4401" spans="1:5">
      <c r="A4401" s="164">
        <v>7288</v>
      </c>
      <c r="B4401" s="165" t="s">
        <v>29577</v>
      </c>
      <c r="C4401" s="164" t="s">
        <v>45</v>
      </c>
      <c r="D4401" s="164" t="s">
        <v>38386</v>
      </c>
      <c r="E4401" s="166">
        <v>49.14</v>
      </c>
    </row>
    <row r="4402" spans="1:5">
      <c r="A4402" s="164">
        <v>43625</v>
      </c>
      <c r="B4402" s="165" t="s">
        <v>29578</v>
      </c>
      <c r="C4402" s="164" t="s">
        <v>45</v>
      </c>
      <c r="D4402" s="164" t="s">
        <v>38386</v>
      </c>
      <c r="E4402" s="166">
        <v>39.67</v>
      </c>
    </row>
    <row r="4403" spans="1:5">
      <c r="A4403" s="164">
        <v>43647</v>
      </c>
      <c r="B4403" s="165" t="s">
        <v>29579</v>
      </c>
      <c r="C4403" s="164" t="s">
        <v>45</v>
      </c>
      <c r="D4403" s="164" t="s">
        <v>38386</v>
      </c>
      <c r="E4403" s="166">
        <v>36.04</v>
      </c>
    </row>
    <row r="4404" spans="1:5">
      <c r="A4404" s="164">
        <v>43648</v>
      </c>
      <c r="B4404" s="165" t="s">
        <v>29580</v>
      </c>
      <c r="C4404" s="164" t="s">
        <v>45</v>
      </c>
      <c r="D4404" s="164" t="s">
        <v>38386</v>
      </c>
      <c r="E4404" s="166">
        <v>34.770000000000003</v>
      </c>
    </row>
    <row r="4405" spans="1:5">
      <c r="A4405" s="164">
        <v>35693</v>
      </c>
      <c r="B4405" s="165" t="s">
        <v>29581</v>
      </c>
      <c r="C4405" s="164" t="s">
        <v>45</v>
      </c>
      <c r="D4405" s="164" t="s">
        <v>38386</v>
      </c>
      <c r="E4405" s="166">
        <v>13.35</v>
      </c>
    </row>
    <row r="4406" spans="1:5">
      <c r="A4406" s="164">
        <v>7356</v>
      </c>
      <c r="B4406" s="165" t="s">
        <v>29582</v>
      </c>
      <c r="C4406" s="164" t="s">
        <v>45</v>
      </c>
      <c r="D4406" s="164" t="s">
        <v>38387</v>
      </c>
      <c r="E4406" s="166">
        <v>32</v>
      </c>
    </row>
    <row r="4407" spans="1:5">
      <c r="A4407" s="164">
        <v>35692</v>
      </c>
      <c r="B4407" s="165" t="s">
        <v>29583</v>
      </c>
      <c r="C4407" s="164" t="s">
        <v>45</v>
      </c>
      <c r="D4407" s="164" t="s">
        <v>38386</v>
      </c>
      <c r="E4407" s="166">
        <v>20.94</v>
      </c>
    </row>
    <row r="4408" spans="1:5">
      <c r="A4408" s="164">
        <v>43624</v>
      </c>
      <c r="B4408" s="165" t="s">
        <v>29584</v>
      </c>
      <c r="C4408" s="164" t="s">
        <v>45</v>
      </c>
      <c r="D4408" s="164" t="s">
        <v>38386</v>
      </c>
      <c r="E4408" s="166">
        <v>39</v>
      </c>
    </row>
    <row r="4409" spans="1:5">
      <c r="A4409" s="164">
        <v>7342</v>
      </c>
      <c r="B4409" s="165" t="s">
        <v>29585</v>
      </c>
      <c r="C4409" s="164" t="s">
        <v>12404</v>
      </c>
      <c r="D4409" s="164" t="s">
        <v>38386</v>
      </c>
      <c r="E4409" s="166">
        <v>2.0299999999999998</v>
      </c>
    </row>
    <row r="4410" spans="1:5" ht="25.5">
      <c r="A4410" s="164">
        <v>7350</v>
      </c>
      <c r="B4410" s="165" t="s">
        <v>29586</v>
      </c>
      <c r="C4410" s="164" t="s">
        <v>45</v>
      </c>
      <c r="D4410" s="164" t="s">
        <v>38386</v>
      </c>
      <c r="E4410" s="166">
        <v>46.19</v>
      </c>
    </row>
    <row r="4411" spans="1:5" ht="38.25">
      <c r="A4411" s="164">
        <v>39574</v>
      </c>
      <c r="B4411" s="165" t="s">
        <v>29587</v>
      </c>
      <c r="C4411" s="164" t="s">
        <v>12402</v>
      </c>
      <c r="D4411" s="164" t="s">
        <v>38386</v>
      </c>
      <c r="E4411" s="166">
        <v>3.93</v>
      </c>
    </row>
    <row r="4412" spans="1:5" ht="25.5">
      <c r="A4412" s="164">
        <v>11060</v>
      </c>
      <c r="B4412" s="165" t="s">
        <v>29588</v>
      </c>
      <c r="C4412" s="164" t="s">
        <v>12402</v>
      </c>
      <c r="D4412" s="164" t="s">
        <v>38386</v>
      </c>
      <c r="E4412" s="166">
        <v>42.2</v>
      </c>
    </row>
    <row r="4413" spans="1:5" ht="25.5">
      <c r="A4413" s="164">
        <v>37401</v>
      </c>
      <c r="B4413" s="165" t="s">
        <v>29589</v>
      </c>
      <c r="C4413" s="164" t="s">
        <v>12402</v>
      </c>
      <c r="D4413" s="164" t="s">
        <v>38386</v>
      </c>
      <c r="E4413" s="166">
        <v>42.91</v>
      </c>
    </row>
    <row r="4414" spans="1:5">
      <c r="A4414" s="164">
        <v>38101</v>
      </c>
      <c r="B4414" s="165" t="s">
        <v>29590</v>
      </c>
      <c r="C4414" s="164" t="s">
        <v>12402</v>
      </c>
      <c r="D4414" s="164" t="s">
        <v>38386</v>
      </c>
      <c r="E4414" s="166">
        <v>7.23</v>
      </c>
    </row>
    <row r="4415" spans="1:5" ht="25.5">
      <c r="A4415" s="164">
        <v>7528</v>
      </c>
      <c r="B4415" s="165" t="s">
        <v>29591</v>
      </c>
      <c r="C4415" s="164" t="s">
        <v>12402</v>
      </c>
      <c r="D4415" s="164" t="s">
        <v>38387</v>
      </c>
      <c r="E4415" s="166">
        <v>8.5</v>
      </c>
    </row>
    <row r="4416" spans="1:5" ht="25.5">
      <c r="A4416" s="164">
        <v>12147</v>
      </c>
      <c r="B4416" s="165" t="s">
        <v>29592</v>
      </c>
      <c r="C4416" s="164" t="s">
        <v>12402</v>
      </c>
      <c r="D4416" s="164" t="s">
        <v>38386</v>
      </c>
      <c r="E4416" s="166">
        <v>12.96</v>
      </c>
    </row>
    <row r="4417" spans="1:5" ht="25.5">
      <c r="A4417" s="164">
        <v>38075</v>
      </c>
      <c r="B4417" s="165" t="s">
        <v>29593</v>
      </c>
      <c r="C4417" s="164" t="s">
        <v>12402</v>
      </c>
      <c r="D4417" s="164" t="s">
        <v>38386</v>
      </c>
      <c r="E4417" s="166">
        <v>14.72</v>
      </c>
    </row>
    <row r="4418" spans="1:5">
      <c r="A4418" s="164">
        <v>38102</v>
      </c>
      <c r="B4418" s="165" t="s">
        <v>29594</v>
      </c>
      <c r="C4418" s="164" t="s">
        <v>12402</v>
      </c>
      <c r="D4418" s="164" t="s">
        <v>38386</v>
      </c>
      <c r="E4418" s="166">
        <v>9.25</v>
      </c>
    </row>
    <row r="4419" spans="1:5" ht="25.5">
      <c r="A4419" s="164">
        <v>7525</v>
      </c>
      <c r="B4419" s="165" t="s">
        <v>29595</v>
      </c>
      <c r="C4419" s="164" t="s">
        <v>12402</v>
      </c>
      <c r="D4419" s="164" t="s">
        <v>38386</v>
      </c>
      <c r="E4419" s="166">
        <v>41.85</v>
      </c>
    </row>
    <row r="4420" spans="1:5" ht="25.5">
      <c r="A4420" s="164">
        <v>7524</v>
      </c>
      <c r="B4420" s="165" t="s">
        <v>29596</v>
      </c>
      <c r="C4420" s="164" t="s">
        <v>12402</v>
      </c>
      <c r="D4420" s="164" t="s">
        <v>38386</v>
      </c>
      <c r="E4420" s="166">
        <v>39.44</v>
      </c>
    </row>
    <row r="4421" spans="1:5" ht="25.5">
      <c r="A4421" s="164">
        <v>38105</v>
      </c>
      <c r="B4421" s="165" t="s">
        <v>29597</v>
      </c>
      <c r="C4421" s="164" t="s">
        <v>12402</v>
      </c>
      <c r="D4421" s="164" t="s">
        <v>38386</v>
      </c>
      <c r="E4421" s="166">
        <v>10.130000000000001</v>
      </c>
    </row>
    <row r="4422" spans="1:5" ht="38.25">
      <c r="A4422" s="164">
        <v>38084</v>
      </c>
      <c r="B4422" s="165" t="s">
        <v>29598</v>
      </c>
      <c r="C4422" s="164" t="s">
        <v>12402</v>
      </c>
      <c r="D4422" s="164" t="s">
        <v>38386</v>
      </c>
      <c r="E4422" s="166">
        <v>14.39</v>
      </c>
    </row>
    <row r="4423" spans="1:5">
      <c r="A4423" s="164">
        <v>38103</v>
      </c>
      <c r="B4423" s="165" t="s">
        <v>29599</v>
      </c>
      <c r="C4423" s="164" t="s">
        <v>12402</v>
      </c>
      <c r="D4423" s="164" t="s">
        <v>38386</v>
      </c>
      <c r="E4423" s="166">
        <v>15.21</v>
      </c>
    </row>
    <row r="4424" spans="1:5" ht="25.5">
      <c r="A4424" s="164">
        <v>38082</v>
      </c>
      <c r="B4424" s="165" t="s">
        <v>22628</v>
      </c>
      <c r="C4424" s="164" t="s">
        <v>12402</v>
      </c>
      <c r="D4424" s="164" t="s">
        <v>38386</v>
      </c>
      <c r="E4424" s="166">
        <v>18.73</v>
      </c>
    </row>
    <row r="4425" spans="1:5">
      <c r="A4425" s="164">
        <v>38104</v>
      </c>
      <c r="B4425" s="165" t="s">
        <v>22630</v>
      </c>
      <c r="C4425" s="164" t="s">
        <v>12402</v>
      </c>
      <c r="D4425" s="164" t="s">
        <v>38386</v>
      </c>
      <c r="E4425" s="166">
        <v>29.78</v>
      </c>
    </row>
    <row r="4426" spans="1:5" ht="25.5">
      <c r="A4426" s="164">
        <v>38083</v>
      </c>
      <c r="B4426" s="165" t="s">
        <v>29600</v>
      </c>
      <c r="C4426" s="164" t="s">
        <v>12402</v>
      </c>
      <c r="D4426" s="164" t="s">
        <v>38386</v>
      </c>
      <c r="E4426" s="166">
        <v>33.06</v>
      </c>
    </row>
    <row r="4427" spans="1:5" ht="25.5">
      <c r="A4427" s="164">
        <v>38076</v>
      </c>
      <c r="B4427" s="165" t="s">
        <v>29601</v>
      </c>
      <c r="C4427" s="164" t="s">
        <v>12402</v>
      </c>
      <c r="D4427" s="164" t="s">
        <v>38386</v>
      </c>
      <c r="E4427" s="166">
        <v>16.5</v>
      </c>
    </row>
    <row r="4428" spans="1:5">
      <c r="A4428" s="164">
        <v>7592</v>
      </c>
      <c r="B4428" s="165" t="s">
        <v>29602</v>
      </c>
      <c r="C4428" s="164" t="s">
        <v>12406</v>
      </c>
      <c r="D4428" s="164" t="s">
        <v>38387</v>
      </c>
      <c r="E4428" s="166">
        <v>20.75</v>
      </c>
    </row>
    <row r="4429" spans="1:5">
      <c r="A4429" s="164">
        <v>40820</v>
      </c>
      <c r="B4429" s="165" t="s">
        <v>29603</v>
      </c>
      <c r="C4429" s="164" t="s">
        <v>18056</v>
      </c>
      <c r="D4429" s="164" t="s">
        <v>38386</v>
      </c>
      <c r="E4429" s="166">
        <v>4565</v>
      </c>
    </row>
    <row r="4430" spans="1:5" ht="38.25">
      <c r="A4430" s="164">
        <v>11826</v>
      </c>
      <c r="B4430" s="165" t="s">
        <v>35184</v>
      </c>
      <c r="C4430" s="164" t="s">
        <v>12402</v>
      </c>
      <c r="D4430" s="164" t="s">
        <v>38386</v>
      </c>
      <c r="E4430" s="166">
        <v>46.27</v>
      </c>
    </row>
    <row r="4431" spans="1:5" ht="38.25">
      <c r="A4431" s="164">
        <v>7606</v>
      </c>
      <c r="B4431" s="165" t="s">
        <v>35185</v>
      </c>
      <c r="C4431" s="164" t="s">
        <v>12402</v>
      </c>
      <c r="D4431" s="164" t="s">
        <v>38386</v>
      </c>
      <c r="E4431" s="166">
        <v>55.64</v>
      </c>
    </row>
    <row r="4432" spans="1:5" ht="38.25">
      <c r="A4432" s="164">
        <v>11825</v>
      </c>
      <c r="B4432" s="165" t="s">
        <v>29604</v>
      </c>
      <c r="C4432" s="164" t="s">
        <v>12402</v>
      </c>
      <c r="D4432" s="164" t="s">
        <v>38386</v>
      </c>
      <c r="E4432" s="166">
        <v>58.54</v>
      </c>
    </row>
    <row r="4433" spans="1:5" ht="38.25">
      <c r="A4433" s="164">
        <v>11767</v>
      </c>
      <c r="B4433" s="165" t="s">
        <v>29605</v>
      </c>
      <c r="C4433" s="164" t="s">
        <v>12402</v>
      </c>
      <c r="D4433" s="164" t="s">
        <v>38386</v>
      </c>
      <c r="E4433" s="166">
        <v>155.91</v>
      </c>
    </row>
    <row r="4434" spans="1:5" ht="38.25">
      <c r="A4434" s="164">
        <v>11763</v>
      </c>
      <c r="B4434" s="165" t="s">
        <v>29606</v>
      </c>
      <c r="C4434" s="164" t="s">
        <v>12402</v>
      </c>
      <c r="D4434" s="164" t="s">
        <v>38386</v>
      </c>
      <c r="E4434" s="166">
        <v>121.52</v>
      </c>
    </row>
    <row r="4435" spans="1:5" ht="38.25">
      <c r="A4435" s="164">
        <v>11764</v>
      </c>
      <c r="B4435" s="165" t="s">
        <v>29607</v>
      </c>
      <c r="C4435" s="164" t="s">
        <v>12402</v>
      </c>
      <c r="D4435" s="164" t="s">
        <v>38386</v>
      </c>
      <c r="E4435" s="166">
        <v>99.7</v>
      </c>
    </row>
    <row r="4436" spans="1:5" ht="38.25">
      <c r="A4436" s="164">
        <v>11829</v>
      </c>
      <c r="B4436" s="165" t="s">
        <v>29608</v>
      </c>
      <c r="C4436" s="164" t="s">
        <v>12402</v>
      </c>
      <c r="D4436" s="164" t="s">
        <v>38386</v>
      </c>
      <c r="E4436" s="166">
        <v>24.09</v>
      </c>
    </row>
    <row r="4437" spans="1:5" ht="38.25">
      <c r="A4437" s="164">
        <v>11830</v>
      </c>
      <c r="B4437" s="165" t="s">
        <v>29609</v>
      </c>
      <c r="C4437" s="164" t="s">
        <v>12402</v>
      </c>
      <c r="D4437" s="164" t="s">
        <v>38386</v>
      </c>
      <c r="E4437" s="166">
        <v>26.02</v>
      </c>
    </row>
    <row r="4438" spans="1:5" ht="38.25">
      <c r="A4438" s="164">
        <v>11765</v>
      </c>
      <c r="B4438" s="165" t="s">
        <v>29610</v>
      </c>
      <c r="C4438" s="164" t="s">
        <v>12402</v>
      </c>
      <c r="D4438" s="164" t="s">
        <v>38386</v>
      </c>
      <c r="E4438" s="166">
        <v>66.44</v>
      </c>
    </row>
    <row r="4439" spans="1:5" ht="38.25">
      <c r="A4439" s="164">
        <v>11766</v>
      </c>
      <c r="B4439" s="165" t="s">
        <v>29611</v>
      </c>
      <c r="C4439" s="164" t="s">
        <v>12402</v>
      </c>
      <c r="D4439" s="164" t="s">
        <v>38386</v>
      </c>
      <c r="E4439" s="166">
        <v>36.340000000000003</v>
      </c>
    </row>
    <row r="4440" spans="1:5" ht="38.25">
      <c r="A4440" s="164">
        <v>11824</v>
      </c>
      <c r="B4440" s="165" t="s">
        <v>29612</v>
      </c>
      <c r="C4440" s="164" t="s">
        <v>12402</v>
      </c>
      <c r="D4440" s="164" t="s">
        <v>38386</v>
      </c>
      <c r="E4440" s="166">
        <v>42.75</v>
      </c>
    </row>
    <row r="4441" spans="1:5" ht="25.5">
      <c r="A4441" s="164">
        <v>44045</v>
      </c>
      <c r="B4441" s="165" t="s">
        <v>29613</v>
      </c>
      <c r="C4441" s="164" t="s">
        <v>12402</v>
      </c>
      <c r="D4441" s="164" t="s">
        <v>38386</v>
      </c>
      <c r="E4441" s="166">
        <v>318.64999999999998</v>
      </c>
    </row>
    <row r="4442" spans="1:5" ht="25.5">
      <c r="A4442" s="164">
        <v>39702</v>
      </c>
      <c r="B4442" s="165" t="s">
        <v>29614</v>
      </c>
      <c r="C4442" s="164" t="s">
        <v>12402</v>
      </c>
      <c r="D4442" s="164" t="s">
        <v>38386</v>
      </c>
      <c r="E4442" s="166">
        <v>2116.3000000000002</v>
      </c>
    </row>
    <row r="4443" spans="1:5" ht="25.5">
      <c r="A4443" s="164">
        <v>13415</v>
      </c>
      <c r="B4443" s="165" t="s">
        <v>29615</v>
      </c>
      <c r="C4443" s="164" t="s">
        <v>12402</v>
      </c>
      <c r="D4443" s="164" t="s">
        <v>38387</v>
      </c>
      <c r="E4443" s="166">
        <v>69.48</v>
      </c>
    </row>
    <row r="4444" spans="1:5" ht="38.25">
      <c r="A4444" s="164">
        <v>7602</v>
      </c>
      <c r="B4444" s="165" t="s">
        <v>29616</v>
      </c>
      <c r="C4444" s="164" t="s">
        <v>12402</v>
      </c>
      <c r="D4444" s="164" t="s">
        <v>38386</v>
      </c>
      <c r="E4444" s="166">
        <v>44.34</v>
      </c>
    </row>
    <row r="4445" spans="1:5" ht="38.25">
      <c r="A4445" s="164">
        <v>7603</v>
      </c>
      <c r="B4445" s="165" t="s">
        <v>29617</v>
      </c>
      <c r="C4445" s="164" t="s">
        <v>12402</v>
      </c>
      <c r="D4445" s="164" t="s">
        <v>38386</v>
      </c>
      <c r="E4445" s="166">
        <v>37.61</v>
      </c>
    </row>
    <row r="4446" spans="1:5" ht="25.5">
      <c r="A4446" s="164">
        <v>11777</v>
      </c>
      <c r="B4446" s="165" t="s">
        <v>29618</v>
      </c>
      <c r="C4446" s="164" t="s">
        <v>12402</v>
      </c>
      <c r="D4446" s="164" t="s">
        <v>38386</v>
      </c>
      <c r="E4446" s="166">
        <v>209.25</v>
      </c>
    </row>
    <row r="4447" spans="1:5" ht="38.25">
      <c r="A4447" s="164">
        <v>13417</v>
      </c>
      <c r="B4447" s="165" t="s">
        <v>29619</v>
      </c>
      <c r="C4447" s="164" t="s">
        <v>12402</v>
      </c>
      <c r="D4447" s="164" t="s">
        <v>38386</v>
      </c>
      <c r="E4447" s="166">
        <v>90.49</v>
      </c>
    </row>
    <row r="4448" spans="1:5" ht="25.5">
      <c r="A4448" s="164">
        <v>36791</v>
      </c>
      <c r="B4448" s="165" t="s">
        <v>29620</v>
      </c>
      <c r="C4448" s="164" t="s">
        <v>12402</v>
      </c>
      <c r="D4448" s="164" t="s">
        <v>38386</v>
      </c>
      <c r="E4448" s="166">
        <v>135.81</v>
      </c>
    </row>
    <row r="4449" spans="1:5" ht="38.25">
      <c r="A4449" s="164">
        <v>36795</v>
      </c>
      <c r="B4449" s="165" t="s">
        <v>29621</v>
      </c>
      <c r="C4449" s="164" t="s">
        <v>12402</v>
      </c>
      <c r="D4449" s="164" t="s">
        <v>38386</v>
      </c>
      <c r="E4449" s="166">
        <v>1717.19</v>
      </c>
    </row>
    <row r="4450" spans="1:5" ht="38.25">
      <c r="A4450" s="164">
        <v>36796</v>
      </c>
      <c r="B4450" s="165" t="s">
        <v>29622</v>
      </c>
      <c r="C4450" s="164" t="s">
        <v>12402</v>
      </c>
      <c r="D4450" s="164" t="s">
        <v>38386</v>
      </c>
      <c r="E4450" s="166">
        <v>142.69</v>
      </c>
    </row>
    <row r="4451" spans="1:5" ht="38.25">
      <c r="A4451" s="164">
        <v>36792</v>
      </c>
      <c r="B4451" s="165" t="s">
        <v>29623</v>
      </c>
      <c r="C4451" s="164" t="s">
        <v>12402</v>
      </c>
      <c r="D4451" s="164" t="s">
        <v>38386</v>
      </c>
      <c r="E4451" s="166">
        <v>180.76</v>
      </c>
    </row>
    <row r="4452" spans="1:5" ht="25.5">
      <c r="A4452" s="164">
        <v>11773</v>
      </c>
      <c r="B4452" s="165" t="s">
        <v>29624</v>
      </c>
      <c r="C4452" s="164" t="s">
        <v>12402</v>
      </c>
      <c r="D4452" s="164" t="s">
        <v>38386</v>
      </c>
      <c r="E4452" s="166">
        <v>120.33</v>
      </c>
    </row>
    <row r="4453" spans="1:5" ht="38.25">
      <c r="A4453" s="164">
        <v>11762</v>
      </c>
      <c r="B4453" s="165" t="s">
        <v>29625</v>
      </c>
      <c r="C4453" s="164" t="s">
        <v>12402</v>
      </c>
      <c r="D4453" s="164" t="s">
        <v>38386</v>
      </c>
      <c r="E4453" s="166">
        <v>57.07</v>
      </c>
    </row>
    <row r="4454" spans="1:5" ht="38.25">
      <c r="A4454" s="164">
        <v>7604</v>
      </c>
      <c r="B4454" s="165" t="s">
        <v>29626</v>
      </c>
      <c r="C4454" s="164" t="s">
        <v>12402</v>
      </c>
      <c r="D4454" s="164" t="s">
        <v>38386</v>
      </c>
      <c r="E4454" s="166">
        <v>48.32</v>
      </c>
    </row>
    <row r="4455" spans="1:5" ht="38.25">
      <c r="A4455" s="164">
        <v>13984</v>
      </c>
      <c r="B4455" s="165" t="s">
        <v>29627</v>
      </c>
      <c r="C4455" s="164" t="s">
        <v>12402</v>
      </c>
      <c r="D4455" s="164" t="s">
        <v>38386</v>
      </c>
      <c r="E4455" s="166">
        <v>70.23</v>
      </c>
    </row>
    <row r="4456" spans="1:5" ht="25.5">
      <c r="A4456" s="164">
        <v>11772</v>
      </c>
      <c r="B4456" s="165" t="s">
        <v>29628</v>
      </c>
      <c r="C4456" s="164" t="s">
        <v>12402</v>
      </c>
      <c r="D4456" s="164" t="s">
        <v>38386</v>
      </c>
      <c r="E4456" s="166">
        <v>120.7</v>
      </c>
    </row>
    <row r="4457" spans="1:5" ht="25.5">
      <c r="A4457" s="164">
        <v>13983</v>
      </c>
      <c r="B4457" s="165" t="s">
        <v>29629</v>
      </c>
      <c r="C4457" s="164" t="s">
        <v>12402</v>
      </c>
      <c r="D4457" s="164" t="s">
        <v>38386</v>
      </c>
      <c r="E4457" s="166">
        <v>91.41</v>
      </c>
    </row>
    <row r="4458" spans="1:5" ht="38.25">
      <c r="A4458" s="164">
        <v>13416</v>
      </c>
      <c r="B4458" s="165" t="s">
        <v>29630</v>
      </c>
      <c r="C4458" s="164" t="s">
        <v>12402</v>
      </c>
      <c r="D4458" s="164" t="s">
        <v>38386</v>
      </c>
      <c r="E4458" s="166">
        <v>81.19</v>
      </c>
    </row>
    <row r="4459" spans="1:5" ht="38.25">
      <c r="A4459" s="164">
        <v>40329</v>
      </c>
      <c r="B4459" s="165" t="s">
        <v>35186</v>
      </c>
      <c r="C4459" s="164" t="s">
        <v>12402</v>
      </c>
      <c r="D4459" s="164" t="s">
        <v>38387</v>
      </c>
      <c r="E4459" s="166">
        <v>15.1</v>
      </c>
    </row>
    <row r="4460" spans="1:5" ht="25.5">
      <c r="A4460" s="164">
        <v>11823</v>
      </c>
      <c r="B4460" s="165" t="s">
        <v>29631</v>
      </c>
      <c r="C4460" s="164" t="s">
        <v>12402</v>
      </c>
      <c r="D4460" s="164" t="s">
        <v>38386</v>
      </c>
      <c r="E4460" s="166">
        <v>6.36</v>
      </c>
    </row>
    <row r="4461" spans="1:5" ht="25.5">
      <c r="A4461" s="164">
        <v>11822</v>
      </c>
      <c r="B4461" s="165" t="s">
        <v>29632</v>
      </c>
      <c r="C4461" s="164" t="s">
        <v>12402</v>
      </c>
      <c r="D4461" s="164" t="s">
        <v>38386</v>
      </c>
      <c r="E4461" s="166">
        <v>34.97</v>
      </c>
    </row>
    <row r="4462" spans="1:5" ht="25.5">
      <c r="A4462" s="164">
        <v>11831</v>
      </c>
      <c r="B4462" s="165" t="s">
        <v>29633</v>
      </c>
      <c r="C4462" s="164" t="s">
        <v>12402</v>
      </c>
      <c r="D4462" s="164" t="s">
        <v>38386</v>
      </c>
      <c r="E4462" s="166">
        <v>21.04</v>
      </c>
    </row>
    <row r="4463" spans="1:5">
      <c r="A4463" s="164">
        <v>45249</v>
      </c>
      <c r="B4463" s="165" t="s">
        <v>34198</v>
      </c>
      <c r="C4463" s="164" t="s">
        <v>12402</v>
      </c>
      <c r="D4463" s="164" t="s">
        <v>38386</v>
      </c>
      <c r="E4463" s="166">
        <v>201.36</v>
      </c>
    </row>
    <row r="4464" spans="1:5" ht="38.25">
      <c r="A4464" s="164">
        <v>7613</v>
      </c>
      <c r="B4464" s="165" t="s">
        <v>29634</v>
      </c>
      <c r="C4464" s="164" t="s">
        <v>12402</v>
      </c>
      <c r="D4464" s="164" t="s">
        <v>38386</v>
      </c>
      <c r="E4464" s="166"/>
    </row>
    <row r="4465" spans="1:5" ht="38.25">
      <c r="A4465" s="164">
        <v>7619</v>
      </c>
      <c r="B4465" s="165" t="s">
        <v>29635</v>
      </c>
      <c r="C4465" s="164" t="s">
        <v>12402</v>
      </c>
      <c r="D4465" s="164" t="s">
        <v>38386</v>
      </c>
      <c r="E4465" s="166"/>
    </row>
    <row r="4466" spans="1:5" ht="38.25">
      <c r="A4466" s="164">
        <v>12076</v>
      </c>
      <c r="B4466" s="165" t="s">
        <v>29636</v>
      </c>
      <c r="C4466" s="164" t="s">
        <v>12402</v>
      </c>
      <c r="D4466" s="164" t="s">
        <v>38386</v>
      </c>
      <c r="E4466" s="166"/>
    </row>
    <row r="4467" spans="1:5" ht="38.25">
      <c r="A4467" s="164">
        <v>7614</v>
      </c>
      <c r="B4467" s="165" t="s">
        <v>29637</v>
      </c>
      <c r="C4467" s="164" t="s">
        <v>12402</v>
      </c>
      <c r="D4467" s="164" t="s">
        <v>38386</v>
      </c>
      <c r="E4467" s="166"/>
    </row>
    <row r="4468" spans="1:5" ht="38.25">
      <c r="A4468" s="164">
        <v>7618</v>
      </c>
      <c r="B4468" s="165" t="s">
        <v>29638</v>
      </c>
      <c r="C4468" s="164" t="s">
        <v>12402</v>
      </c>
      <c r="D4468" s="164" t="s">
        <v>38386</v>
      </c>
      <c r="E4468" s="166"/>
    </row>
    <row r="4469" spans="1:5" ht="38.25">
      <c r="A4469" s="164">
        <v>7620</v>
      </c>
      <c r="B4469" s="165" t="s">
        <v>29639</v>
      </c>
      <c r="C4469" s="164" t="s">
        <v>12402</v>
      </c>
      <c r="D4469" s="164" t="s">
        <v>38386</v>
      </c>
      <c r="E4469" s="166"/>
    </row>
    <row r="4470" spans="1:5" ht="38.25">
      <c r="A4470" s="164">
        <v>7610</v>
      </c>
      <c r="B4470" s="165" t="s">
        <v>29640</v>
      </c>
      <c r="C4470" s="164" t="s">
        <v>12402</v>
      </c>
      <c r="D4470" s="164" t="s">
        <v>38386</v>
      </c>
      <c r="E4470" s="166"/>
    </row>
    <row r="4471" spans="1:5" ht="38.25">
      <c r="A4471" s="164">
        <v>7615</v>
      </c>
      <c r="B4471" s="165" t="s">
        <v>29641</v>
      </c>
      <c r="C4471" s="164" t="s">
        <v>12402</v>
      </c>
      <c r="D4471" s="164" t="s">
        <v>38386</v>
      </c>
      <c r="E4471" s="166"/>
    </row>
    <row r="4472" spans="1:5" ht="38.25">
      <c r="A4472" s="164">
        <v>7617</v>
      </c>
      <c r="B4472" s="165" t="s">
        <v>29642</v>
      </c>
      <c r="C4472" s="164" t="s">
        <v>12402</v>
      </c>
      <c r="D4472" s="164" t="s">
        <v>38386</v>
      </c>
      <c r="E4472" s="166"/>
    </row>
    <row r="4473" spans="1:5" ht="38.25">
      <c r="A4473" s="164">
        <v>7616</v>
      </c>
      <c r="B4473" s="165" t="s">
        <v>29643</v>
      </c>
      <c r="C4473" s="164" t="s">
        <v>12402</v>
      </c>
      <c r="D4473" s="164" t="s">
        <v>38386</v>
      </c>
      <c r="E4473" s="166"/>
    </row>
    <row r="4474" spans="1:5" ht="38.25">
      <c r="A4474" s="164">
        <v>7611</v>
      </c>
      <c r="B4474" s="165" t="s">
        <v>29644</v>
      </c>
      <c r="C4474" s="164" t="s">
        <v>12402</v>
      </c>
      <c r="D4474" s="164" t="s">
        <v>38387</v>
      </c>
      <c r="E4474" s="166"/>
    </row>
    <row r="4475" spans="1:5" ht="38.25">
      <c r="A4475" s="164">
        <v>7612</v>
      </c>
      <c r="B4475" s="165" t="s">
        <v>29645</v>
      </c>
      <c r="C4475" s="164" t="s">
        <v>12402</v>
      </c>
      <c r="D4475" s="164" t="s">
        <v>38386</v>
      </c>
      <c r="E4475" s="166"/>
    </row>
    <row r="4476" spans="1:5" ht="25.5">
      <c r="A4476" s="164">
        <v>37371</v>
      </c>
      <c r="B4476" s="165" t="s">
        <v>29646</v>
      </c>
      <c r="C4476" s="164" t="s">
        <v>12406</v>
      </c>
      <c r="D4476" s="164" t="s">
        <v>38387</v>
      </c>
      <c r="E4476" s="166">
        <v>0.86</v>
      </c>
    </row>
    <row r="4477" spans="1:5" ht="25.5">
      <c r="A4477" s="164">
        <v>40861</v>
      </c>
      <c r="B4477" s="165" t="s">
        <v>29647</v>
      </c>
      <c r="C4477" s="164" t="s">
        <v>18056</v>
      </c>
      <c r="D4477" s="164" t="s">
        <v>38387</v>
      </c>
      <c r="E4477" s="166">
        <v>162.4</v>
      </c>
    </row>
    <row r="4478" spans="1:5" ht="25.5">
      <c r="A4478" s="164">
        <v>36509</v>
      </c>
      <c r="B4478" s="165" t="s">
        <v>35187</v>
      </c>
      <c r="C4478" s="164" t="s">
        <v>12402</v>
      </c>
      <c r="D4478" s="164" t="s">
        <v>38386</v>
      </c>
      <c r="E4478" s="166">
        <v>1154495.3400000001</v>
      </c>
    </row>
    <row r="4479" spans="1:5" ht="38.25">
      <c r="A4479" s="164">
        <v>36510</v>
      </c>
      <c r="B4479" s="165" t="s">
        <v>35188</v>
      </c>
      <c r="C4479" s="164" t="s">
        <v>12402</v>
      </c>
      <c r="D4479" s="164" t="s">
        <v>38386</v>
      </c>
      <c r="E4479" s="166">
        <v>1137003.01</v>
      </c>
    </row>
    <row r="4480" spans="1:5" ht="38.25">
      <c r="A4480" s="164">
        <v>25020</v>
      </c>
      <c r="B4480" s="165" t="s">
        <v>35189</v>
      </c>
      <c r="C4480" s="164" t="s">
        <v>12402</v>
      </c>
      <c r="D4480" s="164" t="s">
        <v>38386</v>
      </c>
      <c r="E4480" s="166">
        <v>4684052.37</v>
      </c>
    </row>
    <row r="4481" spans="1:5" ht="38.25">
      <c r="A4481" s="164">
        <v>7622</v>
      </c>
      <c r="B4481" s="165" t="s">
        <v>35190</v>
      </c>
      <c r="C4481" s="164" t="s">
        <v>12402</v>
      </c>
      <c r="D4481" s="164" t="s">
        <v>38386</v>
      </c>
      <c r="E4481" s="166">
        <v>1103059.1000000001</v>
      </c>
    </row>
    <row r="4482" spans="1:5" ht="38.25">
      <c r="A4482" s="164">
        <v>7624</v>
      </c>
      <c r="B4482" s="165" t="s">
        <v>35191</v>
      </c>
      <c r="C4482" s="164" t="s">
        <v>12402</v>
      </c>
      <c r="D4482" s="164" t="s">
        <v>38387</v>
      </c>
      <c r="E4482" s="166">
        <v>1430000</v>
      </c>
    </row>
    <row r="4483" spans="1:5" ht="38.25">
      <c r="A4483" s="164">
        <v>7625</v>
      </c>
      <c r="B4483" s="165" t="s">
        <v>35192</v>
      </c>
      <c r="C4483" s="164" t="s">
        <v>12402</v>
      </c>
      <c r="D4483" s="164" t="s">
        <v>38386</v>
      </c>
      <c r="E4483" s="166">
        <v>1421253.69</v>
      </c>
    </row>
    <row r="4484" spans="1:5" ht="38.25">
      <c r="A4484" s="164">
        <v>7623</v>
      </c>
      <c r="B4484" s="165" t="s">
        <v>35193</v>
      </c>
      <c r="C4484" s="164" t="s">
        <v>12402</v>
      </c>
      <c r="D4484" s="164" t="s">
        <v>38386</v>
      </c>
      <c r="E4484" s="166">
        <v>4684052.37</v>
      </c>
    </row>
    <row r="4485" spans="1:5" ht="38.25">
      <c r="A4485" s="164">
        <v>36508</v>
      </c>
      <c r="B4485" s="165" t="s">
        <v>35194</v>
      </c>
      <c r="C4485" s="164" t="s">
        <v>12402</v>
      </c>
      <c r="D4485" s="164" t="s">
        <v>38386</v>
      </c>
      <c r="E4485" s="166">
        <v>2106604.21</v>
      </c>
    </row>
    <row r="4486" spans="1:5" ht="25.5">
      <c r="A4486" s="164">
        <v>13238</v>
      </c>
      <c r="B4486" s="165" t="s">
        <v>29648</v>
      </c>
      <c r="C4486" s="164" t="s">
        <v>12402</v>
      </c>
      <c r="D4486" s="164" t="s">
        <v>38386</v>
      </c>
      <c r="E4486" s="166">
        <v>352093.43</v>
      </c>
    </row>
    <row r="4487" spans="1:5" ht="25.5">
      <c r="A4487" s="164">
        <v>36511</v>
      </c>
      <c r="B4487" s="165" t="s">
        <v>29649</v>
      </c>
      <c r="C4487" s="164" t="s">
        <v>12402</v>
      </c>
      <c r="D4487" s="164" t="s">
        <v>38386</v>
      </c>
      <c r="E4487" s="166">
        <v>407981.28</v>
      </c>
    </row>
    <row r="4488" spans="1:5" ht="25.5">
      <c r="A4488" s="164">
        <v>36515</v>
      </c>
      <c r="B4488" s="165" t="s">
        <v>29650</v>
      </c>
      <c r="C4488" s="164" t="s">
        <v>12402</v>
      </c>
      <c r="D4488" s="164" t="s">
        <v>38386</v>
      </c>
      <c r="E4488" s="166">
        <v>120158.86</v>
      </c>
    </row>
    <row r="4489" spans="1:5" ht="25.5">
      <c r="A4489" s="164">
        <v>10598</v>
      </c>
      <c r="B4489" s="165" t="s">
        <v>29651</v>
      </c>
      <c r="C4489" s="164" t="s">
        <v>12402</v>
      </c>
      <c r="D4489" s="164" t="s">
        <v>38386</v>
      </c>
      <c r="E4489" s="166">
        <v>194855.75</v>
      </c>
    </row>
    <row r="4490" spans="1:5" ht="25.5">
      <c r="A4490" s="164">
        <v>7640</v>
      </c>
      <c r="B4490" s="165" t="s">
        <v>29652</v>
      </c>
      <c r="C4490" s="164" t="s">
        <v>12402</v>
      </c>
      <c r="D4490" s="164" t="s">
        <v>38387</v>
      </c>
      <c r="E4490" s="166">
        <v>299000</v>
      </c>
    </row>
    <row r="4491" spans="1:5" ht="25.5">
      <c r="A4491" s="164">
        <v>36513</v>
      </c>
      <c r="B4491" s="165" t="s">
        <v>29653</v>
      </c>
      <c r="C4491" s="164" t="s">
        <v>12402</v>
      </c>
      <c r="D4491" s="164" t="s">
        <v>38386</v>
      </c>
      <c r="E4491" s="166">
        <v>288031.99</v>
      </c>
    </row>
    <row r="4492" spans="1:5" ht="25.5">
      <c r="A4492" s="164">
        <v>36514</v>
      </c>
      <c r="B4492" s="165" t="s">
        <v>29654</v>
      </c>
      <c r="C4492" s="164" t="s">
        <v>12402</v>
      </c>
      <c r="D4492" s="164" t="s">
        <v>38386</v>
      </c>
      <c r="E4492" s="166">
        <v>321355.12</v>
      </c>
    </row>
    <row r="4493" spans="1:5" ht="25.5">
      <c r="A4493" s="164">
        <v>11572</v>
      </c>
      <c r="B4493" s="165" t="s">
        <v>29655</v>
      </c>
      <c r="C4493" s="164" t="s">
        <v>12402</v>
      </c>
      <c r="D4493" s="164" t="s">
        <v>38386</v>
      </c>
      <c r="E4493" s="166">
        <v>32.53</v>
      </c>
    </row>
    <row r="4494" spans="1:5" ht="38.25">
      <c r="A4494" s="164">
        <v>36149</v>
      </c>
      <c r="B4494" s="165" t="s">
        <v>29656</v>
      </c>
      <c r="C4494" s="164" t="s">
        <v>12402</v>
      </c>
      <c r="D4494" s="164" t="s">
        <v>38386</v>
      </c>
      <c r="E4494" s="166">
        <v>184.74</v>
      </c>
    </row>
    <row r="4495" spans="1:5" ht="38.25">
      <c r="A4495" s="164">
        <v>42407</v>
      </c>
      <c r="B4495" s="165" t="s">
        <v>29657</v>
      </c>
      <c r="C4495" s="164" t="s">
        <v>12403</v>
      </c>
      <c r="D4495" s="164" t="s">
        <v>38386</v>
      </c>
      <c r="E4495" s="166">
        <v>5.94</v>
      </c>
    </row>
    <row r="4496" spans="1:5" ht="25.5">
      <c r="A4496" s="164">
        <v>45200</v>
      </c>
      <c r="B4496" s="165" t="s">
        <v>35195</v>
      </c>
      <c r="C4496" s="164" t="s">
        <v>12402</v>
      </c>
      <c r="D4496" s="164" t="s">
        <v>38386</v>
      </c>
      <c r="E4496" s="166">
        <v>32.25</v>
      </c>
    </row>
    <row r="4497" spans="1:5" ht="38.25">
      <c r="A4497" s="164">
        <v>11581</v>
      </c>
      <c r="B4497" s="165" t="s">
        <v>29658</v>
      </c>
      <c r="C4497" s="164" t="s">
        <v>12403</v>
      </c>
      <c r="D4497" s="164" t="s">
        <v>38386</v>
      </c>
      <c r="E4497" s="166">
        <v>21.47</v>
      </c>
    </row>
    <row r="4498" spans="1:5" ht="25.5">
      <c r="A4498" s="164">
        <v>43605</v>
      </c>
      <c r="B4498" s="165" t="s">
        <v>29659</v>
      </c>
      <c r="C4498" s="164" t="s">
        <v>12403</v>
      </c>
      <c r="D4498" s="164" t="s">
        <v>38386</v>
      </c>
      <c r="E4498" s="166">
        <v>43.93</v>
      </c>
    </row>
    <row r="4499" spans="1:5" ht="25.5">
      <c r="A4499" s="164">
        <v>11580</v>
      </c>
      <c r="B4499" s="165" t="s">
        <v>29660</v>
      </c>
      <c r="C4499" s="164" t="s">
        <v>12403</v>
      </c>
      <c r="D4499" s="164" t="s">
        <v>38386</v>
      </c>
      <c r="E4499" s="166">
        <v>8.61</v>
      </c>
    </row>
    <row r="4500" spans="1:5">
      <c r="A4500" s="164">
        <v>38386</v>
      </c>
      <c r="B4500" s="165" t="s">
        <v>29661</v>
      </c>
      <c r="C4500" s="164" t="s">
        <v>12402</v>
      </c>
      <c r="D4500" s="164" t="s">
        <v>38386</v>
      </c>
      <c r="E4500" s="166">
        <v>6.77</v>
      </c>
    </row>
    <row r="4501" spans="1:5">
      <c r="A4501" s="164">
        <v>45231</v>
      </c>
      <c r="B4501" s="165" t="s">
        <v>35196</v>
      </c>
      <c r="C4501" s="164" t="s">
        <v>12402</v>
      </c>
      <c r="D4501" s="164" t="s">
        <v>38386</v>
      </c>
      <c r="E4501" s="166">
        <v>6.18</v>
      </c>
    </row>
    <row r="4502" spans="1:5">
      <c r="A4502" s="164">
        <v>45232</v>
      </c>
      <c r="B4502" s="165" t="s">
        <v>35197</v>
      </c>
      <c r="C4502" s="164" t="s">
        <v>12402</v>
      </c>
      <c r="D4502" s="164" t="s">
        <v>38386</v>
      </c>
      <c r="E4502" s="166">
        <v>10.89</v>
      </c>
    </row>
    <row r="4503" spans="1:5">
      <c r="A4503" s="164">
        <v>10743</v>
      </c>
      <c r="B4503" s="165" t="s">
        <v>29662</v>
      </c>
      <c r="C4503" s="164" t="s">
        <v>12402</v>
      </c>
      <c r="D4503" s="164" t="s">
        <v>38386</v>
      </c>
      <c r="E4503" s="166">
        <v>469.46</v>
      </c>
    </row>
    <row r="4504" spans="1:5" ht="38.25">
      <c r="A4504" s="164">
        <v>39848</v>
      </c>
      <c r="B4504" s="165" t="s">
        <v>29663</v>
      </c>
      <c r="C4504" s="164" t="s">
        <v>12403</v>
      </c>
      <c r="D4504" s="164" t="s">
        <v>38386</v>
      </c>
      <c r="E4504" s="166"/>
    </row>
    <row r="4505" spans="1:5">
      <c r="A4505" s="164">
        <v>7667</v>
      </c>
      <c r="B4505" s="165" t="s">
        <v>29664</v>
      </c>
      <c r="C4505" s="164" t="s">
        <v>12403</v>
      </c>
      <c r="D4505" s="164" t="s">
        <v>38386</v>
      </c>
      <c r="E4505" s="166"/>
    </row>
    <row r="4506" spans="1:5">
      <c r="A4506" s="164">
        <v>7660</v>
      </c>
      <c r="B4506" s="165" t="s">
        <v>29665</v>
      </c>
      <c r="C4506" s="164" t="s">
        <v>12403</v>
      </c>
      <c r="D4506" s="164" t="s">
        <v>38386</v>
      </c>
      <c r="E4506" s="166"/>
    </row>
    <row r="4507" spans="1:5">
      <c r="A4507" s="164">
        <v>7676</v>
      </c>
      <c r="B4507" s="165" t="s">
        <v>29666</v>
      </c>
      <c r="C4507" s="164" t="s">
        <v>12403</v>
      </c>
      <c r="D4507" s="164" t="s">
        <v>38386</v>
      </c>
      <c r="E4507" s="166"/>
    </row>
    <row r="4508" spans="1:5" ht="25.5">
      <c r="A4508" s="164">
        <v>20999</v>
      </c>
      <c r="B4508" s="165" t="s">
        <v>29667</v>
      </c>
      <c r="C4508" s="164" t="s">
        <v>12403</v>
      </c>
      <c r="D4508" s="164" t="s">
        <v>38386</v>
      </c>
      <c r="E4508" s="166">
        <v>15</v>
      </c>
    </row>
    <row r="4509" spans="1:5" ht="25.5">
      <c r="A4509" s="164">
        <v>21001</v>
      </c>
      <c r="B4509" s="165" t="s">
        <v>29668</v>
      </c>
      <c r="C4509" s="164" t="s">
        <v>12403</v>
      </c>
      <c r="D4509" s="164" t="s">
        <v>38387</v>
      </c>
      <c r="E4509" s="166">
        <v>28</v>
      </c>
    </row>
    <row r="4510" spans="1:5" ht="25.5">
      <c r="A4510" s="164">
        <v>21003</v>
      </c>
      <c r="B4510" s="165" t="s">
        <v>29669</v>
      </c>
      <c r="C4510" s="164" t="s">
        <v>12403</v>
      </c>
      <c r="D4510" s="164" t="s">
        <v>38386</v>
      </c>
      <c r="E4510" s="166">
        <v>46.01</v>
      </c>
    </row>
    <row r="4511" spans="1:5" ht="25.5">
      <c r="A4511" s="164">
        <v>21006</v>
      </c>
      <c r="B4511" s="165" t="s">
        <v>29670</v>
      </c>
      <c r="C4511" s="164" t="s">
        <v>12403</v>
      </c>
      <c r="D4511" s="164" t="s">
        <v>38386</v>
      </c>
      <c r="E4511" s="166">
        <v>97.65</v>
      </c>
    </row>
    <row r="4512" spans="1:5" ht="25.5">
      <c r="A4512" s="164">
        <v>21019</v>
      </c>
      <c r="B4512" s="165" t="s">
        <v>29671</v>
      </c>
      <c r="C4512" s="164" t="s">
        <v>12403</v>
      </c>
      <c r="D4512" s="164" t="s">
        <v>38386</v>
      </c>
      <c r="E4512" s="166">
        <v>33.94</v>
      </c>
    </row>
    <row r="4513" spans="1:5" ht="25.5">
      <c r="A4513" s="164">
        <v>21021</v>
      </c>
      <c r="B4513" s="165" t="s">
        <v>29672</v>
      </c>
      <c r="C4513" s="164" t="s">
        <v>12403</v>
      </c>
      <c r="D4513" s="164" t="s">
        <v>38386</v>
      </c>
      <c r="E4513" s="166">
        <v>53.66</v>
      </c>
    </row>
    <row r="4514" spans="1:5" ht="25.5">
      <c r="A4514" s="164">
        <v>21024</v>
      </c>
      <c r="B4514" s="165" t="s">
        <v>29673</v>
      </c>
      <c r="C4514" s="164" t="s">
        <v>12403</v>
      </c>
      <c r="D4514" s="164" t="s">
        <v>38386</v>
      </c>
      <c r="E4514" s="166">
        <v>114.96</v>
      </c>
    </row>
    <row r="4515" spans="1:5" ht="25.5">
      <c r="A4515" s="164">
        <v>40624</v>
      </c>
      <c r="B4515" s="165" t="s">
        <v>29674</v>
      </c>
      <c r="C4515" s="164" t="s">
        <v>12403</v>
      </c>
      <c r="D4515" s="164" t="s">
        <v>38386</v>
      </c>
      <c r="E4515" s="166"/>
    </row>
    <row r="4516" spans="1:5" ht="25.5">
      <c r="A4516" s="164">
        <v>42575</v>
      </c>
      <c r="B4516" s="165" t="s">
        <v>29675</v>
      </c>
      <c r="C4516" s="164" t="s">
        <v>12403</v>
      </c>
      <c r="D4516" s="164" t="s">
        <v>38386</v>
      </c>
      <c r="E4516" s="166"/>
    </row>
    <row r="4517" spans="1:5" ht="25.5">
      <c r="A4517" s="164">
        <v>42574</v>
      </c>
      <c r="B4517" s="165" t="s">
        <v>29676</v>
      </c>
      <c r="C4517" s="164" t="s">
        <v>12403</v>
      </c>
      <c r="D4517" s="164" t="s">
        <v>38386</v>
      </c>
      <c r="E4517" s="166"/>
    </row>
    <row r="4518" spans="1:5" ht="25.5">
      <c r="A4518" s="164">
        <v>13127</v>
      </c>
      <c r="B4518" s="165" t="s">
        <v>29677</v>
      </c>
      <c r="C4518" s="164" t="s">
        <v>12403</v>
      </c>
      <c r="D4518" s="164" t="s">
        <v>38386</v>
      </c>
      <c r="E4518" s="166"/>
    </row>
    <row r="4519" spans="1:5" ht="25.5">
      <c r="A4519" s="164">
        <v>13137</v>
      </c>
      <c r="B4519" s="165" t="s">
        <v>29678</v>
      </c>
      <c r="C4519" s="164" t="s">
        <v>12403</v>
      </c>
      <c r="D4519" s="164" t="s">
        <v>38386</v>
      </c>
      <c r="E4519" s="166"/>
    </row>
    <row r="4520" spans="1:5" ht="25.5">
      <c r="A4520" s="164">
        <v>20989</v>
      </c>
      <c r="B4520" s="165" t="s">
        <v>29679</v>
      </c>
      <c r="C4520" s="164" t="s">
        <v>12403</v>
      </c>
      <c r="D4520" s="164" t="s">
        <v>38386</v>
      </c>
      <c r="E4520" s="166"/>
    </row>
    <row r="4521" spans="1:5" ht="25.5">
      <c r="A4521" s="164">
        <v>21147</v>
      </c>
      <c r="B4521" s="165" t="s">
        <v>29680</v>
      </c>
      <c r="C4521" s="164" t="s">
        <v>12403</v>
      </c>
      <c r="D4521" s="164" t="s">
        <v>38386</v>
      </c>
      <c r="E4521" s="166"/>
    </row>
    <row r="4522" spans="1:5" ht="25.5">
      <c r="A4522" s="164">
        <v>21148</v>
      </c>
      <c r="B4522" s="165" t="s">
        <v>29681</v>
      </c>
      <c r="C4522" s="164" t="s">
        <v>12403</v>
      </c>
      <c r="D4522" s="164" t="s">
        <v>38387</v>
      </c>
      <c r="E4522" s="166"/>
    </row>
    <row r="4523" spans="1:5" ht="25.5">
      <c r="A4523" s="164">
        <v>20984</v>
      </c>
      <c r="B4523" s="165" t="s">
        <v>29682</v>
      </c>
      <c r="C4523" s="164" t="s">
        <v>12403</v>
      </c>
      <c r="D4523" s="164" t="s">
        <v>38386</v>
      </c>
      <c r="E4523" s="166"/>
    </row>
    <row r="4524" spans="1:5" ht="25.5">
      <c r="A4524" s="164">
        <v>13042</v>
      </c>
      <c r="B4524" s="165" t="s">
        <v>29683</v>
      </c>
      <c r="C4524" s="164" t="s">
        <v>12403</v>
      </c>
      <c r="D4524" s="164" t="s">
        <v>38386</v>
      </c>
      <c r="E4524" s="166"/>
    </row>
    <row r="4525" spans="1:5" ht="25.5">
      <c r="A4525" s="164">
        <v>42576</v>
      </c>
      <c r="B4525" s="165" t="s">
        <v>29684</v>
      </c>
      <c r="C4525" s="164" t="s">
        <v>12403</v>
      </c>
      <c r="D4525" s="164" t="s">
        <v>38386</v>
      </c>
      <c r="E4525" s="166"/>
    </row>
    <row r="4526" spans="1:5" ht="25.5">
      <c r="A4526" s="164">
        <v>21150</v>
      </c>
      <c r="B4526" s="165" t="s">
        <v>29685</v>
      </c>
      <c r="C4526" s="164" t="s">
        <v>12403</v>
      </c>
      <c r="D4526" s="164" t="s">
        <v>38386</v>
      </c>
      <c r="E4526" s="166"/>
    </row>
    <row r="4527" spans="1:5" ht="25.5">
      <c r="A4527" s="164">
        <v>13141</v>
      </c>
      <c r="B4527" s="165" t="s">
        <v>29686</v>
      </c>
      <c r="C4527" s="164" t="s">
        <v>12403</v>
      </c>
      <c r="D4527" s="164" t="s">
        <v>38386</v>
      </c>
      <c r="E4527" s="166"/>
    </row>
    <row r="4528" spans="1:5" ht="25.5">
      <c r="A4528" s="164">
        <v>21151</v>
      </c>
      <c r="B4528" s="165" t="s">
        <v>29687</v>
      </c>
      <c r="C4528" s="164" t="s">
        <v>12403</v>
      </c>
      <c r="D4528" s="164" t="s">
        <v>38386</v>
      </c>
      <c r="E4528" s="166"/>
    </row>
    <row r="4529" spans="1:5" ht="25.5">
      <c r="A4529" s="164">
        <v>13142</v>
      </c>
      <c r="B4529" s="165" t="s">
        <v>29688</v>
      </c>
      <c r="C4529" s="164" t="s">
        <v>12403</v>
      </c>
      <c r="D4529" s="164" t="s">
        <v>38386</v>
      </c>
      <c r="E4529" s="166"/>
    </row>
    <row r="4530" spans="1:5" ht="25.5">
      <c r="A4530" s="164">
        <v>42577</v>
      </c>
      <c r="B4530" s="165" t="s">
        <v>29689</v>
      </c>
      <c r="C4530" s="164" t="s">
        <v>12403</v>
      </c>
      <c r="D4530" s="164" t="s">
        <v>38386</v>
      </c>
      <c r="E4530" s="166"/>
    </row>
    <row r="4531" spans="1:5" ht="25.5">
      <c r="A4531" s="164">
        <v>20994</v>
      </c>
      <c r="B4531" s="165" t="s">
        <v>29690</v>
      </c>
      <c r="C4531" s="164" t="s">
        <v>12403</v>
      </c>
      <c r="D4531" s="164" t="s">
        <v>38386</v>
      </c>
      <c r="E4531" s="166"/>
    </row>
    <row r="4532" spans="1:5" ht="25.5">
      <c r="A4532" s="164">
        <v>7672</v>
      </c>
      <c r="B4532" s="165" t="s">
        <v>29691</v>
      </c>
      <c r="C4532" s="164" t="s">
        <v>12403</v>
      </c>
      <c r="D4532" s="164" t="s">
        <v>38386</v>
      </c>
      <c r="E4532" s="166"/>
    </row>
    <row r="4533" spans="1:5" ht="25.5">
      <c r="A4533" s="164">
        <v>20995</v>
      </c>
      <c r="B4533" s="165" t="s">
        <v>29692</v>
      </c>
      <c r="C4533" s="164" t="s">
        <v>12403</v>
      </c>
      <c r="D4533" s="164" t="s">
        <v>38386</v>
      </c>
      <c r="E4533" s="166"/>
    </row>
    <row r="4534" spans="1:5" ht="25.5">
      <c r="A4534" s="164">
        <v>7690</v>
      </c>
      <c r="B4534" s="165" t="s">
        <v>29693</v>
      </c>
      <c r="C4534" s="164" t="s">
        <v>12403</v>
      </c>
      <c r="D4534" s="164" t="s">
        <v>38386</v>
      </c>
      <c r="E4534" s="166"/>
    </row>
    <row r="4535" spans="1:5" ht="25.5">
      <c r="A4535" s="164">
        <v>20980</v>
      </c>
      <c r="B4535" s="165" t="s">
        <v>29694</v>
      </c>
      <c r="C4535" s="164" t="s">
        <v>12403</v>
      </c>
      <c r="D4535" s="164" t="s">
        <v>38386</v>
      </c>
      <c r="E4535" s="166"/>
    </row>
    <row r="4536" spans="1:5" ht="25.5">
      <c r="A4536" s="164">
        <v>7661</v>
      </c>
      <c r="B4536" s="165" t="s">
        <v>29695</v>
      </c>
      <c r="C4536" s="164" t="s">
        <v>12403</v>
      </c>
      <c r="D4536" s="164" t="s">
        <v>38386</v>
      </c>
      <c r="E4536" s="166"/>
    </row>
    <row r="4537" spans="1:5" ht="25.5">
      <c r="A4537" s="164">
        <v>21016</v>
      </c>
      <c r="B4537" s="165" t="s">
        <v>29696</v>
      </c>
      <c r="C4537" s="164" t="s">
        <v>12403</v>
      </c>
      <c r="D4537" s="164" t="s">
        <v>38386</v>
      </c>
      <c r="E4537" s="166">
        <v>222.55</v>
      </c>
    </row>
    <row r="4538" spans="1:5" ht="25.5">
      <c r="A4538" s="164">
        <v>21008</v>
      </c>
      <c r="B4538" s="165" t="s">
        <v>29697</v>
      </c>
      <c r="C4538" s="164" t="s">
        <v>12403</v>
      </c>
      <c r="D4538" s="164" t="s">
        <v>38386</v>
      </c>
      <c r="E4538" s="166">
        <v>26</v>
      </c>
    </row>
    <row r="4539" spans="1:5" ht="25.5">
      <c r="A4539" s="164">
        <v>21009</v>
      </c>
      <c r="B4539" s="165" t="s">
        <v>29698</v>
      </c>
      <c r="C4539" s="164" t="s">
        <v>12403</v>
      </c>
      <c r="D4539" s="164" t="s">
        <v>38386</v>
      </c>
      <c r="E4539" s="166">
        <v>33.85</v>
      </c>
    </row>
    <row r="4540" spans="1:5" ht="25.5">
      <c r="A4540" s="164">
        <v>21010</v>
      </c>
      <c r="B4540" s="165" t="s">
        <v>29699</v>
      </c>
      <c r="C4540" s="164" t="s">
        <v>12403</v>
      </c>
      <c r="D4540" s="164" t="s">
        <v>38387</v>
      </c>
      <c r="E4540" s="166">
        <v>45.45</v>
      </c>
    </row>
    <row r="4541" spans="1:5" ht="25.5">
      <c r="A4541" s="164">
        <v>21011</v>
      </c>
      <c r="B4541" s="165" t="s">
        <v>29700</v>
      </c>
      <c r="C4541" s="164" t="s">
        <v>12403</v>
      </c>
      <c r="D4541" s="164" t="s">
        <v>38386</v>
      </c>
      <c r="E4541" s="166">
        <v>66.239999999999995</v>
      </c>
    </row>
    <row r="4542" spans="1:5" ht="25.5">
      <c r="A4542" s="164">
        <v>21012</v>
      </c>
      <c r="B4542" s="165" t="s">
        <v>29701</v>
      </c>
      <c r="C4542" s="164" t="s">
        <v>12403</v>
      </c>
      <c r="D4542" s="164" t="s">
        <v>38386</v>
      </c>
      <c r="E4542" s="166">
        <v>73.2</v>
      </c>
    </row>
    <row r="4543" spans="1:5" ht="25.5">
      <c r="A4543" s="164">
        <v>21013</v>
      </c>
      <c r="B4543" s="165" t="s">
        <v>29702</v>
      </c>
      <c r="C4543" s="164" t="s">
        <v>12403</v>
      </c>
      <c r="D4543" s="164" t="s">
        <v>38386</v>
      </c>
      <c r="E4543" s="166">
        <v>95.53</v>
      </c>
    </row>
    <row r="4544" spans="1:5" ht="25.5">
      <c r="A4544" s="164">
        <v>21014</v>
      </c>
      <c r="B4544" s="165" t="s">
        <v>29703</v>
      </c>
      <c r="C4544" s="164" t="s">
        <v>12403</v>
      </c>
      <c r="D4544" s="164" t="s">
        <v>38386</v>
      </c>
      <c r="E4544" s="166">
        <v>133.66</v>
      </c>
    </row>
    <row r="4545" spans="1:5" ht="25.5">
      <c r="A4545" s="164">
        <v>21015</v>
      </c>
      <c r="B4545" s="165" t="s">
        <v>29704</v>
      </c>
      <c r="C4545" s="164" t="s">
        <v>12403</v>
      </c>
      <c r="D4545" s="164" t="s">
        <v>38386</v>
      </c>
      <c r="E4545" s="166">
        <v>153.56</v>
      </c>
    </row>
    <row r="4546" spans="1:5" ht="25.5">
      <c r="A4546" s="164">
        <v>40626</v>
      </c>
      <c r="B4546" s="165" t="s">
        <v>29705</v>
      </c>
      <c r="C4546" s="164" t="s">
        <v>12403</v>
      </c>
      <c r="D4546" s="164" t="s">
        <v>38386</v>
      </c>
      <c r="E4546" s="166">
        <v>50.02</v>
      </c>
    </row>
    <row r="4547" spans="1:5" ht="25.5">
      <c r="A4547" s="164">
        <v>7697</v>
      </c>
      <c r="B4547" s="165" t="s">
        <v>29706</v>
      </c>
      <c r="C4547" s="164" t="s">
        <v>12403</v>
      </c>
      <c r="D4547" s="164" t="s">
        <v>38386</v>
      </c>
      <c r="E4547" s="166">
        <v>73.28</v>
      </c>
    </row>
    <row r="4548" spans="1:5" ht="25.5">
      <c r="A4548" s="164">
        <v>7698</v>
      </c>
      <c r="B4548" s="165" t="s">
        <v>29707</v>
      </c>
      <c r="C4548" s="164" t="s">
        <v>12403</v>
      </c>
      <c r="D4548" s="164" t="s">
        <v>38386</v>
      </c>
      <c r="E4548" s="166">
        <v>63.08</v>
      </c>
    </row>
    <row r="4549" spans="1:5" ht="25.5">
      <c r="A4549" s="164">
        <v>7691</v>
      </c>
      <c r="B4549" s="165" t="s">
        <v>29708</v>
      </c>
      <c r="C4549" s="164" t="s">
        <v>12403</v>
      </c>
      <c r="D4549" s="164" t="s">
        <v>38386</v>
      </c>
      <c r="E4549" s="166">
        <v>26.65</v>
      </c>
    </row>
    <row r="4550" spans="1:5" ht="25.5">
      <c r="A4550" s="164">
        <v>7696</v>
      </c>
      <c r="B4550" s="165" t="s">
        <v>29709</v>
      </c>
      <c r="C4550" s="164" t="s">
        <v>12403</v>
      </c>
      <c r="D4550" s="164" t="s">
        <v>38386</v>
      </c>
      <c r="E4550" s="166">
        <v>105.67</v>
      </c>
    </row>
    <row r="4551" spans="1:5" ht="25.5">
      <c r="A4551" s="164">
        <v>7701</v>
      </c>
      <c r="B4551" s="165" t="s">
        <v>29710</v>
      </c>
      <c r="C4551" s="164" t="s">
        <v>12403</v>
      </c>
      <c r="D4551" s="164" t="s">
        <v>38386</v>
      </c>
      <c r="E4551" s="166">
        <v>131.13</v>
      </c>
    </row>
    <row r="4552" spans="1:5" ht="25.5">
      <c r="A4552" s="164">
        <v>7694</v>
      </c>
      <c r="B4552" s="165" t="s">
        <v>29711</v>
      </c>
      <c r="C4552" s="164" t="s">
        <v>12403</v>
      </c>
      <c r="D4552" s="164" t="s">
        <v>38386</v>
      </c>
      <c r="E4552" s="166">
        <v>176.46</v>
      </c>
    </row>
    <row r="4553" spans="1:5" ht="25.5">
      <c r="A4553" s="164">
        <v>7700</v>
      </c>
      <c r="B4553" s="165" t="s">
        <v>29712</v>
      </c>
      <c r="C4553" s="164" t="s">
        <v>12403</v>
      </c>
      <c r="D4553" s="164" t="s">
        <v>38386</v>
      </c>
      <c r="E4553" s="166">
        <v>33.71</v>
      </c>
    </row>
    <row r="4554" spans="1:5" ht="25.5">
      <c r="A4554" s="164">
        <v>7693</v>
      </c>
      <c r="B4554" s="165" t="s">
        <v>29713</v>
      </c>
      <c r="C4554" s="164" t="s">
        <v>12403</v>
      </c>
      <c r="D4554" s="164" t="s">
        <v>38386</v>
      </c>
      <c r="E4554" s="166">
        <v>243.02</v>
      </c>
    </row>
    <row r="4555" spans="1:5" ht="25.5">
      <c r="A4555" s="164">
        <v>7692</v>
      </c>
      <c r="B4555" s="165" t="s">
        <v>29714</v>
      </c>
      <c r="C4555" s="164" t="s">
        <v>12403</v>
      </c>
      <c r="D4555" s="164" t="s">
        <v>38386</v>
      </c>
      <c r="E4555" s="166">
        <v>363.85</v>
      </c>
    </row>
    <row r="4556" spans="1:5" ht="25.5">
      <c r="A4556" s="164">
        <v>7695</v>
      </c>
      <c r="B4556" s="165" t="s">
        <v>29715</v>
      </c>
      <c r="C4556" s="164" t="s">
        <v>12403</v>
      </c>
      <c r="D4556" s="164" t="s">
        <v>38386</v>
      </c>
      <c r="E4556" s="166">
        <v>394.6</v>
      </c>
    </row>
    <row r="4557" spans="1:5" ht="25.5">
      <c r="A4557" s="164">
        <v>13356</v>
      </c>
      <c r="B4557" s="165" t="s">
        <v>29716</v>
      </c>
      <c r="C4557" s="164" t="s">
        <v>12403</v>
      </c>
      <c r="D4557" s="164" t="s">
        <v>38386</v>
      </c>
      <c r="E4557" s="166">
        <v>28.61</v>
      </c>
    </row>
    <row r="4558" spans="1:5">
      <c r="A4558" s="164">
        <v>36365</v>
      </c>
      <c r="B4558" s="165" t="s">
        <v>35198</v>
      </c>
      <c r="C4558" s="164" t="s">
        <v>12403</v>
      </c>
      <c r="D4558" s="164" t="s">
        <v>38386</v>
      </c>
      <c r="E4558" s="166">
        <v>44.84</v>
      </c>
    </row>
    <row r="4559" spans="1:5">
      <c r="A4559" s="164">
        <v>41930</v>
      </c>
      <c r="B4559" s="165" t="s">
        <v>29717</v>
      </c>
      <c r="C4559" s="164" t="s">
        <v>12403</v>
      </c>
      <c r="D4559" s="164" t="s">
        <v>38386</v>
      </c>
      <c r="E4559" s="166">
        <v>149.35</v>
      </c>
    </row>
    <row r="4560" spans="1:5">
      <c r="A4560" s="164">
        <v>41931</v>
      </c>
      <c r="B4560" s="165" t="s">
        <v>29718</v>
      </c>
      <c r="C4560" s="164" t="s">
        <v>12403</v>
      </c>
      <c r="D4560" s="164" t="s">
        <v>38386</v>
      </c>
      <c r="E4560" s="166">
        <v>233.92</v>
      </c>
    </row>
    <row r="4561" spans="1:5">
      <c r="A4561" s="164">
        <v>41932</v>
      </c>
      <c r="B4561" s="165" t="s">
        <v>29719</v>
      </c>
      <c r="C4561" s="164" t="s">
        <v>12403</v>
      </c>
      <c r="D4561" s="164" t="s">
        <v>38386</v>
      </c>
      <c r="E4561" s="166">
        <v>360.05</v>
      </c>
    </row>
    <row r="4562" spans="1:5">
      <c r="A4562" s="164">
        <v>41933</v>
      </c>
      <c r="B4562" s="165" t="s">
        <v>29720</v>
      </c>
      <c r="C4562" s="164" t="s">
        <v>12403</v>
      </c>
      <c r="D4562" s="164" t="s">
        <v>38386</v>
      </c>
      <c r="E4562" s="166">
        <v>508.83</v>
      </c>
    </row>
    <row r="4563" spans="1:5">
      <c r="A4563" s="164">
        <v>41934</v>
      </c>
      <c r="B4563" s="165" t="s">
        <v>29721</v>
      </c>
      <c r="C4563" s="164" t="s">
        <v>12403</v>
      </c>
      <c r="D4563" s="164" t="s">
        <v>38386</v>
      </c>
      <c r="E4563" s="166">
        <v>592.6</v>
      </c>
    </row>
    <row r="4564" spans="1:5">
      <c r="A4564" s="164">
        <v>41936</v>
      </c>
      <c r="B4564" s="165" t="s">
        <v>29722</v>
      </c>
      <c r="C4564" s="164" t="s">
        <v>12403</v>
      </c>
      <c r="D4564" s="164" t="s">
        <v>38386</v>
      </c>
      <c r="E4564" s="166">
        <v>87.94</v>
      </c>
    </row>
    <row r="4565" spans="1:5" ht="25.5">
      <c r="A4565" s="164">
        <v>44812</v>
      </c>
      <c r="B4565" s="165" t="s">
        <v>29723</v>
      </c>
      <c r="C4565" s="164" t="s">
        <v>12403</v>
      </c>
      <c r="D4565" s="164" t="s">
        <v>38386</v>
      </c>
      <c r="E4565" s="166">
        <v>345.82</v>
      </c>
    </row>
    <row r="4566" spans="1:5" ht="25.5">
      <c r="A4566" s="164">
        <v>41785</v>
      </c>
      <c r="B4566" s="165" t="s">
        <v>29724</v>
      </c>
      <c r="C4566" s="164" t="s">
        <v>12403</v>
      </c>
      <c r="D4566" s="164" t="s">
        <v>38386</v>
      </c>
      <c r="E4566" s="166">
        <v>1281.5999999999999</v>
      </c>
    </row>
    <row r="4567" spans="1:5" ht="25.5">
      <c r="A4567" s="164">
        <v>41781</v>
      </c>
      <c r="B4567" s="165" t="s">
        <v>29725</v>
      </c>
      <c r="C4567" s="164" t="s">
        <v>12403</v>
      </c>
      <c r="D4567" s="164" t="s">
        <v>38386</v>
      </c>
      <c r="E4567" s="166">
        <v>231.41</v>
      </c>
    </row>
    <row r="4568" spans="1:5" ht="25.5">
      <c r="A4568" s="164">
        <v>41783</v>
      </c>
      <c r="B4568" s="165" t="s">
        <v>29726</v>
      </c>
      <c r="C4568" s="164" t="s">
        <v>12403</v>
      </c>
      <c r="D4568" s="164" t="s">
        <v>38386</v>
      </c>
      <c r="E4568" s="166">
        <v>831.95</v>
      </c>
    </row>
    <row r="4569" spans="1:5" ht="25.5">
      <c r="A4569" s="164">
        <v>41786</v>
      </c>
      <c r="B4569" s="165" t="s">
        <v>29727</v>
      </c>
      <c r="C4569" s="164" t="s">
        <v>12403</v>
      </c>
      <c r="D4569" s="164" t="s">
        <v>38386</v>
      </c>
      <c r="E4569" s="166">
        <v>1771.26</v>
      </c>
    </row>
    <row r="4570" spans="1:5" ht="25.5">
      <c r="A4570" s="164">
        <v>41779</v>
      </c>
      <c r="B4570" s="165" t="s">
        <v>29728</v>
      </c>
      <c r="C4570" s="164" t="s">
        <v>12403</v>
      </c>
      <c r="D4570" s="164" t="s">
        <v>38386</v>
      </c>
      <c r="E4570" s="166">
        <v>91.14</v>
      </c>
    </row>
    <row r="4571" spans="1:5" ht="25.5">
      <c r="A4571" s="164">
        <v>41780</v>
      </c>
      <c r="B4571" s="165" t="s">
        <v>29729</v>
      </c>
      <c r="C4571" s="164" t="s">
        <v>12403</v>
      </c>
      <c r="D4571" s="164" t="s">
        <v>38386</v>
      </c>
      <c r="E4571" s="166">
        <v>142.78</v>
      </c>
    </row>
    <row r="4572" spans="1:5" ht="25.5">
      <c r="A4572" s="164">
        <v>41782</v>
      </c>
      <c r="B4572" s="165" t="s">
        <v>29730</v>
      </c>
      <c r="C4572" s="164" t="s">
        <v>12403</v>
      </c>
      <c r="D4572" s="164" t="s">
        <v>38386</v>
      </c>
      <c r="E4572" s="166">
        <v>511.49</v>
      </c>
    </row>
    <row r="4573" spans="1:5" ht="25.5">
      <c r="A4573" s="164">
        <v>38130</v>
      </c>
      <c r="B4573" s="165" t="s">
        <v>29731</v>
      </c>
      <c r="C4573" s="164" t="s">
        <v>12403</v>
      </c>
      <c r="D4573" s="164" t="s">
        <v>38386</v>
      </c>
      <c r="E4573" s="166">
        <v>46.14</v>
      </c>
    </row>
    <row r="4574" spans="1:5">
      <c r="A4574" s="164">
        <v>44260</v>
      </c>
      <c r="B4574" s="165" t="s">
        <v>29732</v>
      </c>
      <c r="C4574" s="164" t="s">
        <v>12403</v>
      </c>
      <c r="D4574" s="164" t="s">
        <v>38386</v>
      </c>
      <c r="E4574" s="166">
        <v>436.69</v>
      </c>
    </row>
    <row r="4575" spans="1:5" ht="25.5">
      <c r="A4575" s="164">
        <v>21123</v>
      </c>
      <c r="B4575" s="165" t="s">
        <v>29733</v>
      </c>
      <c r="C4575" s="164" t="s">
        <v>12403</v>
      </c>
      <c r="D4575" s="164" t="s">
        <v>38387</v>
      </c>
      <c r="E4575" s="166">
        <v>12.84</v>
      </c>
    </row>
    <row r="4576" spans="1:5" ht="25.5">
      <c r="A4576" s="164">
        <v>21124</v>
      </c>
      <c r="B4576" s="165" t="s">
        <v>29734</v>
      </c>
      <c r="C4576" s="164" t="s">
        <v>12403</v>
      </c>
      <c r="D4576" s="164" t="s">
        <v>38386</v>
      </c>
      <c r="E4576" s="166">
        <v>20.51</v>
      </c>
    </row>
    <row r="4577" spans="1:5" ht="25.5">
      <c r="A4577" s="164">
        <v>21125</v>
      </c>
      <c r="B4577" s="165" t="s">
        <v>29735</v>
      </c>
      <c r="C4577" s="164" t="s">
        <v>12403</v>
      </c>
      <c r="D4577" s="164" t="s">
        <v>38386</v>
      </c>
      <c r="E4577" s="166">
        <v>35.33</v>
      </c>
    </row>
    <row r="4578" spans="1:5" ht="25.5">
      <c r="A4578" s="164">
        <v>38028</v>
      </c>
      <c r="B4578" s="165" t="s">
        <v>29736</v>
      </c>
      <c r="C4578" s="164" t="s">
        <v>12403</v>
      </c>
      <c r="D4578" s="164" t="s">
        <v>38386</v>
      </c>
      <c r="E4578" s="166">
        <v>61.77</v>
      </c>
    </row>
    <row r="4579" spans="1:5" ht="25.5">
      <c r="A4579" s="164">
        <v>38029</v>
      </c>
      <c r="B4579" s="165" t="s">
        <v>29737</v>
      </c>
      <c r="C4579" s="164" t="s">
        <v>12403</v>
      </c>
      <c r="D4579" s="164" t="s">
        <v>38386</v>
      </c>
      <c r="E4579" s="166">
        <v>90.41</v>
      </c>
    </row>
    <row r="4580" spans="1:5" ht="25.5">
      <c r="A4580" s="164">
        <v>38030</v>
      </c>
      <c r="B4580" s="165" t="s">
        <v>29738</v>
      </c>
      <c r="C4580" s="164" t="s">
        <v>12403</v>
      </c>
      <c r="D4580" s="164" t="s">
        <v>38386</v>
      </c>
      <c r="E4580" s="166">
        <v>146.19</v>
      </c>
    </row>
    <row r="4581" spans="1:5" ht="25.5">
      <c r="A4581" s="164">
        <v>38031</v>
      </c>
      <c r="B4581" s="165" t="s">
        <v>29739</v>
      </c>
      <c r="C4581" s="164" t="s">
        <v>12403</v>
      </c>
      <c r="D4581" s="164" t="s">
        <v>38386</v>
      </c>
      <c r="E4581" s="166">
        <v>229.46</v>
      </c>
    </row>
    <row r="4582" spans="1:5" ht="51">
      <c r="A4582" s="164">
        <v>39735</v>
      </c>
      <c r="B4582" s="165" t="s">
        <v>29740</v>
      </c>
      <c r="C4582" s="164" t="s">
        <v>12403</v>
      </c>
      <c r="D4582" s="164" t="s">
        <v>38386</v>
      </c>
      <c r="E4582" s="166">
        <v>73.25</v>
      </c>
    </row>
    <row r="4583" spans="1:5" ht="51">
      <c r="A4583" s="164">
        <v>39734</v>
      </c>
      <c r="B4583" s="165" t="s">
        <v>29741</v>
      </c>
      <c r="C4583" s="164" t="s">
        <v>12403</v>
      </c>
      <c r="D4583" s="164" t="s">
        <v>38386</v>
      </c>
      <c r="E4583" s="166">
        <v>86.89</v>
      </c>
    </row>
    <row r="4584" spans="1:5" ht="51">
      <c r="A4584" s="164">
        <v>39736</v>
      </c>
      <c r="B4584" s="165" t="s">
        <v>29742</v>
      </c>
      <c r="C4584" s="164" t="s">
        <v>12403</v>
      </c>
      <c r="D4584" s="164" t="s">
        <v>38386</v>
      </c>
      <c r="E4584" s="166">
        <v>99.16</v>
      </c>
    </row>
    <row r="4585" spans="1:5" ht="51">
      <c r="A4585" s="164">
        <v>39739</v>
      </c>
      <c r="B4585" s="165" t="s">
        <v>29743</v>
      </c>
      <c r="C4585" s="164" t="s">
        <v>12403</v>
      </c>
      <c r="D4585" s="164" t="s">
        <v>38386</v>
      </c>
      <c r="E4585" s="166">
        <v>68.569999999999993</v>
      </c>
    </row>
    <row r="4586" spans="1:5" ht="51">
      <c r="A4586" s="164">
        <v>39737</v>
      </c>
      <c r="B4586" s="165" t="s">
        <v>29744</v>
      </c>
      <c r="C4586" s="164" t="s">
        <v>12403</v>
      </c>
      <c r="D4586" s="164" t="s">
        <v>38386</v>
      </c>
      <c r="E4586" s="166">
        <v>13.34</v>
      </c>
    </row>
    <row r="4587" spans="1:5" ht="51">
      <c r="A4587" s="164">
        <v>39738</v>
      </c>
      <c r="B4587" s="165" t="s">
        <v>29745</v>
      </c>
      <c r="C4587" s="164" t="s">
        <v>12403</v>
      </c>
      <c r="D4587" s="164" t="s">
        <v>38386</v>
      </c>
      <c r="E4587" s="166">
        <v>4.82</v>
      </c>
    </row>
    <row r="4588" spans="1:5" ht="51">
      <c r="A4588" s="164">
        <v>39733</v>
      </c>
      <c r="B4588" s="165" t="s">
        <v>29746</v>
      </c>
      <c r="C4588" s="164" t="s">
        <v>12403</v>
      </c>
      <c r="D4588" s="164" t="s">
        <v>38386</v>
      </c>
      <c r="E4588" s="166">
        <v>118.67</v>
      </c>
    </row>
    <row r="4589" spans="1:5" ht="51">
      <c r="A4589" s="164">
        <v>39854</v>
      </c>
      <c r="B4589" s="165" t="s">
        <v>29747</v>
      </c>
      <c r="C4589" s="164" t="s">
        <v>12403</v>
      </c>
      <c r="D4589" s="164" t="s">
        <v>38386</v>
      </c>
      <c r="E4589" s="166">
        <v>120.35</v>
      </c>
    </row>
    <row r="4590" spans="1:5" ht="51">
      <c r="A4590" s="164">
        <v>39740</v>
      </c>
      <c r="B4590" s="165" t="s">
        <v>29748</v>
      </c>
      <c r="C4590" s="164" t="s">
        <v>12403</v>
      </c>
      <c r="D4590" s="164" t="s">
        <v>38386</v>
      </c>
      <c r="E4590" s="166">
        <v>65.849999999999994</v>
      </c>
    </row>
    <row r="4591" spans="1:5" ht="51">
      <c r="A4591" s="164">
        <v>39741</v>
      </c>
      <c r="B4591" s="165" t="s">
        <v>29749</v>
      </c>
      <c r="C4591" s="164" t="s">
        <v>12403</v>
      </c>
      <c r="D4591" s="164" t="s">
        <v>38386</v>
      </c>
      <c r="E4591" s="166">
        <v>12.13</v>
      </c>
    </row>
    <row r="4592" spans="1:5" ht="51">
      <c r="A4592" s="164">
        <v>39853</v>
      </c>
      <c r="B4592" s="165" t="s">
        <v>29750</v>
      </c>
      <c r="C4592" s="164" t="s">
        <v>12403</v>
      </c>
      <c r="D4592" s="164" t="s">
        <v>38386</v>
      </c>
      <c r="E4592" s="166">
        <v>15.94</v>
      </c>
    </row>
    <row r="4593" spans="1:5" ht="51">
      <c r="A4593" s="164">
        <v>39742</v>
      </c>
      <c r="B4593" s="165" t="s">
        <v>29751</v>
      </c>
      <c r="C4593" s="164" t="s">
        <v>12403</v>
      </c>
      <c r="D4593" s="164" t="s">
        <v>38386</v>
      </c>
      <c r="E4593" s="166">
        <v>52.93</v>
      </c>
    </row>
    <row r="4594" spans="1:5" ht="38.25">
      <c r="A4594" s="164">
        <v>39751</v>
      </c>
      <c r="B4594" s="165" t="s">
        <v>29752</v>
      </c>
      <c r="C4594" s="164" t="s">
        <v>12403</v>
      </c>
      <c r="D4594" s="164" t="s">
        <v>38386</v>
      </c>
      <c r="E4594" s="166"/>
    </row>
    <row r="4595" spans="1:5" ht="38.25">
      <c r="A4595" s="164">
        <v>39750</v>
      </c>
      <c r="B4595" s="165" t="s">
        <v>29753</v>
      </c>
      <c r="C4595" s="164" t="s">
        <v>12403</v>
      </c>
      <c r="D4595" s="164" t="s">
        <v>38386</v>
      </c>
      <c r="E4595" s="166"/>
    </row>
    <row r="4596" spans="1:5" ht="38.25">
      <c r="A4596" s="164">
        <v>39749</v>
      </c>
      <c r="B4596" s="165" t="s">
        <v>29754</v>
      </c>
      <c r="C4596" s="164" t="s">
        <v>12403</v>
      </c>
      <c r="D4596" s="164" t="s">
        <v>38386</v>
      </c>
      <c r="E4596" s="166"/>
    </row>
    <row r="4597" spans="1:5" ht="38.25">
      <c r="A4597" s="164">
        <v>39747</v>
      </c>
      <c r="B4597" s="165" t="s">
        <v>29755</v>
      </c>
      <c r="C4597" s="164" t="s">
        <v>12403</v>
      </c>
      <c r="D4597" s="164" t="s">
        <v>38386</v>
      </c>
      <c r="E4597" s="166"/>
    </row>
    <row r="4598" spans="1:5" ht="38.25">
      <c r="A4598" s="164">
        <v>39753</v>
      </c>
      <c r="B4598" s="165" t="s">
        <v>29756</v>
      </c>
      <c r="C4598" s="164" t="s">
        <v>12403</v>
      </c>
      <c r="D4598" s="164" t="s">
        <v>38386</v>
      </c>
      <c r="E4598" s="166"/>
    </row>
    <row r="4599" spans="1:5" ht="38.25">
      <c r="A4599" s="164">
        <v>39752</v>
      </c>
      <c r="B4599" s="165" t="s">
        <v>29757</v>
      </c>
      <c r="C4599" s="164" t="s">
        <v>12403</v>
      </c>
      <c r="D4599" s="164" t="s">
        <v>38386</v>
      </c>
      <c r="E4599" s="166"/>
    </row>
    <row r="4600" spans="1:5" ht="38.25">
      <c r="A4600" s="164">
        <v>39754</v>
      </c>
      <c r="B4600" s="165" t="s">
        <v>29758</v>
      </c>
      <c r="C4600" s="164" t="s">
        <v>12403</v>
      </c>
      <c r="D4600" s="164" t="s">
        <v>38386</v>
      </c>
      <c r="E4600" s="166"/>
    </row>
    <row r="4601" spans="1:5" ht="38.25">
      <c r="A4601" s="164">
        <v>39748</v>
      </c>
      <c r="B4601" s="165" t="s">
        <v>29759</v>
      </c>
      <c r="C4601" s="164" t="s">
        <v>12403</v>
      </c>
      <c r="D4601" s="164" t="s">
        <v>38386</v>
      </c>
      <c r="E4601" s="166"/>
    </row>
    <row r="4602" spans="1:5" ht="38.25">
      <c r="A4602" s="164">
        <v>39755</v>
      </c>
      <c r="B4602" s="165" t="s">
        <v>29760</v>
      </c>
      <c r="C4602" s="164" t="s">
        <v>12403</v>
      </c>
      <c r="D4602" s="164" t="s">
        <v>38386</v>
      </c>
      <c r="E4602" s="166"/>
    </row>
    <row r="4603" spans="1:5" ht="25.5">
      <c r="A4603" s="164">
        <v>12742</v>
      </c>
      <c r="B4603" s="165" t="s">
        <v>29761</v>
      </c>
      <c r="C4603" s="164" t="s">
        <v>12403</v>
      </c>
      <c r="D4603" s="164" t="s">
        <v>38386</v>
      </c>
      <c r="E4603" s="166"/>
    </row>
    <row r="4604" spans="1:5" ht="25.5">
      <c r="A4604" s="164">
        <v>12713</v>
      </c>
      <c r="B4604" s="165" t="s">
        <v>29762</v>
      </c>
      <c r="C4604" s="164" t="s">
        <v>12403</v>
      </c>
      <c r="D4604" s="164" t="s">
        <v>38387</v>
      </c>
      <c r="E4604" s="166"/>
    </row>
    <row r="4605" spans="1:5" ht="25.5">
      <c r="A4605" s="164">
        <v>12743</v>
      </c>
      <c r="B4605" s="165" t="s">
        <v>29763</v>
      </c>
      <c r="C4605" s="164" t="s">
        <v>12403</v>
      </c>
      <c r="D4605" s="164" t="s">
        <v>38386</v>
      </c>
      <c r="E4605" s="166"/>
    </row>
    <row r="4606" spans="1:5" ht="25.5">
      <c r="A4606" s="164">
        <v>12744</v>
      </c>
      <c r="B4606" s="165" t="s">
        <v>29764</v>
      </c>
      <c r="C4606" s="164" t="s">
        <v>12403</v>
      </c>
      <c r="D4606" s="164" t="s">
        <v>38386</v>
      </c>
      <c r="E4606" s="166"/>
    </row>
    <row r="4607" spans="1:5" ht="25.5">
      <c r="A4607" s="164">
        <v>12745</v>
      </c>
      <c r="B4607" s="165" t="s">
        <v>29765</v>
      </c>
      <c r="C4607" s="164" t="s">
        <v>12403</v>
      </c>
      <c r="D4607" s="164" t="s">
        <v>38386</v>
      </c>
      <c r="E4607" s="166"/>
    </row>
    <row r="4608" spans="1:5" ht="25.5">
      <c r="A4608" s="164">
        <v>12746</v>
      </c>
      <c r="B4608" s="165" t="s">
        <v>29766</v>
      </c>
      <c r="C4608" s="164" t="s">
        <v>12403</v>
      </c>
      <c r="D4608" s="164" t="s">
        <v>38386</v>
      </c>
      <c r="E4608" s="166"/>
    </row>
    <row r="4609" spans="1:5" ht="25.5">
      <c r="A4609" s="164">
        <v>12747</v>
      </c>
      <c r="B4609" s="165" t="s">
        <v>29767</v>
      </c>
      <c r="C4609" s="164" t="s">
        <v>12403</v>
      </c>
      <c r="D4609" s="164" t="s">
        <v>38386</v>
      </c>
      <c r="E4609" s="166"/>
    </row>
    <row r="4610" spans="1:5" ht="25.5">
      <c r="A4610" s="164">
        <v>12748</v>
      </c>
      <c r="B4610" s="165" t="s">
        <v>29768</v>
      </c>
      <c r="C4610" s="164" t="s">
        <v>12403</v>
      </c>
      <c r="D4610" s="164" t="s">
        <v>38386</v>
      </c>
      <c r="E4610" s="166"/>
    </row>
    <row r="4611" spans="1:5" ht="25.5">
      <c r="A4611" s="164">
        <v>12749</v>
      </c>
      <c r="B4611" s="165" t="s">
        <v>29769</v>
      </c>
      <c r="C4611" s="164" t="s">
        <v>12403</v>
      </c>
      <c r="D4611" s="164" t="s">
        <v>38386</v>
      </c>
      <c r="E4611" s="166"/>
    </row>
    <row r="4612" spans="1:5" ht="38.25">
      <c r="A4612" s="164">
        <v>39660</v>
      </c>
      <c r="B4612" s="165" t="s">
        <v>35199</v>
      </c>
      <c r="C4612" s="164" t="s">
        <v>12403</v>
      </c>
      <c r="D4612" s="164" t="s">
        <v>38386</v>
      </c>
      <c r="E4612" s="166"/>
    </row>
    <row r="4613" spans="1:5" ht="38.25">
      <c r="A4613" s="164">
        <v>39662</v>
      </c>
      <c r="B4613" s="165" t="s">
        <v>35200</v>
      </c>
      <c r="C4613" s="164" t="s">
        <v>12403</v>
      </c>
      <c r="D4613" s="164" t="s">
        <v>38386</v>
      </c>
      <c r="E4613" s="166"/>
    </row>
    <row r="4614" spans="1:5" ht="38.25">
      <c r="A4614" s="164">
        <v>39661</v>
      </c>
      <c r="B4614" s="165" t="s">
        <v>35201</v>
      </c>
      <c r="C4614" s="164" t="s">
        <v>12403</v>
      </c>
      <c r="D4614" s="164" t="s">
        <v>38386</v>
      </c>
      <c r="E4614" s="166"/>
    </row>
    <row r="4615" spans="1:5" ht="38.25">
      <c r="A4615" s="164">
        <v>39666</v>
      </c>
      <c r="B4615" s="165" t="s">
        <v>35202</v>
      </c>
      <c r="C4615" s="164" t="s">
        <v>12403</v>
      </c>
      <c r="D4615" s="164" t="s">
        <v>38386</v>
      </c>
      <c r="E4615" s="166"/>
    </row>
    <row r="4616" spans="1:5" ht="38.25">
      <c r="A4616" s="164">
        <v>39664</v>
      </c>
      <c r="B4616" s="165" t="s">
        <v>35203</v>
      </c>
      <c r="C4616" s="164" t="s">
        <v>12403</v>
      </c>
      <c r="D4616" s="164" t="s">
        <v>38386</v>
      </c>
      <c r="E4616" s="166"/>
    </row>
    <row r="4617" spans="1:5" ht="38.25">
      <c r="A4617" s="164">
        <v>39663</v>
      </c>
      <c r="B4617" s="165" t="s">
        <v>35204</v>
      </c>
      <c r="C4617" s="164" t="s">
        <v>12403</v>
      </c>
      <c r="D4617" s="164" t="s">
        <v>38386</v>
      </c>
      <c r="E4617" s="166"/>
    </row>
    <row r="4618" spans="1:5" ht="38.25">
      <c r="A4618" s="164">
        <v>39665</v>
      </c>
      <c r="B4618" s="165" t="s">
        <v>35205</v>
      </c>
      <c r="C4618" s="164" t="s">
        <v>12403</v>
      </c>
      <c r="D4618" s="164" t="s">
        <v>38386</v>
      </c>
      <c r="E4618" s="166"/>
    </row>
    <row r="4619" spans="1:5" ht="38.25">
      <c r="A4619" s="164">
        <v>7753</v>
      </c>
      <c r="B4619" s="165" t="s">
        <v>29770</v>
      </c>
      <c r="C4619" s="164" t="s">
        <v>12403</v>
      </c>
      <c r="D4619" s="164" t="s">
        <v>38386</v>
      </c>
      <c r="E4619" s="166">
        <v>458.15</v>
      </c>
    </row>
    <row r="4620" spans="1:5" ht="38.25">
      <c r="A4620" s="164">
        <v>13256</v>
      </c>
      <c r="B4620" s="165" t="s">
        <v>29771</v>
      </c>
      <c r="C4620" s="164" t="s">
        <v>12403</v>
      </c>
      <c r="D4620" s="164" t="s">
        <v>38386</v>
      </c>
      <c r="E4620" s="166">
        <v>641.79999999999995</v>
      </c>
    </row>
    <row r="4621" spans="1:5" ht="38.25">
      <c r="A4621" s="164">
        <v>7757</v>
      </c>
      <c r="B4621" s="165" t="s">
        <v>29772</v>
      </c>
      <c r="C4621" s="164" t="s">
        <v>12403</v>
      </c>
      <c r="D4621" s="164" t="s">
        <v>38386</v>
      </c>
      <c r="E4621" s="166">
        <v>684.26</v>
      </c>
    </row>
    <row r="4622" spans="1:5" ht="38.25">
      <c r="A4622" s="164">
        <v>7758</v>
      </c>
      <c r="B4622" s="165" t="s">
        <v>29773</v>
      </c>
      <c r="C4622" s="164" t="s">
        <v>12403</v>
      </c>
      <c r="D4622" s="164" t="s">
        <v>38386</v>
      </c>
      <c r="E4622" s="166">
        <v>991.34</v>
      </c>
    </row>
    <row r="4623" spans="1:5" ht="38.25">
      <c r="A4623" s="164">
        <v>7759</v>
      </c>
      <c r="B4623" s="165" t="s">
        <v>29774</v>
      </c>
      <c r="C4623" s="164" t="s">
        <v>12403</v>
      </c>
      <c r="D4623" s="164" t="s">
        <v>38386</v>
      </c>
      <c r="E4623" s="166">
        <v>2747.01</v>
      </c>
    </row>
    <row r="4624" spans="1:5" ht="38.25">
      <c r="A4624" s="164">
        <v>40334</v>
      </c>
      <c r="B4624" s="165" t="s">
        <v>29775</v>
      </c>
      <c r="C4624" s="164" t="s">
        <v>12403</v>
      </c>
      <c r="D4624" s="164" t="s">
        <v>38386</v>
      </c>
      <c r="E4624" s="166">
        <v>107.62</v>
      </c>
    </row>
    <row r="4625" spans="1:5" ht="38.25">
      <c r="A4625" s="164">
        <v>7745</v>
      </c>
      <c r="B4625" s="165" t="s">
        <v>29776</v>
      </c>
      <c r="C4625" s="164" t="s">
        <v>12403</v>
      </c>
      <c r="D4625" s="164" t="s">
        <v>38386</v>
      </c>
      <c r="E4625" s="166">
        <v>121.44</v>
      </c>
    </row>
    <row r="4626" spans="1:5" ht="38.25">
      <c r="A4626" s="164">
        <v>7742</v>
      </c>
      <c r="B4626" s="165" t="s">
        <v>29777</v>
      </c>
      <c r="C4626" s="164" t="s">
        <v>12403</v>
      </c>
      <c r="D4626" s="164" t="s">
        <v>38386</v>
      </c>
      <c r="E4626" s="166">
        <v>320.31</v>
      </c>
    </row>
    <row r="4627" spans="1:5" ht="38.25">
      <c r="A4627" s="164">
        <v>7750</v>
      </c>
      <c r="B4627" s="165" t="s">
        <v>29778</v>
      </c>
      <c r="C4627" s="164" t="s">
        <v>12403</v>
      </c>
      <c r="D4627" s="164" t="s">
        <v>38386</v>
      </c>
      <c r="E4627" s="166">
        <v>391</v>
      </c>
    </row>
    <row r="4628" spans="1:5" ht="38.25">
      <c r="A4628" s="164">
        <v>7756</v>
      </c>
      <c r="B4628" s="165" t="s">
        <v>29779</v>
      </c>
      <c r="C4628" s="164" t="s">
        <v>12403</v>
      </c>
      <c r="D4628" s="164" t="s">
        <v>38386</v>
      </c>
      <c r="E4628" s="166">
        <v>449.26</v>
      </c>
    </row>
    <row r="4629" spans="1:5" ht="38.25">
      <c r="A4629" s="164">
        <v>7725</v>
      </c>
      <c r="B4629" s="165" t="s">
        <v>29780</v>
      </c>
      <c r="C4629" s="164" t="s">
        <v>12403</v>
      </c>
      <c r="D4629" s="164" t="s">
        <v>38387</v>
      </c>
      <c r="E4629" s="166">
        <v>235</v>
      </c>
    </row>
    <row r="4630" spans="1:5" ht="38.25">
      <c r="A4630" s="164">
        <v>7765</v>
      </c>
      <c r="B4630" s="165" t="s">
        <v>29781</v>
      </c>
      <c r="C4630" s="164" t="s">
        <v>12403</v>
      </c>
      <c r="D4630" s="164" t="s">
        <v>38386</v>
      </c>
      <c r="E4630" s="166">
        <v>503.57</v>
      </c>
    </row>
    <row r="4631" spans="1:5" ht="38.25">
      <c r="A4631" s="164">
        <v>12569</v>
      </c>
      <c r="B4631" s="165" t="s">
        <v>29782</v>
      </c>
      <c r="C4631" s="164" t="s">
        <v>12403</v>
      </c>
      <c r="D4631" s="164" t="s">
        <v>38386</v>
      </c>
      <c r="E4631" s="166">
        <v>695.12</v>
      </c>
    </row>
    <row r="4632" spans="1:5" ht="38.25">
      <c r="A4632" s="164">
        <v>7766</v>
      </c>
      <c r="B4632" s="165" t="s">
        <v>29783</v>
      </c>
      <c r="C4632" s="164" t="s">
        <v>12403</v>
      </c>
      <c r="D4632" s="164" t="s">
        <v>38386</v>
      </c>
      <c r="E4632" s="166">
        <v>738.57</v>
      </c>
    </row>
    <row r="4633" spans="1:5" ht="38.25">
      <c r="A4633" s="164">
        <v>7767</v>
      </c>
      <c r="B4633" s="165" t="s">
        <v>29784</v>
      </c>
      <c r="C4633" s="164" t="s">
        <v>12403</v>
      </c>
      <c r="D4633" s="164" t="s">
        <v>38386</v>
      </c>
      <c r="E4633" s="166">
        <v>1060.46</v>
      </c>
    </row>
    <row r="4634" spans="1:5" ht="38.25">
      <c r="A4634" s="164">
        <v>7727</v>
      </c>
      <c r="B4634" s="165" t="s">
        <v>29785</v>
      </c>
      <c r="C4634" s="164" t="s">
        <v>12403</v>
      </c>
      <c r="D4634" s="164" t="s">
        <v>38386</v>
      </c>
      <c r="E4634" s="166">
        <v>3080.67</v>
      </c>
    </row>
    <row r="4635" spans="1:5" ht="38.25">
      <c r="A4635" s="164">
        <v>7760</v>
      </c>
      <c r="B4635" s="165" t="s">
        <v>29786</v>
      </c>
      <c r="C4635" s="164" t="s">
        <v>12403</v>
      </c>
      <c r="D4635" s="164" t="s">
        <v>38386</v>
      </c>
      <c r="E4635" s="166">
        <v>122.43</v>
      </c>
    </row>
    <row r="4636" spans="1:5" ht="38.25">
      <c r="A4636" s="164">
        <v>7761</v>
      </c>
      <c r="B4636" s="165" t="s">
        <v>29787</v>
      </c>
      <c r="C4636" s="164" t="s">
        <v>12403</v>
      </c>
      <c r="D4636" s="164" t="s">
        <v>38386</v>
      </c>
      <c r="E4636" s="166">
        <v>128.36000000000001</v>
      </c>
    </row>
    <row r="4637" spans="1:5" ht="38.25">
      <c r="A4637" s="164">
        <v>7752</v>
      </c>
      <c r="B4637" s="165" t="s">
        <v>29788</v>
      </c>
      <c r="C4637" s="164" t="s">
        <v>12403</v>
      </c>
      <c r="D4637" s="164" t="s">
        <v>38386</v>
      </c>
      <c r="E4637" s="166">
        <v>156</v>
      </c>
    </row>
    <row r="4638" spans="1:5" ht="38.25">
      <c r="A4638" s="164">
        <v>7762</v>
      </c>
      <c r="B4638" s="165" t="s">
        <v>29789</v>
      </c>
      <c r="C4638" s="164" t="s">
        <v>12403</v>
      </c>
      <c r="D4638" s="164" t="s">
        <v>38386</v>
      </c>
      <c r="E4638" s="166">
        <v>203.89</v>
      </c>
    </row>
    <row r="4639" spans="1:5" ht="38.25">
      <c r="A4639" s="164">
        <v>7722</v>
      </c>
      <c r="B4639" s="165" t="s">
        <v>29790</v>
      </c>
      <c r="C4639" s="164" t="s">
        <v>12403</v>
      </c>
      <c r="D4639" s="164" t="s">
        <v>38386</v>
      </c>
      <c r="E4639" s="166">
        <v>312.01</v>
      </c>
    </row>
    <row r="4640" spans="1:5" ht="38.25">
      <c r="A4640" s="164">
        <v>7763</v>
      </c>
      <c r="B4640" s="165" t="s">
        <v>29791</v>
      </c>
      <c r="C4640" s="164" t="s">
        <v>12403</v>
      </c>
      <c r="D4640" s="164" t="s">
        <v>38386</v>
      </c>
      <c r="E4640" s="166">
        <v>380.14</v>
      </c>
    </row>
    <row r="4641" spans="1:5" ht="38.25">
      <c r="A4641" s="164">
        <v>7764</v>
      </c>
      <c r="B4641" s="165" t="s">
        <v>29792</v>
      </c>
      <c r="C4641" s="164" t="s">
        <v>12403</v>
      </c>
      <c r="D4641" s="164" t="s">
        <v>38386</v>
      </c>
      <c r="E4641" s="166">
        <v>454.2</v>
      </c>
    </row>
    <row r="4642" spans="1:5" ht="38.25">
      <c r="A4642" s="164">
        <v>12572</v>
      </c>
      <c r="B4642" s="165" t="s">
        <v>29793</v>
      </c>
      <c r="C4642" s="164" t="s">
        <v>12403</v>
      </c>
      <c r="D4642" s="164" t="s">
        <v>38386</v>
      </c>
      <c r="E4642" s="166">
        <v>641.79999999999995</v>
      </c>
    </row>
    <row r="4643" spans="1:5" ht="38.25">
      <c r="A4643" s="164">
        <v>12573</v>
      </c>
      <c r="B4643" s="165" t="s">
        <v>29794</v>
      </c>
      <c r="C4643" s="164" t="s">
        <v>12403</v>
      </c>
      <c r="D4643" s="164" t="s">
        <v>38386</v>
      </c>
      <c r="E4643" s="166">
        <v>844.22</v>
      </c>
    </row>
    <row r="4644" spans="1:5" ht="38.25">
      <c r="A4644" s="164">
        <v>12574</v>
      </c>
      <c r="B4644" s="165" t="s">
        <v>29795</v>
      </c>
      <c r="C4644" s="164" t="s">
        <v>12403</v>
      </c>
      <c r="D4644" s="164" t="s">
        <v>38386</v>
      </c>
      <c r="E4644" s="166">
        <v>1020.76</v>
      </c>
    </row>
    <row r="4645" spans="1:5" ht="38.25">
      <c r="A4645" s="164">
        <v>12575</v>
      </c>
      <c r="B4645" s="165" t="s">
        <v>29796</v>
      </c>
      <c r="C4645" s="164" t="s">
        <v>12403</v>
      </c>
      <c r="D4645" s="164" t="s">
        <v>38386</v>
      </c>
      <c r="E4645" s="166">
        <v>1550.21</v>
      </c>
    </row>
    <row r="4646" spans="1:5" ht="38.25">
      <c r="A4646" s="164">
        <v>12576</v>
      </c>
      <c r="B4646" s="165" t="s">
        <v>29797</v>
      </c>
      <c r="C4646" s="164" t="s">
        <v>12403</v>
      </c>
      <c r="D4646" s="164" t="s">
        <v>38386</v>
      </c>
      <c r="E4646" s="166">
        <v>187.6</v>
      </c>
    </row>
    <row r="4647" spans="1:5" ht="38.25">
      <c r="A4647" s="164">
        <v>12577</v>
      </c>
      <c r="B4647" s="165" t="s">
        <v>29798</v>
      </c>
      <c r="C4647" s="164" t="s">
        <v>12403</v>
      </c>
      <c r="D4647" s="164" t="s">
        <v>38386</v>
      </c>
      <c r="E4647" s="166">
        <v>252.77</v>
      </c>
    </row>
    <row r="4648" spans="1:5" ht="38.25">
      <c r="A4648" s="164">
        <v>12578</v>
      </c>
      <c r="B4648" s="165" t="s">
        <v>29799</v>
      </c>
      <c r="C4648" s="164" t="s">
        <v>12403</v>
      </c>
      <c r="D4648" s="164" t="s">
        <v>38386</v>
      </c>
      <c r="E4648" s="166">
        <v>306.08999999999997</v>
      </c>
    </row>
    <row r="4649" spans="1:5" ht="38.25">
      <c r="A4649" s="164">
        <v>12579</v>
      </c>
      <c r="B4649" s="165" t="s">
        <v>29800</v>
      </c>
      <c r="C4649" s="164" t="s">
        <v>12403</v>
      </c>
      <c r="D4649" s="164" t="s">
        <v>38386</v>
      </c>
      <c r="E4649" s="166">
        <v>527.26</v>
      </c>
    </row>
    <row r="4650" spans="1:5" ht="38.25">
      <c r="A4650" s="164">
        <v>12580</v>
      </c>
      <c r="B4650" s="165" t="s">
        <v>29801</v>
      </c>
      <c r="C4650" s="164" t="s">
        <v>12403</v>
      </c>
      <c r="D4650" s="164" t="s">
        <v>38386</v>
      </c>
      <c r="E4650" s="166">
        <v>549.38</v>
      </c>
    </row>
    <row r="4651" spans="1:5" ht="38.25">
      <c r="A4651" s="164">
        <v>12581</v>
      </c>
      <c r="B4651" s="165" t="s">
        <v>29802</v>
      </c>
      <c r="C4651" s="164" t="s">
        <v>12403</v>
      </c>
      <c r="D4651" s="164" t="s">
        <v>38386</v>
      </c>
      <c r="E4651" s="166">
        <v>588.48</v>
      </c>
    </row>
    <row r="4652" spans="1:5" ht="38.25">
      <c r="A4652" s="164">
        <v>7720</v>
      </c>
      <c r="B4652" s="165" t="s">
        <v>29803</v>
      </c>
      <c r="C4652" s="164" t="s">
        <v>12403</v>
      </c>
      <c r="D4652" s="164" t="s">
        <v>38386</v>
      </c>
      <c r="E4652" s="166">
        <v>920.25</v>
      </c>
    </row>
    <row r="4653" spans="1:5" ht="38.25">
      <c r="A4653" s="164">
        <v>40335</v>
      </c>
      <c r="B4653" s="165" t="s">
        <v>29804</v>
      </c>
      <c r="C4653" s="164" t="s">
        <v>12403</v>
      </c>
      <c r="D4653" s="164" t="s">
        <v>38386</v>
      </c>
      <c r="E4653" s="166">
        <v>192.54</v>
      </c>
    </row>
    <row r="4654" spans="1:5" ht="38.25">
      <c r="A4654" s="164">
        <v>7740</v>
      </c>
      <c r="B4654" s="165" t="s">
        <v>29805</v>
      </c>
      <c r="C4654" s="164" t="s">
        <v>12403</v>
      </c>
      <c r="D4654" s="164" t="s">
        <v>38386</v>
      </c>
      <c r="E4654" s="166">
        <v>197.47</v>
      </c>
    </row>
    <row r="4655" spans="1:5" ht="38.25">
      <c r="A4655" s="164">
        <v>7741</v>
      </c>
      <c r="B4655" s="165" t="s">
        <v>29806</v>
      </c>
      <c r="C4655" s="164" t="s">
        <v>12403</v>
      </c>
      <c r="D4655" s="164" t="s">
        <v>38386</v>
      </c>
      <c r="E4655" s="166">
        <v>365.33</v>
      </c>
    </row>
    <row r="4656" spans="1:5" ht="38.25">
      <c r="A4656" s="164">
        <v>7774</v>
      </c>
      <c r="B4656" s="165" t="s">
        <v>29807</v>
      </c>
      <c r="C4656" s="164" t="s">
        <v>12403</v>
      </c>
      <c r="D4656" s="164" t="s">
        <v>38386</v>
      </c>
      <c r="E4656" s="166">
        <v>448.27</v>
      </c>
    </row>
    <row r="4657" spans="1:5" ht="38.25">
      <c r="A4657" s="164">
        <v>7744</v>
      </c>
      <c r="B4657" s="165" t="s">
        <v>29808</v>
      </c>
      <c r="C4657" s="164" t="s">
        <v>12403</v>
      </c>
      <c r="D4657" s="164" t="s">
        <v>38386</v>
      </c>
      <c r="E4657" s="166">
        <v>585.52</v>
      </c>
    </row>
    <row r="4658" spans="1:5" ht="38.25">
      <c r="A4658" s="164">
        <v>7773</v>
      </c>
      <c r="B4658" s="165" t="s">
        <v>29809</v>
      </c>
      <c r="C4658" s="164" t="s">
        <v>12403</v>
      </c>
      <c r="D4658" s="164" t="s">
        <v>38386</v>
      </c>
      <c r="E4658" s="166">
        <v>598.46</v>
      </c>
    </row>
    <row r="4659" spans="1:5" ht="38.25">
      <c r="A4659" s="164">
        <v>7754</v>
      </c>
      <c r="B4659" s="165" t="s">
        <v>29810</v>
      </c>
      <c r="C4659" s="164" t="s">
        <v>12403</v>
      </c>
      <c r="D4659" s="164" t="s">
        <v>38386</v>
      </c>
      <c r="E4659" s="166">
        <v>907.41</v>
      </c>
    </row>
    <row r="4660" spans="1:5" ht="38.25">
      <c r="A4660" s="164">
        <v>7735</v>
      </c>
      <c r="B4660" s="165" t="s">
        <v>29811</v>
      </c>
      <c r="C4660" s="164" t="s">
        <v>12403</v>
      </c>
      <c r="D4660" s="164" t="s">
        <v>38386</v>
      </c>
      <c r="E4660" s="166">
        <v>1175</v>
      </c>
    </row>
    <row r="4661" spans="1:5" ht="38.25">
      <c r="A4661" s="164">
        <v>7755</v>
      </c>
      <c r="B4661" s="165" t="s">
        <v>29812</v>
      </c>
      <c r="C4661" s="164" t="s">
        <v>12403</v>
      </c>
      <c r="D4661" s="164" t="s">
        <v>38386</v>
      </c>
      <c r="E4661" s="166">
        <v>233.02</v>
      </c>
    </row>
    <row r="4662" spans="1:5" ht="38.25">
      <c r="A4662" s="164">
        <v>7776</v>
      </c>
      <c r="B4662" s="165" t="s">
        <v>29813</v>
      </c>
      <c r="C4662" s="164" t="s">
        <v>12403</v>
      </c>
      <c r="D4662" s="164" t="s">
        <v>38386</v>
      </c>
      <c r="E4662" s="166">
        <v>485.79</v>
      </c>
    </row>
    <row r="4663" spans="1:5" ht="38.25">
      <c r="A4663" s="164">
        <v>7743</v>
      </c>
      <c r="B4663" s="165" t="s">
        <v>29814</v>
      </c>
      <c r="C4663" s="164" t="s">
        <v>12403</v>
      </c>
      <c r="D4663" s="164" t="s">
        <v>38386</v>
      </c>
      <c r="E4663" s="166">
        <v>514.42999999999995</v>
      </c>
    </row>
    <row r="4664" spans="1:5" ht="38.25">
      <c r="A4664" s="164">
        <v>7733</v>
      </c>
      <c r="B4664" s="165" t="s">
        <v>29815</v>
      </c>
      <c r="C4664" s="164" t="s">
        <v>12403</v>
      </c>
      <c r="D4664" s="164" t="s">
        <v>38386</v>
      </c>
      <c r="E4664" s="166">
        <v>671.42</v>
      </c>
    </row>
    <row r="4665" spans="1:5" ht="38.25">
      <c r="A4665" s="164">
        <v>7775</v>
      </c>
      <c r="B4665" s="165" t="s">
        <v>29816</v>
      </c>
      <c r="C4665" s="164" t="s">
        <v>12403</v>
      </c>
      <c r="D4665" s="164" t="s">
        <v>38386</v>
      </c>
      <c r="E4665" s="166">
        <v>735.6</v>
      </c>
    </row>
    <row r="4666" spans="1:5" ht="38.25">
      <c r="A4666" s="164">
        <v>7734</v>
      </c>
      <c r="B4666" s="165" t="s">
        <v>29817</v>
      </c>
      <c r="C4666" s="164" t="s">
        <v>12403</v>
      </c>
      <c r="D4666" s="164" t="s">
        <v>38386</v>
      </c>
      <c r="E4666" s="166">
        <v>1041.7</v>
      </c>
    </row>
    <row r="4667" spans="1:5" ht="38.25">
      <c r="A4667" s="164">
        <v>7714</v>
      </c>
      <c r="B4667" s="165" t="s">
        <v>29818</v>
      </c>
      <c r="C4667" s="164" t="s">
        <v>12403</v>
      </c>
      <c r="D4667" s="164" t="s">
        <v>38386</v>
      </c>
      <c r="E4667" s="166">
        <v>145.13999999999999</v>
      </c>
    </row>
    <row r="4668" spans="1:5" ht="38.25">
      <c r="A4668" s="164">
        <v>37449</v>
      </c>
      <c r="B4668" s="165" t="s">
        <v>29819</v>
      </c>
      <c r="C4668" s="164" t="s">
        <v>12403</v>
      </c>
      <c r="D4668" s="164" t="s">
        <v>38386</v>
      </c>
      <c r="E4668" s="166">
        <v>59.45</v>
      </c>
    </row>
    <row r="4669" spans="1:5" ht="38.25">
      <c r="A4669" s="164">
        <v>37450</v>
      </c>
      <c r="B4669" s="165" t="s">
        <v>29820</v>
      </c>
      <c r="C4669" s="164" t="s">
        <v>12403</v>
      </c>
      <c r="D4669" s="164" t="s">
        <v>38386</v>
      </c>
      <c r="E4669" s="166">
        <v>83.24</v>
      </c>
    </row>
    <row r="4670" spans="1:5" ht="38.25">
      <c r="A4670" s="164">
        <v>37451</v>
      </c>
      <c r="B4670" s="165" t="s">
        <v>29821</v>
      </c>
      <c r="C4670" s="164" t="s">
        <v>12403</v>
      </c>
      <c r="D4670" s="164" t="s">
        <v>38386</v>
      </c>
      <c r="E4670" s="166">
        <v>116.21</v>
      </c>
    </row>
    <row r="4671" spans="1:5" ht="38.25">
      <c r="A4671" s="164">
        <v>37452</v>
      </c>
      <c r="B4671" s="165" t="s">
        <v>29822</v>
      </c>
      <c r="C4671" s="164" t="s">
        <v>12403</v>
      </c>
      <c r="D4671" s="164" t="s">
        <v>38386</v>
      </c>
      <c r="E4671" s="166">
        <v>168.91</v>
      </c>
    </row>
    <row r="4672" spans="1:5" ht="38.25">
      <c r="A4672" s="164">
        <v>37453</v>
      </c>
      <c r="B4672" s="165" t="s">
        <v>29823</v>
      </c>
      <c r="C4672" s="164" t="s">
        <v>12403</v>
      </c>
      <c r="D4672" s="164" t="s">
        <v>38386</v>
      </c>
      <c r="E4672" s="166">
        <v>194.52</v>
      </c>
    </row>
    <row r="4673" spans="1:5" ht="38.25">
      <c r="A4673" s="164">
        <v>7778</v>
      </c>
      <c r="B4673" s="165" t="s">
        <v>29824</v>
      </c>
      <c r="C4673" s="164" t="s">
        <v>12403</v>
      </c>
      <c r="D4673" s="164" t="s">
        <v>38386</v>
      </c>
      <c r="E4673" s="166">
        <v>72.97</v>
      </c>
    </row>
    <row r="4674" spans="1:5" ht="38.25">
      <c r="A4674" s="164">
        <v>7796</v>
      </c>
      <c r="B4674" s="165" t="s">
        <v>29825</v>
      </c>
      <c r="C4674" s="164" t="s">
        <v>12403</v>
      </c>
      <c r="D4674" s="164" t="s">
        <v>38387</v>
      </c>
      <c r="E4674" s="166">
        <v>100</v>
      </c>
    </row>
    <row r="4675" spans="1:5" ht="38.25">
      <c r="A4675" s="164">
        <v>7781</v>
      </c>
      <c r="B4675" s="165" t="s">
        <v>29826</v>
      </c>
      <c r="C4675" s="164" t="s">
        <v>12403</v>
      </c>
      <c r="D4675" s="164" t="s">
        <v>38386</v>
      </c>
      <c r="E4675" s="166">
        <v>118.17</v>
      </c>
    </row>
    <row r="4676" spans="1:5" ht="38.25">
      <c r="A4676" s="164">
        <v>7795</v>
      </c>
      <c r="B4676" s="165" t="s">
        <v>29827</v>
      </c>
      <c r="C4676" s="164" t="s">
        <v>12403</v>
      </c>
      <c r="D4676" s="164" t="s">
        <v>38386</v>
      </c>
      <c r="E4676" s="166">
        <v>175.87</v>
      </c>
    </row>
    <row r="4677" spans="1:5" ht="38.25">
      <c r="A4677" s="164">
        <v>7791</v>
      </c>
      <c r="B4677" s="165" t="s">
        <v>29828</v>
      </c>
      <c r="C4677" s="164" t="s">
        <v>12403</v>
      </c>
      <c r="D4677" s="164" t="s">
        <v>38386</v>
      </c>
      <c r="E4677" s="166">
        <v>210.54</v>
      </c>
    </row>
    <row r="4678" spans="1:5" ht="38.25">
      <c r="A4678" s="164">
        <v>7783</v>
      </c>
      <c r="B4678" s="165" t="s">
        <v>29829</v>
      </c>
      <c r="C4678" s="164" t="s">
        <v>12403</v>
      </c>
      <c r="D4678" s="164" t="s">
        <v>38386</v>
      </c>
      <c r="E4678" s="166">
        <v>74.599999999999994</v>
      </c>
    </row>
    <row r="4679" spans="1:5" ht="38.25">
      <c r="A4679" s="164">
        <v>7790</v>
      </c>
      <c r="B4679" s="165" t="s">
        <v>29830</v>
      </c>
      <c r="C4679" s="164" t="s">
        <v>12403</v>
      </c>
      <c r="D4679" s="164" t="s">
        <v>38386</v>
      </c>
      <c r="E4679" s="166">
        <v>117.56</v>
      </c>
    </row>
    <row r="4680" spans="1:5" ht="38.25">
      <c r="A4680" s="164">
        <v>7785</v>
      </c>
      <c r="B4680" s="165" t="s">
        <v>29831</v>
      </c>
      <c r="C4680" s="164" t="s">
        <v>12403</v>
      </c>
      <c r="D4680" s="164" t="s">
        <v>38386</v>
      </c>
      <c r="E4680" s="166">
        <v>129.72</v>
      </c>
    </row>
    <row r="4681" spans="1:5" ht="38.25">
      <c r="A4681" s="164">
        <v>7792</v>
      </c>
      <c r="B4681" s="165" t="s">
        <v>29832</v>
      </c>
      <c r="C4681" s="164" t="s">
        <v>12403</v>
      </c>
      <c r="D4681" s="164" t="s">
        <v>38386</v>
      </c>
      <c r="E4681" s="166">
        <v>183.98</v>
      </c>
    </row>
    <row r="4682" spans="1:5" ht="38.25">
      <c r="A4682" s="164">
        <v>7793</v>
      </c>
      <c r="B4682" s="165" t="s">
        <v>29833</v>
      </c>
      <c r="C4682" s="164" t="s">
        <v>12403</v>
      </c>
      <c r="D4682" s="164" t="s">
        <v>38386</v>
      </c>
      <c r="E4682" s="166">
        <v>217.29</v>
      </c>
    </row>
    <row r="4683" spans="1:5" ht="38.25">
      <c r="A4683" s="164">
        <v>13159</v>
      </c>
      <c r="B4683" s="165" t="s">
        <v>29834</v>
      </c>
      <c r="C4683" s="164" t="s">
        <v>12403</v>
      </c>
      <c r="D4683" s="164" t="s">
        <v>38386</v>
      </c>
      <c r="E4683" s="166">
        <v>189.18</v>
      </c>
    </row>
    <row r="4684" spans="1:5" ht="38.25">
      <c r="A4684" s="164">
        <v>13168</v>
      </c>
      <c r="B4684" s="165" t="s">
        <v>29835</v>
      </c>
      <c r="C4684" s="164" t="s">
        <v>12403</v>
      </c>
      <c r="D4684" s="164" t="s">
        <v>38386</v>
      </c>
      <c r="E4684" s="166">
        <v>229.72</v>
      </c>
    </row>
    <row r="4685" spans="1:5" ht="38.25">
      <c r="A4685" s="164">
        <v>13173</v>
      </c>
      <c r="B4685" s="165" t="s">
        <v>29836</v>
      </c>
      <c r="C4685" s="164" t="s">
        <v>12403</v>
      </c>
      <c r="D4685" s="164" t="s">
        <v>38386</v>
      </c>
      <c r="E4685" s="166">
        <v>310.81</v>
      </c>
    </row>
    <row r="4686" spans="1:5" ht="38.25">
      <c r="A4686" s="164">
        <v>12583</v>
      </c>
      <c r="B4686" s="165" t="s">
        <v>29837</v>
      </c>
      <c r="C4686" s="164" t="s">
        <v>12403</v>
      </c>
      <c r="D4686" s="164" t="s">
        <v>38386</v>
      </c>
      <c r="E4686" s="166">
        <v>62.16</v>
      </c>
    </row>
    <row r="4687" spans="1:5" ht="38.25">
      <c r="A4687" s="164">
        <v>12584</v>
      </c>
      <c r="B4687" s="165" t="s">
        <v>29838</v>
      </c>
      <c r="C4687" s="164" t="s">
        <v>12403</v>
      </c>
      <c r="D4687" s="164" t="s">
        <v>38386</v>
      </c>
      <c r="E4687" s="166">
        <v>81.08</v>
      </c>
    </row>
    <row r="4688" spans="1:5" ht="25.5">
      <c r="A4688" s="164">
        <v>12613</v>
      </c>
      <c r="B4688" s="165" t="s">
        <v>29839</v>
      </c>
      <c r="C4688" s="164" t="s">
        <v>12402</v>
      </c>
      <c r="D4688" s="164" t="s">
        <v>38386</v>
      </c>
      <c r="E4688" s="166">
        <v>21.48</v>
      </c>
    </row>
    <row r="4689" spans="1:5" ht="38.25">
      <c r="A4689" s="164">
        <v>1031</v>
      </c>
      <c r="B4689" s="165" t="s">
        <v>29840</v>
      </c>
      <c r="C4689" s="164" t="s">
        <v>12402</v>
      </c>
      <c r="D4689" s="164" t="s">
        <v>38386</v>
      </c>
      <c r="E4689" s="166">
        <v>16.64</v>
      </c>
    </row>
    <row r="4690" spans="1:5" ht="38.25">
      <c r="A4690" s="164">
        <v>39707</v>
      </c>
      <c r="B4690" s="165" t="s">
        <v>29841</v>
      </c>
      <c r="C4690" s="164" t="s">
        <v>12403</v>
      </c>
      <c r="D4690" s="164" t="s">
        <v>38386</v>
      </c>
      <c r="E4690" s="166">
        <v>5.85</v>
      </c>
    </row>
    <row r="4691" spans="1:5" ht="38.25">
      <c r="A4691" s="164">
        <v>39708</v>
      </c>
      <c r="B4691" s="165" t="s">
        <v>29842</v>
      </c>
      <c r="C4691" s="164" t="s">
        <v>12403</v>
      </c>
      <c r="D4691" s="164" t="s">
        <v>38386</v>
      </c>
      <c r="E4691" s="166">
        <v>5.67</v>
      </c>
    </row>
    <row r="4692" spans="1:5" ht="38.25">
      <c r="A4692" s="164">
        <v>39710</v>
      </c>
      <c r="B4692" s="165" t="s">
        <v>29843</v>
      </c>
      <c r="C4692" s="164" t="s">
        <v>12403</v>
      </c>
      <c r="D4692" s="164" t="s">
        <v>38386</v>
      </c>
      <c r="E4692" s="166">
        <v>3.99</v>
      </c>
    </row>
    <row r="4693" spans="1:5" ht="38.25">
      <c r="A4693" s="164">
        <v>39709</v>
      </c>
      <c r="B4693" s="165" t="s">
        <v>29844</v>
      </c>
      <c r="C4693" s="164" t="s">
        <v>12403</v>
      </c>
      <c r="D4693" s="164" t="s">
        <v>38386</v>
      </c>
      <c r="E4693" s="166">
        <v>5.54</v>
      </c>
    </row>
    <row r="4694" spans="1:5" ht="38.25">
      <c r="A4694" s="164">
        <v>39711</v>
      </c>
      <c r="B4694" s="165" t="s">
        <v>29845</v>
      </c>
      <c r="C4694" s="164" t="s">
        <v>12403</v>
      </c>
      <c r="D4694" s="164" t="s">
        <v>38386</v>
      </c>
      <c r="E4694" s="166">
        <v>6.22</v>
      </c>
    </row>
    <row r="4695" spans="1:5" ht="38.25">
      <c r="A4695" s="164">
        <v>39714</v>
      </c>
      <c r="B4695" s="165" t="s">
        <v>29846</v>
      </c>
      <c r="C4695" s="164" t="s">
        <v>12403</v>
      </c>
      <c r="D4695" s="164" t="s">
        <v>38386</v>
      </c>
      <c r="E4695" s="166">
        <v>3.95</v>
      </c>
    </row>
    <row r="4696" spans="1:5" ht="38.25">
      <c r="A4696" s="164">
        <v>39712</v>
      </c>
      <c r="B4696" s="165" t="s">
        <v>29847</v>
      </c>
      <c r="C4696" s="164" t="s">
        <v>12403</v>
      </c>
      <c r="D4696" s="164" t="s">
        <v>38387</v>
      </c>
      <c r="E4696" s="166">
        <v>2.1800000000000002</v>
      </c>
    </row>
    <row r="4697" spans="1:5" ht="38.25">
      <c r="A4697" s="164">
        <v>39713</v>
      </c>
      <c r="B4697" s="165" t="s">
        <v>29848</v>
      </c>
      <c r="C4697" s="164" t="s">
        <v>12403</v>
      </c>
      <c r="D4697" s="164" t="s">
        <v>38386</v>
      </c>
      <c r="E4697" s="166">
        <v>1.72</v>
      </c>
    </row>
    <row r="4698" spans="1:5" ht="38.25">
      <c r="A4698" s="164">
        <v>39715</v>
      </c>
      <c r="B4698" s="165" t="s">
        <v>29849</v>
      </c>
      <c r="C4698" s="164" t="s">
        <v>12403</v>
      </c>
      <c r="D4698" s="164" t="s">
        <v>38386</v>
      </c>
      <c r="E4698" s="166">
        <v>2.81</v>
      </c>
    </row>
    <row r="4699" spans="1:5" ht="38.25">
      <c r="A4699" s="164">
        <v>39716</v>
      </c>
      <c r="B4699" s="165" t="s">
        <v>29850</v>
      </c>
      <c r="C4699" s="164" t="s">
        <v>12403</v>
      </c>
      <c r="D4699" s="164" t="s">
        <v>38386</v>
      </c>
      <c r="E4699" s="166">
        <v>2.13</v>
      </c>
    </row>
    <row r="4700" spans="1:5" ht="38.25">
      <c r="A4700" s="164">
        <v>39718</v>
      </c>
      <c r="B4700" s="165" t="s">
        <v>29851</v>
      </c>
      <c r="C4700" s="164" t="s">
        <v>12403</v>
      </c>
      <c r="D4700" s="164" t="s">
        <v>38386</v>
      </c>
      <c r="E4700" s="166">
        <v>3.63</v>
      </c>
    </row>
    <row r="4701" spans="1:5" ht="38.25">
      <c r="A4701" s="164">
        <v>9813</v>
      </c>
      <c r="B4701" s="165" t="s">
        <v>29852</v>
      </c>
      <c r="C4701" s="164" t="s">
        <v>12403</v>
      </c>
      <c r="D4701" s="164" t="s">
        <v>38387</v>
      </c>
      <c r="E4701" s="166"/>
    </row>
    <row r="4702" spans="1:5" ht="38.25">
      <c r="A4702" s="164">
        <v>9815</v>
      </c>
      <c r="B4702" s="165" t="s">
        <v>29853</v>
      </c>
      <c r="C4702" s="164" t="s">
        <v>12403</v>
      </c>
      <c r="D4702" s="164" t="s">
        <v>38386</v>
      </c>
      <c r="E4702" s="166"/>
    </row>
    <row r="4703" spans="1:5" ht="38.25">
      <c r="A4703" s="164">
        <v>44543</v>
      </c>
      <c r="B4703" s="165" t="s">
        <v>29854</v>
      </c>
      <c r="C4703" s="164" t="s">
        <v>12403</v>
      </c>
      <c r="D4703" s="164" t="s">
        <v>38386</v>
      </c>
      <c r="E4703" s="166"/>
    </row>
    <row r="4704" spans="1:5" ht="38.25">
      <c r="A4704" s="164">
        <v>44526</v>
      </c>
      <c r="B4704" s="165" t="s">
        <v>29855</v>
      </c>
      <c r="C4704" s="164" t="s">
        <v>12403</v>
      </c>
      <c r="D4704" s="164" t="s">
        <v>38386</v>
      </c>
      <c r="E4704" s="166"/>
    </row>
    <row r="4705" spans="1:5" ht="38.25">
      <c r="A4705" s="164">
        <v>44545</v>
      </c>
      <c r="B4705" s="165" t="s">
        <v>29856</v>
      </c>
      <c r="C4705" s="164" t="s">
        <v>12403</v>
      </c>
      <c r="D4705" s="164" t="s">
        <v>38386</v>
      </c>
      <c r="E4705" s="166"/>
    </row>
    <row r="4706" spans="1:5" ht="38.25">
      <c r="A4706" s="164">
        <v>44525</v>
      </c>
      <c r="B4706" s="165" t="s">
        <v>29857</v>
      </c>
      <c r="C4706" s="164" t="s">
        <v>12403</v>
      </c>
      <c r="D4706" s="164" t="s">
        <v>38386</v>
      </c>
      <c r="E4706" s="166"/>
    </row>
    <row r="4707" spans="1:5" ht="38.25">
      <c r="A4707" s="164">
        <v>44547</v>
      </c>
      <c r="B4707" s="165" t="s">
        <v>29858</v>
      </c>
      <c r="C4707" s="164" t="s">
        <v>12403</v>
      </c>
      <c r="D4707" s="164" t="s">
        <v>38386</v>
      </c>
      <c r="E4707" s="166"/>
    </row>
    <row r="4708" spans="1:5" ht="38.25">
      <c r="A4708" s="164">
        <v>44519</v>
      </c>
      <c r="B4708" s="165" t="s">
        <v>29859</v>
      </c>
      <c r="C4708" s="164" t="s">
        <v>12403</v>
      </c>
      <c r="D4708" s="164" t="s">
        <v>38386</v>
      </c>
      <c r="E4708" s="166"/>
    </row>
    <row r="4709" spans="1:5" ht="38.25">
      <c r="A4709" s="164">
        <v>44520</v>
      </c>
      <c r="B4709" s="165" t="s">
        <v>29860</v>
      </c>
      <c r="C4709" s="164" t="s">
        <v>12403</v>
      </c>
      <c r="D4709" s="164" t="s">
        <v>38386</v>
      </c>
      <c r="E4709" s="166"/>
    </row>
    <row r="4710" spans="1:5" ht="38.25">
      <c r="A4710" s="164">
        <v>44521</v>
      </c>
      <c r="B4710" s="165" t="s">
        <v>35206</v>
      </c>
      <c r="C4710" s="164" t="s">
        <v>12403</v>
      </c>
      <c r="D4710" s="164" t="s">
        <v>38386</v>
      </c>
      <c r="E4710" s="166"/>
    </row>
    <row r="4711" spans="1:5" ht="38.25">
      <c r="A4711" s="164">
        <v>44522</v>
      </c>
      <c r="B4711" s="165" t="s">
        <v>29861</v>
      </c>
      <c r="C4711" s="164" t="s">
        <v>12403</v>
      </c>
      <c r="D4711" s="164" t="s">
        <v>38386</v>
      </c>
      <c r="E4711" s="166"/>
    </row>
    <row r="4712" spans="1:5" ht="38.25">
      <c r="A4712" s="164">
        <v>44523</v>
      </c>
      <c r="B4712" s="165" t="s">
        <v>29862</v>
      </c>
      <c r="C4712" s="164" t="s">
        <v>12403</v>
      </c>
      <c r="D4712" s="164" t="s">
        <v>38386</v>
      </c>
      <c r="E4712" s="166"/>
    </row>
    <row r="4713" spans="1:5" ht="38.25">
      <c r="A4713" s="164">
        <v>44527</v>
      </c>
      <c r="B4713" s="165" t="s">
        <v>29863</v>
      </c>
      <c r="C4713" s="164" t="s">
        <v>12403</v>
      </c>
      <c r="D4713" s="164" t="s">
        <v>38386</v>
      </c>
      <c r="E4713" s="166"/>
    </row>
    <row r="4714" spans="1:5" ht="38.25">
      <c r="A4714" s="164">
        <v>44524</v>
      </c>
      <c r="B4714" s="165" t="s">
        <v>29864</v>
      </c>
      <c r="C4714" s="164" t="s">
        <v>12403</v>
      </c>
      <c r="D4714" s="164" t="s">
        <v>38386</v>
      </c>
      <c r="E4714" s="166"/>
    </row>
    <row r="4715" spans="1:5" ht="38.25">
      <c r="A4715" s="164">
        <v>44542</v>
      </c>
      <c r="B4715" s="165" t="s">
        <v>29865</v>
      </c>
      <c r="C4715" s="164" t="s">
        <v>12403</v>
      </c>
      <c r="D4715" s="164" t="s">
        <v>38386</v>
      </c>
      <c r="E4715" s="166"/>
    </row>
    <row r="4716" spans="1:5" ht="25.5">
      <c r="A4716" s="164">
        <v>9877</v>
      </c>
      <c r="B4716" s="165" t="s">
        <v>29866</v>
      </c>
      <c r="C4716" s="164" t="s">
        <v>12403</v>
      </c>
      <c r="D4716" s="164" t="s">
        <v>38386</v>
      </c>
      <c r="E4716" s="166">
        <v>138.16</v>
      </c>
    </row>
    <row r="4717" spans="1:5" ht="25.5">
      <c r="A4717" s="164">
        <v>9878</v>
      </c>
      <c r="B4717" s="165" t="s">
        <v>29867</v>
      </c>
      <c r="C4717" s="164" t="s">
        <v>12403</v>
      </c>
      <c r="D4717" s="164" t="s">
        <v>38386</v>
      </c>
      <c r="E4717" s="166">
        <v>170.08</v>
      </c>
    </row>
    <row r="4718" spans="1:5" ht="38.25">
      <c r="A4718" s="164">
        <v>41986</v>
      </c>
      <c r="B4718" s="165" t="s">
        <v>29868</v>
      </c>
      <c r="C4718" s="164" t="s">
        <v>12403</v>
      </c>
      <c r="D4718" s="164" t="s">
        <v>38386</v>
      </c>
      <c r="E4718" s="166"/>
    </row>
    <row r="4719" spans="1:5" ht="38.25">
      <c r="A4719" s="164">
        <v>43422</v>
      </c>
      <c r="B4719" s="165" t="s">
        <v>29869</v>
      </c>
      <c r="C4719" s="164" t="s">
        <v>12403</v>
      </c>
      <c r="D4719" s="164" t="s">
        <v>38386</v>
      </c>
      <c r="E4719" s="166"/>
    </row>
    <row r="4720" spans="1:5" ht="38.25">
      <c r="A4720" s="164">
        <v>41987</v>
      </c>
      <c r="B4720" s="165" t="s">
        <v>29870</v>
      </c>
      <c r="C4720" s="164" t="s">
        <v>12403</v>
      </c>
      <c r="D4720" s="164" t="s">
        <v>38386</v>
      </c>
      <c r="E4720" s="166"/>
    </row>
    <row r="4721" spans="1:5" ht="38.25">
      <c r="A4721" s="164">
        <v>41988</v>
      </c>
      <c r="B4721" s="165" t="s">
        <v>29871</v>
      </c>
      <c r="C4721" s="164" t="s">
        <v>12403</v>
      </c>
      <c r="D4721" s="164" t="s">
        <v>38386</v>
      </c>
      <c r="E4721" s="166"/>
    </row>
    <row r="4722" spans="1:5" ht="38.25">
      <c r="A4722" s="164">
        <v>41697</v>
      </c>
      <c r="B4722" s="165" t="s">
        <v>29872</v>
      </c>
      <c r="C4722" s="164" t="s">
        <v>12403</v>
      </c>
      <c r="D4722" s="164" t="s">
        <v>38386</v>
      </c>
      <c r="E4722" s="166"/>
    </row>
    <row r="4723" spans="1:5" ht="38.25">
      <c r="A4723" s="164">
        <v>41985</v>
      </c>
      <c r="B4723" s="165" t="s">
        <v>29873</v>
      </c>
      <c r="C4723" s="164" t="s">
        <v>12403</v>
      </c>
      <c r="D4723" s="164" t="s">
        <v>38386</v>
      </c>
      <c r="E4723" s="166"/>
    </row>
    <row r="4724" spans="1:5" ht="38.25">
      <c r="A4724" s="164">
        <v>41699</v>
      </c>
      <c r="B4724" s="165" t="s">
        <v>29874</v>
      </c>
      <c r="C4724" s="164" t="s">
        <v>12403</v>
      </c>
      <c r="D4724" s="164" t="s">
        <v>38386</v>
      </c>
      <c r="E4724" s="166"/>
    </row>
    <row r="4725" spans="1:5" ht="51">
      <c r="A4725" s="164">
        <v>38053</v>
      </c>
      <c r="B4725" s="165" t="s">
        <v>29875</v>
      </c>
      <c r="C4725" s="164" t="s">
        <v>12403</v>
      </c>
      <c r="D4725" s="164" t="s">
        <v>38386</v>
      </c>
      <c r="E4725" s="166"/>
    </row>
    <row r="4726" spans="1:5" ht="51">
      <c r="A4726" s="164">
        <v>38054</v>
      </c>
      <c r="B4726" s="165" t="s">
        <v>29876</v>
      </c>
      <c r="C4726" s="164" t="s">
        <v>12403</v>
      </c>
      <c r="D4726" s="164" t="s">
        <v>38386</v>
      </c>
      <c r="E4726" s="166"/>
    </row>
    <row r="4727" spans="1:5" ht="51">
      <c r="A4727" s="164">
        <v>38052</v>
      </c>
      <c r="B4727" s="165" t="s">
        <v>29877</v>
      </c>
      <c r="C4727" s="164" t="s">
        <v>12403</v>
      </c>
      <c r="D4727" s="164" t="s">
        <v>38387</v>
      </c>
      <c r="E4727" s="166"/>
    </row>
    <row r="4728" spans="1:5" ht="51">
      <c r="A4728" s="164">
        <v>38051</v>
      </c>
      <c r="B4728" s="165" t="s">
        <v>29878</v>
      </c>
      <c r="C4728" s="164" t="s">
        <v>12403</v>
      </c>
      <c r="D4728" s="164" t="s">
        <v>38386</v>
      </c>
      <c r="E4728" s="166"/>
    </row>
    <row r="4729" spans="1:5" ht="25.5">
      <c r="A4729" s="164">
        <v>38787</v>
      </c>
      <c r="B4729" s="165" t="s">
        <v>29879</v>
      </c>
      <c r="C4729" s="164" t="s">
        <v>12403</v>
      </c>
      <c r="D4729" s="164" t="s">
        <v>38387</v>
      </c>
      <c r="E4729" s="166"/>
    </row>
    <row r="4730" spans="1:5" ht="25.5">
      <c r="A4730" s="164">
        <v>38825</v>
      </c>
      <c r="B4730" s="165" t="s">
        <v>29880</v>
      </c>
      <c r="C4730" s="164" t="s">
        <v>12403</v>
      </c>
      <c r="D4730" s="164" t="s">
        <v>38386</v>
      </c>
      <c r="E4730" s="166"/>
    </row>
    <row r="4731" spans="1:5" ht="25.5">
      <c r="A4731" s="164">
        <v>38826</v>
      </c>
      <c r="B4731" s="165" t="s">
        <v>29881</v>
      </c>
      <c r="C4731" s="164" t="s">
        <v>12403</v>
      </c>
      <c r="D4731" s="164" t="s">
        <v>38386</v>
      </c>
      <c r="E4731" s="166"/>
    </row>
    <row r="4732" spans="1:5" ht="25.5">
      <c r="A4732" s="164">
        <v>38827</v>
      </c>
      <c r="B4732" s="165" t="s">
        <v>29882</v>
      </c>
      <c r="C4732" s="164" t="s">
        <v>12403</v>
      </c>
      <c r="D4732" s="164" t="s">
        <v>38386</v>
      </c>
      <c r="E4732" s="166"/>
    </row>
    <row r="4733" spans="1:5">
      <c r="A4733" s="164">
        <v>38828</v>
      </c>
      <c r="B4733" s="165" t="s">
        <v>29883</v>
      </c>
      <c r="C4733" s="164" t="s">
        <v>12403</v>
      </c>
      <c r="D4733" s="164" t="s">
        <v>38386</v>
      </c>
      <c r="E4733" s="166"/>
    </row>
    <row r="4734" spans="1:5">
      <c r="A4734" s="164">
        <v>38829</v>
      </c>
      <c r="B4734" s="165" t="s">
        <v>29884</v>
      </c>
      <c r="C4734" s="164" t="s">
        <v>12403</v>
      </c>
      <c r="D4734" s="164" t="s">
        <v>38386</v>
      </c>
      <c r="E4734" s="166"/>
    </row>
    <row r="4735" spans="1:5">
      <c r="A4735" s="164">
        <v>38830</v>
      </c>
      <c r="B4735" s="165" t="s">
        <v>29885</v>
      </c>
      <c r="C4735" s="164" t="s">
        <v>12403</v>
      </c>
      <c r="D4735" s="164" t="s">
        <v>38386</v>
      </c>
      <c r="E4735" s="166"/>
    </row>
    <row r="4736" spans="1:5">
      <c r="A4736" s="164">
        <v>38831</v>
      </c>
      <c r="B4736" s="165" t="s">
        <v>29886</v>
      </c>
      <c r="C4736" s="164" t="s">
        <v>12403</v>
      </c>
      <c r="D4736" s="164" t="s">
        <v>38386</v>
      </c>
      <c r="E4736" s="166"/>
    </row>
    <row r="4737" spans="1:5">
      <c r="A4737" s="164">
        <v>36274</v>
      </c>
      <c r="B4737" s="165" t="s">
        <v>29887</v>
      </c>
      <c r="C4737" s="164" t="s">
        <v>12403</v>
      </c>
      <c r="D4737" s="164" t="s">
        <v>38387</v>
      </c>
      <c r="E4737" s="166"/>
    </row>
    <row r="4738" spans="1:5">
      <c r="A4738" s="164">
        <v>36278</v>
      </c>
      <c r="B4738" s="165" t="s">
        <v>29888</v>
      </c>
      <c r="C4738" s="164" t="s">
        <v>12403</v>
      </c>
      <c r="D4738" s="164" t="s">
        <v>38386</v>
      </c>
      <c r="E4738" s="166"/>
    </row>
    <row r="4739" spans="1:5">
      <c r="A4739" s="164">
        <v>38977</v>
      </c>
      <c r="B4739" s="165" t="s">
        <v>29889</v>
      </c>
      <c r="C4739" s="164" t="s">
        <v>12403</v>
      </c>
      <c r="D4739" s="164" t="s">
        <v>38386</v>
      </c>
      <c r="E4739" s="166"/>
    </row>
    <row r="4740" spans="1:5">
      <c r="A4740" s="164">
        <v>38971</v>
      </c>
      <c r="B4740" s="165" t="s">
        <v>29890</v>
      </c>
      <c r="C4740" s="164" t="s">
        <v>12403</v>
      </c>
      <c r="D4740" s="164" t="s">
        <v>38386</v>
      </c>
      <c r="E4740" s="166"/>
    </row>
    <row r="4741" spans="1:5">
      <c r="A4741" s="164">
        <v>38972</v>
      </c>
      <c r="B4741" s="165" t="s">
        <v>29891</v>
      </c>
      <c r="C4741" s="164" t="s">
        <v>12403</v>
      </c>
      <c r="D4741" s="164" t="s">
        <v>38386</v>
      </c>
      <c r="E4741" s="166"/>
    </row>
    <row r="4742" spans="1:5">
      <c r="A4742" s="164">
        <v>38973</v>
      </c>
      <c r="B4742" s="165" t="s">
        <v>29892</v>
      </c>
      <c r="C4742" s="164" t="s">
        <v>12403</v>
      </c>
      <c r="D4742" s="164" t="s">
        <v>38386</v>
      </c>
      <c r="E4742" s="166"/>
    </row>
    <row r="4743" spans="1:5">
      <c r="A4743" s="164">
        <v>38974</v>
      </c>
      <c r="B4743" s="165" t="s">
        <v>29893</v>
      </c>
      <c r="C4743" s="164" t="s">
        <v>12403</v>
      </c>
      <c r="D4743" s="164" t="s">
        <v>38386</v>
      </c>
      <c r="E4743" s="166"/>
    </row>
    <row r="4744" spans="1:5">
      <c r="A4744" s="164">
        <v>38975</v>
      </c>
      <c r="B4744" s="165" t="s">
        <v>29894</v>
      </c>
      <c r="C4744" s="164" t="s">
        <v>12403</v>
      </c>
      <c r="D4744" s="164" t="s">
        <v>38386</v>
      </c>
      <c r="E4744" s="166"/>
    </row>
    <row r="4745" spans="1:5">
      <c r="A4745" s="164">
        <v>38976</v>
      </c>
      <c r="B4745" s="165" t="s">
        <v>29895</v>
      </c>
      <c r="C4745" s="164" t="s">
        <v>12403</v>
      </c>
      <c r="D4745" s="164" t="s">
        <v>38386</v>
      </c>
      <c r="E4745" s="166"/>
    </row>
    <row r="4746" spans="1:5" ht="25.5">
      <c r="A4746" s="164">
        <v>44176</v>
      </c>
      <c r="B4746" s="165" t="s">
        <v>29896</v>
      </c>
      <c r="C4746" s="164" t="s">
        <v>12403</v>
      </c>
      <c r="D4746" s="164" t="s">
        <v>38386</v>
      </c>
      <c r="E4746" s="166"/>
    </row>
    <row r="4747" spans="1:5" ht="25.5">
      <c r="A4747" s="164">
        <v>38986</v>
      </c>
      <c r="B4747" s="165" t="s">
        <v>29897</v>
      </c>
      <c r="C4747" s="164" t="s">
        <v>12403</v>
      </c>
      <c r="D4747" s="164" t="s">
        <v>38386</v>
      </c>
      <c r="E4747" s="166"/>
    </row>
    <row r="4748" spans="1:5" ht="25.5">
      <c r="A4748" s="164">
        <v>38978</v>
      </c>
      <c r="B4748" s="165" t="s">
        <v>29898</v>
      </c>
      <c r="C4748" s="164" t="s">
        <v>12403</v>
      </c>
      <c r="D4748" s="164" t="s">
        <v>38386</v>
      </c>
      <c r="E4748" s="166"/>
    </row>
    <row r="4749" spans="1:5" ht="25.5">
      <c r="A4749" s="164">
        <v>38979</v>
      </c>
      <c r="B4749" s="165" t="s">
        <v>29899</v>
      </c>
      <c r="C4749" s="164" t="s">
        <v>12403</v>
      </c>
      <c r="D4749" s="164" t="s">
        <v>38386</v>
      </c>
      <c r="E4749" s="166"/>
    </row>
    <row r="4750" spans="1:5" ht="25.5">
      <c r="A4750" s="164">
        <v>38980</v>
      </c>
      <c r="B4750" s="165" t="s">
        <v>29900</v>
      </c>
      <c r="C4750" s="164" t="s">
        <v>12403</v>
      </c>
      <c r="D4750" s="164" t="s">
        <v>38386</v>
      </c>
      <c r="E4750" s="166"/>
    </row>
    <row r="4751" spans="1:5" ht="25.5">
      <c r="A4751" s="164">
        <v>38981</v>
      </c>
      <c r="B4751" s="165" t="s">
        <v>29901</v>
      </c>
      <c r="C4751" s="164" t="s">
        <v>12403</v>
      </c>
      <c r="D4751" s="164" t="s">
        <v>38386</v>
      </c>
      <c r="E4751" s="166"/>
    </row>
    <row r="4752" spans="1:5" ht="25.5">
      <c r="A4752" s="164">
        <v>38982</v>
      </c>
      <c r="B4752" s="165" t="s">
        <v>29902</v>
      </c>
      <c r="C4752" s="164" t="s">
        <v>12403</v>
      </c>
      <c r="D4752" s="164" t="s">
        <v>38386</v>
      </c>
      <c r="E4752" s="166"/>
    </row>
    <row r="4753" spans="1:5" ht="25.5">
      <c r="A4753" s="164">
        <v>38983</v>
      </c>
      <c r="B4753" s="165" t="s">
        <v>29903</v>
      </c>
      <c r="C4753" s="164" t="s">
        <v>12403</v>
      </c>
      <c r="D4753" s="164" t="s">
        <v>38386</v>
      </c>
      <c r="E4753" s="166"/>
    </row>
    <row r="4754" spans="1:5" ht="25.5">
      <c r="A4754" s="164">
        <v>38984</v>
      </c>
      <c r="B4754" s="165" t="s">
        <v>29904</v>
      </c>
      <c r="C4754" s="164" t="s">
        <v>12403</v>
      </c>
      <c r="D4754" s="164" t="s">
        <v>38386</v>
      </c>
      <c r="E4754" s="166"/>
    </row>
    <row r="4755" spans="1:5" ht="25.5">
      <c r="A4755" s="164">
        <v>38985</v>
      </c>
      <c r="B4755" s="165" t="s">
        <v>29905</v>
      </c>
      <c r="C4755" s="164" t="s">
        <v>12403</v>
      </c>
      <c r="D4755" s="164" t="s">
        <v>38386</v>
      </c>
      <c r="E4755" s="166"/>
    </row>
    <row r="4756" spans="1:5" ht="25.5">
      <c r="A4756" s="164">
        <v>38032</v>
      </c>
      <c r="B4756" s="165" t="s">
        <v>29906</v>
      </c>
      <c r="C4756" s="164" t="s">
        <v>12403</v>
      </c>
      <c r="D4756" s="164" t="s">
        <v>38386</v>
      </c>
      <c r="E4756" s="166">
        <v>65.790000000000006</v>
      </c>
    </row>
    <row r="4757" spans="1:5" ht="25.5">
      <c r="A4757" s="164">
        <v>38033</v>
      </c>
      <c r="B4757" s="165" t="s">
        <v>29907</v>
      </c>
      <c r="C4757" s="164" t="s">
        <v>12403</v>
      </c>
      <c r="D4757" s="164" t="s">
        <v>38386</v>
      </c>
      <c r="E4757" s="166">
        <v>111.84</v>
      </c>
    </row>
    <row r="4758" spans="1:5" ht="25.5">
      <c r="A4758" s="164">
        <v>38034</v>
      </c>
      <c r="B4758" s="165" t="s">
        <v>29908</v>
      </c>
      <c r="C4758" s="164" t="s">
        <v>12403</v>
      </c>
      <c r="D4758" s="164" t="s">
        <v>38386</v>
      </c>
      <c r="E4758" s="166">
        <v>175.19</v>
      </c>
    </row>
    <row r="4759" spans="1:5" ht="25.5">
      <c r="A4759" s="164">
        <v>38035</v>
      </c>
      <c r="B4759" s="165" t="s">
        <v>29909</v>
      </c>
      <c r="C4759" s="164" t="s">
        <v>12403</v>
      </c>
      <c r="D4759" s="164" t="s">
        <v>38386</v>
      </c>
      <c r="E4759" s="166">
        <v>257.73</v>
      </c>
    </row>
    <row r="4760" spans="1:5" ht="25.5">
      <c r="A4760" s="164">
        <v>38036</v>
      </c>
      <c r="B4760" s="165" t="s">
        <v>29910</v>
      </c>
      <c r="C4760" s="164" t="s">
        <v>12403</v>
      </c>
      <c r="D4760" s="164" t="s">
        <v>38386</v>
      </c>
      <c r="E4760" s="166">
        <v>347.19</v>
      </c>
    </row>
    <row r="4761" spans="1:5" ht="25.5">
      <c r="A4761" s="164">
        <v>38037</v>
      </c>
      <c r="B4761" s="165" t="s">
        <v>29911</v>
      </c>
      <c r="C4761" s="164" t="s">
        <v>12403</v>
      </c>
      <c r="D4761" s="164" t="s">
        <v>38386</v>
      </c>
      <c r="E4761" s="166">
        <v>458.6</v>
      </c>
    </row>
    <row r="4762" spans="1:5" ht="25.5">
      <c r="A4762" s="164">
        <v>9850</v>
      </c>
      <c r="B4762" s="165" t="s">
        <v>29912</v>
      </c>
      <c r="C4762" s="164" t="s">
        <v>12403</v>
      </c>
      <c r="D4762" s="164" t="s">
        <v>38387</v>
      </c>
      <c r="E4762" s="166"/>
    </row>
    <row r="4763" spans="1:5" ht="25.5">
      <c r="A4763" s="164">
        <v>9853</v>
      </c>
      <c r="B4763" s="165" t="s">
        <v>29913</v>
      </c>
      <c r="C4763" s="164" t="s">
        <v>12403</v>
      </c>
      <c r="D4763" s="164" t="s">
        <v>38386</v>
      </c>
      <c r="E4763" s="166"/>
    </row>
    <row r="4764" spans="1:5" ht="25.5">
      <c r="A4764" s="164">
        <v>9854</v>
      </c>
      <c r="B4764" s="165" t="s">
        <v>29914</v>
      </c>
      <c r="C4764" s="164" t="s">
        <v>12403</v>
      </c>
      <c r="D4764" s="164" t="s">
        <v>38386</v>
      </c>
      <c r="E4764" s="166"/>
    </row>
    <row r="4765" spans="1:5" ht="25.5">
      <c r="A4765" s="164">
        <v>9851</v>
      </c>
      <c r="B4765" s="165" t="s">
        <v>29915</v>
      </c>
      <c r="C4765" s="164" t="s">
        <v>12403</v>
      </c>
      <c r="D4765" s="164" t="s">
        <v>38386</v>
      </c>
      <c r="E4765" s="166"/>
    </row>
    <row r="4766" spans="1:5" ht="25.5">
      <c r="A4766" s="164">
        <v>9825</v>
      </c>
      <c r="B4766" s="165" t="s">
        <v>29916</v>
      </c>
      <c r="C4766" s="164" t="s">
        <v>12403</v>
      </c>
      <c r="D4766" s="164" t="s">
        <v>38386</v>
      </c>
      <c r="E4766" s="166">
        <v>55.74</v>
      </c>
    </row>
    <row r="4767" spans="1:5" ht="25.5">
      <c r="A4767" s="164">
        <v>9828</v>
      </c>
      <c r="B4767" s="165" t="s">
        <v>29917</v>
      </c>
      <c r="C4767" s="164" t="s">
        <v>12403</v>
      </c>
      <c r="D4767" s="164" t="s">
        <v>38386</v>
      </c>
      <c r="E4767" s="166">
        <v>149.99</v>
      </c>
    </row>
    <row r="4768" spans="1:5" ht="25.5">
      <c r="A4768" s="164">
        <v>9829</v>
      </c>
      <c r="B4768" s="165" t="s">
        <v>29918</v>
      </c>
      <c r="C4768" s="164" t="s">
        <v>12403</v>
      </c>
      <c r="D4768" s="164" t="s">
        <v>38386</v>
      </c>
      <c r="E4768" s="166">
        <v>254.2</v>
      </c>
    </row>
    <row r="4769" spans="1:5" ht="25.5">
      <c r="A4769" s="164">
        <v>9826</v>
      </c>
      <c r="B4769" s="165" t="s">
        <v>29919</v>
      </c>
      <c r="C4769" s="164" t="s">
        <v>12403</v>
      </c>
      <c r="D4769" s="164" t="s">
        <v>38386</v>
      </c>
      <c r="E4769" s="166">
        <v>386.99</v>
      </c>
    </row>
    <row r="4770" spans="1:5" ht="25.5">
      <c r="A4770" s="164">
        <v>9827</v>
      </c>
      <c r="B4770" s="165" t="s">
        <v>29920</v>
      </c>
      <c r="C4770" s="164" t="s">
        <v>12403</v>
      </c>
      <c r="D4770" s="164" t="s">
        <v>38386</v>
      </c>
      <c r="E4770" s="166">
        <v>549.52</v>
      </c>
    </row>
    <row r="4771" spans="1:5" ht="25.5">
      <c r="A4771" s="164">
        <v>36374</v>
      </c>
      <c r="B4771" s="165" t="s">
        <v>29921</v>
      </c>
      <c r="C4771" s="164" t="s">
        <v>12403</v>
      </c>
      <c r="D4771" s="164" t="s">
        <v>38386</v>
      </c>
      <c r="E4771" s="166">
        <v>66.8</v>
      </c>
    </row>
    <row r="4772" spans="1:5" ht="25.5">
      <c r="A4772" s="164">
        <v>36084</v>
      </c>
      <c r="B4772" s="165" t="s">
        <v>29922</v>
      </c>
      <c r="C4772" s="164" t="s">
        <v>12403</v>
      </c>
      <c r="D4772" s="164" t="s">
        <v>38387</v>
      </c>
      <c r="E4772" s="166">
        <v>19.79</v>
      </c>
    </row>
    <row r="4773" spans="1:5" ht="25.5">
      <c r="A4773" s="164">
        <v>36373</v>
      </c>
      <c r="B4773" s="165" t="s">
        <v>29923</v>
      </c>
      <c r="C4773" s="164" t="s">
        <v>12403</v>
      </c>
      <c r="D4773" s="164" t="s">
        <v>38386</v>
      </c>
      <c r="E4773" s="166">
        <v>41.1</v>
      </c>
    </row>
    <row r="4774" spans="1:5" ht="25.5">
      <c r="A4774" s="164">
        <v>36377</v>
      </c>
      <c r="B4774" s="165" t="s">
        <v>29924</v>
      </c>
      <c r="C4774" s="164" t="s">
        <v>12403</v>
      </c>
      <c r="D4774" s="164" t="s">
        <v>38386</v>
      </c>
      <c r="E4774" s="166">
        <v>80.13</v>
      </c>
    </row>
    <row r="4775" spans="1:5" ht="25.5">
      <c r="A4775" s="164">
        <v>36375</v>
      </c>
      <c r="B4775" s="165" t="s">
        <v>29925</v>
      </c>
      <c r="C4775" s="164" t="s">
        <v>12403</v>
      </c>
      <c r="D4775" s="164" t="s">
        <v>38386</v>
      </c>
      <c r="E4775" s="166">
        <v>24.42</v>
      </c>
    </row>
    <row r="4776" spans="1:5" ht="25.5">
      <c r="A4776" s="164">
        <v>36376</v>
      </c>
      <c r="B4776" s="165" t="s">
        <v>29926</v>
      </c>
      <c r="C4776" s="164" t="s">
        <v>12403</v>
      </c>
      <c r="D4776" s="164" t="s">
        <v>38386</v>
      </c>
      <c r="E4776" s="166">
        <v>47.96</v>
      </c>
    </row>
    <row r="4777" spans="1:5" ht="25.5">
      <c r="A4777" s="164">
        <v>36380</v>
      </c>
      <c r="B4777" s="165" t="s">
        <v>29927</v>
      </c>
      <c r="C4777" s="164" t="s">
        <v>12403</v>
      </c>
      <c r="D4777" s="164" t="s">
        <v>38386</v>
      </c>
      <c r="E4777" s="166">
        <v>100.2</v>
      </c>
    </row>
    <row r="4778" spans="1:5" ht="25.5">
      <c r="A4778" s="164">
        <v>36378</v>
      </c>
      <c r="B4778" s="165" t="s">
        <v>29928</v>
      </c>
      <c r="C4778" s="164" t="s">
        <v>12403</v>
      </c>
      <c r="D4778" s="164" t="s">
        <v>38386</v>
      </c>
      <c r="E4778" s="166">
        <v>30.02</v>
      </c>
    </row>
    <row r="4779" spans="1:5" ht="25.5">
      <c r="A4779" s="164">
        <v>36379</v>
      </c>
      <c r="B4779" s="165" t="s">
        <v>29929</v>
      </c>
      <c r="C4779" s="164" t="s">
        <v>12403</v>
      </c>
      <c r="D4779" s="164" t="s">
        <v>38386</v>
      </c>
      <c r="E4779" s="166">
        <v>60.52</v>
      </c>
    </row>
    <row r="4780" spans="1:5">
      <c r="A4780" s="164">
        <v>9859</v>
      </c>
      <c r="B4780" s="165" t="s">
        <v>29930</v>
      </c>
      <c r="C4780" s="164" t="s">
        <v>12403</v>
      </c>
      <c r="D4780" s="164" t="s">
        <v>38386</v>
      </c>
      <c r="E4780" s="166">
        <v>10.48</v>
      </c>
    </row>
    <row r="4781" spans="1:5" ht="25.5">
      <c r="A4781" s="164">
        <v>9836</v>
      </c>
      <c r="B4781" s="165" t="s">
        <v>29931</v>
      </c>
      <c r="C4781" s="164" t="s">
        <v>12403</v>
      </c>
      <c r="D4781" s="164" t="s">
        <v>38387</v>
      </c>
      <c r="E4781" s="166">
        <v>16.649999999999999</v>
      </c>
    </row>
    <row r="4782" spans="1:5" ht="25.5">
      <c r="A4782" s="164">
        <v>20065</v>
      </c>
      <c r="B4782" s="165" t="s">
        <v>29932</v>
      </c>
      <c r="C4782" s="164" t="s">
        <v>12403</v>
      </c>
      <c r="D4782" s="164" t="s">
        <v>38386</v>
      </c>
      <c r="E4782" s="166">
        <v>43.52</v>
      </c>
    </row>
    <row r="4783" spans="1:5" ht="25.5">
      <c r="A4783" s="164">
        <v>9835</v>
      </c>
      <c r="B4783" s="165" t="s">
        <v>29933</v>
      </c>
      <c r="C4783" s="164" t="s">
        <v>12403</v>
      </c>
      <c r="D4783" s="164" t="s">
        <v>38386</v>
      </c>
      <c r="E4783" s="166">
        <v>7.27</v>
      </c>
    </row>
    <row r="4784" spans="1:5" ht="25.5">
      <c r="A4784" s="164">
        <v>9838</v>
      </c>
      <c r="B4784" s="165" t="s">
        <v>29934</v>
      </c>
      <c r="C4784" s="164" t="s">
        <v>12403</v>
      </c>
      <c r="D4784" s="164" t="s">
        <v>38386</v>
      </c>
      <c r="E4784" s="166">
        <v>12.01</v>
      </c>
    </row>
    <row r="4785" spans="1:5" ht="25.5">
      <c r="A4785" s="164">
        <v>9837</v>
      </c>
      <c r="B4785" s="165" t="s">
        <v>29935</v>
      </c>
      <c r="C4785" s="164" t="s">
        <v>12403</v>
      </c>
      <c r="D4785" s="164" t="s">
        <v>38386</v>
      </c>
      <c r="E4785" s="166">
        <v>15.76</v>
      </c>
    </row>
    <row r="4786" spans="1:5" ht="25.5">
      <c r="A4786" s="164">
        <v>44315</v>
      </c>
      <c r="B4786" s="165" t="s">
        <v>29936</v>
      </c>
      <c r="C4786" s="164" t="s">
        <v>12403</v>
      </c>
      <c r="D4786" s="164" t="s">
        <v>38386</v>
      </c>
      <c r="E4786" s="166">
        <v>65.19</v>
      </c>
    </row>
    <row r="4787" spans="1:5">
      <c r="A4787" s="164">
        <v>9862</v>
      </c>
      <c r="B4787" s="165" t="s">
        <v>29937</v>
      </c>
      <c r="C4787" s="164" t="s">
        <v>12403</v>
      </c>
      <c r="D4787" s="164" t="s">
        <v>38386</v>
      </c>
      <c r="E4787" s="166">
        <v>32.29</v>
      </c>
    </row>
    <row r="4788" spans="1:5">
      <c r="A4788" s="164">
        <v>9861</v>
      </c>
      <c r="B4788" s="165" t="s">
        <v>29938</v>
      </c>
      <c r="C4788" s="164" t="s">
        <v>12403</v>
      </c>
      <c r="D4788" s="164" t="s">
        <v>38386</v>
      </c>
      <c r="E4788" s="166">
        <v>25.36</v>
      </c>
    </row>
    <row r="4789" spans="1:5">
      <c r="A4789" s="164">
        <v>9866</v>
      </c>
      <c r="B4789" s="165" t="s">
        <v>29939</v>
      </c>
      <c r="C4789" s="164" t="s">
        <v>12403</v>
      </c>
      <c r="D4789" s="164" t="s">
        <v>38386</v>
      </c>
      <c r="E4789" s="166">
        <v>21.89</v>
      </c>
    </row>
    <row r="4790" spans="1:5">
      <c r="A4790" s="164">
        <v>9856</v>
      </c>
      <c r="B4790" s="165" t="s">
        <v>29940</v>
      </c>
      <c r="C4790" s="164" t="s">
        <v>12403</v>
      </c>
      <c r="D4790" s="164" t="s">
        <v>38386</v>
      </c>
      <c r="E4790" s="166">
        <v>8.18</v>
      </c>
    </row>
    <row r="4791" spans="1:5">
      <c r="A4791" s="164">
        <v>9863</v>
      </c>
      <c r="B4791" s="165" t="s">
        <v>29941</v>
      </c>
      <c r="C4791" s="164" t="s">
        <v>12403</v>
      </c>
      <c r="D4791" s="164" t="s">
        <v>38386</v>
      </c>
      <c r="E4791" s="166">
        <v>63.31</v>
      </c>
    </row>
    <row r="4792" spans="1:5">
      <c r="A4792" s="164">
        <v>9860</v>
      </c>
      <c r="B4792" s="165" t="s">
        <v>29942</v>
      </c>
      <c r="C4792" s="164" t="s">
        <v>12403</v>
      </c>
      <c r="D4792" s="164" t="s">
        <v>38386</v>
      </c>
      <c r="E4792" s="166">
        <v>46.21</v>
      </c>
    </row>
    <row r="4793" spans="1:5" ht="25.5">
      <c r="A4793" s="164">
        <v>9841</v>
      </c>
      <c r="B4793" s="165" t="s">
        <v>29943</v>
      </c>
      <c r="C4793" s="164" t="s">
        <v>12403</v>
      </c>
      <c r="D4793" s="164" t="s">
        <v>38386</v>
      </c>
      <c r="E4793" s="166">
        <v>31.35</v>
      </c>
    </row>
    <row r="4794" spans="1:5" ht="25.5">
      <c r="A4794" s="164">
        <v>9840</v>
      </c>
      <c r="B4794" s="165" t="s">
        <v>29944</v>
      </c>
      <c r="C4794" s="164" t="s">
        <v>12403</v>
      </c>
      <c r="D4794" s="164" t="s">
        <v>38386</v>
      </c>
      <c r="E4794" s="166">
        <v>66.23</v>
      </c>
    </row>
    <row r="4795" spans="1:5" ht="25.5">
      <c r="A4795" s="164">
        <v>20067</v>
      </c>
      <c r="B4795" s="165" t="s">
        <v>29945</v>
      </c>
      <c r="C4795" s="164" t="s">
        <v>12403</v>
      </c>
      <c r="D4795" s="164" t="s">
        <v>38386</v>
      </c>
      <c r="E4795" s="166">
        <v>10.17</v>
      </c>
    </row>
    <row r="4796" spans="1:5" ht="25.5">
      <c r="A4796" s="164">
        <v>20068</v>
      </c>
      <c r="B4796" s="165" t="s">
        <v>29946</v>
      </c>
      <c r="C4796" s="164" t="s">
        <v>12403</v>
      </c>
      <c r="D4796" s="164" t="s">
        <v>38386</v>
      </c>
      <c r="E4796" s="166">
        <v>14.32</v>
      </c>
    </row>
    <row r="4797" spans="1:5" ht="25.5">
      <c r="A4797" s="164">
        <v>9839</v>
      </c>
      <c r="B4797" s="165" t="s">
        <v>29947</v>
      </c>
      <c r="C4797" s="164" t="s">
        <v>12403</v>
      </c>
      <c r="D4797" s="164" t="s">
        <v>38386</v>
      </c>
      <c r="E4797" s="166">
        <v>25.97</v>
      </c>
    </row>
    <row r="4798" spans="1:5">
      <c r="A4798" s="164">
        <v>9870</v>
      </c>
      <c r="B4798" s="165" t="s">
        <v>29948</v>
      </c>
      <c r="C4798" s="164" t="s">
        <v>12403</v>
      </c>
      <c r="D4798" s="164" t="s">
        <v>38386</v>
      </c>
      <c r="E4798" s="166">
        <v>94.42</v>
      </c>
    </row>
    <row r="4799" spans="1:5">
      <c r="A4799" s="164">
        <v>9867</v>
      </c>
      <c r="B4799" s="165" t="s">
        <v>29949</v>
      </c>
      <c r="C4799" s="164" t="s">
        <v>12403</v>
      </c>
      <c r="D4799" s="164" t="s">
        <v>38386</v>
      </c>
      <c r="E4799" s="166">
        <v>3.79</v>
      </c>
    </row>
    <row r="4800" spans="1:5">
      <c r="A4800" s="164">
        <v>9868</v>
      </c>
      <c r="B4800" s="165" t="s">
        <v>29950</v>
      </c>
      <c r="C4800" s="164" t="s">
        <v>12403</v>
      </c>
      <c r="D4800" s="164" t="s">
        <v>38387</v>
      </c>
      <c r="E4800" s="166">
        <v>4.28</v>
      </c>
    </row>
    <row r="4801" spans="1:5">
      <c r="A4801" s="164">
        <v>9869</v>
      </c>
      <c r="B4801" s="165" t="s">
        <v>29951</v>
      </c>
      <c r="C4801" s="164" t="s">
        <v>12403</v>
      </c>
      <c r="D4801" s="164" t="s">
        <v>38386</v>
      </c>
      <c r="E4801" s="166">
        <v>9.24</v>
      </c>
    </row>
    <row r="4802" spans="1:5">
      <c r="A4802" s="164">
        <v>9874</v>
      </c>
      <c r="B4802" s="165" t="s">
        <v>29952</v>
      </c>
      <c r="C4802" s="164" t="s">
        <v>12403</v>
      </c>
      <c r="D4802" s="164" t="s">
        <v>38386</v>
      </c>
      <c r="E4802" s="166">
        <v>14.5</v>
      </c>
    </row>
    <row r="4803" spans="1:5">
      <c r="A4803" s="164">
        <v>9875</v>
      </c>
      <c r="B4803" s="165" t="s">
        <v>29953</v>
      </c>
      <c r="C4803" s="164" t="s">
        <v>12403</v>
      </c>
      <c r="D4803" s="164" t="s">
        <v>38386</v>
      </c>
      <c r="E4803" s="166">
        <v>15.91</v>
      </c>
    </row>
    <row r="4804" spans="1:5">
      <c r="A4804" s="164">
        <v>9873</v>
      </c>
      <c r="B4804" s="165" t="s">
        <v>29954</v>
      </c>
      <c r="C4804" s="164" t="s">
        <v>12403</v>
      </c>
      <c r="D4804" s="164" t="s">
        <v>38386</v>
      </c>
      <c r="E4804" s="166">
        <v>26.17</v>
      </c>
    </row>
    <row r="4805" spans="1:5">
      <c r="A4805" s="164">
        <v>9871</v>
      </c>
      <c r="B4805" s="165" t="s">
        <v>29955</v>
      </c>
      <c r="C4805" s="164" t="s">
        <v>12403</v>
      </c>
      <c r="D4805" s="164" t="s">
        <v>38386</v>
      </c>
      <c r="E4805" s="166">
        <v>43.37</v>
      </c>
    </row>
    <row r="4806" spans="1:5">
      <c r="A4806" s="164">
        <v>9872</v>
      </c>
      <c r="B4806" s="165" t="s">
        <v>29956</v>
      </c>
      <c r="C4806" s="164" t="s">
        <v>12403</v>
      </c>
      <c r="D4806" s="164" t="s">
        <v>38386</v>
      </c>
      <c r="E4806" s="166">
        <v>60.34</v>
      </c>
    </row>
    <row r="4807" spans="1:5">
      <c r="A4807" s="164">
        <v>12425</v>
      </c>
      <c r="B4807" s="165" t="s">
        <v>29957</v>
      </c>
      <c r="C4807" s="164" t="s">
        <v>12402</v>
      </c>
      <c r="D4807" s="164" t="s">
        <v>38386</v>
      </c>
      <c r="E4807" s="166">
        <v>62.36</v>
      </c>
    </row>
    <row r="4808" spans="1:5">
      <c r="A4808" s="164">
        <v>12426</v>
      </c>
      <c r="B4808" s="165" t="s">
        <v>29958</v>
      </c>
      <c r="C4808" s="164" t="s">
        <v>12402</v>
      </c>
      <c r="D4808" s="164" t="s">
        <v>38386</v>
      </c>
      <c r="E4808" s="166">
        <v>45.39</v>
      </c>
    </row>
    <row r="4809" spans="1:5">
      <c r="A4809" s="164">
        <v>12427</v>
      </c>
      <c r="B4809" s="165" t="s">
        <v>29959</v>
      </c>
      <c r="C4809" s="164" t="s">
        <v>12402</v>
      </c>
      <c r="D4809" s="164" t="s">
        <v>38386</v>
      </c>
      <c r="E4809" s="166">
        <v>258.83</v>
      </c>
    </row>
    <row r="4810" spans="1:5">
      <c r="A4810" s="164">
        <v>12428</v>
      </c>
      <c r="B4810" s="165" t="s">
        <v>30680</v>
      </c>
      <c r="C4810" s="164" t="s">
        <v>12402</v>
      </c>
      <c r="D4810" s="164" t="s">
        <v>38386</v>
      </c>
      <c r="E4810" s="166">
        <v>166.13</v>
      </c>
    </row>
    <row r="4811" spans="1:5">
      <c r="A4811" s="164">
        <v>12429</v>
      </c>
      <c r="B4811" s="165" t="s">
        <v>29960</v>
      </c>
      <c r="C4811" s="164" t="s">
        <v>12402</v>
      </c>
      <c r="D4811" s="164" t="s">
        <v>38386</v>
      </c>
      <c r="E4811" s="166">
        <v>418.53</v>
      </c>
    </row>
    <row r="4812" spans="1:5">
      <c r="A4812" s="164">
        <v>12430</v>
      </c>
      <c r="B4812" s="165" t="s">
        <v>29961</v>
      </c>
      <c r="C4812" s="164" t="s">
        <v>12402</v>
      </c>
      <c r="D4812" s="164" t="s">
        <v>38386</v>
      </c>
      <c r="E4812" s="166">
        <v>55.64</v>
      </c>
    </row>
    <row r="4813" spans="1:5">
      <c r="A4813" s="164">
        <v>12431</v>
      </c>
      <c r="B4813" s="165" t="s">
        <v>29962</v>
      </c>
      <c r="C4813" s="164" t="s">
        <v>12402</v>
      </c>
      <c r="D4813" s="164" t="s">
        <v>38386</v>
      </c>
      <c r="E4813" s="166">
        <v>712.27</v>
      </c>
    </row>
    <row r="4814" spans="1:5" ht="25.5">
      <c r="A4814" s="164">
        <v>12432</v>
      </c>
      <c r="B4814" s="165" t="s">
        <v>29963</v>
      </c>
      <c r="C4814" s="164" t="s">
        <v>12402</v>
      </c>
      <c r="D4814" s="164" t="s">
        <v>38386</v>
      </c>
      <c r="E4814" s="166">
        <v>146.49</v>
      </c>
    </row>
    <row r="4815" spans="1:5" ht="25.5">
      <c r="A4815" s="164">
        <v>12433</v>
      </c>
      <c r="B4815" s="165" t="s">
        <v>29964</v>
      </c>
      <c r="C4815" s="164" t="s">
        <v>12402</v>
      </c>
      <c r="D4815" s="164" t="s">
        <v>38386</v>
      </c>
      <c r="E4815" s="166">
        <v>93.26</v>
      </c>
    </row>
    <row r="4816" spans="1:5" ht="25.5">
      <c r="A4816" s="164">
        <v>12434</v>
      </c>
      <c r="B4816" s="165" t="s">
        <v>29965</v>
      </c>
      <c r="C4816" s="164" t="s">
        <v>12402</v>
      </c>
      <c r="D4816" s="164" t="s">
        <v>38386</v>
      </c>
      <c r="E4816" s="166">
        <v>47.74</v>
      </c>
    </row>
    <row r="4817" spans="1:5" ht="25.5">
      <c r="A4817" s="164">
        <v>12435</v>
      </c>
      <c r="B4817" s="165" t="s">
        <v>29966</v>
      </c>
      <c r="C4817" s="164" t="s">
        <v>12402</v>
      </c>
      <c r="D4817" s="164" t="s">
        <v>38386</v>
      </c>
      <c r="E4817" s="166">
        <v>288.61</v>
      </c>
    </row>
    <row r="4818" spans="1:5" ht="25.5">
      <c r="A4818" s="164">
        <v>12437</v>
      </c>
      <c r="B4818" s="165" t="s">
        <v>29967</v>
      </c>
      <c r="C4818" s="164" t="s">
        <v>12402</v>
      </c>
      <c r="D4818" s="164" t="s">
        <v>38386</v>
      </c>
      <c r="E4818" s="166">
        <v>233.09</v>
      </c>
    </row>
    <row r="4819" spans="1:5" ht="25.5">
      <c r="A4819" s="164">
        <v>12438</v>
      </c>
      <c r="B4819" s="165" t="s">
        <v>30681</v>
      </c>
      <c r="C4819" s="164" t="s">
        <v>12402</v>
      </c>
      <c r="D4819" s="164" t="s">
        <v>38386</v>
      </c>
      <c r="E4819" s="166">
        <v>421.82</v>
      </c>
    </row>
    <row r="4820" spans="1:5" ht="25.5">
      <c r="A4820" s="164">
        <v>12439</v>
      </c>
      <c r="B4820" s="165" t="s">
        <v>29968</v>
      </c>
      <c r="C4820" s="164" t="s">
        <v>12402</v>
      </c>
      <c r="D4820" s="164" t="s">
        <v>38386</v>
      </c>
      <c r="E4820" s="166">
        <v>74.81</v>
      </c>
    </row>
    <row r="4821" spans="1:5" ht="25.5">
      <c r="A4821" s="164">
        <v>12436</v>
      </c>
      <c r="B4821" s="165" t="s">
        <v>29969</v>
      </c>
      <c r="C4821" s="164" t="s">
        <v>12402</v>
      </c>
      <c r="D4821" s="164" t="s">
        <v>38386</v>
      </c>
      <c r="E4821" s="166">
        <v>532.84</v>
      </c>
    </row>
    <row r="4822" spans="1:5" ht="25.5">
      <c r="A4822" s="164">
        <v>36357</v>
      </c>
      <c r="B4822" s="165" t="s">
        <v>29970</v>
      </c>
      <c r="C4822" s="164" t="s">
        <v>12402</v>
      </c>
      <c r="D4822" s="164" t="s">
        <v>38386</v>
      </c>
      <c r="E4822" s="166"/>
    </row>
    <row r="4823" spans="1:5" ht="25.5">
      <c r="A4823" s="164">
        <v>12424</v>
      </c>
      <c r="B4823" s="165" t="s">
        <v>29971</v>
      </c>
      <c r="C4823" s="164" t="s">
        <v>12402</v>
      </c>
      <c r="D4823" s="164" t="s">
        <v>38386</v>
      </c>
      <c r="E4823" s="166">
        <v>96.02</v>
      </c>
    </row>
    <row r="4824" spans="1:5" ht="25.5">
      <c r="A4824" s="164">
        <v>12440</v>
      </c>
      <c r="B4824" s="165" t="s">
        <v>29972</v>
      </c>
      <c r="C4824" s="164" t="s">
        <v>12402</v>
      </c>
      <c r="D4824" s="164" t="s">
        <v>38386</v>
      </c>
      <c r="E4824" s="166">
        <v>92.81</v>
      </c>
    </row>
    <row r="4825" spans="1:5" ht="25.5">
      <c r="A4825" s="164">
        <v>9884</v>
      </c>
      <c r="B4825" s="165" t="s">
        <v>29973</v>
      </c>
      <c r="C4825" s="164" t="s">
        <v>12402</v>
      </c>
      <c r="D4825" s="164" t="s">
        <v>38386</v>
      </c>
      <c r="E4825" s="166">
        <v>69.22</v>
      </c>
    </row>
    <row r="4826" spans="1:5" ht="25.5">
      <c r="A4826" s="164">
        <v>9888</v>
      </c>
      <c r="B4826" s="165" t="s">
        <v>29974</v>
      </c>
      <c r="C4826" s="164" t="s">
        <v>12402</v>
      </c>
      <c r="D4826" s="164" t="s">
        <v>38386</v>
      </c>
      <c r="E4826" s="166">
        <v>55.62</v>
      </c>
    </row>
    <row r="4827" spans="1:5" ht="25.5">
      <c r="A4827" s="164">
        <v>9886</v>
      </c>
      <c r="B4827" s="165" t="s">
        <v>29975</v>
      </c>
      <c r="C4827" s="164" t="s">
        <v>12402</v>
      </c>
      <c r="D4827" s="164" t="s">
        <v>38386</v>
      </c>
      <c r="E4827" s="166">
        <v>33.24</v>
      </c>
    </row>
    <row r="4828" spans="1:5" ht="25.5">
      <c r="A4828" s="164">
        <v>9883</v>
      </c>
      <c r="B4828" s="165" t="s">
        <v>29976</v>
      </c>
      <c r="C4828" s="164" t="s">
        <v>12402</v>
      </c>
      <c r="D4828" s="164" t="s">
        <v>38386</v>
      </c>
      <c r="E4828" s="166">
        <v>24.27</v>
      </c>
    </row>
    <row r="4829" spans="1:5" ht="25.5">
      <c r="A4829" s="164">
        <v>9889</v>
      </c>
      <c r="B4829" s="165" t="s">
        <v>29977</v>
      </c>
      <c r="C4829" s="164" t="s">
        <v>12402</v>
      </c>
      <c r="D4829" s="164" t="s">
        <v>38386</v>
      </c>
      <c r="E4829" s="166">
        <v>168.42</v>
      </c>
    </row>
    <row r="4830" spans="1:5" ht="25.5">
      <c r="A4830" s="164">
        <v>9887</v>
      </c>
      <c r="B4830" s="165" t="s">
        <v>29978</v>
      </c>
      <c r="C4830" s="164" t="s">
        <v>12402</v>
      </c>
      <c r="D4830" s="164" t="s">
        <v>38386</v>
      </c>
      <c r="E4830" s="166">
        <v>101.79</v>
      </c>
    </row>
    <row r="4831" spans="1:5" ht="25.5">
      <c r="A4831" s="164">
        <v>9890</v>
      </c>
      <c r="B4831" s="165" t="s">
        <v>29979</v>
      </c>
      <c r="C4831" s="164" t="s">
        <v>12402</v>
      </c>
      <c r="D4831" s="164" t="s">
        <v>38386</v>
      </c>
      <c r="E4831" s="166">
        <v>260.92</v>
      </c>
    </row>
    <row r="4832" spans="1:5" ht="25.5">
      <c r="A4832" s="164">
        <v>9885</v>
      </c>
      <c r="B4832" s="165" t="s">
        <v>29980</v>
      </c>
      <c r="C4832" s="164" t="s">
        <v>12402</v>
      </c>
      <c r="D4832" s="164" t="s">
        <v>38386</v>
      </c>
      <c r="E4832" s="166">
        <v>32.14</v>
      </c>
    </row>
    <row r="4833" spans="1:5" ht="25.5">
      <c r="A4833" s="164">
        <v>9891</v>
      </c>
      <c r="B4833" s="165" t="s">
        <v>29981</v>
      </c>
      <c r="C4833" s="164" t="s">
        <v>12402</v>
      </c>
      <c r="D4833" s="164" t="s">
        <v>38386</v>
      </c>
      <c r="E4833" s="166">
        <v>366.29</v>
      </c>
    </row>
    <row r="4834" spans="1:5">
      <c r="A4834" s="164">
        <v>36316</v>
      </c>
      <c r="B4834" s="165" t="s">
        <v>29982</v>
      </c>
      <c r="C4834" s="164" t="s">
        <v>12402</v>
      </c>
      <c r="D4834" s="164" t="s">
        <v>38386</v>
      </c>
      <c r="E4834" s="166"/>
    </row>
    <row r="4835" spans="1:5">
      <c r="A4835" s="164">
        <v>36313</v>
      </c>
      <c r="B4835" s="165" t="s">
        <v>29983</v>
      </c>
      <c r="C4835" s="164" t="s">
        <v>12402</v>
      </c>
      <c r="D4835" s="164" t="s">
        <v>38386</v>
      </c>
      <c r="E4835" s="166"/>
    </row>
    <row r="4836" spans="1:5" ht="25.5">
      <c r="A4836" s="164">
        <v>64</v>
      </c>
      <c r="B4836" s="165" t="s">
        <v>29984</v>
      </c>
      <c r="C4836" s="164" t="s">
        <v>12402</v>
      </c>
      <c r="D4836" s="164" t="s">
        <v>38386</v>
      </c>
      <c r="E4836" s="166">
        <v>7.21</v>
      </c>
    </row>
    <row r="4837" spans="1:5" ht="25.5">
      <c r="A4837" s="164">
        <v>37423</v>
      </c>
      <c r="B4837" s="165" t="s">
        <v>29985</v>
      </c>
      <c r="C4837" s="164" t="s">
        <v>12402</v>
      </c>
      <c r="D4837" s="164" t="s">
        <v>38386</v>
      </c>
      <c r="E4837" s="166">
        <v>17.8</v>
      </c>
    </row>
    <row r="4838" spans="1:5">
      <c r="A4838" s="164">
        <v>9892</v>
      </c>
      <c r="B4838" s="165" t="s">
        <v>29986</v>
      </c>
      <c r="C4838" s="164" t="s">
        <v>12402</v>
      </c>
      <c r="D4838" s="164" t="s">
        <v>38386</v>
      </c>
      <c r="E4838" s="166">
        <v>6.95</v>
      </c>
    </row>
    <row r="4839" spans="1:5">
      <c r="A4839" s="164">
        <v>9901</v>
      </c>
      <c r="B4839" s="165" t="s">
        <v>29987</v>
      </c>
      <c r="C4839" s="164" t="s">
        <v>12402</v>
      </c>
      <c r="D4839" s="164" t="s">
        <v>38386</v>
      </c>
      <c r="E4839" s="166">
        <v>33.61</v>
      </c>
    </row>
    <row r="4840" spans="1:5">
      <c r="A4840" s="164">
        <v>9900</v>
      </c>
      <c r="B4840" s="165" t="s">
        <v>29988</v>
      </c>
      <c r="C4840" s="164" t="s">
        <v>12402</v>
      </c>
      <c r="D4840" s="164" t="s">
        <v>38386</v>
      </c>
      <c r="E4840" s="166">
        <v>19.47</v>
      </c>
    </row>
    <row r="4841" spans="1:5">
      <c r="A4841" s="164">
        <v>9899</v>
      </c>
      <c r="B4841" s="165" t="s">
        <v>29989</v>
      </c>
      <c r="C4841" s="164" t="s">
        <v>12402</v>
      </c>
      <c r="D4841" s="164" t="s">
        <v>38386</v>
      </c>
      <c r="E4841" s="166">
        <v>8.73</v>
      </c>
    </row>
    <row r="4842" spans="1:5">
      <c r="A4842" s="164">
        <v>9908</v>
      </c>
      <c r="B4842" s="165" t="s">
        <v>29990</v>
      </c>
      <c r="C4842" s="164" t="s">
        <v>12402</v>
      </c>
      <c r="D4842" s="164" t="s">
        <v>38386</v>
      </c>
      <c r="E4842" s="166">
        <v>392.54</v>
      </c>
    </row>
    <row r="4843" spans="1:5">
      <c r="A4843" s="164">
        <v>9905</v>
      </c>
      <c r="B4843" s="165" t="s">
        <v>29991</v>
      </c>
      <c r="C4843" s="164" t="s">
        <v>12402</v>
      </c>
      <c r="D4843" s="164" t="s">
        <v>38386</v>
      </c>
      <c r="E4843" s="166">
        <v>6.83</v>
      </c>
    </row>
    <row r="4844" spans="1:5">
      <c r="A4844" s="164">
        <v>9906</v>
      </c>
      <c r="B4844" s="165" t="s">
        <v>29992</v>
      </c>
      <c r="C4844" s="164" t="s">
        <v>12402</v>
      </c>
      <c r="D4844" s="164" t="s">
        <v>38386</v>
      </c>
      <c r="E4844" s="166">
        <v>8.23</v>
      </c>
    </row>
    <row r="4845" spans="1:5">
      <c r="A4845" s="164">
        <v>9895</v>
      </c>
      <c r="B4845" s="165" t="s">
        <v>29993</v>
      </c>
      <c r="C4845" s="164" t="s">
        <v>12402</v>
      </c>
      <c r="D4845" s="164" t="s">
        <v>38386</v>
      </c>
      <c r="E4845" s="166">
        <v>13.87</v>
      </c>
    </row>
    <row r="4846" spans="1:5">
      <c r="A4846" s="164">
        <v>9894</v>
      </c>
      <c r="B4846" s="165" t="s">
        <v>29994</v>
      </c>
      <c r="C4846" s="164" t="s">
        <v>12402</v>
      </c>
      <c r="D4846" s="164" t="s">
        <v>38386</v>
      </c>
      <c r="E4846" s="166">
        <v>26.67</v>
      </c>
    </row>
    <row r="4847" spans="1:5">
      <c r="A4847" s="164">
        <v>9897</v>
      </c>
      <c r="B4847" s="165" t="s">
        <v>29995</v>
      </c>
      <c r="C4847" s="164" t="s">
        <v>12402</v>
      </c>
      <c r="D4847" s="164" t="s">
        <v>38386</v>
      </c>
      <c r="E4847" s="166">
        <v>28.48</v>
      </c>
    </row>
    <row r="4848" spans="1:5">
      <c r="A4848" s="164">
        <v>9910</v>
      </c>
      <c r="B4848" s="165" t="s">
        <v>29996</v>
      </c>
      <c r="C4848" s="164" t="s">
        <v>12402</v>
      </c>
      <c r="D4848" s="164" t="s">
        <v>38386</v>
      </c>
      <c r="E4848" s="166">
        <v>74.09</v>
      </c>
    </row>
    <row r="4849" spans="1:5">
      <c r="A4849" s="164">
        <v>9909</v>
      </c>
      <c r="B4849" s="165" t="s">
        <v>29997</v>
      </c>
      <c r="C4849" s="164" t="s">
        <v>12402</v>
      </c>
      <c r="D4849" s="164" t="s">
        <v>38386</v>
      </c>
      <c r="E4849" s="166">
        <v>150.9</v>
      </c>
    </row>
    <row r="4850" spans="1:5">
      <c r="A4850" s="164">
        <v>9907</v>
      </c>
      <c r="B4850" s="165" t="s">
        <v>29998</v>
      </c>
      <c r="C4850" s="164" t="s">
        <v>12402</v>
      </c>
      <c r="D4850" s="164" t="s">
        <v>38386</v>
      </c>
      <c r="E4850" s="166">
        <v>178.17</v>
      </c>
    </row>
    <row r="4851" spans="1:5" ht="38.25">
      <c r="A4851" s="164">
        <v>20973</v>
      </c>
      <c r="B4851" s="165" t="s">
        <v>29999</v>
      </c>
      <c r="C4851" s="164" t="s">
        <v>12402</v>
      </c>
      <c r="D4851" s="164" t="s">
        <v>38386</v>
      </c>
      <c r="E4851" s="166">
        <v>96.45</v>
      </c>
    </row>
    <row r="4852" spans="1:5" ht="38.25">
      <c r="A4852" s="164">
        <v>20974</v>
      </c>
      <c r="B4852" s="165" t="s">
        <v>30000</v>
      </c>
      <c r="C4852" s="164" t="s">
        <v>12402</v>
      </c>
      <c r="D4852" s="164" t="s">
        <v>38386</v>
      </c>
      <c r="E4852" s="166">
        <v>137.99</v>
      </c>
    </row>
    <row r="4853" spans="1:5" ht="25.5">
      <c r="A4853" s="164">
        <v>37989</v>
      </c>
      <c r="B4853" s="165" t="s">
        <v>30001</v>
      </c>
      <c r="C4853" s="164" t="s">
        <v>12402</v>
      </c>
      <c r="D4853" s="164" t="s">
        <v>38386</v>
      </c>
      <c r="E4853" s="166">
        <v>16.079999999999998</v>
      </c>
    </row>
    <row r="4854" spans="1:5" ht="25.5">
      <c r="A4854" s="164">
        <v>37990</v>
      </c>
      <c r="B4854" s="165" t="s">
        <v>30002</v>
      </c>
      <c r="C4854" s="164" t="s">
        <v>12402</v>
      </c>
      <c r="D4854" s="164" t="s">
        <v>38386</v>
      </c>
      <c r="E4854" s="166">
        <v>17.739999999999998</v>
      </c>
    </row>
    <row r="4855" spans="1:5" ht="25.5">
      <c r="A4855" s="164">
        <v>37991</v>
      </c>
      <c r="B4855" s="165" t="s">
        <v>30003</v>
      </c>
      <c r="C4855" s="164" t="s">
        <v>12402</v>
      </c>
      <c r="D4855" s="164" t="s">
        <v>38386</v>
      </c>
      <c r="E4855" s="166">
        <v>23.61</v>
      </c>
    </row>
    <row r="4856" spans="1:5" ht="25.5">
      <c r="A4856" s="164">
        <v>37992</v>
      </c>
      <c r="B4856" s="165" t="s">
        <v>30004</v>
      </c>
      <c r="C4856" s="164" t="s">
        <v>12402</v>
      </c>
      <c r="D4856" s="164" t="s">
        <v>38386</v>
      </c>
      <c r="E4856" s="166">
        <v>36.630000000000003</v>
      </c>
    </row>
    <row r="4857" spans="1:5" ht="25.5">
      <c r="A4857" s="164">
        <v>37993</v>
      </c>
      <c r="B4857" s="165" t="s">
        <v>30005</v>
      </c>
      <c r="C4857" s="164" t="s">
        <v>12402</v>
      </c>
      <c r="D4857" s="164" t="s">
        <v>38386</v>
      </c>
      <c r="E4857" s="166">
        <v>55.58</v>
      </c>
    </row>
    <row r="4858" spans="1:5" ht="25.5">
      <c r="A4858" s="164">
        <v>37994</v>
      </c>
      <c r="B4858" s="165" t="s">
        <v>30006</v>
      </c>
      <c r="C4858" s="164" t="s">
        <v>12402</v>
      </c>
      <c r="D4858" s="164" t="s">
        <v>38386</v>
      </c>
      <c r="E4858" s="166">
        <v>132.34</v>
      </c>
    </row>
    <row r="4859" spans="1:5" ht="25.5">
      <c r="A4859" s="164">
        <v>37995</v>
      </c>
      <c r="B4859" s="165" t="s">
        <v>30007</v>
      </c>
      <c r="C4859" s="164" t="s">
        <v>12402</v>
      </c>
      <c r="D4859" s="164" t="s">
        <v>38386</v>
      </c>
      <c r="E4859" s="166">
        <v>172.5</v>
      </c>
    </row>
    <row r="4860" spans="1:5" ht="25.5">
      <c r="A4860" s="164">
        <v>37996</v>
      </c>
      <c r="B4860" s="165" t="s">
        <v>30008</v>
      </c>
      <c r="C4860" s="164" t="s">
        <v>12402</v>
      </c>
      <c r="D4860" s="164" t="s">
        <v>38386</v>
      </c>
      <c r="E4860" s="166">
        <v>262.67</v>
      </c>
    </row>
    <row r="4861" spans="1:5" ht="25.5">
      <c r="A4861" s="164">
        <v>45267</v>
      </c>
      <c r="B4861" s="165" t="s">
        <v>34199</v>
      </c>
      <c r="C4861" s="164" t="s">
        <v>12402</v>
      </c>
      <c r="D4861" s="164" t="s">
        <v>38386</v>
      </c>
      <c r="E4861" s="166">
        <v>190.74</v>
      </c>
    </row>
    <row r="4862" spans="1:5" ht="25.5">
      <c r="A4862" s="164">
        <v>13883</v>
      </c>
      <c r="B4862" s="165" t="s">
        <v>30009</v>
      </c>
      <c r="C4862" s="164" t="s">
        <v>12402</v>
      </c>
      <c r="D4862" s="164" t="s">
        <v>38386</v>
      </c>
      <c r="E4862" s="166"/>
    </row>
    <row r="4863" spans="1:5" ht="25.5">
      <c r="A4863" s="164">
        <v>38604</v>
      </c>
      <c r="B4863" s="165" t="s">
        <v>30010</v>
      </c>
      <c r="C4863" s="164" t="s">
        <v>12402</v>
      </c>
      <c r="D4863" s="164" t="s">
        <v>38386</v>
      </c>
      <c r="E4863" s="166"/>
    </row>
    <row r="4864" spans="1:5" ht="38.25">
      <c r="A4864" s="164">
        <v>10601</v>
      </c>
      <c r="B4864" s="165" t="s">
        <v>30011</v>
      </c>
      <c r="C4864" s="164" t="s">
        <v>12402</v>
      </c>
      <c r="D4864" s="164" t="s">
        <v>38386</v>
      </c>
      <c r="E4864" s="166"/>
    </row>
    <row r="4865" spans="1:5" ht="25.5">
      <c r="A4865" s="164">
        <v>44469</v>
      </c>
      <c r="B4865" s="165" t="s">
        <v>35207</v>
      </c>
      <c r="C4865" s="164" t="s">
        <v>12402</v>
      </c>
      <c r="D4865" s="164" t="s">
        <v>38386</v>
      </c>
      <c r="E4865" s="166"/>
    </row>
    <row r="4866" spans="1:5" ht="25.5">
      <c r="A4866" s="164">
        <v>13894</v>
      </c>
      <c r="B4866" s="165" t="s">
        <v>35208</v>
      </c>
      <c r="C4866" s="164" t="s">
        <v>12402</v>
      </c>
      <c r="D4866" s="164" t="s">
        <v>38386</v>
      </c>
      <c r="E4866" s="166"/>
    </row>
    <row r="4867" spans="1:5" ht="25.5">
      <c r="A4867" s="164">
        <v>13895</v>
      </c>
      <c r="B4867" s="165" t="s">
        <v>35209</v>
      </c>
      <c r="C4867" s="164" t="s">
        <v>12402</v>
      </c>
      <c r="D4867" s="164" t="s">
        <v>38386</v>
      </c>
      <c r="E4867" s="166"/>
    </row>
    <row r="4868" spans="1:5" ht="25.5">
      <c r="A4868" s="164">
        <v>13892</v>
      </c>
      <c r="B4868" s="165" t="s">
        <v>35210</v>
      </c>
      <c r="C4868" s="164" t="s">
        <v>12402</v>
      </c>
      <c r="D4868" s="164" t="s">
        <v>38386</v>
      </c>
      <c r="E4868" s="166"/>
    </row>
    <row r="4869" spans="1:5" ht="25.5">
      <c r="A4869" s="164">
        <v>9914</v>
      </c>
      <c r="B4869" s="165" t="s">
        <v>35211</v>
      </c>
      <c r="C4869" s="164" t="s">
        <v>12402</v>
      </c>
      <c r="D4869" s="164" t="s">
        <v>38387</v>
      </c>
      <c r="E4869" s="166"/>
    </row>
    <row r="4870" spans="1:5" ht="51">
      <c r="A4870" s="164">
        <v>36485</v>
      </c>
      <c r="B4870" s="165" t="s">
        <v>35212</v>
      </c>
      <c r="C4870" s="164" t="s">
        <v>12402</v>
      </c>
      <c r="D4870" s="164" t="s">
        <v>38386</v>
      </c>
      <c r="E4870" s="166"/>
    </row>
    <row r="4871" spans="1:5" ht="25.5">
      <c r="A4871" s="164">
        <v>9912</v>
      </c>
      <c r="B4871" s="165" t="s">
        <v>30012</v>
      </c>
      <c r="C4871" s="164" t="s">
        <v>12402</v>
      </c>
      <c r="D4871" s="164" t="s">
        <v>38387</v>
      </c>
      <c r="E4871" s="166"/>
    </row>
    <row r="4872" spans="1:5" ht="38.25">
      <c r="A4872" s="164">
        <v>9921</v>
      </c>
      <c r="B4872" s="165" t="s">
        <v>30013</v>
      </c>
      <c r="C4872" s="164" t="s">
        <v>12402</v>
      </c>
      <c r="D4872" s="164" t="s">
        <v>38386</v>
      </c>
      <c r="E4872" s="166"/>
    </row>
    <row r="4873" spans="1:5" ht="38.25">
      <c r="A4873" s="164">
        <v>21112</v>
      </c>
      <c r="B4873" s="165" t="s">
        <v>30014</v>
      </c>
      <c r="C4873" s="164" t="s">
        <v>12402</v>
      </c>
      <c r="D4873" s="164" t="s">
        <v>38386</v>
      </c>
      <c r="E4873" s="166">
        <v>300.85000000000002</v>
      </c>
    </row>
    <row r="4874" spans="1:5" ht="25.5">
      <c r="A4874" s="164">
        <v>10228</v>
      </c>
      <c r="B4874" s="165" t="s">
        <v>30015</v>
      </c>
      <c r="C4874" s="164" t="s">
        <v>12402</v>
      </c>
      <c r="D4874" s="164" t="s">
        <v>38387</v>
      </c>
      <c r="E4874" s="166">
        <v>349.5</v>
      </c>
    </row>
    <row r="4875" spans="1:5" ht="25.5">
      <c r="A4875" s="164">
        <v>11781</v>
      </c>
      <c r="B4875" s="165" t="s">
        <v>30016</v>
      </c>
      <c r="C4875" s="164" t="s">
        <v>12402</v>
      </c>
      <c r="D4875" s="164" t="s">
        <v>38386</v>
      </c>
      <c r="E4875" s="166">
        <v>283.14</v>
      </c>
    </row>
    <row r="4876" spans="1:5" ht="25.5">
      <c r="A4876" s="164">
        <v>37588</v>
      </c>
      <c r="B4876" s="165" t="s">
        <v>35213</v>
      </c>
      <c r="C4876" s="164" t="s">
        <v>12402</v>
      </c>
      <c r="D4876" s="164" t="s">
        <v>38386</v>
      </c>
      <c r="E4876" s="166">
        <v>69.209999999999994</v>
      </c>
    </row>
    <row r="4877" spans="1:5">
      <c r="A4877" s="164">
        <v>11751</v>
      </c>
      <c r="B4877" s="165" t="s">
        <v>30017</v>
      </c>
      <c r="C4877" s="164" t="s">
        <v>12402</v>
      </c>
      <c r="D4877" s="164" t="s">
        <v>38386</v>
      </c>
      <c r="E4877" s="166">
        <v>224.18</v>
      </c>
    </row>
    <row r="4878" spans="1:5">
      <c r="A4878" s="164">
        <v>11750</v>
      </c>
      <c r="B4878" s="165" t="s">
        <v>30018</v>
      </c>
      <c r="C4878" s="164" t="s">
        <v>12402</v>
      </c>
      <c r="D4878" s="164" t="s">
        <v>38386</v>
      </c>
      <c r="E4878" s="166">
        <v>186.04</v>
      </c>
    </row>
    <row r="4879" spans="1:5">
      <c r="A4879" s="164">
        <v>11746</v>
      </c>
      <c r="B4879" s="165" t="s">
        <v>30019</v>
      </c>
      <c r="C4879" s="164" t="s">
        <v>12402</v>
      </c>
      <c r="D4879" s="164" t="s">
        <v>38386</v>
      </c>
      <c r="E4879" s="166">
        <v>124.82</v>
      </c>
    </row>
    <row r="4880" spans="1:5">
      <c r="A4880" s="164">
        <v>11748</v>
      </c>
      <c r="B4880" s="165" t="s">
        <v>30020</v>
      </c>
      <c r="C4880" s="164" t="s">
        <v>12402</v>
      </c>
      <c r="D4880" s="164" t="s">
        <v>38386</v>
      </c>
      <c r="E4880" s="166">
        <v>80.099999999999994</v>
      </c>
    </row>
    <row r="4881" spans="1:5">
      <c r="A4881" s="164">
        <v>11747</v>
      </c>
      <c r="B4881" s="165" t="s">
        <v>30021</v>
      </c>
      <c r="C4881" s="164" t="s">
        <v>12402</v>
      </c>
      <c r="D4881" s="164" t="s">
        <v>38386</v>
      </c>
      <c r="E4881" s="166">
        <v>345.68</v>
      </c>
    </row>
    <row r="4882" spans="1:5">
      <c r="A4882" s="164">
        <v>11749</v>
      </c>
      <c r="B4882" s="165" t="s">
        <v>30022</v>
      </c>
      <c r="C4882" s="164" t="s">
        <v>12402</v>
      </c>
      <c r="D4882" s="164" t="s">
        <v>38386</v>
      </c>
      <c r="E4882" s="166">
        <v>92.46</v>
      </c>
    </row>
    <row r="4883" spans="1:5" ht="25.5">
      <c r="A4883" s="164">
        <v>10236</v>
      </c>
      <c r="B4883" s="165" t="s">
        <v>30023</v>
      </c>
      <c r="C4883" s="164" t="s">
        <v>12402</v>
      </c>
      <c r="D4883" s="164" t="s">
        <v>38386</v>
      </c>
      <c r="E4883" s="166">
        <v>154.65</v>
      </c>
    </row>
    <row r="4884" spans="1:5" ht="25.5">
      <c r="A4884" s="164">
        <v>10233</v>
      </c>
      <c r="B4884" s="165" t="s">
        <v>30024</v>
      </c>
      <c r="C4884" s="164" t="s">
        <v>12402</v>
      </c>
      <c r="D4884" s="164" t="s">
        <v>38386</v>
      </c>
      <c r="E4884" s="166">
        <v>144.91999999999999</v>
      </c>
    </row>
    <row r="4885" spans="1:5" ht="25.5">
      <c r="A4885" s="164">
        <v>10234</v>
      </c>
      <c r="B4885" s="165" t="s">
        <v>30025</v>
      </c>
      <c r="C4885" s="164" t="s">
        <v>12402</v>
      </c>
      <c r="D4885" s="164" t="s">
        <v>38386</v>
      </c>
      <c r="E4885" s="166">
        <v>91.29</v>
      </c>
    </row>
    <row r="4886" spans="1:5" ht="25.5">
      <c r="A4886" s="164">
        <v>10231</v>
      </c>
      <c r="B4886" s="165" t="s">
        <v>30026</v>
      </c>
      <c r="C4886" s="164" t="s">
        <v>12402</v>
      </c>
      <c r="D4886" s="164" t="s">
        <v>38386</v>
      </c>
      <c r="E4886" s="166">
        <v>418.63</v>
      </c>
    </row>
    <row r="4887" spans="1:5" ht="25.5">
      <c r="A4887" s="164">
        <v>10232</v>
      </c>
      <c r="B4887" s="165" t="s">
        <v>30027</v>
      </c>
      <c r="C4887" s="164" t="s">
        <v>12402</v>
      </c>
      <c r="D4887" s="164" t="s">
        <v>38386</v>
      </c>
      <c r="E4887" s="166">
        <v>234.25</v>
      </c>
    </row>
    <row r="4888" spans="1:5" ht="25.5">
      <c r="A4888" s="164">
        <v>10235</v>
      </c>
      <c r="B4888" s="165" t="s">
        <v>30028</v>
      </c>
      <c r="C4888" s="164" t="s">
        <v>12402</v>
      </c>
      <c r="D4888" s="164" t="s">
        <v>38386</v>
      </c>
      <c r="E4888" s="166">
        <v>573.89</v>
      </c>
    </row>
    <row r="4889" spans="1:5" ht="25.5">
      <c r="A4889" s="164">
        <v>10229</v>
      </c>
      <c r="B4889" s="165" t="s">
        <v>30029</v>
      </c>
      <c r="C4889" s="164" t="s">
        <v>12402</v>
      </c>
      <c r="D4889" s="164" t="s">
        <v>38387</v>
      </c>
      <c r="E4889" s="166">
        <v>82.56</v>
      </c>
    </row>
    <row r="4890" spans="1:5" ht="25.5">
      <c r="A4890" s="164">
        <v>10230</v>
      </c>
      <c r="B4890" s="165" t="s">
        <v>30030</v>
      </c>
      <c r="C4890" s="164" t="s">
        <v>12402</v>
      </c>
      <c r="D4890" s="164" t="s">
        <v>38386</v>
      </c>
      <c r="E4890" s="166">
        <v>1009.99</v>
      </c>
    </row>
    <row r="4891" spans="1:5" ht="38.25">
      <c r="A4891" s="164">
        <v>10409</v>
      </c>
      <c r="B4891" s="165" t="s">
        <v>30031</v>
      </c>
      <c r="C4891" s="164" t="s">
        <v>12402</v>
      </c>
      <c r="D4891" s="164" t="s">
        <v>38386</v>
      </c>
      <c r="E4891" s="166">
        <v>300.06</v>
      </c>
    </row>
    <row r="4892" spans="1:5" ht="38.25">
      <c r="A4892" s="164">
        <v>10411</v>
      </c>
      <c r="B4892" s="165" t="s">
        <v>30032</v>
      </c>
      <c r="C4892" s="164" t="s">
        <v>12402</v>
      </c>
      <c r="D4892" s="164" t="s">
        <v>38386</v>
      </c>
      <c r="E4892" s="166">
        <v>268.49</v>
      </c>
    </row>
    <row r="4893" spans="1:5" ht="38.25">
      <c r="A4893" s="164">
        <v>10410</v>
      </c>
      <c r="B4893" s="165" t="s">
        <v>30033</v>
      </c>
      <c r="C4893" s="164" t="s">
        <v>12402</v>
      </c>
      <c r="D4893" s="164" t="s">
        <v>38386</v>
      </c>
      <c r="E4893" s="166">
        <v>179.35</v>
      </c>
    </row>
    <row r="4894" spans="1:5" ht="38.25">
      <c r="A4894" s="164">
        <v>10404</v>
      </c>
      <c r="B4894" s="165" t="s">
        <v>30034</v>
      </c>
      <c r="C4894" s="164" t="s">
        <v>12402</v>
      </c>
      <c r="D4894" s="164" t="s">
        <v>38386</v>
      </c>
      <c r="E4894" s="166">
        <v>108.89</v>
      </c>
    </row>
    <row r="4895" spans="1:5" ht="38.25">
      <c r="A4895" s="164">
        <v>10405</v>
      </c>
      <c r="B4895" s="165" t="s">
        <v>30035</v>
      </c>
      <c r="C4895" s="164" t="s">
        <v>12402</v>
      </c>
      <c r="D4895" s="164" t="s">
        <v>38386</v>
      </c>
      <c r="E4895" s="166">
        <v>601.16999999999996</v>
      </c>
    </row>
    <row r="4896" spans="1:5" ht="38.25">
      <c r="A4896" s="164">
        <v>10408</v>
      </c>
      <c r="B4896" s="165" t="s">
        <v>30036</v>
      </c>
      <c r="C4896" s="164" t="s">
        <v>12402</v>
      </c>
      <c r="D4896" s="164" t="s">
        <v>38386</v>
      </c>
      <c r="E4896" s="166">
        <v>420.38</v>
      </c>
    </row>
    <row r="4897" spans="1:5" ht="38.25">
      <c r="A4897" s="164">
        <v>10406</v>
      </c>
      <c r="B4897" s="165" t="s">
        <v>30037</v>
      </c>
      <c r="C4897" s="164" t="s">
        <v>12402</v>
      </c>
      <c r="D4897" s="164" t="s">
        <v>38386</v>
      </c>
      <c r="E4897" s="166">
        <v>830.33</v>
      </c>
    </row>
    <row r="4898" spans="1:5" ht="38.25">
      <c r="A4898" s="164">
        <v>10412</v>
      </c>
      <c r="B4898" s="165" t="s">
        <v>30038</v>
      </c>
      <c r="C4898" s="164" t="s">
        <v>12402</v>
      </c>
      <c r="D4898" s="164" t="s">
        <v>38386</v>
      </c>
      <c r="E4898" s="166">
        <v>131.96</v>
      </c>
    </row>
    <row r="4899" spans="1:5" ht="38.25">
      <c r="A4899" s="164">
        <v>10407</v>
      </c>
      <c r="B4899" s="165" t="s">
        <v>30039</v>
      </c>
      <c r="C4899" s="164" t="s">
        <v>12402</v>
      </c>
      <c r="D4899" s="164" t="s">
        <v>38386</v>
      </c>
      <c r="E4899" s="166">
        <v>1287.8499999999999</v>
      </c>
    </row>
    <row r="4900" spans="1:5" ht="25.5">
      <c r="A4900" s="164">
        <v>10416</v>
      </c>
      <c r="B4900" s="165" t="s">
        <v>30040</v>
      </c>
      <c r="C4900" s="164" t="s">
        <v>12402</v>
      </c>
      <c r="D4900" s="164" t="s">
        <v>38386</v>
      </c>
      <c r="E4900" s="166">
        <v>159.74</v>
      </c>
    </row>
    <row r="4901" spans="1:5" ht="25.5">
      <c r="A4901" s="164">
        <v>10419</v>
      </c>
      <c r="B4901" s="165" t="s">
        <v>30041</v>
      </c>
      <c r="C4901" s="164" t="s">
        <v>12402</v>
      </c>
      <c r="D4901" s="164" t="s">
        <v>38386</v>
      </c>
      <c r="E4901" s="166">
        <v>138.66</v>
      </c>
    </row>
    <row r="4902" spans="1:5" ht="25.5">
      <c r="A4902" s="164">
        <v>10418</v>
      </c>
      <c r="B4902" s="165" t="s">
        <v>30042</v>
      </c>
      <c r="C4902" s="164" t="s">
        <v>12402</v>
      </c>
      <c r="D4902" s="164" t="s">
        <v>38386</v>
      </c>
      <c r="E4902" s="166">
        <v>92.42</v>
      </c>
    </row>
    <row r="4903" spans="1:5" ht="25.5">
      <c r="A4903" s="164">
        <v>21092</v>
      </c>
      <c r="B4903" s="165" t="s">
        <v>30043</v>
      </c>
      <c r="C4903" s="164" t="s">
        <v>12402</v>
      </c>
      <c r="D4903" s="164" t="s">
        <v>38386</v>
      </c>
      <c r="E4903" s="166">
        <v>79.27</v>
      </c>
    </row>
    <row r="4904" spans="1:5" ht="25.5">
      <c r="A4904" s="164">
        <v>12657</v>
      </c>
      <c r="B4904" s="165" t="s">
        <v>30044</v>
      </c>
      <c r="C4904" s="164" t="s">
        <v>12402</v>
      </c>
      <c r="D4904" s="164" t="s">
        <v>38386</v>
      </c>
      <c r="E4904" s="166">
        <v>372.97</v>
      </c>
    </row>
    <row r="4905" spans="1:5" ht="25.5">
      <c r="A4905" s="164">
        <v>10417</v>
      </c>
      <c r="B4905" s="165" t="s">
        <v>30045</v>
      </c>
      <c r="C4905" s="164" t="s">
        <v>12402</v>
      </c>
      <c r="D4905" s="164" t="s">
        <v>38386</v>
      </c>
      <c r="E4905" s="166">
        <v>232.75</v>
      </c>
    </row>
    <row r="4906" spans="1:5" ht="25.5">
      <c r="A4906" s="164">
        <v>10414</v>
      </c>
      <c r="B4906" s="165" t="s">
        <v>30046</v>
      </c>
      <c r="C4906" s="164" t="s">
        <v>12402</v>
      </c>
      <c r="D4906" s="164" t="s">
        <v>38386</v>
      </c>
      <c r="E4906" s="166">
        <v>509.31</v>
      </c>
    </row>
    <row r="4907" spans="1:5" ht="25.5">
      <c r="A4907" s="164">
        <v>10413</v>
      </c>
      <c r="B4907" s="165" t="s">
        <v>30047</v>
      </c>
      <c r="C4907" s="164" t="s">
        <v>12402</v>
      </c>
      <c r="D4907" s="164" t="s">
        <v>38386</v>
      </c>
      <c r="E4907" s="166">
        <v>84.59</v>
      </c>
    </row>
    <row r="4908" spans="1:5" ht="25.5">
      <c r="A4908" s="164">
        <v>10415</v>
      </c>
      <c r="B4908" s="165" t="s">
        <v>30048</v>
      </c>
      <c r="C4908" s="164" t="s">
        <v>12402</v>
      </c>
      <c r="D4908" s="164" t="s">
        <v>38386</v>
      </c>
      <c r="E4908" s="166">
        <v>883.94</v>
      </c>
    </row>
    <row r="4909" spans="1:5" ht="25.5">
      <c r="A4909" s="164">
        <v>38643</v>
      </c>
      <c r="B4909" s="165" t="s">
        <v>30049</v>
      </c>
      <c r="C4909" s="164" t="s">
        <v>12402</v>
      </c>
      <c r="D4909" s="164" t="s">
        <v>38386</v>
      </c>
      <c r="E4909" s="166">
        <v>55</v>
      </c>
    </row>
    <row r="4910" spans="1:5" ht="25.5">
      <c r="A4910" s="164">
        <v>6157</v>
      </c>
      <c r="B4910" s="165" t="s">
        <v>30050</v>
      </c>
      <c r="C4910" s="164" t="s">
        <v>12402</v>
      </c>
      <c r="D4910" s="164" t="s">
        <v>38386</v>
      </c>
      <c r="E4910" s="166">
        <v>75.13</v>
      </c>
    </row>
    <row r="4911" spans="1:5" ht="25.5">
      <c r="A4911" s="164">
        <v>6158</v>
      </c>
      <c r="B4911" s="165" t="s">
        <v>35214</v>
      </c>
      <c r="C4911" s="164" t="s">
        <v>12402</v>
      </c>
      <c r="D4911" s="164" t="s">
        <v>38386</v>
      </c>
      <c r="E4911" s="166">
        <v>9.4</v>
      </c>
    </row>
    <row r="4912" spans="1:5" ht="25.5">
      <c r="A4912" s="164">
        <v>6156</v>
      </c>
      <c r="B4912" s="165" t="s">
        <v>35215</v>
      </c>
      <c r="C4912" s="164" t="s">
        <v>12402</v>
      </c>
      <c r="D4912" s="164" t="s">
        <v>38386</v>
      </c>
      <c r="E4912" s="166">
        <v>8.06</v>
      </c>
    </row>
    <row r="4913" spans="1:5" ht="25.5">
      <c r="A4913" s="164">
        <v>6153</v>
      </c>
      <c r="B4913" s="165" t="s">
        <v>35216</v>
      </c>
      <c r="C4913" s="164" t="s">
        <v>12402</v>
      </c>
      <c r="D4913" s="164" t="s">
        <v>38386</v>
      </c>
      <c r="E4913" s="166">
        <v>6.47</v>
      </c>
    </row>
    <row r="4914" spans="1:5" ht="25.5">
      <c r="A4914" s="164">
        <v>6154</v>
      </c>
      <c r="B4914" s="165" t="s">
        <v>35217</v>
      </c>
      <c r="C4914" s="164" t="s">
        <v>12402</v>
      </c>
      <c r="D4914" s="164" t="s">
        <v>38386</v>
      </c>
      <c r="E4914" s="166">
        <v>11.49</v>
      </c>
    </row>
    <row r="4915" spans="1:5" ht="25.5">
      <c r="A4915" s="164">
        <v>6155</v>
      </c>
      <c r="B4915" s="165" t="s">
        <v>35218</v>
      </c>
      <c r="C4915" s="164" t="s">
        <v>12402</v>
      </c>
      <c r="D4915" s="164" t="s">
        <v>38386</v>
      </c>
      <c r="E4915" s="166">
        <v>26.46</v>
      </c>
    </row>
    <row r="4916" spans="1:5" ht="25.5">
      <c r="A4916" s="164">
        <v>43595</v>
      </c>
      <c r="B4916" s="165" t="s">
        <v>30051</v>
      </c>
      <c r="C4916" s="164" t="s">
        <v>12402</v>
      </c>
      <c r="D4916" s="164" t="s">
        <v>38386</v>
      </c>
      <c r="E4916" s="166">
        <v>19.45</v>
      </c>
    </row>
    <row r="4917" spans="1:5" ht="25.5">
      <c r="A4917" s="164">
        <v>43596</v>
      </c>
      <c r="B4917" s="165" t="s">
        <v>30052</v>
      </c>
      <c r="C4917" s="164" t="s">
        <v>12402</v>
      </c>
      <c r="D4917" s="164" t="s">
        <v>38386</v>
      </c>
      <c r="E4917" s="166">
        <v>22.48</v>
      </c>
    </row>
    <row r="4918" spans="1:5" ht="25.5">
      <c r="A4918" s="164">
        <v>38108</v>
      </c>
      <c r="B4918" s="165" t="s">
        <v>30053</v>
      </c>
      <c r="C4918" s="164" t="s">
        <v>12402</v>
      </c>
      <c r="D4918" s="164" t="s">
        <v>38386</v>
      </c>
      <c r="E4918" s="166">
        <v>44.27</v>
      </c>
    </row>
    <row r="4919" spans="1:5" ht="38.25">
      <c r="A4919" s="164">
        <v>38087</v>
      </c>
      <c r="B4919" s="165" t="s">
        <v>30054</v>
      </c>
      <c r="C4919" s="164" t="s">
        <v>12402</v>
      </c>
      <c r="D4919" s="164" t="s">
        <v>38386</v>
      </c>
      <c r="E4919" s="166">
        <v>56.94</v>
      </c>
    </row>
    <row r="4920" spans="1:5" ht="25.5">
      <c r="A4920" s="164">
        <v>38109</v>
      </c>
      <c r="B4920" s="165" t="s">
        <v>30055</v>
      </c>
      <c r="C4920" s="164" t="s">
        <v>12402</v>
      </c>
      <c r="D4920" s="164" t="s">
        <v>38386</v>
      </c>
      <c r="E4920" s="166">
        <v>70.75</v>
      </c>
    </row>
    <row r="4921" spans="1:5" ht="38.25">
      <c r="A4921" s="164">
        <v>38088</v>
      </c>
      <c r="B4921" s="165" t="s">
        <v>30056</v>
      </c>
      <c r="C4921" s="164" t="s">
        <v>12402</v>
      </c>
      <c r="D4921" s="164" t="s">
        <v>38386</v>
      </c>
      <c r="E4921" s="166">
        <v>74.39</v>
      </c>
    </row>
    <row r="4922" spans="1:5" ht="25.5">
      <c r="A4922" s="164">
        <v>38110</v>
      </c>
      <c r="B4922" s="165" t="s">
        <v>30057</v>
      </c>
      <c r="C4922" s="164" t="s">
        <v>12402</v>
      </c>
      <c r="D4922" s="164" t="s">
        <v>38386</v>
      </c>
      <c r="E4922" s="166">
        <v>27.21</v>
      </c>
    </row>
    <row r="4923" spans="1:5" ht="51">
      <c r="A4923" s="164">
        <v>38089</v>
      </c>
      <c r="B4923" s="165" t="s">
        <v>30058</v>
      </c>
      <c r="C4923" s="164" t="s">
        <v>12402</v>
      </c>
      <c r="D4923" s="164" t="s">
        <v>38386</v>
      </c>
      <c r="E4923" s="166">
        <v>47.42</v>
      </c>
    </row>
    <row r="4924" spans="1:5" ht="25.5">
      <c r="A4924" s="164">
        <v>38111</v>
      </c>
      <c r="B4924" s="165" t="s">
        <v>30059</v>
      </c>
      <c r="C4924" s="164" t="s">
        <v>12402</v>
      </c>
      <c r="D4924" s="164" t="s">
        <v>38386</v>
      </c>
      <c r="E4924" s="166">
        <v>30.43</v>
      </c>
    </row>
    <row r="4925" spans="1:5" ht="51">
      <c r="A4925" s="164">
        <v>38090</v>
      </c>
      <c r="B4925" s="165" t="s">
        <v>30060</v>
      </c>
      <c r="C4925" s="164" t="s">
        <v>12402</v>
      </c>
      <c r="D4925" s="164" t="s">
        <v>38386</v>
      </c>
      <c r="E4925" s="166">
        <v>49.01</v>
      </c>
    </row>
    <row r="4926" spans="1:5">
      <c r="A4926" s="164">
        <v>38400</v>
      </c>
      <c r="B4926" s="165" t="s">
        <v>30061</v>
      </c>
      <c r="C4926" s="164" t="s">
        <v>12402</v>
      </c>
      <c r="D4926" s="164" t="s">
        <v>38386</v>
      </c>
      <c r="E4926" s="166">
        <v>52.45</v>
      </c>
    </row>
    <row r="4927" spans="1:5" ht="25.5">
      <c r="A4927" s="164">
        <v>13726</v>
      </c>
      <c r="B4927" s="165" t="s">
        <v>30062</v>
      </c>
      <c r="C4927" s="164" t="s">
        <v>12402</v>
      </c>
      <c r="D4927" s="164" t="s">
        <v>38386</v>
      </c>
      <c r="E4927" s="166"/>
    </row>
    <row r="4928" spans="1:5" ht="25.5">
      <c r="A4928" s="164">
        <v>12627</v>
      </c>
      <c r="B4928" s="165" t="s">
        <v>30063</v>
      </c>
      <c r="C4928" s="164" t="s">
        <v>12402</v>
      </c>
      <c r="D4928" s="164" t="s">
        <v>38386</v>
      </c>
      <c r="E4928" s="166">
        <v>1.43</v>
      </c>
    </row>
    <row r="4929" spans="1:5">
      <c r="A4929" s="164">
        <v>39996</v>
      </c>
      <c r="B4929" s="165" t="s">
        <v>30064</v>
      </c>
      <c r="C4929" s="164" t="s">
        <v>12403</v>
      </c>
      <c r="D4929" s="164" t="s">
        <v>38386</v>
      </c>
      <c r="E4929" s="166">
        <v>3.65</v>
      </c>
    </row>
    <row r="4930" spans="1:5" ht="38.25">
      <c r="A4930" s="164">
        <v>10478</v>
      </c>
      <c r="B4930" s="165" t="s">
        <v>30065</v>
      </c>
      <c r="C4930" s="164" t="s">
        <v>45</v>
      </c>
      <c r="D4930" s="164" t="s">
        <v>38387</v>
      </c>
      <c r="E4930" s="166">
        <v>45.59</v>
      </c>
    </row>
    <row r="4931" spans="1:5" ht="25.5">
      <c r="A4931" s="164">
        <v>10481</v>
      </c>
      <c r="B4931" s="165" t="s">
        <v>30066</v>
      </c>
      <c r="C4931" s="164" t="s">
        <v>45</v>
      </c>
      <c r="D4931" s="164" t="s">
        <v>38386</v>
      </c>
      <c r="E4931" s="166">
        <v>40.54</v>
      </c>
    </row>
    <row r="4932" spans="1:5">
      <c r="A4932" s="164">
        <v>10475</v>
      </c>
      <c r="B4932" s="165" t="s">
        <v>30067</v>
      </c>
      <c r="C4932" s="164" t="s">
        <v>45</v>
      </c>
      <c r="D4932" s="164" t="s">
        <v>38386</v>
      </c>
      <c r="E4932" s="166">
        <v>39.229999999999997</v>
      </c>
    </row>
    <row r="4933" spans="1:5">
      <c r="A4933" s="164">
        <v>4030</v>
      </c>
      <c r="B4933" s="165" t="s">
        <v>30068</v>
      </c>
      <c r="C4933" s="164" t="s">
        <v>12416</v>
      </c>
      <c r="D4933" s="164" t="s">
        <v>38386</v>
      </c>
      <c r="E4933" s="166">
        <v>6.8</v>
      </c>
    </row>
    <row r="4934" spans="1:5">
      <c r="A4934" s="164">
        <v>4031</v>
      </c>
      <c r="B4934" s="165" t="s">
        <v>35219</v>
      </c>
      <c r="C4934" s="164" t="s">
        <v>12416</v>
      </c>
      <c r="D4934" s="164" t="s">
        <v>38386</v>
      </c>
      <c r="E4934" s="166">
        <v>31.95</v>
      </c>
    </row>
    <row r="4935" spans="1:5" ht="25.5">
      <c r="A4935" s="164">
        <v>39399</v>
      </c>
      <c r="B4935" s="165" t="s">
        <v>30069</v>
      </c>
      <c r="C4935" s="164" t="s">
        <v>12402</v>
      </c>
      <c r="D4935" s="164" t="s">
        <v>38386</v>
      </c>
      <c r="E4935" s="166"/>
    </row>
    <row r="4936" spans="1:5" ht="25.5">
      <c r="A4936" s="164">
        <v>39400</v>
      </c>
      <c r="B4936" s="165" t="s">
        <v>30070</v>
      </c>
      <c r="C4936" s="164" t="s">
        <v>12402</v>
      </c>
      <c r="D4936" s="164" t="s">
        <v>38386</v>
      </c>
      <c r="E4936" s="166"/>
    </row>
    <row r="4937" spans="1:5" ht="25.5">
      <c r="A4937" s="164">
        <v>39401</v>
      </c>
      <c r="B4937" s="165" t="s">
        <v>30071</v>
      </c>
      <c r="C4937" s="164" t="s">
        <v>12402</v>
      </c>
      <c r="D4937" s="164" t="s">
        <v>38386</v>
      </c>
      <c r="E4937" s="166"/>
    </row>
    <row r="4938" spans="1:5" ht="25.5">
      <c r="A4938" s="164">
        <v>11652</v>
      </c>
      <c r="B4938" s="165" t="s">
        <v>30072</v>
      </c>
      <c r="C4938" s="164" t="s">
        <v>12402</v>
      </c>
      <c r="D4938" s="164" t="s">
        <v>38387</v>
      </c>
      <c r="E4938" s="166"/>
    </row>
    <row r="4939" spans="1:5" ht="25.5">
      <c r="A4939" s="164">
        <v>13475</v>
      </c>
      <c r="B4939" s="165" t="s">
        <v>30073</v>
      </c>
      <c r="C4939" s="164" t="s">
        <v>12402</v>
      </c>
      <c r="D4939" s="164" t="s">
        <v>38386</v>
      </c>
      <c r="E4939" s="166"/>
    </row>
    <row r="4940" spans="1:5" ht="25.5">
      <c r="A4940" s="164">
        <v>13896</v>
      </c>
      <c r="B4940" s="165" t="s">
        <v>30074</v>
      </c>
      <c r="C4940" s="164" t="s">
        <v>12402</v>
      </c>
      <c r="D4940" s="164" t="s">
        <v>38386</v>
      </c>
      <c r="E4940" s="166"/>
    </row>
    <row r="4941" spans="1:5" ht="25.5">
      <c r="A4941" s="164">
        <v>44470</v>
      </c>
      <c r="B4941" s="165" t="s">
        <v>35220</v>
      </c>
      <c r="C4941" s="164" t="s">
        <v>12402</v>
      </c>
      <c r="D4941" s="164" t="s">
        <v>38386</v>
      </c>
      <c r="E4941" s="166"/>
    </row>
    <row r="4942" spans="1:5" ht="25.5">
      <c r="A4942" s="164">
        <v>13476</v>
      </c>
      <c r="B4942" s="165" t="s">
        <v>30075</v>
      </c>
      <c r="C4942" s="164" t="s">
        <v>12402</v>
      </c>
      <c r="D4942" s="164" t="s">
        <v>38386</v>
      </c>
      <c r="E4942" s="166"/>
    </row>
    <row r="4943" spans="1:5" ht="25.5">
      <c r="A4943" s="164">
        <v>44491</v>
      </c>
      <c r="B4943" s="165" t="s">
        <v>35221</v>
      </c>
      <c r="C4943" s="164" t="s">
        <v>12402</v>
      </c>
      <c r="D4943" s="164" t="s">
        <v>38386</v>
      </c>
      <c r="E4943" s="166"/>
    </row>
    <row r="4944" spans="1:5" ht="25.5">
      <c r="A4944" s="164">
        <v>10488</v>
      </c>
      <c r="B4944" s="165" t="s">
        <v>30076</v>
      </c>
      <c r="C4944" s="164" t="s">
        <v>12402</v>
      </c>
      <c r="D4944" s="164" t="s">
        <v>38387</v>
      </c>
      <c r="E4944" s="166"/>
    </row>
    <row r="4945" spans="1:5" ht="38.25">
      <c r="A4945" s="164">
        <v>13606</v>
      </c>
      <c r="B4945" s="165" t="s">
        <v>30077</v>
      </c>
      <c r="C4945" s="164" t="s">
        <v>12402</v>
      </c>
      <c r="D4945" s="164" t="s">
        <v>38386</v>
      </c>
      <c r="E4945" s="166"/>
    </row>
    <row r="4946" spans="1:5">
      <c r="A4946" s="164">
        <v>10489</v>
      </c>
      <c r="B4946" s="165" t="s">
        <v>30078</v>
      </c>
      <c r="C4946" s="164" t="s">
        <v>12406</v>
      </c>
      <c r="D4946" s="164" t="s">
        <v>38386</v>
      </c>
      <c r="E4946" s="166">
        <v>8.4</v>
      </c>
    </row>
    <row r="4947" spans="1:5">
      <c r="A4947" s="164">
        <v>41073</v>
      </c>
      <c r="B4947" s="165" t="s">
        <v>30079</v>
      </c>
      <c r="C4947" s="164" t="s">
        <v>18056</v>
      </c>
      <c r="D4947" s="164" t="s">
        <v>38386</v>
      </c>
      <c r="E4947" s="166">
        <v>1849.82</v>
      </c>
    </row>
    <row r="4948" spans="1:5" ht="25.5">
      <c r="A4948" s="164">
        <v>34391</v>
      </c>
      <c r="B4948" s="165" t="s">
        <v>30080</v>
      </c>
      <c r="C4948" s="164" t="s">
        <v>12416</v>
      </c>
      <c r="D4948" s="164" t="s">
        <v>38386</v>
      </c>
      <c r="E4948" s="166">
        <v>502.68</v>
      </c>
    </row>
    <row r="4949" spans="1:5" ht="38.25">
      <c r="A4949" s="164">
        <v>10496</v>
      </c>
      <c r="B4949" s="165" t="s">
        <v>30081</v>
      </c>
      <c r="C4949" s="164" t="s">
        <v>12416</v>
      </c>
      <c r="D4949" s="164" t="s">
        <v>38386</v>
      </c>
      <c r="E4949" s="166">
        <v>437.5</v>
      </c>
    </row>
    <row r="4950" spans="1:5" ht="38.25">
      <c r="A4950" s="164">
        <v>10497</v>
      </c>
      <c r="B4950" s="165" t="s">
        <v>30082</v>
      </c>
      <c r="C4950" s="164" t="s">
        <v>12416</v>
      </c>
      <c r="D4950" s="164" t="s">
        <v>38386</v>
      </c>
      <c r="E4950" s="166">
        <v>1137.49</v>
      </c>
    </row>
    <row r="4951" spans="1:5" ht="38.25">
      <c r="A4951" s="164">
        <v>10504</v>
      </c>
      <c r="B4951" s="165" t="s">
        <v>30083</v>
      </c>
      <c r="C4951" s="164" t="s">
        <v>12416</v>
      </c>
      <c r="D4951" s="164" t="s">
        <v>38386</v>
      </c>
      <c r="E4951" s="166">
        <v>1330</v>
      </c>
    </row>
    <row r="4952" spans="1:5">
      <c r="A4952" s="164">
        <v>34390</v>
      </c>
      <c r="B4952" s="165" t="s">
        <v>30084</v>
      </c>
      <c r="C4952" s="164" t="s">
        <v>12416</v>
      </c>
      <c r="D4952" s="164" t="s">
        <v>38386</v>
      </c>
      <c r="E4952" s="166">
        <v>391.99</v>
      </c>
    </row>
    <row r="4953" spans="1:5">
      <c r="A4953" s="164">
        <v>34389</v>
      </c>
      <c r="B4953" s="165" t="s">
        <v>30085</v>
      </c>
      <c r="C4953" s="164" t="s">
        <v>12416</v>
      </c>
      <c r="D4953" s="164" t="s">
        <v>38386</v>
      </c>
      <c r="E4953" s="166">
        <v>122.5</v>
      </c>
    </row>
    <row r="4954" spans="1:5">
      <c r="A4954" s="164">
        <v>34388</v>
      </c>
      <c r="B4954" s="165" t="s">
        <v>30086</v>
      </c>
      <c r="C4954" s="164" t="s">
        <v>12416</v>
      </c>
      <c r="D4954" s="164" t="s">
        <v>38386</v>
      </c>
      <c r="E4954" s="166">
        <v>174.1</v>
      </c>
    </row>
    <row r="4955" spans="1:5">
      <c r="A4955" s="164">
        <v>34387</v>
      </c>
      <c r="B4955" s="165" t="s">
        <v>30087</v>
      </c>
      <c r="C4955" s="164" t="s">
        <v>12416</v>
      </c>
      <c r="D4955" s="164" t="s">
        <v>38386</v>
      </c>
      <c r="E4955" s="166">
        <v>282.62</v>
      </c>
    </row>
    <row r="4956" spans="1:5">
      <c r="A4956" s="164">
        <v>11188</v>
      </c>
      <c r="B4956" s="165" t="s">
        <v>30088</v>
      </c>
      <c r="C4956" s="164" t="s">
        <v>12416</v>
      </c>
      <c r="D4956" s="164" t="s">
        <v>38386</v>
      </c>
      <c r="E4956" s="166">
        <v>139.99</v>
      </c>
    </row>
    <row r="4957" spans="1:5">
      <c r="A4957" s="164">
        <v>11189</v>
      </c>
      <c r="B4957" s="165" t="s">
        <v>30089</v>
      </c>
      <c r="C4957" s="164" t="s">
        <v>12416</v>
      </c>
      <c r="D4957" s="164" t="s">
        <v>38386</v>
      </c>
      <c r="E4957" s="166">
        <v>210</v>
      </c>
    </row>
    <row r="4958" spans="1:5">
      <c r="A4958" s="164">
        <v>21107</v>
      </c>
      <c r="B4958" s="165" t="s">
        <v>30090</v>
      </c>
      <c r="C4958" s="164" t="s">
        <v>12416</v>
      </c>
      <c r="D4958" s="164" t="s">
        <v>38386</v>
      </c>
      <c r="E4958" s="166">
        <v>151.12</v>
      </c>
    </row>
    <row r="4959" spans="1:5">
      <c r="A4959" s="164">
        <v>34386</v>
      </c>
      <c r="B4959" s="165" t="s">
        <v>30091</v>
      </c>
      <c r="C4959" s="164" t="s">
        <v>12416</v>
      </c>
      <c r="D4959" s="164" t="s">
        <v>38386</v>
      </c>
      <c r="E4959" s="166">
        <v>262.5</v>
      </c>
    </row>
    <row r="4960" spans="1:5">
      <c r="A4960" s="164">
        <v>10490</v>
      </c>
      <c r="B4960" s="165" t="s">
        <v>30092</v>
      </c>
      <c r="C4960" s="164" t="s">
        <v>12416</v>
      </c>
      <c r="D4960" s="164" t="s">
        <v>38386</v>
      </c>
      <c r="E4960" s="166">
        <v>91.87</v>
      </c>
    </row>
    <row r="4961" spans="1:5">
      <c r="A4961" s="164">
        <v>10492</v>
      </c>
      <c r="B4961" s="165" t="s">
        <v>30093</v>
      </c>
      <c r="C4961" s="164" t="s">
        <v>12416</v>
      </c>
      <c r="D4961" s="164" t="s">
        <v>38387</v>
      </c>
      <c r="E4961" s="166">
        <v>105</v>
      </c>
    </row>
    <row r="4962" spans="1:5">
      <c r="A4962" s="164">
        <v>10493</v>
      </c>
      <c r="B4962" s="165" t="s">
        <v>30094</v>
      </c>
      <c r="C4962" s="164" t="s">
        <v>12416</v>
      </c>
      <c r="D4962" s="164" t="s">
        <v>38386</v>
      </c>
      <c r="E4962" s="166">
        <v>122.5</v>
      </c>
    </row>
    <row r="4963" spans="1:5">
      <c r="A4963" s="164">
        <v>10491</v>
      </c>
      <c r="B4963" s="165" t="s">
        <v>30095</v>
      </c>
      <c r="C4963" s="164" t="s">
        <v>12416</v>
      </c>
      <c r="D4963" s="164" t="s">
        <v>38386</v>
      </c>
      <c r="E4963" s="166">
        <v>148.75</v>
      </c>
    </row>
    <row r="4964" spans="1:5">
      <c r="A4964" s="164">
        <v>34385</v>
      </c>
      <c r="B4964" s="165" t="s">
        <v>35222</v>
      </c>
      <c r="C4964" s="164" t="s">
        <v>12416</v>
      </c>
      <c r="D4964" s="164" t="s">
        <v>38386</v>
      </c>
      <c r="E4964" s="166">
        <v>217</v>
      </c>
    </row>
    <row r="4965" spans="1:5">
      <c r="A4965" s="164">
        <v>10499</v>
      </c>
      <c r="B4965" s="165" t="s">
        <v>30096</v>
      </c>
      <c r="C4965" s="164" t="s">
        <v>12416</v>
      </c>
      <c r="D4965" s="164" t="s">
        <v>38386</v>
      </c>
      <c r="E4965" s="166">
        <v>87.49</v>
      </c>
    </row>
    <row r="4966" spans="1:5">
      <c r="A4966" s="164">
        <v>34384</v>
      </c>
      <c r="B4966" s="165" t="s">
        <v>30097</v>
      </c>
      <c r="C4966" s="164" t="s">
        <v>12416</v>
      </c>
      <c r="D4966" s="164" t="s">
        <v>38386</v>
      </c>
      <c r="E4966" s="166">
        <v>262.5</v>
      </c>
    </row>
    <row r="4967" spans="1:5">
      <c r="A4967" s="164">
        <v>11185</v>
      </c>
      <c r="B4967" s="165" t="s">
        <v>30098</v>
      </c>
      <c r="C4967" s="164" t="s">
        <v>12416</v>
      </c>
      <c r="D4967" s="164" t="s">
        <v>38386</v>
      </c>
      <c r="E4967" s="166">
        <v>271.24</v>
      </c>
    </row>
    <row r="4968" spans="1:5">
      <c r="A4968" s="164">
        <v>10507</v>
      </c>
      <c r="B4968" s="165" t="s">
        <v>30099</v>
      </c>
      <c r="C4968" s="164" t="s">
        <v>12416</v>
      </c>
      <c r="D4968" s="164" t="s">
        <v>38386</v>
      </c>
      <c r="E4968" s="166">
        <v>235.93</v>
      </c>
    </row>
    <row r="4969" spans="1:5">
      <c r="A4969" s="164">
        <v>10505</v>
      </c>
      <c r="B4969" s="165" t="s">
        <v>30100</v>
      </c>
      <c r="C4969" s="164" t="s">
        <v>12416</v>
      </c>
      <c r="D4969" s="164" t="s">
        <v>38386</v>
      </c>
      <c r="E4969" s="166">
        <v>139.22</v>
      </c>
    </row>
    <row r="4970" spans="1:5">
      <c r="A4970" s="164">
        <v>10506</v>
      </c>
      <c r="B4970" s="165" t="s">
        <v>30101</v>
      </c>
      <c r="C4970" s="164" t="s">
        <v>12416</v>
      </c>
      <c r="D4970" s="164" t="s">
        <v>38386</v>
      </c>
      <c r="E4970" s="166">
        <v>181.74</v>
      </c>
    </row>
    <row r="4971" spans="1:5" ht="25.5">
      <c r="A4971" s="164">
        <v>5031</v>
      </c>
      <c r="B4971" s="165" t="s">
        <v>30102</v>
      </c>
      <c r="C4971" s="164" t="s">
        <v>12416</v>
      </c>
      <c r="D4971" s="164" t="s">
        <v>38387</v>
      </c>
      <c r="E4971" s="166">
        <v>255.19</v>
      </c>
    </row>
    <row r="4972" spans="1:5">
      <c r="A4972" s="164">
        <v>10502</v>
      </c>
      <c r="B4972" s="165" t="s">
        <v>30103</v>
      </c>
      <c r="C4972" s="164" t="s">
        <v>12416</v>
      </c>
      <c r="D4972" s="164" t="s">
        <v>38386</v>
      </c>
      <c r="E4972" s="166">
        <v>297.35000000000002</v>
      </c>
    </row>
    <row r="4973" spans="1:5">
      <c r="A4973" s="164">
        <v>10501</v>
      </c>
      <c r="B4973" s="165" t="s">
        <v>30104</v>
      </c>
      <c r="C4973" s="164" t="s">
        <v>12416</v>
      </c>
      <c r="D4973" s="164" t="s">
        <v>38386</v>
      </c>
      <c r="E4973" s="166">
        <v>167.99</v>
      </c>
    </row>
    <row r="4974" spans="1:5">
      <c r="A4974" s="164">
        <v>10503</v>
      </c>
      <c r="B4974" s="165" t="s">
        <v>30105</v>
      </c>
      <c r="C4974" s="164" t="s">
        <v>12416</v>
      </c>
      <c r="D4974" s="164" t="s">
        <v>38386</v>
      </c>
      <c r="E4974" s="166">
        <v>226.96</v>
      </c>
    </row>
    <row r="4975" spans="1:5" ht="25.5">
      <c r="A4975" s="164">
        <v>4500</v>
      </c>
      <c r="B4975" s="165" t="s">
        <v>30106</v>
      </c>
      <c r="C4975" s="164" t="s">
        <v>12403</v>
      </c>
      <c r="D4975" s="164" t="s">
        <v>38386</v>
      </c>
      <c r="E4975" s="166">
        <v>15.19</v>
      </c>
    </row>
    <row r="4976" spans="1:5" ht="25.5">
      <c r="A4976" s="164">
        <v>4448</v>
      </c>
      <c r="B4976" s="165" t="s">
        <v>30107</v>
      </c>
      <c r="C4976" s="164" t="s">
        <v>12403</v>
      </c>
      <c r="D4976" s="164" t="s">
        <v>38386</v>
      </c>
      <c r="E4976" s="166">
        <v>20.87</v>
      </c>
    </row>
    <row r="4977" spans="1:5" ht="38.25">
      <c r="A4977" s="164">
        <v>20213</v>
      </c>
      <c r="B4977" s="165" t="s">
        <v>30108</v>
      </c>
      <c r="C4977" s="164" t="s">
        <v>12403</v>
      </c>
      <c r="D4977" s="164" t="s">
        <v>38386</v>
      </c>
      <c r="E4977" s="166">
        <v>34.78</v>
      </c>
    </row>
    <row r="4978" spans="1:5" ht="38.25">
      <c r="A4978" s="164">
        <v>20211</v>
      </c>
      <c r="B4978" s="165" t="s">
        <v>30109</v>
      </c>
      <c r="C4978" s="164" t="s">
        <v>12403</v>
      </c>
      <c r="D4978" s="164" t="s">
        <v>38386</v>
      </c>
      <c r="E4978" s="166">
        <v>46.06</v>
      </c>
    </row>
    <row r="4979" spans="1:5" ht="25.5">
      <c r="A4979" s="164">
        <v>40270</v>
      </c>
      <c r="B4979" s="165" t="s">
        <v>30110</v>
      </c>
      <c r="C4979" s="164" t="s">
        <v>12403</v>
      </c>
      <c r="D4979" s="164" t="s">
        <v>38387</v>
      </c>
      <c r="E4979" s="166"/>
    </row>
    <row r="4980" spans="1:5" ht="38.25">
      <c r="A4980" s="164">
        <v>4425</v>
      </c>
      <c r="B4980" s="165" t="s">
        <v>30111</v>
      </c>
      <c r="C4980" s="164" t="s">
        <v>12403</v>
      </c>
      <c r="D4980" s="164" t="s">
        <v>38386</v>
      </c>
      <c r="E4980" s="166">
        <v>38.07</v>
      </c>
    </row>
    <row r="4981" spans="1:5" ht="38.25">
      <c r="A4981" s="164">
        <v>4472</v>
      </c>
      <c r="B4981" s="165" t="s">
        <v>30112</v>
      </c>
      <c r="C4981" s="164" t="s">
        <v>12403</v>
      </c>
      <c r="D4981" s="164" t="s">
        <v>38386</v>
      </c>
      <c r="E4981" s="166">
        <v>47.56</v>
      </c>
    </row>
    <row r="4982" spans="1:5" ht="38.25">
      <c r="A4982" s="164">
        <v>35272</v>
      </c>
      <c r="B4982" s="165" t="s">
        <v>30113</v>
      </c>
      <c r="C4982" s="164" t="s">
        <v>12403</v>
      </c>
      <c r="D4982" s="164" t="s">
        <v>38386</v>
      </c>
      <c r="E4982" s="166">
        <v>68.75</v>
      </c>
    </row>
    <row r="4983" spans="1:5" ht="38.25">
      <c r="A4983" s="164">
        <v>4481</v>
      </c>
      <c r="B4983" s="165" t="s">
        <v>30114</v>
      </c>
      <c r="C4983" s="164" t="s">
        <v>12403</v>
      </c>
      <c r="D4983" s="164" t="s">
        <v>38386</v>
      </c>
      <c r="E4983" s="166">
        <v>73.59</v>
      </c>
    </row>
    <row r="4984" spans="1:5">
      <c r="A4984" s="164">
        <v>34345</v>
      </c>
      <c r="B4984" s="165" t="s">
        <v>30115</v>
      </c>
      <c r="C4984" s="164" t="s">
        <v>12406</v>
      </c>
      <c r="D4984" s="164" t="s">
        <v>38386</v>
      </c>
      <c r="E4984" s="166">
        <v>8.89</v>
      </c>
    </row>
    <row r="4985" spans="1:5">
      <c r="A4985" s="164">
        <v>41096</v>
      </c>
      <c r="B4985" s="165" t="s">
        <v>30116</v>
      </c>
      <c r="C4985" s="164" t="s">
        <v>18056</v>
      </c>
      <c r="D4985" s="164" t="s">
        <v>38386</v>
      </c>
      <c r="E4985" s="166">
        <v>1957.92</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D2641"/>
  <sheetViews>
    <sheetView showGridLines="0" workbookViewId="0">
      <selection activeCell="N32" sqref="N32"/>
    </sheetView>
  </sheetViews>
  <sheetFormatPr defaultRowHeight="15"/>
  <cols>
    <col min="1" max="1" width="8.85546875" style="110" customWidth="1"/>
    <col min="2" max="2" width="69" style="110" customWidth="1"/>
    <col min="3" max="3" width="6.140625" style="110" customWidth="1"/>
    <col min="4" max="4" width="14.140625" style="110" customWidth="1"/>
    <col min="5" max="255" width="9.140625" style="110"/>
    <col min="256" max="256" width="7.7109375" style="110" customWidth="1"/>
    <col min="257" max="257" width="8.28515625" style="110" customWidth="1"/>
    <col min="258" max="258" width="69" style="110" customWidth="1"/>
    <col min="259" max="259" width="5.42578125" style="110" customWidth="1"/>
    <col min="260" max="260" width="14.140625" style="110" customWidth="1"/>
    <col min="261" max="511" width="9.140625" style="110"/>
    <col min="512" max="512" width="7.7109375" style="110" customWidth="1"/>
    <col min="513" max="513" width="8.28515625" style="110" customWidth="1"/>
    <col min="514" max="514" width="69" style="110" customWidth="1"/>
    <col min="515" max="515" width="5.42578125" style="110" customWidth="1"/>
    <col min="516" max="516" width="14.140625" style="110" customWidth="1"/>
    <col min="517" max="767" width="9.140625" style="110"/>
    <col min="768" max="768" width="7.7109375" style="110" customWidth="1"/>
    <col min="769" max="769" width="8.28515625" style="110" customWidth="1"/>
    <col min="770" max="770" width="69" style="110" customWidth="1"/>
    <col min="771" max="771" width="5.42578125" style="110" customWidth="1"/>
    <col min="772" max="772" width="14.140625" style="110" customWidth="1"/>
    <col min="773" max="1023" width="9.140625" style="110"/>
    <col min="1024" max="1024" width="7.7109375" style="110" customWidth="1"/>
    <col min="1025" max="1025" width="8.28515625" style="110" customWidth="1"/>
    <col min="1026" max="1026" width="69" style="110" customWidth="1"/>
    <col min="1027" max="1027" width="5.42578125" style="110" customWidth="1"/>
    <col min="1028" max="1028" width="14.140625" style="110" customWidth="1"/>
    <col min="1029" max="1279" width="9.140625" style="110"/>
    <col min="1280" max="1280" width="7.7109375" style="110" customWidth="1"/>
    <col min="1281" max="1281" width="8.28515625" style="110" customWidth="1"/>
    <col min="1282" max="1282" width="69" style="110" customWidth="1"/>
    <col min="1283" max="1283" width="5.42578125" style="110" customWidth="1"/>
    <col min="1284" max="1284" width="14.140625" style="110" customWidth="1"/>
    <col min="1285" max="1535" width="9.140625" style="110"/>
    <col min="1536" max="1536" width="7.7109375" style="110" customWidth="1"/>
    <col min="1537" max="1537" width="8.28515625" style="110" customWidth="1"/>
    <col min="1538" max="1538" width="69" style="110" customWidth="1"/>
    <col min="1539" max="1539" width="5.42578125" style="110" customWidth="1"/>
    <col min="1540" max="1540" width="14.140625" style="110" customWidth="1"/>
    <col min="1541" max="1791" width="9.140625" style="110"/>
    <col min="1792" max="1792" width="7.7109375" style="110" customWidth="1"/>
    <col min="1793" max="1793" width="8.28515625" style="110" customWidth="1"/>
    <col min="1794" max="1794" width="69" style="110" customWidth="1"/>
    <col min="1795" max="1795" width="5.42578125" style="110" customWidth="1"/>
    <col min="1796" max="1796" width="14.140625" style="110" customWidth="1"/>
    <col min="1797" max="2047" width="9.140625" style="110"/>
    <col min="2048" max="2048" width="7.7109375" style="110" customWidth="1"/>
    <col min="2049" max="2049" width="8.28515625" style="110" customWidth="1"/>
    <col min="2050" max="2050" width="69" style="110" customWidth="1"/>
    <col min="2051" max="2051" width="5.42578125" style="110" customWidth="1"/>
    <col min="2052" max="2052" width="14.140625" style="110" customWidth="1"/>
    <col min="2053" max="2303" width="9.140625" style="110"/>
    <col min="2304" max="2304" width="7.7109375" style="110" customWidth="1"/>
    <col min="2305" max="2305" width="8.28515625" style="110" customWidth="1"/>
    <col min="2306" max="2306" width="69" style="110" customWidth="1"/>
    <col min="2307" max="2307" width="5.42578125" style="110" customWidth="1"/>
    <col min="2308" max="2308" width="14.140625" style="110" customWidth="1"/>
    <col min="2309" max="2559" width="9.140625" style="110"/>
    <col min="2560" max="2560" width="7.7109375" style="110" customWidth="1"/>
    <col min="2561" max="2561" width="8.28515625" style="110" customWidth="1"/>
    <col min="2562" max="2562" width="69" style="110" customWidth="1"/>
    <col min="2563" max="2563" width="5.42578125" style="110" customWidth="1"/>
    <col min="2564" max="2564" width="14.140625" style="110" customWidth="1"/>
    <col min="2565" max="2815" width="9.140625" style="110"/>
    <col min="2816" max="2816" width="7.7109375" style="110" customWidth="1"/>
    <col min="2817" max="2817" width="8.28515625" style="110" customWidth="1"/>
    <col min="2818" max="2818" width="69" style="110" customWidth="1"/>
    <col min="2819" max="2819" width="5.42578125" style="110" customWidth="1"/>
    <col min="2820" max="2820" width="14.140625" style="110" customWidth="1"/>
    <col min="2821" max="3071" width="9.140625" style="110"/>
    <col min="3072" max="3072" width="7.7109375" style="110" customWidth="1"/>
    <col min="3073" max="3073" width="8.28515625" style="110" customWidth="1"/>
    <col min="3074" max="3074" width="69" style="110" customWidth="1"/>
    <col min="3075" max="3075" width="5.42578125" style="110" customWidth="1"/>
    <col min="3076" max="3076" width="14.140625" style="110" customWidth="1"/>
    <col min="3077" max="3327" width="9.140625" style="110"/>
    <col min="3328" max="3328" width="7.7109375" style="110" customWidth="1"/>
    <col min="3329" max="3329" width="8.28515625" style="110" customWidth="1"/>
    <col min="3330" max="3330" width="69" style="110" customWidth="1"/>
    <col min="3331" max="3331" width="5.42578125" style="110" customWidth="1"/>
    <col min="3332" max="3332" width="14.140625" style="110" customWidth="1"/>
    <col min="3333" max="3583" width="9.140625" style="110"/>
    <col min="3584" max="3584" width="7.7109375" style="110" customWidth="1"/>
    <col min="3585" max="3585" width="8.28515625" style="110" customWidth="1"/>
    <col min="3586" max="3586" width="69" style="110" customWidth="1"/>
    <col min="3587" max="3587" width="5.42578125" style="110" customWidth="1"/>
    <col min="3588" max="3588" width="14.140625" style="110" customWidth="1"/>
    <col min="3589" max="3839" width="9.140625" style="110"/>
    <col min="3840" max="3840" width="7.7109375" style="110" customWidth="1"/>
    <col min="3841" max="3841" width="8.28515625" style="110" customWidth="1"/>
    <col min="3842" max="3842" width="69" style="110" customWidth="1"/>
    <col min="3843" max="3843" width="5.42578125" style="110" customWidth="1"/>
    <col min="3844" max="3844" width="14.140625" style="110" customWidth="1"/>
    <col min="3845" max="4095" width="9.140625" style="110"/>
    <col min="4096" max="4096" width="7.7109375" style="110" customWidth="1"/>
    <col min="4097" max="4097" width="8.28515625" style="110" customWidth="1"/>
    <col min="4098" max="4098" width="69" style="110" customWidth="1"/>
    <col min="4099" max="4099" width="5.42578125" style="110" customWidth="1"/>
    <col min="4100" max="4100" width="14.140625" style="110" customWidth="1"/>
    <col min="4101" max="4351" width="9.140625" style="110"/>
    <col min="4352" max="4352" width="7.7109375" style="110" customWidth="1"/>
    <col min="4353" max="4353" width="8.28515625" style="110" customWidth="1"/>
    <col min="4354" max="4354" width="69" style="110" customWidth="1"/>
    <col min="4355" max="4355" width="5.42578125" style="110" customWidth="1"/>
    <col min="4356" max="4356" width="14.140625" style="110" customWidth="1"/>
    <col min="4357" max="4607" width="9.140625" style="110"/>
    <col min="4608" max="4608" width="7.7109375" style="110" customWidth="1"/>
    <col min="4609" max="4609" width="8.28515625" style="110" customWidth="1"/>
    <col min="4610" max="4610" width="69" style="110" customWidth="1"/>
    <col min="4611" max="4611" width="5.42578125" style="110" customWidth="1"/>
    <col min="4612" max="4612" width="14.140625" style="110" customWidth="1"/>
    <col min="4613" max="4863" width="9.140625" style="110"/>
    <col min="4864" max="4864" width="7.7109375" style="110" customWidth="1"/>
    <col min="4865" max="4865" width="8.28515625" style="110" customWidth="1"/>
    <col min="4866" max="4866" width="69" style="110" customWidth="1"/>
    <col min="4867" max="4867" width="5.42578125" style="110" customWidth="1"/>
    <col min="4868" max="4868" width="14.140625" style="110" customWidth="1"/>
    <col min="4869" max="5119" width="9.140625" style="110"/>
    <col min="5120" max="5120" width="7.7109375" style="110" customWidth="1"/>
    <col min="5121" max="5121" width="8.28515625" style="110" customWidth="1"/>
    <col min="5122" max="5122" width="69" style="110" customWidth="1"/>
    <col min="5123" max="5123" width="5.42578125" style="110" customWidth="1"/>
    <col min="5124" max="5124" width="14.140625" style="110" customWidth="1"/>
    <col min="5125" max="5375" width="9.140625" style="110"/>
    <col min="5376" max="5376" width="7.7109375" style="110" customWidth="1"/>
    <col min="5377" max="5377" width="8.28515625" style="110" customWidth="1"/>
    <col min="5378" max="5378" width="69" style="110" customWidth="1"/>
    <col min="5379" max="5379" width="5.42578125" style="110" customWidth="1"/>
    <col min="5380" max="5380" width="14.140625" style="110" customWidth="1"/>
    <col min="5381" max="5631" width="9.140625" style="110"/>
    <col min="5632" max="5632" width="7.7109375" style="110" customWidth="1"/>
    <col min="5633" max="5633" width="8.28515625" style="110" customWidth="1"/>
    <col min="5634" max="5634" width="69" style="110" customWidth="1"/>
    <col min="5635" max="5635" width="5.42578125" style="110" customWidth="1"/>
    <col min="5636" max="5636" width="14.140625" style="110" customWidth="1"/>
    <col min="5637" max="5887" width="9.140625" style="110"/>
    <col min="5888" max="5888" width="7.7109375" style="110" customWidth="1"/>
    <col min="5889" max="5889" width="8.28515625" style="110" customWidth="1"/>
    <col min="5890" max="5890" width="69" style="110" customWidth="1"/>
    <col min="5891" max="5891" width="5.42578125" style="110" customWidth="1"/>
    <col min="5892" max="5892" width="14.140625" style="110" customWidth="1"/>
    <col min="5893" max="6143" width="9.140625" style="110"/>
    <col min="6144" max="6144" width="7.7109375" style="110" customWidth="1"/>
    <col min="6145" max="6145" width="8.28515625" style="110" customWidth="1"/>
    <col min="6146" max="6146" width="69" style="110" customWidth="1"/>
    <col min="6147" max="6147" width="5.42578125" style="110" customWidth="1"/>
    <col min="6148" max="6148" width="14.140625" style="110" customWidth="1"/>
    <col min="6149" max="6399" width="9.140625" style="110"/>
    <col min="6400" max="6400" width="7.7109375" style="110" customWidth="1"/>
    <col min="6401" max="6401" width="8.28515625" style="110" customWidth="1"/>
    <col min="6402" max="6402" width="69" style="110" customWidth="1"/>
    <col min="6403" max="6403" width="5.42578125" style="110" customWidth="1"/>
    <col min="6404" max="6404" width="14.140625" style="110" customWidth="1"/>
    <col min="6405" max="6655" width="9.140625" style="110"/>
    <col min="6656" max="6656" width="7.7109375" style="110" customWidth="1"/>
    <col min="6657" max="6657" width="8.28515625" style="110" customWidth="1"/>
    <col min="6658" max="6658" width="69" style="110" customWidth="1"/>
    <col min="6659" max="6659" width="5.42578125" style="110" customWidth="1"/>
    <col min="6660" max="6660" width="14.140625" style="110" customWidth="1"/>
    <col min="6661" max="6911" width="9.140625" style="110"/>
    <col min="6912" max="6912" width="7.7109375" style="110" customWidth="1"/>
    <col min="6913" max="6913" width="8.28515625" style="110" customWidth="1"/>
    <col min="6914" max="6914" width="69" style="110" customWidth="1"/>
    <col min="6915" max="6915" width="5.42578125" style="110" customWidth="1"/>
    <col min="6916" max="6916" width="14.140625" style="110" customWidth="1"/>
    <col min="6917" max="7167" width="9.140625" style="110"/>
    <col min="7168" max="7168" width="7.7109375" style="110" customWidth="1"/>
    <col min="7169" max="7169" width="8.28515625" style="110" customWidth="1"/>
    <col min="7170" max="7170" width="69" style="110" customWidth="1"/>
    <col min="7171" max="7171" width="5.42578125" style="110" customWidth="1"/>
    <col min="7172" max="7172" width="14.140625" style="110" customWidth="1"/>
    <col min="7173" max="7423" width="9.140625" style="110"/>
    <col min="7424" max="7424" width="7.7109375" style="110" customWidth="1"/>
    <col min="7425" max="7425" width="8.28515625" style="110" customWidth="1"/>
    <col min="7426" max="7426" width="69" style="110" customWidth="1"/>
    <col min="7427" max="7427" width="5.42578125" style="110" customWidth="1"/>
    <col min="7428" max="7428" width="14.140625" style="110" customWidth="1"/>
    <col min="7429" max="7679" width="9.140625" style="110"/>
    <col min="7680" max="7680" width="7.7109375" style="110" customWidth="1"/>
    <col min="7681" max="7681" width="8.28515625" style="110" customWidth="1"/>
    <col min="7682" max="7682" width="69" style="110" customWidth="1"/>
    <col min="7683" max="7683" width="5.42578125" style="110" customWidth="1"/>
    <col min="7684" max="7684" width="14.140625" style="110" customWidth="1"/>
    <col min="7685" max="7935" width="9.140625" style="110"/>
    <col min="7936" max="7936" width="7.7109375" style="110" customWidth="1"/>
    <col min="7937" max="7937" width="8.28515625" style="110" customWidth="1"/>
    <col min="7938" max="7938" width="69" style="110" customWidth="1"/>
    <col min="7939" max="7939" width="5.42578125" style="110" customWidth="1"/>
    <col min="7940" max="7940" width="14.140625" style="110" customWidth="1"/>
    <col min="7941" max="8191" width="9.140625" style="110"/>
    <col min="8192" max="8192" width="7.7109375" style="110" customWidth="1"/>
    <col min="8193" max="8193" width="8.28515625" style="110" customWidth="1"/>
    <col min="8194" max="8194" width="69" style="110" customWidth="1"/>
    <col min="8195" max="8195" width="5.42578125" style="110" customWidth="1"/>
    <col min="8196" max="8196" width="14.140625" style="110" customWidth="1"/>
    <col min="8197" max="8447" width="9.140625" style="110"/>
    <col min="8448" max="8448" width="7.7109375" style="110" customWidth="1"/>
    <col min="8449" max="8449" width="8.28515625" style="110" customWidth="1"/>
    <col min="8450" max="8450" width="69" style="110" customWidth="1"/>
    <col min="8451" max="8451" width="5.42578125" style="110" customWidth="1"/>
    <col min="8452" max="8452" width="14.140625" style="110" customWidth="1"/>
    <col min="8453" max="8703" width="9.140625" style="110"/>
    <col min="8704" max="8704" width="7.7109375" style="110" customWidth="1"/>
    <col min="8705" max="8705" width="8.28515625" style="110" customWidth="1"/>
    <col min="8706" max="8706" width="69" style="110" customWidth="1"/>
    <col min="8707" max="8707" width="5.42578125" style="110" customWidth="1"/>
    <col min="8708" max="8708" width="14.140625" style="110" customWidth="1"/>
    <col min="8709" max="8959" width="9.140625" style="110"/>
    <col min="8960" max="8960" width="7.7109375" style="110" customWidth="1"/>
    <col min="8961" max="8961" width="8.28515625" style="110" customWidth="1"/>
    <col min="8962" max="8962" width="69" style="110" customWidth="1"/>
    <col min="8963" max="8963" width="5.42578125" style="110" customWidth="1"/>
    <col min="8964" max="8964" width="14.140625" style="110" customWidth="1"/>
    <col min="8965" max="9215" width="9.140625" style="110"/>
    <col min="9216" max="9216" width="7.7109375" style="110" customWidth="1"/>
    <col min="9217" max="9217" width="8.28515625" style="110" customWidth="1"/>
    <col min="9218" max="9218" width="69" style="110" customWidth="1"/>
    <col min="9219" max="9219" width="5.42578125" style="110" customWidth="1"/>
    <col min="9220" max="9220" width="14.140625" style="110" customWidth="1"/>
    <col min="9221" max="9471" width="9.140625" style="110"/>
    <col min="9472" max="9472" width="7.7109375" style="110" customWidth="1"/>
    <col min="9473" max="9473" width="8.28515625" style="110" customWidth="1"/>
    <col min="9474" max="9474" width="69" style="110" customWidth="1"/>
    <col min="9475" max="9475" width="5.42578125" style="110" customWidth="1"/>
    <col min="9476" max="9476" width="14.140625" style="110" customWidth="1"/>
    <col min="9477" max="9727" width="9.140625" style="110"/>
    <col min="9728" max="9728" width="7.7109375" style="110" customWidth="1"/>
    <col min="9729" max="9729" width="8.28515625" style="110" customWidth="1"/>
    <col min="9730" max="9730" width="69" style="110" customWidth="1"/>
    <col min="9731" max="9731" width="5.42578125" style="110" customWidth="1"/>
    <col min="9732" max="9732" width="14.140625" style="110" customWidth="1"/>
    <col min="9733" max="9983" width="9.140625" style="110"/>
    <col min="9984" max="9984" width="7.7109375" style="110" customWidth="1"/>
    <col min="9985" max="9985" width="8.28515625" style="110" customWidth="1"/>
    <col min="9986" max="9986" width="69" style="110" customWidth="1"/>
    <col min="9987" max="9987" width="5.42578125" style="110" customWidth="1"/>
    <col min="9988" max="9988" width="14.140625" style="110" customWidth="1"/>
    <col min="9989" max="10239" width="9.140625" style="110"/>
    <col min="10240" max="10240" width="7.7109375" style="110" customWidth="1"/>
    <col min="10241" max="10241" width="8.28515625" style="110" customWidth="1"/>
    <col min="10242" max="10242" width="69" style="110" customWidth="1"/>
    <col min="10243" max="10243" width="5.42578125" style="110" customWidth="1"/>
    <col min="10244" max="10244" width="14.140625" style="110" customWidth="1"/>
    <col min="10245" max="10495" width="9.140625" style="110"/>
    <col min="10496" max="10496" width="7.7109375" style="110" customWidth="1"/>
    <col min="10497" max="10497" width="8.28515625" style="110" customWidth="1"/>
    <col min="10498" max="10498" width="69" style="110" customWidth="1"/>
    <col min="10499" max="10499" width="5.42578125" style="110" customWidth="1"/>
    <col min="10500" max="10500" width="14.140625" style="110" customWidth="1"/>
    <col min="10501" max="10751" width="9.140625" style="110"/>
    <col min="10752" max="10752" width="7.7109375" style="110" customWidth="1"/>
    <col min="10753" max="10753" width="8.28515625" style="110" customWidth="1"/>
    <col min="10754" max="10754" width="69" style="110" customWidth="1"/>
    <col min="10755" max="10755" width="5.42578125" style="110" customWidth="1"/>
    <col min="10756" max="10756" width="14.140625" style="110" customWidth="1"/>
    <col min="10757" max="11007" width="9.140625" style="110"/>
    <col min="11008" max="11008" width="7.7109375" style="110" customWidth="1"/>
    <col min="11009" max="11009" width="8.28515625" style="110" customWidth="1"/>
    <col min="11010" max="11010" width="69" style="110" customWidth="1"/>
    <col min="11011" max="11011" width="5.42578125" style="110" customWidth="1"/>
    <col min="11012" max="11012" width="14.140625" style="110" customWidth="1"/>
    <col min="11013" max="11263" width="9.140625" style="110"/>
    <col min="11264" max="11264" width="7.7109375" style="110" customWidth="1"/>
    <col min="11265" max="11265" width="8.28515625" style="110" customWidth="1"/>
    <col min="11266" max="11266" width="69" style="110" customWidth="1"/>
    <col min="11267" max="11267" width="5.42578125" style="110" customWidth="1"/>
    <col min="11268" max="11268" width="14.140625" style="110" customWidth="1"/>
    <col min="11269" max="11519" width="9.140625" style="110"/>
    <col min="11520" max="11520" width="7.7109375" style="110" customWidth="1"/>
    <col min="11521" max="11521" width="8.28515625" style="110" customWidth="1"/>
    <col min="11522" max="11522" width="69" style="110" customWidth="1"/>
    <col min="11523" max="11523" width="5.42578125" style="110" customWidth="1"/>
    <col min="11524" max="11524" width="14.140625" style="110" customWidth="1"/>
    <col min="11525" max="11775" width="9.140625" style="110"/>
    <col min="11776" max="11776" width="7.7109375" style="110" customWidth="1"/>
    <col min="11777" max="11777" width="8.28515625" style="110" customWidth="1"/>
    <col min="11778" max="11778" width="69" style="110" customWidth="1"/>
    <col min="11779" max="11779" width="5.42578125" style="110" customWidth="1"/>
    <col min="11780" max="11780" width="14.140625" style="110" customWidth="1"/>
    <col min="11781" max="12031" width="9.140625" style="110"/>
    <col min="12032" max="12032" width="7.7109375" style="110" customWidth="1"/>
    <col min="12033" max="12033" width="8.28515625" style="110" customWidth="1"/>
    <col min="12034" max="12034" width="69" style="110" customWidth="1"/>
    <col min="12035" max="12035" width="5.42578125" style="110" customWidth="1"/>
    <col min="12036" max="12036" width="14.140625" style="110" customWidth="1"/>
    <col min="12037" max="12287" width="9.140625" style="110"/>
    <col min="12288" max="12288" width="7.7109375" style="110" customWidth="1"/>
    <col min="12289" max="12289" width="8.28515625" style="110" customWidth="1"/>
    <col min="12290" max="12290" width="69" style="110" customWidth="1"/>
    <col min="12291" max="12291" width="5.42578125" style="110" customWidth="1"/>
    <col min="12292" max="12292" width="14.140625" style="110" customWidth="1"/>
    <col min="12293" max="12543" width="9.140625" style="110"/>
    <col min="12544" max="12544" width="7.7109375" style="110" customWidth="1"/>
    <col min="12545" max="12545" width="8.28515625" style="110" customWidth="1"/>
    <col min="12546" max="12546" width="69" style="110" customWidth="1"/>
    <col min="12547" max="12547" width="5.42578125" style="110" customWidth="1"/>
    <col min="12548" max="12548" width="14.140625" style="110" customWidth="1"/>
    <col min="12549" max="12799" width="9.140625" style="110"/>
    <col min="12800" max="12800" width="7.7109375" style="110" customWidth="1"/>
    <col min="12801" max="12801" width="8.28515625" style="110" customWidth="1"/>
    <col min="12802" max="12802" width="69" style="110" customWidth="1"/>
    <col min="12803" max="12803" width="5.42578125" style="110" customWidth="1"/>
    <col min="12804" max="12804" width="14.140625" style="110" customWidth="1"/>
    <col min="12805" max="13055" width="9.140625" style="110"/>
    <col min="13056" max="13056" width="7.7109375" style="110" customWidth="1"/>
    <col min="13057" max="13057" width="8.28515625" style="110" customWidth="1"/>
    <col min="13058" max="13058" width="69" style="110" customWidth="1"/>
    <col min="13059" max="13059" width="5.42578125" style="110" customWidth="1"/>
    <col min="13060" max="13060" width="14.140625" style="110" customWidth="1"/>
    <col min="13061" max="13311" width="9.140625" style="110"/>
    <col min="13312" max="13312" width="7.7109375" style="110" customWidth="1"/>
    <col min="13313" max="13313" width="8.28515625" style="110" customWidth="1"/>
    <col min="13314" max="13314" width="69" style="110" customWidth="1"/>
    <col min="13315" max="13315" width="5.42578125" style="110" customWidth="1"/>
    <col min="13316" max="13316" width="14.140625" style="110" customWidth="1"/>
    <col min="13317" max="13567" width="9.140625" style="110"/>
    <col min="13568" max="13568" width="7.7109375" style="110" customWidth="1"/>
    <col min="13569" max="13569" width="8.28515625" style="110" customWidth="1"/>
    <col min="13570" max="13570" width="69" style="110" customWidth="1"/>
    <col min="13571" max="13571" width="5.42578125" style="110" customWidth="1"/>
    <col min="13572" max="13572" width="14.140625" style="110" customWidth="1"/>
    <col min="13573" max="13823" width="9.140625" style="110"/>
    <col min="13824" max="13824" width="7.7109375" style="110" customWidth="1"/>
    <col min="13825" max="13825" width="8.28515625" style="110" customWidth="1"/>
    <col min="13826" max="13826" width="69" style="110" customWidth="1"/>
    <col min="13827" max="13827" width="5.42578125" style="110" customWidth="1"/>
    <col min="13828" max="13828" width="14.140625" style="110" customWidth="1"/>
    <col min="13829" max="14079" width="9.140625" style="110"/>
    <col min="14080" max="14080" width="7.7109375" style="110" customWidth="1"/>
    <col min="14081" max="14081" width="8.28515625" style="110" customWidth="1"/>
    <col min="14082" max="14082" width="69" style="110" customWidth="1"/>
    <col min="14083" max="14083" width="5.42578125" style="110" customWidth="1"/>
    <col min="14084" max="14084" width="14.140625" style="110" customWidth="1"/>
    <col min="14085" max="14335" width="9.140625" style="110"/>
    <col min="14336" max="14336" width="7.7109375" style="110" customWidth="1"/>
    <col min="14337" max="14337" width="8.28515625" style="110" customWidth="1"/>
    <col min="14338" max="14338" width="69" style="110" customWidth="1"/>
    <col min="14339" max="14339" width="5.42578125" style="110" customWidth="1"/>
    <col min="14340" max="14340" width="14.140625" style="110" customWidth="1"/>
    <col min="14341" max="14591" width="9.140625" style="110"/>
    <col min="14592" max="14592" width="7.7109375" style="110" customWidth="1"/>
    <col min="14593" max="14593" width="8.28515625" style="110" customWidth="1"/>
    <col min="14594" max="14594" width="69" style="110" customWidth="1"/>
    <col min="14595" max="14595" width="5.42578125" style="110" customWidth="1"/>
    <col min="14596" max="14596" width="14.140625" style="110" customWidth="1"/>
    <col min="14597" max="14847" width="9.140625" style="110"/>
    <col min="14848" max="14848" width="7.7109375" style="110" customWidth="1"/>
    <col min="14849" max="14849" width="8.28515625" style="110" customWidth="1"/>
    <col min="14850" max="14850" width="69" style="110" customWidth="1"/>
    <col min="14851" max="14851" width="5.42578125" style="110" customWidth="1"/>
    <col min="14852" max="14852" width="14.140625" style="110" customWidth="1"/>
    <col min="14853" max="15103" width="9.140625" style="110"/>
    <col min="15104" max="15104" width="7.7109375" style="110" customWidth="1"/>
    <col min="15105" max="15105" width="8.28515625" style="110" customWidth="1"/>
    <col min="15106" max="15106" width="69" style="110" customWidth="1"/>
    <col min="15107" max="15107" width="5.42578125" style="110" customWidth="1"/>
    <col min="15108" max="15108" width="14.140625" style="110" customWidth="1"/>
    <col min="15109" max="15359" width="9.140625" style="110"/>
    <col min="15360" max="15360" width="7.7109375" style="110" customWidth="1"/>
    <col min="15361" max="15361" width="8.28515625" style="110" customWidth="1"/>
    <col min="15362" max="15362" width="69" style="110" customWidth="1"/>
    <col min="15363" max="15363" width="5.42578125" style="110" customWidth="1"/>
    <col min="15364" max="15364" width="14.140625" style="110" customWidth="1"/>
    <col min="15365" max="15615" width="9.140625" style="110"/>
    <col min="15616" max="15616" width="7.7109375" style="110" customWidth="1"/>
    <col min="15617" max="15617" width="8.28515625" style="110" customWidth="1"/>
    <col min="15618" max="15618" width="69" style="110" customWidth="1"/>
    <col min="15619" max="15619" width="5.42578125" style="110" customWidth="1"/>
    <col min="15620" max="15620" width="14.140625" style="110" customWidth="1"/>
    <col min="15621" max="15871" width="9.140625" style="110"/>
    <col min="15872" max="15872" width="7.7109375" style="110" customWidth="1"/>
    <col min="15873" max="15873" width="8.28515625" style="110" customWidth="1"/>
    <col min="15874" max="15874" width="69" style="110" customWidth="1"/>
    <col min="15875" max="15875" width="5.42578125" style="110" customWidth="1"/>
    <col min="15876" max="15876" width="14.140625" style="110" customWidth="1"/>
    <col min="15877" max="16127" width="9.140625" style="110"/>
    <col min="16128" max="16128" width="7.7109375" style="110" customWidth="1"/>
    <col min="16129" max="16129" width="8.28515625" style="110" customWidth="1"/>
    <col min="16130" max="16130" width="69" style="110" customWidth="1"/>
    <col min="16131" max="16131" width="5.42578125" style="110" customWidth="1"/>
    <col min="16132" max="16132" width="14.140625" style="110" customWidth="1"/>
    <col min="16133" max="16384" width="9.140625" style="110"/>
  </cols>
  <sheetData>
    <row r="1" spans="1:4" ht="16.5" customHeight="1">
      <c r="A1" s="178" t="s">
        <v>26</v>
      </c>
      <c r="B1" s="179" t="s">
        <v>18281</v>
      </c>
      <c r="C1" s="179" t="s">
        <v>18282</v>
      </c>
      <c r="D1" s="179" t="s">
        <v>18283</v>
      </c>
    </row>
    <row r="2" spans="1:4" ht="12.75" customHeight="1">
      <c r="A2" s="169" t="s">
        <v>38501</v>
      </c>
      <c r="B2" s="170" t="s">
        <v>30684</v>
      </c>
      <c r="C2" s="171"/>
      <c r="D2" s="171"/>
    </row>
    <row r="3" spans="1:4" ht="13.5" customHeight="1">
      <c r="A3" s="172" t="s">
        <v>18284</v>
      </c>
      <c r="B3" s="173" t="s">
        <v>283</v>
      </c>
      <c r="C3" s="174"/>
      <c r="D3" s="174"/>
    </row>
    <row r="4" spans="1:4" ht="12.75" customHeight="1">
      <c r="A4" s="175" t="s">
        <v>18285</v>
      </c>
      <c r="B4" s="176" t="s">
        <v>18286</v>
      </c>
      <c r="C4" s="176" t="s">
        <v>12402</v>
      </c>
      <c r="D4" s="177">
        <v>3367.4</v>
      </c>
    </row>
    <row r="5" spans="1:4" ht="12.75" customHeight="1">
      <c r="A5" s="175" t="s">
        <v>18287</v>
      </c>
      <c r="B5" s="176" t="s">
        <v>38502</v>
      </c>
      <c r="C5" s="176" t="s">
        <v>12416</v>
      </c>
      <c r="D5" s="177">
        <v>550.87</v>
      </c>
    </row>
    <row r="6" spans="1:4" ht="13.5" customHeight="1">
      <c r="A6" s="175" t="s">
        <v>18288</v>
      </c>
      <c r="B6" s="176" t="s">
        <v>38503</v>
      </c>
      <c r="C6" s="176" t="s">
        <v>12416</v>
      </c>
      <c r="D6" s="177">
        <v>507.4</v>
      </c>
    </row>
    <row r="7" spans="1:4" ht="12.75" customHeight="1">
      <c r="A7" s="175" t="s">
        <v>18289</v>
      </c>
      <c r="B7" s="176" t="s">
        <v>38504</v>
      </c>
      <c r="C7" s="176" t="s">
        <v>12416</v>
      </c>
      <c r="D7" s="177">
        <v>550.87</v>
      </c>
    </row>
    <row r="8" spans="1:4" ht="13.5" customHeight="1">
      <c r="A8" s="175" t="s">
        <v>18290</v>
      </c>
      <c r="B8" s="176" t="s">
        <v>38505</v>
      </c>
      <c r="C8" s="176" t="s">
        <v>12416</v>
      </c>
      <c r="D8" s="177">
        <v>507.4</v>
      </c>
    </row>
    <row r="9" spans="1:4" ht="12.75" customHeight="1">
      <c r="A9" s="172" t="s">
        <v>18291</v>
      </c>
      <c r="B9" s="173" t="s">
        <v>30685</v>
      </c>
      <c r="C9" s="174"/>
      <c r="D9" s="174"/>
    </row>
    <row r="10" spans="1:4" ht="12.75" customHeight="1">
      <c r="A10" s="175" t="s">
        <v>18292</v>
      </c>
      <c r="B10" s="176" t="s">
        <v>18293</v>
      </c>
      <c r="C10" s="176" t="s">
        <v>12416</v>
      </c>
      <c r="D10" s="177">
        <v>118.11</v>
      </c>
    </row>
    <row r="11" spans="1:4" ht="13.5" customHeight="1">
      <c r="A11" s="175" t="s">
        <v>18294</v>
      </c>
      <c r="B11" s="176" t="s">
        <v>30686</v>
      </c>
      <c r="C11" s="176" t="s">
        <v>12416</v>
      </c>
      <c r="D11" s="177">
        <v>333.35</v>
      </c>
    </row>
    <row r="12" spans="1:4" ht="12.75" customHeight="1">
      <c r="A12" s="175" t="s">
        <v>18295</v>
      </c>
      <c r="B12" s="176" t="s">
        <v>18296</v>
      </c>
      <c r="C12" s="176" t="s">
        <v>12416</v>
      </c>
      <c r="D12" s="177">
        <v>310.23</v>
      </c>
    </row>
    <row r="13" spans="1:4" ht="13.5" customHeight="1">
      <c r="A13" s="175" t="s">
        <v>18297</v>
      </c>
      <c r="B13" s="176" t="s">
        <v>18298</v>
      </c>
      <c r="C13" s="176" t="s">
        <v>12416</v>
      </c>
      <c r="D13" s="177">
        <v>294.76</v>
      </c>
    </row>
    <row r="14" spans="1:4" ht="12.75" customHeight="1">
      <c r="A14" s="175" t="s">
        <v>18299</v>
      </c>
      <c r="B14" s="176" t="s">
        <v>38506</v>
      </c>
      <c r="C14" s="176" t="s">
        <v>12416</v>
      </c>
      <c r="D14" s="177">
        <v>492.17</v>
      </c>
    </row>
    <row r="15" spans="1:4" ht="12.75" customHeight="1">
      <c r="A15" s="175" t="s">
        <v>18300</v>
      </c>
      <c r="B15" s="176" t="s">
        <v>38507</v>
      </c>
      <c r="C15" s="176" t="s">
        <v>12416</v>
      </c>
      <c r="D15" s="177">
        <v>436.59</v>
      </c>
    </row>
    <row r="16" spans="1:4" ht="13.5" customHeight="1">
      <c r="A16" s="175" t="s">
        <v>18301</v>
      </c>
      <c r="B16" s="176" t="s">
        <v>38508</v>
      </c>
      <c r="C16" s="176" t="s">
        <v>12416</v>
      </c>
      <c r="D16" s="177">
        <v>423.27</v>
      </c>
    </row>
    <row r="17" spans="1:4" ht="12.75" customHeight="1">
      <c r="A17" s="175" t="s">
        <v>18302</v>
      </c>
      <c r="B17" s="176" t="s">
        <v>38509</v>
      </c>
      <c r="C17" s="176" t="s">
        <v>12416</v>
      </c>
      <c r="D17" s="177">
        <v>397.93</v>
      </c>
    </row>
    <row r="18" spans="1:4" ht="13.5" customHeight="1">
      <c r="A18" s="175" t="s">
        <v>18303</v>
      </c>
      <c r="B18" s="176" t="s">
        <v>38510</v>
      </c>
      <c r="C18" s="176" t="s">
        <v>12416</v>
      </c>
      <c r="D18" s="177">
        <v>459.51</v>
      </c>
    </row>
    <row r="19" spans="1:4" ht="12.75" customHeight="1">
      <c r="A19" s="175" t="s">
        <v>18304</v>
      </c>
      <c r="B19" s="176" t="s">
        <v>38511</v>
      </c>
      <c r="C19" s="176" t="s">
        <v>12416</v>
      </c>
      <c r="D19" s="177">
        <v>443.91</v>
      </c>
    </row>
    <row r="20" spans="1:4" ht="12.75" customHeight="1">
      <c r="A20" s="175" t="s">
        <v>18305</v>
      </c>
      <c r="B20" s="176" t="s">
        <v>18306</v>
      </c>
      <c r="C20" s="176" t="s">
        <v>12416</v>
      </c>
      <c r="D20" s="177">
        <v>665.24</v>
      </c>
    </row>
    <row r="21" spans="1:4" ht="13.5" customHeight="1">
      <c r="A21" s="175" t="s">
        <v>18307</v>
      </c>
      <c r="B21" s="176" t="s">
        <v>38512</v>
      </c>
      <c r="C21" s="176" t="s">
        <v>12416</v>
      </c>
      <c r="D21" s="177">
        <v>588.47</v>
      </c>
    </row>
    <row r="22" spans="1:4" ht="12.75" customHeight="1">
      <c r="A22" s="175" t="s">
        <v>18308</v>
      </c>
      <c r="B22" s="176" t="s">
        <v>38513</v>
      </c>
      <c r="C22" s="176" t="s">
        <v>12416</v>
      </c>
      <c r="D22" s="177">
        <v>562.92999999999995</v>
      </c>
    </row>
    <row r="23" spans="1:4" ht="12.75" customHeight="1">
      <c r="A23" s="175" t="s">
        <v>18309</v>
      </c>
      <c r="B23" s="176" t="s">
        <v>38514</v>
      </c>
      <c r="C23" s="176" t="s">
        <v>12416</v>
      </c>
      <c r="D23" s="177">
        <v>524.09</v>
      </c>
    </row>
    <row r="24" spans="1:4" ht="13.5" customHeight="1">
      <c r="A24" s="172" t="s">
        <v>18310</v>
      </c>
      <c r="B24" s="173" t="s">
        <v>18311</v>
      </c>
      <c r="C24" s="174"/>
      <c r="D24" s="174"/>
    </row>
    <row r="25" spans="1:4" ht="12.75" customHeight="1">
      <c r="A25" s="175" t="s">
        <v>18312</v>
      </c>
      <c r="B25" s="176" t="s">
        <v>30687</v>
      </c>
      <c r="C25" s="176" t="s">
        <v>12402</v>
      </c>
      <c r="D25" s="177">
        <v>2360.52</v>
      </c>
    </row>
    <row r="26" spans="1:4" ht="13.5" customHeight="1">
      <c r="A26" s="175" t="s">
        <v>18313</v>
      </c>
      <c r="B26" s="176" t="s">
        <v>30688</v>
      </c>
      <c r="C26" s="176" t="s">
        <v>12416</v>
      </c>
      <c r="D26" s="177">
        <v>323.10000000000002</v>
      </c>
    </row>
    <row r="27" spans="1:4" ht="12.75" customHeight="1">
      <c r="A27" s="175" t="s">
        <v>18314</v>
      </c>
      <c r="B27" s="176" t="s">
        <v>30689</v>
      </c>
      <c r="C27" s="176" t="s">
        <v>12416</v>
      </c>
      <c r="D27" s="177">
        <v>455.04</v>
      </c>
    </row>
    <row r="28" spans="1:4" ht="12.75" customHeight="1">
      <c r="A28" s="172" t="s">
        <v>18315</v>
      </c>
      <c r="B28" s="173" t="s">
        <v>30690</v>
      </c>
      <c r="C28" s="174"/>
      <c r="D28" s="174"/>
    </row>
    <row r="29" spans="1:4" ht="13.5" customHeight="1">
      <c r="A29" s="175" t="s">
        <v>18316</v>
      </c>
      <c r="B29" s="176" t="s">
        <v>30691</v>
      </c>
      <c r="C29" s="176" t="s">
        <v>12403</v>
      </c>
      <c r="D29" s="177">
        <v>110.06</v>
      </c>
    </row>
    <row r="30" spans="1:4" ht="12.75" customHeight="1">
      <c r="A30" s="175" t="s">
        <v>18317</v>
      </c>
      <c r="B30" s="176" t="s">
        <v>18318</v>
      </c>
      <c r="C30" s="176" t="s">
        <v>12403</v>
      </c>
      <c r="D30" s="177">
        <v>116.04</v>
      </c>
    </row>
    <row r="31" spans="1:4" ht="13.5" customHeight="1">
      <c r="A31" s="175" t="s">
        <v>18319</v>
      </c>
      <c r="B31" s="176" t="s">
        <v>30692</v>
      </c>
      <c r="C31" s="176" t="s">
        <v>12416</v>
      </c>
      <c r="D31" s="177">
        <v>74.19</v>
      </c>
    </row>
    <row r="32" spans="1:4" ht="12.75" customHeight="1">
      <c r="A32" s="175" t="s">
        <v>18320</v>
      </c>
      <c r="B32" s="176" t="s">
        <v>23599</v>
      </c>
      <c r="C32" s="176" t="s">
        <v>12403</v>
      </c>
      <c r="D32" s="177">
        <v>68.040000000000006</v>
      </c>
    </row>
    <row r="33" spans="1:4" ht="12.75" customHeight="1">
      <c r="A33" s="175" t="s">
        <v>18321</v>
      </c>
      <c r="B33" s="176" t="s">
        <v>23600</v>
      </c>
      <c r="C33" s="176" t="s">
        <v>12403</v>
      </c>
      <c r="D33" s="177">
        <v>71.13</v>
      </c>
    </row>
    <row r="34" spans="1:4" ht="13.5" customHeight="1">
      <c r="A34" s="175" t="s">
        <v>18322</v>
      </c>
      <c r="B34" s="176" t="s">
        <v>23601</v>
      </c>
      <c r="C34" s="176" t="s">
        <v>12403</v>
      </c>
      <c r="D34" s="177">
        <v>12.48</v>
      </c>
    </row>
    <row r="35" spans="1:4" ht="12.75" customHeight="1">
      <c r="A35" s="175" t="s">
        <v>18323</v>
      </c>
      <c r="B35" s="176" t="s">
        <v>18324</v>
      </c>
      <c r="C35" s="176" t="s">
        <v>12403</v>
      </c>
      <c r="D35" s="177">
        <v>9.81</v>
      </c>
    </row>
    <row r="36" spans="1:4" ht="12.75" customHeight="1">
      <c r="A36" s="175" t="s">
        <v>18325</v>
      </c>
      <c r="B36" s="176" t="s">
        <v>18326</v>
      </c>
      <c r="C36" s="176" t="s">
        <v>12403</v>
      </c>
      <c r="D36" s="177">
        <v>3.77</v>
      </c>
    </row>
    <row r="37" spans="1:4" ht="13.5" customHeight="1">
      <c r="A37" s="175" t="s">
        <v>18327</v>
      </c>
      <c r="B37" s="176" t="s">
        <v>18328</v>
      </c>
      <c r="C37" s="176" t="s">
        <v>12403</v>
      </c>
      <c r="D37" s="177">
        <v>113.4</v>
      </c>
    </row>
    <row r="38" spans="1:4" ht="12.75" customHeight="1">
      <c r="A38" s="175" t="s">
        <v>18329</v>
      </c>
      <c r="B38" s="176" t="s">
        <v>18330</v>
      </c>
      <c r="C38" s="176" t="s">
        <v>12403</v>
      </c>
      <c r="D38" s="177">
        <v>100.14</v>
      </c>
    </row>
    <row r="39" spans="1:4" ht="13.5" customHeight="1">
      <c r="A39" s="175" t="s">
        <v>18331</v>
      </c>
      <c r="B39" s="176" t="s">
        <v>18332</v>
      </c>
      <c r="C39" s="176" t="s">
        <v>12403</v>
      </c>
      <c r="D39" s="177">
        <v>128.08000000000001</v>
      </c>
    </row>
    <row r="40" spans="1:4" ht="12.75" customHeight="1">
      <c r="A40" s="175" t="s">
        <v>18333</v>
      </c>
      <c r="B40" s="176" t="s">
        <v>18334</v>
      </c>
      <c r="C40" s="176" t="s">
        <v>12403</v>
      </c>
      <c r="D40" s="177">
        <v>114.78</v>
      </c>
    </row>
    <row r="41" spans="1:4" ht="12.75" customHeight="1">
      <c r="A41" s="175" t="s">
        <v>18335</v>
      </c>
      <c r="B41" s="176" t="s">
        <v>18336</v>
      </c>
      <c r="C41" s="176" t="s">
        <v>12403</v>
      </c>
      <c r="D41" s="177">
        <v>9.77</v>
      </c>
    </row>
    <row r="42" spans="1:4" ht="13.5" customHeight="1">
      <c r="A42" s="172" t="s">
        <v>18337</v>
      </c>
      <c r="B42" s="173" t="s">
        <v>30693</v>
      </c>
      <c r="C42" s="174"/>
      <c r="D42" s="174"/>
    </row>
    <row r="43" spans="1:4" ht="12.75" customHeight="1">
      <c r="A43" s="175" t="s">
        <v>18338</v>
      </c>
      <c r="B43" s="176" t="s">
        <v>18339</v>
      </c>
      <c r="C43" s="176" t="s">
        <v>12402</v>
      </c>
      <c r="D43" s="177">
        <v>702.2</v>
      </c>
    </row>
    <row r="44" spans="1:4" ht="13.5" customHeight="1">
      <c r="A44" s="175" t="s">
        <v>18340</v>
      </c>
      <c r="B44" s="176" t="s">
        <v>30694</v>
      </c>
      <c r="C44" s="176" t="s">
        <v>12402</v>
      </c>
      <c r="D44" s="177">
        <v>401.54</v>
      </c>
    </row>
    <row r="45" spans="1:4" ht="12.75" customHeight="1">
      <c r="A45" s="172" t="s">
        <v>18341</v>
      </c>
      <c r="B45" s="173" t="s">
        <v>18342</v>
      </c>
      <c r="C45" s="174"/>
      <c r="D45" s="174"/>
    </row>
    <row r="46" spans="1:4" ht="12.75" customHeight="1">
      <c r="A46" s="175" t="s">
        <v>18343</v>
      </c>
      <c r="B46" s="176" t="s">
        <v>30695</v>
      </c>
      <c r="C46" s="176" t="s">
        <v>12402</v>
      </c>
      <c r="D46" s="177">
        <v>5489.07</v>
      </c>
    </row>
    <row r="47" spans="1:4" ht="13.5" customHeight="1">
      <c r="A47" s="172" t="s">
        <v>18344</v>
      </c>
      <c r="B47" s="173" t="s">
        <v>30696</v>
      </c>
      <c r="C47" s="174"/>
      <c r="D47" s="174"/>
    </row>
    <row r="48" spans="1:4" ht="12.75" customHeight="1">
      <c r="A48" s="175" t="s">
        <v>18345</v>
      </c>
      <c r="B48" s="176" t="s">
        <v>30697</v>
      </c>
      <c r="C48" s="176" t="s">
        <v>12403</v>
      </c>
      <c r="D48" s="177">
        <v>20.41</v>
      </c>
    </row>
    <row r="49" spans="1:4" ht="12.75" customHeight="1">
      <c r="A49" s="175" t="s">
        <v>18346</v>
      </c>
      <c r="B49" s="176" t="s">
        <v>30698</v>
      </c>
      <c r="C49" s="176" t="s">
        <v>12403</v>
      </c>
      <c r="D49" s="177">
        <v>48.17</v>
      </c>
    </row>
    <row r="50" spans="1:4" ht="13.5" customHeight="1">
      <c r="A50" s="175" t="s">
        <v>18347</v>
      </c>
      <c r="B50" s="176" t="s">
        <v>30699</v>
      </c>
      <c r="C50" s="176" t="s">
        <v>12403</v>
      </c>
      <c r="D50" s="177">
        <v>88.1</v>
      </c>
    </row>
    <row r="51" spans="1:4" ht="12.75" customHeight="1">
      <c r="A51" s="175" t="s">
        <v>18348</v>
      </c>
      <c r="B51" s="176" t="s">
        <v>30700</v>
      </c>
      <c r="C51" s="176" t="s">
        <v>12403</v>
      </c>
      <c r="D51" s="177">
        <v>104.8</v>
      </c>
    </row>
    <row r="52" spans="1:4" ht="13.5" customHeight="1">
      <c r="A52" s="175" t="s">
        <v>18349</v>
      </c>
      <c r="B52" s="176" t="s">
        <v>30701</v>
      </c>
      <c r="C52" s="176" t="s">
        <v>12403</v>
      </c>
      <c r="D52" s="177">
        <v>6.95</v>
      </c>
    </row>
    <row r="53" spans="1:4" ht="12.75" customHeight="1">
      <c r="A53" s="175" t="s">
        <v>18350</v>
      </c>
      <c r="B53" s="176" t="s">
        <v>30702</v>
      </c>
      <c r="C53" s="176" t="s">
        <v>12403</v>
      </c>
      <c r="D53" s="177">
        <v>7.38</v>
      </c>
    </row>
    <row r="54" spans="1:4" ht="12.75" customHeight="1">
      <c r="A54" s="172" t="s">
        <v>18351</v>
      </c>
      <c r="B54" s="173" t="s">
        <v>30703</v>
      </c>
      <c r="C54" s="174"/>
      <c r="D54" s="174"/>
    </row>
    <row r="55" spans="1:4" ht="13.5" customHeight="1">
      <c r="A55" s="175" t="s">
        <v>18352</v>
      </c>
      <c r="B55" s="176" t="s">
        <v>30704</v>
      </c>
      <c r="C55" s="176" t="s">
        <v>12402</v>
      </c>
      <c r="D55" s="177">
        <v>1400</v>
      </c>
    </row>
    <row r="56" spans="1:4" ht="12.75" customHeight="1">
      <c r="A56" s="175" t="s">
        <v>18353</v>
      </c>
      <c r="B56" s="176" t="s">
        <v>18354</v>
      </c>
      <c r="C56" s="176" t="s">
        <v>18056</v>
      </c>
      <c r="D56" s="177">
        <v>1250</v>
      </c>
    </row>
    <row r="57" spans="1:4" ht="13.5" customHeight="1">
      <c r="A57" s="175" t="s">
        <v>18355</v>
      </c>
      <c r="B57" s="176" t="s">
        <v>18356</v>
      </c>
      <c r="C57" s="176" t="s">
        <v>18056</v>
      </c>
      <c r="D57" s="177">
        <v>1750</v>
      </c>
    </row>
    <row r="58" spans="1:4" ht="12.75" customHeight="1">
      <c r="A58" s="175" t="s">
        <v>18357</v>
      </c>
      <c r="B58" s="176" t="s">
        <v>18358</v>
      </c>
      <c r="C58" s="176" t="s">
        <v>12402</v>
      </c>
      <c r="D58" s="177">
        <v>1400</v>
      </c>
    </row>
    <row r="59" spans="1:4" ht="12.75" customHeight="1">
      <c r="A59" s="175" t="s">
        <v>18359</v>
      </c>
      <c r="B59" s="176" t="s">
        <v>18360</v>
      </c>
      <c r="C59" s="176" t="s">
        <v>12402</v>
      </c>
      <c r="D59" s="177">
        <v>517.03</v>
      </c>
    </row>
    <row r="60" spans="1:4" ht="13.5" customHeight="1">
      <c r="A60" s="175" t="s">
        <v>18361</v>
      </c>
      <c r="B60" s="176" t="s">
        <v>18362</v>
      </c>
      <c r="C60" s="176" t="s">
        <v>12402</v>
      </c>
      <c r="D60" s="177">
        <v>199.68</v>
      </c>
    </row>
    <row r="61" spans="1:4" ht="12.75" customHeight="1">
      <c r="A61" s="175" t="s">
        <v>18363</v>
      </c>
      <c r="B61" s="176" t="s">
        <v>18364</v>
      </c>
      <c r="C61" s="176" t="s">
        <v>12402</v>
      </c>
      <c r="D61" s="177">
        <v>1058.51</v>
      </c>
    </row>
    <row r="62" spans="1:4" ht="12.75" customHeight="1">
      <c r="A62" s="175" t="s">
        <v>18365</v>
      </c>
      <c r="B62" s="176" t="s">
        <v>18366</v>
      </c>
      <c r="C62" s="176" t="s">
        <v>12402</v>
      </c>
      <c r="D62" s="177">
        <v>665.48</v>
      </c>
    </row>
    <row r="63" spans="1:4" ht="13.5" customHeight="1">
      <c r="A63" s="175" t="s">
        <v>18367</v>
      </c>
      <c r="B63" s="176" t="s">
        <v>18368</v>
      </c>
      <c r="C63" s="176" t="s">
        <v>18056</v>
      </c>
      <c r="D63" s="177">
        <v>1200</v>
      </c>
    </row>
    <row r="64" spans="1:4" ht="12.75" customHeight="1">
      <c r="A64" s="175" t="s">
        <v>18369</v>
      </c>
      <c r="B64" s="176" t="s">
        <v>18370</v>
      </c>
      <c r="C64" s="176" t="s">
        <v>18056</v>
      </c>
      <c r="D64" s="177">
        <v>2400</v>
      </c>
    </row>
    <row r="65" spans="1:4" ht="13.5" customHeight="1">
      <c r="A65" s="175" t="s">
        <v>18371</v>
      </c>
      <c r="B65" s="176" t="s">
        <v>18372</v>
      </c>
      <c r="C65" s="176" t="s">
        <v>18056</v>
      </c>
      <c r="D65" s="177">
        <v>3600</v>
      </c>
    </row>
    <row r="66" spans="1:4" ht="12.75" customHeight="1">
      <c r="A66" s="175" t="s">
        <v>18373</v>
      </c>
      <c r="B66" s="176" t="s">
        <v>18374</v>
      </c>
      <c r="C66" s="176" t="s">
        <v>18056</v>
      </c>
      <c r="D66" s="177">
        <v>1000</v>
      </c>
    </row>
    <row r="67" spans="1:4" ht="12.75" customHeight="1">
      <c r="A67" s="175" t="s">
        <v>18375</v>
      </c>
      <c r="B67" s="176" t="s">
        <v>18376</v>
      </c>
      <c r="C67" s="176" t="s">
        <v>18056</v>
      </c>
      <c r="D67" s="177">
        <v>1075</v>
      </c>
    </row>
    <row r="68" spans="1:4" ht="13.5" customHeight="1">
      <c r="A68" s="175" t="s">
        <v>18377</v>
      </c>
      <c r="B68" s="176" t="s">
        <v>18378</v>
      </c>
      <c r="C68" s="176" t="s">
        <v>18056</v>
      </c>
      <c r="D68" s="177">
        <v>1500</v>
      </c>
    </row>
    <row r="69" spans="1:4" ht="12.75" customHeight="1">
      <c r="A69" s="175" t="s">
        <v>18379</v>
      </c>
      <c r="B69" s="176" t="s">
        <v>18380</v>
      </c>
      <c r="C69" s="176" t="s">
        <v>12402</v>
      </c>
      <c r="D69" s="177">
        <v>110.65</v>
      </c>
    </row>
    <row r="70" spans="1:4" ht="13.5" customHeight="1">
      <c r="A70" s="175" t="s">
        <v>18381</v>
      </c>
      <c r="B70" s="176" t="s">
        <v>18382</v>
      </c>
      <c r="C70" s="176" t="s">
        <v>12402</v>
      </c>
      <c r="D70" s="177">
        <v>234.6</v>
      </c>
    </row>
    <row r="71" spans="1:4" ht="12.75" customHeight="1">
      <c r="A71" s="175" t="s">
        <v>18383</v>
      </c>
      <c r="B71" s="176" t="s">
        <v>18384</v>
      </c>
      <c r="C71" s="176" t="s">
        <v>12402</v>
      </c>
      <c r="D71" s="177">
        <v>331.94</v>
      </c>
    </row>
    <row r="72" spans="1:4" ht="12.75" customHeight="1">
      <c r="A72" s="175" t="s">
        <v>18385</v>
      </c>
      <c r="B72" s="176" t="s">
        <v>18386</v>
      </c>
      <c r="C72" s="176" t="s">
        <v>18056</v>
      </c>
      <c r="D72" s="177">
        <v>1800</v>
      </c>
    </row>
    <row r="73" spans="1:4" ht="13.5" customHeight="1">
      <c r="A73" s="172" t="s">
        <v>18387</v>
      </c>
      <c r="B73" s="173" t="s">
        <v>30705</v>
      </c>
      <c r="C73" s="174"/>
      <c r="D73" s="174"/>
    </row>
    <row r="74" spans="1:4" ht="12.75" customHeight="1">
      <c r="A74" s="175" t="s">
        <v>18388</v>
      </c>
      <c r="B74" s="176" t="s">
        <v>30706</v>
      </c>
      <c r="C74" s="176" t="s">
        <v>18056</v>
      </c>
      <c r="D74" s="177">
        <v>1180</v>
      </c>
    </row>
    <row r="75" spans="1:4" ht="12.75" customHeight="1">
      <c r="A75" s="175" t="s">
        <v>18389</v>
      </c>
      <c r="B75" s="176" t="s">
        <v>18390</v>
      </c>
      <c r="C75" s="176" t="s">
        <v>18056</v>
      </c>
      <c r="D75" s="177">
        <v>1595.15</v>
      </c>
    </row>
    <row r="76" spans="1:4" ht="13.5" customHeight="1">
      <c r="A76" s="172" t="s">
        <v>18391</v>
      </c>
      <c r="B76" s="173" t="s">
        <v>30707</v>
      </c>
      <c r="C76" s="174"/>
      <c r="D76" s="174"/>
    </row>
    <row r="77" spans="1:4" ht="12.75" customHeight="1">
      <c r="A77" s="175" t="s">
        <v>18392</v>
      </c>
      <c r="B77" s="176" t="s">
        <v>30708</v>
      </c>
      <c r="C77" s="176" t="s">
        <v>18393</v>
      </c>
      <c r="D77" s="177">
        <v>25.05</v>
      </c>
    </row>
    <row r="78" spans="1:4" ht="13.5" customHeight="1">
      <c r="A78" s="175" t="s">
        <v>18394</v>
      </c>
      <c r="B78" s="176" t="s">
        <v>30709</v>
      </c>
      <c r="C78" s="176" t="s">
        <v>18393</v>
      </c>
      <c r="D78" s="177">
        <v>18.45</v>
      </c>
    </row>
    <row r="79" spans="1:4" ht="12.75" customHeight="1">
      <c r="A79" s="175" t="s">
        <v>18395</v>
      </c>
      <c r="B79" s="176" t="s">
        <v>30710</v>
      </c>
      <c r="C79" s="176" t="s">
        <v>18393</v>
      </c>
      <c r="D79" s="177">
        <v>19.45</v>
      </c>
    </row>
    <row r="80" spans="1:4" ht="12.75" customHeight="1">
      <c r="A80" s="175" t="s">
        <v>18396</v>
      </c>
      <c r="B80" s="176" t="s">
        <v>30711</v>
      </c>
      <c r="C80" s="176" t="s">
        <v>18393</v>
      </c>
      <c r="D80" s="177">
        <v>15.65</v>
      </c>
    </row>
    <row r="81" spans="1:4" ht="13.5" customHeight="1">
      <c r="A81" s="175" t="s">
        <v>18397</v>
      </c>
      <c r="B81" s="176" t="s">
        <v>18398</v>
      </c>
      <c r="C81" s="176" t="s">
        <v>12402</v>
      </c>
      <c r="D81" s="177">
        <v>143.75</v>
      </c>
    </row>
    <row r="82" spans="1:4" ht="12.75" customHeight="1">
      <c r="A82" s="175" t="s">
        <v>18399</v>
      </c>
      <c r="B82" s="176" t="s">
        <v>30712</v>
      </c>
      <c r="C82" s="176" t="s">
        <v>12402</v>
      </c>
      <c r="D82" s="177">
        <v>76.91</v>
      </c>
    </row>
    <row r="83" spans="1:4" ht="13.5" customHeight="1">
      <c r="A83" s="175" t="s">
        <v>18400</v>
      </c>
      <c r="B83" s="176" t="s">
        <v>30713</v>
      </c>
      <c r="C83" s="176" t="s">
        <v>12402</v>
      </c>
      <c r="D83" s="177">
        <v>33.07</v>
      </c>
    </row>
    <row r="84" spans="1:4" ht="12.75" customHeight="1">
      <c r="A84" s="175" t="s">
        <v>18401</v>
      </c>
      <c r="B84" s="176" t="s">
        <v>30714</v>
      </c>
      <c r="C84" s="176" t="s">
        <v>12402</v>
      </c>
      <c r="D84" s="177">
        <v>77.16</v>
      </c>
    </row>
    <row r="85" spans="1:4" ht="12.75" customHeight="1">
      <c r="A85" s="172" t="s">
        <v>18402</v>
      </c>
      <c r="B85" s="173" t="s">
        <v>18403</v>
      </c>
      <c r="C85" s="174"/>
      <c r="D85" s="174"/>
    </row>
    <row r="86" spans="1:4" ht="13.5" customHeight="1">
      <c r="A86" s="175" t="s">
        <v>18404</v>
      </c>
      <c r="B86" s="176" t="s">
        <v>38515</v>
      </c>
      <c r="C86" s="176" t="s">
        <v>12402</v>
      </c>
      <c r="D86" s="177">
        <v>393.13</v>
      </c>
    </row>
    <row r="87" spans="1:4" ht="12.75" customHeight="1">
      <c r="A87" s="175" t="s">
        <v>18405</v>
      </c>
      <c r="B87" s="176" t="s">
        <v>38516</v>
      </c>
      <c r="C87" s="176" t="s">
        <v>12402</v>
      </c>
      <c r="D87" s="177">
        <v>490.96</v>
      </c>
    </row>
    <row r="88" spans="1:4" ht="13.5" customHeight="1">
      <c r="A88" s="175" t="s">
        <v>18406</v>
      </c>
      <c r="B88" s="176" t="s">
        <v>38517</v>
      </c>
      <c r="C88" s="176" t="s">
        <v>12402</v>
      </c>
      <c r="D88" s="177">
        <v>653.70000000000005</v>
      </c>
    </row>
    <row r="89" spans="1:4" ht="12.75" customHeight="1">
      <c r="A89" s="175" t="s">
        <v>18407</v>
      </c>
      <c r="B89" s="176" t="s">
        <v>38518</v>
      </c>
      <c r="C89" s="176" t="s">
        <v>12402</v>
      </c>
      <c r="D89" s="177">
        <v>951.16</v>
      </c>
    </row>
    <row r="90" spans="1:4" ht="12.75" customHeight="1">
      <c r="A90" s="175" t="s">
        <v>18408</v>
      </c>
      <c r="B90" s="176" t="s">
        <v>38519</v>
      </c>
      <c r="C90" s="176" t="s">
        <v>12402</v>
      </c>
      <c r="D90" s="177">
        <v>1591.95</v>
      </c>
    </row>
    <row r="91" spans="1:4" ht="13.5" customHeight="1">
      <c r="A91" s="175" t="s">
        <v>18409</v>
      </c>
      <c r="B91" s="176" t="s">
        <v>38520</v>
      </c>
      <c r="C91" s="176" t="s">
        <v>12402</v>
      </c>
      <c r="D91" s="177">
        <v>2237.23</v>
      </c>
    </row>
    <row r="92" spans="1:4" ht="12.75" customHeight="1">
      <c r="A92" s="172" t="s">
        <v>18410</v>
      </c>
      <c r="B92" s="173" t="s">
        <v>18411</v>
      </c>
      <c r="C92" s="174"/>
      <c r="D92" s="174"/>
    </row>
    <row r="93" spans="1:4" ht="12.75" customHeight="1">
      <c r="A93" s="175" t="s">
        <v>18412</v>
      </c>
      <c r="B93" s="176" t="s">
        <v>18413</v>
      </c>
      <c r="C93" s="176" t="s">
        <v>12402</v>
      </c>
      <c r="D93" s="177">
        <v>1655.24</v>
      </c>
    </row>
    <row r="94" spans="1:4" ht="13.5" customHeight="1">
      <c r="A94" s="175" t="s">
        <v>18414</v>
      </c>
      <c r="B94" s="176" t="s">
        <v>18415</v>
      </c>
      <c r="C94" s="176" t="s">
        <v>12402</v>
      </c>
      <c r="D94" s="177">
        <v>2830.55</v>
      </c>
    </row>
    <row r="95" spans="1:4" ht="12.75" customHeight="1">
      <c r="A95" s="175" t="s">
        <v>18416</v>
      </c>
      <c r="B95" s="176" t="s">
        <v>18417</v>
      </c>
      <c r="C95" s="176" t="s">
        <v>12402</v>
      </c>
      <c r="D95" s="177">
        <v>57.42</v>
      </c>
    </row>
    <row r="96" spans="1:4" ht="3" customHeight="1">
      <c r="B96" s="176"/>
    </row>
    <row r="97" spans="1:4" ht="12.75" customHeight="1">
      <c r="A97" s="175" t="s">
        <v>18418</v>
      </c>
      <c r="B97" s="176" t="s">
        <v>38521</v>
      </c>
      <c r="C97" s="176" t="s">
        <v>12402</v>
      </c>
      <c r="D97" s="177">
        <v>73.900000000000006</v>
      </c>
    </row>
    <row r="98" spans="1:4" ht="2.25" customHeight="1">
      <c r="B98" s="176"/>
    </row>
    <row r="99" spans="1:4" ht="13.5" customHeight="1">
      <c r="A99" s="175" t="s">
        <v>18419</v>
      </c>
      <c r="B99" s="176" t="s">
        <v>30715</v>
      </c>
      <c r="C99" s="176" t="s">
        <v>12402</v>
      </c>
      <c r="D99" s="177">
        <v>146.16999999999999</v>
      </c>
    </row>
    <row r="100" spans="1:4" ht="12.75" customHeight="1">
      <c r="A100" s="175" t="s">
        <v>18420</v>
      </c>
      <c r="B100" s="176" t="s">
        <v>18421</v>
      </c>
      <c r="C100" s="176" t="s">
        <v>12402</v>
      </c>
      <c r="D100" s="177">
        <v>119.89</v>
      </c>
    </row>
    <row r="101" spans="1:4" ht="13.5" customHeight="1">
      <c r="A101" s="175" t="s">
        <v>18422</v>
      </c>
      <c r="B101" s="176" t="s">
        <v>18423</v>
      </c>
      <c r="C101" s="176" t="s">
        <v>12402</v>
      </c>
      <c r="D101" s="177">
        <v>330.3</v>
      </c>
    </row>
    <row r="102" spans="1:4" ht="12.75" customHeight="1">
      <c r="A102" s="172" t="s">
        <v>18424</v>
      </c>
      <c r="B102" s="173" t="s">
        <v>18425</v>
      </c>
      <c r="C102" s="174"/>
      <c r="D102" s="174"/>
    </row>
    <row r="103" spans="1:4" ht="12.75" customHeight="1">
      <c r="A103" s="175" t="s">
        <v>18426</v>
      </c>
      <c r="B103" s="176" t="s">
        <v>18427</v>
      </c>
      <c r="C103" s="176" t="s">
        <v>12402</v>
      </c>
      <c r="D103" s="177">
        <v>113.73</v>
      </c>
    </row>
    <row r="104" spans="1:4" ht="13.5" customHeight="1">
      <c r="A104" s="175" t="s">
        <v>18428</v>
      </c>
      <c r="B104" s="176" t="s">
        <v>18429</v>
      </c>
      <c r="C104" s="176" t="s">
        <v>12417</v>
      </c>
      <c r="D104" s="177">
        <v>404.79</v>
      </c>
    </row>
    <row r="105" spans="1:4" ht="12.75" customHeight="1">
      <c r="A105" s="175" t="s">
        <v>18430</v>
      </c>
      <c r="B105" s="176" t="s">
        <v>18431</v>
      </c>
      <c r="C105" s="176" t="s">
        <v>12402</v>
      </c>
      <c r="D105" s="177">
        <v>117.09</v>
      </c>
    </row>
    <row r="106" spans="1:4" ht="12.75" customHeight="1">
      <c r="A106" s="175" t="s">
        <v>18432</v>
      </c>
      <c r="B106" s="176" t="s">
        <v>18433</v>
      </c>
      <c r="C106" s="176" t="s">
        <v>12402</v>
      </c>
      <c r="D106" s="177">
        <v>175.48</v>
      </c>
    </row>
    <row r="107" spans="1:4" ht="13.5" customHeight="1">
      <c r="A107" s="175" t="s">
        <v>18434</v>
      </c>
      <c r="B107" s="176" t="s">
        <v>38522</v>
      </c>
      <c r="C107" s="176" t="s">
        <v>12402</v>
      </c>
      <c r="D107" s="177">
        <v>428.1</v>
      </c>
    </row>
    <row r="108" spans="1:4" ht="12.75" customHeight="1">
      <c r="A108" s="175" t="s">
        <v>18435</v>
      </c>
      <c r="B108" s="176" t="s">
        <v>30716</v>
      </c>
      <c r="C108" s="176" t="s">
        <v>12402</v>
      </c>
      <c r="D108" s="177">
        <v>140.88999999999999</v>
      </c>
    </row>
    <row r="109" spans="1:4" ht="13.5" customHeight="1">
      <c r="A109" s="175" t="s">
        <v>18436</v>
      </c>
      <c r="B109" s="176" t="s">
        <v>18437</v>
      </c>
      <c r="C109" s="176" t="s">
        <v>12402</v>
      </c>
      <c r="D109" s="177">
        <v>898.98</v>
      </c>
    </row>
    <row r="110" spans="1:4" ht="12.75" customHeight="1">
      <c r="A110" s="175" t="s">
        <v>18438</v>
      </c>
      <c r="B110" s="176" t="s">
        <v>18439</v>
      </c>
      <c r="C110" s="176" t="s">
        <v>12402</v>
      </c>
      <c r="D110" s="177">
        <v>149.56</v>
      </c>
    </row>
    <row r="111" spans="1:4" ht="12.75" customHeight="1">
      <c r="A111" s="175" t="s">
        <v>18440</v>
      </c>
      <c r="B111" s="176" t="s">
        <v>18441</v>
      </c>
      <c r="C111" s="176" t="s">
        <v>12402</v>
      </c>
      <c r="D111" s="177">
        <v>1244.74</v>
      </c>
    </row>
    <row r="112" spans="1:4" ht="13.5" customHeight="1">
      <c r="A112" s="175" t="s">
        <v>18442</v>
      </c>
      <c r="B112" s="176" t="s">
        <v>38523</v>
      </c>
      <c r="C112" s="176" t="s">
        <v>12402</v>
      </c>
      <c r="D112" s="177">
        <v>657.74</v>
      </c>
    </row>
    <row r="113" spans="1:4" ht="12.75" customHeight="1">
      <c r="A113" s="175" t="s">
        <v>18443</v>
      </c>
      <c r="B113" s="176" t="s">
        <v>38524</v>
      </c>
      <c r="C113" s="176" t="s">
        <v>12402</v>
      </c>
      <c r="D113" s="177">
        <v>757.82</v>
      </c>
    </row>
    <row r="114" spans="1:4" ht="13.5" customHeight="1">
      <c r="A114" s="175" t="s">
        <v>18444</v>
      </c>
      <c r="B114" s="176" t="s">
        <v>30717</v>
      </c>
      <c r="C114" s="176" t="s">
        <v>12402</v>
      </c>
      <c r="D114" s="177">
        <v>538</v>
      </c>
    </row>
    <row r="115" spans="1:4" ht="12.75" customHeight="1">
      <c r="A115" s="175" t="s">
        <v>18445</v>
      </c>
      <c r="B115" s="176" t="s">
        <v>30718</v>
      </c>
      <c r="C115" s="176" t="s">
        <v>12402</v>
      </c>
      <c r="D115" s="177">
        <v>707.58</v>
      </c>
    </row>
    <row r="116" spans="1:4" ht="12.75" customHeight="1">
      <c r="A116" s="175" t="s">
        <v>18446</v>
      </c>
      <c r="B116" s="176" t="s">
        <v>30719</v>
      </c>
      <c r="C116" s="176" t="s">
        <v>12402</v>
      </c>
      <c r="D116" s="177">
        <v>724.58</v>
      </c>
    </row>
    <row r="117" spans="1:4" ht="13.5" customHeight="1">
      <c r="A117" s="175" t="s">
        <v>18447</v>
      </c>
      <c r="B117" s="176" t="s">
        <v>38525</v>
      </c>
      <c r="C117" s="176" t="s">
        <v>12402</v>
      </c>
      <c r="D117" s="177">
        <v>427.08</v>
      </c>
    </row>
    <row r="118" spans="1:4" ht="12.75" customHeight="1">
      <c r="A118" s="175" t="s">
        <v>18448</v>
      </c>
      <c r="B118" s="176" t="s">
        <v>38526</v>
      </c>
      <c r="C118" s="176" t="s">
        <v>12402</v>
      </c>
      <c r="D118" s="177">
        <v>595.22</v>
      </c>
    </row>
    <row r="119" spans="1:4" ht="12.75" customHeight="1">
      <c r="A119" s="175" t="s">
        <v>18449</v>
      </c>
      <c r="B119" s="176" t="s">
        <v>38527</v>
      </c>
      <c r="C119" s="176" t="s">
        <v>12402</v>
      </c>
      <c r="D119" s="177">
        <v>776.05</v>
      </c>
    </row>
    <row r="120" spans="1:4" ht="13.5" customHeight="1">
      <c r="A120" s="175" t="s">
        <v>18450</v>
      </c>
      <c r="B120" s="176" t="s">
        <v>38528</v>
      </c>
      <c r="C120" s="176" t="s">
        <v>12402</v>
      </c>
      <c r="D120" s="177">
        <v>722.36</v>
      </c>
    </row>
    <row r="121" spans="1:4" ht="12.75" customHeight="1">
      <c r="A121" s="175" t="s">
        <v>18451</v>
      </c>
      <c r="B121" s="176" t="s">
        <v>38529</v>
      </c>
      <c r="C121" s="176" t="s">
        <v>12402</v>
      </c>
      <c r="D121" s="177">
        <v>786.75</v>
      </c>
    </row>
    <row r="122" spans="1:4" ht="13.5" customHeight="1">
      <c r="A122" s="175" t="s">
        <v>18452</v>
      </c>
      <c r="B122" s="176" t="s">
        <v>30720</v>
      </c>
      <c r="C122" s="176" t="s">
        <v>12402</v>
      </c>
      <c r="D122" s="177">
        <v>224.66</v>
      </c>
    </row>
    <row r="123" spans="1:4" ht="12.75" customHeight="1">
      <c r="A123" s="175" t="s">
        <v>18453</v>
      </c>
      <c r="B123" s="176" t="s">
        <v>30721</v>
      </c>
      <c r="C123" s="176" t="s">
        <v>12402</v>
      </c>
      <c r="D123" s="177">
        <v>669.65</v>
      </c>
    </row>
    <row r="124" spans="1:4" ht="12.75" customHeight="1">
      <c r="A124" s="175" t="s">
        <v>18454</v>
      </c>
      <c r="B124" s="176" t="s">
        <v>30722</v>
      </c>
      <c r="C124" s="176" t="s">
        <v>12402</v>
      </c>
      <c r="D124" s="177">
        <v>708.22</v>
      </c>
    </row>
    <row r="125" spans="1:4" ht="13.5" customHeight="1">
      <c r="A125" s="175" t="s">
        <v>18455</v>
      </c>
      <c r="B125" s="176" t="s">
        <v>38530</v>
      </c>
      <c r="C125" s="176" t="s">
        <v>12402</v>
      </c>
      <c r="D125" s="177">
        <v>822.76</v>
      </c>
    </row>
    <row r="126" spans="1:4" ht="12.75" customHeight="1">
      <c r="A126" s="175" t="s">
        <v>18456</v>
      </c>
      <c r="B126" s="176" t="s">
        <v>38531</v>
      </c>
      <c r="C126" s="176" t="s">
        <v>12402</v>
      </c>
      <c r="D126" s="177">
        <v>1095.52</v>
      </c>
    </row>
    <row r="127" spans="1:4" ht="13.5" customHeight="1">
      <c r="A127" s="175" t="s">
        <v>18457</v>
      </c>
      <c r="B127" s="176" t="s">
        <v>38532</v>
      </c>
      <c r="C127" s="176" t="s">
        <v>12402</v>
      </c>
      <c r="D127" s="177">
        <v>1355.34</v>
      </c>
    </row>
    <row r="128" spans="1:4" ht="12.75" customHeight="1">
      <c r="A128" s="175" t="s">
        <v>18458</v>
      </c>
      <c r="B128" s="176" t="s">
        <v>38533</v>
      </c>
      <c r="C128" s="176" t="s">
        <v>12402</v>
      </c>
      <c r="D128" s="177">
        <v>817.88</v>
      </c>
    </row>
    <row r="129" spans="1:4" ht="12.75" customHeight="1">
      <c r="A129" s="175" t="s">
        <v>18459</v>
      </c>
      <c r="B129" s="176" t="s">
        <v>38534</v>
      </c>
      <c r="C129" s="176" t="s">
        <v>12402</v>
      </c>
      <c r="D129" s="177">
        <v>1278.4000000000001</v>
      </c>
    </row>
    <row r="130" spans="1:4" ht="13.5" customHeight="1">
      <c r="A130" s="175" t="s">
        <v>18460</v>
      </c>
      <c r="B130" s="176" t="s">
        <v>38535</v>
      </c>
      <c r="C130" s="176" t="s">
        <v>12402</v>
      </c>
      <c r="D130" s="177">
        <v>1915.78</v>
      </c>
    </row>
    <row r="131" spans="1:4" ht="12.75" customHeight="1">
      <c r="A131" s="172" t="s">
        <v>18461</v>
      </c>
      <c r="B131" s="173" t="s">
        <v>30723</v>
      </c>
      <c r="C131" s="174"/>
      <c r="D131" s="174"/>
    </row>
    <row r="132" spans="1:4" ht="12.75" customHeight="1">
      <c r="A132" s="175" t="s">
        <v>18462</v>
      </c>
      <c r="B132" s="176" t="s">
        <v>18463</v>
      </c>
      <c r="C132" s="176" t="s">
        <v>12403</v>
      </c>
      <c r="D132" s="177">
        <v>29.61</v>
      </c>
    </row>
    <row r="133" spans="1:4" ht="13.5" customHeight="1">
      <c r="A133" s="172" t="s">
        <v>18464</v>
      </c>
      <c r="B133" s="173" t="s">
        <v>18465</v>
      </c>
      <c r="C133" s="174"/>
      <c r="D133" s="174"/>
    </row>
    <row r="134" spans="1:4" ht="12.75" customHeight="1">
      <c r="A134" s="175" t="s">
        <v>18466</v>
      </c>
      <c r="B134" s="176" t="s">
        <v>18467</v>
      </c>
      <c r="C134" s="176" t="s">
        <v>12416</v>
      </c>
      <c r="D134" s="177">
        <v>8.25</v>
      </c>
    </row>
    <row r="135" spans="1:4" ht="13.5" customHeight="1">
      <c r="A135" s="175" t="s">
        <v>18468</v>
      </c>
      <c r="B135" s="176" t="s">
        <v>18469</v>
      </c>
      <c r="C135" s="176" t="s">
        <v>12416</v>
      </c>
      <c r="D135" s="177">
        <v>8.25</v>
      </c>
    </row>
    <row r="136" spans="1:4" ht="12.75" customHeight="1">
      <c r="A136" s="175" t="s">
        <v>18470</v>
      </c>
      <c r="B136" s="176" t="s">
        <v>18471</v>
      </c>
      <c r="C136" s="176" t="s">
        <v>38536</v>
      </c>
      <c r="D136" s="177">
        <v>16.5</v>
      </c>
    </row>
    <row r="137" spans="1:4" ht="12.75" customHeight="1">
      <c r="A137" s="175" t="s">
        <v>30724</v>
      </c>
      <c r="B137" s="176" t="s">
        <v>30725</v>
      </c>
      <c r="C137" s="176" t="s">
        <v>18472</v>
      </c>
      <c r="D137" s="177">
        <v>22</v>
      </c>
    </row>
    <row r="138" spans="1:4" ht="13.5" customHeight="1">
      <c r="A138" s="175" t="s">
        <v>18473</v>
      </c>
      <c r="B138" s="176" t="s">
        <v>18474</v>
      </c>
      <c r="C138" s="176" t="s">
        <v>12403</v>
      </c>
      <c r="D138" s="177">
        <v>13.96</v>
      </c>
    </row>
    <row r="139" spans="1:4" ht="12.75" customHeight="1">
      <c r="A139" s="175" t="s">
        <v>18475</v>
      </c>
      <c r="B139" s="176" t="s">
        <v>18476</v>
      </c>
      <c r="C139" s="176" t="s">
        <v>12403</v>
      </c>
      <c r="D139" s="177">
        <v>13.96</v>
      </c>
    </row>
    <row r="140" spans="1:4" ht="13.5" customHeight="1">
      <c r="A140" s="169" t="s">
        <v>30726</v>
      </c>
      <c r="B140" s="170" t="s">
        <v>30727</v>
      </c>
      <c r="C140" s="171"/>
      <c r="D140" s="171"/>
    </row>
    <row r="141" spans="1:4" ht="12.75" customHeight="1">
      <c r="A141" s="172" t="s">
        <v>18477</v>
      </c>
      <c r="B141" s="173" t="s">
        <v>30728</v>
      </c>
      <c r="C141" s="174"/>
      <c r="D141" s="174"/>
    </row>
    <row r="142" spans="1:4" ht="12.75" customHeight="1">
      <c r="A142" s="175" t="s">
        <v>18478</v>
      </c>
      <c r="B142" s="176" t="s">
        <v>30729</v>
      </c>
      <c r="C142" s="176" t="s">
        <v>12416</v>
      </c>
      <c r="D142" s="177">
        <v>5.49</v>
      </c>
    </row>
    <row r="143" spans="1:4" ht="13.5" customHeight="1">
      <c r="A143" s="175" t="s">
        <v>18479</v>
      </c>
      <c r="B143" s="176" t="s">
        <v>30730</v>
      </c>
      <c r="C143" s="176" t="s">
        <v>12416</v>
      </c>
      <c r="D143" s="177">
        <v>13.18</v>
      </c>
    </row>
    <row r="144" spans="1:4" ht="12.75" customHeight="1">
      <c r="A144" s="175" t="s">
        <v>18480</v>
      </c>
      <c r="B144" s="176" t="s">
        <v>30731</v>
      </c>
      <c r="C144" s="176" t="s">
        <v>12416</v>
      </c>
      <c r="D144" s="177">
        <v>10.99</v>
      </c>
    </row>
    <row r="145" spans="1:4" ht="13.5" customHeight="1">
      <c r="A145" s="175" t="s">
        <v>18481</v>
      </c>
      <c r="B145" s="176" t="s">
        <v>30732</v>
      </c>
      <c r="C145" s="176" t="s">
        <v>12416</v>
      </c>
      <c r="D145" s="177">
        <v>13.18</v>
      </c>
    </row>
    <row r="146" spans="1:4" ht="12.75" customHeight="1">
      <c r="A146" s="172" t="s">
        <v>18482</v>
      </c>
      <c r="B146" s="173" t="s">
        <v>30733</v>
      </c>
      <c r="C146" s="174"/>
      <c r="D146" s="174"/>
    </row>
    <row r="147" spans="1:4" ht="12.75" customHeight="1">
      <c r="A147" s="175" t="s">
        <v>18483</v>
      </c>
      <c r="B147" s="176" t="s">
        <v>30734</v>
      </c>
      <c r="C147" s="176" t="s">
        <v>12403</v>
      </c>
      <c r="D147" s="177">
        <v>6.59</v>
      </c>
    </row>
    <row r="148" spans="1:4" ht="13.5" customHeight="1">
      <c r="A148" s="175" t="s">
        <v>18484</v>
      </c>
      <c r="B148" s="176" t="s">
        <v>30735</v>
      </c>
      <c r="C148" s="176" t="s">
        <v>12403</v>
      </c>
      <c r="D148" s="177">
        <v>4.4000000000000004</v>
      </c>
    </row>
    <row r="149" spans="1:4" ht="12.75" customHeight="1">
      <c r="A149" s="175" t="s">
        <v>18485</v>
      </c>
      <c r="B149" s="176" t="s">
        <v>30736</v>
      </c>
      <c r="C149" s="176" t="s">
        <v>12403</v>
      </c>
      <c r="D149" s="177">
        <v>4.4000000000000004</v>
      </c>
    </row>
    <row r="150" spans="1:4" ht="12.75" customHeight="1">
      <c r="A150" s="172" t="s">
        <v>18486</v>
      </c>
      <c r="B150" s="173" t="s">
        <v>30737</v>
      </c>
      <c r="C150" s="174"/>
      <c r="D150" s="174"/>
    </row>
    <row r="151" spans="1:4" ht="13.5" customHeight="1">
      <c r="A151" s="175" t="s">
        <v>18487</v>
      </c>
      <c r="B151" s="176" t="s">
        <v>30738</v>
      </c>
      <c r="C151" s="176" t="s">
        <v>12416</v>
      </c>
      <c r="D151" s="177">
        <v>7.41</v>
      </c>
    </row>
    <row r="152" spans="1:4" ht="12.75" customHeight="1">
      <c r="A152" s="175" t="s">
        <v>18488</v>
      </c>
      <c r="B152" s="176" t="s">
        <v>30739</v>
      </c>
      <c r="C152" s="176" t="s">
        <v>12416</v>
      </c>
      <c r="D152" s="177">
        <v>3.71</v>
      </c>
    </row>
    <row r="153" spans="1:4" ht="13.5" customHeight="1">
      <c r="A153" s="175" t="s">
        <v>18489</v>
      </c>
      <c r="B153" s="176" t="s">
        <v>30740</v>
      </c>
      <c r="C153" s="176" t="s">
        <v>12416</v>
      </c>
      <c r="D153" s="177">
        <v>7.41</v>
      </c>
    </row>
    <row r="154" spans="1:4" ht="12.75" customHeight="1">
      <c r="A154" s="175" t="s">
        <v>18490</v>
      </c>
      <c r="B154" s="176" t="s">
        <v>30741</v>
      </c>
      <c r="C154" s="176" t="s">
        <v>12416</v>
      </c>
      <c r="D154" s="177">
        <v>10.44</v>
      </c>
    </row>
    <row r="155" spans="1:4" ht="12.75" customHeight="1">
      <c r="A155" s="172" t="s">
        <v>18491</v>
      </c>
      <c r="B155" s="173" t="s">
        <v>30742</v>
      </c>
      <c r="C155" s="174"/>
      <c r="D155" s="174"/>
    </row>
    <row r="156" spans="1:4" ht="13.5" customHeight="1">
      <c r="A156" s="175" t="s">
        <v>18492</v>
      </c>
      <c r="B156" s="176" t="s">
        <v>30743</v>
      </c>
      <c r="C156" s="176" t="s">
        <v>12416</v>
      </c>
      <c r="D156" s="177">
        <v>18.64</v>
      </c>
    </row>
    <row r="157" spans="1:4" ht="12.75" customHeight="1">
      <c r="A157" s="175" t="s">
        <v>18493</v>
      </c>
      <c r="B157" s="176" t="s">
        <v>30744</v>
      </c>
      <c r="C157" s="176" t="s">
        <v>12416</v>
      </c>
      <c r="D157" s="177">
        <v>9.32</v>
      </c>
    </row>
    <row r="158" spans="1:4" ht="13.5" customHeight="1">
      <c r="A158" s="175" t="s">
        <v>18494</v>
      </c>
      <c r="B158" s="176" t="s">
        <v>30745</v>
      </c>
      <c r="C158" s="176" t="s">
        <v>12416</v>
      </c>
      <c r="D158" s="177">
        <v>13.98</v>
      </c>
    </row>
    <row r="159" spans="1:4" ht="12.75" customHeight="1">
      <c r="A159" s="172" t="s">
        <v>18495</v>
      </c>
      <c r="B159" s="173" t="s">
        <v>30746</v>
      </c>
      <c r="C159" s="174"/>
      <c r="D159" s="174"/>
    </row>
    <row r="160" spans="1:4" ht="12.75" customHeight="1">
      <c r="A160" s="175" t="s">
        <v>18496</v>
      </c>
      <c r="B160" s="176" t="s">
        <v>30747</v>
      </c>
      <c r="C160" s="176" t="s">
        <v>12416</v>
      </c>
      <c r="D160" s="177">
        <v>13.17</v>
      </c>
    </row>
    <row r="161" spans="1:4" ht="13.5" customHeight="1">
      <c r="A161" s="175" t="s">
        <v>18497</v>
      </c>
      <c r="B161" s="176" t="s">
        <v>30748</v>
      </c>
      <c r="C161" s="176" t="s">
        <v>12416</v>
      </c>
      <c r="D161" s="177">
        <v>6.59</v>
      </c>
    </row>
    <row r="162" spans="1:4" ht="12.75" customHeight="1">
      <c r="A162" s="175" t="s">
        <v>18498</v>
      </c>
      <c r="B162" s="176" t="s">
        <v>30749</v>
      </c>
      <c r="C162" s="176" t="s">
        <v>12402</v>
      </c>
      <c r="D162" s="177">
        <v>11.24</v>
      </c>
    </row>
    <row r="163" spans="1:4" ht="12.75" customHeight="1">
      <c r="A163" s="175" t="s">
        <v>18499</v>
      </c>
      <c r="B163" s="176" t="s">
        <v>30750</v>
      </c>
      <c r="C163" s="176" t="s">
        <v>12402</v>
      </c>
      <c r="D163" s="177">
        <v>7.95</v>
      </c>
    </row>
    <row r="164" spans="1:4" ht="13.5" customHeight="1">
      <c r="A164" s="175" t="s">
        <v>18500</v>
      </c>
      <c r="B164" s="176" t="s">
        <v>30751</v>
      </c>
      <c r="C164" s="176" t="s">
        <v>12417</v>
      </c>
      <c r="D164" s="177">
        <v>3.29</v>
      </c>
    </row>
    <row r="165" spans="1:4" ht="12.75" customHeight="1">
      <c r="A165" s="172" t="s">
        <v>18501</v>
      </c>
      <c r="B165" s="173" t="s">
        <v>30752</v>
      </c>
      <c r="C165" s="174"/>
      <c r="D165" s="174"/>
    </row>
    <row r="166" spans="1:4" ht="13.5" customHeight="1">
      <c r="A166" s="175" t="s">
        <v>18502</v>
      </c>
      <c r="B166" s="176" t="s">
        <v>30753</v>
      </c>
      <c r="C166" s="176" t="s">
        <v>12416</v>
      </c>
      <c r="D166" s="177">
        <v>16.46</v>
      </c>
    </row>
    <row r="167" spans="1:4" ht="12.75" customHeight="1">
      <c r="A167" s="172" t="s">
        <v>18503</v>
      </c>
      <c r="B167" s="173" t="s">
        <v>30754</v>
      </c>
      <c r="C167" s="174"/>
      <c r="D167" s="174"/>
    </row>
    <row r="168" spans="1:4" ht="12.75" customHeight="1">
      <c r="A168" s="175" t="s">
        <v>18504</v>
      </c>
      <c r="B168" s="176" t="s">
        <v>30755</v>
      </c>
      <c r="C168" s="176" t="s">
        <v>12416</v>
      </c>
      <c r="D168" s="177">
        <v>3.05</v>
      </c>
    </row>
    <row r="169" spans="1:4" ht="13.5" customHeight="1">
      <c r="A169" s="175" t="s">
        <v>18505</v>
      </c>
      <c r="B169" s="176" t="s">
        <v>30756</v>
      </c>
      <c r="C169" s="176" t="s">
        <v>12416</v>
      </c>
      <c r="D169" s="177">
        <v>19.78</v>
      </c>
    </row>
    <row r="170" spans="1:4" ht="12.75" customHeight="1">
      <c r="A170" s="175" t="s">
        <v>18506</v>
      </c>
      <c r="B170" s="176" t="s">
        <v>30757</v>
      </c>
      <c r="C170" s="176" t="s">
        <v>12416</v>
      </c>
      <c r="D170" s="177">
        <v>21.98</v>
      </c>
    </row>
    <row r="171" spans="1:4" ht="13.5" customHeight="1">
      <c r="A171" s="175" t="s">
        <v>18507</v>
      </c>
      <c r="B171" s="176" t="s">
        <v>30758</v>
      </c>
      <c r="C171" s="176" t="s">
        <v>12416</v>
      </c>
      <c r="D171" s="177">
        <v>6.59</v>
      </c>
    </row>
    <row r="172" spans="1:4" ht="12.75" customHeight="1">
      <c r="A172" s="175" t="s">
        <v>18508</v>
      </c>
      <c r="B172" s="176" t="s">
        <v>30759</v>
      </c>
      <c r="C172" s="176" t="s">
        <v>12416</v>
      </c>
      <c r="D172" s="177">
        <v>46.6</v>
      </c>
    </row>
    <row r="173" spans="1:4" ht="12.75" customHeight="1">
      <c r="A173" s="172" t="s">
        <v>18509</v>
      </c>
      <c r="B173" s="173" t="s">
        <v>30760</v>
      </c>
      <c r="C173" s="174"/>
      <c r="D173" s="174"/>
    </row>
    <row r="174" spans="1:4" ht="13.5" customHeight="1">
      <c r="A174" s="175" t="s">
        <v>18510</v>
      </c>
      <c r="B174" s="176" t="s">
        <v>30761</v>
      </c>
      <c r="C174" s="176" t="s">
        <v>12416</v>
      </c>
      <c r="D174" s="177">
        <v>3.05</v>
      </c>
    </row>
    <row r="175" spans="1:4" ht="12.75" customHeight="1">
      <c r="A175" s="175" t="s">
        <v>18511</v>
      </c>
      <c r="B175" s="176" t="s">
        <v>30762</v>
      </c>
      <c r="C175" s="176" t="s">
        <v>12416</v>
      </c>
      <c r="D175" s="177">
        <v>15.39</v>
      </c>
    </row>
    <row r="176" spans="1:4" ht="12.75" customHeight="1">
      <c r="A176" s="175" t="s">
        <v>18512</v>
      </c>
      <c r="B176" s="176" t="s">
        <v>30763</v>
      </c>
      <c r="C176" s="176" t="s">
        <v>12416</v>
      </c>
      <c r="D176" s="177">
        <v>28.56</v>
      </c>
    </row>
    <row r="177" spans="1:4" ht="13.5" customHeight="1">
      <c r="A177" s="175" t="s">
        <v>18513</v>
      </c>
      <c r="B177" s="176" t="s">
        <v>30764</v>
      </c>
      <c r="C177" s="176" t="s">
        <v>12416</v>
      </c>
      <c r="D177" s="177">
        <v>7.7</v>
      </c>
    </row>
    <row r="178" spans="1:4" ht="12.75" customHeight="1">
      <c r="A178" s="175" t="s">
        <v>18514</v>
      </c>
      <c r="B178" s="176" t="s">
        <v>30765</v>
      </c>
      <c r="C178" s="176" t="s">
        <v>12416</v>
      </c>
      <c r="D178" s="177">
        <v>18.13</v>
      </c>
    </row>
    <row r="179" spans="1:4" ht="13.5" customHeight="1">
      <c r="A179" s="175" t="s">
        <v>18515</v>
      </c>
      <c r="B179" s="176" t="s">
        <v>30766</v>
      </c>
      <c r="C179" s="176" t="s">
        <v>12416</v>
      </c>
      <c r="D179" s="177">
        <v>30.18</v>
      </c>
    </row>
    <row r="180" spans="1:4" ht="12.75" customHeight="1">
      <c r="A180" s="172" t="s">
        <v>18516</v>
      </c>
      <c r="B180" s="173" t="s">
        <v>30767</v>
      </c>
      <c r="C180" s="174"/>
      <c r="D180" s="174"/>
    </row>
    <row r="181" spans="1:4" ht="12.75" customHeight="1">
      <c r="A181" s="175" t="s">
        <v>18517</v>
      </c>
      <c r="B181" s="176" t="s">
        <v>30768</v>
      </c>
      <c r="C181" s="176" t="s">
        <v>12416</v>
      </c>
      <c r="D181" s="177">
        <v>26.37</v>
      </c>
    </row>
    <row r="182" spans="1:4" ht="13.5" customHeight="1">
      <c r="A182" s="175" t="s">
        <v>18518</v>
      </c>
      <c r="B182" s="176" t="s">
        <v>30769</v>
      </c>
      <c r="C182" s="176" t="s">
        <v>12416</v>
      </c>
      <c r="D182" s="177">
        <v>13.36</v>
      </c>
    </row>
    <row r="183" spans="1:4" ht="12.75" customHeight="1">
      <c r="A183" s="175" t="s">
        <v>18519</v>
      </c>
      <c r="B183" s="176" t="s">
        <v>30770</v>
      </c>
      <c r="C183" s="176" t="s">
        <v>12416</v>
      </c>
      <c r="D183" s="177">
        <v>6.18</v>
      </c>
    </row>
    <row r="184" spans="1:4" ht="13.5" customHeight="1">
      <c r="A184" s="175" t="s">
        <v>18521</v>
      </c>
      <c r="B184" s="176" t="s">
        <v>30771</v>
      </c>
      <c r="C184" s="176" t="s">
        <v>12416</v>
      </c>
      <c r="D184" s="177">
        <v>11.63</v>
      </c>
    </row>
    <row r="185" spans="1:4" ht="12.75" customHeight="1">
      <c r="A185" s="175" t="s">
        <v>18522</v>
      </c>
      <c r="B185" s="176" t="s">
        <v>30772</v>
      </c>
      <c r="C185" s="176" t="s">
        <v>12416</v>
      </c>
      <c r="D185" s="177">
        <v>7.7</v>
      </c>
    </row>
    <row r="186" spans="1:4" ht="12.75" customHeight="1">
      <c r="A186" s="175" t="s">
        <v>18523</v>
      </c>
      <c r="B186" s="176" t="s">
        <v>30773</v>
      </c>
      <c r="C186" s="176" t="s">
        <v>12416</v>
      </c>
      <c r="D186" s="177">
        <v>13.36</v>
      </c>
    </row>
    <row r="187" spans="1:4" ht="13.5" customHeight="1">
      <c r="A187" s="172" t="s">
        <v>18524</v>
      </c>
      <c r="B187" s="173" t="s">
        <v>21102</v>
      </c>
      <c r="C187" s="174"/>
      <c r="D187" s="174"/>
    </row>
    <row r="188" spans="1:4" ht="12.75" customHeight="1">
      <c r="A188" s="175" t="s">
        <v>18525</v>
      </c>
      <c r="B188" s="176" t="s">
        <v>30774</v>
      </c>
      <c r="C188" s="176" t="s">
        <v>12403</v>
      </c>
      <c r="D188" s="177">
        <v>2.39</v>
      </c>
    </row>
    <row r="189" spans="1:4" ht="12.75" customHeight="1">
      <c r="A189" s="172" t="s">
        <v>18527</v>
      </c>
      <c r="B189" s="173" t="s">
        <v>30775</v>
      </c>
      <c r="C189" s="174"/>
      <c r="D189" s="174"/>
    </row>
    <row r="190" spans="1:4" ht="13.5" customHeight="1">
      <c r="A190" s="175" t="s">
        <v>18528</v>
      </c>
      <c r="B190" s="176" t="s">
        <v>30776</v>
      </c>
      <c r="C190" s="176" t="s">
        <v>34306</v>
      </c>
      <c r="D190" s="177">
        <v>271.92</v>
      </c>
    </row>
    <row r="191" spans="1:4" ht="12.75" customHeight="1">
      <c r="A191" s="175" t="s">
        <v>18529</v>
      </c>
      <c r="B191" s="176" t="s">
        <v>30777</v>
      </c>
      <c r="C191" s="176" t="s">
        <v>34306</v>
      </c>
      <c r="D191" s="177">
        <v>373.59</v>
      </c>
    </row>
    <row r="192" spans="1:4" ht="13.5" customHeight="1">
      <c r="A192" s="175" t="s">
        <v>18530</v>
      </c>
      <c r="B192" s="176" t="s">
        <v>30778</v>
      </c>
      <c r="C192" s="176" t="s">
        <v>34306</v>
      </c>
      <c r="D192" s="177">
        <v>172.01</v>
      </c>
    </row>
    <row r="193" spans="1:4" ht="12.75" customHeight="1">
      <c r="A193" s="175" t="s">
        <v>18531</v>
      </c>
      <c r="B193" s="176" t="s">
        <v>30779</v>
      </c>
      <c r="C193" s="176" t="s">
        <v>34306</v>
      </c>
      <c r="D193" s="177">
        <v>278.27</v>
      </c>
    </row>
    <row r="194" spans="1:4" ht="12.75" customHeight="1">
      <c r="A194" s="172" t="s">
        <v>18532</v>
      </c>
      <c r="B194" s="173" t="s">
        <v>30780</v>
      </c>
      <c r="C194" s="174"/>
      <c r="D194" s="174"/>
    </row>
    <row r="195" spans="1:4" ht="13.5" customHeight="1">
      <c r="A195" s="175" t="s">
        <v>18533</v>
      </c>
      <c r="B195" s="176" t="s">
        <v>30781</v>
      </c>
      <c r="C195" s="176" t="s">
        <v>34306</v>
      </c>
      <c r="D195" s="177">
        <v>123.56</v>
      </c>
    </row>
    <row r="196" spans="1:4" ht="12.75" customHeight="1">
      <c r="A196" s="172" t="s">
        <v>18534</v>
      </c>
      <c r="B196" s="173" t="s">
        <v>30782</v>
      </c>
      <c r="C196" s="174"/>
      <c r="D196" s="174"/>
    </row>
    <row r="197" spans="1:4" ht="13.5" customHeight="1">
      <c r="A197" s="175" t="s">
        <v>18535</v>
      </c>
      <c r="B197" s="176" t="s">
        <v>30783</v>
      </c>
      <c r="C197" s="176" t="s">
        <v>12403</v>
      </c>
      <c r="D197" s="177">
        <v>9.6199999999999992</v>
      </c>
    </row>
    <row r="198" spans="1:4" ht="12.75" customHeight="1">
      <c r="A198" s="175" t="s">
        <v>18536</v>
      </c>
      <c r="B198" s="176" t="s">
        <v>30784</v>
      </c>
      <c r="C198" s="176" t="s">
        <v>12403</v>
      </c>
      <c r="D198" s="177">
        <v>28.86</v>
      </c>
    </row>
    <row r="199" spans="1:4" ht="12.75" customHeight="1">
      <c r="A199" s="172" t="s">
        <v>18537</v>
      </c>
      <c r="B199" s="173" t="s">
        <v>30785</v>
      </c>
      <c r="C199" s="174"/>
      <c r="D199" s="174"/>
    </row>
    <row r="200" spans="1:4" ht="13.5" customHeight="1">
      <c r="A200" s="175" t="s">
        <v>18538</v>
      </c>
      <c r="B200" s="176" t="s">
        <v>30786</v>
      </c>
      <c r="C200" s="176" t="s">
        <v>12416</v>
      </c>
      <c r="D200" s="177">
        <v>7.02</v>
      </c>
    </row>
    <row r="201" spans="1:4" ht="12.75" customHeight="1">
      <c r="A201" s="175" t="s">
        <v>18539</v>
      </c>
      <c r="B201" s="176" t="s">
        <v>30787</v>
      </c>
      <c r="C201" s="176" t="s">
        <v>34306</v>
      </c>
      <c r="D201" s="177">
        <v>19.71</v>
      </c>
    </row>
    <row r="202" spans="1:4" ht="13.5" customHeight="1">
      <c r="A202" s="172" t="s">
        <v>18540</v>
      </c>
      <c r="B202" s="173" t="s">
        <v>30788</v>
      </c>
      <c r="C202" s="174"/>
      <c r="D202" s="174"/>
    </row>
    <row r="203" spans="1:4" ht="12.75" customHeight="1">
      <c r="A203" s="175" t="s">
        <v>18541</v>
      </c>
      <c r="B203" s="176" t="s">
        <v>30789</v>
      </c>
      <c r="C203" s="176" t="s">
        <v>12416</v>
      </c>
      <c r="D203" s="177">
        <v>46.6</v>
      </c>
    </row>
    <row r="204" spans="1:4" ht="12.75" customHeight="1">
      <c r="A204" s="175" t="s">
        <v>18542</v>
      </c>
      <c r="B204" s="176" t="s">
        <v>30790</v>
      </c>
      <c r="C204" s="176" t="s">
        <v>12416</v>
      </c>
      <c r="D204" s="177">
        <v>17.010000000000002</v>
      </c>
    </row>
    <row r="205" spans="1:4" ht="13.5" customHeight="1">
      <c r="A205" s="175" t="s">
        <v>18543</v>
      </c>
      <c r="B205" s="176" t="s">
        <v>30791</v>
      </c>
      <c r="C205" s="176" t="s">
        <v>12416</v>
      </c>
      <c r="D205" s="177">
        <v>8.65</v>
      </c>
    </row>
    <row r="206" spans="1:4" ht="12.75" customHeight="1">
      <c r="A206" s="175" t="s">
        <v>18544</v>
      </c>
      <c r="B206" s="176" t="s">
        <v>30792</v>
      </c>
      <c r="C206" s="176" t="s">
        <v>12416</v>
      </c>
      <c r="D206" s="177">
        <v>1.1599999999999999</v>
      </c>
    </row>
    <row r="207" spans="1:4" ht="12.75" customHeight="1">
      <c r="A207" s="172" t="s">
        <v>18545</v>
      </c>
      <c r="B207" s="173" t="s">
        <v>30793</v>
      </c>
      <c r="C207" s="174"/>
      <c r="D207" s="174"/>
    </row>
    <row r="208" spans="1:4" ht="13.5" customHeight="1">
      <c r="A208" s="175" t="s">
        <v>18546</v>
      </c>
      <c r="B208" s="176" t="s">
        <v>30794</v>
      </c>
      <c r="C208" s="176" t="s">
        <v>12416</v>
      </c>
      <c r="D208" s="177">
        <v>21.98</v>
      </c>
    </row>
    <row r="209" spans="1:4" ht="12.75" customHeight="1">
      <c r="A209" s="172" t="s">
        <v>18547</v>
      </c>
      <c r="B209" s="173" t="s">
        <v>30795</v>
      </c>
      <c r="C209" s="174"/>
      <c r="D209" s="174"/>
    </row>
    <row r="210" spans="1:4" ht="13.5" customHeight="1">
      <c r="A210" s="175" t="s">
        <v>18548</v>
      </c>
      <c r="B210" s="176" t="s">
        <v>30796</v>
      </c>
      <c r="C210" s="176" t="s">
        <v>12402</v>
      </c>
      <c r="D210" s="177">
        <v>69.900000000000006</v>
      </c>
    </row>
    <row r="211" spans="1:4" ht="12.75" customHeight="1">
      <c r="A211" s="175" t="s">
        <v>18549</v>
      </c>
      <c r="B211" s="176" t="s">
        <v>30797</v>
      </c>
      <c r="C211" s="176" t="s">
        <v>12402</v>
      </c>
      <c r="D211" s="177">
        <v>14.13</v>
      </c>
    </row>
    <row r="212" spans="1:4" ht="12.75" customHeight="1">
      <c r="A212" s="175" t="s">
        <v>18550</v>
      </c>
      <c r="B212" s="176" t="s">
        <v>30798</v>
      </c>
      <c r="C212" s="176" t="s">
        <v>12402</v>
      </c>
      <c r="D212" s="177">
        <v>15.09</v>
      </c>
    </row>
    <row r="213" spans="1:4" ht="13.5" customHeight="1">
      <c r="A213" s="175" t="s">
        <v>18551</v>
      </c>
      <c r="B213" s="176" t="s">
        <v>30799</v>
      </c>
      <c r="C213" s="176" t="s">
        <v>12402</v>
      </c>
      <c r="D213" s="177">
        <v>15.06</v>
      </c>
    </row>
    <row r="214" spans="1:4" ht="12.75" customHeight="1">
      <c r="A214" s="175" t="s">
        <v>18552</v>
      </c>
      <c r="B214" s="176" t="s">
        <v>30800</v>
      </c>
      <c r="C214" s="176" t="s">
        <v>12402</v>
      </c>
      <c r="D214" s="177">
        <v>3.7</v>
      </c>
    </row>
    <row r="215" spans="1:4" ht="13.5" customHeight="1">
      <c r="A215" s="175" t="s">
        <v>18553</v>
      </c>
      <c r="B215" s="176" t="s">
        <v>30801</v>
      </c>
      <c r="C215" s="176" t="s">
        <v>12402</v>
      </c>
      <c r="D215" s="177">
        <v>0.96</v>
      </c>
    </row>
    <row r="216" spans="1:4" ht="12.75" customHeight="1">
      <c r="A216" s="175" t="s">
        <v>18554</v>
      </c>
      <c r="B216" s="176" t="s">
        <v>30802</v>
      </c>
      <c r="C216" s="176" t="s">
        <v>12402</v>
      </c>
      <c r="D216" s="177">
        <v>93.2</v>
      </c>
    </row>
    <row r="217" spans="1:4" ht="12.75" customHeight="1">
      <c r="A217" s="175" t="s">
        <v>18555</v>
      </c>
      <c r="B217" s="176" t="s">
        <v>30803</v>
      </c>
      <c r="C217" s="176" t="s">
        <v>12402</v>
      </c>
      <c r="D217" s="177">
        <v>69.900000000000006</v>
      </c>
    </row>
    <row r="218" spans="1:4" ht="13.5" customHeight="1">
      <c r="A218" s="175" t="s">
        <v>18556</v>
      </c>
      <c r="B218" s="176" t="s">
        <v>30804</v>
      </c>
      <c r="C218" s="176" t="s">
        <v>12402</v>
      </c>
      <c r="D218" s="177">
        <v>7.94</v>
      </c>
    </row>
    <row r="219" spans="1:4" ht="12.75" customHeight="1">
      <c r="A219" s="172" t="s">
        <v>18557</v>
      </c>
      <c r="B219" s="173" t="s">
        <v>30805</v>
      </c>
      <c r="C219" s="174"/>
      <c r="D219" s="174"/>
    </row>
    <row r="220" spans="1:4" ht="12.75" customHeight="1">
      <c r="A220" s="175" t="s">
        <v>18558</v>
      </c>
      <c r="B220" s="176" t="s">
        <v>30806</v>
      </c>
      <c r="C220" s="176" t="s">
        <v>12416</v>
      </c>
      <c r="D220" s="177">
        <v>46.6</v>
      </c>
    </row>
    <row r="221" spans="1:4" ht="13.5" customHeight="1">
      <c r="A221" s="172" t="s">
        <v>18559</v>
      </c>
      <c r="B221" s="173" t="s">
        <v>254</v>
      </c>
      <c r="C221" s="174"/>
      <c r="D221" s="174"/>
    </row>
    <row r="222" spans="1:4" ht="12.75" customHeight="1">
      <c r="A222" s="175" t="s">
        <v>18560</v>
      </c>
      <c r="B222" s="176" t="s">
        <v>30807</v>
      </c>
      <c r="C222" s="176" t="s">
        <v>12403</v>
      </c>
      <c r="D222" s="177">
        <v>11.19</v>
      </c>
    </row>
    <row r="223" spans="1:4" ht="13.5" customHeight="1">
      <c r="A223" s="175" t="s">
        <v>18561</v>
      </c>
      <c r="B223" s="176" t="s">
        <v>30808</v>
      </c>
      <c r="C223" s="176" t="s">
        <v>12416</v>
      </c>
      <c r="D223" s="177">
        <v>16.46</v>
      </c>
    </row>
    <row r="224" spans="1:4" ht="12.75" customHeight="1">
      <c r="A224" s="172" t="s">
        <v>18563</v>
      </c>
      <c r="B224" s="173" t="s">
        <v>30809</v>
      </c>
      <c r="C224" s="174"/>
      <c r="D224" s="174"/>
    </row>
    <row r="225" spans="1:4" ht="12.75" customHeight="1">
      <c r="A225" s="175" t="s">
        <v>18564</v>
      </c>
      <c r="B225" s="176" t="s">
        <v>30810</v>
      </c>
      <c r="C225" s="176" t="s">
        <v>34306</v>
      </c>
      <c r="D225" s="177">
        <v>28.86</v>
      </c>
    </row>
    <row r="226" spans="1:4" ht="13.5" customHeight="1">
      <c r="A226" s="175" t="s">
        <v>18565</v>
      </c>
      <c r="B226" s="176" t="s">
        <v>30811</v>
      </c>
      <c r="C226" s="176" t="s">
        <v>34306</v>
      </c>
      <c r="D226" s="177">
        <v>38.479999999999997</v>
      </c>
    </row>
    <row r="227" spans="1:4" ht="12.75" customHeight="1">
      <c r="A227" s="172" t="s">
        <v>18566</v>
      </c>
      <c r="B227" s="173" t="s">
        <v>30812</v>
      </c>
      <c r="C227" s="174"/>
      <c r="D227" s="174"/>
    </row>
    <row r="228" spans="1:4" ht="13.5" customHeight="1">
      <c r="A228" s="175" t="s">
        <v>18567</v>
      </c>
      <c r="B228" s="176" t="s">
        <v>30813</v>
      </c>
      <c r="C228" s="176" t="s">
        <v>34306</v>
      </c>
      <c r="D228" s="177">
        <v>22.89</v>
      </c>
    </row>
    <row r="229" spans="1:4" ht="12.75" customHeight="1">
      <c r="A229" s="175" t="s">
        <v>18568</v>
      </c>
      <c r="B229" s="176" t="s">
        <v>30814</v>
      </c>
      <c r="C229" s="176" t="s">
        <v>34306</v>
      </c>
      <c r="D229" s="177">
        <v>2.27</v>
      </c>
    </row>
    <row r="230" spans="1:4" ht="12.75" customHeight="1">
      <c r="A230" s="172" t="s">
        <v>18569</v>
      </c>
      <c r="B230" s="173" t="s">
        <v>30815</v>
      </c>
      <c r="C230" s="174"/>
      <c r="D230" s="174"/>
    </row>
    <row r="231" spans="1:4" ht="13.5" customHeight="1">
      <c r="A231" s="175" t="s">
        <v>18570</v>
      </c>
      <c r="B231" s="176" t="s">
        <v>30816</v>
      </c>
      <c r="C231" s="176" t="s">
        <v>34306</v>
      </c>
      <c r="D231" s="177">
        <v>4.59</v>
      </c>
    </row>
    <row r="232" spans="1:4" ht="12.75" customHeight="1">
      <c r="A232" s="175" t="s">
        <v>18571</v>
      </c>
      <c r="B232" s="176" t="s">
        <v>30817</v>
      </c>
      <c r="C232" s="176" t="s">
        <v>34306</v>
      </c>
      <c r="D232" s="177">
        <v>8.9600000000000009</v>
      </c>
    </row>
    <row r="233" spans="1:4" ht="12.75" customHeight="1">
      <c r="A233" s="175" t="s">
        <v>18572</v>
      </c>
      <c r="B233" s="176" t="s">
        <v>30818</v>
      </c>
      <c r="C233" s="176" t="s">
        <v>38098</v>
      </c>
      <c r="D233" s="177">
        <v>4.08</v>
      </c>
    </row>
    <row r="234" spans="1:4" ht="13.5" customHeight="1">
      <c r="A234" s="175" t="s">
        <v>18573</v>
      </c>
      <c r="B234" s="176" t="s">
        <v>30819</v>
      </c>
      <c r="C234" s="176" t="s">
        <v>38098</v>
      </c>
      <c r="D234" s="177">
        <v>2.4500000000000002</v>
      </c>
    </row>
    <row r="235" spans="1:4" ht="12.75" customHeight="1">
      <c r="A235" s="172" t="s">
        <v>18574</v>
      </c>
      <c r="B235" s="173" t="s">
        <v>30820</v>
      </c>
      <c r="C235" s="174"/>
      <c r="D235" s="174"/>
    </row>
    <row r="236" spans="1:4" ht="13.5" customHeight="1">
      <c r="A236" s="175" t="s">
        <v>18575</v>
      </c>
      <c r="B236" s="176" t="s">
        <v>38537</v>
      </c>
      <c r="C236" s="176" t="s">
        <v>18576</v>
      </c>
      <c r="D236" s="177">
        <v>380</v>
      </c>
    </row>
    <row r="237" spans="1:4" ht="12.75" customHeight="1">
      <c r="A237" s="172" t="s">
        <v>18577</v>
      </c>
      <c r="B237" s="173" t="s">
        <v>18578</v>
      </c>
      <c r="C237" s="174"/>
      <c r="D237" s="174"/>
    </row>
    <row r="238" spans="1:4" ht="12.75" customHeight="1">
      <c r="A238" s="175" t="s">
        <v>18579</v>
      </c>
      <c r="B238" s="176" t="s">
        <v>30821</v>
      </c>
      <c r="C238" s="176" t="s">
        <v>12416</v>
      </c>
      <c r="D238" s="177">
        <v>3.21</v>
      </c>
    </row>
    <row r="239" spans="1:4" ht="13.5" customHeight="1">
      <c r="A239" s="169" t="s">
        <v>30822</v>
      </c>
      <c r="B239" s="170" t="s">
        <v>18580</v>
      </c>
      <c r="C239" s="171"/>
      <c r="D239" s="171"/>
    </row>
    <row r="240" spans="1:4" ht="12.75" customHeight="1">
      <c r="A240" s="172" t="s">
        <v>18581</v>
      </c>
      <c r="B240" s="173" t="s">
        <v>18582</v>
      </c>
      <c r="C240" s="174"/>
      <c r="D240" s="174"/>
    </row>
    <row r="241" spans="1:4" ht="13.5" customHeight="1">
      <c r="A241" s="175" t="s">
        <v>18583</v>
      </c>
      <c r="B241" s="176" t="s">
        <v>18584</v>
      </c>
      <c r="C241" s="176" t="s">
        <v>12416</v>
      </c>
      <c r="D241" s="177">
        <v>2.76</v>
      </c>
    </row>
    <row r="242" spans="1:4" ht="12.75" customHeight="1">
      <c r="A242" s="175" t="s">
        <v>18585</v>
      </c>
      <c r="B242" s="176" t="s">
        <v>30823</v>
      </c>
      <c r="C242" s="176" t="s">
        <v>12416</v>
      </c>
      <c r="D242" s="177">
        <v>0.5</v>
      </c>
    </row>
    <row r="243" spans="1:4" ht="12.75" customHeight="1">
      <c r="A243" s="175" t="s">
        <v>18586</v>
      </c>
      <c r="B243" s="176" t="s">
        <v>30824</v>
      </c>
      <c r="C243" s="176" t="s">
        <v>12416</v>
      </c>
      <c r="D243" s="177">
        <v>1.92</v>
      </c>
    </row>
    <row r="244" spans="1:4" ht="13.5" customHeight="1">
      <c r="A244" s="175" t="s">
        <v>18587</v>
      </c>
      <c r="B244" s="176" t="s">
        <v>18588</v>
      </c>
      <c r="C244" s="176" t="s">
        <v>12416</v>
      </c>
      <c r="D244" s="177">
        <v>0.43</v>
      </c>
    </row>
    <row r="245" spans="1:4" ht="2.25" customHeight="1">
      <c r="B245" s="176"/>
    </row>
    <row r="246" spans="1:4" ht="12.75" customHeight="1">
      <c r="A246" s="172" t="s">
        <v>18589</v>
      </c>
      <c r="B246" s="173" t="s">
        <v>30825</v>
      </c>
      <c r="C246" s="174"/>
      <c r="D246" s="174"/>
    </row>
    <row r="247" spans="1:4" ht="13.5" customHeight="1">
      <c r="A247" s="175" t="s">
        <v>18590</v>
      </c>
      <c r="B247" s="176" t="s">
        <v>18591</v>
      </c>
      <c r="C247" s="176" t="s">
        <v>34306</v>
      </c>
      <c r="D247" s="177">
        <v>4.67</v>
      </c>
    </row>
    <row r="248" spans="1:4" ht="12.75" customHeight="1">
      <c r="A248" s="175" t="s">
        <v>18592</v>
      </c>
      <c r="B248" s="176" t="s">
        <v>18593</v>
      </c>
      <c r="C248" s="176" t="s">
        <v>34306</v>
      </c>
      <c r="D248" s="177">
        <v>3.59</v>
      </c>
    </row>
    <row r="249" spans="1:4" ht="13.5" customHeight="1">
      <c r="A249" s="175" t="s">
        <v>18594</v>
      </c>
      <c r="B249" s="176" t="s">
        <v>18595</v>
      </c>
      <c r="C249" s="176" t="s">
        <v>34306</v>
      </c>
      <c r="D249" s="177">
        <v>3.88</v>
      </c>
    </row>
    <row r="250" spans="1:4" ht="12.75" customHeight="1">
      <c r="A250" s="172" t="s">
        <v>18596</v>
      </c>
      <c r="B250" s="173" t="s">
        <v>30826</v>
      </c>
      <c r="C250" s="174"/>
      <c r="D250" s="174"/>
    </row>
    <row r="251" spans="1:4" ht="12.75" customHeight="1">
      <c r="A251" s="175" t="s">
        <v>18597</v>
      </c>
      <c r="B251" s="176" t="s">
        <v>18598</v>
      </c>
      <c r="C251" s="176" t="s">
        <v>34306</v>
      </c>
      <c r="D251" s="177">
        <v>6.24</v>
      </c>
    </row>
    <row r="252" spans="1:4" ht="13.5" customHeight="1">
      <c r="A252" s="175" t="s">
        <v>18599</v>
      </c>
      <c r="B252" s="176" t="s">
        <v>18600</v>
      </c>
      <c r="C252" s="176" t="s">
        <v>34306</v>
      </c>
      <c r="D252" s="177">
        <v>1.5</v>
      </c>
    </row>
    <row r="253" spans="1:4" ht="12.75" customHeight="1">
      <c r="A253" s="175" t="s">
        <v>18601</v>
      </c>
      <c r="B253" s="176" t="s">
        <v>18602</v>
      </c>
      <c r="C253" s="176" t="s">
        <v>34306</v>
      </c>
      <c r="D253" s="177">
        <v>1.78</v>
      </c>
    </row>
    <row r="254" spans="1:4" ht="13.5" customHeight="1">
      <c r="A254" s="175" t="s">
        <v>18603</v>
      </c>
      <c r="B254" s="176" t="s">
        <v>18604</v>
      </c>
      <c r="C254" s="176" t="s">
        <v>34306</v>
      </c>
      <c r="D254" s="177">
        <v>1.91</v>
      </c>
    </row>
    <row r="255" spans="1:4" ht="12.75" customHeight="1">
      <c r="A255" s="175" t="s">
        <v>18605</v>
      </c>
      <c r="B255" s="176" t="s">
        <v>18606</v>
      </c>
      <c r="C255" s="176" t="s">
        <v>34306</v>
      </c>
      <c r="D255" s="177">
        <v>2.81</v>
      </c>
    </row>
    <row r="256" spans="1:4" ht="12.75" customHeight="1">
      <c r="A256" s="175" t="s">
        <v>18607</v>
      </c>
      <c r="B256" s="176" t="s">
        <v>18608</v>
      </c>
      <c r="C256" s="176" t="s">
        <v>34306</v>
      </c>
      <c r="D256" s="177">
        <v>2.81</v>
      </c>
    </row>
    <row r="257" spans="1:4" ht="13.5" customHeight="1">
      <c r="A257" s="175" t="s">
        <v>18609</v>
      </c>
      <c r="B257" s="176" t="s">
        <v>18610</v>
      </c>
      <c r="C257" s="176" t="s">
        <v>34306</v>
      </c>
      <c r="D257" s="177">
        <v>4.1399999999999997</v>
      </c>
    </row>
    <row r="258" spans="1:4" ht="12.75" customHeight="1">
      <c r="A258" s="172" t="s">
        <v>18611</v>
      </c>
      <c r="B258" s="173" t="s">
        <v>30827</v>
      </c>
      <c r="C258" s="174"/>
      <c r="D258" s="174"/>
    </row>
    <row r="259" spans="1:4" ht="12.75" customHeight="1">
      <c r="A259" s="175" t="s">
        <v>18612</v>
      </c>
      <c r="B259" s="176" t="s">
        <v>30828</v>
      </c>
      <c r="C259" s="176" t="s">
        <v>34306</v>
      </c>
      <c r="D259" s="177">
        <v>22.89</v>
      </c>
    </row>
    <row r="260" spans="1:4" ht="13.5" customHeight="1">
      <c r="A260" s="175" t="s">
        <v>18613</v>
      </c>
      <c r="B260" s="176" t="s">
        <v>30829</v>
      </c>
      <c r="C260" s="176" t="s">
        <v>34306</v>
      </c>
      <c r="D260" s="177">
        <v>2.21</v>
      </c>
    </row>
    <row r="261" spans="1:4" ht="12.75" customHeight="1">
      <c r="A261" s="172" t="s">
        <v>18614</v>
      </c>
      <c r="B261" s="173" t="s">
        <v>18615</v>
      </c>
      <c r="C261" s="174"/>
      <c r="D261" s="174"/>
    </row>
    <row r="262" spans="1:4" ht="13.5" customHeight="1">
      <c r="A262" s="175" t="s">
        <v>18616</v>
      </c>
      <c r="B262" s="176" t="s">
        <v>30830</v>
      </c>
      <c r="C262" s="176" t="s">
        <v>34306</v>
      </c>
      <c r="D262" s="177">
        <v>4.59</v>
      </c>
    </row>
    <row r="263" spans="1:4" ht="12.75" customHeight="1">
      <c r="A263" s="175" t="s">
        <v>18617</v>
      </c>
      <c r="B263" s="176" t="s">
        <v>30831</v>
      </c>
      <c r="C263" s="176" t="s">
        <v>34306</v>
      </c>
      <c r="D263" s="177">
        <v>8.9600000000000009</v>
      </c>
    </row>
    <row r="264" spans="1:4" ht="12.75" customHeight="1">
      <c r="A264" s="175" t="s">
        <v>18618</v>
      </c>
      <c r="B264" s="176" t="s">
        <v>30832</v>
      </c>
      <c r="C264" s="176" t="s">
        <v>38098</v>
      </c>
      <c r="D264" s="177">
        <v>4.08</v>
      </c>
    </row>
    <row r="265" spans="1:4" ht="13.5" customHeight="1">
      <c r="A265" s="175" t="s">
        <v>18619</v>
      </c>
      <c r="B265" s="176" t="s">
        <v>30833</v>
      </c>
      <c r="C265" s="176" t="s">
        <v>38098</v>
      </c>
      <c r="D265" s="177">
        <v>2.4500000000000002</v>
      </c>
    </row>
    <row r="266" spans="1:4" ht="12.75" customHeight="1">
      <c r="A266" s="172" t="s">
        <v>18620</v>
      </c>
      <c r="B266" s="173" t="s">
        <v>18621</v>
      </c>
      <c r="C266" s="174"/>
      <c r="D266" s="174"/>
    </row>
    <row r="267" spans="1:4" ht="13.5" customHeight="1">
      <c r="A267" s="175" t="s">
        <v>18622</v>
      </c>
      <c r="B267" s="176" t="s">
        <v>30834</v>
      </c>
      <c r="C267" s="176" t="s">
        <v>34306</v>
      </c>
      <c r="D267" s="177">
        <v>5.63</v>
      </c>
    </row>
    <row r="268" spans="1:4" ht="12.75" customHeight="1">
      <c r="A268" s="175" t="s">
        <v>18624</v>
      </c>
      <c r="B268" s="176" t="s">
        <v>30835</v>
      </c>
      <c r="C268" s="176" t="s">
        <v>34306</v>
      </c>
      <c r="D268" s="177">
        <v>26.16</v>
      </c>
    </row>
    <row r="269" spans="1:4" ht="12.75" customHeight="1">
      <c r="A269" s="175" t="s">
        <v>18625</v>
      </c>
      <c r="B269" s="176" t="s">
        <v>30836</v>
      </c>
      <c r="C269" s="176" t="s">
        <v>34306</v>
      </c>
      <c r="D269" s="177">
        <v>57.72</v>
      </c>
    </row>
    <row r="270" spans="1:4" ht="13.5" customHeight="1">
      <c r="A270" s="172" t="s">
        <v>18626</v>
      </c>
      <c r="B270" s="173" t="s">
        <v>30837</v>
      </c>
      <c r="C270" s="174"/>
      <c r="D270" s="174"/>
    </row>
    <row r="271" spans="1:4" ht="12.75" customHeight="1">
      <c r="A271" s="175" t="s">
        <v>18627</v>
      </c>
      <c r="B271" s="176" t="s">
        <v>30838</v>
      </c>
      <c r="C271" s="176" t="s">
        <v>34306</v>
      </c>
      <c r="D271" s="177">
        <v>57.72</v>
      </c>
    </row>
    <row r="272" spans="1:4" ht="13.5" customHeight="1">
      <c r="A272" s="175" t="s">
        <v>18628</v>
      </c>
      <c r="B272" s="176" t="s">
        <v>30839</v>
      </c>
      <c r="C272" s="176" t="s">
        <v>34306</v>
      </c>
      <c r="D272" s="177">
        <v>76.959999999999994</v>
      </c>
    </row>
    <row r="273" spans="1:4" ht="12.75" customHeight="1">
      <c r="A273" s="175" t="s">
        <v>18629</v>
      </c>
      <c r="B273" s="176" t="s">
        <v>30840</v>
      </c>
      <c r="C273" s="176" t="s">
        <v>34306</v>
      </c>
      <c r="D273" s="177">
        <v>96.2</v>
      </c>
    </row>
    <row r="274" spans="1:4" ht="12.75" customHeight="1">
      <c r="A274" s="172" t="s">
        <v>18630</v>
      </c>
      <c r="B274" s="173" t="s">
        <v>30841</v>
      </c>
      <c r="C274" s="174"/>
      <c r="D274" s="174"/>
    </row>
    <row r="275" spans="1:4" ht="13.5" customHeight="1">
      <c r="A275" s="175" t="s">
        <v>18631</v>
      </c>
      <c r="B275" s="176" t="s">
        <v>30842</v>
      </c>
      <c r="C275" s="176" t="s">
        <v>34306</v>
      </c>
      <c r="D275" s="177">
        <v>5.53</v>
      </c>
    </row>
    <row r="276" spans="1:4" ht="12.75" customHeight="1">
      <c r="A276" s="175" t="s">
        <v>18632</v>
      </c>
      <c r="B276" s="176" t="s">
        <v>30843</v>
      </c>
      <c r="C276" s="176" t="s">
        <v>34306</v>
      </c>
      <c r="D276" s="177">
        <v>7.02</v>
      </c>
    </row>
    <row r="277" spans="1:4" ht="12.75" customHeight="1">
      <c r="A277" s="175" t="s">
        <v>18633</v>
      </c>
      <c r="B277" s="176" t="s">
        <v>30844</v>
      </c>
      <c r="C277" s="176" t="s">
        <v>34306</v>
      </c>
      <c r="D277" s="177">
        <v>8.2100000000000009</v>
      </c>
    </row>
    <row r="278" spans="1:4" ht="13.5" customHeight="1">
      <c r="A278" s="175" t="s">
        <v>18634</v>
      </c>
      <c r="B278" s="176" t="s">
        <v>30845</v>
      </c>
      <c r="C278" s="176" t="s">
        <v>34306</v>
      </c>
      <c r="D278" s="177">
        <v>8.7899999999999991</v>
      </c>
    </row>
    <row r="279" spans="1:4" ht="12.75" customHeight="1">
      <c r="A279" s="172" t="s">
        <v>18635</v>
      </c>
      <c r="B279" s="173" t="s">
        <v>30846</v>
      </c>
      <c r="C279" s="174"/>
      <c r="D279" s="174"/>
    </row>
    <row r="280" spans="1:4" ht="13.5" customHeight="1">
      <c r="A280" s="175" t="s">
        <v>18636</v>
      </c>
      <c r="B280" s="176" t="s">
        <v>30847</v>
      </c>
      <c r="C280" s="176" t="s">
        <v>34306</v>
      </c>
      <c r="D280" s="177">
        <v>6.9</v>
      </c>
    </row>
    <row r="281" spans="1:4" ht="12.75" customHeight="1">
      <c r="A281" s="175" t="s">
        <v>18637</v>
      </c>
      <c r="B281" s="176" t="s">
        <v>30848</v>
      </c>
      <c r="C281" s="176" t="s">
        <v>34306</v>
      </c>
      <c r="D281" s="177">
        <v>8.6</v>
      </c>
    </row>
    <row r="282" spans="1:4" ht="12.75" customHeight="1">
      <c r="A282" s="175" t="s">
        <v>18638</v>
      </c>
      <c r="B282" s="176" t="s">
        <v>30849</v>
      </c>
      <c r="C282" s="176" t="s">
        <v>34306</v>
      </c>
      <c r="D282" s="177">
        <v>10.29</v>
      </c>
    </row>
    <row r="283" spans="1:4" ht="13.5" customHeight="1">
      <c r="A283" s="175" t="s">
        <v>18639</v>
      </c>
      <c r="B283" s="176" t="s">
        <v>30850</v>
      </c>
      <c r="C283" s="176" t="s">
        <v>34306</v>
      </c>
      <c r="D283" s="177">
        <v>10.84</v>
      </c>
    </row>
    <row r="284" spans="1:4" ht="12.75" customHeight="1">
      <c r="A284" s="172" t="s">
        <v>18640</v>
      </c>
      <c r="B284" s="173" t="s">
        <v>18641</v>
      </c>
      <c r="C284" s="174"/>
      <c r="D284" s="174"/>
    </row>
    <row r="285" spans="1:4" ht="13.5" customHeight="1">
      <c r="A285" s="175" t="s">
        <v>18642</v>
      </c>
      <c r="B285" s="176" t="s">
        <v>30851</v>
      </c>
      <c r="C285" s="176" t="s">
        <v>34306</v>
      </c>
      <c r="D285" s="177">
        <v>57.72</v>
      </c>
    </row>
    <row r="286" spans="1:4" ht="12.75" customHeight="1">
      <c r="A286" s="175" t="s">
        <v>18643</v>
      </c>
      <c r="B286" s="176" t="s">
        <v>30852</v>
      </c>
      <c r="C286" s="176" t="s">
        <v>34306</v>
      </c>
      <c r="D286" s="177">
        <v>26.16</v>
      </c>
    </row>
    <row r="287" spans="1:4" ht="12.75" customHeight="1">
      <c r="A287" s="172" t="s">
        <v>18644</v>
      </c>
      <c r="B287" s="173" t="s">
        <v>30853</v>
      </c>
      <c r="C287" s="174"/>
      <c r="D287" s="174"/>
    </row>
    <row r="288" spans="1:4" ht="13.5" customHeight="1">
      <c r="A288" s="175" t="s">
        <v>18645</v>
      </c>
      <c r="B288" s="176" t="s">
        <v>30854</v>
      </c>
      <c r="C288" s="176" t="s">
        <v>12416</v>
      </c>
      <c r="D288" s="177">
        <v>6.35</v>
      </c>
    </row>
    <row r="289" spans="1:4" ht="12.75" customHeight="1">
      <c r="A289" s="175" t="s">
        <v>18646</v>
      </c>
      <c r="B289" s="176" t="s">
        <v>30855</v>
      </c>
      <c r="C289" s="176" t="s">
        <v>12416</v>
      </c>
      <c r="D289" s="177">
        <v>5.42</v>
      </c>
    </row>
    <row r="290" spans="1:4" ht="12.75" customHeight="1">
      <c r="A290" s="175" t="s">
        <v>18647</v>
      </c>
      <c r="B290" s="176" t="s">
        <v>18623</v>
      </c>
      <c r="C290" s="176" t="s">
        <v>12416</v>
      </c>
      <c r="D290" s="177">
        <v>2.9</v>
      </c>
    </row>
    <row r="291" spans="1:4" ht="13.5" customHeight="1">
      <c r="A291" s="175" t="s">
        <v>18648</v>
      </c>
      <c r="B291" s="176" t="s">
        <v>18649</v>
      </c>
      <c r="C291" s="176" t="s">
        <v>34306</v>
      </c>
      <c r="D291" s="177">
        <v>304.47000000000003</v>
      </c>
    </row>
    <row r="292" spans="1:4" ht="2.25" customHeight="1">
      <c r="B292" s="176"/>
    </row>
    <row r="293" spans="1:4" ht="13.5" customHeight="1">
      <c r="A293" s="172" t="s">
        <v>18650</v>
      </c>
      <c r="B293" s="173" t="s">
        <v>30856</v>
      </c>
      <c r="C293" s="174"/>
      <c r="D293" s="174"/>
    </row>
    <row r="294" spans="1:4" ht="12.75" customHeight="1">
      <c r="A294" s="175" t="s">
        <v>18651</v>
      </c>
      <c r="B294" s="176" t="s">
        <v>30857</v>
      </c>
      <c r="C294" s="176" t="s">
        <v>34306</v>
      </c>
      <c r="D294" s="177">
        <v>28.86</v>
      </c>
    </row>
    <row r="295" spans="1:4" ht="12.75" customHeight="1">
      <c r="A295" s="175" t="s">
        <v>18652</v>
      </c>
      <c r="B295" s="176" t="s">
        <v>30858</v>
      </c>
      <c r="C295" s="176" t="s">
        <v>34306</v>
      </c>
      <c r="D295" s="177">
        <v>38.479999999999997</v>
      </c>
    </row>
    <row r="296" spans="1:4" ht="13.5" customHeight="1">
      <c r="A296" s="172" t="s">
        <v>18653</v>
      </c>
      <c r="B296" s="173" t="s">
        <v>30820</v>
      </c>
      <c r="C296" s="174"/>
      <c r="D296" s="174"/>
    </row>
    <row r="297" spans="1:4" ht="12.75" customHeight="1">
      <c r="A297" s="175" t="s">
        <v>18654</v>
      </c>
      <c r="B297" s="176" t="s">
        <v>38537</v>
      </c>
      <c r="C297" s="176" t="s">
        <v>18576</v>
      </c>
      <c r="D297" s="177">
        <v>380</v>
      </c>
    </row>
    <row r="298" spans="1:4" ht="13.5" customHeight="1">
      <c r="A298" s="172" t="s">
        <v>18655</v>
      </c>
      <c r="B298" s="173" t="s">
        <v>18656</v>
      </c>
      <c r="C298" s="174"/>
      <c r="D298" s="174"/>
    </row>
    <row r="299" spans="1:4" ht="12.75" customHeight="1">
      <c r="A299" s="175" t="s">
        <v>18657</v>
      </c>
      <c r="B299" s="176" t="s">
        <v>18658</v>
      </c>
      <c r="C299" s="176" t="s">
        <v>34306</v>
      </c>
      <c r="D299" s="177">
        <v>39.42</v>
      </c>
    </row>
    <row r="300" spans="1:4" ht="2.25" customHeight="1">
      <c r="B300" s="176"/>
    </row>
    <row r="301" spans="1:4" ht="13.5" customHeight="1">
      <c r="A301" s="175" t="s">
        <v>18659</v>
      </c>
      <c r="B301" s="176" t="s">
        <v>18660</v>
      </c>
      <c r="C301" s="176" t="s">
        <v>34306</v>
      </c>
      <c r="D301" s="177">
        <v>40.880000000000003</v>
      </c>
    </row>
    <row r="302" spans="1:4" ht="2.25" customHeight="1">
      <c r="B302" s="176"/>
    </row>
    <row r="303" spans="1:4" ht="12.75" customHeight="1">
      <c r="A303" s="169" t="s">
        <v>30859</v>
      </c>
      <c r="B303" s="170" t="s">
        <v>467</v>
      </c>
      <c r="C303" s="171"/>
      <c r="D303" s="171"/>
    </row>
    <row r="304" spans="1:4" ht="13.5" customHeight="1">
      <c r="A304" s="172" t="s">
        <v>18661</v>
      </c>
      <c r="B304" s="173" t="s">
        <v>30860</v>
      </c>
      <c r="C304" s="174"/>
      <c r="D304" s="174"/>
    </row>
    <row r="305" spans="1:4" ht="12.75" customHeight="1">
      <c r="A305" s="175" t="s">
        <v>18662</v>
      </c>
      <c r="B305" s="176" t="s">
        <v>18663</v>
      </c>
      <c r="C305" s="176" t="s">
        <v>34306</v>
      </c>
      <c r="D305" s="177">
        <v>931.07</v>
      </c>
    </row>
    <row r="306" spans="1:4" ht="13.5" customHeight="1">
      <c r="A306" s="175" t="s">
        <v>18664</v>
      </c>
      <c r="B306" s="176" t="s">
        <v>18665</v>
      </c>
      <c r="C306" s="176" t="s">
        <v>34306</v>
      </c>
      <c r="D306" s="177">
        <v>878.59</v>
      </c>
    </row>
    <row r="307" spans="1:4" ht="12.75" customHeight="1">
      <c r="A307" s="175" t="s">
        <v>18666</v>
      </c>
      <c r="B307" s="176" t="s">
        <v>18667</v>
      </c>
      <c r="C307" s="176" t="s">
        <v>34306</v>
      </c>
      <c r="D307" s="177">
        <v>810.17</v>
      </c>
    </row>
    <row r="308" spans="1:4" ht="12.75" customHeight="1">
      <c r="A308" s="175" t="s">
        <v>18668</v>
      </c>
      <c r="B308" s="176" t="s">
        <v>18669</v>
      </c>
      <c r="C308" s="176" t="s">
        <v>34306</v>
      </c>
      <c r="D308" s="177">
        <v>839.33</v>
      </c>
    </row>
    <row r="309" spans="1:4" ht="13.5" customHeight="1">
      <c r="A309" s="172" t="s">
        <v>18670</v>
      </c>
      <c r="B309" s="173" t="s">
        <v>18671</v>
      </c>
      <c r="C309" s="174"/>
      <c r="D309" s="174"/>
    </row>
    <row r="310" spans="1:4" ht="12.75" customHeight="1">
      <c r="A310" s="175" t="s">
        <v>18672</v>
      </c>
      <c r="B310" s="176" t="s">
        <v>18673</v>
      </c>
      <c r="C310" s="176" t="s">
        <v>12403</v>
      </c>
      <c r="D310" s="177">
        <v>51.69</v>
      </c>
    </row>
    <row r="311" spans="1:4" ht="13.5" customHeight="1">
      <c r="A311" s="175" t="s">
        <v>18674</v>
      </c>
      <c r="B311" s="176" t="s">
        <v>18675</v>
      </c>
      <c r="C311" s="176" t="s">
        <v>12403</v>
      </c>
      <c r="D311" s="177">
        <v>77.849999999999994</v>
      </c>
    </row>
    <row r="312" spans="1:4" ht="12.75" customHeight="1">
      <c r="A312" s="175" t="s">
        <v>18676</v>
      </c>
      <c r="B312" s="176" t="s">
        <v>18677</v>
      </c>
      <c r="C312" s="176" t="s">
        <v>12403</v>
      </c>
      <c r="D312" s="177">
        <v>106.97</v>
      </c>
    </row>
    <row r="313" spans="1:4" ht="12.75" customHeight="1">
      <c r="A313" s="172" t="s">
        <v>18678</v>
      </c>
      <c r="B313" s="173" t="s">
        <v>18679</v>
      </c>
      <c r="C313" s="174"/>
      <c r="D313" s="174"/>
    </row>
    <row r="314" spans="1:4" ht="13.5" customHeight="1">
      <c r="A314" s="175" t="s">
        <v>18680</v>
      </c>
      <c r="B314" s="176" t="s">
        <v>23209</v>
      </c>
      <c r="C314" s="176" t="s">
        <v>12402</v>
      </c>
      <c r="D314" s="177">
        <v>1868.24</v>
      </c>
    </row>
    <row r="315" spans="1:4" ht="12.75" customHeight="1">
      <c r="A315" s="175" t="s">
        <v>18681</v>
      </c>
      <c r="B315" s="176" t="s">
        <v>30861</v>
      </c>
      <c r="C315" s="176" t="s">
        <v>12403</v>
      </c>
      <c r="D315" s="177">
        <v>56.09</v>
      </c>
    </row>
    <row r="316" spans="1:4" ht="13.5" customHeight="1">
      <c r="A316" s="175" t="s">
        <v>18682</v>
      </c>
      <c r="B316" s="176" t="s">
        <v>30862</v>
      </c>
      <c r="C316" s="176" t="s">
        <v>12403</v>
      </c>
      <c r="D316" s="177">
        <v>100.83</v>
      </c>
    </row>
    <row r="317" spans="1:4" ht="12.75" customHeight="1">
      <c r="A317" s="175" t="s">
        <v>18683</v>
      </c>
      <c r="B317" s="176" t="s">
        <v>30863</v>
      </c>
      <c r="C317" s="176" t="s">
        <v>12403</v>
      </c>
      <c r="D317" s="177">
        <v>192.65</v>
      </c>
    </row>
    <row r="318" spans="1:4" ht="12.75" customHeight="1">
      <c r="A318" s="172" t="s">
        <v>18684</v>
      </c>
      <c r="B318" s="173" t="s">
        <v>30864</v>
      </c>
      <c r="C318" s="174"/>
      <c r="D318" s="174"/>
    </row>
    <row r="319" spans="1:4" ht="13.5" customHeight="1">
      <c r="A319" s="175" t="s">
        <v>18685</v>
      </c>
      <c r="B319" s="176" t="s">
        <v>30865</v>
      </c>
      <c r="C319" s="176" t="s">
        <v>12402</v>
      </c>
      <c r="D319" s="177">
        <v>18167.98</v>
      </c>
    </row>
    <row r="320" spans="1:4" ht="12.75" customHeight="1">
      <c r="A320" s="175" t="s">
        <v>18686</v>
      </c>
      <c r="B320" s="176" t="s">
        <v>18687</v>
      </c>
      <c r="C320" s="176" t="s">
        <v>12403</v>
      </c>
      <c r="D320" s="177">
        <v>112.38</v>
      </c>
    </row>
    <row r="321" spans="1:4" ht="12.75" customHeight="1">
      <c r="A321" s="175" t="s">
        <v>18688</v>
      </c>
      <c r="B321" s="176" t="s">
        <v>18689</v>
      </c>
      <c r="C321" s="176" t="s">
        <v>12403</v>
      </c>
      <c r="D321" s="177">
        <v>218.33</v>
      </c>
    </row>
    <row r="322" spans="1:4" ht="13.5" customHeight="1">
      <c r="A322" s="175" t="s">
        <v>18690</v>
      </c>
      <c r="B322" s="176" t="s">
        <v>18691</v>
      </c>
      <c r="C322" s="176" t="s">
        <v>12403</v>
      </c>
      <c r="D322" s="177">
        <v>363.12</v>
      </c>
    </row>
    <row r="323" spans="1:4" ht="12.75" customHeight="1">
      <c r="A323" s="175" t="s">
        <v>18692</v>
      </c>
      <c r="B323" s="176" t="s">
        <v>18693</v>
      </c>
      <c r="C323" s="176" t="s">
        <v>12403</v>
      </c>
      <c r="D323" s="177">
        <v>447.58</v>
      </c>
    </row>
    <row r="324" spans="1:4" ht="13.5" customHeight="1">
      <c r="A324" s="175" t="s">
        <v>18694</v>
      </c>
      <c r="B324" s="176" t="s">
        <v>18695</v>
      </c>
      <c r="C324" s="176" t="s">
        <v>12403</v>
      </c>
      <c r="D324" s="177">
        <v>547.14</v>
      </c>
    </row>
    <row r="325" spans="1:4" ht="12.75" customHeight="1">
      <c r="A325" s="172" t="s">
        <v>18696</v>
      </c>
      <c r="B325" s="173" t="s">
        <v>18697</v>
      </c>
      <c r="C325" s="174"/>
      <c r="D325" s="174"/>
    </row>
    <row r="326" spans="1:4" ht="12.75" customHeight="1">
      <c r="A326" s="175" t="s">
        <v>18698</v>
      </c>
      <c r="B326" s="176" t="s">
        <v>30866</v>
      </c>
      <c r="C326" s="176" t="s">
        <v>12402</v>
      </c>
      <c r="D326" s="177">
        <v>20000</v>
      </c>
    </row>
    <row r="327" spans="1:4" ht="13.5" customHeight="1">
      <c r="A327" s="175" t="s">
        <v>18699</v>
      </c>
      <c r="B327" s="176" t="s">
        <v>18700</v>
      </c>
      <c r="C327" s="176" t="s">
        <v>12403</v>
      </c>
      <c r="D327" s="177">
        <v>396.65</v>
      </c>
    </row>
    <row r="328" spans="1:4" ht="12.75" customHeight="1">
      <c r="A328" s="175" t="s">
        <v>18701</v>
      </c>
      <c r="B328" s="176" t="s">
        <v>18702</v>
      </c>
      <c r="C328" s="176" t="s">
        <v>12403</v>
      </c>
      <c r="D328" s="177">
        <v>548.85</v>
      </c>
    </row>
    <row r="329" spans="1:4" ht="13.5" customHeight="1">
      <c r="A329" s="175" t="s">
        <v>18703</v>
      </c>
      <c r="B329" s="176" t="s">
        <v>18704</v>
      </c>
      <c r="C329" s="176" t="s">
        <v>12403</v>
      </c>
      <c r="D329" s="177">
        <v>669.13</v>
      </c>
    </row>
    <row r="330" spans="1:4" ht="12.75" customHeight="1">
      <c r="A330" s="175" t="s">
        <v>18705</v>
      </c>
      <c r="B330" s="176" t="s">
        <v>18706</v>
      </c>
      <c r="C330" s="176" t="s">
        <v>12403</v>
      </c>
      <c r="D330" s="177">
        <v>764.65</v>
      </c>
    </row>
    <row r="331" spans="1:4" ht="12.75" customHeight="1">
      <c r="A331" s="175" t="s">
        <v>18707</v>
      </c>
      <c r="B331" s="176" t="s">
        <v>18708</v>
      </c>
      <c r="C331" s="176" t="s">
        <v>12403</v>
      </c>
      <c r="D331" s="177">
        <v>606.12</v>
      </c>
    </row>
    <row r="332" spans="1:4" ht="13.5" customHeight="1">
      <c r="A332" s="175" t="s">
        <v>18709</v>
      </c>
      <c r="B332" s="176" t="s">
        <v>18710</v>
      </c>
      <c r="C332" s="176" t="s">
        <v>12403</v>
      </c>
      <c r="D332" s="177">
        <v>742.45</v>
      </c>
    </row>
    <row r="333" spans="1:4" ht="12.75" customHeight="1">
      <c r="A333" s="175" t="s">
        <v>18711</v>
      </c>
      <c r="B333" s="176" t="s">
        <v>18712</v>
      </c>
      <c r="C333" s="176" t="s">
        <v>12403</v>
      </c>
      <c r="D333" s="177">
        <v>939.58</v>
      </c>
    </row>
    <row r="334" spans="1:4" ht="12.75" customHeight="1">
      <c r="A334" s="175" t="s">
        <v>18713</v>
      </c>
      <c r="B334" s="176" t="s">
        <v>18714</v>
      </c>
      <c r="C334" s="176" t="s">
        <v>12403</v>
      </c>
      <c r="D334" s="177">
        <v>1117.6099999999999</v>
      </c>
    </row>
    <row r="335" spans="1:4" ht="13.5" customHeight="1">
      <c r="A335" s="172" t="s">
        <v>18715</v>
      </c>
      <c r="B335" s="173" t="s">
        <v>30867</v>
      </c>
      <c r="C335" s="174"/>
      <c r="D335" s="174"/>
    </row>
    <row r="336" spans="1:4" ht="12.75" customHeight="1">
      <c r="A336" s="175" t="s">
        <v>23602</v>
      </c>
      <c r="B336" s="176" t="s">
        <v>23603</v>
      </c>
      <c r="C336" s="176" t="s">
        <v>12416</v>
      </c>
      <c r="D336" s="177">
        <v>99.5</v>
      </c>
    </row>
    <row r="337" spans="1:4" ht="3" customHeight="1">
      <c r="B337" s="176"/>
    </row>
    <row r="338" spans="1:4" ht="12.75" customHeight="1">
      <c r="A338" s="175" t="s">
        <v>23604</v>
      </c>
      <c r="B338" s="176" t="s">
        <v>23605</v>
      </c>
      <c r="C338" s="176" t="s">
        <v>12416</v>
      </c>
      <c r="D338" s="177">
        <v>73.430000000000007</v>
      </c>
    </row>
    <row r="339" spans="1:4" ht="2.25" customHeight="1">
      <c r="B339" s="176"/>
    </row>
    <row r="340" spans="1:4" ht="13.5" customHeight="1">
      <c r="A340" s="175" t="s">
        <v>23606</v>
      </c>
      <c r="B340" s="176" t="s">
        <v>23607</v>
      </c>
      <c r="C340" s="176" t="s">
        <v>12416</v>
      </c>
      <c r="D340" s="177">
        <v>167.04</v>
      </c>
    </row>
    <row r="341" spans="1:4" ht="2.25" customHeight="1">
      <c r="B341" s="176"/>
    </row>
    <row r="342" spans="1:4" ht="13.5" customHeight="1">
      <c r="A342" s="175" t="s">
        <v>23608</v>
      </c>
      <c r="B342" s="176" t="s">
        <v>23609</v>
      </c>
      <c r="C342" s="176" t="s">
        <v>12416</v>
      </c>
      <c r="D342" s="177">
        <v>118.76</v>
      </c>
    </row>
    <row r="343" spans="1:4" ht="2.25" customHeight="1">
      <c r="B343" s="176"/>
    </row>
    <row r="344" spans="1:4" ht="12.75" customHeight="1">
      <c r="A344" s="175" t="s">
        <v>23610</v>
      </c>
      <c r="B344" s="176" t="s">
        <v>23611</v>
      </c>
      <c r="C344" s="176" t="s">
        <v>12416</v>
      </c>
      <c r="D344" s="177">
        <v>88.62</v>
      </c>
    </row>
    <row r="345" spans="1:4" ht="3" customHeight="1">
      <c r="B345" s="176"/>
    </row>
    <row r="346" spans="1:4" ht="12.75" customHeight="1">
      <c r="A346" s="175" t="s">
        <v>23612</v>
      </c>
      <c r="B346" s="176" t="s">
        <v>23613</v>
      </c>
      <c r="C346" s="176" t="s">
        <v>12416</v>
      </c>
      <c r="D346" s="177">
        <v>63.92</v>
      </c>
    </row>
    <row r="347" spans="1:4" ht="2.25" customHeight="1">
      <c r="B347" s="176"/>
    </row>
    <row r="348" spans="1:4" ht="13.5" customHeight="1">
      <c r="A348" s="175" t="s">
        <v>23614</v>
      </c>
      <c r="B348" s="176" t="s">
        <v>23615</v>
      </c>
      <c r="C348" s="176" t="s">
        <v>12416</v>
      </c>
      <c r="D348" s="177">
        <v>116.08</v>
      </c>
    </row>
    <row r="349" spans="1:4" ht="2.25" customHeight="1">
      <c r="B349" s="176"/>
    </row>
    <row r="350" spans="1:4" ht="13.5" customHeight="1">
      <c r="A350" s="175" t="s">
        <v>23616</v>
      </c>
      <c r="B350" s="176" t="s">
        <v>23617</v>
      </c>
      <c r="C350" s="176" t="s">
        <v>12416</v>
      </c>
      <c r="D350" s="177">
        <v>87.32</v>
      </c>
    </row>
    <row r="351" spans="1:4" ht="2.25" customHeight="1">
      <c r="B351" s="176"/>
    </row>
    <row r="352" spans="1:4" ht="12.75" customHeight="1">
      <c r="A352" s="175" t="s">
        <v>23618</v>
      </c>
      <c r="B352" s="176" t="s">
        <v>23619</v>
      </c>
      <c r="C352" s="176" t="s">
        <v>12416</v>
      </c>
      <c r="D352" s="177">
        <v>171.1</v>
      </c>
    </row>
    <row r="353" spans="1:4" ht="3" customHeight="1">
      <c r="B353" s="176"/>
    </row>
    <row r="354" spans="1:4" ht="12.75" customHeight="1">
      <c r="A354" s="175" t="s">
        <v>23620</v>
      </c>
      <c r="B354" s="176" t="s">
        <v>23621</v>
      </c>
      <c r="C354" s="176" t="s">
        <v>12416</v>
      </c>
      <c r="D354" s="177">
        <v>127.09</v>
      </c>
    </row>
    <row r="355" spans="1:4" ht="3" customHeight="1">
      <c r="B355" s="176"/>
    </row>
    <row r="356" spans="1:4" ht="12.75" customHeight="1">
      <c r="A356" s="175" t="s">
        <v>23622</v>
      </c>
      <c r="B356" s="176" t="s">
        <v>38538</v>
      </c>
      <c r="C356" s="176" t="s">
        <v>12416</v>
      </c>
      <c r="D356" s="177">
        <v>228.88</v>
      </c>
    </row>
    <row r="357" spans="1:4" ht="2.25" customHeight="1">
      <c r="B357" s="176"/>
    </row>
    <row r="358" spans="1:4" ht="13.5" customHeight="1">
      <c r="A358" s="175" t="s">
        <v>23623</v>
      </c>
      <c r="B358" s="176" t="s">
        <v>23624</v>
      </c>
      <c r="C358" s="176" t="s">
        <v>12416</v>
      </c>
      <c r="D358" s="177">
        <v>168.28</v>
      </c>
    </row>
    <row r="359" spans="1:4" ht="2.25" customHeight="1">
      <c r="B359" s="176"/>
    </row>
    <row r="360" spans="1:4" ht="13.5" customHeight="1">
      <c r="A360" s="175" t="s">
        <v>23625</v>
      </c>
      <c r="B360" s="176" t="s">
        <v>23626</v>
      </c>
      <c r="C360" s="176" t="s">
        <v>12416</v>
      </c>
      <c r="D360" s="177">
        <v>152.86000000000001</v>
      </c>
    </row>
    <row r="361" spans="1:4" ht="2.25" customHeight="1">
      <c r="B361" s="176"/>
    </row>
    <row r="362" spans="1:4" ht="12.75" customHeight="1">
      <c r="A362" s="172" t="s">
        <v>18716</v>
      </c>
      <c r="B362" s="173" t="s">
        <v>30868</v>
      </c>
      <c r="C362" s="174"/>
      <c r="D362" s="174"/>
    </row>
    <row r="363" spans="1:4" ht="13.5" customHeight="1">
      <c r="A363" s="175" t="s">
        <v>18717</v>
      </c>
      <c r="B363" s="176" t="s">
        <v>18718</v>
      </c>
      <c r="C363" s="176" t="s">
        <v>12402</v>
      </c>
      <c r="D363" s="177">
        <v>5.76</v>
      </c>
    </row>
    <row r="364" spans="1:4" ht="12.75" customHeight="1">
      <c r="A364" s="175" t="s">
        <v>18719</v>
      </c>
      <c r="B364" s="176" t="s">
        <v>30869</v>
      </c>
      <c r="C364" s="176" t="s">
        <v>12404</v>
      </c>
      <c r="D364" s="177">
        <v>16.68</v>
      </c>
    </row>
    <row r="365" spans="1:4" ht="12.75" customHeight="1">
      <c r="A365" s="175" t="s">
        <v>18720</v>
      </c>
      <c r="B365" s="176" t="s">
        <v>30870</v>
      </c>
      <c r="C365" s="176" t="s">
        <v>12404</v>
      </c>
      <c r="D365" s="177">
        <v>16.68</v>
      </c>
    </row>
    <row r="366" spans="1:4" ht="13.5" customHeight="1">
      <c r="A366" s="175" t="s">
        <v>18721</v>
      </c>
      <c r="B366" s="176" t="s">
        <v>30871</v>
      </c>
      <c r="C366" s="176" t="s">
        <v>12404</v>
      </c>
      <c r="D366" s="177">
        <v>13.5</v>
      </c>
    </row>
    <row r="367" spans="1:4" ht="12.75" customHeight="1">
      <c r="A367" s="175" t="s">
        <v>18722</v>
      </c>
      <c r="B367" s="176" t="s">
        <v>30872</v>
      </c>
      <c r="C367" s="176" t="s">
        <v>12404</v>
      </c>
      <c r="D367" s="177">
        <v>11.94</v>
      </c>
    </row>
    <row r="368" spans="1:4" ht="13.5" customHeight="1">
      <c r="A368" s="175" t="s">
        <v>18723</v>
      </c>
      <c r="B368" s="176" t="s">
        <v>30873</v>
      </c>
      <c r="C368" s="176" t="s">
        <v>12404</v>
      </c>
      <c r="D368" s="177">
        <v>10.67</v>
      </c>
    </row>
    <row r="369" spans="1:4" ht="12.75" customHeight="1">
      <c r="A369" s="175" t="s">
        <v>18724</v>
      </c>
      <c r="B369" s="176" t="s">
        <v>30874</v>
      </c>
      <c r="C369" s="176" t="s">
        <v>12404</v>
      </c>
      <c r="D369" s="177">
        <v>9.66</v>
      </c>
    </row>
    <row r="370" spans="1:4" ht="12.75" customHeight="1">
      <c r="A370" s="175" t="s">
        <v>18725</v>
      </c>
      <c r="B370" s="176" t="s">
        <v>30875</v>
      </c>
      <c r="C370" s="176" t="s">
        <v>12404</v>
      </c>
      <c r="D370" s="177">
        <v>9.48</v>
      </c>
    </row>
    <row r="371" spans="1:4" ht="13.5" customHeight="1">
      <c r="A371" s="175" t="s">
        <v>18726</v>
      </c>
      <c r="B371" s="176" t="s">
        <v>30876</v>
      </c>
      <c r="C371" s="176" t="s">
        <v>12404</v>
      </c>
      <c r="D371" s="177">
        <v>9.18</v>
      </c>
    </row>
    <row r="372" spans="1:4" ht="12.75" customHeight="1">
      <c r="A372" s="175" t="s">
        <v>18727</v>
      </c>
      <c r="B372" s="176" t="s">
        <v>30877</v>
      </c>
      <c r="C372" s="176" t="s">
        <v>12404</v>
      </c>
      <c r="D372" s="177">
        <v>8.8000000000000007</v>
      </c>
    </row>
    <row r="373" spans="1:4" ht="13.5" customHeight="1">
      <c r="A373" s="172" t="s">
        <v>18728</v>
      </c>
      <c r="B373" s="173" t="s">
        <v>30878</v>
      </c>
      <c r="C373" s="174"/>
      <c r="D373" s="174"/>
    </row>
    <row r="374" spans="1:4" ht="12.75" customHeight="1">
      <c r="A374" s="175" t="s">
        <v>18729</v>
      </c>
      <c r="B374" s="176" t="s">
        <v>18730</v>
      </c>
      <c r="C374" s="176" t="s">
        <v>34306</v>
      </c>
      <c r="D374" s="177">
        <v>798.22</v>
      </c>
    </row>
    <row r="375" spans="1:4" ht="12.75" customHeight="1">
      <c r="A375" s="172" t="s">
        <v>18731</v>
      </c>
      <c r="B375" s="173" t="s">
        <v>30879</v>
      </c>
      <c r="C375" s="174"/>
      <c r="D375" s="174"/>
    </row>
    <row r="376" spans="1:4" ht="13.5" customHeight="1">
      <c r="A376" s="175" t="s">
        <v>18732</v>
      </c>
      <c r="B376" s="176" t="s">
        <v>30880</v>
      </c>
      <c r="C376" s="176" t="s">
        <v>34306</v>
      </c>
      <c r="D376" s="177">
        <v>566.49</v>
      </c>
    </row>
    <row r="377" spans="1:4" ht="12.75" customHeight="1">
      <c r="A377" s="175" t="s">
        <v>18733</v>
      </c>
      <c r="B377" s="176" t="s">
        <v>30881</v>
      </c>
      <c r="C377" s="176" t="s">
        <v>34306</v>
      </c>
      <c r="D377" s="177">
        <v>572.71</v>
      </c>
    </row>
    <row r="378" spans="1:4" ht="12.75" customHeight="1">
      <c r="A378" s="175" t="s">
        <v>18734</v>
      </c>
      <c r="B378" s="176" t="s">
        <v>30882</v>
      </c>
      <c r="C378" s="176" t="s">
        <v>34306</v>
      </c>
      <c r="D378" s="177">
        <v>628.53</v>
      </c>
    </row>
    <row r="379" spans="1:4" ht="13.5" customHeight="1">
      <c r="A379" s="175" t="s">
        <v>18735</v>
      </c>
      <c r="B379" s="176" t="s">
        <v>30883</v>
      </c>
      <c r="C379" s="176" t="s">
        <v>34306</v>
      </c>
      <c r="D379" s="177">
        <v>661.24</v>
      </c>
    </row>
    <row r="380" spans="1:4" ht="12.75" customHeight="1">
      <c r="A380" s="175" t="s">
        <v>18736</v>
      </c>
      <c r="B380" s="176" t="s">
        <v>30884</v>
      </c>
      <c r="C380" s="176" t="s">
        <v>34306</v>
      </c>
      <c r="D380" s="177">
        <v>672.37</v>
      </c>
    </row>
    <row r="381" spans="1:4" ht="13.5" customHeight="1">
      <c r="A381" s="175" t="s">
        <v>18737</v>
      </c>
      <c r="B381" s="176" t="s">
        <v>30885</v>
      </c>
      <c r="C381" s="176" t="s">
        <v>34306</v>
      </c>
      <c r="D381" s="177">
        <v>684.61</v>
      </c>
    </row>
    <row r="382" spans="1:4" ht="12.75" customHeight="1">
      <c r="A382" s="175" t="s">
        <v>18738</v>
      </c>
      <c r="B382" s="176" t="s">
        <v>30886</v>
      </c>
      <c r="C382" s="176" t="s">
        <v>34306</v>
      </c>
      <c r="D382" s="177">
        <v>741.45</v>
      </c>
    </row>
    <row r="383" spans="1:4" ht="12.75" customHeight="1">
      <c r="A383" s="172" t="s">
        <v>18739</v>
      </c>
      <c r="B383" s="173" t="s">
        <v>30887</v>
      </c>
      <c r="C383" s="174"/>
      <c r="D383" s="174"/>
    </row>
    <row r="384" spans="1:4" ht="13.5" customHeight="1">
      <c r="A384" s="175" t="s">
        <v>18740</v>
      </c>
      <c r="B384" s="176" t="s">
        <v>30888</v>
      </c>
      <c r="C384" s="176" t="s">
        <v>34306</v>
      </c>
      <c r="D384" s="177">
        <v>587.34</v>
      </c>
    </row>
    <row r="385" spans="1:4" ht="12.75" customHeight="1">
      <c r="A385" s="175" t="s">
        <v>18741</v>
      </c>
      <c r="B385" s="176" t="s">
        <v>30889</v>
      </c>
      <c r="C385" s="176" t="s">
        <v>34306</v>
      </c>
      <c r="D385" s="177">
        <v>619.89</v>
      </c>
    </row>
    <row r="386" spans="1:4" ht="13.5" customHeight="1">
      <c r="A386" s="175" t="s">
        <v>18742</v>
      </c>
      <c r="B386" s="176" t="s">
        <v>30890</v>
      </c>
      <c r="C386" s="176" t="s">
        <v>34306</v>
      </c>
      <c r="D386" s="177">
        <v>633.34</v>
      </c>
    </row>
    <row r="387" spans="1:4" ht="12.75" customHeight="1">
      <c r="A387" s="175" t="s">
        <v>18743</v>
      </c>
      <c r="B387" s="176" t="s">
        <v>30891</v>
      </c>
      <c r="C387" s="176" t="s">
        <v>34306</v>
      </c>
      <c r="D387" s="177">
        <v>656.34</v>
      </c>
    </row>
    <row r="388" spans="1:4" ht="12.75" customHeight="1">
      <c r="A388" s="175" t="s">
        <v>18744</v>
      </c>
      <c r="B388" s="176" t="s">
        <v>30892</v>
      </c>
      <c r="C388" s="176" t="s">
        <v>34306</v>
      </c>
      <c r="D388" s="177">
        <v>713.84</v>
      </c>
    </row>
    <row r="389" spans="1:4" ht="13.5" customHeight="1">
      <c r="A389" s="172" t="s">
        <v>18745</v>
      </c>
      <c r="B389" s="173" t="s">
        <v>30893</v>
      </c>
      <c r="C389" s="174"/>
      <c r="D389" s="174"/>
    </row>
    <row r="390" spans="1:4" ht="12.75" customHeight="1">
      <c r="A390" s="175" t="s">
        <v>18746</v>
      </c>
      <c r="B390" s="176" t="s">
        <v>30894</v>
      </c>
      <c r="C390" s="176" t="s">
        <v>34306</v>
      </c>
      <c r="D390" s="177">
        <v>633.9</v>
      </c>
    </row>
    <row r="391" spans="1:4" ht="13.5" customHeight="1">
      <c r="A391" s="175" t="s">
        <v>18747</v>
      </c>
      <c r="B391" s="176" t="s">
        <v>30895</v>
      </c>
      <c r="C391" s="176" t="s">
        <v>34306</v>
      </c>
      <c r="D391" s="177">
        <v>647.35</v>
      </c>
    </row>
    <row r="392" spans="1:4" ht="12.75" customHeight="1">
      <c r="A392" s="175" t="s">
        <v>18748</v>
      </c>
      <c r="B392" s="176" t="s">
        <v>30896</v>
      </c>
      <c r="C392" s="176" t="s">
        <v>34306</v>
      </c>
      <c r="D392" s="177">
        <v>670.35</v>
      </c>
    </row>
    <row r="393" spans="1:4" ht="12.75" customHeight="1">
      <c r="A393" s="175" t="s">
        <v>18749</v>
      </c>
      <c r="B393" s="176" t="s">
        <v>30897</v>
      </c>
      <c r="C393" s="176" t="s">
        <v>34306</v>
      </c>
      <c r="D393" s="177">
        <v>727.85</v>
      </c>
    </row>
    <row r="394" spans="1:4" ht="13.5" customHeight="1">
      <c r="A394" s="172" t="s">
        <v>18750</v>
      </c>
      <c r="B394" s="173" t="s">
        <v>18751</v>
      </c>
      <c r="C394" s="174"/>
      <c r="D394" s="174"/>
    </row>
    <row r="395" spans="1:4" ht="12.75" customHeight="1">
      <c r="A395" s="175" t="s">
        <v>18752</v>
      </c>
      <c r="B395" s="176" t="s">
        <v>30898</v>
      </c>
      <c r="C395" s="176" t="s">
        <v>12416</v>
      </c>
      <c r="D395" s="177">
        <v>175.57</v>
      </c>
    </row>
    <row r="396" spans="1:4" ht="12.75" customHeight="1">
      <c r="A396" s="175" t="s">
        <v>18753</v>
      </c>
      <c r="B396" s="176" t="s">
        <v>30899</v>
      </c>
      <c r="C396" s="176" t="s">
        <v>12416</v>
      </c>
      <c r="D396" s="177">
        <v>220.34</v>
      </c>
    </row>
    <row r="397" spans="1:4" ht="13.5" customHeight="1">
      <c r="A397" s="172" t="s">
        <v>18754</v>
      </c>
      <c r="B397" s="173" t="s">
        <v>18755</v>
      </c>
      <c r="C397" s="174"/>
      <c r="D397" s="174"/>
    </row>
    <row r="398" spans="1:4" ht="12.75" customHeight="1">
      <c r="A398" s="175" t="s">
        <v>18756</v>
      </c>
      <c r="B398" s="176" t="s">
        <v>18757</v>
      </c>
      <c r="C398" s="176" t="s">
        <v>12402</v>
      </c>
      <c r="D398" s="177">
        <v>24.16</v>
      </c>
    </row>
    <row r="399" spans="1:4" ht="13.5" customHeight="1">
      <c r="A399" s="175" t="s">
        <v>18758</v>
      </c>
      <c r="B399" s="176" t="s">
        <v>18759</v>
      </c>
      <c r="C399" s="176" t="s">
        <v>12402</v>
      </c>
      <c r="D399" s="177">
        <v>38.659999999999997</v>
      </c>
    </row>
    <row r="400" spans="1:4" ht="12.75" customHeight="1">
      <c r="A400" s="175" t="s">
        <v>18760</v>
      </c>
      <c r="B400" s="176" t="s">
        <v>18761</v>
      </c>
      <c r="C400" s="176" t="s">
        <v>12402</v>
      </c>
      <c r="D400" s="177">
        <v>65.95</v>
      </c>
    </row>
    <row r="401" spans="1:4" ht="12.75" customHeight="1">
      <c r="A401" s="175" t="s">
        <v>18762</v>
      </c>
      <c r="B401" s="176" t="s">
        <v>18763</v>
      </c>
      <c r="C401" s="176" t="s">
        <v>12402</v>
      </c>
      <c r="D401" s="177">
        <v>102.33</v>
      </c>
    </row>
    <row r="402" spans="1:4" ht="13.5" customHeight="1">
      <c r="A402" s="175" t="s">
        <v>18764</v>
      </c>
      <c r="B402" s="176" t="s">
        <v>18765</v>
      </c>
      <c r="C402" s="176" t="s">
        <v>12402</v>
      </c>
      <c r="D402" s="177">
        <v>187.89</v>
      </c>
    </row>
    <row r="403" spans="1:4" ht="12.75" customHeight="1">
      <c r="A403" s="169" t="s">
        <v>30900</v>
      </c>
      <c r="B403" s="170" t="s">
        <v>30901</v>
      </c>
      <c r="C403" s="171"/>
      <c r="D403" s="171"/>
    </row>
    <row r="404" spans="1:4" ht="13.5" customHeight="1">
      <c r="A404" s="172" t="s">
        <v>18766</v>
      </c>
      <c r="B404" s="173" t="s">
        <v>30902</v>
      </c>
      <c r="C404" s="174"/>
      <c r="D404" s="174"/>
    </row>
    <row r="405" spans="1:4" ht="12.75" customHeight="1">
      <c r="A405" s="175" t="s">
        <v>18767</v>
      </c>
      <c r="B405" s="176" t="s">
        <v>30903</v>
      </c>
      <c r="C405" s="176" t="s">
        <v>12408</v>
      </c>
      <c r="D405" s="177">
        <v>164.03</v>
      </c>
    </row>
    <row r="406" spans="1:4" ht="12.75" customHeight="1">
      <c r="A406" s="175" t="s">
        <v>18768</v>
      </c>
      <c r="B406" s="176" t="s">
        <v>30904</v>
      </c>
      <c r="C406" s="176" t="s">
        <v>34306</v>
      </c>
      <c r="D406" s="177">
        <v>343.56</v>
      </c>
    </row>
    <row r="407" spans="1:4" ht="13.5" customHeight="1">
      <c r="A407" s="172" t="s">
        <v>18769</v>
      </c>
      <c r="B407" s="173" t="s">
        <v>30905</v>
      </c>
      <c r="C407" s="174"/>
      <c r="D407" s="174"/>
    </row>
    <row r="408" spans="1:4" ht="12.75" customHeight="1">
      <c r="A408" s="175" t="s">
        <v>18770</v>
      </c>
      <c r="B408" s="176" t="s">
        <v>18771</v>
      </c>
      <c r="C408" s="176" t="s">
        <v>34306</v>
      </c>
      <c r="D408" s="177">
        <v>566.47</v>
      </c>
    </row>
    <row r="409" spans="1:4" ht="2.25" customHeight="1">
      <c r="B409" s="176"/>
    </row>
    <row r="410" spans="1:4" ht="13.5" customHeight="1">
      <c r="A410" s="172" t="s">
        <v>18772</v>
      </c>
      <c r="B410" s="173" t="s">
        <v>23627</v>
      </c>
      <c r="C410" s="174"/>
      <c r="D410" s="174"/>
    </row>
    <row r="411" spans="1:4" ht="12.75" customHeight="1">
      <c r="A411" s="175" t="s">
        <v>23628</v>
      </c>
      <c r="B411" s="176" t="s">
        <v>23629</v>
      </c>
      <c r="C411" s="176" t="s">
        <v>12416</v>
      </c>
      <c r="D411" s="177">
        <v>86.54</v>
      </c>
    </row>
    <row r="412" spans="1:4" ht="3" customHeight="1">
      <c r="B412" s="176"/>
    </row>
    <row r="413" spans="1:4" ht="12.75" customHeight="1">
      <c r="A413" s="172" t="s">
        <v>18773</v>
      </c>
      <c r="B413" s="173" t="s">
        <v>30906</v>
      </c>
      <c r="C413" s="174"/>
      <c r="D413" s="174"/>
    </row>
    <row r="414" spans="1:4" ht="12.75" customHeight="1">
      <c r="A414" s="175" t="s">
        <v>18774</v>
      </c>
      <c r="B414" s="176" t="s">
        <v>30907</v>
      </c>
      <c r="C414" s="176" t="s">
        <v>12404</v>
      </c>
      <c r="D414" s="177">
        <v>15.89</v>
      </c>
    </row>
    <row r="415" spans="1:4" ht="13.5" customHeight="1">
      <c r="A415" s="175" t="s">
        <v>18775</v>
      </c>
      <c r="B415" s="176" t="s">
        <v>30908</v>
      </c>
      <c r="C415" s="176" t="s">
        <v>12404</v>
      </c>
      <c r="D415" s="177">
        <v>11.44</v>
      </c>
    </row>
    <row r="416" spans="1:4" ht="12.75" customHeight="1">
      <c r="A416" s="175" t="s">
        <v>18776</v>
      </c>
      <c r="B416" s="176" t="s">
        <v>30909</v>
      </c>
      <c r="C416" s="176" t="s">
        <v>12404</v>
      </c>
      <c r="D416" s="177">
        <v>11.17</v>
      </c>
    </row>
    <row r="417" spans="1:4" ht="13.5" customHeight="1">
      <c r="A417" s="175" t="s">
        <v>18777</v>
      </c>
      <c r="B417" s="176" t="s">
        <v>30910</v>
      </c>
      <c r="C417" s="176" t="s">
        <v>12404</v>
      </c>
      <c r="D417" s="177">
        <v>9.86</v>
      </c>
    </row>
    <row r="418" spans="1:4" ht="12.75" customHeight="1">
      <c r="A418" s="175" t="s">
        <v>18778</v>
      </c>
      <c r="B418" s="176" t="s">
        <v>30911</v>
      </c>
      <c r="C418" s="176" t="s">
        <v>12404</v>
      </c>
      <c r="D418" s="177">
        <v>8.8000000000000007</v>
      </c>
    </row>
    <row r="419" spans="1:4" ht="12.75" customHeight="1">
      <c r="A419" s="175" t="s">
        <v>18779</v>
      </c>
      <c r="B419" s="176" t="s">
        <v>30912</v>
      </c>
      <c r="C419" s="176" t="s">
        <v>12404</v>
      </c>
      <c r="D419" s="177">
        <v>8.89</v>
      </c>
    </row>
    <row r="420" spans="1:4" ht="13.5" customHeight="1">
      <c r="A420" s="175" t="s">
        <v>18780</v>
      </c>
      <c r="B420" s="176" t="s">
        <v>30913</v>
      </c>
      <c r="C420" s="176" t="s">
        <v>12404</v>
      </c>
      <c r="D420" s="177">
        <v>8.7899999999999991</v>
      </c>
    </row>
    <row r="421" spans="1:4" ht="12.75" customHeight="1">
      <c r="A421" s="175" t="s">
        <v>18781</v>
      </c>
      <c r="B421" s="176" t="s">
        <v>30914</v>
      </c>
      <c r="C421" s="176" t="s">
        <v>12404</v>
      </c>
      <c r="D421" s="177">
        <v>8.58</v>
      </c>
    </row>
    <row r="422" spans="1:4" ht="12.75" customHeight="1">
      <c r="A422" s="172" t="s">
        <v>18782</v>
      </c>
      <c r="B422" s="173" t="s">
        <v>30915</v>
      </c>
      <c r="C422" s="174"/>
      <c r="D422" s="174"/>
    </row>
    <row r="423" spans="1:4" ht="13.5" customHeight="1">
      <c r="A423" s="175" t="s">
        <v>18783</v>
      </c>
      <c r="B423" s="176" t="s">
        <v>30916</v>
      </c>
      <c r="C423" s="176" t="s">
        <v>12403</v>
      </c>
      <c r="D423" s="177">
        <v>106.96</v>
      </c>
    </row>
    <row r="424" spans="1:4" ht="12.75" customHeight="1">
      <c r="A424" s="175" t="s">
        <v>18784</v>
      </c>
      <c r="B424" s="176" t="s">
        <v>30917</v>
      </c>
      <c r="C424" s="176" t="s">
        <v>12403</v>
      </c>
      <c r="D424" s="177">
        <v>100.05</v>
      </c>
    </row>
    <row r="425" spans="1:4" ht="13.5" customHeight="1">
      <c r="A425" s="172" t="s">
        <v>18785</v>
      </c>
      <c r="B425" s="173" t="s">
        <v>18786</v>
      </c>
      <c r="C425" s="174"/>
      <c r="D425" s="174"/>
    </row>
    <row r="426" spans="1:4" ht="4.5" customHeight="1">
      <c r="B426" s="173"/>
    </row>
    <row r="427" spans="1:4" ht="12.75" customHeight="1">
      <c r="A427" s="175" t="s">
        <v>18787</v>
      </c>
      <c r="B427" s="176" t="s">
        <v>30918</v>
      </c>
      <c r="C427" s="176" t="s">
        <v>34306</v>
      </c>
      <c r="D427" s="177">
        <v>638.80999999999995</v>
      </c>
    </row>
    <row r="428" spans="1:4" ht="13.5" customHeight="1">
      <c r="A428" s="175" t="s">
        <v>18788</v>
      </c>
      <c r="B428" s="176" t="s">
        <v>30919</v>
      </c>
      <c r="C428" s="176" t="s">
        <v>34306</v>
      </c>
      <c r="D428" s="177">
        <v>670.1</v>
      </c>
    </row>
    <row r="429" spans="1:4" ht="12.75" customHeight="1">
      <c r="A429" s="175" t="s">
        <v>18789</v>
      </c>
      <c r="B429" s="176" t="s">
        <v>30920</v>
      </c>
      <c r="C429" s="176" t="s">
        <v>34306</v>
      </c>
      <c r="D429" s="177">
        <v>680.74</v>
      </c>
    </row>
    <row r="430" spans="1:4" ht="13.5" customHeight="1">
      <c r="A430" s="175" t="s">
        <v>18790</v>
      </c>
      <c r="B430" s="176" t="s">
        <v>30921</v>
      </c>
      <c r="C430" s="176" t="s">
        <v>34306</v>
      </c>
      <c r="D430" s="177">
        <v>692.45</v>
      </c>
    </row>
    <row r="431" spans="1:4" ht="12.75" customHeight="1">
      <c r="A431" s="175" t="s">
        <v>18791</v>
      </c>
      <c r="B431" s="176" t="s">
        <v>30922</v>
      </c>
      <c r="C431" s="176" t="s">
        <v>34306</v>
      </c>
      <c r="D431" s="177">
        <v>746.82</v>
      </c>
    </row>
    <row r="432" spans="1:4" ht="12.75" customHeight="1">
      <c r="A432" s="175" t="s">
        <v>18792</v>
      </c>
      <c r="B432" s="176" t="s">
        <v>30923</v>
      </c>
      <c r="C432" s="176" t="s">
        <v>34306</v>
      </c>
      <c r="D432" s="177">
        <v>516.16999999999996</v>
      </c>
    </row>
    <row r="433" spans="1:4" ht="13.5" customHeight="1">
      <c r="A433" s="175" t="s">
        <v>18793</v>
      </c>
      <c r="B433" s="176" t="s">
        <v>30924</v>
      </c>
      <c r="C433" s="176" t="s">
        <v>34306</v>
      </c>
      <c r="D433" s="177">
        <v>547.29999999999995</v>
      </c>
    </row>
    <row r="434" spans="1:4" ht="12.75" customHeight="1">
      <c r="A434" s="175" t="s">
        <v>18794</v>
      </c>
      <c r="B434" s="176" t="s">
        <v>30925</v>
      </c>
      <c r="C434" s="176" t="s">
        <v>34306</v>
      </c>
      <c r="D434" s="177">
        <v>560.16999999999996</v>
      </c>
    </row>
    <row r="435" spans="1:4" ht="13.5" customHeight="1">
      <c r="A435" s="175" t="s">
        <v>18795</v>
      </c>
      <c r="B435" s="176" t="s">
        <v>30926</v>
      </c>
      <c r="C435" s="176" t="s">
        <v>34306</v>
      </c>
      <c r="D435" s="177">
        <v>582.16999999999996</v>
      </c>
    </row>
    <row r="436" spans="1:4" ht="12.75" customHeight="1">
      <c r="A436" s="175" t="s">
        <v>18796</v>
      </c>
      <c r="B436" s="176" t="s">
        <v>30927</v>
      </c>
      <c r="C436" s="176" t="s">
        <v>34306</v>
      </c>
      <c r="D436" s="177">
        <v>637.16999999999996</v>
      </c>
    </row>
    <row r="437" spans="1:4" ht="12.75" customHeight="1">
      <c r="A437" s="172" t="s">
        <v>18797</v>
      </c>
      <c r="B437" s="173" t="s">
        <v>18798</v>
      </c>
      <c r="C437" s="174"/>
      <c r="D437" s="174"/>
    </row>
    <row r="438" spans="1:4" ht="13.5" customHeight="1">
      <c r="A438" s="175" t="s">
        <v>18799</v>
      </c>
      <c r="B438" s="176" t="s">
        <v>30928</v>
      </c>
      <c r="C438" s="176" t="s">
        <v>34306</v>
      </c>
      <c r="D438" s="177">
        <v>242.73</v>
      </c>
    </row>
    <row r="439" spans="1:4" ht="12.75" customHeight="1">
      <c r="A439" s="175" t="s">
        <v>18800</v>
      </c>
      <c r="B439" s="176" t="s">
        <v>18801</v>
      </c>
      <c r="C439" s="176" t="s">
        <v>34306</v>
      </c>
      <c r="D439" s="177">
        <v>223.19</v>
      </c>
    </row>
    <row r="440" spans="1:4" ht="12.75" customHeight="1">
      <c r="A440" s="175" t="s">
        <v>18802</v>
      </c>
      <c r="B440" s="176" t="s">
        <v>18803</v>
      </c>
      <c r="C440" s="176" t="s">
        <v>34306</v>
      </c>
      <c r="D440" s="177">
        <v>212.41</v>
      </c>
    </row>
    <row r="441" spans="1:4" ht="13.5" customHeight="1">
      <c r="A441" s="172" t="s">
        <v>18804</v>
      </c>
      <c r="B441" s="173" t="s">
        <v>30929</v>
      </c>
      <c r="C441" s="174"/>
      <c r="D441" s="174"/>
    </row>
    <row r="442" spans="1:4" ht="12.75" customHeight="1">
      <c r="A442" s="175" t="s">
        <v>18805</v>
      </c>
      <c r="B442" s="176" t="s">
        <v>38539</v>
      </c>
      <c r="C442" s="176" t="s">
        <v>12416</v>
      </c>
      <c r="D442" s="177">
        <v>8.2899999999999991</v>
      </c>
    </row>
    <row r="443" spans="1:4" ht="13.5" customHeight="1">
      <c r="A443" s="175" t="s">
        <v>18806</v>
      </c>
      <c r="B443" s="176" t="s">
        <v>38540</v>
      </c>
      <c r="C443" s="176" t="s">
        <v>12416</v>
      </c>
      <c r="D443" s="177">
        <v>13.57</v>
      </c>
    </row>
    <row r="444" spans="1:4" ht="12.75" customHeight="1">
      <c r="A444" s="172" t="s">
        <v>18807</v>
      </c>
      <c r="B444" s="173" t="s">
        <v>18808</v>
      </c>
      <c r="C444" s="174"/>
      <c r="D444" s="174"/>
    </row>
    <row r="445" spans="1:4" ht="12.75" customHeight="1">
      <c r="A445" s="175" t="s">
        <v>18809</v>
      </c>
      <c r="B445" s="176" t="s">
        <v>18810</v>
      </c>
      <c r="C445" s="176" t="s">
        <v>12402</v>
      </c>
      <c r="D445" s="177">
        <v>25.58</v>
      </c>
    </row>
    <row r="446" spans="1:4" ht="13.5" customHeight="1">
      <c r="A446" s="175" t="s">
        <v>18811</v>
      </c>
      <c r="B446" s="176" t="s">
        <v>18812</v>
      </c>
      <c r="C446" s="176" t="s">
        <v>12402</v>
      </c>
      <c r="D446" s="177">
        <v>27.4</v>
      </c>
    </row>
    <row r="447" spans="1:4" ht="12.75" customHeight="1">
      <c r="A447" s="175" t="s">
        <v>18813</v>
      </c>
      <c r="B447" s="176" t="s">
        <v>18814</v>
      </c>
      <c r="C447" s="176" t="s">
        <v>12402</v>
      </c>
      <c r="D447" s="177">
        <v>27.12</v>
      </c>
    </row>
    <row r="448" spans="1:4" ht="13.5" customHeight="1">
      <c r="A448" s="172" t="s">
        <v>18815</v>
      </c>
      <c r="B448" s="173" t="s">
        <v>18816</v>
      </c>
      <c r="C448" s="174"/>
      <c r="D448" s="174"/>
    </row>
    <row r="449" spans="1:4" ht="12.75" customHeight="1">
      <c r="A449" s="175" t="s">
        <v>18817</v>
      </c>
      <c r="B449" s="176" t="s">
        <v>30930</v>
      </c>
      <c r="C449" s="176" t="s">
        <v>12402</v>
      </c>
      <c r="D449" s="177">
        <v>11.14</v>
      </c>
    </row>
    <row r="450" spans="1:4" ht="12.75" customHeight="1">
      <c r="A450" s="175" t="s">
        <v>18818</v>
      </c>
      <c r="B450" s="176" t="s">
        <v>18819</v>
      </c>
      <c r="C450" s="176" t="s">
        <v>12403</v>
      </c>
      <c r="D450" s="177">
        <v>88.94</v>
      </c>
    </row>
    <row r="451" spans="1:4" ht="13.5" customHeight="1">
      <c r="A451" s="172" t="s">
        <v>18820</v>
      </c>
      <c r="B451" s="173" t="s">
        <v>18821</v>
      </c>
      <c r="C451" s="174"/>
      <c r="D451" s="174"/>
    </row>
    <row r="452" spans="1:4" ht="12.75" customHeight="1">
      <c r="A452" s="175" t="s">
        <v>18822</v>
      </c>
      <c r="B452" s="176" t="s">
        <v>18823</v>
      </c>
      <c r="C452" s="176" t="s">
        <v>12402</v>
      </c>
      <c r="D452" s="177">
        <v>1060.31</v>
      </c>
    </row>
    <row r="453" spans="1:4" ht="13.5" customHeight="1">
      <c r="A453" s="175" t="s">
        <v>18824</v>
      </c>
      <c r="B453" s="176" t="s">
        <v>18825</v>
      </c>
      <c r="C453" s="176" t="s">
        <v>34306</v>
      </c>
      <c r="D453" s="177">
        <v>368.94</v>
      </c>
    </row>
    <row r="454" spans="1:4" ht="12.75" customHeight="1">
      <c r="A454" s="172" t="s">
        <v>18826</v>
      </c>
      <c r="B454" s="173" t="s">
        <v>18827</v>
      </c>
      <c r="C454" s="174"/>
      <c r="D454" s="174"/>
    </row>
    <row r="455" spans="1:4" ht="12.75" customHeight="1">
      <c r="A455" s="175" t="s">
        <v>18828</v>
      </c>
      <c r="B455" s="176" t="s">
        <v>18829</v>
      </c>
      <c r="C455" s="176" t="s">
        <v>12402</v>
      </c>
      <c r="D455" s="177">
        <v>14752.11</v>
      </c>
    </row>
    <row r="456" spans="1:4" ht="13.5" customHeight="1">
      <c r="A456" s="175" t="s">
        <v>18830</v>
      </c>
      <c r="B456" s="176" t="s">
        <v>18831</v>
      </c>
      <c r="C456" s="176" t="s">
        <v>12402</v>
      </c>
      <c r="D456" s="177">
        <v>15898.33</v>
      </c>
    </row>
    <row r="457" spans="1:4" ht="12.75" customHeight="1">
      <c r="A457" s="175" t="s">
        <v>18832</v>
      </c>
      <c r="B457" s="176" t="s">
        <v>18833</v>
      </c>
      <c r="C457" s="176" t="s">
        <v>12402</v>
      </c>
      <c r="D457" s="177">
        <v>17599.09</v>
      </c>
    </row>
    <row r="458" spans="1:4" ht="12.75" customHeight="1">
      <c r="A458" s="175" t="s">
        <v>18834</v>
      </c>
      <c r="B458" s="176" t="s">
        <v>18835</v>
      </c>
      <c r="C458" s="176" t="s">
        <v>12402</v>
      </c>
      <c r="D458" s="177">
        <v>18992.97</v>
      </c>
    </row>
    <row r="459" spans="1:4" ht="13.5" customHeight="1">
      <c r="A459" s="175" t="s">
        <v>18836</v>
      </c>
      <c r="B459" s="176" t="s">
        <v>18837</v>
      </c>
      <c r="C459" s="176" t="s">
        <v>12402</v>
      </c>
      <c r="D459" s="177">
        <v>20368.73</v>
      </c>
    </row>
    <row r="460" spans="1:4" ht="12.75" customHeight="1">
      <c r="A460" s="175" t="s">
        <v>18838</v>
      </c>
      <c r="B460" s="176" t="s">
        <v>18839</v>
      </c>
      <c r="C460" s="176" t="s">
        <v>12402</v>
      </c>
      <c r="D460" s="177">
        <v>22029.13</v>
      </c>
    </row>
    <row r="461" spans="1:4" ht="13.5" customHeight="1">
      <c r="A461" s="175" t="s">
        <v>18840</v>
      </c>
      <c r="B461" s="176" t="s">
        <v>18841</v>
      </c>
      <c r="C461" s="176" t="s">
        <v>12402</v>
      </c>
      <c r="D461" s="177">
        <v>23432.99</v>
      </c>
    </row>
    <row r="462" spans="1:4" ht="12.75" customHeight="1">
      <c r="A462" s="172" t="s">
        <v>18842</v>
      </c>
      <c r="B462" s="173" t="s">
        <v>18843</v>
      </c>
      <c r="C462" s="174"/>
      <c r="D462" s="174"/>
    </row>
    <row r="463" spans="1:4" ht="12.75" customHeight="1">
      <c r="A463" s="175" t="s">
        <v>18844</v>
      </c>
      <c r="B463" s="176" t="s">
        <v>18845</v>
      </c>
      <c r="C463" s="176" t="s">
        <v>12402</v>
      </c>
      <c r="D463" s="177">
        <v>6280.17</v>
      </c>
    </row>
    <row r="464" spans="1:4" ht="13.5" customHeight="1">
      <c r="A464" s="175" t="s">
        <v>18846</v>
      </c>
      <c r="B464" s="176" t="s">
        <v>18847</v>
      </c>
      <c r="C464" s="176" t="s">
        <v>12402</v>
      </c>
      <c r="D464" s="177">
        <v>2518.02</v>
      </c>
    </row>
    <row r="465" spans="1:4" ht="12.75" customHeight="1">
      <c r="A465" s="172" t="s">
        <v>18848</v>
      </c>
      <c r="B465" s="173" t="s">
        <v>30931</v>
      </c>
      <c r="C465" s="174"/>
      <c r="D465" s="174"/>
    </row>
    <row r="466" spans="1:4" ht="13.5" customHeight="1">
      <c r="A466" s="175" t="s">
        <v>18849</v>
      </c>
      <c r="B466" s="176" t="s">
        <v>30932</v>
      </c>
      <c r="C466" s="176" t="s">
        <v>34306</v>
      </c>
      <c r="D466" s="177">
        <v>859.44</v>
      </c>
    </row>
    <row r="467" spans="1:4" ht="12.75" customHeight="1">
      <c r="A467" s="175" t="s">
        <v>18850</v>
      </c>
      <c r="B467" s="176" t="s">
        <v>30933</v>
      </c>
      <c r="C467" s="176" t="s">
        <v>34306</v>
      </c>
      <c r="D467" s="177">
        <v>998.95</v>
      </c>
    </row>
    <row r="468" spans="1:4" ht="12.75" customHeight="1">
      <c r="A468" s="175" t="s">
        <v>18851</v>
      </c>
      <c r="B468" s="176" t="s">
        <v>30934</v>
      </c>
      <c r="C468" s="176" t="s">
        <v>34306</v>
      </c>
      <c r="D468" s="177">
        <v>790.39</v>
      </c>
    </row>
    <row r="469" spans="1:4" ht="13.5" customHeight="1">
      <c r="A469" s="175" t="s">
        <v>18852</v>
      </c>
      <c r="B469" s="176" t="s">
        <v>30935</v>
      </c>
      <c r="C469" s="176" t="s">
        <v>34306</v>
      </c>
      <c r="D469" s="177">
        <v>850.19</v>
      </c>
    </row>
    <row r="470" spans="1:4" ht="12.75" customHeight="1">
      <c r="A470" s="175" t="s">
        <v>18853</v>
      </c>
      <c r="B470" s="176" t="s">
        <v>30936</v>
      </c>
      <c r="C470" s="176" t="s">
        <v>34306</v>
      </c>
      <c r="D470" s="177">
        <v>1154.8499999999999</v>
      </c>
    </row>
    <row r="471" spans="1:4" ht="12.75" customHeight="1">
      <c r="A471" s="175" t="s">
        <v>18854</v>
      </c>
      <c r="B471" s="176" t="s">
        <v>30937</v>
      </c>
      <c r="C471" s="176" t="s">
        <v>34306</v>
      </c>
      <c r="D471" s="177">
        <v>1236.98</v>
      </c>
    </row>
    <row r="472" spans="1:4" ht="13.5" customHeight="1">
      <c r="A472" s="175" t="s">
        <v>18855</v>
      </c>
      <c r="B472" s="176" t="s">
        <v>30938</v>
      </c>
      <c r="C472" s="176" t="s">
        <v>34306</v>
      </c>
      <c r="D472" s="177">
        <v>1524.74</v>
      </c>
    </row>
    <row r="473" spans="1:4" ht="12.75" customHeight="1">
      <c r="A473" s="175" t="s">
        <v>18856</v>
      </c>
      <c r="B473" s="176" t="s">
        <v>30939</v>
      </c>
      <c r="C473" s="176" t="s">
        <v>34306</v>
      </c>
      <c r="D473" s="177">
        <v>739.49</v>
      </c>
    </row>
    <row r="474" spans="1:4" ht="13.5" customHeight="1">
      <c r="A474" s="172" t="s">
        <v>18857</v>
      </c>
      <c r="B474" s="173" t="s">
        <v>18858</v>
      </c>
      <c r="C474" s="174"/>
      <c r="D474" s="174"/>
    </row>
    <row r="475" spans="1:4" ht="12.75" customHeight="1">
      <c r="A475" s="175" t="s">
        <v>18859</v>
      </c>
      <c r="B475" s="176" t="s">
        <v>18860</v>
      </c>
      <c r="C475" s="176" t="s">
        <v>12402</v>
      </c>
      <c r="D475" s="177">
        <v>1438.6</v>
      </c>
    </row>
    <row r="476" spans="1:4" ht="12.75" customHeight="1">
      <c r="A476" s="175" t="s">
        <v>18861</v>
      </c>
      <c r="B476" s="176" t="s">
        <v>18862</v>
      </c>
      <c r="C476" s="176" t="s">
        <v>12402</v>
      </c>
      <c r="D476" s="177">
        <v>3266.57</v>
      </c>
    </row>
    <row r="477" spans="1:4" ht="13.5" customHeight="1">
      <c r="A477" s="175" t="s">
        <v>18863</v>
      </c>
      <c r="B477" s="176" t="s">
        <v>18864</v>
      </c>
      <c r="C477" s="176" t="s">
        <v>12402</v>
      </c>
      <c r="D477" s="177">
        <v>4968.3500000000004</v>
      </c>
    </row>
    <row r="478" spans="1:4" ht="12.75" customHeight="1">
      <c r="A478" s="175" t="s">
        <v>18865</v>
      </c>
      <c r="B478" s="176" t="s">
        <v>18866</v>
      </c>
      <c r="C478" s="176" t="s">
        <v>12402</v>
      </c>
      <c r="D478" s="177">
        <v>6712.67</v>
      </c>
    </row>
    <row r="479" spans="1:4" ht="13.5" customHeight="1">
      <c r="A479" s="175" t="s">
        <v>18867</v>
      </c>
      <c r="B479" s="176" t="s">
        <v>18868</v>
      </c>
      <c r="C479" s="176" t="s">
        <v>12402</v>
      </c>
      <c r="D479" s="177">
        <v>1324.07</v>
      </c>
    </row>
    <row r="480" spans="1:4" ht="12.75" customHeight="1">
      <c r="A480" s="175" t="s">
        <v>18869</v>
      </c>
      <c r="B480" s="176" t="s">
        <v>18870</v>
      </c>
      <c r="C480" s="176" t="s">
        <v>12402</v>
      </c>
      <c r="D480" s="177">
        <v>2463.85</v>
      </c>
    </row>
    <row r="481" spans="1:4" ht="12.75" customHeight="1">
      <c r="A481" s="175" t="s">
        <v>18871</v>
      </c>
      <c r="B481" s="176" t="s">
        <v>18872</v>
      </c>
      <c r="C481" s="176" t="s">
        <v>12402</v>
      </c>
      <c r="D481" s="177">
        <v>3405.4</v>
      </c>
    </row>
    <row r="482" spans="1:4" ht="13.5" customHeight="1">
      <c r="A482" s="175" t="s">
        <v>18873</v>
      </c>
      <c r="B482" s="176" t="s">
        <v>18874</v>
      </c>
      <c r="C482" s="176" t="s">
        <v>12402</v>
      </c>
      <c r="D482" s="177">
        <v>5534.22</v>
      </c>
    </row>
    <row r="483" spans="1:4" ht="12.75" customHeight="1">
      <c r="A483" s="169" t="s">
        <v>30940</v>
      </c>
      <c r="B483" s="170" t="s">
        <v>30941</v>
      </c>
      <c r="C483" s="171"/>
      <c r="D483" s="171"/>
    </row>
    <row r="484" spans="1:4" ht="12.75" customHeight="1">
      <c r="A484" s="172" t="s">
        <v>18875</v>
      </c>
      <c r="B484" s="173" t="s">
        <v>18876</v>
      </c>
      <c r="C484" s="174"/>
      <c r="D484" s="174"/>
    </row>
    <row r="485" spans="1:4" ht="13.5" customHeight="1">
      <c r="A485" s="175" t="s">
        <v>23630</v>
      </c>
      <c r="B485" s="176" t="s">
        <v>23631</v>
      </c>
      <c r="C485" s="176" t="s">
        <v>12416</v>
      </c>
      <c r="D485" s="177">
        <v>150.83000000000001</v>
      </c>
    </row>
    <row r="486" spans="1:4" ht="2.25" customHeight="1">
      <c r="B486" s="176"/>
    </row>
    <row r="487" spans="1:4" ht="13.5" customHeight="1">
      <c r="A487" s="175" t="s">
        <v>23632</v>
      </c>
      <c r="B487" s="176" t="s">
        <v>23633</v>
      </c>
      <c r="C487" s="176" t="s">
        <v>12416</v>
      </c>
      <c r="D487" s="177">
        <v>99.22</v>
      </c>
    </row>
    <row r="488" spans="1:4" ht="2.25" customHeight="1">
      <c r="B488" s="176"/>
    </row>
    <row r="489" spans="1:4" ht="12.75" customHeight="1">
      <c r="A489" s="175" t="s">
        <v>23634</v>
      </c>
      <c r="B489" s="176" t="s">
        <v>23635</v>
      </c>
      <c r="C489" s="176" t="s">
        <v>12416</v>
      </c>
      <c r="D489" s="177">
        <v>125.99</v>
      </c>
    </row>
    <row r="490" spans="1:4" ht="3" customHeight="1">
      <c r="B490" s="176"/>
    </row>
    <row r="491" spans="1:4" ht="12.75" customHeight="1">
      <c r="A491" s="175" t="s">
        <v>23636</v>
      </c>
      <c r="B491" s="176" t="s">
        <v>23637</v>
      </c>
      <c r="C491" s="176" t="s">
        <v>12416</v>
      </c>
      <c r="D491" s="177">
        <v>79.680000000000007</v>
      </c>
    </row>
    <row r="492" spans="1:4" ht="3" customHeight="1">
      <c r="B492" s="176"/>
    </row>
    <row r="493" spans="1:4" ht="12.75" customHeight="1">
      <c r="A493" s="175" t="s">
        <v>23638</v>
      </c>
      <c r="B493" s="176" t="s">
        <v>23639</v>
      </c>
      <c r="C493" s="176" t="s">
        <v>12416</v>
      </c>
      <c r="D493" s="177">
        <v>173.39</v>
      </c>
    </row>
    <row r="494" spans="1:4" ht="2.25" customHeight="1">
      <c r="B494" s="176"/>
    </row>
    <row r="495" spans="1:4" ht="13.5" customHeight="1">
      <c r="A495" s="175" t="s">
        <v>23640</v>
      </c>
      <c r="B495" s="176" t="s">
        <v>23641</v>
      </c>
      <c r="C495" s="176" t="s">
        <v>12416</v>
      </c>
      <c r="D495" s="177">
        <v>138.71</v>
      </c>
    </row>
    <row r="496" spans="1:4" ht="2.25" customHeight="1">
      <c r="B496" s="176"/>
    </row>
    <row r="497" spans="1:4" ht="13.5" customHeight="1">
      <c r="A497" s="175" t="s">
        <v>23642</v>
      </c>
      <c r="B497" s="176" t="s">
        <v>23643</v>
      </c>
      <c r="C497" s="176" t="s">
        <v>12416</v>
      </c>
      <c r="D497" s="177">
        <v>169.66</v>
      </c>
    </row>
    <row r="498" spans="1:4" ht="2.25" customHeight="1">
      <c r="B498" s="176"/>
    </row>
    <row r="499" spans="1:4" ht="12.75" customHeight="1">
      <c r="A499" s="175" t="s">
        <v>23644</v>
      </c>
      <c r="B499" s="176" t="s">
        <v>23645</v>
      </c>
      <c r="C499" s="176" t="s">
        <v>12416</v>
      </c>
      <c r="D499" s="177">
        <v>141.49</v>
      </c>
    </row>
    <row r="500" spans="1:4" ht="3" customHeight="1">
      <c r="B500" s="176"/>
    </row>
    <row r="501" spans="1:4" ht="12.75" customHeight="1">
      <c r="A501" s="175" t="s">
        <v>23646</v>
      </c>
      <c r="B501" s="176" t="s">
        <v>23647</v>
      </c>
      <c r="C501" s="176" t="s">
        <v>12416</v>
      </c>
      <c r="D501" s="177">
        <v>230.63</v>
      </c>
    </row>
    <row r="502" spans="1:4" ht="2.25" customHeight="1">
      <c r="B502" s="176"/>
    </row>
    <row r="503" spans="1:4" ht="13.5" customHeight="1">
      <c r="A503" s="175" t="s">
        <v>23648</v>
      </c>
      <c r="B503" s="176" t="s">
        <v>23649</v>
      </c>
      <c r="C503" s="176" t="s">
        <v>12416</v>
      </c>
      <c r="D503" s="177">
        <v>161.03</v>
      </c>
    </row>
    <row r="504" spans="1:4" ht="2.25" customHeight="1">
      <c r="B504" s="176"/>
    </row>
    <row r="505" spans="1:4" ht="13.5" customHeight="1">
      <c r="A505" s="175" t="s">
        <v>23650</v>
      </c>
      <c r="B505" s="176" t="s">
        <v>23651</v>
      </c>
      <c r="C505" s="176" t="s">
        <v>12416</v>
      </c>
      <c r="D505" s="177">
        <v>57.95</v>
      </c>
    </row>
    <row r="506" spans="1:4" ht="2.25" customHeight="1">
      <c r="B506" s="176"/>
    </row>
    <row r="507" spans="1:4" ht="12.75" customHeight="1">
      <c r="A507" s="175" t="s">
        <v>23652</v>
      </c>
      <c r="B507" s="176" t="s">
        <v>23653</v>
      </c>
      <c r="C507" s="176" t="s">
        <v>12416</v>
      </c>
      <c r="D507" s="177">
        <v>45.75</v>
      </c>
    </row>
    <row r="508" spans="1:4" ht="3" customHeight="1">
      <c r="B508" s="176"/>
    </row>
    <row r="509" spans="1:4" ht="12.75" customHeight="1">
      <c r="A509" s="175" t="s">
        <v>23654</v>
      </c>
      <c r="B509" s="176" t="s">
        <v>23655</v>
      </c>
      <c r="C509" s="176" t="s">
        <v>12416</v>
      </c>
      <c r="D509" s="177">
        <v>401.85</v>
      </c>
    </row>
    <row r="510" spans="1:4" ht="3" customHeight="1">
      <c r="B510" s="176"/>
    </row>
    <row r="511" spans="1:4" ht="12.75" customHeight="1">
      <c r="A511" s="175" t="s">
        <v>23656</v>
      </c>
      <c r="B511" s="176" t="s">
        <v>23657</v>
      </c>
      <c r="C511" s="176" t="s">
        <v>12416</v>
      </c>
      <c r="D511" s="177">
        <v>287.01</v>
      </c>
    </row>
    <row r="512" spans="1:4" ht="2.25" customHeight="1">
      <c r="B512" s="176"/>
    </row>
    <row r="513" spans="1:4" ht="13.5" customHeight="1">
      <c r="A513" s="175" t="s">
        <v>23658</v>
      </c>
      <c r="B513" s="176" t="s">
        <v>23659</v>
      </c>
      <c r="C513" s="176" t="s">
        <v>12416</v>
      </c>
      <c r="D513" s="177">
        <v>381.97</v>
      </c>
    </row>
    <row r="514" spans="1:4" ht="2.25" customHeight="1">
      <c r="B514" s="176"/>
    </row>
    <row r="515" spans="1:4" ht="12.75" customHeight="1">
      <c r="A515" s="175" t="s">
        <v>23660</v>
      </c>
      <c r="B515" s="176" t="s">
        <v>23661</v>
      </c>
      <c r="C515" s="176" t="s">
        <v>12416</v>
      </c>
      <c r="D515" s="177">
        <v>288.87</v>
      </c>
    </row>
    <row r="516" spans="1:4" ht="3" customHeight="1">
      <c r="B516" s="176"/>
    </row>
    <row r="517" spans="1:4" ht="12.75" customHeight="1">
      <c r="A517" s="175" t="s">
        <v>23662</v>
      </c>
      <c r="B517" s="176" t="s">
        <v>23663</v>
      </c>
      <c r="C517" s="176" t="s">
        <v>12416</v>
      </c>
      <c r="D517" s="177">
        <v>401.09</v>
      </c>
    </row>
    <row r="518" spans="1:4" ht="3" customHeight="1">
      <c r="B518" s="176"/>
    </row>
    <row r="519" spans="1:4" ht="12.75" customHeight="1">
      <c r="A519" s="175" t="s">
        <v>23664</v>
      </c>
      <c r="B519" s="176" t="s">
        <v>23665</v>
      </c>
      <c r="C519" s="176" t="s">
        <v>12416</v>
      </c>
      <c r="D519" s="177">
        <v>287.75</v>
      </c>
    </row>
    <row r="520" spans="1:4" ht="2.25" customHeight="1">
      <c r="B520" s="176"/>
    </row>
    <row r="521" spans="1:4" ht="13.5" customHeight="1">
      <c r="A521" s="172" t="s">
        <v>18877</v>
      </c>
      <c r="B521" s="173" t="s">
        <v>30942</v>
      </c>
      <c r="C521" s="174"/>
      <c r="D521" s="174"/>
    </row>
    <row r="522" spans="1:4" ht="12.75" customHeight="1">
      <c r="A522" s="175" t="s">
        <v>18878</v>
      </c>
      <c r="B522" s="176" t="s">
        <v>30943</v>
      </c>
      <c r="C522" s="176" t="s">
        <v>12404</v>
      </c>
      <c r="D522" s="177">
        <v>17.13</v>
      </c>
    </row>
    <row r="523" spans="1:4" ht="13.5" customHeight="1">
      <c r="A523" s="175" t="s">
        <v>18879</v>
      </c>
      <c r="B523" s="176" t="s">
        <v>30944</v>
      </c>
      <c r="C523" s="176" t="s">
        <v>12404</v>
      </c>
      <c r="D523" s="177">
        <v>13.19</v>
      </c>
    </row>
    <row r="524" spans="1:4" ht="12.75" customHeight="1">
      <c r="A524" s="175" t="s">
        <v>18880</v>
      </c>
      <c r="B524" s="176" t="s">
        <v>30945</v>
      </c>
      <c r="C524" s="176" t="s">
        <v>12404</v>
      </c>
      <c r="D524" s="177">
        <v>15.21</v>
      </c>
    </row>
    <row r="525" spans="1:4" ht="12.75" customHeight="1">
      <c r="A525" s="175" t="s">
        <v>18881</v>
      </c>
      <c r="B525" s="176" t="s">
        <v>30946</v>
      </c>
      <c r="C525" s="176" t="s">
        <v>12404</v>
      </c>
      <c r="D525" s="177">
        <v>12</v>
      </c>
    </row>
    <row r="526" spans="1:4" ht="13.5" customHeight="1">
      <c r="A526" s="175" t="s">
        <v>18882</v>
      </c>
      <c r="B526" s="176" t="s">
        <v>30947</v>
      </c>
      <c r="C526" s="176" t="s">
        <v>12404</v>
      </c>
      <c r="D526" s="177">
        <v>10.68</v>
      </c>
    </row>
    <row r="527" spans="1:4" ht="12.75" customHeight="1">
      <c r="A527" s="175" t="s">
        <v>18883</v>
      </c>
      <c r="B527" s="176" t="s">
        <v>30948</v>
      </c>
      <c r="C527" s="176" t="s">
        <v>12404</v>
      </c>
      <c r="D527" s="177">
        <v>9.57</v>
      </c>
    </row>
    <row r="528" spans="1:4" ht="13.5" customHeight="1">
      <c r="A528" s="175" t="s">
        <v>18884</v>
      </c>
      <c r="B528" s="176" t="s">
        <v>30949</v>
      </c>
      <c r="C528" s="176" t="s">
        <v>12404</v>
      </c>
      <c r="D528" s="177">
        <v>8.6999999999999993</v>
      </c>
    </row>
    <row r="529" spans="1:4" ht="12.75" customHeight="1">
      <c r="A529" s="175" t="s">
        <v>18885</v>
      </c>
      <c r="B529" s="176" t="s">
        <v>30950</v>
      </c>
      <c r="C529" s="176" t="s">
        <v>12404</v>
      </c>
      <c r="D529" s="177">
        <v>8.68</v>
      </c>
    </row>
    <row r="530" spans="1:4" ht="12.75" customHeight="1">
      <c r="A530" s="175" t="s">
        <v>18886</v>
      </c>
      <c r="B530" s="176" t="s">
        <v>30951</v>
      </c>
      <c r="C530" s="176" t="s">
        <v>12404</v>
      </c>
      <c r="D530" s="177">
        <v>8.4700000000000006</v>
      </c>
    </row>
    <row r="531" spans="1:4" ht="13.5" customHeight="1">
      <c r="A531" s="175" t="s">
        <v>18887</v>
      </c>
      <c r="B531" s="176" t="s">
        <v>30952</v>
      </c>
      <c r="C531" s="176" t="s">
        <v>12404</v>
      </c>
      <c r="D531" s="177">
        <v>8.4600000000000009</v>
      </c>
    </row>
    <row r="532" spans="1:4" ht="12.75" customHeight="1">
      <c r="A532" s="175" t="s">
        <v>18888</v>
      </c>
      <c r="B532" s="176" t="s">
        <v>30953</v>
      </c>
      <c r="C532" s="176" t="s">
        <v>12404</v>
      </c>
      <c r="D532" s="177">
        <v>9.36</v>
      </c>
    </row>
    <row r="533" spans="1:4" ht="12.75" customHeight="1">
      <c r="A533" s="175" t="s">
        <v>18889</v>
      </c>
      <c r="B533" s="176" t="s">
        <v>30954</v>
      </c>
      <c r="C533" s="176" t="s">
        <v>12404</v>
      </c>
      <c r="D533" s="177">
        <v>17.38</v>
      </c>
    </row>
    <row r="534" spans="1:4" ht="13.5" customHeight="1">
      <c r="A534" s="175" t="s">
        <v>18890</v>
      </c>
      <c r="B534" s="176" t="s">
        <v>30955</v>
      </c>
      <c r="C534" s="176" t="s">
        <v>12404</v>
      </c>
      <c r="D534" s="177">
        <v>17.38</v>
      </c>
    </row>
    <row r="535" spans="1:4" ht="12.75" customHeight="1">
      <c r="A535" s="175" t="s">
        <v>18891</v>
      </c>
      <c r="B535" s="176" t="s">
        <v>30956</v>
      </c>
      <c r="C535" s="176" t="s">
        <v>12404</v>
      </c>
      <c r="D535" s="177">
        <v>17.73</v>
      </c>
    </row>
    <row r="536" spans="1:4" ht="13.5" customHeight="1">
      <c r="A536" s="175" t="s">
        <v>18892</v>
      </c>
      <c r="B536" s="176" t="s">
        <v>30957</v>
      </c>
      <c r="C536" s="176" t="s">
        <v>12404</v>
      </c>
      <c r="D536" s="177">
        <v>13.92</v>
      </c>
    </row>
    <row r="537" spans="1:4" ht="12.75" customHeight="1">
      <c r="A537" s="175" t="s">
        <v>18893</v>
      </c>
      <c r="B537" s="176" t="s">
        <v>30958</v>
      </c>
      <c r="C537" s="176" t="s">
        <v>12404</v>
      </c>
      <c r="D537" s="177">
        <v>12.15</v>
      </c>
    </row>
    <row r="538" spans="1:4" ht="12.75" customHeight="1">
      <c r="A538" s="175" t="s">
        <v>18894</v>
      </c>
      <c r="B538" s="176" t="s">
        <v>30959</v>
      </c>
      <c r="C538" s="176" t="s">
        <v>12404</v>
      </c>
      <c r="D538" s="177">
        <v>10.72</v>
      </c>
    </row>
    <row r="539" spans="1:4" ht="13.5" customHeight="1">
      <c r="A539" s="175" t="s">
        <v>18895</v>
      </c>
      <c r="B539" s="176" t="s">
        <v>30960</v>
      </c>
      <c r="C539" s="176" t="s">
        <v>12404</v>
      </c>
      <c r="D539" s="177">
        <v>9.58</v>
      </c>
    </row>
    <row r="540" spans="1:4" ht="12.75" customHeight="1">
      <c r="A540" s="175" t="s">
        <v>18896</v>
      </c>
      <c r="B540" s="176" t="s">
        <v>30961</v>
      </c>
      <c r="C540" s="176" t="s">
        <v>12404</v>
      </c>
      <c r="D540" s="177">
        <v>9.3000000000000007</v>
      </c>
    </row>
    <row r="541" spans="1:4" ht="13.5" customHeight="1">
      <c r="A541" s="175" t="s">
        <v>18897</v>
      </c>
      <c r="B541" s="176" t="s">
        <v>30962</v>
      </c>
      <c r="C541" s="176" t="s">
        <v>12404</v>
      </c>
      <c r="D541" s="177">
        <v>8.92</v>
      </c>
    </row>
    <row r="542" spans="1:4" ht="12.75" customHeight="1">
      <c r="A542" s="175" t="s">
        <v>18898</v>
      </c>
      <c r="B542" s="176" t="s">
        <v>30963</v>
      </c>
      <c r="C542" s="176" t="s">
        <v>12404</v>
      </c>
      <c r="D542" s="177">
        <v>8.49</v>
      </c>
    </row>
    <row r="543" spans="1:4" ht="12.75" customHeight="1">
      <c r="A543" s="175" t="s">
        <v>18899</v>
      </c>
      <c r="B543" s="176" t="s">
        <v>30964</v>
      </c>
      <c r="C543" s="176" t="s">
        <v>12404</v>
      </c>
      <c r="D543" s="177">
        <v>9.39</v>
      </c>
    </row>
    <row r="544" spans="1:4" ht="13.5" customHeight="1">
      <c r="A544" s="172" t="s">
        <v>18900</v>
      </c>
      <c r="B544" s="173" t="s">
        <v>18901</v>
      </c>
      <c r="C544" s="174"/>
      <c r="D544" s="174"/>
    </row>
    <row r="545" spans="1:4" ht="12.75" customHeight="1">
      <c r="A545" s="175" t="s">
        <v>18902</v>
      </c>
      <c r="B545" s="176" t="s">
        <v>18903</v>
      </c>
      <c r="C545" s="176" t="s">
        <v>12404</v>
      </c>
      <c r="D545" s="177">
        <v>10.76</v>
      </c>
    </row>
    <row r="546" spans="1:4" ht="12.75" customHeight="1">
      <c r="A546" s="175" t="s">
        <v>18904</v>
      </c>
      <c r="B546" s="176" t="s">
        <v>18905</v>
      </c>
      <c r="C546" s="176" t="s">
        <v>12404</v>
      </c>
      <c r="D546" s="177">
        <v>10.66</v>
      </c>
    </row>
    <row r="547" spans="1:4" ht="13.5" customHeight="1">
      <c r="A547" s="175" t="s">
        <v>18906</v>
      </c>
      <c r="B547" s="176" t="s">
        <v>18907</v>
      </c>
      <c r="C547" s="176" t="s">
        <v>12404</v>
      </c>
      <c r="D547" s="177">
        <v>10.6</v>
      </c>
    </row>
    <row r="548" spans="1:4" ht="12.75" customHeight="1">
      <c r="A548" s="175" t="s">
        <v>18908</v>
      </c>
      <c r="B548" s="176" t="s">
        <v>18909</v>
      </c>
      <c r="C548" s="176" t="s">
        <v>12404</v>
      </c>
      <c r="D548" s="177">
        <v>12.57</v>
      </c>
    </row>
    <row r="549" spans="1:4" ht="13.5" customHeight="1">
      <c r="A549" s="175" t="s">
        <v>18910</v>
      </c>
      <c r="B549" s="176" t="s">
        <v>30965</v>
      </c>
      <c r="C549" s="176" t="s">
        <v>12404</v>
      </c>
      <c r="D549" s="177">
        <v>11.92</v>
      </c>
    </row>
    <row r="550" spans="1:4" ht="12.75" customHeight="1">
      <c r="A550" s="175" t="s">
        <v>18911</v>
      </c>
      <c r="B550" s="176" t="s">
        <v>18912</v>
      </c>
      <c r="C550" s="176" t="s">
        <v>12404</v>
      </c>
      <c r="D550" s="177">
        <v>11.11</v>
      </c>
    </row>
    <row r="551" spans="1:4" ht="12.75" customHeight="1">
      <c r="A551" s="175" t="s">
        <v>18913</v>
      </c>
      <c r="B551" s="176" t="s">
        <v>30966</v>
      </c>
      <c r="C551" s="176" t="s">
        <v>12404</v>
      </c>
      <c r="D551" s="177">
        <v>10.48</v>
      </c>
    </row>
    <row r="552" spans="1:4" ht="13.5" customHeight="1">
      <c r="A552" s="175" t="s">
        <v>18914</v>
      </c>
      <c r="B552" s="176" t="s">
        <v>30967</v>
      </c>
      <c r="C552" s="176" t="s">
        <v>12404</v>
      </c>
      <c r="D552" s="177">
        <v>10.46</v>
      </c>
    </row>
    <row r="553" spans="1:4" ht="12.75" customHeight="1">
      <c r="A553" s="175" t="s">
        <v>18915</v>
      </c>
      <c r="B553" s="176" t="s">
        <v>30968</v>
      </c>
      <c r="C553" s="176" t="s">
        <v>12404</v>
      </c>
      <c r="D553" s="177">
        <v>10.44</v>
      </c>
    </row>
    <row r="554" spans="1:4" ht="13.5" customHeight="1">
      <c r="A554" s="175" t="s">
        <v>18916</v>
      </c>
      <c r="B554" s="176" t="s">
        <v>30969</v>
      </c>
      <c r="C554" s="176" t="s">
        <v>12404</v>
      </c>
      <c r="D554" s="177">
        <v>14.5</v>
      </c>
    </row>
    <row r="555" spans="1:4" ht="12.75" customHeight="1">
      <c r="A555" s="175" t="s">
        <v>18917</v>
      </c>
      <c r="B555" s="176" t="s">
        <v>18918</v>
      </c>
      <c r="C555" s="176" t="s">
        <v>12404</v>
      </c>
      <c r="D555" s="177">
        <v>10.92</v>
      </c>
    </row>
    <row r="556" spans="1:4" ht="12.75" customHeight="1">
      <c r="A556" s="175" t="s">
        <v>18919</v>
      </c>
      <c r="B556" s="176" t="s">
        <v>18920</v>
      </c>
      <c r="C556" s="176" t="s">
        <v>12404</v>
      </c>
      <c r="D556" s="177">
        <v>10.49</v>
      </c>
    </row>
    <row r="557" spans="1:4" ht="13.5" customHeight="1">
      <c r="A557" s="175" t="s">
        <v>18921</v>
      </c>
      <c r="B557" s="176" t="s">
        <v>18922</v>
      </c>
      <c r="C557" s="176" t="s">
        <v>12404</v>
      </c>
      <c r="D557" s="177">
        <v>10.45</v>
      </c>
    </row>
    <row r="558" spans="1:4" ht="12.75" customHeight="1">
      <c r="A558" s="175" t="s">
        <v>18923</v>
      </c>
      <c r="B558" s="176" t="s">
        <v>18924</v>
      </c>
      <c r="C558" s="176" t="s">
        <v>12404</v>
      </c>
      <c r="D558" s="177">
        <v>10.42</v>
      </c>
    </row>
    <row r="559" spans="1:4" ht="12.75" customHeight="1">
      <c r="A559" s="172" t="s">
        <v>18925</v>
      </c>
      <c r="B559" s="173" t="s">
        <v>18926</v>
      </c>
      <c r="C559" s="174"/>
      <c r="D559" s="174"/>
    </row>
    <row r="560" spans="1:4" ht="13.5" customHeight="1">
      <c r="A560" s="175" t="s">
        <v>18927</v>
      </c>
      <c r="B560" s="176" t="s">
        <v>30970</v>
      </c>
      <c r="C560" s="176" t="s">
        <v>34306</v>
      </c>
      <c r="D560" s="177">
        <v>670.1</v>
      </c>
    </row>
    <row r="561" spans="1:4" ht="12.75" customHeight="1">
      <c r="A561" s="175" t="s">
        <v>18928</v>
      </c>
      <c r="B561" s="176" t="s">
        <v>30971</v>
      </c>
      <c r="C561" s="176" t="s">
        <v>34306</v>
      </c>
      <c r="D561" s="177">
        <v>680.74</v>
      </c>
    </row>
    <row r="562" spans="1:4" ht="13.5" customHeight="1">
      <c r="A562" s="175" t="s">
        <v>18929</v>
      </c>
      <c r="B562" s="176" t="s">
        <v>30972</v>
      </c>
      <c r="C562" s="176" t="s">
        <v>34306</v>
      </c>
      <c r="D562" s="177">
        <v>692.45</v>
      </c>
    </row>
    <row r="563" spans="1:4" ht="12.75" customHeight="1">
      <c r="A563" s="175" t="s">
        <v>18930</v>
      </c>
      <c r="B563" s="176" t="s">
        <v>30973</v>
      </c>
      <c r="C563" s="176" t="s">
        <v>34306</v>
      </c>
      <c r="D563" s="177">
        <v>746.82</v>
      </c>
    </row>
    <row r="564" spans="1:4" ht="12.75" customHeight="1">
      <c r="A564" s="172" t="s">
        <v>18931</v>
      </c>
      <c r="B564" s="173" t="s">
        <v>18932</v>
      </c>
      <c r="C564" s="174"/>
      <c r="D564" s="174"/>
    </row>
    <row r="565" spans="1:4" ht="13.5" customHeight="1">
      <c r="A565" s="175" t="s">
        <v>18933</v>
      </c>
      <c r="B565" s="176" t="s">
        <v>30974</v>
      </c>
      <c r="C565" s="176" t="s">
        <v>34306</v>
      </c>
      <c r="D565" s="177">
        <v>630.54</v>
      </c>
    </row>
    <row r="566" spans="1:4" ht="12.75" customHeight="1">
      <c r="A566" s="175" t="s">
        <v>18934</v>
      </c>
      <c r="B566" s="176" t="s">
        <v>30975</v>
      </c>
      <c r="C566" s="176" t="s">
        <v>34306</v>
      </c>
      <c r="D566" s="177">
        <v>643.41</v>
      </c>
    </row>
    <row r="567" spans="1:4" ht="13.5" customHeight="1">
      <c r="A567" s="175" t="s">
        <v>18935</v>
      </c>
      <c r="B567" s="176" t="s">
        <v>30976</v>
      </c>
      <c r="C567" s="176" t="s">
        <v>34306</v>
      </c>
      <c r="D567" s="177">
        <v>665.41</v>
      </c>
    </row>
    <row r="568" spans="1:4" ht="12.75" customHeight="1">
      <c r="A568" s="175" t="s">
        <v>18936</v>
      </c>
      <c r="B568" s="176" t="s">
        <v>30977</v>
      </c>
      <c r="C568" s="176" t="s">
        <v>34306</v>
      </c>
      <c r="D568" s="177">
        <v>720.41</v>
      </c>
    </row>
    <row r="569" spans="1:4" ht="12.75" customHeight="1">
      <c r="A569" s="172" t="s">
        <v>18937</v>
      </c>
      <c r="B569" s="173" t="s">
        <v>18938</v>
      </c>
      <c r="C569" s="174"/>
      <c r="D569" s="174"/>
    </row>
    <row r="570" spans="1:4" ht="13.5" customHeight="1">
      <c r="A570" s="175" t="s">
        <v>18939</v>
      </c>
      <c r="B570" s="176" t="s">
        <v>30978</v>
      </c>
      <c r="C570" s="176" t="s">
        <v>34306</v>
      </c>
      <c r="D570" s="177">
        <v>606.11</v>
      </c>
    </row>
    <row r="571" spans="1:4" ht="12.75" customHeight="1">
      <c r="A571" s="175" t="s">
        <v>18940</v>
      </c>
      <c r="B571" s="176" t="s">
        <v>30979</v>
      </c>
      <c r="C571" s="176" t="s">
        <v>34306</v>
      </c>
      <c r="D571" s="177">
        <v>618.98</v>
      </c>
    </row>
    <row r="572" spans="1:4" ht="13.5" customHeight="1">
      <c r="A572" s="175" t="s">
        <v>18941</v>
      </c>
      <c r="B572" s="176" t="s">
        <v>30980</v>
      </c>
      <c r="C572" s="176" t="s">
        <v>34306</v>
      </c>
      <c r="D572" s="177">
        <v>640.98</v>
      </c>
    </row>
    <row r="573" spans="1:4" ht="12.75" customHeight="1">
      <c r="A573" s="175" t="s">
        <v>18942</v>
      </c>
      <c r="B573" s="176" t="s">
        <v>30981</v>
      </c>
      <c r="C573" s="176" t="s">
        <v>34306</v>
      </c>
      <c r="D573" s="177">
        <v>695.98</v>
      </c>
    </row>
    <row r="574" spans="1:4" ht="12.75" customHeight="1">
      <c r="A574" s="172" t="s">
        <v>18943</v>
      </c>
      <c r="B574" s="173" t="s">
        <v>30982</v>
      </c>
      <c r="C574" s="174"/>
      <c r="D574" s="174"/>
    </row>
    <row r="575" spans="1:4" ht="5.25" customHeight="1">
      <c r="B575" s="173"/>
    </row>
    <row r="576" spans="1:4" ht="12.75" customHeight="1">
      <c r="A576" s="175" t="s">
        <v>18944</v>
      </c>
      <c r="B576" s="176" t="s">
        <v>38541</v>
      </c>
      <c r="C576" s="176" t="s">
        <v>12416</v>
      </c>
      <c r="D576" s="177">
        <v>150.88999999999999</v>
      </c>
    </row>
    <row r="577" spans="1:4" ht="3" customHeight="1">
      <c r="B577" s="176"/>
    </row>
    <row r="578" spans="1:4" ht="12.75" customHeight="1">
      <c r="A578" s="175" t="s">
        <v>18945</v>
      </c>
      <c r="B578" s="176" t="s">
        <v>38542</v>
      </c>
      <c r="C578" s="176" t="s">
        <v>12416</v>
      </c>
      <c r="D578" s="177">
        <v>192.04</v>
      </c>
    </row>
    <row r="579" spans="1:4" ht="2.25" customHeight="1">
      <c r="B579" s="176"/>
    </row>
    <row r="580" spans="1:4" ht="13.5" customHeight="1">
      <c r="A580" s="175" t="s">
        <v>18946</v>
      </c>
      <c r="B580" s="176" t="s">
        <v>38543</v>
      </c>
      <c r="C580" s="176" t="s">
        <v>12416</v>
      </c>
      <c r="D580" s="177">
        <v>216</v>
      </c>
    </row>
    <row r="581" spans="1:4" ht="2.25" customHeight="1">
      <c r="B581" s="176"/>
    </row>
    <row r="582" spans="1:4" ht="12.75" customHeight="1">
      <c r="A582" s="175" t="s">
        <v>18947</v>
      </c>
      <c r="B582" s="176" t="s">
        <v>38544</v>
      </c>
      <c r="C582" s="176" t="s">
        <v>12416</v>
      </c>
      <c r="D582" s="177">
        <v>318.45</v>
      </c>
    </row>
    <row r="583" spans="1:4" ht="3" customHeight="1">
      <c r="B583" s="176"/>
    </row>
    <row r="584" spans="1:4" ht="12.75" customHeight="1">
      <c r="A584" s="169" t="s">
        <v>30983</v>
      </c>
      <c r="B584" s="170" t="s">
        <v>30984</v>
      </c>
      <c r="C584" s="171"/>
      <c r="D584" s="171"/>
    </row>
    <row r="585" spans="1:4" ht="13.5" customHeight="1">
      <c r="A585" s="172" t="s">
        <v>18948</v>
      </c>
      <c r="B585" s="173" t="s">
        <v>18949</v>
      </c>
      <c r="C585" s="174"/>
      <c r="D585" s="174"/>
    </row>
    <row r="586" spans="1:4" ht="12.75" customHeight="1">
      <c r="A586" s="175" t="s">
        <v>18950</v>
      </c>
      <c r="B586" s="176" t="s">
        <v>38545</v>
      </c>
      <c r="C586" s="176" t="s">
        <v>12416</v>
      </c>
      <c r="D586" s="177">
        <v>159.13999999999999</v>
      </c>
    </row>
    <row r="587" spans="1:4" ht="12.75" customHeight="1">
      <c r="A587" s="172" t="s">
        <v>18951</v>
      </c>
      <c r="B587" s="173" t="s">
        <v>30985</v>
      </c>
      <c r="C587" s="174"/>
      <c r="D587" s="174"/>
    </row>
    <row r="588" spans="1:4" ht="13.5" customHeight="1">
      <c r="A588" s="175" t="s">
        <v>18952</v>
      </c>
      <c r="B588" s="176" t="s">
        <v>38546</v>
      </c>
      <c r="C588" s="176" t="s">
        <v>12416</v>
      </c>
      <c r="D588" s="177">
        <v>58.99</v>
      </c>
    </row>
    <row r="589" spans="1:4" ht="12.75" customHeight="1">
      <c r="A589" s="175" t="s">
        <v>18953</v>
      </c>
      <c r="B589" s="176" t="s">
        <v>38547</v>
      </c>
      <c r="C589" s="176" t="s">
        <v>12416</v>
      </c>
      <c r="D589" s="177">
        <v>84.68</v>
      </c>
    </row>
    <row r="590" spans="1:4" ht="13.5" customHeight="1">
      <c r="A590" s="175" t="s">
        <v>18954</v>
      </c>
      <c r="B590" s="176" t="s">
        <v>38548</v>
      </c>
      <c r="C590" s="176" t="s">
        <v>12416</v>
      </c>
      <c r="D590" s="177">
        <v>96.35</v>
      </c>
    </row>
    <row r="591" spans="1:4" ht="12.75" customHeight="1">
      <c r="A591" s="175" t="s">
        <v>38549</v>
      </c>
      <c r="B591" s="176" t="s">
        <v>38550</v>
      </c>
      <c r="C591" s="176" t="s">
        <v>12416</v>
      </c>
      <c r="D591" s="177">
        <v>199.33</v>
      </c>
    </row>
    <row r="592" spans="1:4" ht="12.75" customHeight="1">
      <c r="A592" s="172" t="s">
        <v>38551</v>
      </c>
      <c r="B592" s="173" t="s">
        <v>38552</v>
      </c>
      <c r="C592" s="174"/>
      <c r="D592" s="174"/>
    </row>
    <row r="593" spans="1:4" ht="13.5" customHeight="1">
      <c r="A593" s="175" t="s">
        <v>38553</v>
      </c>
      <c r="B593" s="176" t="s">
        <v>38554</v>
      </c>
      <c r="C593" s="176" t="s">
        <v>12416</v>
      </c>
      <c r="D593" s="177">
        <v>77.430000000000007</v>
      </c>
    </row>
    <row r="594" spans="1:4" ht="12.75" customHeight="1">
      <c r="A594" s="175" t="s">
        <v>38555</v>
      </c>
      <c r="B594" s="176" t="s">
        <v>38556</v>
      </c>
      <c r="C594" s="176" t="s">
        <v>12416</v>
      </c>
      <c r="D594" s="177">
        <v>89.36</v>
      </c>
    </row>
    <row r="595" spans="1:4" ht="12.75" customHeight="1">
      <c r="A595" s="172" t="s">
        <v>18955</v>
      </c>
      <c r="B595" s="173" t="s">
        <v>18956</v>
      </c>
      <c r="C595" s="174"/>
      <c r="D595" s="174"/>
    </row>
    <row r="596" spans="1:4" ht="13.5" customHeight="1">
      <c r="A596" s="175" t="s">
        <v>18957</v>
      </c>
      <c r="B596" s="176" t="s">
        <v>38557</v>
      </c>
      <c r="C596" s="176" t="s">
        <v>12416</v>
      </c>
      <c r="D596" s="177">
        <v>75.08</v>
      </c>
    </row>
    <row r="597" spans="1:4" ht="12.75" customHeight="1">
      <c r="A597" s="175" t="s">
        <v>18958</v>
      </c>
      <c r="B597" s="176" t="s">
        <v>38558</v>
      </c>
      <c r="C597" s="176" t="s">
        <v>12416</v>
      </c>
      <c r="D597" s="177">
        <v>95.25</v>
      </c>
    </row>
    <row r="598" spans="1:4" ht="13.5" customHeight="1">
      <c r="A598" s="175" t="s">
        <v>18959</v>
      </c>
      <c r="B598" s="176" t="s">
        <v>38559</v>
      </c>
      <c r="C598" s="176" t="s">
        <v>12416</v>
      </c>
      <c r="D598" s="177">
        <v>116.63</v>
      </c>
    </row>
    <row r="599" spans="1:4" ht="12.75" customHeight="1">
      <c r="A599" s="175" t="s">
        <v>18960</v>
      </c>
      <c r="B599" s="176" t="s">
        <v>38560</v>
      </c>
      <c r="C599" s="176" t="s">
        <v>12416</v>
      </c>
      <c r="D599" s="177">
        <v>83.22</v>
      </c>
    </row>
    <row r="600" spans="1:4" ht="2.25" customHeight="1">
      <c r="B600" s="176"/>
    </row>
    <row r="601" spans="1:4" ht="13.5" customHeight="1">
      <c r="A601" s="175" t="s">
        <v>18961</v>
      </c>
      <c r="B601" s="176" t="s">
        <v>38561</v>
      </c>
      <c r="C601" s="176" t="s">
        <v>12416</v>
      </c>
      <c r="D601" s="177">
        <v>106.35</v>
      </c>
    </row>
    <row r="602" spans="1:4" ht="2.25" customHeight="1">
      <c r="B602" s="176"/>
    </row>
    <row r="603" spans="1:4" ht="13.5" customHeight="1">
      <c r="A603" s="175" t="s">
        <v>18962</v>
      </c>
      <c r="B603" s="176" t="s">
        <v>38562</v>
      </c>
      <c r="C603" s="176" t="s">
        <v>12416</v>
      </c>
      <c r="D603" s="177">
        <v>129.19999999999999</v>
      </c>
    </row>
    <row r="604" spans="1:4" ht="2.25" customHeight="1">
      <c r="B604" s="176"/>
    </row>
    <row r="605" spans="1:4" ht="12.75" customHeight="1">
      <c r="A605" s="175" t="s">
        <v>38563</v>
      </c>
      <c r="B605" s="176" t="s">
        <v>38564</v>
      </c>
      <c r="C605" s="176" t="s">
        <v>12416</v>
      </c>
      <c r="D605" s="177">
        <v>238.16</v>
      </c>
    </row>
    <row r="606" spans="1:4" ht="13.5" customHeight="1">
      <c r="A606" s="172" t="s">
        <v>18963</v>
      </c>
      <c r="B606" s="173" t="s">
        <v>18964</v>
      </c>
      <c r="C606" s="174"/>
      <c r="D606" s="174"/>
    </row>
    <row r="607" spans="1:4" ht="12.75" customHeight="1">
      <c r="A607" s="175" t="s">
        <v>18965</v>
      </c>
      <c r="B607" s="176" t="s">
        <v>38565</v>
      </c>
      <c r="C607" s="176" t="s">
        <v>12416</v>
      </c>
      <c r="D607" s="177">
        <v>93.99</v>
      </c>
    </row>
    <row r="608" spans="1:4" ht="12.75" customHeight="1">
      <c r="A608" s="175" t="s">
        <v>18966</v>
      </c>
      <c r="B608" s="176" t="s">
        <v>38566</v>
      </c>
      <c r="C608" s="176" t="s">
        <v>12416</v>
      </c>
      <c r="D608" s="177">
        <v>106.08</v>
      </c>
    </row>
    <row r="609" spans="1:4" ht="13.5" customHeight="1">
      <c r="A609" s="172" t="s">
        <v>18967</v>
      </c>
      <c r="B609" s="173" t="s">
        <v>30992</v>
      </c>
      <c r="C609" s="174"/>
      <c r="D609" s="174"/>
    </row>
    <row r="610" spans="1:4" ht="12.75" customHeight="1">
      <c r="A610" s="175" t="s">
        <v>38567</v>
      </c>
      <c r="B610" s="176" t="s">
        <v>38568</v>
      </c>
      <c r="C610" s="176" t="s">
        <v>12416</v>
      </c>
      <c r="D610" s="177">
        <v>347.27</v>
      </c>
    </row>
    <row r="611" spans="1:4" ht="3" customHeight="1">
      <c r="B611" s="176"/>
    </row>
    <row r="612" spans="1:4" ht="12.75" customHeight="1">
      <c r="A612" s="175" t="s">
        <v>38569</v>
      </c>
      <c r="B612" s="176" t="s">
        <v>38570</v>
      </c>
      <c r="C612" s="176" t="s">
        <v>12416</v>
      </c>
      <c r="D612" s="177">
        <v>354.03</v>
      </c>
    </row>
    <row r="613" spans="1:4" ht="2.25" customHeight="1">
      <c r="B613" s="176"/>
    </row>
    <row r="614" spans="1:4" ht="13.5" customHeight="1">
      <c r="A614" s="175" t="s">
        <v>38571</v>
      </c>
      <c r="B614" s="176" t="s">
        <v>38572</v>
      </c>
      <c r="C614" s="176" t="s">
        <v>12416</v>
      </c>
      <c r="D614" s="177">
        <v>1133.72</v>
      </c>
    </row>
    <row r="615" spans="1:4" ht="2.25" customHeight="1">
      <c r="B615" s="176"/>
    </row>
    <row r="616" spans="1:4" ht="13.5" customHeight="1">
      <c r="A616" s="175" t="s">
        <v>38573</v>
      </c>
      <c r="B616" s="176" t="s">
        <v>38574</v>
      </c>
      <c r="C616" s="176" t="s">
        <v>12416</v>
      </c>
      <c r="D616" s="177">
        <v>1103.03</v>
      </c>
    </row>
    <row r="617" spans="1:4" ht="2.25" customHeight="1">
      <c r="B617" s="176"/>
    </row>
    <row r="618" spans="1:4" ht="12.75" customHeight="1">
      <c r="A618" s="172" t="s">
        <v>18968</v>
      </c>
      <c r="B618" s="173" t="s">
        <v>30993</v>
      </c>
      <c r="C618" s="174"/>
      <c r="D618" s="174"/>
    </row>
    <row r="619" spans="1:4" ht="13.5" customHeight="1">
      <c r="A619" s="175" t="s">
        <v>18969</v>
      </c>
      <c r="B619" s="176" t="s">
        <v>38575</v>
      </c>
      <c r="C619" s="176" t="s">
        <v>12416</v>
      </c>
      <c r="D619" s="177">
        <v>55.52</v>
      </c>
    </row>
    <row r="620" spans="1:4" ht="2.25" customHeight="1">
      <c r="B620" s="176"/>
    </row>
    <row r="621" spans="1:4" ht="13.5" customHeight="1">
      <c r="A621" s="175" t="s">
        <v>18970</v>
      </c>
      <c r="B621" s="176" t="s">
        <v>30994</v>
      </c>
      <c r="C621" s="176" t="s">
        <v>12402</v>
      </c>
      <c r="D621" s="177">
        <v>524.91999999999996</v>
      </c>
    </row>
    <row r="622" spans="1:4" ht="2.25" customHeight="1">
      <c r="B622" s="176"/>
    </row>
    <row r="623" spans="1:4" ht="12.75" customHeight="1">
      <c r="A623" s="172" t="s">
        <v>18971</v>
      </c>
      <c r="B623" s="173" t="s">
        <v>30995</v>
      </c>
      <c r="C623" s="174"/>
      <c r="D623" s="174"/>
    </row>
    <row r="624" spans="1:4" ht="13.5" customHeight="1">
      <c r="A624" s="175" t="s">
        <v>38576</v>
      </c>
      <c r="B624" s="176" t="s">
        <v>38577</v>
      </c>
      <c r="C624" s="176" t="s">
        <v>12403</v>
      </c>
      <c r="D624" s="177">
        <v>24.3</v>
      </c>
    </row>
    <row r="625" spans="1:4" ht="12.75" customHeight="1">
      <c r="A625" s="175" t="s">
        <v>38578</v>
      </c>
      <c r="B625" s="176" t="s">
        <v>38579</v>
      </c>
      <c r="C625" s="176" t="s">
        <v>12403</v>
      </c>
      <c r="D625" s="177">
        <v>24.01</v>
      </c>
    </row>
    <row r="626" spans="1:4" ht="12.75" customHeight="1">
      <c r="A626" s="175" t="s">
        <v>38580</v>
      </c>
      <c r="B626" s="176" t="s">
        <v>38581</v>
      </c>
      <c r="C626" s="176" t="s">
        <v>12403</v>
      </c>
      <c r="D626" s="177">
        <v>28.25</v>
      </c>
    </row>
    <row r="627" spans="1:4" ht="13.5" customHeight="1">
      <c r="A627" s="175" t="s">
        <v>38582</v>
      </c>
      <c r="B627" s="176" t="s">
        <v>38583</v>
      </c>
      <c r="C627" s="176" t="s">
        <v>12403</v>
      </c>
      <c r="D627" s="177">
        <v>27.93</v>
      </c>
    </row>
    <row r="628" spans="1:4" ht="12.75" customHeight="1">
      <c r="A628" s="175" t="s">
        <v>38584</v>
      </c>
      <c r="B628" s="176" t="s">
        <v>38585</v>
      </c>
      <c r="C628" s="176" t="s">
        <v>12403</v>
      </c>
      <c r="D628" s="177">
        <v>33.1</v>
      </c>
    </row>
    <row r="629" spans="1:4" ht="13.5" customHeight="1">
      <c r="A629" s="175" t="s">
        <v>38586</v>
      </c>
      <c r="B629" s="176" t="s">
        <v>38587</v>
      </c>
      <c r="C629" s="176" t="s">
        <v>12403</v>
      </c>
      <c r="D629" s="177">
        <v>32.49</v>
      </c>
    </row>
    <row r="630" spans="1:4" ht="12.75" customHeight="1">
      <c r="A630" s="172" t="s">
        <v>18972</v>
      </c>
      <c r="B630" s="173" t="s">
        <v>30996</v>
      </c>
      <c r="C630" s="174"/>
      <c r="D630" s="174"/>
    </row>
    <row r="631" spans="1:4" ht="12.75" customHeight="1">
      <c r="A631" s="175" t="s">
        <v>18973</v>
      </c>
      <c r="B631" s="176" t="s">
        <v>38588</v>
      </c>
      <c r="C631" s="176" t="s">
        <v>12403</v>
      </c>
      <c r="D631" s="177">
        <v>461.82</v>
      </c>
    </row>
    <row r="632" spans="1:4" ht="13.5" customHeight="1">
      <c r="A632" s="172" t="s">
        <v>18974</v>
      </c>
      <c r="B632" s="173" t="s">
        <v>38589</v>
      </c>
      <c r="C632" s="174"/>
      <c r="D632" s="174"/>
    </row>
    <row r="633" spans="1:4" ht="12.75" customHeight="1">
      <c r="A633" s="175" t="s">
        <v>38590</v>
      </c>
      <c r="B633" s="176" t="s">
        <v>38591</v>
      </c>
      <c r="C633" s="176" t="s">
        <v>12416</v>
      </c>
      <c r="D633" s="177">
        <v>286.94</v>
      </c>
    </row>
    <row r="634" spans="1:4" ht="13.5" customHeight="1">
      <c r="A634" s="172" t="s">
        <v>18975</v>
      </c>
      <c r="B634" s="173" t="s">
        <v>30997</v>
      </c>
      <c r="C634" s="174"/>
      <c r="D634" s="174"/>
    </row>
    <row r="635" spans="1:4" ht="12.75" customHeight="1">
      <c r="A635" s="175" t="s">
        <v>18976</v>
      </c>
      <c r="B635" s="176" t="s">
        <v>30998</v>
      </c>
      <c r="C635" s="176" t="s">
        <v>12403</v>
      </c>
      <c r="D635" s="177">
        <v>42.28</v>
      </c>
    </row>
    <row r="636" spans="1:4" ht="12.75" customHeight="1">
      <c r="A636" s="172" t="s">
        <v>38592</v>
      </c>
      <c r="B636" s="173" t="s">
        <v>18956</v>
      </c>
      <c r="C636" s="174"/>
      <c r="D636" s="174"/>
    </row>
    <row r="637" spans="1:4" ht="13.5" customHeight="1">
      <c r="A637" s="175" t="s">
        <v>38593</v>
      </c>
      <c r="B637" s="176" t="s">
        <v>30986</v>
      </c>
      <c r="C637" s="176" t="s">
        <v>12416</v>
      </c>
      <c r="D637" s="177">
        <v>75.08</v>
      </c>
    </row>
    <row r="638" spans="1:4" ht="12.75" customHeight="1">
      <c r="A638" s="175" t="s">
        <v>38594</v>
      </c>
      <c r="B638" s="176" t="s">
        <v>30987</v>
      </c>
      <c r="C638" s="176" t="s">
        <v>12416</v>
      </c>
      <c r="D638" s="177">
        <v>95.25</v>
      </c>
    </row>
    <row r="639" spans="1:4" ht="12.75" customHeight="1">
      <c r="A639" s="175" t="s">
        <v>38595</v>
      </c>
      <c r="B639" s="176" t="s">
        <v>30988</v>
      </c>
      <c r="C639" s="176" t="s">
        <v>12416</v>
      </c>
      <c r="D639" s="177">
        <v>116.63</v>
      </c>
    </row>
    <row r="640" spans="1:4" ht="13.5" customHeight="1">
      <c r="A640" s="175" t="s">
        <v>38596</v>
      </c>
      <c r="B640" s="176" t="s">
        <v>30989</v>
      </c>
      <c r="C640" s="176" t="s">
        <v>12416</v>
      </c>
      <c r="D640" s="177">
        <v>83.22</v>
      </c>
    </row>
    <row r="641" spans="1:4" ht="12.75" customHeight="1">
      <c r="A641" s="175" t="s">
        <v>38597</v>
      </c>
      <c r="B641" s="176" t="s">
        <v>30990</v>
      </c>
      <c r="C641" s="176" t="s">
        <v>12416</v>
      </c>
      <c r="D641" s="177">
        <v>106.35</v>
      </c>
    </row>
    <row r="642" spans="1:4" ht="13.5" customHeight="1">
      <c r="A642" s="175" t="s">
        <v>38598</v>
      </c>
      <c r="B642" s="176" t="s">
        <v>30991</v>
      </c>
      <c r="C642" s="176" t="s">
        <v>12416</v>
      </c>
      <c r="D642" s="177">
        <v>129.19999999999999</v>
      </c>
    </row>
    <row r="643" spans="1:4" ht="12.75" customHeight="1">
      <c r="A643" s="172" t="s">
        <v>38599</v>
      </c>
      <c r="B643" s="173" t="s">
        <v>18956</v>
      </c>
      <c r="C643" s="174"/>
      <c r="D643" s="174"/>
    </row>
    <row r="644" spans="1:4" ht="12.75" customHeight="1">
      <c r="A644" s="175" t="s">
        <v>38600</v>
      </c>
      <c r="B644" s="176" t="s">
        <v>30986</v>
      </c>
      <c r="C644" s="176" t="s">
        <v>12416</v>
      </c>
      <c r="D644" s="177">
        <v>75.08</v>
      </c>
    </row>
    <row r="645" spans="1:4" ht="13.5" customHeight="1">
      <c r="A645" s="175" t="s">
        <v>38601</v>
      </c>
      <c r="B645" s="176" t="s">
        <v>30987</v>
      </c>
      <c r="C645" s="176" t="s">
        <v>12416</v>
      </c>
      <c r="D645" s="177">
        <v>95.25</v>
      </c>
    </row>
    <row r="646" spans="1:4" ht="12.75" customHeight="1">
      <c r="A646" s="175" t="s">
        <v>38602</v>
      </c>
      <c r="B646" s="176" t="s">
        <v>30988</v>
      </c>
      <c r="C646" s="176" t="s">
        <v>12416</v>
      </c>
      <c r="D646" s="177">
        <v>116.63</v>
      </c>
    </row>
    <row r="647" spans="1:4" ht="13.5" customHeight="1">
      <c r="A647" s="175" t="s">
        <v>38603</v>
      </c>
      <c r="B647" s="176" t="s">
        <v>30989</v>
      </c>
      <c r="C647" s="176" t="s">
        <v>12416</v>
      </c>
      <c r="D647" s="177">
        <v>83.22</v>
      </c>
    </row>
    <row r="648" spans="1:4" ht="12.75" customHeight="1">
      <c r="A648" s="175" t="s">
        <v>38604</v>
      </c>
      <c r="B648" s="176" t="s">
        <v>30990</v>
      </c>
      <c r="C648" s="176" t="s">
        <v>12416</v>
      </c>
      <c r="D648" s="177">
        <v>106.35</v>
      </c>
    </row>
    <row r="649" spans="1:4" ht="12.75" customHeight="1">
      <c r="A649" s="175" t="s">
        <v>38605</v>
      </c>
      <c r="B649" s="176" t="s">
        <v>30991</v>
      </c>
      <c r="C649" s="176" t="s">
        <v>12416</v>
      </c>
      <c r="D649" s="177">
        <v>129.19999999999999</v>
      </c>
    </row>
    <row r="650" spans="1:4" ht="13.5" customHeight="1">
      <c r="A650" s="169" t="s">
        <v>30999</v>
      </c>
      <c r="B650" s="170" t="s">
        <v>18977</v>
      </c>
      <c r="C650" s="171"/>
      <c r="D650" s="171"/>
    </row>
    <row r="651" spans="1:4" ht="12.75" customHeight="1">
      <c r="A651" s="172" t="s">
        <v>18978</v>
      </c>
      <c r="B651" s="173" t="s">
        <v>18979</v>
      </c>
      <c r="C651" s="174"/>
      <c r="D651" s="174"/>
    </row>
    <row r="652" spans="1:4" ht="13.5" customHeight="1">
      <c r="A652" s="175" t="s">
        <v>18980</v>
      </c>
      <c r="B652" s="176" t="s">
        <v>31000</v>
      </c>
      <c r="C652" s="176" t="s">
        <v>12416</v>
      </c>
      <c r="D652" s="177">
        <v>151.02000000000001</v>
      </c>
    </row>
    <row r="653" spans="1:4" ht="12.75" customHeight="1">
      <c r="A653" s="175" t="s">
        <v>18981</v>
      </c>
      <c r="B653" s="176" t="s">
        <v>31001</v>
      </c>
      <c r="C653" s="176" t="s">
        <v>12416</v>
      </c>
      <c r="D653" s="177">
        <v>81.48</v>
      </c>
    </row>
    <row r="654" spans="1:4" ht="12.75" customHeight="1">
      <c r="A654" s="175" t="s">
        <v>18982</v>
      </c>
      <c r="B654" s="176" t="s">
        <v>31002</v>
      </c>
      <c r="C654" s="176" t="s">
        <v>12416</v>
      </c>
      <c r="D654" s="177">
        <v>58.56</v>
      </c>
    </row>
    <row r="655" spans="1:4" ht="13.5" customHeight="1">
      <c r="A655" s="172" t="s">
        <v>18983</v>
      </c>
      <c r="B655" s="173" t="s">
        <v>18984</v>
      </c>
      <c r="C655" s="174"/>
      <c r="D655" s="174"/>
    </row>
    <row r="656" spans="1:4" ht="12.75" customHeight="1">
      <c r="A656" s="175" t="s">
        <v>18985</v>
      </c>
      <c r="B656" s="176" t="s">
        <v>31003</v>
      </c>
      <c r="C656" s="176" t="s">
        <v>12403</v>
      </c>
      <c r="D656" s="177">
        <v>55.01</v>
      </c>
    </row>
    <row r="657" spans="1:4" ht="12.75" customHeight="1">
      <c r="A657" s="175" t="s">
        <v>18986</v>
      </c>
      <c r="B657" s="176" t="s">
        <v>31004</v>
      </c>
      <c r="C657" s="176" t="s">
        <v>12403</v>
      </c>
      <c r="D657" s="177">
        <v>43.74</v>
      </c>
    </row>
    <row r="658" spans="1:4" ht="13.5" customHeight="1">
      <c r="A658" s="175" t="s">
        <v>18987</v>
      </c>
      <c r="B658" s="176" t="s">
        <v>31005</v>
      </c>
      <c r="C658" s="176" t="s">
        <v>12403</v>
      </c>
      <c r="D658" s="177">
        <v>29.29</v>
      </c>
    </row>
    <row r="659" spans="1:4" ht="12.75" customHeight="1">
      <c r="A659" s="175" t="s">
        <v>18988</v>
      </c>
      <c r="B659" s="176" t="s">
        <v>31006</v>
      </c>
      <c r="C659" s="176" t="s">
        <v>12403</v>
      </c>
      <c r="D659" s="177">
        <v>25.08</v>
      </c>
    </row>
    <row r="660" spans="1:4" ht="13.5" customHeight="1">
      <c r="A660" s="175" t="s">
        <v>18989</v>
      </c>
      <c r="B660" s="176" t="s">
        <v>31007</v>
      </c>
      <c r="C660" s="176" t="s">
        <v>12403</v>
      </c>
      <c r="D660" s="177">
        <v>5.64</v>
      </c>
    </row>
    <row r="661" spans="1:4" ht="12.75" customHeight="1">
      <c r="A661" s="172" t="s">
        <v>18990</v>
      </c>
      <c r="B661" s="173" t="s">
        <v>31008</v>
      </c>
      <c r="C661" s="174"/>
      <c r="D661" s="174"/>
    </row>
    <row r="662" spans="1:4" ht="12.75" customHeight="1">
      <c r="A662" s="175" t="s">
        <v>18991</v>
      </c>
      <c r="B662" s="176" t="s">
        <v>31009</v>
      </c>
      <c r="C662" s="176" t="s">
        <v>12416</v>
      </c>
      <c r="D662" s="177">
        <v>89.02</v>
      </c>
    </row>
    <row r="663" spans="1:4" ht="13.5" customHeight="1">
      <c r="A663" s="175" t="s">
        <v>18992</v>
      </c>
      <c r="B663" s="176" t="s">
        <v>31010</v>
      </c>
      <c r="C663" s="176" t="s">
        <v>12416</v>
      </c>
      <c r="D663" s="177">
        <v>135.37</v>
      </c>
    </row>
    <row r="664" spans="1:4" ht="12.75" customHeight="1">
      <c r="A664" s="175" t="s">
        <v>18993</v>
      </c>
      <c r="B664" s="176" t="s">
        <v>31011</v>
      </c>
      <c r="C664" s="176" t="s">
        <v>12416</v>
      </c>
      <c r="D664" s="177">
        <v>103.87</v>
      </c>
    </row>
    <row r="665" spans="1:4" ht="13.5" customHeight="1">
      <c r="A665" s="172" t="s">
        <v>18994</v>
      </c>
      <c r="B665" s="173" t="s">
        <v>18995</v>
      </c>
      <c r="C665" s="174"/>
      <c r="D665" s="174"/>
    </row>
    <row r="666" spans="1:4" ht="12.75" customHeight="1">
      <c r="A666" s="175" t="s">
        <v>18996</v>
      </c>
      <c r="B666" s="176" t="s">
        <v>31012</v>
      </c>
      <c r="C666" s="176" t="s">
        <v>12416</v>
      </c>
      <c r="D666" s="177">
        <v>36.770000000000003</v>
      </c>
    </row>
    <row r="667" spans="1:4" ht="12.75" customHeight="1">
      <c r="A667" s="175" t="s">
        <v>18997</v>
      </c>
      <c r="B667" s="176" t="s">
        <v>31013</v>
      </c>
      <c r="C667" s="176" t="s">
        <v>12416</v>
      </c>
      <c r="D667" s="177">
        <v>43.46</v>
      </c>
    </row>
    <row r="668" spans="1:4" ht="13.5" customHeight="1">
      <c r="A668" s="175" t="s">
        <v>18998</v>
      </c>
      <c r="B668" s="176" t="s">
        <v>31014</v>
      </c>
      <c r="C668" s="176" t="s">
        <v>12416</v>
      </c>
      <c r="D668" s="177">
        <v>65.89</v>
      </c>
    </row>
    <row r="669" spans="1:4" ht="12.75" customHeight="1">
      <c r="A669" s="172" t="s">
        <v>18999</v>
      </c>
      <c r="B669" s="173" t="s">
        <v>31015</v>
      </c>
      <c r="C669" s="174"/>
      <c r="D669" s="174"/>
    </row>
    <row r="670" spans="1:4" ht="12.75" customHeight="1">
      <c r="A670" s="175" t="s">
        <v>19000</v>
      </c>
      <c r="B670" s="176" t="s">
        <v>31016</v>
      </c>
      <c r="C670" s="176" t="s">
        <v>12416</v>
      </c>
      <c r="D670" s="177">
        <v>45.98</v>
      </c>
    </row>
    <row r="671" spans="1:4" ht="13.5" customHeight="1">
      <c r="A671" s="172" t="s">
        <v>19001</v>
      </c>
      <c r="B671" s="173" t="s">
        <v>19002</v>
      </c>
      <c r="C671" s="174"/>
      <c r="D671" s="174"/>
    </row>
    <row r="672" spans="1:4" ht="12.75" customHeight="1">
      <c r="A672" s="175" t="s">
        <v>19003</v>
      </c>
      <c r="B672" s="176" t="s">
        <v>31017</v>
      </c>
      <c r="C672" s="176" t="s">
        <v>12403</v>
      </c>
      <c r="D672" s="177">
        <v>36.119999999999997</v>
      </c>
    </row>
    <row r="673" spans="1:4" ht="13.5" customHeight="1">
      <c r="A673" s="175" t="s">
        <v>19004</v>
      </c>
      <c r="B673" s="176" t="s">
        <v>31018</v>
      </c>
      <c r="C673" s="176" t="s">
        <v>12403</v>
      </c>
      <c r="D673" s="177">
        <v>62.21</v>
      </c>
    </row>
    <row r="674" spans="1:4" ht="12.75" customHeight="1">
      <c r="A674" s="175" t="s">
        <v>19005</v>
      </c>
      <c r="B674" s="176" t="s">
        <v>31019</v>
      </c>
      <c r="C674" s="176" t="s">
        <v>12403</v>
      </c>
      <c r="D674" s="177">
        <v>66.55</v>
      </c>
    </row>
    <row r="675" spans="1:4" ht="12.75" customHeight="1">
      <c r="A675" s="172" t="s">
        <v>19006</v>
      </c>
      <c r="B675" s="173" t="s">
        <v>1599</v>
      </c>
      <c r="C675" s="174"/>
      <c r="D675" s="174"/>
    </row>
    <row r="676" spans="1:4" ht="13.5" customHeight="1">
      <c r="A676" s="175" t="s">
        <v>19007</v>
      </c>
      <c r="B676" s="176" t="s">
        <v>31020</v>
      </c>
      <c r="C676" s="176" t="s">
        <v>12416</v>
      </c>
      <c r="D676" s="177">
        <v>184.19</v>
      </c>
    </row>
    <row r="677" spans="1:4" ht="12.75" customHeight="1">
      <c r="A677" s="175" t="s">
        <v>19008</v>
      </c>
      <c r="B677" s="176" t="s">
        <v>31021</v>
      </c>
      <c r="C677" s="176" t="s">
        <v>12416</v>
      </c>
      <c r="D677" s="177">
        <v>105.44</v>
      </c>
    </row>
    <row r="678" spans="1:4" ht="13.5" customHeight="1">
      <c r="A678" s="172" t="s">
        <v>19009</v>
      </c>
      <c r="B678" s="173" t="s">
        <v>1590</v>
      </c>
      <c r="C678" s="174"/>
      <c r="D678" s="174"/>
    </row>
    <row r="679" spans="1:4" ht="12.75" customHeight="1">
      <c r="A679" s="175" t="s">
        <v>19010</v>
      </c>
      <c r="B679" s="176" t="s">
        <v>31022</v>
      </c>
      <c r="C679" s="176" t="s">
        <v>12416</v>
      </c>
      <c r="D679" s="177">
        <v>111.99</v>
      </c>
    </row>
    <row r="680" spans="1:4" ht="12.75" customHeight="1">
      <c r="A680" s="175" t="s">
        <v>19011</v>
      </c>
      <c r="B680" s="176" t="s">
        <v>31023</v>
      </c>
      <c r="C680" s="176" t="s">
        <v>12416</v>
      </c>
      <c r="D680" s="177">
        <v>66.25</v>
      </c>
    </row>
    <row r="681" spans="1:4" ht="13.5" customHeight="1">
      <c r="A681" s="172" t="s">
        <v>19012</v>
      </c>
      <c r="B681" s="173" t="s">
        <v>19013</v>
      </c>
      <c r="C681" s="174"/>
      <c r="D681" s="174"/>
    </row>
    <row r="682" spans="1:4" ht="12.75" customHeight="1">
      <c r="A682" s="175" t="s">
        <v>19014</v>
      </c>
      <c r="B682" s="176" t="s">
        <v>19015</v>
      </c>
      <c r="C682" s="176" t="s">
        <v>12416</v>
      </c>
      <c r="D682" s="177">
        <v>75</v>
      </c>
    </row>
    <row r="683" spans="1:4" ht="12.75" customHeight="1">
      <c r="A683" s="172" t="s">
        <v>19016</v>
      </c>
      <c r="B683" s="173" t="s">
        <v>19017</v>
      </c>
      <c r="C683" s="174"/>
      <c r="D683" s="174"/>
    </row>
    <row r="684" spans="1:4" ht="13.5" customHeight="1">
      <c r="A684" s="175" t="s">
        <v>19018</v>
      </c>
      <c r="B684" s="176" t="s">
        <v>31024</v>
      </c>
      <c r="C684" s="176" t="s">
        <v>12403</v>
      </c>
      <c r="D684" s="177">
        <v>74.260000000000005</v>
      </c>
    </row>
    <row r="685" spans="1:4" ht="12.75" customHeight="1">
      <c r="A685" s="175" t="s">
        <v>19019</v>
      </c>
      <c r="B685" s="176" t="s">
        <v>31025</v>
      </c>
      <c r="C685" s="176" t="s">
        <v>12403</v>
      </c>
      <c r="D685" s="177">
        <v>102.52</v>
      </c>
    </row>
    <row r="686" spans="1:4" ht="13.5" customHeight="1">
      <c r="A686" s="175" t="s">
        <v>19020</v>
      </c>
      <c r="B686" s="176" t="s">
        <v>31026</v>
      </c>
      <c r="C686" s="176" t="s">
        <v>12403</v>
      </c>
      <c r="D686" s="177">
        <v>127.24</v>
      </c>
    </row>
    <row r="687" spans="1:4" ht="12.75" customHeight="1">
      <c r="A687" s="175" t="s">
        <v>19021</v>
      </c>
      <c r="B687" s="176" t="s">
        <v>31027</v>
      </c>
      <c r="C687" s="176" t="s">
        <v>12403</v>
      </c>
      <c r="D687" s="177">
        <v>142.13</v>
      </c>
    </row>
    <row r="688" spans="1:4" ht="12.75" customHeight="1">
      <c r="A688" s="175" t="s">
        <v>19022</v>
      </c>
      <c r="B688" s="176" t="s">
        <v>31028</v>
      </c>
      <c r="C688" s="176" t="s">
        <v>12403</v>
      </c>
      <c r="D688" s="177">
        <v>181.64</v>
      </c>
    </row>
    <row r="689" spans="1:4" ht="13.5" customHeight="1">
      <c r="A689" s="175" t="s">
        <v>19023</v>
      </c>
      <c r="B689" s="176" t="s">
        <v>31029</v>
      </c>
      <c r="C689" s="176" t="s">
        <v>12403</v>
      </c>
      <c r="D689" s="177">
        <v>63.54</v>
      </c>
    </row>
    <row r="690" spans="1:4" ht="12.75" customHeight="1">
      <c r="A690" s="175" t="s">
        <v>19024</v>
      </c>
      <c r="B690" s="176" t="s">
        <v>31030</v>
      </c>
      <c r="C690" s="176" t="s">
        <v>12403</v>
      </c>
      <c r="D690" s="177">
        <v>86.31</v>
      </c>
    </row>
    <row r="691" spans="1:4" ht="13.5" customHeight="1">
      <c r="A691" s="175" t="s">
        <v>19025</v>
      </c>
      <c r="B691" s="176" t="s">
        <v>31031</v>
      </c>
      <c r="C691" s="176" t="s">
        <v>12403</v>
      </c>
      <c r="D691" s="177">
        <v>105.84</v>
      </c>
    </row>
    <row r="692" spans="1:4" ht="12.75" customHeight="1">
      <c r="A692" s="175" t="s">
        <v>19026</v>
      </c>
      <c r="B692" s="176" t="s">
        <v>31032</v>
      </c>
      <c r="C692" s="176" t="s">
        <v>12403</v>
      </c>
      <c r="D692" s="177">
        <v>117.8</v>
      </c>
    </row>
    <row r="693" spans="1:4" ht="12.75" customHeight="1">
      <c r="A693" s="175" t="s">
        <v>19027</v>
      </c>
      <c r="B693" s="176" t="s">
        <v>31033</v>
      </c>
      <c r="C693" s="176" t="s">
        <v>12403</v>
      </c>
      <c r="D693" s="177">
        <v>149.22</v>
      </c>
    </row>
    <row r="694" spans="1:4" ht="13.5" customHeight="1">
      <c r="A694" s="175" t="s">
        <v>19028</v>
      </c>
      <c r="B694" s="176" t="s">
        <v>31034</v>
      </c>
      <c r="C694" s="176" t="s">
        <v>12403</v>
      </c>
      <c r="D694" s="177">
        <v>57.6</v>
      </c>
    </row>
    <row r="695" spans="1:4" ht="12.75" customHeight="1">
      <c r="A695" s="175" t="s">
        <v>19029</v>
      </c>
      <c r="B695" s="176" t="s">
        <v>31035</v>
      </c>
      <c r="C695" s="176" t="s">
        <v>12403</v>
      </c>
      <c r="D695" s="177">
        <v>77.319999999999993</v>
      </c>
    </row>
    <row r="696" spans="1:4" ht="12.75" customHeight="1">
      <c r="A696" s="175" t="s">
        <v>19030</v>
      </c>
      <c r="B696" s="176" t="s">
        <v>31036</v>
      </c>
      <c r="C696" s="176" t="s">
        <v>12403</v>
      </c>
      <c r="D696" s="177">
        <v>93.98</v>
      </c>
    </row>
    <row r="697" spans="1:4" ht="13.5" customHeight="1">
      <c r="A697" s="175" t="s">
        <v>19031</v>
      </c>
      <c r="B697" s="176" t="s">
        <v>31037</v>
      </c>
      <c r="C697" s="176" t="s">
        <v>12403</v>
      </c>
      <c r="D697" s="177">
        <v>104.31</v>
      </c>
    </row>
    <row r="698" spans="1:4" ht="12.75" customHeight="1">
      <c r="A698" s="175" t="s">
        <v>19032</v>
      </c>
      <c r="B698" s="176" t="s">
        <v>31038</v>
      </c>
      <c r="C698" s="176" t="s">
        <v>12403</v>
      </c>
      <c r="D698" s="177">
        <v>131.24</v>
      </c>
    </row>
    <row r="699" spans="1:4" ht="13.5" customHeight="1">
      <c r="A699" s="172" t="s">
        <v>19033</v>
      </c>
      <c r="B699" s="173" t="s">
        <v>19034</v>
      </c>
      <c r="C699" s="174"/>
      <c r="D699" s="174"/>
    </row>
    <row r="700" spans="1:4" ht="12.75" customHeight="1">
      <c r="A700" s="175" t="s">
        <v>19035</v>
      </c>
      <c r="B700" s="176" t="s">
        <v>31039</v>
      </c>
      <c r="C700" s="176" t="s">
        <v>12403</v>
      </c>
      <c r="D700" s="177">
        <v>29.06</v>
      </c>
    </row>
    <row r="701" spans="1:4" ht="12.75" customHeight="1">
      <c r="A701" s="175" t="s">
        <v>19036</v>
      </c>
      <c r="B701" s="176" t="s">
        <v>31040</v>
      </c>
      <c r="C701" s="176" t="s">
        <v>12403</v>
      </c>
      <c r="D701" s="177">
        <v>33.700000000000003</v>
      </c>
    </row>
    <row r="702" spans="1:4" ht="13.5" customHeight="1">
      <c r="A702" s="175" t="s">
        <v>19037</v>
      </c>
      <c r="B702" s="176" t="s">
        <v>31041</v>
      </c>
      <c r="C702" s="176" t="s">
        <v>12403</v>
      </c>
      <c r="D702" s="177">
        <v>38.42</v>
      </c>
    </row>
    <row r="703" spans="1:4" ht="12.75" customHeight="1">
      <c r="A703" s="175" t="s">
        <v>19038</v>
      </c>
      <c r="B703" s="176" t="s">
        <v>31042</v>
      </c>
      <c r="C703" s="176" t="s">
        <v>12403</v>
      </c>
      <c r="D703" s="177">
        <v>45.9</v>
      </c>
    </row>
    <row r="704" spans="1:4" ht="13.5" customHeight="1">
      <c r="A704" s="175" t="s">
        <v>19039</v>
      </c>
      <c r="B704" s="176" t="s">
        <v>31043</v>
      </c>
      <c r="C704" s="176" t="s">
        <v>12403</v>
      </c>
      <c r="D704" s="177">
        <v>26.36</v>
      </c>
    </row>
    <row r="705" spans="1:4" ht="12.75" customHeight="1">
      <c r="A705" s="175" t="s">
        <v>19040</v>
      </c>
      <c r="B705" s="176" t="s">
        <v>31044</v>
      </c>
      <c r="C705" s="176" t="s">
        <v>12403</v>
      </c>
      <c r="D705" s="177">
        <v>30.1</v>
      </c>
    </row>
    <row r="706" spans="1:4" ht="12.75" customHeight="1">
      <c r="A706" s="175" t="s">
        <v>19041</v>
      </c>
      <c r="B706" s="176" t="s">
        <v>31045</v>
      </c>
      <c r="C706" s="176" t="s">
        <v>12403</v>
      </c>
      <c r="D706" s="177">
        <v>33.92</v>
      </c>
    </row>
    <row r="707" spans="1:4" ht="13.5" customHeight="1">
      <c r="A707" s="175" t="s">
        <v>19042</v>
      </c>
      <c r="B707" s="176" t="s">
        <v>31046</v>
      </c>
      <c r="C707" s="176" t="s">
        <v>12403</v>
      </c>
      <c r="D707" s="177">
        <v>39.96</v>
      </c>
    </row>
    <row r="708" spans="1:4" ht="12.75" customHeight="1">
      <c r="A708" s="169" t="s">
        <v>31047</v>
      </c>
      <c r="B708" s="170" t="s">
        <v>31048</v>
      </c>
      <c r="C708" s="171"/>
      <c r="D708" s="171"/>
    </row>
    <row r="709" spans="1:4" ht="12.75" customHeight="1">
      <c r="A709" s="172" t="s">
        <v>19043</v>
      </c>
      <c r="B709" s="173" t="s">
        <v>19044</v>
      </c>
      <c r="C709" s="174"/>
      <c r="D709" s="174"/>
    </row>
    <row r="710" spans="1:4" ht="13.5" customHeight="1">
      <c r="A710" s="175" t="s">
        <v>19045</v>
      </c>
      <c r="B710" s="176" t="s">
        <v>19046</v>
      </c>
      <c r="C710" s="176" t="s">
        <v>12403</v>
      </c>
      <c r="D710" s="177">
        <v>95.11</v>
      </c>
    </row>
    <row r="711" spans="1:4" ht="2.25" customHeight="1">
      <c r="B711" s="176"/>
    </row>
    <row r="712" spans="1:4" ht="13.5" customHeight="1">
      <c r="A712" s="175" t="s">
        <v>19047</v>
      </c>
      <c r="B712" s="176" t="s">
        <v>19048</v>
      </c>
      <c r="C712" s="176" t="s">
        <v>12403</v>
      </c>
      <c r="D712" s="177">
        <v>16.53</v>
      </c>
    </row>
    <row r="713" spans="1:4" ht="12.75" customHeight="1">
      <c r="A713" s="175" t="s">
        <v>19049</v>
      </c>
      <c r="B713" s="176" t="s">
        <v>19050</v>
      </c>
      <c r="C713" s="176" t="s">
        <v>12403</v>
      </c>
      <c r="D713" s="177">
        <v>46</v>
      </c>
    </row>
    <row r="714" spans="1:4" ht="12.75" customHeight="1">
      <c r="A714" s="172" t="s">
        <v>19051</v>
      </c>
      <c r="B714" s="173" t="s">
        <v>1293</v>
      </c>
      <c r="C714" s="174"/>
      <c r="D714" s="174"/>
    </row>
    <row r="715" spans="1:4" ht="13.5" customHeight="1">
      <c r="A715" s="175" t="s">
        <v>19052</v>
      </c>
      <c r="B715" s="176" t="s">
        <v>19053</v>
      </c>
      <c r="C715" s="176" t="s">
        <v>12416</v>
      </c>
      <c r="D715" s="177">
        <v>51.46</v>
      </c>
    </row>
    <row r="716" spans="1:4" ht="12.75" customHeight="1">
      <c r="A716" s="172" t="s">
        <v>19054</v>
      </c>
      <c r="B716" s="173" t="s">
        <v>31049</v>
      </c>
      <c r="C716" s="174"/>
      <c r="D716" s="174"/>
    </row>
    <row r="717" spans="1:4" ht="13.5" customHeight="1">
      <c r="A717" s="175" t="s">
        <v>19055</v>
      </c>
      <c r="B717" s="176" t="s">
        <v>31050</v>
      </c>
      <c r="C717" s="176" t="s">
        <v>12416</v>
      </c>
      <c r="D717" s="177">
        <v>41.42</v>
      </c>
    </row>
    <row r="718" spans="1:4" ht="2.25" customHeight="1">
      <c r="B718" s="176"/>
    </row>
    <row r="719" spans="1:4" ht="12.75" customHeight="1">
      <c r="A719" s="175" t="s">
        <v>19056</v>
      </c>
      <c r="B719" s="176" t="s">
        <v>31051</v>
      </c>
      <c r="C719" s="176" t="s">
        <v>12416</v>
      </c>
      <c r="D719" s="177">
        <v>51.63</v>
      </c>
    </row>
    <row r="720" spans="1:4" ht="13.5" customHeight="1">
      <c r="A720" s="172" t="s">
        <v>19057</v>
      </c>
      <c r="B720" s="173" t="s">
        <v>19058</v>
      </c>
      <c r="C720" s="174"/>
      <c r="D720" s="174"/>
    </row>
    <row r="721" spans="1:4" ht="12.75" customHeight="1">
      <c r="A721" s="175" t="s">
        <v>19059</v>
      </c>
      <c r="B721" s="176" t="s">
        <v>19060</v>
      </c>
      <c r="C721" s="176" t="s">
        <v>12416</v>
      </c>
      <c r="D721" s="177">
        <v>37.04</v>
      </c>
    </row>
    <row r="722" spans="1:4" ht="13.5" customHeight="1">
      <c r="A722" s="175" t="s">
        <v>19061</v>
      </c>
      <c r="B722" s="176" t="s">
        <v>19062</v>
      </c>
      <c r="C722" s="176" t="s">
        <v>12416</v>
      </c>
      <c r="D722" s="177">
        <v>45.07</v>
      </c>
    </row>
    <row r="723" spans="1:4" ht="2.25" customHeight="1">
      <c r="B723" s="176"/>
    </row>
    <row r="724" spans="1:4" ht="12.75" customHeight="1">
      <c r="A724" s="172" t="s">
        <v>19063</v>
      </c>
      <c r="B724" s="173" t="s">
        <v>19064</v>
      </c>
      <c r="C724" s="174"/>
      <c r="D724" s="174"/>
    </row>
    <row r="725" spans="1:4" ht="13.5" customHeight="1">
      <c r="A725" s="175" t="s">
        <v>19065</v>
      </c>
      <c r="B725" s="176" t="s">
        <v>19066</v>
      </c>
      <c r="C725" s="176" t="s">
        <v>12416</v>
      </c>
      <c r="D725" s="177">
        <v>121.31</v>
      </c>
    </row>
    <row r="726" spans="1:4" ht="12.75" customHeight="1">
      <c r="A726" s="175" t="s">
        <v>19067</v>
      </c>
      <c r="B726" s="176" t="s">
        <v>19068</v>
      </c>
      <c r="C726" s="176" t="s">
        <v>12416</v>
      </c>
      <c r="D726" s="177">
        <v>36.700000000000003</v>
      </c>
    </row>
    <row r="727" spans="1:4" ht="12.75" customHeight="1">
      <c r="A727" s="175" t="s">
        <v>19069</v>
      </c>
      <c r="B727" s="176" t="s">
        <v>19070</v>
      </c>
      <c r="C727" s="176" t="s">
        <v>12416</v>
      </c>
      <c r="D727" s="177">
        <v>25.99</v>
      </c>
    </row>
    <row r="728" spans="1:4" ht="13.5" customHeight="1">
      <c r="A728" s="175" t="s">
        <v>19071</v>
      </c>
      <c r="B728" s="176" t="s">
        <v>19072</v>
      </c>
      <c r="C728" s="176" t="s">
        <v>12416</v>
      </c>
      <c r="D728" s="177">
        <v>45.02</v>
      </c>
    </row>
    <row r="729" spans="1:4" ht="12.75" customHeight="1">
      <c r="A729" s="175" t="s">
        <v>19073</v>
      </c>
      <c r="B729" s="176" t="s">
        <v>19074</v>
      </c>
      <c r="C729" s="176" t="s">
        <v>12416</v>
      </c>
      <c r="D729" s="177">
        <v>37.159999999999997</v>
      </c>
    </row>
    <row r="730" spans="1:4" ht="13.5" customHeight="1">
      <c r="A730" s="172" t="s">
        <v>19075</v>
      </c>
      <c r="B730" s="173" t="s">
        <v>19076</v>
      </c>
      <c r="C730" s="174"/>
      <c r="D730" s="174"/>
    </row>
    <row r="731" spans="1:4" ht="12.75" customHeight="1">
      <c r="A731" s="175" t="s">
        <v>19077</v>
      </c>
      <c r="B731" s="176" t="s">
        <v>19078</v>
      </c>
      <c r="C731" s="176" t="s">
        <v>12416</v>
      </c>
      <c r="D731" s="177">
        <v>86.71</v>
      </c>
    </row>
    <row r="732" spans="1:4" ht="12.75" customHeight="1">
      <c r="A732" s="175" t="s">
        <v>19079</v>
      </c>
      <c r="B732" s="176" t="s">
        <v>19080</v>
      </c>
      <c r="C732" s="176" t="s">
        <v>12416</v>
      </c>
      <c r="D732" s="177">
        <v>151.46</v>
      </c>
    </row>
    <row r="733" spans="1:4" ht="3" customHeight="1">
      <c r="B733" s="176"/>
    </row>
    <row r="734" spans="1:4" ht="12.75" customHeight="1">
      <c r="A734" s="172" t="s">
        <v>19081</v>
      </c>
      <c r="B734" s="173" t="s">
        <v>31052</v>
      </c>
      <c r="C734" s="174"/>
      <c r="D734" s="174"/>
    </row>
    <row r="735" spans="1:4" ht="13.5" customHeight="1">
      <c r="A735" s="175" t="s">
        <v>19082</v>
      </c>
      <c r="B735" s="176" t="s">
        <v>31053</v>
      </c>
      <c r="C735" s="176" t="s">
        <v>12416</v>
      </c>
      <c r="D735" s="177">
        <v>21.27</v>
      </c>
    </row>
    <row r="736" spans="1:4" ht="2.25" customHeight="1">
      <c r="B736" s="176"/>
    </row>
    <row r="737" spans="1:4" ht="12.75" customHeight="1">
      <c r="A737" s="169" t="s">
        <v>31054</v>
      </c>
      <c r="B737" s="170" t="s">
        <v>2927</v>
      </c>
      <c r="C737" s="171"/>
      <c r="D737" s="171"/>
    </row>
    <row r="738" spans="1:4" ht="13.5" customHeight="1">
      <c r="A738" s="172" t="s">
        <v>19083</v>
      </c>
      <c r="B738" s="173" t="s">
        <v>31055</v>
      </c>
      <c r="C738" s="174"/>
      <c r="D738" s="174"/>
    </row>
    <row r="739" spans="1:4" ht="12.75" customHeight="1">
      <c r="A739" s="175" t="s">
        <v>19084</v>
      </c>
      <c r="B739" s="176" t="s">
        <v>31056</v>
      </c>
      <c r="C739" s="176" t="s">
        <v>12403</v>
      </c>
      <c r="D739" s="177">
        <v>6.96</v>
      </c>
    </row>
    <row r="740" spans="1:4" ht="12.75" customHeight="1">
      <c r="A740" s="175" t="s">
        <v>19085</v>
      </c>
      <c r="B740" s="176" t="s">
        <v>31057</v>
      </c>
      <c r="C740" s="176" t="s">
        <v>12403</v>
      </c>
      <c r="D740" s="177">
        <v>7.39</v>
      </c>
    </row>
    <row r="741" spans="1:4" ht="13.5" customHeight="1">
      <c r="A741" s="175" t="s">
        <v>19086</v>
      </c>
      <c r="B741" s="176" t="s">
        <v>31058</v>
      </c>
      <c r="C741" s="176" t="s">
        <v>12403</v>
      </c>
      <c r="D741" s="177">
        <v>12.66</v>
      </c>
    </row>
    <row r="742" spans="1:4" ht="12.75" customHeight="1">
      <c r="A742" s="175" t="s">
        <v>19087</v>
      </c>
      <c r="B742" s="176" t="s">
        <v>31059</v>
      </c>
      <c r="C742" s="176" t="s">
        <v>12403</v>
      </c>
      <c r="D742" s="177">
        <v>19.57</v>
      </c>
    </row>
    <row r="743" spans="1:4" ht="13.5" customHeight="1">
      <c r="A743" s="175" t="s">
        <v>19088</v>
      </c>
      <c r="B743" s="176" t="s">
        <v>31060</v>
      </c>
      <c r="C743" s="176" t="s">
        <v>12403</v>
      </c>
      <c r="D743" s="177">
        <v>22.68</v>
      </c>
    </row>
    <row r="744" spans="1:4" ht="12.75" customHeight="1">
      <c r="A744" s="175" t="s">
        <v>19089</v>
      </c>
      <c r="B744" s="176" t="s">
        <v>31061</v>
      </c>
      <c r="C744" s="176" t="s">
        <v>12403</v>
      </c>
      <c r="D744" s="177">
        <v>37.17</v>
      </c>
    </row>
    <row r="745" spans="1:4" ht="12.75" customHeight="1">
      <c r="A745" s="175" t="s">
        <v>19090</v>
      </c>
      <c r="B745" s="176" t="s">
        <v>31062</v>
      </c>
      <c r="C745" s="176" t="s">
        <v>12403</v>
      </c>
      <c r="D745" s="177">
        <v>62.39</v>
      </c>
    </row>
    <row r="746" spans="1:4" ht="13.5" customHeight="1">
      <c r="A746" s="175" t="s">
        <v>19091</v>
      </c>
      <c r="B746" s="176" t="s">
        <v>31063</v>
      </c>
      <c r="C746" s="176" t="s">
        <v>12403</v>
      </c>
      <c r="D746" s="177">
        <v>79.36</v>
      </c>
    </row>
    <row r="747" spans="1:4" ht="12.75" customHeight="1">
      <c r="A747" s="175" t="s">
        <v>19092</v>
      </c>
      <c r="B747" s="176" t="s">
        <v>31064</v>
      </c>
      <c r="C747" s="176" t="s">
        <v>12403</v>
      </c>
      <c r="D747" s="177">
        <v>113.86</v>
      </c>
    </row>
    <row r="748" spans="1:4" ht="13.5" customHeight="1">
      <c r="A748" s="172" t="s">
        <v>19093</v>
      </c>
      <c r="B748" s="173" t="s">
        <v>31065</v>
      </c>
      <c r="C748" s="174"/>
      <c r="D748" s="174"/>
    </row>
    <row r="749" spans="1:4" ht="12.75" customHeight="1">
      <c r="A749" s="175" t="s">
        <v>19094</v>
      </c>
      <c r="B749" s="176" t="s">
        <v>31066</v>
      </c>
      <c r="C749" s="176" t="s">
        <v>12403</v>
      </c>
      <c r="D749" s="177">
        <v>38.340000000000003</v>
      </c>
    </row>
    <row r="750" spans="1:4" ht="12.75" customHeight="1">
      <c r="A750" s="175" t="s">
        <v>19095</v>
      </c>
      <c r="B750" s="176" t="s">
        <v>31067</v>
      </c>
      <c r="C750" s="176" t="s">
        <v>12403</v>
      </c>
      <c r="D750" s="177">
        <v>46.24</v>
      </c>
    </row>
    <row r="751" spans="1:4" ht="13.5" customHeight="1">
      <c r="A751" s="175" t="s">
        <v>19096</v>
      </c>
      <c r="B751" s="176" t="s">
        <v>31068</v>
      </c>
      <c r="C751" s="176" t="s">
        <v>12403</v>
      </c>
      <c r="D751" s="177">
        <v>54.58</v>
      </c>
    </row>
    <row r="752" spans="1:4" ht="12.75" customHeight="1">
      <c r="A752" s="175" t="s">
        <v>19097</v>
      </c>
      <c r="B752" s="176" t="s">
        <v>31069</v>
      </c>
      <c r="C752" s="176" t="s">
        <v>12403</v>
      </c>
      <c r="D752" s="177">
        <v>65.040000000000006</v>
      </c>
    </row>
    <row r="753" spans="1:4" ht="12.75" customHeight="1">
      <c r="A753" s="175" t="s">
        <v>19098</v>
      </c>
      <c r="B753" s="176" t="s">
        <v>31070</v>
      </c>
      <c r="C753" s="176" t="s">
        <v>12403</v>
      </c>
      <c r="D753" s="177">
        <v>84.07</v>
      </c>
    </row>
    <row r="754" spans="1:4" ht="13.5" customHeight="1">
      <c r="A754" s="175" t="s">
        <v>19099</v>
      </c>
      <c r="B754" s="176" t="s">
        <v>31071</v>
      </c>
      <c r="C754" s="176" t="s">
        <v>12403</v>
      </c>
      <c r="D754" s="177">
        <v>100.17</v>
      </c>
    </row>
    <row r="755" spans="1:4" ht="12.75" customHeight="1">
      <c r="A755" s="175" t="s">
        <v>19100</v>
      </c>
      <c r="B755" s="176" t="s">
        <v>31072</v>
      </c>
      <c r="C755" s="176" t="s">
        <v>12403</v>
      </c>
      <c r="D755" s="177">
        <v>136.07</v>
      </c>
    </row>
    <row r="756" spans="1:4" ht="13.5" customHeight="1">
      <c r="A756" s="175" t="s">
        <v>19101</v>
      </c>
      <c r="B756" s="176" t="s">
        <v>31073</v>
      </c>
      <c r="C756" s="176" t="s">
        <v>12403</v>
      </c>
      <c r="D756" s="177">
        <v>152.97999999999999</v>
      </c>
    </row>
    <row r="757" spans="1:4" ht="12.75" customHeight="1">
      <c r="A757" s="175" t="s">
        <v>19102</v>
      </c>
      <c r="B757" s="176" t="s">
        <v>31074</v>
      </c>
      <c r="C757" s="176" t="s">
        <v>12403</v>
      </c>
      <c r="D757" s="177">
        <v>203.91</v>
      </c>
    </row>
    <row r="758" spans="1:4" ht="12.75" customHeight="1">
      <c r="A758" s="172" t="s">
        <v>19103</v>
      </c>
      <c r="B758" s="173" t="s">
        <v>31075</v>
      </c>
      <c r="C758" s="174"/>
      <c r="D758" s="174"/>
    </row>
    <row r="759" spans="1:4" ht="13.5" customHeight="1">
      <c r="A759" s="175" t="s">
        <v>19104</v>
      </c>
      <c r="B759" s="176" t="s">
        <v>31076</v>
      </c>
      <c r="C759" s="176" t="s">
        <v>12403</v>
      </c>
      <c r="D759" s="177">
        <v>59.38</v>
      </c>
    </row>
    <row r="760" spans="1:4" ht="12.75" customHeight="1">
      <c r="A760" s="175" t="s">
        <v>19105</v>
      </c>
      <c r="B760" s="176" t="s">
        <v>31077</v>
      </c>
      <c r="C760" s="176" t="s">
        <v>12403</v>
      </c>
      <c r="D760" s="177">
        <v>90.47</v>
      </c>
    </row>
    <row r="761" spans="1:4" ht="13.5" customHeight="1">
      <c r="A761" s="175" t="s">
        <v>19106</v>
      </c>
      <c r="B761" s="176" t="s">
        <v>31078</v>
      </c>
      <c r="C761" s="176" t="s">
        <v>12403</v>
      </c>
      <c r="D761" s="177">
        <v>112.3</v>
      </c>
    </row>
    <row r="762" spans="1:4" ht="12.75" customHeight="1">
      <c r="A762" s="172" t="s">
        <v>19107</v>
      </c>
      <c r="B762" s="173" t="s">
        <v>31079</v>
      </c>
      <c r="C762" s="174"/>
      <c r="D762" s="174"/>
    </row>
    <row r="763" spans="1:4" ht="12.75" customHeight="1">
      <c r="A763" s="175" t="s">
        <v>19108</v>
      </c>
      <c r="B763" s="176" t="s">
        <v>31080</v>
      </c>
      <c r="C763" s="176" t="s">
        <v>12403</v>
      </c>
      <c r="D763" s="177">
        <v>42.19</v>
      </c>
    </row>
    <row r="764" spans="1:4" ht="13.5" customHeight="1">
      <c r="A764" s="175" t="s">
        <v>19109</v>
      </c>
      <c r="B764" s="176" t="s">
        <v>31081</v>
      </c>
      <c r="C764" s="176" t="s">
        <v>12403</v>
      </c>
      <c r="D764" s="177">
        <v>65.98</v>
      </c>
    </row>
    <row r="765" spans="1:4" ht="12.75" customHeight="1">
      <c r="A765" s="175" t="s">
        <v>19110</v>
      </c>
      <c r="B765" s="176" t="s">
        <v>31082</v>
      </c>
      <c r="C765" s="176" t="s">
        <v>12403</v>
      </c>
      <c r="D765" s="177">
        <v>80.86</v>
      </c>
    </row>
    <row r="766" spans="1:4" ht="13.5" customHeight="1">
      <c r="A766" s="175" t="s">
        <v>19111</v>
      </c>
      <c r="B766" s="176" t="s">
        <v>31083</v>
      </c>
      <c r="C766" s="176" t="s">
        <v>12403</v>
      </c>
      <c r="D766" s="177">
        <v>131.05000000000001</v>
      </c>
    </row>
    <row r="767" spans="1:4" ht="12.75" customHeight="1">
      <c r="A767" s="175" t="s">
        <v>19112</v>
      </c>
      <c r="B767" s="176" t="s">
        <v>31084</v>
      </c>
      <c r="C767" s="176" t="s">
        <v>12403</v>
      </c>
      <c r="D767" s="177">
        <v>172.14</v>
      </c>
    </row>
    <row r="768" spans="1:4" ht="12.75" customHeight="1">
      <c r="A768" s="172" t="s">
        <v>19113</v>
      </c>
      <c r="B768" s="173" t="s">
        <v>31085</v>
      </c>
      <c r="C768" s="174"/>
      <c r="D768" s="174"/>
    </row>
    <row r="769" spans="1:4" ht="13.5" customHeight="1">
      <c r="A769" s="175" t="s">
        <v>19114</v>
      </c>
      <c r="B769" s="176" t="s">
        <v>31086</v>
      </c>
      <c r="C769" s="176" t="s">
        <v>12403</v>
      </c>
      <c r="D769" s="177">
        <v>23.95</v>
      </c>
    </row>
    <row r="770" spans="1:4" ht="12.75" customHeight="1">
      <c r="A770" s="175" t="s">
        <v>19115</v>
      </c>
      <c r="B770" s="176" t="s">
        <v>31087</v>
      </c>
      <c r="C770" s="176" t="s">
        <v>12403</v>
      </c>
      <c r="D770" s="177">
        <v>31.07</v>
      </c>
    </row>
    <row r="771" spans="1:4" ht="12.75" customHeight="1">
      <c r="A771" s="175" t="s">
        <v>19116</v>
      </c>
      <c r="B771" s="176" t="s">
        <v>31088</v>
      </c>
      <c r="C771" s="176" t="s">
        <v>12403</v>
      </c>
      <c r="D771" s="177">
        <v>30.45</v>
      </c>
    </row>
    <row r="772" spans="1:4" ht="13.5" customHeight="1">
      <c r="A772" s="175" t="s">
        <v>19117</v>
      </c>
      <c r="B772" s="176" t="s">
        <v>31089</v>
      </c>
      <c r="C772" s="176" t="s">
        <v>12403</v>
      </c>
      <c r="D772" s="177">
        <v>53.66</v>
      </c>
    </row>
    <row r="773" spans="1:4" ht="12.75" customHeight="1">
      <c r="A773" s="175" t="s">
        <v>19118</v>
      </c>
      <c r="B773" s="176" t="s">
        <v>31090</v>
      </c>
      <c r="C773" s="176" t="s">
        <v>12403</v>
      </c>
      <c r="D773" s="177">
        <v>94.29</v>
      </c>
    </row>
    <row r="774" spans="1:4" ht="13.5" customHeight="1">
      <c r="A774" s="175" t="s">
        <v>19119</v>
      </c>
      <c r="B774" s="176" t="s">
        <v>31091</v>
      </c>
      <c r="C774" s="176" t="s">
        <v>12403</v>
      </c>
      <c r="D774" s="177">
        <v>109.86</v>
      </c>
    </row>
    <row r="775" spans="1:4" ht="12.75" customHeight="1">
      <c r="A775" s="172" t="s">
        <v>19120</v>
      </c>
      <c r="B775" s="173" t="s">
        <v>31092</v>
      </c>
      <c r="C775" s="174"/>
      <c r="D775" s="174"/>
    </row>
    <row r="776" spans="1:4" ht="12.75" customHeight="1">
      <c r="A776" s="175" t="s">
        <v>19121</v>
      </c>
      <c r="B776" s="176" t="s">
        <v>31093</v>
      </c>
      <c r="C776" s="176" t="s">
        <v>12403</v>
      </c>
      <c r="D776" s="177">
        <v>16.02</v>
      </c>
    </row>
    <row r="777" spans="1:4" ht="13.5" customHeight="1">
      <c r="A777" s="172" t="s">
        <v>19122</v>
      </c>
      <c r="B777" s="173" t="s">
        <v>31094</v>
      </c>
      <c r="C777" s="174"/>
      <c r="D777" s="174"/>
    </row>
    <row r="778" spans="1:4" ht="12.75" customHeight="1">
      <c r="A778" s="175" t="s">
        <v>19123</v>
      </c>
      <c r="B778" s="176" t="s">
        <v>31095</v>
      </c>
      <c r="C778" s="176" t="s">
        <v>12403</v>
      </c>
      <c r="D778" s="177">
        <v>33.630000000000003</v>
      </c>
    </row>
    <row r="779" spans="1:4" ht="13.5" customHeight="1">
      <c r="A779" s="175" t="s">
        <v>19124</v>
      </c>
      <c r="B779" s="176" t="s">
        <v>31096</v>
      </c>
      <c r="C779" s="176" t="s">
        <v>12403</v>
      </c>
      <c r="D779" s="177">
        <v>40.19</v>
      </c>
    </row>
    <row r="780" spans="1:4" ht="12.75" customHeight="1">
      <c r="A780" s="175" t="s">
        <v>19125</v>
      </c>
      <c r="B780" s="176" t="s">
        <v>31097</v>
      </c>
      <c r="C780" s="176" t="s">
        <v>12403</v>
      </c>
      <c r="D780" s="177">
        <v>113.86</v>
      </c>
    </row>
    <row r="781" spans="1:4" ht="12.75" customHeight="1">
      <c r="A781" s="172" t="s">
        <v>19126</v>
      </c>
      <c r="B781" s="173" t="s">
        <v>31098</v>
      </c>
      <c r="C781" s="174"/>
      <c r="D781" s="174"/>
    </row>
    <row r="782" spans="1:4" ht="13.5" customHeight="1">
      <c r="A782" s="175" t="s">
        <v>19127</v>
      </c>
      <c r="B782" s="176" t="s">
        <v>31099</v>
      </c>
      <c r="C782" s="176" t="s">
        <v>12402</v>
      </c>
      <c r="D782" s="177">
        <v>20.94</v>
      </c>
    </row>
    <row r="783" spans="1:4" ht="12.75" customHeight="1">
      <c r="A783" s="175" t="s">
        <v>19128</v>
      </c>
      <c r="B783" s="176" t="s">
        <v>31100</v>
      </c>
      <c r="C783" s="176" t="s">
        <v>12402</v>
      </c>
      <c r="D783" s="177">
        <v>19.05</v>
      </c>
    </row>
    <row r="784" spans="1:4" ht="12.75" customHeight="1">
      <c r="A784" s="175" t="s">
        <v>19129</v>
      </c>
      <c r="B784" s="176" t="s">
        <v>31101</v>
      </c>
      <c r="C784" s="176" t="s">
        <v>12402</v>
      </c>
      <c r="D784" s="177">
        <v>31.38</v>
      </c>
    </row>
    <row r="785" spans="1:4" ht="13.5" customHeight="1">
      <c r="A785" s="175" t="s">
        <v>19130</v>
      </c>
      <c r="B785" s="176" t="s">
        <v>31102</v>
      </c>
      <c r="C785" s="176" t="s">
        <v>12402</v>
      </c>
      <c r="D785" s="177">
        <v>47.28</v>
      </c>
    </row>
    <row r="786" spans="1:4" ht="12.75" customHeight="1">
      <c r="A786" s="175" t="s">
        <v>19131</v>
      </c>
      <c r="B786" s="176" t="s">
        <v>31103</v>
      </c>
      <c r="C786" s="176" t="s">
        <v>12402</v>
      </c>
      <c r="D786" s="177">
        <v>41.8</v>
      </c>
    </row>
    <row r="787" spans="1:4" ht="13.5" customHeight="1">
      <c r="A787" s="175" t="s">
        <v>19132</v>
      </c>
      <c r="B787" s="176" t="s">
        <v>31104</v>
      </c>
      <c r="C787" s="176" t="s">
        <v>12402</v>
      </c>
      <c r="D787" s="177">
        <v>89.03</v>
      </c>
    </row>
    <row r="788" spans="1:4" ht="12.75" customHeight="1">
      <c r="A788" s="175" t="s">
        <v>19133</v>
      </c>
      <c r="B788" s="176" t="s">
        <v>31105</v>
      </c>
      <c r="C788" s="176" t="s">
        <v>12402</v>
      </c>
      <c r="D788" s="177">
        <v>297.61</v>
      </c>
    </row>
    <row r="789" spans="1:4" ht="12.75" customHeight="1">
      <c r="A789" s="172" t="s">
        <v>19134</v>
      </c>
      <c r="B789" s="173" t="s">
        <v>31106</v>
      </c>
      <c r="C789" s="174"/>
      <c r="D789" s="174"/>
    </row>
    <row r="790" spans="1:4" ht="13.5" customHeight="1">
      <c r="A790" s="175" t="s">
        <v>19135</v>
      </c>
      <c r="B790" s="176" t="s">
        <v>31107</v>
      </c>
      <c r="C790" s="176" t="s">
        <v>12402</v>
      </c>
      <c r="D790" s="177">
        <v>72.59</v>
      </c>
    </row>
    <row r="791" spans="1:4" ht="12.75" customHeight="1">
      <c r="A791" s="175" t="s">
        <v>19136</v>
      </c>
      <c r="B791" s="176" t="s">
        <v>31108</v>
      </c>
      <c r="C791" s="176" t="s">
        <v>12402</v>
      </c>
      <c r="D791" s="177">
        <v>78.62</v>
      </c>
    </row>
    <row r="792" spans="1:4" ht="13.5" customHeight="1">
      <c r="A792" s="172" t="s">
        <v>19137</v>
      </c>
      <c r="B792" s="173" t="s">
        <v>19138</v>
      </c>
      <c r="C792" s="174"/>
      <c r="D792" s="174"/>
    </row>
    <row r="793" spans="1:4" ht="12.75" customHeight="1">
      <c r="A793" s="175" t="s">
        <v>19139</v>
      </c>
      <c r="B793" s="176" t="s">
        <v>31109</v>
      </c>
      <c r="C793" s="176" t="s">
        <v>12402</v>
      </c>
      <c r="D793" s="177">
        <v>54.75</v>
      </c>
    </row>
    <row r="794" spans="1:4" ht="12.75" customHeight="1">
      <c r="A794" s="175" t="s">
        <v>19140</v>
      </c>
      <c r="B794" s="176" t="s">
        <v>31110</v>
      </c>
      <c r="C794" s="176" t="s">
        <v>12402</v>
      </c>
      <c r="D794" s="177">
        <v>71.819999999999993</v>
      </c>
    </row>
    <row r="795" spans="1:4" ht="13.5" customHeight="1">
      <c r="A795" s="175" t="s">
        <v>19141</v>
      </c>
      <c r="B795" s="176" t="s">
        <v>31111</v>
      </c>
      <c r="C795" s="176" t="s">
        <v>12402</v>
      </c>
      <c r="D795" s="177">
        <v>75.88</v>
      </c>
    </row>
    <row r="796" spans="1:4" ht="12.75" customHeight="1">
      <c r="A796" s="175" t="s">
        <v>19142</v>
      </c>
      <c r="B796" s="176" t="s">
        <v>31112</v>
      </c>
      <c r="C796" s="176" t="s">
        <v>12402</v>
      </c>
      <c r="D796" s="177">
        <v>117.2</v>
      </c>
    </row>
    <row r="797" spans="1:4" ht="12.75" customHeight="1">
      <c r="A797" s="175" t="s">
        <v>19143</v>
      </c>
      <c r="B797" s="176" t="s">
        <v>31113</v>
      </c>
      <c r="C797" s="176" t="s">
        <v>12402</v>
      </c>
      <c r="D797" s="177">
        <v>142.02000000000001</v>
      </c>
    </row>
    <row r="798" spans="1:4" ht="13.5" customHeight="1">
      <c r="A798" s="175" t="s">
        <v>19144</v>
      </c>
      <c r="B798" s="176" t="s">
        <v>31114</v>
      </c>
      <c r="C798" s="176" t="s">
        <v>12402</v>
      </c>
      <c r="D798" s="177">
        <v>196.03</v>
      </c>
    </row>
    <row r="799" spans="1:4" ht="12.75" customHeight="1">
      <c r="A799" s="175" t="s">
        <v>19145</v>
      </c>
      <c r="B799" s="176" t="s">
        <v>31115</v>
      </c>
      <c r="C799" s="176" t="s">
        <v>12402</v>
      </c>
      <c r="D799" s="177">
        <v>329.31</v>
      </c>
    </row>
    <row r="800" spans="1:4" ht="13.5" customHeight="1">
      <c r="A800" s="175" t="s">
        <v>19146</v>
      </c>
      <c r="B800" s="176" t="s">
        <v>31116</v>
      </c>
      <c r="C800" s="176" t="s">
        <v>12402</v>
      </c>
      <c r="D800" s="177">
        <v>435.6</v>
      </c>
    </row>
    <row r="801" spans="1:4" ht="12.75" customHeight="1">
      <c r="A801" s="175" t="s">
        <v>19147</v>
      </c>
      <c r="B801" s="176" t="s">
        <v>31117</v>
      </c>
      <c r="C801" s="176" t="s">
        <v>12402</v>
      </c>
      <c r="D801" s="177">
        <v>670.17</v>
      </c>
    </row>
    <row r="802" spans="1:4" ht="12.75" customHeight="1">
      <c r="A802" s="175" t="s">
        <v>19148</v>
      </c>
      <c r="B802" s="176" t="s">
        <v>31118</v>
      </c>
      <c r="C802" s="176" t="s">
        <v>12402</v>
      </c>
      <c r="D802" s="177">
        <v>100.19</v>
      </c>
    </row>
    <row r="803" spans="1:4" ht="13.5" customHeight="1">
      <c r="A803" s="175" t="s">
        <v>19149</v>
      </c>
      <c r="B803" s="176" t="s">
        <v>31119</v>
      </c>
      <c r="C803" s="176" t="s">
        <v>12402</v>
      </c>
      <c r="D803" s="177">
        <v>107.21</v>
      </c>
    </row>
    <row r="804" spans="1:4" ht="12.75" customHeight="1">
      <c r="A804" s="175" t="s">
        <v>19150</v>
      </c>
      <c r="B804" s="176" t="s">
        <v>31120</v>
      </c>
      <c r="C804" s="176" t="s">
        <v>12402</v>
      </c>
      <c r="D804" s="177">
        <v>123.74</v>
      </c>
    </row>
    <row r="805" spans="1:4" ht="13.5" customHeight="1">
      <c r="A805" s="175" t="s">
        <v>19151</v>
      </c>
      <c r="B805" s="176" t="s">
        <v>31121</v>
      </c>
      <c r="C805" s="176" t="s">
        <v>12402</v>
      </c>
      <c r="D805" s="177">
        <v>160.29</v>
      </c>
    </row>
    <row r="806" spans="1:4" ht="12.75" customHeight="1">
      <c r="A806" s="172" t="s">
        <v>19152</v>
      </c>
      <c r="B806" s="173" t="s">
        <v>1816</v>
      </c>
      <c r="C806" s="174"/>
      <c r="D806" s="174"/>
    </row>
    <row r="807" spans="1:4" ht="12.75" customHeight="1">
      <c r="A807" s="175" t="s">
        <v>19153</v>
      </c>
      <c r="B807" s="176" t="s">
        <v>31122</v>
      </c>
      <c r="C807" s="176" t="s">
        <v>12402</v>
      </c>
      <c r="D807" s="177">
        <v>465.4</v>
      </c>
    </row>
    <row r="808" spans="1:4" ht="13.5" customHeight="1">
      <c r="A808" s="175" t="s">
        <v>19154</v>
      </c>
      <c r="B808" s="176" t="s">
        <v>31123</v>
      </c>
      <c r="C808" s="176" t="s">
        <v>12402</v>
      </c>
      <c r="D808" s="177">
        <v>484.34</v>
      </c>
    </row>
    <row r="809" spans="1:4" ht="12.75" customHeight="1">
      <c r="A809" s="175" t="s">
        <v>19155</v>
      </c>
      <c r="B809" s="176" t="s">
        <v>31124</v>
      </c>
      <c r="C809" s="176" t="s">
        <v>12402</v>
      </c>
      <c r="D809" s="177">
        <v>355.31</v>
      </c>
    </row>
    <row r="810" spans="1:4" ht="12.75" customHeight="1">
      <c r="A810" s="175" t="s">
        <v>19156</v>
      </c>
      <c r="B810" s="176" t="s">
        <v>31125</v>
      </c>
      <c r="C810" s="176" t="s">
        <v>12402</v>
      </c>
      <c r="D810" s="177">
        <v>237.25</v>
      </c>
    </row>
    <row r="811" spans="1:4" ht="13.5" customHeight="1">
      <c r="A811" s="175" t="s">
        <v>19157</v>
      </c>
      <c r="B811" s="176" t="s">
        <v>31126</v>
      </c>
      <c r="C811" s="176" t="s">
        <v>12402</v>
      </c>
      <c r="D811" s="177">
        <v>220.62</v>
      </c>
    </row>
    <row r="812" spans="1:4" ht="12.75" customHeight="1">
      <c r="A812" s="175" t="s">
        <v>19158</v>
      </c>
      <c r="B812" s="176" t="s">
        <v>31127</v>
      </c>
      <c r="C812" s="176" t="s">
        <v>12402</v>
      </c>
      <c r="D812" s="177">
        <v>742.3</v>
      </c>
    </row>
    <row r="813" spans="1:4" ht="13.5" customHeight="1">
      <c r="A813" s="175" t="s">
        <v>19159</v>
      </c>
      <c r="B813" s="176" t="s">
        <v>31128</v>
      </c>
      <c r="C813" s="176" t="s">
        <v>12402</v>
      </c>
      <c r="D813" s="177">
        <v>255.3</v>
      </c>
    </row>
    <row r="814" spans="1:4" ht="12.75" customHeight="1">
      <c r="A814" s="175" t="s">
        <v>19160</v>
      </c>
      <c r="B814" s="176" t="s">
        <v>31129</v>
      </c>
      <c r="C814" s="176" t="s">
        <v>12402</v>
      </c>
      <c r="D814" s="177">
        <v>115.3</v>
      </c>
    </row>
    <row r="815" spans="1:4" ht="12.75" customHeight="1">
      <c r="A815" s="175" t="s">
        <v>19161</v>
      </c>
      <c r="B815" s="176" t="s">
        <v>31130</v>
      </c>
      <c r="C815" s="176" t="s">
        <v>12402</v>
      </c>
      <c r="D815" s="177">
        <v>54.91</v>
      </c>
    </row>
    <row r="816" spans="1:4" ht="13.5" customHeight="1">
      <c r="A816" s="175" t="s">
        <v>19162</v>
      </c>
      <c r="B816" s="176" t="s">
        <v>31131</v>
      </c>
      <c r="C816" s="176" t="s">
        <v>12402</v>
      </c>
      <c r="D816" s="177">
        <v>312.25</v>
      </c>
    </row>
    <row r="817" spans="1:4" ht="12.75" customHeight="1">
      <c r="A817" s="175" t="s">
        <v>19163</v>
      </c>
      <c r="B817" s="176" t="s">
        <v>31132</v>
      </c>
      <c r="C817" s="176" t="s">
        <v>12402</v>
      </c>
      <c r="D817" s="177">
        <v>67.3</v>
      </c>
    </row>
    <row r="818" spans="1:4" ht="13.5" customHeight="1">
      <c r="A818" s="175" t="s">
        <v>19164</v>
      </c>
      <c r="B818" s="176" t="s">
        <v>31133</v>
      </c>
      <c r="C818" s="176" t="s">
        <v>12402</v>
      </c>
      <c r="D818" s="177">
        <v>59.33</v>
      </c>
    </row>
    <row r="819" spans="1:4" ht="12.75" customHeight="1">
      <c r="A819" s="175" t="s">
        <v>19165</v>
      </c>
      <c r="B819" s="176" t="s">
        <v>31134</v>
      </c>
      <c r="C819" s="176" t="s">
        <v>12402</v>
      </c>
      <c r="D819" s="177">
        <v>858.3</v>
      </c>
    </row>
    <row r="820" spans="1:4" ht="12.75" customHeight="1">
      <c r="A820" s="175" t="s">
        <v>19166</v>
      </c>
      <c r="B820" s="176" t="s">
        <v>31135</v>
      </c>
      <c r="C820" s="176" t="s">
        <v>12402</v>
      </c>
      <c r="D820" s="177">
        <v>153.30000000000001</v>
      </c>
    </row>
    <row r="821" spans="1:4" ht="13.5" customHeight="1">
      <c r="A821" s="175" t="s">
        <v>19167</v>
      </c>
      <c r="B821" s="176" t="s">
        <v>31136</v>
      </c>
      <c r="C821" s="176" t="s">
        <v>12402</v>
      </c>
      <c r="D821" s="177">
        <v>200.3</v>
      </c>
    </row>
    <row r="822" spans="1:4" ht="12.75" customHeight="1">
      <c r="A822" s="175" t="s">
        <v>19168</v>
      </c>
      <c r="B822" s="176" t="s">
        <v>31137</v>
      </c>
      <c r="C822" s="176" t="s">
        <v>12402</v>
      </c>
      <c r="D822" s="177">
        <v>88.3</v>
      </c>
    </row>
    <row r="823" spans="1:4" ht="13.5" customHeight="1">
      <c r="A823" s="175" t="s">
        <v>19169</v>
      </c>
      <c r="B823" s="176" t="s">
        <v>31138</v>
      </c>
      <c r="C823" s="176" t="s">
        <v>12402</v>
      </c>
      <c r="D823" s="177">
        <v>87.3</v>
      </c>
    </row>
    <row r="824" spans="1:4" ht="12.75" customHeight="1">
      <c r="A824" s="175" t="s">
        <v>19170</v>
      </c>
      <c r="B824" s="176" t="s">
        <v>31139</v>
      </c>
      <c r="C824" s="176" t="s">
        <v>12402</v>
      </c>
      <c r="D824" s="177">
        <v>100.85</v>
      </c>
    </row>
    <row r="825" spans="1:4" ht="12.75" customHeight="1">
      <c r="A825" s="175" t="s">
        <v>19171</v>
      </c>
      <c r="B825" s="176" t="s">
        <v>31140</v>
      </c>
      <c r="C825" s="176" t="s">
        <v>12402</v>
      </c>
      <c r="D825" s="177">
        <v>136.13</v>
      </c>
    </row>
    <row r="826" spans="1:4" ht="13.5" customHeight="1">
      <c r="A826" s="175" t="s">
        <v>19172</v>
      </c>
      <c r="B826" s="176" t="s">
        <v>31141</v>
      </c>
      <c r="C826" s="176" t="s">
        <v>12402</v>
      </c>
      <c r="D826" s="177">
        <v>108.96</v>
      </c>
    </row>
    <row r="827" spans="1:4" ht="12.75" customHeight="1">
      <c r="A827" s="175" t="s">
        <v>19173</v>
      </c>
      <c r="B827" s="176" t="s">
        <v>31142</v>
      </c>
      <c r="C827" s="176" t="s">
        <v>12402</v>
      </c>
      <c r="D827" s="177">
        <v>59.52</v>
      </c>
    </row>
    <row r="828" spans="1:4" ht="12.75" customHeight="1">
      <c r="A828" s="175" t="s">
        <v>19174</v>
      </c>
      <c r="B828" s="176" t="s">
        <v>31143</v>
      </c>
      <c r="C828" s="176" t="s">
        <v>12402</v>
      </c>
      <c r="D828" s="177">
        <v>72.3</v>
      </c>
    </row>
    <row r="829" spans="1:4" ht="13.5" customHeight="1">
      <c r="A829" s="175" t="s">
        <v>19175</v>
      </c>
      <c r="B829" s="176" t="s">
        <v>23668</v>
      </c>
      <c r="C829" s="176" t="s">
        <v>12402</v>
      </c>
      <c r="D829" s="177">
        <v>83.29</v>
      </c>
    </row>
    <row r="830" spans="1:4" ht="12.75" customHeight="1">
      <c r="A830" s="175" t="s">
        <v>19176</v>
      </c>
      <c r="B830" s="176" t="s">
        <v>31144</v>
      </c>
      <c r="C830" s="176" t="s">
        <v>12402</v>
      </c>
      <c r="D830" s="177">
        <v>486.94</v>
      </c>
    </row>
    <row r="831" spans="1:4" ht="13.5" customHeight="1">
      <c r="A831" s="175" t="s">
        <v>19177</v>
      </c>
      <c r="B831" s="176" t="s">
        <v>31145</v>
      </c>
      <c r="C831" s="176" t="s">
        <v>12402</v>
      </c>
      <c r="D831" s="177">
        <v>125.38</v>
      </c>
    </row>
    <row r="832" spans="1:4" ht="12.75" customHeight="1">
      <c r="A832" s="172" t="s">
        <v>19178</v>
      </c>
      <c r="B832" s="173" t="s">
        <v>1834</v>
      </c>
      <c r="C832" s="174"/>
      <c r="D832" s="174"/>
    </row>
    <row r="833" spans="1:4" ht="12.75" customHeight="1">
      <c r="A833" s="175" t="s">
        <v>19179</v>
      </c>
      <c r="B833" s="176" t="s">
        <v>31146</v>
      </c>
      <c r="C833" s="176" t="s">
        <v>12402</v>
      </c>
      <c r="D833" s="177">
        <v>26.03</v>
      </c>
    </row>
    <row r="834" spans="1:4" ht="13.5" customHeight="1">
      <c r="A834" s="175" t="s">
        <v>19180</v>
      </c>
      <c r="B834" s="176" t="s">
        <v>31147</v>
      </c>
      <c r="C834" s="176" t="s">
        <v>12402</v>
      </c>
      <c r="D834" s="177">
        <v>64.430000000000007</v>
      </c>
    </row>
    <row r="835" spans="1:4" ht="12.75" customHeight="1">
      <c r="A835" s="175" t="s">
        <v>19181</v>
      </c>
      <c r="B835" s="176" t="s">
        <v>31148</v>
      </c>
      <c r="C835" s="176" t="s">
        <v>12402</v>
      </c>
      <c r="D835" s="177">
        <v>51.35</v>
      </c>
    </row>
    <row r="836" spans="1:4" ht="13.5" customHeight="1">
      <c r="A836" s="175" t="s">
        <v>19182</v>
      </c>
      <c r="B836" s="176" t="s">
        <v>31149</v>
      </c>
      <c r="C836" s="176" t="s">
        <v>12402</v>
      </c>
      <c r="D836" s="177">
        <v>35.46</v>
      </c>
    </row>
    <row r="837" spans="1:4" ht="12.75" customHeight="1">
      <c r="A837" s="175" t="s">
        <v>19183</v>
      </c>
      <c r="B837" s="176" t="s">
        <v>31150</v>
      </c>
      <c r="C837" s="176" t="s">
        <v>12402</v>
      </c>
      <c r="D837" s="177">
        <v>222.06</v>
      </c>
    </row>
    <row r="838" spans="1:4" ht="12.75" customHeight="1">
      <c r="A838" s="175" t="s">
        <v>19184</v>
      </c>
      <c r="B838" s="176" t="s">
        <v>31151</v>
      </c>
      <c r="C838" s="176" t="s">
        <v>12402</v>
      </c>
      <c r="D838" s="177">
        <v>762.34</v>
      </c>
    </row>
    <row r="839" spans="1:4" ht="13.5" customHeight="1">
      <c r="A839" s="175" t="s">
        <v>19185</v>
      </c>
      <c r="B839" s="176" t="s">
        <v>31152</v>
      </c>
      <c r="C839" s="176" t="s">
        <v>12402</v>
      </c>
      <c r="D839" s="177">
        <v>372.23</v>
      </c>
    </row>
    <row r="840" spans="1:4" ht="12.75" customHeight="1">
      <c r="A840" s="175" t="s">
        <v>19186</v>
      </c>
      <c r="B840" s="176" t="s">
        <v>31153</v>
      </c>
      <c r="C840" s="176" t="s">
        <v>12402</v>
      </c>
      <c r="D840" s="177">
        <v>567.30999999999995</v>
      </c>
    </row>
    <row r="841" spans="1:4" ht="12.75" customHeight="1">
      <c r="A841" s="175" t="s">
        <v>19187</v>
      </c>
      <c r="B841" s="176" t="s">
        <v>31154</v>
      </c>
      <c r="C841" s="176" t="s">
        <v>12402</v>
      </c>
      <c r="D841" s="177">
        <v>14.85</v>
      </c>
    </row>
    <row r="842" spans="1:4" ht="13.5" customHeight="1">
      <c r="A842" s="175" t="s">
        <v>19188</v>
      </c>
      <c r="B842" s="176" t="s">
        <v>31155</v>
      </c>
      <c r="C842" s="176" t="s">
        <v>12402</v>
      </c>
      <c r="D842" s="177">
        <v>86.06</v>
      </c>
    </row>
    <row r="843" spans="1:4" ht="12.75" customHeight="1">
      <c r="A843" s="175" t="s">
        <v>19189</v>
      </c>
      <c r="B843" s="176" t="s">
        <v>31156</v>
      </c>
      <c r="C843" s="176" t="s">
        <v>12402</v>
      </c>
      <c r="D843" s="177">
        <v>77.03</v>
      </c>
    </row>
    <row r="844" spans="1:4" ht="13.5" customHeight="1">
      <c r="A844" s="175" t="s">
        <v>19190</v>
      </c>
      <c r="B844" s="176" t="s">
        <v>31157</v>
      </c>
      <c r="C844" s="176" t="s">
        <v>12402</v>
      </c>
      <c r="D844" s="177">
        <v>126.42</v>
      </c>
    </row>
    <row r="845" spans="1:4" ht="12.75" customHeight="1">
      <c r="A845" s="175" t="s">
        <v>19191</v>
      </c>
      <c r="B845" s="176" t="s">
        <v>31158</v>
      </c>
      <c r="C845" s="176" t="s">
        <v>12402</v>
      </c>
      <c r="D845" s="177">
        <v>150.77000000000001</v>
      </c>
    </row>
    <row r="846" spans="1:4" ht="12.75" customHeight="1">
      <c r="A846" s="175" t="s">
        <v>19192</v>
      </c>
      <c r="B846" s="176" t="s">
        <v>31159</v>
      </c>
      <c r="C846" s="176" t="s">
        <v>12402</v>
      </c>
      <c r="D846" s="177">
        <v>97.05</v>
      </c>
    </row>
    <row r="847" spans="1:4" ht="13.5" customHeight="1">
      <c r="A847" s="175" t="s">
        <v>19193</v>
      </c>
      <c r="B847" s="176" t="s">
        <v>31160</v>
      </c>
      <c r="C847" s="176" t="s">
        <v>12402</v>
      </c>
      <c r="D847" s="177">
        <v>107.22</v>
      </c>
    </row>
    <row r="848" spans="1:4" ht="12.75" customHeight="1">
      <c r="A848" s="175" t="s">
        <v>19194</v>
      </c>
      <c r="B848" s="176" t="s">
        <v>31161</v>
      </c>
      <c r="C848" s="176" t="s">
        <v>12402</v>
      </c>
      <c r="D848" s="177">
        <v>253.86</v>
      </c>
    </row>
    <row r="849" spans="1:4" ht="13.5" customHeight="1">
      <c r="A849" s="175" t="s">
        <v>19195</v>
      </c>
      <c r="B849" s="176" t="s">
        <v>31162</v>
      </c>
      <c r="C849" s="176" t="s">
        <v>12402</v>
      </c>
      <c r="D849" s="177">
        <v>207.98</v>
      </c>
    </row>
    <row r="850" spans="1:4" ht="12.75" customHeight="1">
      <c r="A850" s="172" t="s">
        <v>19196</v>
      </c>
      <c r="B850" s="173" t="s">
        <v>3266</v>
      </c>
      <c r="C850" s="174"/>
      <c r="D850" s="174"/>
    </row>
    <row r="851" spans="1:4" ht="12.75" customHeight="1">
      <c r="A851" s="175" t="s">
        <v>19197</v>
      </c>
      <c r="B851" s="176" t="s">
        <v>31163</v>
      </c>
      <c r="C851" s="176" t="s">
        <v>12402</v>
      </c>
      <c r="D851" s="177">
        <v>19.649999999999999</v>
      </c>
    </row>
    <row r="852" spans="1:4" ht="13.5" customHeight="1">
      <c r="A852" s="175" t="s">
        <v>19198</v>
      </c>
      <c r="B852" s="176" t="s">
        <v>31164</v>
      </c>
      <c r="C852" s="176" t="s">
        <v>12402</v>
      </c>
      <c r="D852" s="177">
        <v>21.65</v>
      </c>
    </row>
    <row r="853" spans="1:4" ht="12.75" customHeight="1">
      <c r="A853" s="175" t="s">
        <v>19199</v>
      </c>
      <c r="B853" s="176" t="s">
        <v>19200</v>
      </c>
      <c r="C853" s="176" t="s">
        <v>12402</v>
      </c>
      <c r="D853" s="177">
        <v>19.649999999999999</v>
      </c>
    </row>
    <row r="854" spans="1:4" ht="12.75" customHeight="1">
      <c r="A854" s="175" t="s">
        <v>19201</v>
      </c>
      <c r="B854" s="176" t="s">
        <v>19202</v>
      </c>
      <c r="C854" s="176" t="s">
        <v>12402</v>
      </c>
      <c r="D854" s="177">
        <v>38.64</v>
      </c>
    </row>
    <row r="855" spans="1:4" ht="13.5" customHeight="1">
      <c r="A855" s="175" t="s">
        <v>19203</v>
      </c>
      <c r="B855" s="176" t="s">
        <v>31165</v>
      </c>
      <c r="C855" s="176" t="s">
        <v>12402</v>
      </c>
      <c r="D855" s="177">
        <v>44.16</v>
      </c>
    </row>
    <row r="856" spans="1:4" ht="12.75" customHeight="1">
      <c r="A856" s="172" t="s">
        <v>19204</v>
      </c>
      <c r="B856" s="173" t="s">
        <v>31166</v>
      </c>
      <c r="C856" s="174"/>
      <c r="D856" s="174"/>
    </row>
    <row r="857" spans="1:4" ht="13.5" customHeight="1">
      <c r="A857" s="175" t="s">
        <v>19205</v>
      </c>
      <c r="B857" s="176" t="s">
        <v>23669</v>
      </c>
      <c r="C857" s="176" t="s">
        <v>12402</v>
      </c>
      <c r="D857" s="177">
        <v>27.11</v>
      </c>
    </row>
    <row r="858" spans="1:4" ht="12.75" customHeight="1">
      <c r="A858" s="175" t="s">
        <v>19206</v>
      </c>
      <c r="B858" s="176" t="s">
        <v>23670</v>
      </c>
      <c r="C858" s="176" t="s">
        <v>12402</v>
      </c>
      <c r="D858" s="177">
        <v>36.299999999999997</v>
      </c>
    </row>
    <row r="859" spans="1:4" ht="12.75" customHeight="1">
      <c r="A859" s="175" t="s">
        <v>19207</v>
      </c>
      <c r="B859" s="176" t="s">
        <v>22092</v>
      </c>
      <c r="C859" s="176" t="s">
        <v>12402</v>
      </c>
      <c r="D859" s="177">
        <v>155.22</v>
      </c>
    </row>
    <row r="860" spans="1:4" ht="13.5" customHeight="1">
      <c r="A860" s="175" t="s">
        <v>19208</v>
      </c>
      <c r="B860" s="176" t="s">
        <v>31167</v>
      </c>
      <c r="C860" s="176" t="s">
        <v>12402</v>
      </c>
      <c r="D860" s="177">
        <v>269.61</v>
      </c>
    </row>
    <row r="861" spans="1:4" ht="12.75" customHeight="1">
      <c r="A861" s="175" t="s">
        <v>19209</v>
      </c>
      <c r="B861" s="176" t="s">
        <v>31168</v>
      </c>
      <c r="C861" s="176" t="s">
        <v>12402</v>
      </c>
      <c r="D861" s="177">
        <v>273.16000000000003</v>
      </c>
    </row>
    <row r="862" spans="1:4" ht="13.5" customHeight="1">
      <c r="A862" s="175" t="s">
        <v>19210</v>
      </c>
      <c r="B862" s="176" t="s">
        <v>31169</v>
      </c>
      <c r="C862" s="176" t="s">
        <v>12402</v>
      </c>
      <c r="D862" s="177">
        <v>45.18</v>
      </c>
    </row>
    <row r="863" spans="1:4" ht="12.75" customHeight="1">
      <c r="A863" s="175" t="s">
        <v>19211</v>
      </c>
      <c r="B863" s="176" t="s">
        <v>31170</v>
      </c>
      <c r="C863" s="176" t="s">
        <v>12402</v>
      </c>
      <c r="D863" s="177">
        <v>46.4</v>
      </c>
    </row>
    <row r="864" spans="1:4" ht="12.75" customHeight="1">
      <c r="A864" s="175" t="s">
        <v>19212</v>
      </c>
      <c r="B864" s="176" t="s">
        <v>23671</v>
      </c>
      <c r="C864" s="176" t="s">
        <v>12402</v>
      </c>
      <c r="D864" s="177">
        <v>41.48</v>
      </c>
    </row>
    <row r="865" spans="1:4" ht="13.5" customHeight="1">
      <c r="A865" s="175" t="s">
        <v>19213</v>
      </c>
      <c r="B865" s="176" t="s">
        <v>31171</v>
      </c>
      <c r="C865" s="176" t="s">
        <v>12402</v>
      </c>
      <c r="D865" s="177">
        <v>38.51</v>
      </c>
    </row>
    <row r="866" spans="1:4" ht="12.75" customHeight="1">
      <c r="A866" s="175" t="s">
        <v>19214</v>
      </c>
      <c r="B866" s="176" t="s">
        <v>31172</v>
      </c>
      <c r="C866" s="176" t="s">
        <v>12402</v>
      </c>
      <c r="D866" s="177">
        <v>31.08</v>
      </c>
    </row>
    <row r="867" spans="1:4" ht="12.75" customHeight="1">
      <c r="A867" s="175" t="s">
        <v>19215</v>
      </c>
      <c r="B867" s="176" t="s">
        <v>31173</v>
      </c>
      <c r="C867" s="176" t="s">
        <v>12402</v>
      </c>
      <c r="D867" s="177">
        <v>12.08</v>
      </c>
    </row>
    <row r="868" spans="1:4" ht="13.5" customHeight="1">
      <c r="A868" s="175" t="s">
        <v>19216</v>
      </c>
      <c r="B868" s="176" t="s">
        <v>31174</v>
      </c>
      <c r="C868" s="176" t="s">
        <v>12402</v>
      </c>
      <c r="D868" s="177">
        <v>143.16</v>
      </c>
    </row>
    <row r="869" spans="1:4" ht="12.75" customHeight="1">
      <c r="A869" s="175" t="s">
        <v>19217</v>
      </c>
      <c r="B869" s="176" t="s">
        <v>31175</v>
      </c>
      <c r="C869" s="176" t="s">
        <v>12402</v>
      </c>
      <c r="D869" s="177">
        <v>119.77</v>
      </c>
    </row>
    <row r="870" spans="1:4" ht="13.5" customHeight="1">
      <c r="A870" s="172" t="s">
        <v>19218</v>
      </c>
      <c r="B870" s="173" t="s">
        <v>31176</v>
      </c>
      <c r="C870" s="174"/>
      <c r="D870" s="174"/>
    </row>
    <row r="871" spans="1:4" ht="12.75" customHeight="1">
      <c r="A871" s="175" t="s">
        <v>19219</v>
      </c>
      <c r="B871" s="176" t="s">
        <v>19220</v>
      </c>
      <c r="C871" s="176" t="s">
        <v>12402</v>
      </c>
      <c r="D871" s="177">
        <v>195.34</v>
      </c>
    </row>
    <row r="872" spans="1:4" ht="12.75" customHeight="1">
      <c r="A872" s="175" t="s">
        <v>19221</v>
      </c>
      <c r="B872" s="176" t="s">
        <v>19222</v>
      </c>
      <c r="C872" s="176" t="s">
        <v>12402</v>
      </c>
      <c r="D872" s="177">
        <v>212.91</v>
      </c>
    </row>
    <row r="873" spans="1:4" ht="13.5" customHeight="1">
      <c r="A873" s="175" t="s">
        <v>19223</v>
      </c>
      <c r="B873" s="176" t="s">
        <v>19224</v>
      </c>
      <c r="C873" s="176" t="s">
        <v>12402</v>
      </c>
      <c r="D873" s="177">
        <v>724.01</v>
      </c>
    </row>
    <row r="874" spans="1:4" ht="12.75" customHeight="1">
      <c r="A874" s="172" t="s">
        <v>19225</v>
      </c>
      <c r="B874" s="173" t="s">
        <v>31177</v>
      </c>
      <c r="C874" s="174"/>
      <c r="D874" s="174"/>
    </row>
    <row r="875" spans="1:4" ht="13.5" customHeight="1">
      <c r="A875" s="175" t="s">
        <v>19226</v>
      </c>
      <c r="B875" s="176" t="s">
        <v>19227</v>
      </c>
      <c r="C875" s="176" t="s">
        <v>12402</v>
      </c>
      <c r="D875" s="177">
        <v>9.77</v>
      </c>
    </row>
    <row r="876" spans="1:4" ht="12.75" customHeight="1">
      <c r="A876" s="172" t="s">
        <v>19228</v>
      </c>
      <c r="B876" s="173" t="s">
        <v>19229</v>
      </c>
      <c r="C876" s="174"/>
      <c r="D876" s="174"/>
    </row>
    <row r="877" spans="1:4" ht="12.75" customHeight="1">
      <c r="A877" s="175" t="s">
        <v>19230</v>
      </c>
      <c r="B877" s="176" t="s">
        <v>31178</v>
      </c>
      <c r="C877" s="176" t="s">
        <v>12402</v>
      </c>
      <c r="D877" s="177">
        <v>334.3</v>
      </c>
    </row>
    <row r="878" spans="1:4" ht="13.5" customHeight="1">
      <c r="A878" s="175" t="s">
        <v>19231</v>
      </c>
      <c r="B878" s="176" t="s">
        <v>31179</v>
      </c>
      <c r="C878" s="176" t="s">
        <v>12402</v>
      </c>
      <c r="D878" s="177">
        <v>439.44</v>
      </c>
    </row>
    <row r="879" spans="1:4" ht="12.75" customHeight="1">
      <c r="A879" s="175" t="s">
        <v>19232</v>
      </c>
      <c r="B879" s="176" t="s">
        <v>31180</v>
      </c>
      <c r="C879" s="176" t="s">
        <v>12402</v>
      </c>
      <c r="D879" s="177">
        <v>59.67</v>
      </c>
    </row>
    <row r="880" spans="1:4" ht="12.75" customHeight="1">
      <c r="A880" s="175" t="s">
        <v>19233</v>
      </c>
      <c r="B880" s="176" t="s">
        <v>31181</v>
      </c>
      <c r="C880" s="176" t="s">
        <v>12402</v>
      </c>
      <c r="D880" s="177">
        <v>57.43</v>
      </c>
    </row>
    <row r="881" spans="1:4" ht="13.5" customHeight="1">
      <c r="A881" s="175" t="s">
        <v>19234</v>
      </c>
      <c r="B881" s="176" t="s">
        <v>31182</v>
      </c>
      <c r="C881" s="176" t="s">
        <v>12402</v>
      </c>
      <c r="D881" s="177">
        <v>41.75</v>
      </c>
    </row>
    <row r="882" spans="1:4" ht="12.75" customHeight="1">
      <c r="A882" s="175" t="s">
        <v>19235</v>
      </c>
      <c r="B882" s="176" t="s">
        <v>31183</v>
      </c>
      <c r="C882" s="176" t="s">
        <v>12402</v>
      </c>
      <c r="D882" s="177">
        <v>84.85</v>
      </c>
    </row>
    <row r="883" spans="1:4" ht="13.5" customHeight="1">
      <c r="A883" s="175" t="s">
        <v>19236</v>
      </c>
      <c r="B883" s="176" t="s">
        <v>31184</v>
      </c>
      <c r="C883" s="176" t="s">
        <v>12402</v>
      </c>
      <c r="D883" s="177">
        <v>91.01</v>
      </c>
    </row>
    <row r="884" spans="1:4" ht="12.75" customHeight="1">
      <c r="A884" s="175" t="s">
        <v>19237</v>
      </c>
      <c r="B884" s="176" t="s">
        <v>31185</v>
      </c>
      <c r="C884" s="176" t="s">
        <v>12402</v>
      </c>
      <c r="D884" s="177">
        <v>47.15</v>
      </c>
    </row>
    <row r="885" spans="1:4" ht="12.75" customHeight="1">
      <c r="A885" s="175" t="s">
        <v>19238</v>
      </c>
      <c r="B885" s="176" t="s">
        <v>31186</v>
      </c>
      <c r="C885" s="176" t="s">
        <v>12402</v>
      </c>
      <c r="D885" s="177">
        <v>41.17</v>
      </c>
    </row>
    <row r="886" spans="1:4" ht="13.5" customHeight="1">
      <c r="A886" s="175" t="s">
        <v>19239</v>
      </c>
      <c r="B886" s="176" t="s">
        <v>31187</v>
      </c>
      <c r="C886" s="176" t="s">
        <v>12402</v>
      </c>
      <c r="D886" s="177">
        <v>52.45</v>
      </c>
    </row>
    <row r="887" spans="1:4" ht="12.75" customHeight="1">
      <c r="A887" s="175" t="s">
        <v>19240</v>
      </c>
      <c r="B887" s="176" t="s">
        <v>31188</v>
      </c>
      <c r="C887" s="176" t="s">
        <v>12402</v>
      </c>
      <c r="D887" s="177">
        <v>332.94</v>
      </c>
    </row>
    <row r="888" spans="1:4" ht="13.5" customHeight="1">
      <c r="A888" s="175" t="s">
        <v>19241</v>
      </c>
      <c r="B888" s="176" t="s">
        <v>31189</v>
      </c>
      <c r="C888" s="176" t="s">
        <v>12402</v>
      </c>
      <c r="D888" s="177">
        <v>322.94</v>
      </c>
    </row>
    <row r="889" spans="1:4" ht="12.75" customHeight="1">
      <c r="A889" s="175" t="s">
        <v>19242</v>
      </c>
      <c r="B889" s="176" t="s">
        <v>31190</v>
      </c>
      <c r="C889" s="176" t="s">
        <v>12402</v>
      </c>
      <c r="D889" s="177">
        <v>472.94</v>
      </c>
    </row>
    <row r="890" spans="1:4" ht="12.75" customHeight="1">
      <c r="A890" s="175" t="s">
        <v>19243</v>
      </c>
      <c r="B890" s="176" t="s">
        <v>31191</v>
      </c>
      <c r="C890" s="176" t="s">
        <v>12402</v>
      </c>
      <c r="D890" s="177">
        <v>215.61</v>
      </c>
    </row>
    <row r="891" spans="1:4" ht="13.5" customHeight="1">
      <c r="A891" s="175" t="s">
        <v>19244</v>
      </c>
      <c r="B891" s="176" t="s">
        <v>31192</v>
      </c>
      <c r="C891" s="176" t="s">
        <v>12402</v>
      </c>
      <c r="D891" s="177">
        <v>372.64</v>
      </c>
    </row>
    <row r="892" spans="1:4" ht="12.75" customHeight="1">
      <c r="A892" s="175" t="s">
        <v>19245</v>
      </c>
      <c r="B892" s="176" t="s">
        <v>31193</v>
      </c>
      <c r="C892" s="176" t="s">
        <v>12402</v>
      </c>
      <c r="D892" s="177">
        <v>7785.98</v>
      </c>
    </row>
    <row r="893" spans="1:4" ht="13.5" customHeight="1">
      <c r="A893" s="175" t="s">
        <v>19246</v>
      </c>
      <c r="B893" s="176" t="s">
        <v>31194</v>
      </c>
      <c r="C893" s="176" t="s">
        <v>12402</v>
      </c>
      <c r="D893" s="177">
        <v>22.32</v>
      </c>
    </row>
    <row r="894" spans="1:4" ht="12.75" customHeight="1">
      <c r="A894" s="175" t="s">
        <v>19247</v>
      </c>
      <c r="B894" s="176" t="s">
        <v>31195</v>
      </c>
      <c r="C894" s="176" t="s">
        <v>12402</v>
      </c>
      <c r="D894" s="177">
        <v>15.99</v>
      </c>
    </row>
    <row r="895" spans="1:4" ht="12.75" customHeight="1">
      <c r="A895" s="175" t="s">
        <v>19248</v>
      </c>
      <c r="B895" s="176" t="s">
        <v>31196</v>
      </c>
      <c r="C895" s="176" t="s">
        <v>12402</v>
      </c>
      <c r="D895" s="177">
        <v>18.98</v>
      </c>
    </row>
    <row r="896" spans="1:4" ht="13.5" customHeight="1">
      <c r="A896" s="172" t="s">
        <v>19249</v>
      </c>
      <c r="B896" s="173" t="s">
        <v>31197</v>
      </c>
      <c r="C896" s="174"/>
      <c r="D896" s="174"/>
    </row>
    <row r="897" spans="1:4" ht="12.75" customHeight="1">
      <c r="A897" s="175" t="s">
        <v>19250</v>
      </c>
      <c r="B897" s="176" t="s">
        <v>19251</v>
      </c>
      <c r="C897" s="176" t="s">
        <v>12402</v>
      </c>
      <c r="D897" s="177">
        <v>178.94</v>
      </c>
    </row>
    <row r="898" spans="1:4" ht="12.75" customHeight="1">
      <c r="A898" s="175" t="s">
        <v>19252</v>
      </c>
      <c r="B898" s="176" t="s">
        <v>19253</v>
      </c>
      <c r="C898" s="176" t="s">
        <v>12402</v>
      </c>
      <c r="D898" s="177">
        <v>418.62</v>
      </c>
    </row>
    <row r="899" spans="1:4" ht="13.5" customHeight="1">
      <c r="A899" s="175" t="s">
        <v>19254</v>
      </c>
      <c r="B899" s="176" t="s">
        <v>31198</v>
      </c>
      <c r="C899" s="176" t="s">
        <v>12402</v>
      </c>
      <c r="D899" s="177">
        <v>217.72</v>
      </c>
    </row>
    <row r="900" spans="1:4" ht="12.75" customHeight="1">
      <c r="A900" s="175" t="s">
        <v>19255</v>
      </c>
      <c r="B900" s="176" t="s">
        <v>31199</v>
      </c>
      <c r="C900" s="176" t="s">
        <v>12402</v>
      </c>
      <c r="D900" s="177">
        <v>474.21</v>
      </c>
    </row>
    <row r="901" spans="1:4" ht="13.5" customHeight="1">
      <c r="A901" s="175" t="s">
        <v>19256</v>
      </c>
      <c r="B901" s="176" t="s">
        <v>31200</v>
      </c>
      <c r="C901" s="176" t="s">
        <v>12402</v>
      </c>
      <c r="D901" s="177">
        <v>189.24</v>
      </c>
    </row>
    <row r="902" spans="1:4" ht="12.75" customHeight="1">
      <c r="A902" s="175" t="s">
        <v>19257</v>
      </c>
      <c r="B902" s="176" t="s">
        <v>31201</v>
      </c>
      <c r="C902" s="176" t="s">
        <v>12402</v>
      </c>
      <c r="D902" s="177">
        <v>445.73</v>
      </c>
    </row>
    <row r="903" spans="1:4" ht="12.75" customHeight="1">
      <c r="A903" s="175" t="s">
        <v>19258</v>
      </c>
      <c r="B903" s="176" t="s">
        <v>31202</v>
      </c>
      <c r="C903" s="176" t="s">
        <v>12402</v>
      </c>
      <c r="D903" s="177">
        <v>189.24</v>
      </c>
    </row>
    <row r="904" spans="1:4" ht="13.5" customHeight="1">
      <c r="A904" s="175" t="s">
        <v>19259</v>
      </c>
      <c r="B904" s="176" t="s">
        <v>19260</v>
      </c>
      <c r="C904" s="176" t="s">
        <v>12402</v>
      </c>
      <c r="D904" s="177">
        <v>403.94</v>
      </c>
    </row>
    <row r="905" spans="1:4" ht="12.75" customHeight="1">
      <c r="A905" s="175" t="s">
        <v>19261</v>
      </c>
      <c r="B905" s="176" t="s">
        <v>19262</v>
      </c>
      <c r="C905" s="176" t="s">
        <v>12402</v>
      </c>
      <c r="D905" s="177">
        <v>656.71</v>
      </c>
    </row>
    <row r="906" spans="1:4" ht="13.5" customHeight="1">
      <c r="A906" s="175" t="s">
        <v>19263</v>
      </c>
      <c r="B906" s="176" t="s">
        <v>31203</v>
      </c>
      <c r="C906" s="176" t="s">
        <v>12417</v>
      </c>
      <c r="D906" s="177">
        <v>1956.73</v>
      </c>
    </row>
    <row r="907" spans="1:4" ht="12.75" customHeight="1">
      <c r="A907" s="175" t="s">
        <v>19264</v>
      </c>
      <c r="B907" s="176" t="s">
        <v>31204</v>
      </c>
      <c r="C907" s="176" t="s">
        <v>12417</v>
      </c>
      <c r="D907" s="177">
        <v>838.55</v>
      </c>
    </row>
    <row r="908" spans="1:4" ht="12.75" customHeight="1">
      <c r="A908" s="175" t="s">
        <v>19265</v>
      </c>
      <c r="B908" s="176" t="s">
        <v>31205</v>
      </c>
      <c r="C908" s="176" t="s">
        <v>12402</v>
      </c>
      <c r="D908" s="177">
        <v>1064.7</v>
      </c>
    </row>
    <row r="909" spans="1:4" ht="13.5" customHeight="1">
      <c r="A909" s="175" t="s">
        <v>19266</v>
      </c>
      <c r="B909" s="176" t="s">
        <v>31206</v>
      </c>
      <c r="C909" s="176" t="s">
        <v>12402</v>
      </c>
      <c r="D909" s="177">
        <v>199.69</v>
      </c>
    </row>
    <row r="910" spans="1:4" ht="12.75" customHeight="1">
      <c r="A910" s="175" t="s">
        <v>19267</v>
      </c>
      <c r="B910" s="176" t="s">
        <v>31207</v>
      </c>
      <c r="C910" s="176" t="s">
        <v>12402</v>
      </c>
      <c r="D910" s="177">
        <v>269.3</v>
      </c>
    </row>
    <row r="911" spans="1:4" ht="12.75" customHeight="1">
      <c r="A911" s="172" t="s">
        <v>19268</v>
      </c>
      <c r="B911" s="173" t="s">
        <v>19269</v>
      </c>
      <c r="C911" s="174"/>
      <c r="D911" s="174"/>
    </row>
    <row r="912" spans="1:4" ht="13.5" customHeight="1">
      <c r="A912" s="175" t="s">
        <v>19270</v>
      </c>
      <c r="B912" s="176" t="s">
        <v>31208</v>
      </c>
      <c r="C912" s="176" t="s">
        <v>12402</v>
      </c>
      <c r="D912" s="177">
        <v>512.44000000000005</v>
      </c>
    </row>
    <row r="913" spans="1:4" ht="12.75" customHeight="1">
      <c r="A913" s="175" t="s">
        <v>19271</v>
      </c>
      <c r="B913" s="176" t="s">
        <v>31209</v>
      </c>
      <c r="C913" s="176" t="s">
        <v>12402</v>
      </c>
      <c r="D913" s="177">
        <v>983.34</v>
      </c>
    </row>
    <row r="914" spans="1:4" ht="13.5" customHeight="1">
      <c r="A914" s="175" t="s">
        <v>19272</v>
      </c>
      <c r="B914" s="176" t="s">
        <v>31210</v>
      </c>
      <c r="C914" s="176" t="s">
        <v>12402</v>
      </c>
      <c r="D914" s="177">
        <v>415.3</v>
      </c>
    </row>
    <row r="915" spans="1:4" ht="12.75" customHeight="1">
      <c r="A915" s="175" t="s">
        <v>19273</v>
      </c>
      <c r="B915" s="176" t="s">
        <v>31211</v>
      </c>
      <c r="C915" s="176" t="s">
        <v>12402</v>
      </c>
      <c r="D915" s="177">
        <v>460.48</v>
      </c>
    </row>
    <row r="916" spans="1:4" ht="12.75" customHeight="1">
      <c r="A916" s="175" t="s">
        <v>19274</v>
      </c>
      <c r="B916" s="176" t="s">
        <v>31212</v>
      </c>
      <c r="C916" s="176" t="s">
        <v>12402</v>
      </c>
      <c r="D916" s="177">
        <v>452.85</v>
      </c>
    </row>
    <row r="917" spans="1:4" ht="13.5" customHeight="1">
      <c r="A917" s="175" t="s">
        <v>19275</v>
      </c>
      <c r="B917" s="176" t="s">
        <v>31213</v>
      </c>
      <c r="C917" s="176" t="s">
        <v>12402</v>
      </c>
      <c r="D917" s="177">
        <v>923.75</v>
      </c>
    </row>
    <row r="918" spans="1:4" ht="12.75" customHeight="1">
      <c r="A918" s="175" t="s">
        <v>19276</v>
      </c>
      <c r="B918" s="176" t="s">
        <v>31214</v>
      </c>
      <c r="C918" s="176" t="s">
        <v>12402</v>
      </c>
      <c r="D918" s="177">
        <v>1536.7</v>
      </c>
    </row>
    <row r="919" spans="1:4" ht="13.5" customHeight="1">
      <c r="A919" s="175" t="s">
        <v>19277</v>
      </c>
      <c r="B919" s="176" t="s">
        <v>31215</v>
      </c>
      <c r="C919" s="176" t="s">
        <v>12402</v>
      </c>
      <c r="D919" s="177">
        <v>203.15</v>
      </c>
    </row>
    <row r="920" spans="1:4" ht="12.75" customHeight="1">
      <c r="A920" s="175" t="s">
        <v>19278</v>
      </c>
      <c r="B920" s="176" t="s">
        <v>19279</v>
      </c>
      <c r="C920" s="176" t="s">
        <v>12402</v>
      </c>
      <c r="D920" s="177">
        <v>92.84</v>
      </c>
    </row>
    <row r="921" spans="1:4" ht="12.75" customHeight="1">
      <c r="A921" s="172" t="s">
        <v>19280</v>
      </c>
      <c r="B921" s="173" t="s">
        <v>1851</v>
      </c>
      <c r="C921" s="174"/>
      <c r="D921" s="174"/>
    </row>
    <row r="922" spans="1:4" ht="13.5" customHeight="1">
      <c r="A922" s="175" t="s">
        <v>19281</v>
      </c>
      <c r="B922" s="176" t="s">
        <v>31216</v>
      </c>
      <c r="C922" s="176" t="s">
        <v>12402</v>
      </c>
      <c r="D922" s="177">
        <v>427.94</v>
      </c>
    </row>
    <row r="923" spans="1:4" ht="12.75" customHeight="1">
      <c r="A923" s="175" t="s">
        <v>19282</v>
      </c>
      <c r="B923" s="176" t="s">
        <v>31217</v>
      </c>
      <c r="C923" s="176" t="s">
        <v>12402</v>
      </c>
      <c r="D923" s="177">
        <v>698.89</v>
      </c>
    </row>
    <row r="924" spans="1:4" ht="12.75" customHeight="1">
      <c r="A924" s="175" t="s">
        <v>19283</v>
      </c>
      <c r="B924" s="176" t="s">
        <v>31218</v>
      </c>
      <c r="C924" s="176" t="s">
        <v>12403</v>
      </c>
      <c r="D924" s="177">
        <v>846.09</v>
      </c>
    </row>
    <row r="925" spans="1:4" ht="13.5" customHeight="1">
      <c r="A925" s="175" t="s">
        <v>19284</v>
      </c>
      <c r="B925" s="176" t="s">
        <v>31219</v>
      </c>
      <c r="C925" s="176" t="s">
        <v>12402</v>
      </c>
      <c r="D925" s="177">
        <v>1019.87</v>
      </c>
    </row>
    <row r="926" spans="1:4" ht="12.75" customHeight="1">
      <c r="A926" s="172" t="s">
        <v>19285</v>
      </c>
      <c r="B926" s="173" t="s">
        <v>19286</v>
      </c>
      <c r="C926" s="174"/>
      <c r="D926" s="174"/>
    </row>
    <row r="927" spans="1:4" ht="13.5" customHeight="1">
      <c r="A927" s="175" t="s">
        <v>19287</v>
      </c>
      <c r="B927" s="176" t="s">
        <v>31220</v>
      </c>
      <c r="C927" s="176" t="s">
        <v>12402</v>
      </c>
      <c r="D927" s="177">
        <v>300.8</v>
      </c>
    </row>
    <row r="928" spans="1:4" ht="12.75" customHeight="1">
      <c r="A928" s="175" t="s">
        <v>19288</v>
      </c>
      <c r="B928" s="176" t="s">
        <v>31221</v>
      </c>
      <c r="C928" s="176" t="s">
        <v>12402</v>
      </c>
      <c r="D928" s="177">
        <v>285.7</v>
      </c>
    </row>
    <row r="929" spans="1:4" ht="12.75" customHeight="1">
      <c r="A929" s="172" t="s">
        <v>19289</v>
      </c>
      <c r="B929" s="173" t="s">
        <v>1808</v>
      </c>
      <c r="C929" s="174"/>
      <c r="D929" s="174"/>
    </row>
    <row r="930" spans="1:4" ht="13.5" customHeight="1">
      <c r="A930" s="175" t="s">
        <v>19290</v>
      </c>
      <c r="B930" s="176" t="s">
        <v>31222</v>
      </c>
      <c r="C930" s="176" t="s">
        <v>12402</v>
      </c>
      <c r="D930" s="177">
        <v>585.66999999999996</v>
      </c>
    </row>
    <row r="931" spans="1:4" ht="12.75" customHeight="1">
      <c r="A931" s="175" t="s">
        <v>19291</v>
      </c>
      <c r="B931" s="176" t="s">
        <v>31223</v>
      </c>
      <c r="C931" s="176" t="s">
        <v>12402</v>
      </c>
      <c r="D931" s="177">
        <v>740.9</v>
      </c>
    </row>
    <row r="932" spans="1:4" ht="13.5" customHeight="1">
      <c r="A932" s="175" t="s">
        <v>19292</v>
      </c>
      <c r="B932" s="176" t="s">
        <v>31224</v>
      </c>
      <c r="C932" s="176" t="s">
        <v>12402</v>
      </c>
      <c r="D932" s="177">
        <v>482.94</v>
      </c>
    </row>
    <row r="933" spans="1:4" ht="12.75" customHeight="1">
      <c r="A933" s="175" t="s">
        <v>19293</v>
      </c>
      <c r="B933" s="176" t="s">
        <v>23673</v>
      </c>
      <c r="C933" s="176" t="s">
        <v>12402</v>
      </c>
      <c r="D933" s="177">
        <v>1842.23</v>
      </c>
    </row>
    <row r="934" spans="1:4" ht="12.75" customHeight="1">
      <c r="A934" s="172" t="s">
        <v>19294</v>
      </c>
      <c r="B934" s="173" t="s">
        <v>19295</v>
      </c>
      <c r="C934" s="174"/>
      <c r="D934" s="174"/>
    </row>
    <row r="935" spans="1:4" ht="13.5" customHeight="1">
      <c r="A935" s="175" t="s">
        <v>19296</v>
      </c>
      <c r="B935" s="176" t="s">
        <v>31225</v>
      </c>
      <c r="C935" s="176" t="s">
        <v>12402</v>
      </c>
      <c r="D935" s="177">
        <v>1899.78</v>
      </c>
    </row>
    <row r="936" spans="1:4" ht="12.75" customHeight="1">
      <c r="A936" s="175" t="s">
        <v>19297</v>
      </c>
      <c r="B936" s="176" t="s">
        <v>19298</v>
      </c>
      <c r="C936" s="176" t="s">
        <v>12402</v>
      </c>
      <c r="D936" s="177">
        <v>2504.7800000000002</v>
      </c>
    </row>
    <row r="937" spans="1:4" ht="12.75" customHeight="1">
      <c r="A937" s="175" t="s">
        <v>19299</v>
      </c>
      <c r="B937" s="176" t="s">
        <v>31226</v>
      </c>
      <c r="C937" s="176" t="s">
        <v>12402</v>
      </c>
      <c r="D937" s="177">
        <v>1364.78</v>
      </c>
    </row>
    <row r="938" spans="1:4" ht="13.5" customHeight="1">
      <c r="A938" s="175" t="s">
        <v>19300</v>
      </c>
      <c r="B938" s="176" t="s">
        <v>19301</v>
      </c>
      <c r="C938" s="176" t="s">
        <v>12402</v>
      </c>
      <c r="D938" s="177">
        <v>3214.78</v>
      </c>
    </row>
    <row r="939" spans="1:4" ht="12.75" customHeight="1">
      <c r="A939" s="175" t="s">
        <v>19302</v>
      </c>
      <c r="B939" s="176" t="s">
        <v>19303</v>
      </c>
      <c r="C939" s="176" t="s">
        <v>12402</v>
      </c>
      <c r="D939" s="177">
        <v>267.77999999999997</v>
      </c>
    </row>
    <row r="940" spans="1:4" ht="13.5" customHeight="1">
      <c r="A940" s="175" t="s">
        <v>23674</v>
      </c>
      <c r="B940" s="176" t="s">
        <v>31227</v>
      </c>
      <c r="C940" s="176" t="s">
        <v>12402</v>
      </c>
      <c r="D940" s="177">
        <v>2486.88</v>
      </c>
    </row>
    <row r="941" spans="1:4" ht="12.75" customHeight="1">
      <c r="A941" s="175" t="s">
        <v>23675</v>
      </c>
      <c r="B941" s="176" t="s">
        <v>23676</v>
      </c>
      <c r="C941" s="176" t="s">
        <v>12402</v>
      </c>
      <c r="D941" s="177">
        <v>3413.81</v>
      </c>
    </row>
    <row r="942" spans="1:4" ht="12.75" customHeight="1">
      <c r="A942" s="175" t="s">
        <v>23677</v>
      </c>
      <c r="B942" s="176" t="s">
        <v>31228</v>
      </c>
      <c r="C942" s="176" t="s">
        <v>12402</v>
      </c>
      <c r="D942" s="177">
        <v>1778.35</v>
      </c>
    </row>
    <row r="943" spans="1:4" ht="13.5" customHeight="1">
      <c r="A943" s="175" t="s">
        <v>23678</v>
      </c>
      <c r="B943" s="176" t="s">
        <v>23679</v>
      </c>
      <c r="C943" s="176" t="s">
        <v>12402</v>
      </c>
      <c r="D943" s="177">
        <v>2417.89</v>
      </c>
    </row>
    <row r="944" spans="1:4" ht="12.75" customHeight="1">
      <c r="A944" s="175" t="s">
        <v>23680</v>
      </c>
      <c r="B944" s="176" t="s">
        <v>31229</v>
      </c>
      <c r="C944" s="176" t="s">
        <v>12402</v>
      </c>
      <c r="D944" s="177">
        <v>2423.5300000000002</v>
      </c>
    </row>
    <row r="945" spans="1:4" ht="13.5" customHeight="1">
      <c r="A945" s="175" t="s">
        <v>23681</v>
      </c>
      <c r="B945" s="176" t="s">
        <v>23682</v>
      </c>
      <c r="C945" s="176" t="s">
        <v>12402</v>
      </c>
      <c r="D945" s="177">
        <v>3056.46</v>
      </c>
    </row>
    <row r="946" spans="1:4" ht="12.75" customHeight="1">
      <c r="A946" s="172" t="s">
        <v>19304</v>
      </c>
      <c r="B946" s="173" t="s">
        <v>19305</v>
      </c>
      <c r="C946" s="174"/>
      <c r="D946" s="174"/>
    </row>
    <row r="947" spans="1:4" ht="12.75" customHeight="1">
      <c r="A947" s="175" t="s">
        <v>19306</v>
      </c>
      <c r="B947" s="176" t="s">
        <v>19307</v>
      </c>
      <c r="C947" s="176" t="s">
        <v>12402</v>
      </c>
      <c r="D947" s="177">
        <v>49.8</v>
      </c>
    </row>
    <row r="948" spans="1:4" ht="13.5" customHeight="1">
      <c r="A948" s="175" t="s">
        <v>19308</v>
      </c>
      <c r="B948" s="176" t="s">
        <v>31230</v>
      </c>
      <c r="C948" s="176" t="s">
        <v>12402</v>
      </c>
      <c r="D948" s="177">
        <v>115.55</v>
      </c>
    </row>
    <row r="949" spans="1:4" ht="12.75" customHeight="1">
      <c r="A949" s="175" t="s">
        <v>19309</v>
      </c>
      <c r="B949" s="176" t="s">
        <v>19310</v>
      </c>
      <c r="C949" s="176" t="s">
        <v>12402</v>
      </c>
      <c r="D949" s="177">
        <v>46.85</v>
      </c>
    </row>
    <row r="950" spans="1:4" ht="13.5" customHeight="1">
      <c r="A950" s="175" t="s">
        <v>19311</v>
      </c>
      <c r="B950" s="176" t="s">
        <v>19312</v>
      </c>
      <c r="C950" s="176" t="s">
        <v>12402</v>
      </c>
      <c r="D950" s="177">
        <v>58.56</v>
      </c>
    </row>
    <row r="951" spans="1:4" ht="12.75" customHeight="1">
      <c r="A951" s="175" t="s">
        <v>19313</v>
      </c>
      <c r="B951" s="176" t="s">
        <v>19314</v>
      </c>
      <c r="C951" s="176" t="s">
        <v>12402</v>
      </c>
      <c r="D951" s="177">
        <v>43.84</v>
      </c>
    </row>
    <row r="952" spans="1:4" ht="12.75" customHeight="1">
      <c r="A952" s="175" t="s">
        <v>19315</v>
      </c>
      <c r="B952" s="176" t="s">
        <v>31231</v>
      </c>
      <c r="C952" s="176" t="s">
        <v>12402</v>
      </c>
      <c r="D952" s="177">
        <v>37.72</v>
      </c>
    </row>
    <row r="953" spans="1:4" ht="13.5" customHeight="1">
      <c r="A953" s="175" t="s">
        <v>19316</v>
      </c>
      <c r="B953" s="176" t="s">
        <v>19317</v>
      </c>
      <c r="C953" s="176" t="s">
        <v>12402</v>
      </c>
      <c r="D953" s="177">
        <v>41.84</v>
      </c>
    </row>
    <row r="954" spans="1:4" ht="12.75" customHeight="1">
      <c r="A954" s="175" t="s">
        <v>19318</v>
      </c>
      <c r="B954" s="176" t="s">
        <v>31232</v>
      </c>
      <c r="C954" s="176" t="s">
        <v>12402</v>
      </c>
      <c r="D954" s="177">
        <v>56.22</v>
      </c>
    </row>
    <row r="955" spans="1:4" ht="12.75" customHeight="1">
      <c r="A955" s="175" t="s">
        <v>19319</v>
      </c>
      <c r="B955" s="176" t="s">
        <v>23683</v>
      </c>
      <c r="C955" s="176" t="s">
        <v>12402</v>
      </c>
      <c r="D955" s="177">
        <v>37.270000000000003</v>
      </c>
    </row>
    <row r="956" spans="1:4" ht="13.5" customHeight="1">
      <c r="A956" s="175" t="s">
        <v>19320</v>
      </c>
      <c r="B956" s="176" t="s">
        <v>1881</v>
      </c>
      <c r="C956" s="176" t="s">
        <v>12402</v>
      </c>
      <c r="D956" s="177">
        <v>21.22</v>
      </c>
    </row>
    <row r="957" spans="1:4" ht="12.75" customHeight="1">
      <c r="A957" s="175" t="s">
        <v>19321</v>
      </c>
      <c r="B957" s="176" t="s">
        <v>31233</v>
      </c>
      <c r="C957" s="176" t="s">
        <v>12402</v>
      </c>
      <c r="D957" s="177">
        <v>37.17</v>
      </c>
    </row>
    <row r="958" spans="1:4" ht="13.5" customHeight="1">
      <c r="A958" s="175" t="s">
        <v>19322</v>
      </c>
      <c r="B958" s="176" t="s">
        <v>19323</v>
      </c>
      <c r="C958" s="176" t="s">
        <v>12402</v>
      </c>
      <c r="D958" s="177">
        <v>396.51</v>
      </c>
    </row>
    <row r="959" spans="1:4" ht="12.75" customHeight="1">
      <c r="A959" s="175" t="s">
        <v>19324</v>
      </c>
      <c r="B959" s="176" t="s">
        <v>31234</v>
      </c>
      <c r="C959" s="176" t="s">
        <v>12402</v>
      </c>
      <c r="D959" s="177">
        <v>503.89</v>
      </c>
    </row>
    <row r="960" spans="1:4" ht="12.75" customHeight="1">
      <c r="A960" s="175" t="s">
        <v>19325</v>
      </c>
      <c r="B960" s="176" t="s">
        <v>31235</v>
      </c>
      <c r="C960" s="176" t="s">
        <v>12402</v>
      </c>
      <c r="D960" s="177">
        <v>78.84</v>
      </c>
    </row>
    <row r="961" spans="1:4" ht="13.5" customHeight="1">
      <c r="A961" s="175" t="s">
        <v>19326</v>
      </c>
      <c r="B961" s="176" t="s">
        <v>31236</v>
      </c>
      <c r="C961" s="176" t="s">
        <v>12402</v>
      </c>
      <c r="D961" s="177">
        <v>14.61</v>
      </c>
    </row>
    <row r="962" spans="1:4" ht="12.75" customHeight="1">
      <c r="A962" s="175" t="s">
        <v>19327</v>
      </c>
      <c r="B962" s="176" t="s">
        <v>31237</v>
      </c>
      <c r="C962" s="176" t="s">
        <v>12402</v>
      </c>
      <c r="D962" s="177">
        <v>18.059999999999999</v>
      </c>
    </row>
    <row r="963" spans="1:4" ht="13.5" customHeight="1">
      <c r="A963" s="172" t="s">
        <v>19328</v>
      </c>
      <c r="B963" s="173" t="s">
        <v>31238</v>
      </c>
      <c r="C963" s="174"/>
      <c r="D963" s="174"/>
    </row>
    <row r="964" spans="1:4" ht="12.75" customHeight="1">
      <c r="A964" s="175" t="s">
        <v>19329</v>
      </c>
      <c r="B964" s="176" t="s">
        <v>19330</v>
      </c>
      <c r="C964" s="176" t="s">
        <v>12403</v>
      </c>
      <c r="D964" s="177">
        <v>52.57</v>
      </c>
    </row>
    <row r="965" spans="1:4" ht="12.75" customHeight="1">
      <c r="A965" s="175" t="s">
        <v>19331</v>
      </c>
      <c r="B965" s="176" t="s">
        <v>19332</v>
      </c>
      <c r="C965" s="176" t="s">
        <v>12403</v>
      </c>
      <c r="D965" s="177">
        <v>68.58</v>
      </c>
    </row>
    <row r="966" spans="1:4" ht="13.5" customHeight="1">
      <c r="A966" s="175" t="s">
        <v>19333</v>
      </c>
      <c r="B966" s="176" t="s">
        <v>31239</v>
      </c>
      <c r="C966" s="176" t="s">
        <v>12402</v>
      </c>
      <c r="D966" s="177">
        <v>60.55</v>
      </c>
    </row>
    <row r="967" spans="1:4" ht="12.75" customHeight="1">
      <c r="A967" s="175" t="s">
        <v>19334</v>
      </c>
      <c r="B967" s="176" t="s">
        <v>31240</v>
      </c>
      <c r="C967" s="176" t="s">
        <v>12402</v>
      </c>
      <c r="D967" s="177">
        <v>36.909999999999997</v>
      </c>
    </row>
    <row r="968" spans="1:4" ht="12.75" customHeight="1">
      <c r="A968" s="175" t="s">
        <v>19335</v>
      </c>
      <c r="B968" s="176" t="s">
        <v>19336</v>
      </c>
      <c r="C968" s="176" t="s">
        <v>12402</v>
      </c>
      <c r="D968" s="177">
        <v>108.31</v>
      </c>
    </row>
    <row r="969" spans="1:4" ht="13.5" customHeight="1">
      <c r="A969" s="175" t="s">
        <v>19337</v>
      </c>
      <c r="B969" s="176" t="s">
        <v>31241</v>
      </c>
      <c r="C969" s="176" t="s">
        <v>12402</v>
      </c>
      <c r="D969" s="177">
        <v>49.76</v>
      </c>
    </row>
    <row r="970" spans="1:4" ht="12.75" customHeight="1">
      <c r="A970" s="175" t="s">
        <v>19338</v>
      </c>
      <c r="B970" s="176" t="s">
        <v>31242</v>
      </c>
      <c r="C970" s="176" t="s">
        <v>12402</v>
      </c>
      <c r="D970" s="177">
        <v>126.8</v>
      </c>
    </row>
    <row r="971" spans="1:4" ht="13.5" customHeight="1">
      <c r="A971" s="175" t="s">
        <v>19339</v>
      </c>
      <c r="B971" s="176" t="s">
        <v>31243</v>
      </c>
      <c r="C971" s="176" t="s">
        <v>12402</v>
      </c>
      <c r="D971" s="177">
        <v>19.21</v>
      </c>
    </row>
    <row r="972" spans="1:4" ht="12.75" customHeight="1">
      <c r="A972" s="172" t="s">
        <v>19340</v>
      </c>
      <c r="B972" s="173" t="s">
        <v>19341</v>
      </c>
      <c r="C972" s="174"/>
      <c r="D972" s="174"/>
    </row>
    <row r="973" spans="1:4" ht="12.75" customHeight="1">
      <c r="A973" s="175" t="s">
        <v>19342</v>
      </c>
      <c r="B973" s="176" t="s">
        <v>31244</v>
      </c>
      <c r="C973" s="176" t="s">
        <v>12402</v>
      </c>
      <c r="D973" s="177">
        <v>6.58</v>
      </c>
    </row>
    <row r="974" spans="1:4" ht="13.5" customHeight="1">
      <c r="A974" s="175" t="s">
        <v>19343</v>
      </c>
      <c r="B974" s="176" t="s">
        <v>31245</v>
      </c>
      <c r="C974" s="176" t="s">
        <v>12402</v>
      </c>
      <c r="D974" s="177">
        <v>1114.33</v>
      </c>
    </row>
    <row r="975" spans="1:4" ht="12.75" customHeight="1">
      <c r="A975" s="175" t="s">
        <v>19344</v>
      </c>
      <c r="B975" s="176" t="s">
        <v>31246</v>
      </c>
      <c r="C975" s="176" t="s">
        <v>12402</v>
      </c>
      <c r="D975" s="177">
        <v>13.6</v>
      </c>
    </row>
    <row r="976" spans="1:4" ht="13.5" customHeight="1">
      <c r="A976" s="175" t="s">
        <v>19345</v>
      </c>
      <c r="B976" s="176" t="s">
        <v>31247</v>
      </c>
      <c r="C976" s="176" t="s">
        <v>12402</v>
      </c>
      <c r="D976" s="177">
        <v>1202.3599999999999</v>
      </c>
    </row>
    <row r="977" spans="1:4" ht="12.75" customHeight="1">
      <c r="A977" s="175" t="s">
        <v>19346</v>
      </c>
      <c r="B977" s="176" t="s">
        <v>31248</v>
      </c>
      <c r="C977" s="176" t="s">
        <v>12402</v>
      </c>
      <c r="D977" s="177">
        <v>25.78</v>
      </c>
    </row>
    <row r="978" spans="1:4" ht="2.25" customHeight="1">
      <c r="B978" s="176"/>
    </row>
    <row r="979" spans="1:4" ht="13.5" customHeight="1">
      <c r="A979" s="175" t="s">
        <v>19347</v>
      </c>
      <c r="B979" s="176" t="s">
        <v>31249</v>
      </c>
      <c r="C979" s="176" t="s">
        <v>12402</v>
      </c>
      <c r="D979" s="177">
        <v>1409.61</v>
      </c>
    </row>
    <row r="980" spans="1:4" ht="12.75" customHeight="1">
      <c r="A980" s="175" t="s">
        <v>19348</v>
      </c>
      <c r="B980" s="176" t="s">
        <v>31250</v>
      </c>
      <c r="C980" s="176" t="s">
        <v>12402</v>
      </c>
      <c r="D980" s="177">
        <v>202.19</v>
      </c>
    </row>
    <row r="981" spans="1:4" ht="2.25" customHeight="1">
      <c r="B981" s="176"/>
    </row>
    <row r="982" spans="1:4" ht="13.5" customHeight="1">
      <c r="A982" s="175" t="s">
        <v>19349</v>
      </c>
      <c r="B982" s="176" t="s">
        <v>31251</v>
      </c>
      <c r="C982" s="176" t="s">
        <v>12402</v>
      </c>
      <c r="D982" s="177">
        <v>1837.27</v>
      </c>
    </row>
    <row r="983" spans="1:4" ht="12.75" customHeight="1">
      <c r="A983" s="175" t="s">
        <v>19350</v>
      </c>
      <c r="B983" s="176" t="s">
        <v>31252</v>
      </c>
      <c r="C983" s="176" t="s">
        <v>12402</v>
      </c>
      <c r="D983" s="177">
        <v>290.32</v>
      </c>
    </row>
    <row r="984" spans="1:4" ht="13.5" customHeight="1">
      <c r="A984" s="175" t="s">
        <v>19351</v>
      </c>
      <c r="B984" s="176" t="s">
        <v>31253</v>
      </c>
      <c r="C984" s="176" t="s">
        <v>12402</v>
      </c>
      <c r="D984" s="177">
        <v>2162.23</v>
      </c>
    </row>
    <row r="985" spans="1:4" ht="12.75" customHeight="1">
      <c r="A985" s="175" t="s">
        <v>19352</v>
      </c>
      <c r="B985" s="176" t="s">
        <v>19353</v>
      </c>
      <c r="C985" s="176" t="s">
        <v>12402</v>
      </c>
      <c r="D985" s="177">
        <v>256.82</v>
      </c>
    </row>
    <row r="986" spans="1:4" ht="12.75" customHeight="1">
      <c r="A986" s="175" t="s">
        <v>19354</v>
      </c>
      <c r="B986" s="176" t="s">
        <v>19355</v>
      </c>
      <c r="C986" s="176" t="s">
        <v>12403</v>
      </c>
      <c r="D986" s="177">
        <v>299.88</v>
      </c>
    </row>
    <row r="987" spans="1:4" ht="13.5" customHeight="1">
      <c r="A987" s="175" t="s">
        <v>19356</v>
      </c>
      <c r="B987" s="176" t="s">
        <v>31254</v>
      </c>
      <c r="C987" s="176" t="s">
        <v>12402</v>
      </c>
      <c r="D987" s="177">
        <v>1246.57</v>
      </c>
    </row>
    <row r="988" spans="1:4" ht="12.75" customHeight="1">
      <c r="A988" s="175" t="s">
        <v>19357</v>
      </c>
      <c r="B988" s="176" t="s">
        <v>19358</v>
      </c>
      <c r="C988" s="176" t="s">
        <v>12402</v>
      </c>
      <c r="D988" s="177">
        <v>314.44</v>
      </c>
    </row>
    <row r="989" spans="1:4" ht="13.5" customHeight="1">
      <c r="A989" s="175" t="s">
        <v>19359</v>
      </c>
      <c r="B989" s="176" t="s">
        <v>19360</v>
      </c>
      <c r="C989" s="176" t="s">
        <v>12403</v>
      </c>
      <c r="D989" s="177">
        <v>374.88</v>
      </c>
    </row>
    <row r="990" spans="1:4" ht="12.75" customHeight="1">
      <c r="A990" s="175" t="s">
        <v>19361</v>
      </c>
      <c r="B990" s="176" t="s">
        <v>31255</v>
      </c>
      <c r="C990" s="176" t="s">
        <v>12402</v>
      </c>
      <c r="D990" s="177">
        <v>1415.2</v>
      </c>
    </row>
    <row r="991" spans="1:4" ht="12.75" customHeight="1">
      <c r="A991" s="175" t="s">
        <v>19362</v>
      </c>
      <c r="B991" s="176" t="s">
        <v>31256</v>
      </c>
      <c r="C991" s="176" t="s">
        <v>12402</v>
      </c>
      <c r="D991" s="177">
        <v>677.79</v>
      </c>
    </row>
    <row r="992" spans="1:4" ht="13.5" customHeight="1">
      <c r="A992" s="175" t="s">
        <v>19363</v>
      </c>
      <c r="B992" s="176" t="s">
        <v>19364</v>
      </c>
      <c r="C992" s="176" t="s">
        <v>12403</v>
      </c>
      <c r="D992" s="177">
        <v>524.82000000000005</v>
      </c>
    </row>
    <row r="993" spans="1:4" ht="12.75" customHeight="1">
      <c r="A993" s="175" t="s">
        <v>19365</v>
      </c>
      <c r="B993" s="176" t="s">
        <v>31257</v>
      </c>
      <c r="C993" s="176" t="s">
        <v>12402</v>
      </c>
      <c r="D993" s="177">
        <v>1863.62</v>
      </c>
    </row>
    <row r="994" spans="1:4" ht="12.75" customHeight="1">
      <c r="A994" s="175" t="s">
        <v>19366</v>
      </c>
      <c r="B994" s="176" t="s">
        <v>31258</v>
      </c>
      <c r="C994" s="176" t="s">
        <v>12402</v>
      </c>
      <c r="D994" s="177">
        <v>806.61</v>
      </c>
    </row>
    <row r="995" spans="1:4" ht="13.5" customHeight="1">
      <c r="A995" s="175" t="s">
        <v>19367</v>
      </c>
      <c r="B995" s="176" t="s">
        <v>19368</v>
      </c>
      <c r="C995" s="176" t="s">
        <v>12403</v>
      </c>
      <c r="D995" s="177">
        <v>674.76</v>
      </c>
    </row>
    <row r="996" spans="1:4" ht="12.75" customHeight="1">
      <c r="A996" s="175" t="s">
        <v>19369</v>
      </c>
      <c r="B996" s="176" t="s">
        <v>31259</v>
      </c>
      <c r="C996" s="176" t="s">
        <v>12402</v>
      </c>
      <c r="D996" s="177">
        <v>2441.69</v>
      </c>
    </row>
    <row r="997" spans="1:4" ht="13.5" customHeight="1">
      <c r="A997" s="175" t="s">
        <v>19370</v>
      </c>
      <c r="B997" s="176" t="s">
        <v>31260</v>
      </c>
      <c r="C997" s="176" t="s">
        <v>12402</v>
      </c>
      <c r="D997" s="177">
        <v>1042.45</v>
      </c>
    </row>
    <row r="998" spans="1:4" ht="12.75" customHeight="1">
      <c r="A998" s="175" t="s">
        <v>19371</v>
      </c>
      <c r="B998" s="176" t="s">
        <v>19372</v>
      </c>
      <c r="C998" s="176" t="s">
        <v>12403</v>
      </c>
      <c r="D998" s="177">
        <v>824.71</v>
      </c>
    </row>
    <row r="999" spans="1:4" ht="12.75" customHeight="1">
      <c r="A999" s="175" t="s">
        <v>19373</v>
      </c>
      <c r="B999" s="176" t="s">
        <v>31261</v>
      </c>
      <c r="C999" s="176" t="s">
        <v>12402</v>
      </c>
      <c r="D999" s="177">
        <v>2914.36</v>
      </c>
    </row>
    <row r="1000" spans="1:4" ht="13.5" customHeight="1">
      <c r="A1000" s="175" t="s">
        <v>19374</v>
      </c>
      <c r="B1000" s="176" t="s">
        <v>19375</v>
      </c>
      <c r="C1000" s="176" t="s">
        <v>12402</v>
      </c>
      <c r="D1000" s="177">
        <v>242.61</v>
      </c>
    </row>
    <row r="1001" spans="1:4" ht="12.75" customHeight="1">
      <c r="A1001" s="175" t="s">
        <v>19376</v>
      </c>
      <c r="B1001" s="176" t="s">
        <v>19377</v>
      </c>
      <c r="C1001" s="176" t="s">
        <v>12403</v>
      </c>
      <c r="D1001" s="177">
        <v>161.22999999999999</v>
      </c>
    </row>
    <row r="1002" spans="1:4" ht="13.5" customHeight="1">
      <c r="A1002" s="175" t="s">
        <v>19378</v>
      </c>
      <c r="B1002" s="176" t="s">
        <v>31262</v>
      </c>
      <c r="C1002" s="176" t="s">
        <v>12402</v>
      </c>
      <c r="D1002" s="177">
        <v>1343.37</v>
      </c>
    </row>
    <row r="1003" spans="1:4" ht="12.75" customHeight="1">
      <c r="A1003" s="175" t="s">
        <v>19379</v>
      </c>
      <c r="B1003" s="176" t="s">
        <v>31263</v>
      </c>
      <c r="C1003" s="176" t="s">
        <v>12402</v>
      </c>
      <c r="D1003" s="177">
        <v>514.70000000000005</v>
      </c>
    </row>
    <row r="1004" spans="1:4" ht="12.75" customHeight="1">
      <c r="A1004" s="175" t="s">
        <v>19380</v>
      </c>
      <c r="B1004" s="176" t="s">
        <v>19381</v>
      </c>
      <c r="C1004" s="176" t="s">
        <v>12403</v>
      </c>
      <c r="D1004" s="177">
        <v>225.73</v>
      </c>
    </row>
    <row r="1005" spans="1:4" ht="13.5" customHeight="1">
      <c r="A1005" s="175" t="s">
        <v>19382</v>
      </c>
      <c r="B1005" s="176" t="s">
        <v>31264</v>
      </c>
      <c r="C1005" s="176" t="s">
        <v>12402</v>
      </c>
      <c r="D1005" s="177">
        <v>1700.53</v>
      </c>
    </row>
    <row r="1006" spans="1:4" ht="12.75" customHeight="1">
      <c r="A1006" s="175" t="s">
        <v>19383</v>
      </c>
      <c r="B1006" s="176" t="s">
        <v>31265</v>
      </c>
      <c r="C1006" s="176" t="s">
        <v>12402</v>
      </c>
      <c r="D1006" s="177">
        <v>598.49</v>
      </c>
    </row>
    <row r="1007" spans="1:4" ht="13.5" customHeight="1">
      <c r="A1007" s="175" t="s">
        <v>19384</v>
      </c>
      <c r="B1007" s="176" t="s">
        <v>19385</v>
      </c>
      <c r="C1007" s="176" t="s">
        <v>12403</v>
      </c>
      <c r="D1007" s="177">
        <v>282.83</v>
      </c>
    </row>
    <row r="1008" spans="1:4" ht="12.75" customHeight="1">
      <c r="A1008" s="175" t="s">
        <v>19386</v>
      </c>
      <c r="B1008" s="176" t="s">
        <v>31266</v>
      </c>
      <c r="C1008" s="176" t="s">
        <v>12402</v>
      </c>
      <c r="D1008" s="177">
        <v>2233.5700000000002</v>
      </c>
    </row>
    <row r="1009" spans="1:4" ht="12.75" customHeight="1">
      <c r="A1009" s="175" t="s">
        <v>19387</v>
      </c>
      <c r="B1009" s="176" t="s">
        <v>31267</v>
      </c>
      <c r="C1009" s="176" t="s">
        <v>12402</v>
      </c>
      <c r="D1009" s="177">
        <v>796.17</v>
      </c>
    </row>
    <row r="1010" spans="1:4" ht="13.5" customHeight="1">
      <c r="A1010" s="175" t="s">
        <v>19388</v>
      </c>
      <c r="B1010" s="176" t="s">
        <v>19389</v>
      </c>
      <c r="C1010" s="176" t="s">
        <v>12403</v>
      </c>
      <c r="D1010" s="177">
        <v>354.72</v>
      </c>
    </row>
    <row r="1011" spans="1:4" ht="12.75" customHeight="1">
      <c r="A1011" s="175" t="s">
        <v>19390</v>
      </c>
      <c r="B1011" s="176" t="s">
        <v>31268</v>
      </c>
      <c r="C1011" s="176" t="s">
        <v>12402</v>
      </c>
      <c r="D1011" s="177">
        <v>2668.08</v>
      </c>
    </row>
    <row r="1012" spans="1:4" ht="12.75" customHeight="1">
      <c r="A1012" s="172" t="s">
        <v>19391</v>
      </c>
      <c r="B1012" s="173" t="s">
        <v>23684</v>
      </c>
      <c r="C1012" s="174"/>
      <c r="D1012" s="174"/>
    </row>
    <row r="1013" spans="1:4" ht="13.5" customHeight="1">
      <c r="A1013" s="175" t="s">
        <v>19392</v>
      </c>
      <c r="B1013" s="176" t="s">
        <v>23685</v>
      </c>
      <c r="C1013" s="176" t="s">
        <v>12402</v>
      </c>
      <c r="D1013" s="177">
        <v>499.77</v>
      </c>
    </row>
    <row r="1014" spans="1:4" ht="12.75" customHeight="1">
      <c r="A1014" s="175" t="s">
        <v>19393</v>
      </c>
      <c r="B1014" s="176" t="s">
        <v>23686</v>
      </c>
      <c r="C1014" s="176" t="s">
        <v>12402</v>
      </c>
      <c r="D1014" s="177">
        <v>652.12</v>
      </c>
    </row>
    <row r="1015" spans="1:4" ht="13.5" customHeight="1">
      <c r="A1015" s="175" t="s">
        <v>19394</v>
      </c>
      <c r="B1015" s="176" t="s">
        <v>23687</v>
      </c>
      <c r="C1015" s="176" t="s">
        <v>12402</v>
      </c>
      <c r="D1015" s="177">
        <v>603.57000000000005</v>
      </c>
    </row>
    <row r="1016" spans="1:4" ht="12.75" customHeight="1">
      <c r="A1016" s="175" t="s">
        <v>19395</v>
      </c>
      <c r="B1016" s="176" t="s">
        <v>23688</v>
      </c>
      <c r="C1016" s="176" t="s">
        <v>12402</v>
      </c>
      <c r="D1016" s="177">
        <v>712.51</v>
      </c>
    </row>
    <row r="1017" spans="1:4" ht="12.75" customHeight="1">
      <c r="A1017" s="175" t="s">
        <v>19396</v>
      </c>
      <c r="B1017" s="176" t="s">
        <v>23689</v>
      </c>
      <c r="C1017" s="176" t="s">
        <v>12402</v>
      </c>
      <c r="D1017" s="177">
        <v>668.34</v>
      </c>
    </row>
    <row r="1018" spans="1:4" ht="13.5" customHeight="1">
      <c r="A1018" s="175" t="s">
        <v>19397</v>
      </c>
      <c r="B1018" s="176" t="s">
        <v>23690</v>
      </c>
      <c r="C1018" s="176" t="s">
        <v>12402</v>
      </c>
      <c r="D1018" s="177">
        <v>862.53</v>
      </c>
    </row>
    <row r="1019" spans="1:4" ht="12.75" customHeight="1">
      <c r="A1019" s="172" t="s">
        <v>19398</v>
      </c>
      <c r="B1019" s="173" t="s">
        <v>31269</v>
      </c>
      <c r="C1019" s="174"/>
      <c r="D1019" s="174"/>
    </row>
    <row r="1020" spans="1:4" ht="13.5" customHeight="1">
      <c r="A1020" s="175" t="s">
        <v>19399</v>
      </c>
      <c r="B1020" s="176" t="s">
        <v>31270</v>
      </c>
      <c r="C1020" s="176" t="s">
        <v>12403</v>
      </c>
      <c r="D1020" s="177">
        <v>93.19</v>
      </c>
    </row>
    <row r="1021" spans="1:4" ht="12.75" customHeight="1">
      <c r="A1021" s="172" t="s">
        <v>19400</v>
      </c>
      <c r="B1021" s="173" t="s">
        <v>19401</v>
      </c>
      <c r="C1021" s="174"/>
      <c r="D1021" s="174"/>
    </row>
    <row r="1022" spans="1:4" ht="12.75" customHeight="1">
      <c r="A1022" s="175" t="s">
        <v>19402</v>
      </c>
      <c r="B1022" s="176" t="s">
        <v>31271</v>
      </c>
      <c r="C1022" s="176" t="s">
        <v>12402</v>
      </c>
      <c r="D1022" s="177">
        <v>42.73</v>
      </c>
    </row>
    <row r="1023" spans="1:4" ht="13.5" customHeight="1">
      <c r="A1023" s="172" t="s">
        <v>19403</v>
      </c>
      <c r="B1023" s="173" t="s">
        <v>19404</v>
      </c>
      <c r="C1023" s="174"/>
      <c r="D1023" s="174"/>
    </row>
    <row r="1024" spans="1:4" ht="12.75" customHeight="1">
      <c r="A1024" s="175" t="s">
        <v>19405</v>
      </c>
      <c r="B1024" s="176" t="s">
        <v>31272</v>
      </c>
      <c r="C1024" s="176" t="s">
        <v>12402</v>
      </c>
      <c r="D1024" s="177">
        <v>6276.58</v>
      </c>
    </row>
    <row r="1025" spans="1:4" ht="12.75" customHeight="1">
      <c r="A1025" s="175" t="s">
        <v>19406</v>
      </c>
      <c r="B1025" s="176" t="s">
        <v>31273</v>
      </c>
      <c r="C1025" s="176" t="s">
        <v>12402</v>
      </c>
      <c r="D1025" s="177">
        <v>7278.58</v>
      </c>
    </row>
    <row r="1026" spans="1:4" ht="13.5" customHeight="1">
      <c r="A1026" s="175" t="s">
        <v>19407</v>
      </c>
      <c r="B1026" s="176" t="s">
        <v>38606</v>
      </c>
      <c r="C1026" s="176" t="s">
        <v>12402</v>
      </c>
      <c r="D1026" s="177">
        <v>1480.12</v>
      </c>
    </row>
    <row r="1027" spans="1:4" ht="12.75" customHeight="1">
      <c r="A1027" s="175" t="s">
        <v>19408</v>
      </c>
      <c r="B1027" s="176" t="s">
        <v>38607</v>
      </c>
      <c r="C1027" s="176" t="s">
        <v>12402</v>
      </c>
      <c r="D1027" s="177">
        <v>1478.48</v>
      </c>
    </row>
    <row r="1028" spans="1:4" ht="13.5" customHeight="1">
      <c r="A1028" s="172" t="s">
        <v>19409</v>
      </c>
      <c r="B1028" s="173" t="s">
        <v>3675</v>
      </c>
      <c r="C1028" s="174"/>
      <c r="D1028" s="174"/>
    </row>
    <row r="1029" spans="1:4" ht="12.75" customHeight="1">
      <c r="A1029" s="175" t="s">
        <v>19410</v>
      </c>
      <c r="B1029" s="176" t="s">
        <v>31274</v>
      </c>
      <c r="C1029" s="176" t="s">
        <v>12402</v>
      </c>
      <c r="D1029" s="177">
        <v>699.41</v>
      </c>
    </row>
    <row r="1030" spans="1:4" ht="12.75" customHeight="1">
      <c r="A1030" s="175" t="s">
        <v>19411</v>
      </c>
      <c r="B1030" s="176" t="s">
        <v>31275</v>
      </c>
      <c r="C1030" s="176" t="s">
        <v>12402</v>
      </c>
      <c r="D1030" s="177">
        <v>157.91</v>
      </c>
    </row>
    <row r="1031" spans="1:4" ht="13.5" customHeight="1">
      <c r="A1031" s="175" t="s">
        <v>19412</v>
      </c>
      <c r="B1031" s="176" t="s">
        <v>31276</v>
      </c>
      <c r="C1031" s="176" t="s">
        <v>12402</v>
      </c>
      <c r="D1031" s="177">
        <v>197.9</v>
      </c>
    </row>
    <row r="1032" spans="1:4" ht="12.75" customHeight="1">
      <c r="A1032" s="175" t="s">
        <v>19413</v>
      </c>
      <c r="B1032" s="176" t="s">
        <v>31277</v>
      </c>
      <c r="C1032" s="176" t="s">
        <v>12402</v>
      </c>
      <c r="D1032" s="177">
        <v>142.81</v>
      </c>
    </row>
    <row r="1033" spans="1:4" ht="13.5" customHeight="1">
      <c r="A1033" s="175" t="s">
        <v>19414</v>
      </c>
      <c r="B1033" s="176" t="s">
        <v>31278</v>
      </c>
      <c r="C1033" s="176" t="s">
        <v>12402</v>
      </c>
      <c r="D1033" s="177">
        <v>165.42</v>
      </c>
    </row>
    <row r="1034" spans="1:4" ht="12.75" customHeight="1">
      <c r="A1034" s="175" t="s">
        <v>19415</v>
      </c>
      <c r="B1034" s="176" t="s">
        <v>23691</v>
      </c>
      <c r="C1034" s="176" t="s">
        <v>12402</v>
      </c>
      <c r="D1034" s="177">
        <v>329.31</v>
      </c>
    </row>
    <row r="1035" spans="1:4" ht="12.75" customHeight="1">
      <c r="A1035" s="175" t="s">
        <v>19416</v>
      </c>
      <c r="B1035" s="176" t="s">
        <v>19417</v>
      </c>
      <c r="C1035" s="176" t="s">
        <v>12402</v>
      </c>
      <c r="D1035" s="177">
        <v>141.16999999999999</v>
      </c>
    </row>
    <row r="1036" spans="1:4" ht="13.5" customHeight="1">
      <c r="A1036" s="175" t="s">
        <v>19418</v>
      </c>
      <c r="B1036" s="176" t="s">
        <v>19419</v>
      </c>
      <c r="C1036" s="176" t="s">
        <v>12402</v>
      </c>
      <c r="D1036" s="177">
        <v>249.5</v>
      </c>
    </row>
    <row r="1037" spans="1:4" ht="12.75" customHeight="1">
      <c r="A1037" s="175" t="s">
        <v>19420</v>
      </c>
      <c r="B1037" s="176" t="s">
        <v>31279</v>
      </c>
      <c r="C1037" s="176" t="s">
        <v>12402</v>
      </c>
      <c r="D1037" s="177">
        <v>117.68</v>
      </c>
    </row>
    <row r="1038" spans="1:4" ht="12.75" customHeight="1">
      <c r="A1038" s="175" t="s">
        <v>19421</v>
      </c>
      <c r="B1038" s="176" t="s">
        <v>19422</v>
      </c>
      <c r="C1038" s="176" t="s">
        <v>12402</v>
      </c>
      <c r="D1038" s="177">
        <v>55.28</v>
      </c>
    </row>
    <row r="1039" spans="1:4" ht="13.5" customHeight="1">
      <c r="A1039" s="175" t="s">
        <v>19423</v>
      </c>
      <c r="B1039" s="176" t="s">
        <v>31280</v>
      </c>
      <c r="C1039" s="176" t="s">
        <v>12402</v>
      </c>
      <c r="D1039" s="177">
        <v>82.9</v>
      </c>
    </row>
    <row r="1040" spans="1:4" ht="12.75" customHeight="1">
      <c r="A1040" s="175" t="s">
        <v>19424</v>
      </c>
      <c r="B1040" s="176" t="s">
        <v>31281</v>
      </c>
      <c r="C1040" s="176" t="s">
        <v>12402</v>
      </c>
      <c r="D1040" s="177">
        <v>204.19</v>
      </c>
    </row>
    <row r="1041" spans="1:4" ht="13.5" customHeight="1">
      <c r="A1041" s="175" t="s">
        <v>19425</v>
      </c>
      <c r="B1041" s="176" t="s">
        <v>19426</v>
      </c>
      <c r="C1041" s="176" t="s">
        <v>12402</v>
      </c>
      <c r="D1041" s="177">
        <v>355.92</v>
      </c>
    </row>
    <row r="1042" spans="1:4" ht="12.75" customHeight="1">
      <c r="A1042" s="175" t="s">
        <v>19427</v>
      </c>
      <c r="B1042" s="176" t="s">
        <v>19428</v>
      </c>
      <c r="C1042" s="176" t="s">
        <v>12402</v>
      </c>
      <c r="D1042" s="177">
        <v>412.77</v>
      </c>
    </row>
    <row r="1043" spans="1:4" ht="12.75" customHeight="1">
      <c r="A1043" s="175" t="s">
        <v>19429</v>
      </c>
      <c r="B1043" s="176" t="s">
        <v>31282</v>
      </c>
      <c r="C1043" s="176" t="s">
        <v>12402</v>
      </c>
      <c r="D1043" s="177">
        <v>14.24</v>
      </c>
    </row>
    <row r="1044" spans="1:4" ht="13.5" customHeight="1">
      <c r="A1044" s="175" t="s">
        <v>19430</v>
      </c>
      <c r="B1044" s="176" t="s">
        <v>31283</v>
      </c>
      <c r="C1044" s="176" t="s">
        <v>12402</v>
      </c>
      <c r="D1044" s="177">
        <v>639.22</v>
      </c>
    </row>
    <row r="1045" spans="1:4" ht="12.75" customHeight="1">
      <c r="A1045" s="175" t="s">
        <v>19431</v>
      </c>
      <c r="B1045" s="176" t="s">
        <v>19432</v>
      </c>
      <c r="C1045" s="176" t="s">
        <v>12402</v>
      </c>
      <c r="D1045" s="177">
        <v>10.92</v>
      </c>
    </row>
    <row r="1046" spans="1:4" ht="13.5" customHeight="1">
      <c r="A1046" s="175" t="s">
        <v>19433</v>
      </c>
      <c r="B1046" s="176" t="s">
        <v>31284</v>
      </c>
      <c r="C1046" s="176" t="s">
        <v>12402</v>
      </c>
      <c r="D1046" s="177">
        <v>369.21</v>
      </c>
    </row>
    <row r="1047" spans="1:4" ht="12.75" customHeight="1">
      <c r="A1047" s="175" t="s">
        <v>19434</v>
      </c>
      <c r="B1047" s="176" t="s">
        <v>31285</v>
      </c>
      <c r="C1047" s="176" t="s">
        <v>12402</v>
      </c>
      <c r="D1047" s="177">
        <v>468.7</v>
      </c>
    </row>
    <row r="1048" spans="1:4" ht="12.75" customHeight="1">
      <c r="A1048" s="175" t="s">
        <v>19435</v>
      </c>
      <c r="B1048" s="176" t="s">
        <v>19436</v>
      </c>
      <c r="C1048" s="176" t="s">
        <v>12402</v>
      </c>
      <c r="D1048" s="177">
        <v>243.85</v>
      </c>
    </row>
    <row r="1049" spans="1:4" ht="13.5" customHeight="1">
      <c r="A1049" s="175" t="s">
        <v>19437</v>
      </c>
      <c r="B1049" s="176" t="s">
        <v>31286</v>
      </c>
      <c r="C1049" s="176" t="s">
        <v>12402</v>
      </c>
      <c r="D1049" s="177">
        <v>116.49</v>
      </c>
    </row>
    <row r="1050" spans="1:4" ht="12.75" customHeight="1">
      <c r="A1050" s="175" t="s">
        <v>19438</v>
      </c>
      <c r="B1050" s="176" t="s">
        <v>31287</v>
      </c>
      <c r="C1050" s="176" t="s">
        <v>12402</v>
      </c>
      <c r="D1050" s="177">
        <v>361.7</v>
      </c>
    </row>
    <row r="1051" spans="1:4" ht="12.75" customHeight="1">
      <c r="A1051" s="175" t="s">
        <v>19439</v>
      </c>
      <c r="B1051" s="176" t="s">
        <v>31288</v>
      </c>
      <c r="C1051" s="176" t="s">
        <v>12402</v>
      </c>
      <c r="D1051" s="177">
        <v>1423.46</v>
      </c>
    </row>
    <row r="1052" spans="1:4" ht="13.5" customHeight="1">
      <c r="A1052" s="175" t="s">
        <v>19440</v>
      </c>
      <c r="B1052" s="176" t="s">
        <v>31289</v>
      </c>
      <c r="C1052" s="176" t="s">
        <v>12402</v>
      </c>
      <c r="D1052" s="177">
        <v>1638.78</v>
      </c>
    </row>
    <row r="1053" spans="1:4" ht="12.75" customHeight="1">
      <c r="A1053" s="175" t="s">
        <v>19441</v>
      </c>
      <c r="B1053" s="176" t="s">
        <v>31290</v>
      </c>
      <c r="C1053" s="176" t="s">
        <v>12402</v>
      </c>
      <c r="D1053" s="177">
        <v>31.17</v>
      </c>
    </row>
    <row r="1054" spans="1:4" ht="13.5" customHeight="1">
      <c r="A1054" s="175" t="s">
        <v>19442</v>
      </c>
      <c r="B1054" s="176" t="s">
        <v>31291</v>
      </c>
      <c r="C1054" s="176" t="s">
        <v>12402</v>
      </c>
      <c r="D1054" s="177">
        <v>67.16</v>
      </c>
    </row>
    <row r="1055" spans="1:4" ht="12.75" customHeight="1">
      <c r="A1055" s="175" t="s">
        <v>19443</v>
      </c>
      <c r="B1055" s="176" t="s">
        <v>31292</v>
      </c>
      <c r="C1055" s="176" t="s">
        <v>12402</v>
      </c>
      <c r="D1055" s="177">
        <v>310.26</v>
      </c>
    </row>
    <row r="1056" spans="1:4" ht="12.75" customHeight="1">
      <c r="A1056" s="175" t="s">
        <v>19444</v>
      </c>
      <c r="B1056" s="176" t="s">
        <v>31293</v>
      </c>
      <c r="C1056" s="176" t="s">
        <v>12402</v>
      </c>
      <c r="D1056" s="177">
        <v>1573.76</v>
      </c>
    </row>
    <row r="1057" spans="1:4" ht="13.5" customHeight="1">
      <c r="A1057" s="175" t="s">
        <v>19445</v>
      </c>
      <c r="B1057" s="176" t="s">
        <v>31294</v>
      </c>
      <c r="C1057" s="176" t="s">
        <v>12402</v>
      </c>
      <c r="D1057" s="177">
        <v>2042.45</v>
      </c>
    </row>
    <row r="1058" spans="1:4" ht="12.75" customHeight="1">
      <c r="A1058" s="175" t="s">
        <v>19446</v>
      </c>
      <c r="B1058" s="176" t="s">
        <v>19447</v>
      </c>
      <c r="C1058" s="176" t="s">
        <v>12402</v>
      </c>
      <c r="D1058" s="177">
        <v>73.86</v>
      </c>
    </row>
    <row r="1059" spans="1:4" ht="13.5" customHeight="1">
      <c r="A1059" s="175" t="s">
        <v>19448</v>
      </c>
      <c r="B1059" s="176" t="s">
        <v>19449</v>
      </c>
      <c r="C1059" s="176" t="s">
        <v>12402</v>
      </c>
      <c r="D1059" s="177">
        <v>130.52000000000001</v>
      </c>
    </row>
    <row r="1060" spans="1:4" ht="12.75" customHeight="1">
      <c r="A1060" s="169" t="s">
        <v>31295</v>
      </c>
      <c r="B1060" s="170" t="s">
        <v>31296</v>
      </c>
      <c r="C1060" s="171"/>
      <c r="D1060" s="171"/>
    </row>
    <row r="1061" spans="1:4" ht="12.75" customHeight="1">
      <c r="A1061" s="172" t="s">
        <v>19450</v>
      </c>
      <c r="B1061" s="173" t="s">
        <v>19451</v>
      </c>
      <c r="C1061" s="174"/>
      <c r="D1061" s="174"/>
    </row>
    <row r="1062" spans="1:4" ht="13.5" customHeight="1">
      <c r="A1062" s="175" t="s">
        <v>19452</v>
      </c>
      <c r="B1062" s="176" t="s">
        <v>19453</v>
      </c>
      <c r="C1062" s="176" t="s">
        <v>12403</v>
      </c>
      <c r="D1062" s="177">
        <v>7.23</v>
      </c>
    </row>
    <row r="1063" spans="1:4" ht="12.75" customHeight="1">
      <c r="A1063" s="175" t="s">
        <v>19454</v>
      </c>
      <c r="B1063" s="176" t="s">
        <v>19455</v>
      </c>
      <c r="C1063" s="176" t="s">
        <v>12403</v>
      </c>
      <c r="D1063" s="177">
        <v>7.81</v>
      </c>
    </row>
    <row r="1064" spans="1:4" ht="12.75" customHeight="1">
      <c r="A1064" s="175" t="s">
        <v>19456</v>
      </c>
      <c r="B1064" s="176" t="s">
        <v>19457</v>
      </c>
      <c r="C1064" s="176" t="s">
        <v>12403</v>
      </c>
      <c r="D1064" s="177">
        <v>9.7899999999999991</v>
      </c>
    </row>
    <row r="1065" spans="1:4" ht="13.5" customHeight="1">
      <c r="A1065" s="175" t="s">
        <v>19458</v>
      </c>
      <c r="B1065" s="176" t="s">
        <v>19459</v>
      </c>
      <c r="C1065" s="176" t="s">
        <v>12403</v>
      </c>
      <c r="D1065" s="177">
        <v>8.66</v>
      </c>
    </row>
    <row r="1066" spans="1:4" ht="12.75" customHeight="1">
      <c r="A1066" s="175" t="s">
        <v>19460</v>
      </c>
      <c r="B1066" s="176" t="s">
        <v>19461</v>
      </c>
      <c r="C1066" s="176" t="s">
        <v>12403</v>
      </c>
      <c r="D1066" s="177">
        <v>8.93</v>
      </c>
    </row>
    <row r="1067" spans="1:4" ht="13.5" customHeight="1">
      <c r="A1067" s="175" t="s">
        <v>19462</v>
      </c>
      <c r="B1067" s="176" t="s">
        <v>19463</v>
      </c>
      <c r="C1067" s="176" t="s">
        <v>12403</v>
      </c>
      <c r="D1067" s="177">
        <v>10.74</v>
      </c>
    </row>
    <row r="1068" spans="1:4" ht="12.75" customHeight="1">
      <c r="A1068" s="175" t="s">
        <v>19464</v>
      </c>
      <c r="B1068" s="176" t="s">
        <v>19465</v>
      </c>
      <c r="C1068" s="176" t="s">
        <v>12403</v>
      </c>
      <c r="D1068" s="177">
        <v>10.4</v>
      </c>
    </row>
    <row r="1069" spans="1:4" ht="12.75" customHeight="1">
      <c r="A1069" s="175" t="s">
        <v>19466</v>
      </c>
      <c r="B1069" s="176" t="s">
        <v>19467</v>
      </c>
      <c r="C1069" s="176" t="s">
        <v>12403</v>
      </c>
      <c r="D1069" s="177">
        <v>11.67</v>
      </c>
    </row>
    <row r="1070" spans="1:4" ht="13.5" customHeight="1">
      <c r="A1070" s="175" t="s">
        <v>19468</v>
      </c>
      <c r="B1070" s="176" t="s">
        <v>19469</v>
      </c>
      <c r="C1070" s="176" t="s">
        <v>12403</v>
      </c>
      <c r="D1070" s="177">
        <v>8.36</v>
      </c>
    </row>
    <row r="1071" spans="1:4" ht="12.75" customHeight="1">
      <c r="A1071" s="175" t="s">
        <v>19470</v>
      </c>
      <c r="B1071" s="176" t="s">
        <v>19471</v>
      </c>
      <c r="C1071" s="176" t="s">
        <v>12403</v>
      </c>
      <c r="D1071" s="177">
        <v>10.57</v>
      </c>
    </row>
    <row r="1072" spans="1:4" ht="13.5" customHeight="1">
      <c r="A1072" s="175" t="s">
        <v>19472</v>
      </c>
      <c r="B1072" s="176" t="s">
        <v>19473</v>
      </c>
      <c r="C1072" s="176" t="s">
        <v>12403</v>
      </c>
      <c r="D1072" s="177">
        <v>15.71</v>
      </c>
    </row>
    <row r="1073" spans="1:4" ht="12.75" customHeight="1">
      <c r="A1073" s="175" t="s">
        <v>19474</v>
      </c>
      <c r="B1073" s="176" t="s">
        <v>19475</v>
      </c>
      <c r="C1073" s="176" t="s">
        <v>12403</v>
      </c>
      <c r="D1073" s="177">
        <v>18.72</v>
      </c>
    </row>
    <row r="1074" spans="1:4" ht="12.75" customHeight="1">
      <c r="A1074" s="175" t="s">
        <v>19476</v>
      </c>
      <c r="B1074" s="176" t="s">
        <v>19477</v>
      </c>
      <c r="C1074" s="176" t="s">
        <v>12403</v>
      </c>
      <c r="D1074" s="177">
        <v>12.1</v>
      </c>
    </row>
    <row r="1075" spans="1:4" ht="13.5" customHeight="1">
      <c r="A1075" s="175" t="s">
        <v>19478</v>
      </c>
      <c r="B1075" s="176" t="s">
        <v>19479</v>
      </c>
      <c r="C1075" s="176" t="s">
        <v>12403</v>
      </c>
      <c r="D1075" s="177">
        <v>4.78</v>
      </c>
    </row>
    <row r="1076" spans="1:4" ht="12.75" customHeight="1">
      <c r="A1076" s="175" t="s">
        <v>19480</v>
      </c>
      <c r="B1076" s="176" t="s">
        <v>19481</v>
      </c>
      <c r="C1076" s="176" t="s">
        <v>12403</v>
      </c>
      <c r="D1076" s="177">
        <v>6.82</v>
      </c>
    </row>
    <row r="1077" spans="1:4" ht="13.5" customHeight="1">
      <c r="A1077" s="175" t="s">
        <v>19482</v>
      </c>
      <c r="B1077" s="176" t="s">
        <v>19483</v>
      </c>
      <c r="C1077" s="176" t="s">
        <v>12403</v>
      </c>
      <c r="D1077" s="177">
        <v>5.68</v>
      </c>
    </row>
    <row r="1078" spans="1:4" ht="12.75" customHeight="1">
      <c r="A1078" s="175" t="s">
        <v>19484</v>
      </c>
      <c r="B1078" s="176" t="s">
        <v>19485</v>
      </c>
      <c r="C1078" s="176" t="s">
        <v>12403</v>
      </c>
      <c r="D1078" s="177">
        <v>5.9</v>
      </c>
    </row>
    <row r="1079" spans="1:4" ht="12.75" customHeight="1">
      <c r="A1079" s="175" t="s">
        <v>19486</v>
      </c>
      <c r="B1079" s="176" t="s">
        <v>19487</v>
      </c>
      <c r="C1079" s="176" t="s">
        <v>12403</v>
      </c>
      <c r="D1079" s="177">
        <v>7.77</v>
      </c>
    </row>
    <row r="1080" spans="1:4" ht="13.5" customHeight="1">
      <c r="A1080" s="175" t="s">
        <v>19488</v>
      </c>
      <c r="B1080" s="176" t="s">
        <v>19489</v>
      </c>
      <c r="C1080" s="176" t="s">
        <v>12403</v>
      </c>
      <c r="D1080" s="177">
        <v>7.43</v>
      </c>
    </row>
    <row r="1081" spans="1:4" ht="12.75" customHeight="1">
      <c r="A1081" s="175" t="s">
        <v>19490</v>
      </c>
      <c r="B1081" s="176" t="s">
        <v>19491</v>
      </c>
      <c r="C1081" s="176" t="s">
        <v>12403</v>
      </c>
      <c r="D1081" s="177">
        <v>8.65</v>
      </c>
    </row>
    <row r="1082" spans="1:4" ht="12.75" customHeight="1">
      <c r="A1082" s="175" t="s">
        <v>19492</v>
      </c>
      <c r="B1082" s="176" t="s">
        <v>19493</v>
      </c>
      <c r="C1082" s="176" t="s">
        <v>12403</v>
      </c>
      <c r="D1082" s="177">
        <v>7.22</v>
      </c>
    </row>
    <row r="1083" spans="1:4" ht="13.5" customHeight="1">
      <c r="A1083" s="175" t="s">
        <v>19494</v>
      </c>
      <c r="B1083" s="176" t="s">
        <v>19495</v>
      </c>
      <c r="C1083" s="176" t="s">
        <v>12403</v>
      </c>
      <c r="D1083" s="177">
        <v>9.43</v>
      </c>
    </row>
    <row r="1084" spans="1:4" ht="12.75" customHeight="1">
      <c r="A1084" s="175" t="s">
        <v>19496</v>
      </c>
      <c r="B1084" s="176" t="s">
        <v>19497</v>
      </c>
      <c r="C1084" s="176" t="s">
        <v>12403</v>
      </c>
      <c r="D1084" s="177">
        <v>14.58</v>
      </c>
    </row>
    <row r="1085" spans="1:4" ht="13.5" customHeight="1">
      <c r="A1085" s="175" t="s">
        <v>19498</v>
      </c>
      <c r="B1085" s="176" t="s">
        <v>19499</v>
      </c>
      <c r="C1085" s="176" t="s">
        <v>12403</v>
      </c>
      <c r="D1085" s="177">
        <v>17.54</v>
      </c>
    </row>
    <row r="1086" spans="1:4" ht="12.75" customHeight="1">
      <c r="A1086" s="175" t="s">
        <v>19500</v>
      </c>
      <c r="B1086" s="176" t="s">
        <v>19501</v>
      </c>
      <c r="C1086" s="176" t="s">
        <v>12403</v>
      </c>
      <c r="D1086" s="177">
        <v>7.05</v>
      </c>
    </row>
    <row r="1087" spans="1:4" ht="12.75" customHeight="1">
      <c r="A1087" s="175" t="s">
        <v>19502</v>
      </c>
      <c r="B1087" s="176" t="s">
        <v>19503</v>
      </c>
      <c r="C1087" s="176" t="s">
        <v>12403</v>
      </c>
      <c r="D1087" s="177">
        <v>7.58</v>
      </c>
    </row>
    <row r="1088" spans="1:4" ht="13.5" customHeight="1">
      <c r="A1088" s="175" t="s">
        <v>19504</v>
      </c>
      <c r="B1088" s="176" t="s">
        <v>19505</v>
      </c>
      <c r="C1088" s="176" t="s">
        <v>12403</v>
      </c>
      <c r="D1088" s="177">
        <v>9.52</v>
      </c>
    </row>
    <row r="1089" spans="1:4" ht="12.75" customHeight="1">
      <c r="A1089" s="175" t="s">
        <v>19506</v>
      </c>
      <c r="B1089" s="176" t="s">
        <v>19507</v>
      </c>
      <c r="C1089" s="176" t="s">
        <v>12403</v>
      </c>
      <c r="D1089" s="177">
        <v>8.3699999999999992</v>
      </c>
    </row>
    <row r="1090" spans="1:4" ht="13.5" customHeight="1">
      <c r="A1090" s="175" t="s">
        <v>19508</v>
      </c>
      <c r="B1090" s="176" t="s">
        <v>19509</v>
      </c>
      <c r="C1090" s="176" t="s">
        <v>12403</v>
      </c>
      <c r="D1090" s="177">
        <v>8.6199999999999992</v>
      </c>
    </row>
    <row r="1091" spans="1:4" ht="12.75" customHeight="1">
      <c r="A1091" s="175" t="s">
        <v>19510</v>
      </c>
      <c r="B1091" s="176" t="s">
        <v>19511</v>
      </c>
      <c r="C1091" s="176" t="s">
        <v>12403</v>
      </c>
      <c r="D1091" s="177">
        <v>10.4</v>
      </c>
    </row>
    <row r="1092" spans="1:4" ht="12.75" customHeight="1">
      <c r="A1092" s="175" t="s">
        <v>19512</v>
      </c>
      <c r="B1092" s="176" t="s">
        <v>19513</v>
      </c>
      <c r="C1092" s="176" t="s">
        <v>12403</v>
      </c>
      <c r="D1092" s="177">
        <v>10.08</v>
      </c>
    </row>
    <row r="1093" spans="1:4" ht="13.5" customHeight="1">
      <c r="A1093" s="175" t="s">
        <v>19514</v>
      </c>
      <c r="B1093" s="176" t="s">
        <v>19515</v>
      </c>
      <c r="C1093" s="176" t="s">
        <v>12403</v>
      </c>
      <c r="D1093" s="177">
        <v>11.25</v>
      </c>
    </row>
    <row r="1094" spans="1:4" ht="12.75" customHeight="1">
      <c r="A1094" s="175" t="s">
        <v>19516</v>
      </c>
      <c r="B1094" s="176" t="s">
        <v>19517</v>
      </c>
      <c r="C1094" s="176" t="s">
        <v>12403</v>
      </c>
      <c r="D1094" s="177">
        <v>11.07</v>
      </c>
    </row>
    <row r="1095" spans="1:4" ht="12.75" customHeight="1">
      <c r="A1095" s="175" t="s">
        <v>19518</v>
      </c>
      <c r="B1095" s="176" t="s">
        <v>19519</v>
      </c>
      <c r="C1095" s="176" t="s">
        <v>12403</v>
      </c>
      <c r="D1095" s="177">
        <v>13.26</v>
      </c>
    </row>
    <row r="1096" spans="1:4" ht="13.5" customHeight="1">
      <c r="A1096" s="175" t="s">
        <v>19520</v>
      </c>
      <c r="B1096" s="176" t="s">
        <v>19521</v>
      </c>
      <c r="C1096" s="176" t="s">
        <v>12403</v>
      </c>
      <c r="D1096" s="177">
        <v>18.41</v>
      </c>
    </row>
    <row r="1097" spans="1:4" ht="12.75" customHeight="1">
      <c r="A1097" s="175" t="s">
        <v>19522</v>
      </c>
      <c r="B1097" s="176" t="s">
        <v>19523</v>
      </c>
      <c r="C1097" s="176" t="s">
        <v>12403</v>
      </c>
      <c r="D1097" s="177">
        <v>21.37</v>
      </c>
    </row>
    <row r="1098" spans="1:4" ht="13.5" customHeight="1">
      <c r="A1098" s="175" t="s">
        <v>19524</v>
      </c>
      <c r="B1098" s="176" t="s">
        <v>19525</v>
      </c>
      <c r="C1098" s="176" t="s">
        <v>12403</v>
      </c>
      <c r="D1098" s="177">
        <v>2.12</v>
      </c>
    </row>
    <row r="1099" spans="1:4" ht="12.75" customHeight="1">
      <c r="A1099" s="172" t="s">
        <v>19526</v>
      </c>
      <c r="B1099" s="173" t="s">
        <v>19527</v>
      </c>
      <c r="C1099" s="174"/>
      <c r="D1099" s="174"/>
    </row>
    <row r="1100" spans="1:4" ht="12.75" customHeight="1">
      <c r="A1100" s="175" t="s">
        <v>19528</v>
      </c>
      <c r="B1100" s="176" t="s">
        <v>19529</v>
      </c>
      <c r="C1100" s="176" t="s">
        <v>12403</v>
      </c>
      <c r="D1100" s="177">
        <v>7.72</v>
      </c>
    </row>
    <row r="1101" spans="1:4" ht="13.5" customHeight="1">
      <c r="A1101" s="175" t="s">
        <v>19530</v>
      </c>
      <c r="B1101" s="176" t="s">
        <v>19531</v>
      </c>
      <c r="C1101" s="176" t="s">
        <v>12403</v>
      </c>
      <c r="D1101" s="177">
        <v>11.46</v>
      </c>
    </row>
    <row r="1102" spans="1:4" ht="12.75" customHeight="1">
      <c r="A1102" s="175" t="s">
        <v>19532</v>
      </c>
      <c r="B1102" s="176" t="s">
        <v>19533</v>
      </c>
      <c r="C1102" s="176" t="s">
        <v>12403</v>
      </c>
      <c r="D1102" s="177">
        <v>17.21</v>
      </c>
    </row>
    <row r="1103" spans="1:4" ht="13.5" customHeight="1">
      <c r="A1103" s="175" t="s">
        <v>19534</v>
      </c>
      <c r="B1103" s="176" t="s">
        <v>19535</v>
      </c>
      <c r="C1103" s="176" t="s">
        <v>12403</v>
      </c>
      <c r="D1103" s="177">
        <v>29.76</v>
      </c>
    </row>
    <row r="1104" spans="1:4" ht="2.25" customHeight="1">
      <c r="B1104" s="176"/>
    </row>
    <row r="1105" spans="1:4" ht="12.75" customHeight="1">
      <c r="A1105" s="175" t="s">
        <v>19536</v>
      </c>
      <c r="B1105" s="176" t="s">
        <v>19537</v>
      </c>
      <c r="C1105" s="176" t="s">
        <v>12403</v>
      </c>
      <c r="D1105" s="177">
        <v>40.97</v>
      </c>
    </row>
    <row r="1106" spans="1:4" ht="3" customHeight="1">
      <c r="B1106" s="176"/>
    </row>
    <row r="1107" spans="1:4" ht="12.75" customHeight="1">
      <c r="A1107" s="175" t="s">
        <v>19538</v>
      </c>
      <c r="B1107" s="176" t="s">
        <v>19539</v>
      </c>
      <c r="C1107" s="176" t="s">
        <v>12403</v>
      </c>
      <c r="D1107" s="177">
        <v>60.57</v>
      </c>
    </row>
    <row r="1108" spans="1:4" ht="2.25" customHeight="1">
      <c r="B1108" s="176"/>
    </row>
    <row r="1109" spans="1:4" ht="13.5" customHeight="1">
      <c r="A1109" s="175" t="s">
        <v>19540</v>
      </c>
      <c r="B1109" s="176" t="s">
        <v>19541</v>
      </c>
      <c r="C1109" s="176" t="s">
        <v>12403</v>
      </c>
      <c r="D1109" s="177">
        <v>70.33</v>
      </c>
    </row>
    <row r="1110" spans="1:4" ht="2.25" customHeight="1">
      <c r="B1110" s="176"/>
    </row>
    <row r="1111" spans="1:4" ht="13.5" customHeight="1">
      <c r="A1111" s="172" t="s">
        <v>19542</v>
      </c>
      <c r="B1111" s="173" t="s">
        <v>19543</v>
      </c>
      <c r="C1111" s="174"/>
      <c r="D1111" s="174"/>
    </row>
    <row r="1112" spans="1:4" ht="12.75" customHeight="1">
      <c r="A1112" s="175" t="s">
        <v>19544</v>
      </c>
      <c r="B1112" s="176" t="s">
        <v>19545</v>
      </c>
      <c r="C1112" s="176" t="s">
        <v>12403</v>
      </c>
      <c r="D1112" s="177">
        <v>7.51</v>
      </c>
    </row>
    <row r="1113" spans="1:4" ht="12.75" customHeight="1">
      <c r="A1113" s="175" t="s">
        <v>19546</v>
      </c>
      <c r="B1113" s="176" t="s">
        <v>19547</v>
      </c>
      <c r="C1113" s="176" t="s">
        <v>12403</v>
      </c>
      <c r="D1113" s="177">
        <v>10.69</v>
      </c>
    </row>
    <row r="1114" spans="1:4" ht="13.5" customHeight="1">
      <c r="A1114" s="175" t="s">
        <v>19548</v>
      </c>
      <c r="B1114" s="176" t="s">
        <v>19549</v>
      </c>
      <c r="C1114" s="176" t="s">
        <v>12403</v>
      </c>
      <c r="D1114" s="177">
        <v>15.84</v>
      </c>
    </row>
    <row r="1115" spans="1:4" ht="12.75" customHeight="1">
      <c r="A1115" s="175" t="s">
        <v>19550</v>
      </c>
      <c r="B1115" s="176" t="s">
        <v>19551</v>
      </c>
      <c r="C1115" s="176" t="s">
        <v>12403</v>
      </c>
      <c r="D1115" s="177">
        <v>20.3</v>
      </c>
    </row>
    <row r="1116" spans="1:4" ht="13.5" customHeight="1">
      <c r="A1116" s="172" t="s">
        <v>19552</v>
      </c>
      <c r="B1116" s="173" t="s">
        <v>19553</v>
      </c>
      <c r="C1116" s="174"/>
      <c r="D1116" s="174"/>
    </row>
    <row r="1117" spans="1:4" ht="12.75" customHeight="1">
      <c r="A1117" s="175" t="s">
        <v>19554</v>
      </c>
      <c r="B1117" s="176" t="s">
        <v>19555</v>
      </c>
      <c r="C1117" s="176" t="s">
        <v>12403</v>
      </c>
      <c r="D1117" s="177">
        <v>61.96</v>
      </c>
    </row>
    <row r="1118" spans="1:4" ht="12.75" customHeight="1">
      <c r="A1118" s="175" t="s">
        <v>19556</v>
      </c>
      <c r="B1118" s="176" t="s">
        <v>19557</v>
      </c>
      <c r="C1118" s="176" t="s">
        <v>12403</v>
      </c>
      <c r="D1118" s="177">
        <v>78.89</v>
      </c>
    </row>
    <row r="1119" spans="1:4" ht="13.5" customHeight="1">
      <c r="A1119" s="175" t="s">
        <v>19558</v>
      </c>
      <c r="B1119" s="176" t="s">
        <v>19559</v>
      </c>
      <c r="C1119" s="176" t="s">
        <v>12403</v>
      </c>
      <c r="D1119" s="177">
        <v>130.16</v>
      </c>
    </row>
    <row r="1120" spans="1:4" ht="12.75" customHeight="1">
      <c r="A1120" s="175" t="s">
        <v>19560</v>
      </c>
      <c r="B1120" s="176" t="s">
        <v>19561</v>
      </c>
      <c r="C1120" s="176" t="s">
        <v>12402</v>
      </c>
      <c r="D1120" s="177">
        <v>48.5</v>
      </c>
    </row>
    <row r="1121" spans="1:4" ht="13.5" customHeight="1">
      <c r="A1121" s="175" t="s">
        <v>19562</v>
      </c>
      <c r="B1121" s="176" t="s">
        <v>19563</v>
      </c>
      <c r="C1121" s="176" t="s">
        <v>12402</v>
      </c>
      <c r="D1121" s="177">
        <v>56.5</v>
      </c>
    </row>
    <row r="1122" spans="1:4" ht="12.75" customHeight="1">
      <c r="A1122" s="175" t="s">
        <v>19564</v>
      </c>
      <c r="B1122" s="176" t="s">
        <v>19565</v>
      </c>
      <c r="C1122" s="176" t="s">
        <v>12402</v>
      </c>
      <c r="D1122" s="177">
        <v>71.72</v>
      </c>
    </row>
    <row r="1123" spans="1:4" ht="12.75" customHeight="1">
      <c r="A1123" s="175" t="s">
        <v>19566</v>
      </c>
      <c r="B1123" s="176" t="s">
        <v>19567</v>
      </c>
      <c r="C1123" s="176" t="s">
        <v>12403</v>
      </c>
      <c r="D1123" s="177">
        <v>19.010000000000002</v>
      </c>
    </row>
    <row r="1124" spans="1:4" ht="13.5" customHeight="1">
      <c r="A1124" s="175" t="s">
        <v>19568</v>
      </c>
      <c r="B1124" s="176" t="s">
        <v>19569</v>
      </c>
      <c r="C1124" s="176" t="s">
        <v>12402</v>
      </c>
      <c r="D1124" s="177">
        <v>72.849999999999994</v>
      </c>
    </row>
    <row r="1125" spans="1:4" ht="12.75" customHeight="1">
      <c r="A1125" s="175" t="s">
        <v>19570</v>
      </c>
      <c r="B1125" s="176" t="s">
        <v>19571</v>
      </c>
      <c r="C1125" s="176" t="s">
        <v>12402</v>
      </c>
      <c r="D1125" s="177">
        <v>97.45</v>
      </c>
    </row>
    <row r="1126" spans="1:4" ht="12.75" customHeight="1">
      <c r="A1126" s="175" t="s">
        <v>19572</v>
      </c>
      <c r="B1126" s="176" t="s">
        <v>19573</v>
      </c>
      <c r="C1126" s="176" t="s">
        <v>12402</v>
      </c>
      <c r="D1126" s="177">
        <v>174.51</v>
      </c>
    </row>
    <row r="1127" spans="1:4" ht="13.5" customHeight="1">
      <c r="A1127" s="175" t="s">
        <v>19574</v>
      </c>
      <c r="B1127" s="176" t="s">
        <v>19575</v>
      </c>
      <c r="C1127" s="176" t="s">
        <v>12402</v>
      </c>
      <c r="D1127" s="177">
        <v>101.13</v>
      </c>
    </row>
    <row r="1128" spans="1:4" ht="12.75" customHeight="1">
      <c r="A1128" s="175" t="s">
        <v>19576</v>
      </c>
      <c r="B1128" s="176" t="s">
        <v>19577</v>
      </c>
      <c r="C1128" s="176" t="s">
        <v>12402</v>
      </c>
      <c r="D1128" s="177">
        <v>134.62</v>
      </c>
    </row>
    <row r="1129" spans="1:4" ht="13.5" customHeight="1">
      <c r="A1129" s="175" t="s">
        <v>19578</v>
      </c>
      <c r="B1129" s="176" t="s">
        <v>19579</v>
      </c>
      <c r="C1129" s="176" t="s">
        <v>12402</v>
      </c>
      <c r="D1129" s="177">
        <v>234.97</v>
      </c>
    </row>
    <row r="1130" spans="1:4" ht="12.75" customHeight="1">
      <c r="A1130" s="172" t="s">
        <v>19580</v>
      </c>
      <c r="B1130" s="173" t="s">
        <v>31297</v>
      </c>
      <c r="C1130" s="174"/>
      <c r="D1130" s="174"/>
    </row>
    <row r="1131" spans="1:4" ht="12.75" customHeight="1">
      <c r="A1131" s="175" t="s">
        <v>19581</v>
      </c>
      <c r="B1131" s="176" t="s">
        <v>19582</v>
      </c>
      <c r="C1131" s="176" t="s">
        <v>12402</v>
      </c>
      <c r="D1131" s="177">
        <v>66.88</v>
      </c>
    </row>
    <row r="1132" spans="1:4" ht="13.5" customHeight="1">
      <c r="A1132" s="175" t="s">
        <v>19583</v>
      </c>
      <c r="B1132" s="176" t="s">
        <v>19584</v>
      </c>
      <c r="C1132" s="176" t="s">
        <v>12402</v>
      </c>
      <c r="D1132" s="177">
        <v>132.94</v>
      </c>
    </row>
    <row r="1133" spans="1:4" ht="12.75" customHeight="1">
      <c r="A1133" s="175" t="s">
        <v>19585</v>
      </c>
      <c r="B1133" s="176" t="s">
        <v>19586</v>
      </c>
      <c r="C1133" s="176" t="s">
        <v>12402</v>
      </c>
      <c r="D1133" s="177">
        <v>101.26</v>
      </c>
    </row>
    <row r="1134" spans="1:4" ht="13.5" customHeight="1">
      <c r="A1134" s="175" t="s">
        <v>19587</v>
      </c>
      <c r="B1134" s="176" t="s">
        <v>19588</v>
      </c>
      <c r="C1134" s="176" t="s">
        <v>12402</v>
      </c>
      <c r="D1134" s="177">
        <v>195.26</v>
      </c>
    </row>
    <row r="1135" spans="1:4" ht="12.75" customHeight="1">
      <c r="A1135" s="175" t="s">
        <v>19589</v>
      </c>
      <c r="B1135" s="176" t="s">
        <v>19590</v>
      </c>
      <c r="C1135" s="176" t="s">
        <v>12402</v>
      </c>
      <c r="D1135" s="177">
        <v>228</v>
      </c>
    </row>
    <row r="1136" spans="1:4" ht="2.25" customHeight="1">
      <c r="B1136" s="176"/>
    </row>
    <row r="1137" spans="1:4" ht="13.5" customHeight="1">
      <c r="A1137" s="175" t="s">
        <v>19591</v>
      </c>
      <c r="B1137" s="176" t="s">
        <v>19592</v>
      </c>
      <c r="C1137" s="176" t="s">
        <v>12402</v>
      </c>
      <c r="D1137" s="177">
        <v>787.09</v>
      </c>
    </row>
    <row r="1138" spans="1:4" ht="2.25" customHeight="1">
      <c r="B1138" s="176"/>
    </row>
    <row r="1139" spans="1:4" ht="12.75" customHeight="1">
      <c r="A1139" s="175" t="s">
        <v>19593</v>
      </c>
      <c r="B1139" s="176" t="s">
        <v>19594</v>
      </c>
      <c r="C1139" s="176" t="s">
        <v>12402</v>
      </c>
      <c r="D1139" s="177">
        <v>1730.07</v>
      </c>
    </row>
    <row r="1140" spans="1:4" ht="3" customHeight="1">
      <c r="B1140" s="176"/>
    </row>
    <row r="1141" spans="1:4" ht="12.75" customHeight="1">
      <c r="A1141" s="175" t="s">
        <v>19595</v>
      </c>
      <c r="B1141" s="176" t="s">
        <v>19596</v>
      </c>
      <c r="C1141" s="176" t="s">
        <v>12402</v>
      </c>
      <c r="D1141" s="177">
        <v>61.9</v>
      </c>
    </row>
    <row r="1142" spans="1:4" ht="3" customHeight="1">
      <c r="B1142" s="176"/>
    </row>
    <row r="1143" spans="1:4" ht="12.75" customHeight="1">
      <c r="A1143" s="175" t="s">
        <v>19597</v>
      </c>
      <c r="B1143" s="176" t="s">
        <v>31298</v>
      </c>
      <c r="C1143" s="176" t="s">
        <v>12402</v>
      </c>
      <c r="D1143" s="177">
        <v>9.8000000000000007</v>
      </c>
    </row>
    <row r="1144" spans="1:4" ht="12.75" customHeight="1">
      <c r="A1144" s="175" t="s">
        <v>19598</v>
      </c>
      <c r="B1144" s="176" t="s">
        <v>19599</v>
      </c>
      <c r="C1144" s="176" t="s">
        <v>12402</v>
      </c>
      <c r="D1144" s="177">
        <v>9.31</v>
      </c>
    </row>
    <row r="1145" spans="1:4" ht="13.5" customHeight="1">
      <c r="A1145" s="175" t="s">
        <v>19600</v>
      </c>
      <c r="B1145" s="176" t="s">
        <v>19601</v>
      </c>
      <c r="C1145" s="176" t="s">
        <v>12402</v>
      </c>
      <c r="D1145" s="177">
        <v>11.44</v>
      </c>
    </row>
    <row r="1146" spans="1:4" ht="12.75" customHeight="1">
      <c r="A1146" s="175" t="s">
        <v>19602</v>
      </c>
      <c r="B1146" s="176" t="s">
        <v>19603</v>
      </c>
      <c r="C1146" s="176" t="s">
        <v>12402</v>
      </c>
      <c r="D1146" s="177">
        <v>10.87</v>
      </c>
    </row>
    <row r="1147" spans="1:4" ht="13.5" customHeight="1">
      <c r="A1147" s="175" t="s">
        <v>19604</v>
      </c>
      <c r="B1147" s="176" t="s">
        <v>19605</v>
      </c>
      <c r="C1147" s="176" t="s">
        <v>12402</v>
      </c>
      <c r="D1147" s="177">
        <v>13.58</v>
      </c>
    </row>
    <row r="1148" spans="1:4" ht="12.75" customHeight="1">
      <c r="A1148" s="175" t="s">
        <v>19606</v>
      </c>
      <c r="B1148" s="176" t="s">
        <v>19607</v>
      </c>
      <c r="C1148" s="176" t="s">
        <v>12402</v>
      </c>
      <c r="D1148" s="177">
        <v>14.33</v>
      </c>
    </row>
    <row r="1149" spans="1:4" ht="12.75" customHeight="1">
      <c r="A1149" s="175" t="s">
        <v>19608</v>
      </c>
      <c r="B1149" s="176" t="s">
        <v>19609</v>
      </c>
      <c r="C1149" s="176" t="s">
        <v>12402</v>
      </c>
      <c r="D1149" s="177">
        <v>26.52</v>
      </c>
    </row>
    <row r="1150" spans="1:4" ht="13.5" customHeight="1">
      <c r="A1150" s="175" t="s">
        <v>19610</v>
      </c>
      <c r="B1150" s="176" t="s">
        <v>19611</v>
      </c>
      <c r="C1150" s="176" t="s">
        <v>12402</v>
      </c>
      <c r="D1150" s="177">
        <v>37.659999999999997</v>
      </c>
    </row>
    <row r="1151" spans="1:4" ht="12.75" customHeight="1">
      <c r="A1151" s="175" t="s">
        <v>19612</v>
      </c>
      <c r="B1151" s="176" t="s">
        <v>19613</v>
      </c>
      <c r="C1151" s="176" t="s">
        <v>12402</v>
      </c>
      <c r="D1151" s="177">
        <v>73.989999999999995</v>
      </c>
    </row>
    <row r="1152" spans="1:4" ht="12.75" customHeight="1">
      <c r="A1152" s="175" t="s">
        <v>19614</v>
      </c>
      <c r="B1152" s="176" t="s">
        <v>19615</v>
      </c>
      <c r="C1152" s="176" t="s">
        <v>12402</v>
      </c>
      <c r="D1152" s="177">
        <v>16.25</v>
      </c>
    </row>
    <row r="1153" spans="1:4" ht="13.5" customHeight="1">
      <c r="A1153" s="175" t="s">
        <v>19616</v>
      </c>
      <c r="B1153" s="176" t="s">
        <v>19617</v>
      </c>
      <c r="C1153" s="176" t="s">
        <v>12402</v>
      </c>
      <c r="D1153" s="177">
        <v>18.559999999999999</v>
      </c>
    </row>
    <row r="1154" spans="1:4" ht="12.75" customHeight="1">
      <c r="A1154" s="175" t="s">
        <v>19618</v>
      </c>
      <c r="B1154" s="176" t="s">
        <v>19619</v>
      </c>
      <c r="C1154" s="176" t="s">
        <v>12402</v>
      </c>
      <c r="D1154" s="177">
        <v>29.2</v>
      </c>
    </row>
    <row r="1155" spans="1:4" ht="13.5" customHeight="1">
      <c r="A1155" s="172" t="s">
        <v>19620</v>
      </c>
      <c r="B1155" s="173" t="s">
        <v>31299</v>
      </c>
      <c r="C1155" s="174"/>
      <c r="D1155" s="174"/>
    </row>
    <row r="1156" spans="1:4" ht="12.75" customHeight="1">
      <c r="A1156" s="175" t="s">
        <v>19621</v>
      </c>
      <c r="B1156" s="176" t="s">
        <v>31300</v>
      </c>
      <c r="C1156" s="176" t="s">
        <v>12402</v>
      </c>
      <c r="D1156" s="177">
        <v>128.47</v>
      </c>
    </row>
    <row r="1157" spans="1:4" ht="12.75" customHeight="1">
      <c r="A1157" s="175" t="s">
        <v>19622</v>
      </c>
      <c r="B1157" s="176" t="s">
        <v>31301</v>
      </c>
      <c r="C1157" s="176" t="s">
        <v>12402</v>
      </c>
      <c r="D1157" s="177">
        <v>161.21</v>
      </c>
    </row>
    <row r="1158" spans="1:4" ht="13.5" customHeight="1">
      <c r="A1158" s="175" t="s">
        <v>19623</v>
      </c>
      <c r="B1158" s="176" t="s">
        <v>31302</v>
      </c>
      <c r="C1158" s="176" t="s">
        <v>12402</v>
      </c>
      <c r="D1158" s="177">
        <v>511.07</v>
      </c>
    </row>
    <row r="1159" spans="1:4" ht="12.75" customHeight="1">
      <c r="A1159" s="172" t="s">
        <v>19624</v>
      </c>
      <c r="B1159" s="173" t="s">
        <v>31303</v>
      </c>
      <c r="C1159" s="174"/>
      <c r="D1159" s="174"/>
    </row>
    <row r="1160" spans="1:4" ht="13.5" customHeight="1">
      <c r="A1160" s="175" t="s">
        <v>19625</v>
      </c>
      <c r="B1160" s="176" t="s">
        <v>31304</v>
      </c>
      <c r="C1160" s="176" t="s">
        <v>12402</v>
      </c>
      <c r="D1160" s="177">
        <v>33.17</v>
      </c>
    </row>
    <row r="1161" spans="1:4" ht="12.75" customHeight="1">
      <c r="A1161" s="175" t="s">
        <v>19626</v>
      </c>
      <c r="B1161" s="176" t="s">
        <v>31305</v>
      </c>
      <c r="C1161" s="176" t="s">
        <v>12402</v>
      </c>
      <c r="D1161" s="177">
        <v>44.1</v>
      </c>
    </row>
    <row r="1162" spans="1:4" ht="12.75" customHeight="1">
      <c r="A1162" s="175" t="s">
        <v>19627</v>
      </c>
      <c r="B1162" s="176" t="s">
        <v>31306</v>
      </c>
      <c r="C1162" s="176" t="s">
        <v>12402</v>
      </c>
      <c r="D1162" s="177">
        <v>92.26</v>
      </c>
    </row>
    <row r="1163" spans="1:4" ht="13.5" customHeight="1">
      <c r="A1163" s="175" t="s">
        <v>19628</v>
      </c>
      <c r="B1163" s="176" t="s">
        <v>31307</v>
      </c>
      <c r="C1163" s="176" t="s">
        <v>12402</v>
      </c>
      <c r="D1163" s="177">
        <v>73.17</v>
      </c>
    </row>
    <row r="1164" spans="1:4" ht="12.75" customHeight="1">
      <c r="A1164" s="175" t="s">
        <v>19629</v>
      </c>
      <c r="B1164" s="176" t="s">
        <v>31308</v>
      </c>
      <c r="C1164" s="176" t="s">
        <v>12402</v>
      </c>
      <c r="D1164" s="177">
        <v>119.93</v>
      </c>
    </row>
    <row r="1165" spans="1:4" ht="13.5" customHeight="1">
      <c r="A1165" s="175" t="s">
        <v>19630</v>
      </c>
      <c r="B1165" s="176" t="s">
        <v>31309</v>
      </c>
      <c r="C1165" s="176" t="s">
        <v>12402</v>
      </c>
      <c r="D1165" s="177">
        <v>155.16</v>
      </c>
    </row>
    <row r="1166" spans="1:4" ht="12.75" customHeight="1">
      <c r="A1166" s="175" t="s">
        <v>19631</v>
      </c>
      <c r="B1166" s="176" t="s">
        <v>31310</v>
      </c>
      <c r="C1166" s="176" t="s">
        <v>12402</v>
      </c>
      <c r="D1166" s="177">
        <v>164.25</v>
      </c>
    </row>
    <row r="1167" spans="1:4" ht="12.75" customHeight="1">
      <c r="A1167" s="175" t="s">
        <v>19632</v>
      </c>
      <c r="B1167" s="176" t="s">
        <v>31311</v>
      </c>
      <c r="C1167" s="176" t="s">
        <v>12402</v>
      </c>
      <c r="D1167" s="177">
        <v>147.51</v>
      </c>
    </row>
    <row r="1168" spans="1:4" ht="13.5" customHeight="1">
      <c r="A1168" s="175" t="s">
        <v>19633</v>
      </c>
      <c r="B1168" s="176" t="s">
        <v>31312</v>
      </c>
      <c r="C1168" s="176" t="s">
        <v>12402</v>
      </c>
      <c r="D1168" s="177">
        <v>475.59</v>
      </c>
    </row>
    <row r="1169" spans="1:4" ht="12.75" customHeight="1">
      <c r="A1169" s="175" t="s">
        <v>19634</v>
      </c>
      <c r="B1169" s="176" t="s">
        <v>31313</v>
      </c>
      <c r="C1169" s="176" t="s">
        <v>12402</v>
      </c>
      <c r="D1169" s="177">
        <v>453.83</v>
      </c>
    </row>
    <row r="1170" spans="1:4" ht="12.75" customHeight="1">
      <c r="A1170" s="175" t="s">
        <v>19635</v>
      </c>
      <c r="B1170" s="176" t="s">
        <v>31314</v>
      </c>
      <c r="C1170" s="176" t="s">
        <v>12402</v>
      </c>
      <c r="D1170" s="177">
        <v>453.83</v>
      </c>
    </row>
    <row r="1171" spans="1:4" ht="13.5" customHeight="1">
      <c r="A1171" s="175" t="s">
        <v>19636</v>
      </c>
      <c r="B1171" s="176" t="s">
        <v>31315</v>
      </c>
      <c r="C1171" s="176" t="s">
        <v>12402</v>
      </c>
      <c r="D1171" s="177">
        <v>437.93</v>
      </c>
    </row>
    <row r="1172" spans="1:4" ht="12.75" customHeight="1">
      <c r="A1172" s="172" t="s">
        <v>19637</v>
      </c>
      <c r="B1172" s="173" t="s">
        <v>31316</v>
      </c>
      <c r="C1172" s="174"/>
      <c r="D1172" s="174"/>
    </row>
    <row r="1173" spans="1:4" ht="13.5" customHeight="1">
      <c r="A1173" s="175" t="s">
        <v>19638</v>
      </c>
      <c r="B1173" s="176" t="s">
        <v>31317</v>
      </c>
      <c r="C1173" s="176" t="s">
        <v>12402</v>
      </c>
      <c r="D1173" s="177">
        <v>19.68</v>
      </c>
    </row>
    <row r="1174" spans="1:4" ht="12.75" customHeight="1">
      <c r="A1174" s="175" t="s">
        <v>19639</v>
      </c>
      <c r="B1174" s="176" t="s">
        <v>31318</v>
      </c>
      <c r="C1174" s="176" t="s">
        <v>12402</v>
      </c>
      <c r="D1174" s="177">
        <v>20.98</v>
      </c>
    </row>
    <row r="1175" spans="1:4" ht="12.75" customHeight="1">
      <c r="A1175" s="175" t="s">
        <v>19640</v>
      </c>
      <c r="B1175" s="176" t="s">
        <v>31319</v>
      </c>
      <c r="C1175" s="176" t="s">
        <v>12402</v>
      </c>
      <c r="D1175" s="177">
        <v>20.98</v>
      </c>
    </row>
    <row r="1176" spans="1:4" ht="13.5" customHeight="1">
      <c r="A1176" s="175" t="s">
        <v>19641</v>
      </c>
      <c r="B1176" s="176" t="s">
        <v>31320</v>
      </c>
      <c r="C1176" s="176" t="s">
        <v>12402</v>
      </c>
      <c r="D1176" s="177">
        <v>20.98</v>
      </c>
    </row>
    <row r="1177" spans="1:4" ht="12.75" customHeight="1">
      <c r="A1177" s="175" t="s">
        <v>19642</v>
      </c>
      <c r="B1177" s="176" t="s">
        <v>31321</v>
      </c>
      <c r="C1177" s="176" t="s">
        <v>12402</v>
      </c>
      <c r="D1177" s="177">
        <v>20.77</v>
      </c>
    </row>
    <row r="1178" spans="1:4" ht="13.5" customHeight="1">
      <c r="A1178" s="175" t="s">
        <v>19643</v>
      </c>
      <c r="B1178" s="176" t="s">
        <v>31322</v>
      </c>
      <c r="C1178" s="176" t="s">
        <v>12402</v>
      </c>
      <c r="D1178" s="177">
        <v>21.38</v>
      </c>
    </row>
    <row r="1179" spans="1:4" ht="12.75" customHeight="1">
      <c r="A1179" s="175" t="s">
        <v>19644</v>
      </c>
      <c r="B1179" s="176" t="s">
        <v>31323</v>
      </c>
      <c r="C1179" s="176" t="s">
        <v>12402</v>
      </c>
      <c r="D1179" s="177">
        <v>22.55</v>
      </c>
    </row>
    <row r="1180" spans="1:4" ht="12.75" customHeight="1">
      <c r="A1180" s="175" t="s">
        <v>19645</v>
      </c>
      <c r="B1180" s="176" t="s">
        <v>31324</v>
      </c>
      <c r="C1180" s="176" t="s">
        <v>12402</v>
      </c>
      <c r="D1180" s="177">
        <v>25.47</v>
      </c>
    </row>
    <row r="1181" spans="1:4" ht="13.5" customHeight="1">
      <c r="A1181" s="175" t="s">
        <v>19646</v>
      </c>
      <c r="B1181" s="176" t="s">
        <v>31325</v>
      </c>
      <c r="C1181" s="176" t="s">
        <v>12402</v>
      </c>
      <c r="D1181" s="177">
        <v>69.64</v>
      </c>
    </row>
    <row r="1182" spans="1:4" ht="12.75" customHeight="1">
      <c r="A1182" s="175" t="s">
        <v>19647</v>
      </c>
      <c r="B1182" s="176" t="s">
        <v>31326</v>
      </c>
      <c r="C1182" s="176" t="s">
        <v>12402</v>
      </c>
      <c r="D1182" s="177">
        <v>67.02</v>
      </c>
    </row>
    <row r="1183" spans="1:4" ht="12.75" customHeight="1">
      <c r="A1183" s="175" t="s">
        <v>19648</v>
      </c>
      <c r="B1183" s="176" t="s">
        <v>31327</v>
      </c>
      <c r="C1183" s="176" t="s">
        <v>12402</v>
      </c>
      <c r="D1183" s="177">
        <v>51.04</v>
      </c>
    </row>
    <row r="1184" spans="1:4" ht="13.5" customHeight="1">
      <c r="A1184" s="175" t="s">
        <v>19649</v>
      </c>
      <c r="B1184" s="176" t="s">
        <v>31328</v>
      </c>
      <c r="C1184" s="176" t="s">
        <v>12402</v>
      </c>
      <c r="D1184" s="177">
        <v>69.64</v>
      </c>
    </row>
    <row r="1185" spans="1:4" ht="12.75" customHeight="1">
      <c r="A1185" s="175" t="s">
        <v>19650</v>
      </c>
      <c r="B1185" s="176" t="s">
        <v>31329</v>
      </c>
      <c r="C1185" s="176" t="s">
        <v>12402</v>
      </c>
      <c r="D1185" s="177">
        <v>66.66</v>
      </c>
    </row>
    <row r="1186" spans="1:4" ht="13.5" customHeight="1">
      <c r="A1186" s="175" t="s">
        <v>19651</v>
      </c>
      <c r="B1186" s="176" t="s">
        <v>31330</v>
      </c>
      <c r="C1186" s="176" t="s">
        <v>12402</v>
      </c>
      <c r="D1186" s="177">
        <v>57.55</v>
      </c>
    </row>
    <row r="1187" spans="1:4" ht="12.75" customHeight="1">
      <c r="A1187" s="175" t="s">
        <v>19652</v>
      </c>
      <c r="B1187" s="176" t="s">
        <v>31331</v>
      </c>
      <c r="C1187" s="176" t="s">
        <v>12402</v>
      </c>
      <c r="D1187" s="177">
        <v>78.849999999999994</v>
      </c>
    </row>
    <row r="1188" spans="1:4" ht="12.75" customHeight="1">
      <c r="A1188" s="175" t="s">
        <v>19653</v>
      </c>
      <c r="B1188" s="176" t="s">
        <v>31332</v>
      </c>
      <c r="C1188" s="176" t="s">
        <v>12402</v>
      </c>
      <c r="D1188" s="177">
        <v>84.26</v>
      </c>
    </row>
    <row r="1189" spans="1:4" ht="13.5" customHeight="1">
      <c r="A1189" s="175" t="s">
        <v>19654</v>
      </c>
      <c r="B1189" s="176" t="s">
        <v>31333</v>
      </c>
      <c r="C1189" s="176" t="s">
        <v>12402</v>
      </c>
      <c r="D1189" s="177">
        <v>105.76</v>
      </c>
    </row>
    <row r="1190" spans="1:4" ht="12.75" customHeight="1">
      <c r="A1190" s="175" t="s">
        <v>19655</v>
      </c>
      <c r="B1190" s="176" t="s">
        <v>31334</v>
      </c>
      <c r="C1190" s="176" t="s">
        <v>12402</v>
      </c>
      <c r="D1190" s="177">
        <v>93.18</v>
      </c>
    </row>
    <row r="1191" spans="1:4" ht="13.5" customHeight="1">
      <c r="A1191" s="175" t="s">
        <v>19656</v>
      </c>
      <c r="B1191" s="176" t="s">
        <v>31335</v>
      </c>
      <c r="C1191" s="176" t="s">
        <v>12402</v>
      </c>
      <c r="D1191" s="177">
        <v>106.61</v>
      </c>
    </row>
    <row r="1192" spans="1:4" ht="12.75" customHeight="1">
      <c r="A1192" s="175" t="s">
        <v>19657</v>
      </c>
      <c r="B1192" s="176" t="s">
        <v>31336</v>
      </c>
      <c r="C1192" s="176" t="s">
        <v>12402</v>
      </c>
      <c r="D1192" s="177">
        <v>105.76</v>
      </c>
    </row>
    <row r="1193" spans="1:4" ht="12.75" customHeight="1">
      <c r="A1193" s="175" t="s">
        <v>19658</v>
      </c>
      <c r="B1193" s="176" t="s">
        <v>31337</v>
      </c>
      <c r="C1193" s="176" t="s">
        <v>12402</v>
      </c>
      <c r="D1193" s="177">
        <v>105.76</v>
      </c>
    </row>
    <row r="1194" spans="1:4" ht="13.5" customHeight="1">
      <c r="A1194" s="175" t="s">
        <v>19659</v>
      </c>
      <c r="B1194" s="176" t="s">
        <v>31338</v>
      </c>
      <c r="C1194" s="176" t="s">
        <v>12402</v>
      </c>
      <c r="D1194" s="177">
        <v>106.61</v>
      </c>
    </row>
    <row r="1195" spans="1:4" ht="12.75" customHeight="1">
      <c r="A1195" s="175" t="s">
        <v>19660</v>
      </c>
      <c r="B1195" s="176" t="s">
        <v>31339</v>
      </c>
      <c r="C1195" s="176" t="s">
        <v>12402</v>
      </c>
      <c r="D1195" s="177">
        <v>106.61</v>
      </c>
    </row>
    <row r="1196" spans="1:4" ht="12.75" customHeight="1">
      <c r="A1196" s="175" t="s">
        <v>19661</v>
      </c>
      <c r="B1196" s="176" t="s">
        <v>31340</v>
      </c>
      <c r="C1196" s="176" t="s">
        <v>12402</v>
      </c>
      <c r="D1196" s="177">
        <v>121.9</v>
      </c>
    </row>
    <row r="1197" spans="1:4" ht="13.5" customHeight="1">
      <c r="A1197" s="172" t="s">
        <v>19662</v>
      </c>
      <c r="B1197" s="173" t="s">
        <v>19663</v>
      </c>
      <c r="C1197" s="174"/>
      <c r="D1197" s="174"/>
    </row>
    <row r="1198" spans="1:4" ht="12.75" customHeight="1">
      <c r="A1198" s="175" t="s">
        <v>19664</v>
      </c>
      <c r="B1198" s="176" t="s">
        <v>31341</v>
      </c>
      <c r="C1198" s="176" t="s">
        <v>12402</v>
      </c>
      <c r="D1198" s="177">
        <v>116.51</v>
      </c>
    </row>
    <row r="1199" spans="1:4" ht="3" customHeight="1">
      <c r="B1199" s="176"/>
    </row>
    <row r="1200" spans="1:4" ht="12.75" customHeight="1">
      <c r="A1200" s="175" t="s">
        <v>19665</v>
      </c>
      <c r="B1200" s="176" t="s">
        <v>31342</v>
      </c>
      <c r="C1200" s="176" t="s">
        <v>12402</v>
      </c>
      <c r="D1200" s="177">
        <v>116.51</v>
      </c>
    </row>
    <row r="1201" spans="1:4" ht="2.25" customHeight="1">
      <c r="B1201" s="176"/>
    </row>
    <row r="1202" spans="1:4" ht="13.5" customHeight="1">
      <c r="A1202" s="172" t="s">
        <v>19666</v>
      </c>
      <c r="B1202" s="173" t="s">
        <v>31343</v>
      </c>
      <c r="C1202" s="174"/>
      <c r="D1202" s="174"/>
    </row>
    <row r="1203" spans="1:4" ht="12.75" customHeight="1">
      <c r="A1203" s="175" t="s">
        <v>19667</v>
      </c>
      <c r="B1203" s="176" t="s">
        <v>31344</v>
      </c>
      <c r="C1203" s="176" t="s">
        <v>12402</v>
      </c>
      <c r="D1203" s="177">
        <v>51.54</v>
      </c>
    </row>
    <row r="1204" spans="1:4" ht="13.5" customHeight="1">
      <c r="A1204" s="175" t="s">
        <v>19668</v>
      </c>
      <c r="B1204" s="176" t="s">
        <v>31345</v>
      </c>
      <c r="C1204" s="176" t="s">
        <v>12402</v>
      </c>
      <c r="D1204" s="177">
        <v>46.32</v>
      </c>
    </row>
    <row r="1205" spans="1:4" ht="12.75" customHeight="1">
      <c r="A1205" s="175" t="s">
        <v>19669</v>
      </c>
      <c r="B1205" s="176" t="s">
        <v>31346</v>
      </c>
      <c r="C1205" s="176" t="s">
        <v>12402</v>
      </c>
      <c r="D1205" s="177">
        <v>19.04</v>
      </c>
    </row>
    <row r="1206" spans="1:4" ht="12.75" customHeight="1">
      <c r="A1206" s="175" t="s">
        <v>19670</v>
      </c>
      <c r="B1206" s="176" t="s">
        <v>31347</v>
      </c>
      <c r="C1206" s="176" t="s">
        <v>12402</v>
      </c>
      <c r="D1206" s="177">
        <v>346.87</v>
      </c>
    </row>
    <row r="1207" spans="1:4" ht="13.5" customHeight="1">
      <c r="A1207" s="175" t="s">
        <v>19671</v>
      </c>
      <c r="B1207" s="176" t="s">
        <v>31348</v>
      </c>
      <c r="C1207" s="176" t="s">
        <v>12402</v>
      </c>
      <c r="D1207" s="177">
        <v>391.87</v>
      </c>
    </row>
    <row r="1208" spans="1:4" ht="12.75" customHeight="1">
      <c r="A1208" s="175" t="s">
        <v>19672</v>
      </c>
      <c r="B1208" s="176" t="s">
        <v>31349</v>
      </c>
      <c r="C1208" s="176" t="s">
        <v>12402</v>
      </c>
      <c r="D1208" s="177">
        <v>316.87</v>
      </c>
    </row>
    <row r="1209" spans="1:4" ht="12.75" customHeight="1">
      <c r="A1209" s="172" t="s">
        <v>19673</v>
      </c>
      <c r="B1209" s="173" t="s">
        <v>31350</v>
      </c>
      <c r="C1209" s="174"/>
      <c r="D1209" s="174"/>
    </row>
    <row r="1210" spans="1:4" ht="13.5" customHeight="1">
      <c r="A1210" s="175" t="s">
        <v>19674</v>
      </c>
      <c r="B1210" s="176" t="s">
        <v>38608</v>
      </c>
      <c r="C1210" s="176" t="s">
        <v>12403</v>
      </c>
      <c r="D1210" s="177">
        <v>2.4900000000000002</v>
      </c>
    </row>
    <row r="1211" spans="1:4" ht="12.75" customHeight="1">
      <c r="A1211" s="175" t="s">
        <v>19675</v>
      </c>
      <c r="B1211" s="176" t="s">
        <v>38609</v>
      </c>
      <c r="C1211" s="176" t="s">
        <v>12403</v>
      </c>
      <c r="D1211" s="177">
        <v>4.03</v>
      </c>
    </row>
    <row r="1212" spans="1:4" ht="13.5" customHeight="1">
      <c r="A1212" s="175" t="s">
        <v>19676</v>
      </c>
      <c r="B1212" s="176" t="s">
        <v>38610</v>
      </c>
      <c r="C1212" s="176" t="s">
        <v>12403</v>
      </c>
      <c r="D1212" s="177">
        <v>6.51</v>
      </c>
    </row>
    <row r="1213" spans="1:4" ht="12.75" customHeight="1">
      <c r="A1213" s="175" t="s">
        <v>19677</v>
      </c>
      <c r="B1213" s="176" t="s">
        <v>38611</v>
      </c>
      <c r="C1213" s="176" t="s">
        <v>12403</v>
      </c>
      <c r="D1213" s="177">
        <v>7.71</v>
      </c>
    </row>
    <row r="1214" spans="1:4" ht="12.75" customHeight="1">
      <c r="A1214" s="175" t="s">
        <v>19678</v>
      </c>
      <c r="B1214" s="176" t="s">
        <v>38612</v>
      </c>
      <c r="C1214" s="176" t="s">
        <v>12403</v>
      </c>
      <c r="D1214" s="177">
        <v>11.66</v>
      </c>
    </row>
    <row r="1215" spans="1:4" ht="13.5" customHeight="1">
      <c r="A1215" s="172" t="s">
        <v>19679</v>
      </c>
      <c r="B1215" s="173" t="s">
        <v>31351</v>
      </c>
      <c r="C1215" s="174"/>
      <c r="D1215" s="174"/>
    </row>
    <row r="1216" spans="1:4" ht="12.75" customHeight="1">
      <c r="A1216" s="175" t="s">
        <v>19680</v>
      </c>
      <c r="B1216" s="176" t="s">
        <v>38613</v>
      </c>
      <c r="C1216" s="176" t="s">
        <v>12403</v>
      </c>
      <c r="D1216" s="177">
        <v>2.2599999999999998</v>
      </c>
    </row>
    <row r="1217" spans="1:4" ht="13.5" customHeight="1">
      <c r="A1217" s="175" t="s">
        <v>19681</v>
      </c>
      <c r="B1217" s="176" t="s">
        <v>38614</v>
      </c>
      <c r="C1217" s="176" t="s">
        <v>12403</v>
      </c>
      <c r="D1217" s="177">
        <v>3.45</v>
      </c>
    </row>
    <row r="1218" spans="1:4" ht="12.75" customHeight="1">
      <c r="A1218" s="175" t="s">
        <v>19682</v>
      </c>
      <c r="B1218" s="176" t="s">
        <v>38615</v>
      </c>
      <c r="C1218" s="176" t="s">
        <v>12403</v>
      </c>
      <c r="D1218" s="177">
        <v>4.76</v>
      </c>
    </row>
    <row r="1219" spans="1:4" ht="12.75" customHeight="1">
      <c r="A1219" s="175" t="s">
        <v>19683</v>
      </c>
      <c r="B1219" s="176" t="s">
        <v>38616</v>
      </c>
      <c r="C1219" s="176" t="s">
        <v>12403</v>
      </c>
      <c r="D1219" s="177">
        <v>6.62</v>
      </c>
    </row>
    <row r="1220" spans="1:4" ht="13.5" customHeight="1">
      <c r="A1220" s="175" t="s">
        <v>19684</v>
      </c>
      <c r="B1220" s="176" t="s">
        <v>38617</v>
      </c>
      <c r="C1220" s="176" t="s">
        <v>12403</v>
      </c>
      <c r="D1220" s="177">
        <v>10.3</v>
      </c>
    </row>
    <row r="1221" spans="1:4" ht="12.75" customHeight="1">
      <c r="A1221" s="175" t="s">
        <v>19685</v>
      </c>
      <c r="B1221" s="176" t="s">
        <v>38618</v>
      </c>
      <c r="C1221" s="176" t="s">
        <v>12403</v>
      </c>
      <c r="D1221" s="177">
        <v>15.55</v>
      </c>
    </row>
    <row r="1222" spans="1:4" ht="13.5" customHeight="1">
      <c r="A1222" s="175" t="s">
        <v>19686</v>
      </c>
      <c r="B1222" s="176" t="s">
        <v>38619</v>
      </c>
      <c r="C1222" s="176" t="s">
        <v>12403</v>
      </c>
      <c r="D1222" s="177">
        <v>30.91</v>
      </c>
    </row>
    <row r="1223" spans="1:4" ht="12.75" customHeight="1">
      <c r="A1223" s="175" t="s">
        <v>19687</v>
      </c>
      <c r="B1223" s="176" t="s">
        <v>38620</v>
      </c>
      <c r="C1223" s="176" t="s">
        <v>12403</v>
      </c>
      <c r="D1223" s="177">
        <v>40.479999999999997</v>
      </c>
    </row>
    <row r="1224" spans="1:4" ht="12.75" customHeight="1">
      <c r="A1224" s="175" t="s">
        <v>19688</v>
      </c>
      <c r="B1224" s="176" t="s">
        <v>38621</v>
      </c>
      <c r="C1224" s="176" t="s">
        <v>12403</v>
      </c>
      <c r="D1224" s="177">
        <v>60.29</v>
      </c>
    </row>
    <row r="1225" spans="1:4" ht="13.5" customHeight="1">
      <c r="A1225" s="175" t="s">
        <v>19689</v>
      </c>
      <c r="B1225" s="176" t="s">
        <v>38622</v>
      </c>
      <c r="C1225" s="176" t="s">
        <v>12403</v>
      </c>
      <c r="D1225" s="177">
        <v>86.46</v>
      </c>
    </row>
    <row r="1226" spans="1:4" ht="12.75" customHeight="1">
      <c r="A1226" s="175" t="s">
        <v>19690</v>
      </c>
      <c r="B1226" s="176" t="s">
        <v>38623</v>
      </c>
      <c r="C1226" s="176" t="s">
        <v>12403</v>
      </c>
      <c r="D1226" s="177">
        <v>113.83</v>
      </c>
    </row>
    <row r="1227" spans="1:4" ht="12.75" customHeight="1">
      <c r="A1227" s="175" t="s">
        <v>19691</v>
      </c>
      <c r="B1227" s="176" t="s">
        <v>38624</v>
      </c>
      <c r="C1227" s="176" t="s">
        <v>12403</v>
      </c>
      <c r="D1227" s="177">
        <v>145.11000000000001</v>
      </c>
    </row>
    <row r="1228" spans="1:4" ht="13.5" customHeight="1">
      <c r="A1228" s="175" t="s">
        <v>19692</v>
      </c>
      <c r="B1228" s="176" t="s">
        <v>38625</v>
      </c>
      <c r="C1228" s="176" t="s">
        <v>12403</v>
      </c>
      <c r="D1228" s="177">
        <v>3.12</v>
      </c>
    </row>
    <row r="1229" spans="1:4" ht="12.75" customHeight="1">
      <c r="A1229" s="175" t="s">
        <v>19693</v>
      </c>
      <c r="B1229" s="176" t="s">
        <v>38626</v>
      </c>
      <c r="C1229" s="176" t="s">
        <v>12403</v>
      </c>
      <c r="D1229" s="177">
        <v>3.65</v>
      </c>
    </row>
    <row r="1230" spans="1:4" ht="13.5" customHeight="1">
      <c r="A1230" s="175" t="s">
        <v>19694</v>
      </c>
      <c r="B1230" s="176" t="s">
        <v>38627</v>
      </c>
      <c r="C1230" s="176" t="s">
        <v>12403</v>
      </c>
      <c r="D1230" s="177">
        <v>4.9400000000000004</v>
      </c>
    </row>
    <row r="1231" spans="1:4" ht="12.75" customHeight="1">
      <c r="A1231" s="175" t="s">
        <v>19695</v>
      </c>
      <c r="B1231" s="176" t="s">
        <v>38628</v>
      </c>
      <c r="C1231" s="176" t="s">
        <v>12403</v>
      </c>
      <c r="D1231" s="177">
        <v>7.01</v>
      </c>
    </row>
    <row r="1232" spans="1:4" ht="12.75" customHeight="1">
      <c r="A1232" s="175" t="s">
        <v>19696</v>
      </c>
      <c r="B1232" s="176" t="s">
        <v>38629</v>
      </c>
      <c r="C1232" s="176" t="s">
        <v>12403</v>
      </c>
      <c r="D1232" s="177">
        <v>14.07</v>
      </c>
    </row>
    <row r="1233" spans="1:4" ht="13.5" customHeight="1">
      <c r="A1233" s="175" t="s">
        <v>19697</v>
      </c>
      <c r="B1233" s="176" t="s">
        <v>38630</v>
      </c>
      <c r="C1233" s="176" t="s">
        <v>12403</v>
      </c>
      <c r="D1233" s="177">
        <v>21.54</v>
      </c>
    </row>
    <row r="1234" spans="1:4" ht="12.75" customHeight="1">
      <c r="A1234" s="175" t="s">
        <v>19698</v>
      </c>
      <c r="B1234" s="176" t="s">
        <v>38631</v>
      </c>
      <c r="C1234" s="176" t="s">
        <v>12403</v>
      </c>
      <c r="D1234" s="177">
        <v>32.11</v>
      </c>
    </row>
    <row r="1235" spans="1:4" ht="13.5" customHeight="1">
      <c r="A1235" s="175" t="s">
        <v>19699</v>
      </c>
      <c r="B1235" s="176" t="s">
        <v>38632</v>
      </c>
      <c r="C1235" s="176" t="s">
        <v>12403</v>
      </c>
      <c r="D1235" s="177">
        <v>43.67</v>
      </c>
    </row>
    <row r="1236" spans="1:4" ht="12.75" customHeight="1">
      <c r="A1236" s="175" t="s">
        <v>19700</v>
      </c>
      <c r="B1236" s="176" t="s">
        <v>38633</v>
      </c>
      <c r="C1236" s="176" t="s">
        <v>12403</v>
      </c>
      <c r="D1236" s="177">
        <v>63.63</v>
      </c>
    </row>
    <row r="1237" spans="1:4" ht="12.75" customHeight="1">
      <c r="A1237" s="175" t="s">
        <v>19701</v>
      </c>
      <c r="B1237" s="176" t="s">
        <v>38634</v>
      </c>
      <c r="C1237" s="176" t="s">
        <v>12403</v>
      </c>
      <c r="D1237" s="177">
        <v>88.65</v>
      </c>
    </row>
    <row r="1238" spans="1:4" ht="13.5" customHeight="1">
      <c r="A1238" s="175" t="s">
        <v>19702</v>
      </c>
      <c r="B1238" s="176" t="s">
        <v>38635</v>
      </c>
      <c r="C1238" s="176" t="s">
        <v>12403</v>
      </c>
      <c r="D1238" s="177">
        <v>120.24</v>
      </c>
    </row>
    <row r="1239" spans="1:4" ht="12.75" customHeight="1">
      <c r="A1239" s="175" t="s">
        <v>19703</v>
      </c>
      <c r="B1239" s="176" t="s">
        <v>38636</v>
      </c>
      <c r="C1239" s="176" t="s">
        <v>12403</v>
      </c>
      <c r="D1239" s="177">
        <v>157.06</v>
      </c>
    </row>
    <row r="1240" spans="1:4" ht="12.75" customHeight="1">
      <c r="A1240" s="175" t="s">
        <v>19704</v>
      </c>
      <c r="B1240" s="176" t="s">
        <v>38637</v>
      </c>
      <c r="C1240" s="176" t="s">
        <v>12403</v>
      </c>
      <c r="D1240" s="177">
        <v>160.01</v>
      </c>
    </row>
    <row r="1241" spans="1:4" ht="13.5" customHeight="1">
      <c r="A1241" s="175" t="s">
        <v>19705</v>
      </c>
      <c r="B1241" s="176" t="s">
        <v>38638</v>
      </c>
      <c r="C1241" s="176" t="s">
        <v>12403</v>
      </c>
      <c r="D1241" s="177">
        <v>186.94</v>
      </c>
    </row>
    <row r="1242" spans="1:4" ht="12.75" customHeight="1">
      <c r="A1242" s="175" t="s">
        <v>19706</v>
      </c>
      <c r="B1242" s="176" t="s">
        <v>38639</v>
      </c>
      <c r="C1242" s="176" t="s">
        <v>12403</v>
      </c>
      <c r="D1242" s="177">
        <v>296.91000000000003</v>
      </c>
    </row>
    <row r="1243" spans="1:4" ht="13.5" customHeight="1">
      <c r="A1243" s="172" t="s">
        <v>19707</v>
      </c>
      <c r="B1243" s="173" t="s">
        <v>31352</v>
      </c>
      <c r="C1243" s="174"/>
      <c r="D1243" s="174"/>
    </row>
    <row r="1244" spans="1:4" ht="12.75" customHeight="1">
      <c r="A1244" s="175" t="s">
        <v>19708</v>
      </c>
      <c r="B1244" s="176" t="s">
        <v>31353</v>
      </c>
      <c r="C1244" s="176" t="s">
        <v>12402</v>
      </c>
      <c r="D1244" s="177">
        <v>15.54</v>
      </c>
    </row>
    <row r="1245" spans="1:4" ht="12.75" customHeight="1">
      <c r="A1245" s="175" t="s">
        <v>19709</v>
      </c>
      <c r="B1245" s="176" t="s">
        <v>31354</v>
      </c>
      <c r="C1245" s="176" t="s">
        <v>12402</v>
      </c>
      <c r="D1245" s="177">
        <v>11.56</v>
      </c>
    </row>
    <row r="1246" spans="1:4" ht="13.5" customHeight="1">
      <c r="A1246" s="175" t="s">
        <v>19710</v>
      </c>
      <c r="B1246" s="176" t="s">
        <v>31355</v>
      </c>
      <c r="C1246" s="176" t="s">
        <v>12402</v>
      </c>
      <c r="D1246" s="177">
        <v>9.31</v>
      </c>
    </row>
    <row r="1247" spans="1:4" ht="12.75" customHeight="1">
      <c r="A1247" s="175" t="s">
        <v>19711</v>
      </c>
      <c r="B1247" s="176" t="s">
        <v>31356</v>
      </c>
      <c r="C1247" s="176" t="s">
        <v>12402</v>
      </c>
      <c r="D1247" s="177">
        <v>14.61</v>
      </c>
    </row>
    <row r="1248" spans="1:4" ht="13.5" customHeight="1">
      <c r="A1248" s="175" t="s">
        <v>19712</v>
      </c>
      <c r="B1248" s="176" t="s">
        <v>31357</v>
      </c>
      <c r="C1248" s="176" t="s">
        <v>12402</v>
      </c>
      <c r="D1248" s="177">
        <v>18.36</v>
      </c>
    </row>
    <row r="1249" spans="1:4" ht="12.75" customHeight="1">
      <c r="A1249" s="175" t="s">
        <v>19713</v>
      </c>
      <c r="B1249" s="176" t="s">
        <v>31358</v>
      </c>
      <c r="C1249" s="176" t="s">
        <v>12402</v>
      </c>
      <c r="D1249" s="177">
        <v>22.7</v>
      </c>
    </row>
    <row r="1250" spans="1:4" ht="12.75" customHeight="1">
      <c r="A1250" s="175" t="s">
        <v>19714</v>
      </c>
      <c r="B1250" s="176" t="s">
        <v>31359</v>
      </c>
      <c r="C1250" s="176" t="s">
        <v>12402</v>
      </c>
      <c r="D1250" s="177">
        <v>23.11</v>
      </c>
    </row>
    <row r="1251" spans="1:4" ht="13.5" customHeight="1">
      <c r="A1251" s="175" t="s">
        <v>19715</v>
      </c>
      <c r="B1251" s="176" t="s">
        <v>31360</v>
      </c>
      <c r="C1251" s="176" t="s">
        <v>12402</v>
      </c>
      <c r="D1251" s="177">
        <v>24.31</v>
      </c>
    </row>
    <row r="1252" spans="1:4" ht="12.75" customHeight="1">
      <c r="A1252" s="175" t="s">
        <v>19716</v>
      </c>
      <c r="B1252" s="176" t="s">
        <v>31361</v>
      </c>
      <c r="C1252" s="176" t="s">
        <v>12402</v>
      </c>
      <c r="D1252" s="177">
        <v>26.14</v>
      </c>
    </row>
    <row r="1253" spans="1:4" ht="12.75" customHeight="1">
      <c r="A1253" s="175" t="s">
        <v>19717</v>
      </c>
      <c r="B1253" s="176" t="s">
        <v>31362</v>
      </c>
      <c r="C1253" s="176" t="s">
        <v>12402</v>
      </c>
      <c r="D1253" s="177">
        <v>28.71</v>
      </c>
    </row>
    <row r="1254" spans="1:4" ht="13.5" customHeight="1">
      <c r="A1254" s="175" t="s">
        <v>19718</v>
      </c>
      <c r="B1254" s="176" t="s">
        <v>31363</v>
      </c>
      <c r="C1254" s="176" t="s">
        <v>12402</v>
      </c>
      <c r="D1254" s="177">
        <v>30.86</v>
      </c>
    </row>
    <row r="1255" spans="1:4" ht="12.75" customHeight="1">
      <c r="A1255" s="175" t="s">
        <v>19719</v>
      </c>
      <c r="B1255" s="176" t="s">
        <v>31364</v>
      </c>
      <c r="C1255" s="176" t="s">
        <v>12402</v>
      </c>
      <c r="D1255" s="177">
        <v>10.87</v>
      </c>
    </row>
    <row r="1256" spans="1:4" ht="13.5" customHeight="1">
      <c r="A1256" s="175" t="s">
        <v>19720</v>
      </c>
      <c r="B1256" s="176" t="s">
        <v>31365</v>
      </c>
      <c r="C1256" s="176" t="s">
        <v>12402</v>
      </c>
      <c r="D1256" s="177">
        <v>5.58</v>
      </c>
    </row>
    <row r="1257" spans="1:4" ht="12.75" customHeight="1">
      <c r="A1257" s="175" t="s">
        <v>19721</v>
      </c>
      <c r="B1257" s="176" t="s">
        <v>31366</v>
      </c>
      <c r="C1257" s="176" t="s">
        <v>12402</v>
      </c>
      <c r="D1257" s="177">
        <v>9.0500000000000007</v>
      </c>
    </row>
    <row r="1258" spans="1:4" ht="12.75" customHeight="1">
      <c r="A1258" s="175" t="s">
        <v>19722</v>
      </c>
      <c r="B1258" s="176" t="s">
        <v>31367</v>
      </c>
      <c r="C1258" s="176" t="s">
        <v>12402</v>
      </c>
      <c r="D1258" s="177">
        <v>8.4600000000000009</v>
      </c>
    </row>
    <row r="1259" spans="1:4" ht="13.5" customHeight="1">
      <c r="A1259" s="172" t="s">
        <v>19723</v>
      </c>
      <c r="B1259" s="173" t="s">
        <v>31368</v>
      </c>
      <c r="C1259" s="174"/>
      <c r="D1259" s="174"/>
    </row>
    <row r="1260" spans="1:4" ht="12.75" customHeight="1">
      <c r="A1260" s="175" t="s">
        <v>19724</v>
      </c>
      <c r="B1260" s="176" t="s">
        <v>31369</v>
      </c>
      <c r="C1260" s="176" t="s">
        <v>12402</v>
      </c>
      <c r="D1260" s="177">
        <v>14.89</v>
      </c>
    </row>
    <row r="1261" spans="1:4" ht="13.5" customHeight="1">
      <c r="A1261" s="175" t="s">
        <v>19725</v>
      </c>
      <c r="B1261" s="176" t="s">
        <v>31370</v>
      </c>
      <c r="C1261" s="176" t="s">
        <v>12402</v>
      </c>
      <c r="D1261" s="177">
        <v>17</v>
      </c>
    </row>
    <row r="1262" spans="1:4" ht="12.75" customHeight="1">
      <c r="A1262" s="175" t="s">
        <v>19726</v>
      </c>
      <c r="B1262" s="176" t="s">
        <v>31371</v>
      </c>
      <c r="C1262" s="176" t="s">
        <v>12402</v>
      </c>
      <c r="D1262" s="177">
        <v>22.22</v>
      </c>
    </row>
    <row r="1263" spans="1:4" ht="12.75" customHeight="1">
      <c r="A1263" s="175" t="s">
        <v>19727</v>
      </c>
      <c r="B1263" s="176" t="s">
        <v>31372</v>
      </c>
      <c r="C1263" s="176" t="s">
        <v>12402</v>
      </c>
      <c r="D1263" s="177">
        <v>32.17</v>
      </c>
    </row>
    <row r="1264" spans="1:4" ht="13.5" customHeight="1">
      <c r="A1264" s="175" t="s">
        <v>19728</v>
      </c>
      <c r="B1264" s="176" t="s">
        <v>31373</v>
      </c>
      <c r="C1264" s="176" t="s">
        <v>12402</v>
      </c>
      <c r="D1264" s="177">
        <v>16.87</v>
      </c>
    </row>
    <row r="1265" spans="1:4" ht="12.75" customHeight="1">
      <c r="A1265" s="175" t="s">
        <v>19729</v>
      </c>
      <c r="B1265" s="176" t="s">
        <v>31374</v>
      </c>
      <c r="C1265" s="176" t="s">
        <v>12402</v>
      </c>
      <c r="D1265" s="177">
        <v>32.35</v>
      </c>
    </row>
    <row r="1266" spans="1:4" ht="12.75" customHeight="1">
      <c r="A1266" s="175" t="s">
        <v>19730</v>
      </c>
      <c r="B1266" s="176" t="s">
        <v>19731</v>
      </c>
      <c r="C1266" s="176" t="s">
        <v>12402</v>
      </c>
      <c r="D1266" s="177">
        <v>53.57</v>
      </c>
    </row>
    <row r="1267" spans="1:4" ht="13.5" customHeight="1">
      <c r="A1267" s="175" t="s">
        <v>19732</v>
      </c>
      <c r="B1267" s="176" t="s">
        <v>31375</v>
      </c>
      <c r="C1267" s="176" t="s">
        <v>12402</v>
      </c>
      <c r="D1267" s="177">
        <v>5.36</v>
      </c>
    </row>
    <row r="1268" spans="1:4" ht="12.75" customHeight="1">
      <c r="A1268" s="175" t="s">
        <v>19733</v>
      </c>
      <c r="B1268" s="176" t="s">
        <v>31376</v>
      </c>
      <c r="C1268" s="176" t="s">
        <v>12402</v>
      </c>
      <c r="D1268" s="177">
        <v>12.57</v>
      </c>
    </row>
    <row r="1269" spans="1:4" ht="13.5" customHeight="1">
      <c r="A1269" s="175" t="s">
        <v>19734</v>
      </c>
      <c r="B1269" s="176" t="s">
        <v>31377</v>
      </c>
      <c r="C1269" s="176" t="s">
        <v>12402</v>
      </c>
      <c r="D1269" s="177">
        <v>5.0999999999999996</v>
      </c>
    </row>
    <row r="1270" spans="1:4" ht="12.75" customHeight="1">
      <c r="A1270" s="175" t="s">
        <v>19735</v>
      </c>
      <c r="B1270" s="176" t="s">
        <v>31378</v>
      </c>
      <c r="C1270" s="176" t="s">
        <v>12402</v>
      </c>
      <c r="D1270" s="177">
        <v>5.12</v>
      </c>
    </row>
    <row r="1271" spans="1:4" ht="12.75" customHeight="1">
      <c r="A1271" s="175" t="s">
        <v>19736</v>
      </c>
      <c r="B1271" s="176" t="s">
        <v>31379</v>
      </c>
      <c r="C1271" s="176" t="s">
        <v>12402</v>
      </c>
      <c r="D1271" s="177">
        <v>6.01</v>
      </c>
    </row>
    <row r="1272" spans="1:4" ht="13.5" customHeight="1">
      <c r="A1272" s="175" t="s">
        <v>19737</v>
      </c>
      <c r="B1272" s="176" t="s">
        <v>31380</v>
      </c>
      <c r="C1272" s="176" t="s">
        <v>12402</v>
      </c>
      <c r="D1272" s="177">
        <v>7.31</v>
      </c>
    </row>
    <row r="1273" spans="1:4" ht="12.75" customHeight="1">
      <c r="A1273" s="175" t="s">
        <v>19738</v>
      </c>
      <c r="B1273" s="176" t="s">
        <v>31381</v>
      </c>
      <c r="C1273" s="176" t="s">
        <v>12402</v>
      </c>
      <c r="D1273" s="177">
        <v>7.81</v>
      </c>
    </row>
    <row r="1274" spans="1:4" ht="13.5" customHeight="1">
      <c r="A1274" s="172" t="s">
        <v>19739</v>
      </c>
      <c r="B1274" s="173" t="s">
        <v>31382</v>
      </c>
      <c r="C1274" s="174"/>
      <c r="D1274" s="174"/>
    </row>
    <row r="1275" spans="1:4" ht="12.75" customHeight="1">
      <c r="A1275" s="175" t="s">
        <v>19740</v>
      </c>
      <c r="B1275" s="176" t="s">
        <v>31383</v>
      </c>
      <c r="C1275" s="176" t="s">
        <v>12402</v>
      </c>
      <c r="D1275" s="177">
        <v>74.86</v>
      </c>
    </row>
    <row r="1276" spans="1:4" ht="12.75" customHeight="1">
      <c r="A1276" s="175" t="s">
        <v>19741</v>
      </c>
      <c r="B1276" s="176" t="s">
        <v>31384</v>
      </c>
      <c r="C1276" s="176" t="s">
        <v>12402</v>
      </c>
      <c r="D1276" s="177">
        <v>145.36000000000001</v>
      </c>
    </row>
    <row r="1277" spans="1:4" ht="13.5" customHeight="1">
      <c r="A1277" s="175" t="s">
        <v>19742</v>
      </c>
      <c r="B1277" s="176" t="s">
        <v>31385</v>
      </c>
      <c r="C1277" s="176" t="s">
        <v>12402</v>
      </c>
      <c r="D1277" s="177">
        <v>145.36000000000001</v>
      </c>
    </row>
    <row r="1278" spans="1:4" ht="12.75" customHeight="1">
      <c r="A1278" s="175" t="s">
        <v>19743</v>
      </c>
      <c r="B1278" s="176" t="s">
        <v>31386</v>
      </c>
      <c r="C1278" s="176" t="s">
        <v>12402</v>
      </c>
      <c r="D1278" s="177">
        <v>148.68</v>
      </c>
    </row>
    <row r="1279" spans="1:4" ht="12.75" customHeight="1">
      <c r="A1279" s="175" t="s">
        <v>19744</v>
      </c>
      <c r="B1279" s="176" t="s">
        <v>31387</v>
      </c>
      <c r="C1279" s="176" t="s">
        <v>12402</v>
      </c>
      <c r="D1279" s="177">
        <v>165.36</v>
      </c>
    </row>
    <row r="1280" spans="1:4" ht="13.5" customHeight="1">
      <c r="A1280" s="175" t="s">
        <v>19745</v>
      </c>
      <c r="B1280" s="176" t="s">
        <v>31388</v>
      </c>
      <c r="C1280" s="176" t="s">
        <v>12417</v>
      </c>
      <c r="D1280" s="177">
        <v>224.81</v>
      </c>
    </row>
    <row r="1281" spans="1:4" ht="12.75" customHeight="1">
      <c r="A1281" s="175" t="s">
        <v>19746</v>
      </c>
      <c r="B1281" s="176" t="s">
        <v>31389</v>
      </c>
      <c r="C1281" s="176" t="s">
        <v>12417</v>
      </c>
      <c r="D1281" s="177">
        <v>237.79</v>
      </c>
    </row>
    <row r="1282" spans="1:4" ht="13.5" customHeight="1">
      <c r="A1282" s="175" t="s">
        <v>19747</v>
      </c>
      <c r="B1282" s="176" t="s">
        <v>31390</v>
      </c>
      <c r="C1282" s="176" t="s">
        <v>12417</v>
      </c>
      <c r="D1282" s="177">
        <v>245.75</v>
      </c>
    </row>
    <row r="1283" spans="1:4" ht="12.75" customHeight="1">
      <c r="A1283" s="175" t="s">
        <v>19748</v>
      </c>
      <c r="B1283" s="176" t="s">
        <v>31391</v>
      </c>
      <c r="C1283" s="176" t="s">
        <v>12402</v>
      </c>
      <c r="D1283" s="177">
        <v>222.27</v>
      </c>
    </row>
    <row r="1284" spans="1:4" ht="12.75" customHeight="1">
      <c r="A1284" s="175" t="s">
        <v>19749</v>
      </c>
      <c r="B1284" s="176" t="s">
        <v>31392</v>
      </c>
      <c r="C1284" s="176" t="s">
        <v>12402</v>
      </c>
      <c r="D1284" s="177">
        <v>134.52000000000001</v>
      </c>
    </row>
    <row r="1285" spans="1:4" ht="13.5" customHeight="1">
      <c r="A1285" s="175" t="s">
        <v>19750</v>
      </c>
      <c r="B1285" s="176" t="s">
        <v>31393</v>
      </c>
      <c r="C1285" s="176" t="s">
        <v>12402</v>
      </c>
      <c r="D1285" s="177">
        <v>122.67</v>
      </c>
    </row>
    <row r="1286" spans="1:4" ht="12.75" customHeight="1">
      <c r="A1286" s="175" t="s">
        <v>19751</v>
      </c>
      <c r="B1286" s="176" t="s">
        <v>31394</v>
      </c>
      <c r="C1286" s="176" t="s">
        <v>12402</v>
      </c>
      <c r="D1286" s="177">
        <v>128.06</v>
      </c>
    </row>
    <row r="1287" spans="1:4" ht="13.5" customHeight="1">
      <c r="A1287" s="172" t="s">
        <v>19752</v>
      </c>
      <c r="B1287" s="173" t="s">
        <v>31395</v>
      </c>
      <c r="C1287" s="174"/>
      <c r="D1287" s="174"/>
    </row>
    <row r="1288" spans="1:4" ht="12.75" customHeight="1">
      <c r="A1288" s="175" t="s">
        <v>19753</v>
      </c>
      <c r="B1288" s="176" t="s">
        <v>31396</v>
      </c>
      <c r="C1288" s="176" t="s">
        <v>12402</v>
      </c>
      <c r="D1288" s="177">
        <v>76.36</v>
      </c>
    </row>
    <row r="1289" spans="1:4" ht="12.75" customHeight="1">
      <c r="A1289" s="175" t="s">
        <v>19754</v>
      </c>
      <c r="B1289" s="176" t="s">
        <v>31397</v>
      </c>
      <c r="C1289" s="176" t="s">
        <v>12402</v>
      </c>
      <c r="D1289" s="177">
        <v>81.430000000000007</v>
      </c>
    </row>
    <row r="1290" spans="1:4" ht="13.5" customHeight="1">
      <c r="A1290" s="175" t="s">
        <v>19755</v>
      </c>
      <c r="B1290" s="176" t="s">
        <v>31398</v>
      </c>
      <c r="C1290" s="176" t="s">
        <v>12402</v>
      </c>
      <c r="D1290" s="177">
        <v>89.76</v>
      </c>
    </row>
    <row r="1291" spans="1:4" ht="12.75" customHeight="1">
      <c r="A1291" s="175" t="s">
        <v>19756</v>
      </c>
      <c r="B1291" s="176" t="s">
        <v>31399</v>
      </c>
      <c r="C1291" s="176" t="s">
        <v>12402</v>
      </c>
      <c r="D1291" s="177">
        <v>76.36</v>
      </c>
    </row>
    <row r="1292" spans="1:4" ht="13.5" customHeight="1">
      <c r="A1292" s="175" t="s">
        <v>19757</v>
      </c>
      <c r="B1292" s="176" t="s">
        <v>31400</v>
      </c>
      <c r="C1292" s="176" t="s">
        <v>12402</v>
      </c>
      <c r="D1292" s="177">
        <v>79.260000000000005</v>
      </c>
    </row>
    <row r="1293" spans="1:4" ht="12.75" customHeight="1">
      <c r="A1293" s="175" t="s">
        <v>19758</v>
      </c>
      <c r="B1293" s="176" t="s">
        <v>31401</v>
      </c>
      <c r="C1293" s="176" t="s">
        <v>12402</v>
      </c>
      <c r="D1293" s="177">
        <v>111.36</v>
      </c>
    </row>
    <row r="1294" spans="1:4" ht="12.75" customHeight="1">
      <c r="A1294" s="175" t="s">
        <v>19759</v>
      </c>
      <c r="B1294" s="176" t="s">
        <v>31402</v>
      </c>
      <c r="C1294" s="176" t="s">
        <v>12402</v>
      </c>
      <c r="D1294" s="177">
        <v>125.26</v>
      </c>
    </row>
    <row r="1295" spans="1:4" ht="13.5" customHeight="1">
      <c r="A1295" s="175" t="s">
        <v>19760</v>
      </c>
      <c r="B1295" s="176" t="s">
        <v>31388</v>
      </c>
      <c r="C1295" s="176" t="s">
        <v>12402</v>
      </c>
      <c r="D1295" s="177">
        <v>155.81</v>
      </c>
    </row>
    <row r="1296" spans="1:4" ht="12.75" customHeight="1">
      <c r="A1296" s="175" t="s">
        <v>19761</v>
      </c>
      <c r="B1296" s="176" t="s">
        <v>31389</v>
      </c>
      <c r="C1296" s="176" t="s">
        <v>12402</v>
      </c>
      <c r="D1296" s="177">
        <v>171.69</v>
      </c>
    </row>
    <row r="1297" spans="1:4" ht="12.75" customHeight="1">
      <c r="A1297" s="175" t="s">
        <v>19762</v>
      </c>
      <c r="B1297" s="176" t="s">
        <v>31390</v>
      </c>
      <c r="C1297" s="176" t="s">
        <v>12402</v>
      </c>
      <c r="D1297" s="177">
        <v>205.65</v>
      </c>
    </row>
    <row r="1298" spans="1:4" ht="13.5" customHeight="1">
      <c r="A1298" s="172" t="s">
        <v>19763</v>
      </c>
      <c r="B1298" s="173" t="s">
        <v>31403</v>
      </c>
      <c r="C1298" s="174"/>
      <c r="D1298" s="174"/>
    </row>
    <row r="1299" spans="1:4" ht="12.75" customHeight="1">
      <c r="A1299" s="175" t="s">
        <v>19764</v>
      </c>
      <c r="B1299" s="176" t="s">
        <v>31404</v>
      </c>
      <c r="C1299" s="176" t="s">
        <v>12402</v>
      </c>
      <c r="D1299" s="177">
        <v>58.12</v>
      </c>
    </row>
    <row r="1300" spans="1:4" ht="13.5" customHeight="1">
      <c r="A1300" s="172" t="s">
        <v>19765</v>
      </c>
      <c r="B1300" s="173" t="s">
        <v>19766</v>
      </c>
      <c r="C1300" s="174"/>
      <c r="D1300" s="174"/>
    </row>
    <row r="1301" spans="1:4" ht="12.75" customHeight="1">
      <c r="A1301" s="175" t="s">
        <v>19767</v>
      </c>
      <c r="B1301" s="176" t="s">
        <v>31405</v>
      </c>
      <c r="C1301" s="176" t="s">
        <v>12402</v>
      </c>
      <c r="D1301" s="177">
        <v>83.17</v>
      </c>
    </row>
    <row r="1302" spans="1:4" ht="12.75" customHeight="1">
      <c r="A1302" s="175" t="s">
        <v>19768</v>
      </c>
      <c r="B1302" s="176" t="s">
        <v>31406</v>
      </c>
      <c r="C1302" s="176" t="s">
        <v>12402</v>
      </c>
      <c r="D1302" s="177">
        <v>54.79</v>
      </c>
    </row>
    <row r="1303" spans="1:4" ht="13.5" customHeight="1">
      <c r="A1303" s="175" t="s">
        <v>19769</v>
      </c>
      <c r="B1303" s="176" t="s">
        <v>31407</v>
      </c>
      <c r="C1303" s="176" t="s">
        <v>12402</v>
      </c>
      <c r="D1303" s="177">
        <v>66.95</v>
      </c>
    </row>
    <row r="1304" spans="1:4" ht="12.75" customHeight="1">
      <c r="A1304" s="172" t="s">
        <v>19770</v>
      </c>
      <c r="B1304" s="173" t="s">
        <v>31408</v>
      </c>
      <c r="C1304" s="174"/>
      <c r="D1304" s="174"/>
    </row>
    <row r="1305" spans="1:4" ht="13.5" customHeight="1">
      <c r="A1305" s="175" t="s">
        <v>19771</v>
      </c>
      <c r="B1305" s="176" t="s">
        <v>31409</v>
      </c>
      <c r="C1305" s="176" t="s">
        <v>12402</v>
      </c>
      <c r="D1305" s="177">
        <v>14.54</v>
      </c>
    </row>
    <row r="1306" spans="1:4" ht="12.75" customHeight="1">
      <c r="A1306" s="175" t="s">
        <v>19772</v>
      </c>
      <c r="B1306" s="176" t="s">
        <v>31410</v>
      </c>
      <c r="C1306" s="176" t="s">
        <v>12402</v>
      </c>
      <c r="D1306" s="177">
        <v>19.11</v>
      </c>
    </row>
    <row r="1307" spans="1:4" ht="12.75" customHeight="1">
      <c r="A1307" s="175" t="s">
        <v>19773</v>
      </c>
      <c r="B1307" s="176" t="s">
        <v>31411</v>
      </c>
      <c r="C1307" s="176" t="s">
        <v>12402</v>
      </c>
      <c r="D1307" s="177">
        <v>7.25</v>
      </c>
    </row>
    <row r="1308" spans="1:4" ht="13.5" customHeight="1">
      <c r="A1308" s="172" t="s">
        <v>19774</v>
      </c>
      <c r="B1308" s="173" t="s">
        <v>19775</v>
      </c>
      <c r="C1308" s="174"/>
      <c r="D1308" s="174"/>
    </row>
    <row r="1309" spans="1:4" ht="12.75" customHeight="1">
      <c r="A1309" s="175" t="s">
        <v>19776</v>
      </c>
      <c r="B1309" s="176" t="s">
        <v>31412</v>
      </c>
      <c r="C1309" s="176" t="s">
        <v>12402</v>
      </c>
      <c r="D1309" s="177">
        <v>620.92999999999995</v>
      </c>
    </row>
    <row r="1310" spans="1:4" ht="12.75" customHeight="1">
      <c r="A1310" s="175" t="s">
        <v>19777</v>
      </c>
      <c r="B1310" s="176" t="s">
        <v>31413</v>
      </c>
      <c r="C1310" s="176" t="s">
        <v>12402</v>
      </c>
      <c r="D1310" s="177">
        <v>1244.42</v>
      </c>
    </row>
    <row r="1311" spans="1:4" ht="13.5" customHeight="1">
      <c r="A1311" s="175" t="s">
        <v>19778</v>
      </c>
      <c r="B1311" s="176" t="s">
        <v>31414</v>
      </c>
      <c r="C1311" s="176" t="s">
        <v>12402</v>
      </c>
      <c r="D1311" s="177">
        <v>2583.88</v>
      </c>
    </row>
    <row r="1312" spans="1:4" ht="12.75" customHeight="1">
      <c r="A1312" s="172" t="s">
        <v>19779</v>
      </c>
      <c r="B1312" s="173" t="s">
        <v>31415</v>
      </c>
      <c r="C1312" s="174"/>
      <c r="D1312" s="174"/>
    </row>
    <row r="1313" spans="1:4" ht="13.5" customHeight="1">
      <c r="A1313" s="175" t="s">
        <v>19780</v>
      </c>
      <c r="B1313" s="176" t="s">
        <v>31416</v>
      </c>
      <c r="C1313" s="176" t="s">
        <v>12402</v>
      </c>
      <c r="D1313" s="177">
        <v>11.35</v>
      </c>
    </row>
    <row r="1314" spans="1:4" ht="12.75" customHeight="1">
      <c r="A1314" s="175" t="s">
        <v>19781</v>
      </c>
      <c r="B1314" s="176" t="s">
        <v>31417</v>
      </c>
      <c r="C1314" s="176" t="s">
        <v>12402</v>
      </c>
      <c r="D1314" s="177">
        <v>15.35</v>
      </c>
    </row>
    <row r="1315" spans="1:4" ht="12.75" customHeight="1">
      <c r="A1315" s="175" t="s">
        <v>19782</v>
      </c>
      <c r="B1315" s="176" t="s">
        <v>19783</v>
      </c>
      <c r="C1315" s="176" t="s">
        <v>12402</v>
      </c>
      <c r="D1315" s="177">
        <v>18.45</v>
      </c>
    </row>
    <row r="1316" spans="1:4" ht="13.5" customHeight="1">
      <c r="A1316" s="175" t="s">
        <v>19784</v>
      </c>
      <c r="B1316" s="176" t="s">
        <v>19785</v>
      </c>
      <c r="C1316" s="176" t="s">
        <v>12402</v>
      </c>
      <c r="D1316" s="177">
        <v>20</v>
      </c>
    </row>
    <row r="1317" spans="1:4" ht="12.75" customHeight="1">
      <c r="A1317" s="175" t="s">
        <v>19786</v>
      </c>
      <c r="B1317" s="176" t="s">
        <v>19787</v>
      </c>
      <c r="C1317" s="176" t="s">
        <v>12402</v>
      </c>
      <c r="D1317" s="177">
        <v>21.79</v>
      </c>
    </row>
    <row r="1318" spans="1:4" ht="13.5" customHeight="1">
      <c r="A1318" s="175" t="s">
        <v>19788</v>
      </c>
      <c r="B1318" s="176" t="s">
        <v>19789</v>
      </c>
      <c r="C1318" s="176" t="s">
        <v>12402</v>
      </c>
      <c r="D1318" s="177">
        <v>32.35</v>
      </c>
    </row>
    <row r="1319" spans="1:4" ht="12.75" customHeight="1">
      <c r="A1319" s="175" t="s">
        <v>19790</v>
      </c>
      <c r="B1319" s="176" t="s">
        <v>19791</v>
      </c>
      <c r="C1319" s="176" t="s">
        <v>12402</v>
      </c>
      <c r="D1319" s="177">
        <v>33.700000000000003</v>
      </c>
    </row>
    <row r="1320" spans="1:4" ht="12.75" customHeight="1">
      <c r="A1320" s="175" t="s">
        <v>19792</v>
      </c>
      <c r="B1320" s="176" t="s">
        <v>19793</v>
      </c>
      <c r="C1320" s="176" t="s">
        <v>12402</v>
      </c>
      <c r="D1320" s="177">
        <v>62.45</v>
      </c>
    </row>
    <row r="1321" spans="1:4" ht="13.5" customHeight="1">
      <c r="A1321" s="175" t="s">
        <v>19794</v>
      </c>
      <c r="B1321" s="176" t="s">
        <v>19795</v>
      </c>
      <c r="C1321" s="176" t="s">
        <v>12402</v>
      </c>
      <c r="D1321" s="177">
        <v>19.95</v>
      </c>
    </row>
    <row r="1322" spans="1:4" ht="12.75" customHeight="1">
      <c r="A1322" s="175" t="s">
        <v>19796</v>
      </c>
      <c r="B1322" s="176" t="s">
        <v>19797</v>
      </c>
      <c r="C1322" s="176" t="s">
        <v>12402</v>
      </c>
      <c r="D1322" s="177">
        <v>26.44</v>
      </c>
    </row>
    <row r="1323" spans="1:4" ht="12.75" customHeight="1">
      <c r="A1323" s="175" t="s">
        <v>19798</v>
      </c>
      <c r="B1323" s="176" t="s">
        <v>19799</v>
      </c>
      <c r="C1323" s="176" t="s">
        <v>12402</v>
      </c>
      <c r="D1323" s="177">
        <v>20.420000000000002</v>
      </c>
    </row>
    <row r="1324" spans="1:4" ht="13.5" customHeight="1">
      <c r="A1324" s="175" t="s">
        <v>19800</v>
      </c>
      <c r="B1324" s="176" t="s">
        <v>19801</v>
      </c>
      <c r="C1324" s="176" t="s">
        <v>12402</v>
      </c>
      <c r="D1324" s="177">
        <v>12.24</v>
      </c>
    </row>
    <row r="1325" spans="1:4" ht="12.75" customHeight="1">
      <c r="A1325" s="175" t="s">
        <v>19802</v>
      </c>
      <c r="B1325" s="176" t="s">
        <v>19803</v>
      </c>
      <c r="C1325" s="176" t="s">
        <v>12402</v>
      </c>
      <c r="D1325" s="177">
        <v>11.44</v>
      </c>
    </row>
    <row r="1326" spans="1:4" ht="13.5" customHeight="1">
      <c r="A1326" s="175" t="s">
        <v>19804</v>
      </c>
      <c r="B1326" s="176" t="s">
        <v>19805</v>
      </c>
      <c r="C1326" s="176" t="s">
        <v>12402</v>
      </c>
      <c r="D1326" s="177">
        <v>10.84</v>
      </c>
    </row>
    <row r="1327" spans="1:4" ht="12.75" customHeight="1">
      <c r="A1327" s="175" t="s">
        <v>19806</v>
      </c>
      <c r="B1327" s="176" t="s">
        <v>19807</v>
      </c>
      <c r="C1327" s="176" t="s">
        <v>12402</v>
      </c>
      <c r="D1327" s="177">
        <v>17.440000000000001</v>
      </c>
    </row>
    <row r="1328" spans="1:4" ht="12.75" customHeight="1">
      <c r="A1328" s="175" t="s">
        <v>19808</v>
      </c>
      <c r="B1328" s="176" t="s">
        <v>19795</v>
      </c>
      <c r="C1328" s="176" t="s">
        <v>12402</v>
      </c>
      <c r="D1328" s="177">
        <v>19.95</v>
      </c>
    </row>
    <row r="1329" spans="1:4" ht="13.5" customHeight="1">
      <c r="A1329" s="175" t="s">
        <v>19809</v>
      </c>
      <c r="B1329" s="176" t="s">
        <v>19810</v>
      </c>
      <c r="C1329" s="176" t="s">
        <v>12402</v>
      </c>
      <c r="D1329" s="177">
        <v>20.420000000000002</v>
      </c>
    </row>
    <row r="1330" spans="1:4" ht="12.75" customHeight="1">
      <c r="A1330" s="172" t="s">
        <v>19811</v>
      </c>
      <c r="B1330" s="173" t="s">
        <v>31418</v>
      </c>
      <c r="C1330" s="174"/>
      <c r="D1330" s="174"/>
    </row>
    <row r="1331" spans="1:4" ht="13.5" customHeight="1">
      <c r="A1331" s="175" t="s">
        <v>19812</v>
      </c>
      <c r="B1331" s="176" t="s">
        <v>31419</v>
      </c>
      <c r="C1331" s="176" t="s">
        <v>12402</v>
      </c>
      <c r="D1331" s="177">
        <v>1486.6</v>
      </c>
    </row>
    <row r="1332" spans="1:4" ht="12.75" customHeight="1">
      <c r="A1332" s="175" t="s">
        <v>19813</v>
      </c>
      <c r="B1332" s="176" t="s">
        <v>31420</v>
      </c>
      <c r="C1332" s="176" t="s">
        <v>12402</v>
      </c>
      <c r="D1332" s="177">
        <v>1583.03</v>
      </c>
    </row>
    <row r="1333" spans="1:4" ht="12.75" customHeight="1">
      <c r="A1333" s="175" t="s">
        <v>19814</v>
      </c>
      <c r="B1333" s="176" t="s">
        <v>31421</v>
      </c>
      <c r="C1333" s="176" t="s">
        <v>12402</v>
      </c>
      <c r="D1333" s="177">
        <v>1702.52</v>
      </c>
    </row>
    <row r="1334" spans="1:4" ht="13.5" customHeight="1">
      <c r="A1334" s="175" t="s">
        <v>19815</v>
      </c>
      <c r="B1334" s="176" t="s">
        <v>31422</v>
      </c>
      <c r="C1334" s="176" t="s">
        <v>12402</v>
      </c>
      <c r="D1334" s="177">
        <v>1813.39</v>
      </c>
    </row>
    <row r="1335" spans="1:4" ht="12.75" customHeight="1">
      <c r="A1335" s="175" t="s">
        <v>19816</v>
      </c>
      <c r="B1335" s="176" t="s">
        <v>31423</v>
      </c>
      <c r="C1335" s="176" t="s">
        <v>12402</v>
      </c>
      <c r="D1335" s="177">
        <v>2039.6</v>
      </c>
    </row>
    <row r="1336" spans="1:4" ht="12.75" customHeight="1">
      <c r="A1336" s="175" t="s">
        <v>19817</v>
      </c>
      <c r="B1336" s="176" t="s">
        <v>31424</v>
      </c>
      <c r="C1336" s="176" t="s">
        <v>12402</v>
      </c>
      <c r="D1336" s="177">
        <v>2111.52</v>
      </c>
    </row>
    <row r="1337" spans="1:4" ht="13.5" customHeight="1">
      <c r="A1337" s="175" t="s">
        <v>19818</v>
      </c>
      <c r="B1337" s="176" t="s">
        <v>31425</v>
      </c>
      <c r="C1337" s="176" t="s">
        <v>12402</v>
      </c>
      <c r="D1337" s="177">
        <v>2521.2399999999998</v>
      </c>
    </row>
    <row r="1338" spans="1:4" ht="12.75" customHeight="1">
      <c r="A1338" s="175" t="s">
        <v>19819</v>
      </c>
      <c r="B1338" s="176" t="s">
        <v>31426</v>
      </c>
      <c r="C1338" s="176" t="s">
        <v>12402</v>
      </c>
      <c r="D1338" s="177">
        <v>3032.02</v>
      </c>
    </row>
    <row r="1339" spans="1:4" ht="13.5" customHeight="1">
      <c r="A1339" s="175" t="s">
        <v>19820</v>
      </c>
      <c r="B1339" s="176" t="s">
        <v>31427</v>
      </c>
      <c r="C1339" s="176" t="s">
        <v>12402</v>
      </c>
      <c r="D1339" s="177">
        <v>3797.55</v>
      </c>
    </row>
    <row r="1340" spans="1:4" ht="12.75" customHeight="1">
      <c r="A1340" s="175" t="s">
        <v>19821</v>
      </c>
      <c r="B1340" s="176" t="s">
        <v>31428</v>
      </c>
      <c r="C1340" s="176" t="s">
        <v>12402</v>
      </c>
      <c r="D1340" s="177">
        <v>4807.74</v>
      </c>
    </row>
    <row r="1341" spans="1:4" ht="12.75" customHeight="1">
      <c r="A1341" s="175" t="s">
        <v>19822</v>
      </c>
      <c r="B1341" s="176" t="s">
        <v>31429</v>
      </c>
      <c r="C1341" s="176" t="s">
        <v>12402</v>
      </c>
      <c r="D1341" s="177">
        <v>6452.42</v>
      </c>
    </row>
    <row r="1342" spans="1:4" ht="13.5" customHeight="1">
      <c r="A1342" s="175" t="s">
        <v>19823</v>
      </c>
      <c r="B1342" s="176" t="s">
        <v>31430</v>
      </c>
      <c r="C1342" s="176" t="s">
        <v>12402</v>
      </c>
      <c r="D1342" s="177">
        <v>7487.6</v>
      </c>
    </row>
    <row r="1343" spans="1:4" ht="12.75" customHeight="1">
      <c r="A1343" s="175" t="s">
        <v>19824</v>
      </c>
      <c r="B1343" s="176" t="s">
        <v>31431</v>
      </c>
      <c r="C1343" s="176" t="s">
        <v>12402</v>
      </c>
      <c r="D1343" s="177">
        <v>7471.7</v>
      </c>
    </row>
    <row r="1344" spans="1:4" ht="13.5" customHeight="1">
      <c r="A1344" s="172" t="s">
        <v>19825</v>
      </c>
      <c r="B1344" s="173" t="s">
        <v>31432</v>
      </c>
      <c r="C1344" s="174"/>
      <c r="D1344" s="174"/>
    </row>
    <row r="1345" spans="1:4" ht="12.75" customHeight="1">
      <c r="A1345" s="175" t="s">
        <v>19826</v>
      </c>
      <c r="B1345" s="176" t="s">
        <v>31433</v>
      </c>
      <c r="C1345" s="176" t="s">
        <v>12402</v>
      </c>
      <c r="D1345" s="177">
        <v>1094.02</v>
      </c>
    </row>
    <row r="1346" spans="1:4" ht="12.75" customHeight="1">
      <c r="A1346" s="175" t="s">
        <v>19827</v>
      </c>
      <c r="B1346" s="176" t="s">
        <v>31434</v>
      </c>
      <c r="C1346" s="176" t="s">
        <v>12402</v>
      </c>
      <c r="D1346" s="177">
        <v>1190.45</v>
      </c>
    </row>
    <row r="1347" spans="1:4" ht="13.5" customHeight="1">
      <c r="A1347" s="175" t="s">
        <v>19828</v>
      </c>
      <c r="B1347" s="176" t="s">
        <v>31435</v>
      </c>
      <c r="C1347" s="176" t="s">
        <v>12402</v>
      </c>
      <c r="D1347" s="177">
        <v>1309.94</v>
      </c>
    </row>
    <row r="1348" spans="1:4" ht="12.75" customHeight="1">
      <c r="A1348" s="175" t="s">
        <v>19829</v>
      </c>
      <c r="B1348" s="176" t="s">
        <v>31436</v>
      </c>
      <c r="C1348" s="176" t="s">
        <v>12402</v>
      </c>
      <c r="D1348" s="177">
        <v>1420.81</v>
      </c>
    </row>
    <row r="1349" spans="1:4" ht="13.5" customHeight="1">
      <c r="A1349" s="175" t="s">
        <v>19830</v>
      </c>
      <c r="B1349" s="176" t="s">
        <v>31437</v>
      </c>
      <c r="C1349" s="176" t="s">
        <v>12402</v>
      </c>
      <c r="D1349" s="177">
        <v>1647.02</v>
      </c>
    </row>
    <row r="1350" spans="1:4" ht="12.75" customHeight="1">
      <c r="A1350" s="175" t="s">
        <v>19831</v>
      </c>
      <c r="B1350" s="176" t="s">
        <v>31438</v>
      </c>
      <c r="C1350" s="176" t="s">
        <v>12402</v>
      </c>
      <c r="D1350" s="177">
        <v>1718.94</v>
      </c>
    </row>
    <row r="1351" spans="1:4" ht="12.75" customHeight="1">
      <c r="A1351" s="175" t="s">
        <v>19832</v>
      </c>
      <c r="B1351" s="176" t="s">
        <v>31439</v>
      </c>
      <c r="C1351" s="176" t="s">
        <v>12402</v>
      </c>
      <c r="D1351" s="177">
        <v>2128.66</v>
      </c>
    </row>
    <row r="1352" spans="1:4" ht="13.5" customHeight="1">
      <c r="A1352" s="175" t="s">
        <v>19833</v>
      </c>
      <c r="B1352" s="176" t="s">
        <v>31440</v>
      </c>
      <c r="C1352" s="176" t="s">
        <v>12402</v>
      </c>
      <c r="D1352" s="177">
        <v>2639.44</v>
      </c>
    </row>
    <row r="1353" spans="1:4" ht="12.75" customHeight="1">
      <c r="A1353" s="175" t="s">
        <v>19834</v>
      </c>
      <c r="B1353" s="176" t="s">
        <v>31441</v>
      </c>
      <c r="C1353" s="176" t="s">
        <v>12402</v>
      </c>
      <c r="D1353" s="177">
        <v>3242.54</v>
      </c>
    </row>
    <row r="1354" spans="1:4" ht="12.75" customHeight="1">
      <c r="A1354" s="175" t="s">
        <v>19835</v>
      </c>
      <c r="B1354" s="176" t="s">
        <v>31442</v>
      </c>
      <c r="C1354" s="176" t="s">
        <v>12402</v>
      </c>
      <c r="D1354" s="177">
        <v>4252.7299999999996</v>
      </c>
    </row>
    <row r="1355" spans="1:4" ht="13.5" customHeight="1">
      <c r="A1355" s="175" t="s">
        <v>19836</v>
      </c>
      <c r="B1355" s="176" t="s">
        <v>31443</v>
      </c>
      <c r="C1355" s="176" t="s">
        <v>12402</v>
      </c>
      <c r="D1355" s="177">
        <v>5886.19</v>
      </c>
    </row>
    <row r="1356" spans="1:4" ht="12.75" customHeight="1">
      <c r="A1356" s="175" t="s">
        <v>19837</v>
      </c>
      <c r="B1356" s="176" t="s">
        <v>31444</v>
      </c>
      <c r="C1356" s="176" t="s">
        <v>12402</v>
      </c>
      <c r="D1356" s="177">
        <v>6921.37</v>
      </c>
    </row>
    <row r="1357" spans="1:4" ht="13.5" customHeight="1">
      <c r="A1357" s="175" t="s">
        <v>19838</v>
      </c>
      <c r="B1357" s="176" t="s">
        <v>31445</v>
      </c>
      <c r="C1357" s="176" t="s">
        <v>12402</v>
      </c>
      <c r="D1357" s="177">
        <v>6905.47</v>
      </c>
    </row>
    <row r="1358" spans="1:4" ht="12.75" customHeight="1">
      <c r="A1358" s="172" t="s">
        <v>19839</v>
      </c>
      <c r="B1358" s="173" t="s">
        <v>19840</v>
      </c>
      <c r="C1358" s="174"/>
      <c r="D1358" s="174"/>
    </row>
    <row r="1359" spans="1:4" ht="12.75" customHeight="1">
      <c r="A1359" s="175" t="s">
        <v>19841</v>
      </c>
      <c r="B1359" s="176" t="s">
        <v>19842</v>
      </c>
      <c r="C1359" s="176" t="s">
        <v>12403</v>
      </c>
      <c r="D1359" s="177">
        <v>12.33</v>
      </c>
    </row>
    <row r="1360" spans="1:4" ht="13.5" customHeight="1">
      <c r="A1360" s="175" t="s">
        <v>19843</v>
      </c>
      <c r="B1360" s="176" t="s">
        <v>19844</v>
      </c>
      <c r="C1360" s="176" t="s">
        <v>12403</v>
      </c>
      <c r="D1360" s="177">
        <v>22.42</v>
      </c>
    </row>
    <row r="1361" spans="1:4" ht="12.75" customHeight="1">
      <c r="A1361" s="175" t="s">
        <v>19845</v>
      </c>
      <c r="B1361" s="176" t="s">
        <v>19846</v>
      </c>
      <c r="C1361" s="176" t="s">
        <v>12403</v>
      </c>
      <c r="D1361" s="177">
        <v>26.73</v>
      </c>
    </row>
    <row r="1362" spans="1:4" ht="13.5" customHeight="1">
      <c r="A1362" s="175" t="s">
        <v>19847</v>
      </c>
      <c r="B1362" s="176" t="s">
        <v>19848</v>
      </c>
      <c r="C1362" s="176" t="s">
        <v>12403</v>
      </c>
      <c r="D1362" s="177">
        <v>33.229999999999997</v>
      </c>
    </row>
    <row r="1363" spans="1:4" ht="12.75" customHeight="1">
      <c r="A1363" s="175" t="s">
        <v>19849</v>
      </c>
      <c r="B1363" s="176" t="s">
        <v>19850</v>
      </c>
      <c r="C1363" s="176" t="s">
        <v>12403</v>
      </c>
      <c r="D1363" s="177">
        <v>4.25</v>
      </c>
    </row>
    <row r="1364" spans="1:4" ht="12.75" customHeight="1">
      <c r="A1364" s="175" t="s">
        <v>19851</v>
      </c>
      <c r="B1364" s="176" t="s">
        <v>19852</v>
      </c>
      <c r="C1364" s="176" t="s">
        <v>12403</v>
      </c>
      <c r="D1364" s="177">
        <v>5.87</v>
      </c>
    </row>
    <row r="1365" spans="1:4" ht="13.5" customHeight="1">
      <c r="A1365" s="175" t="s">
        <v>19853</v>
      </c>
      <c r="B1365" s="176" t="s">
        <v>19854</v>
      </c>
      <c r="C1365" s="176" t="s">
        <v>12403</v>
      </c>
      <c r="D1365" s="177">
        <v>9.81</v>
      </c>
    </row>
    <row r="1366" spans="1:4" ht="12.75" customHeight="1">
      <c r="A1366" s="175" t="s">
        <v>19855</v>
      </c>
      <c r="B1366" s="176" t="s">
        <v>19856</v>
      </c>
      <c r="C1366" s="176" t="s">
        <v>12403</v>
      </c>
      <c r="D1366" s="177">
        <v>16.489999999999998</v>
      </c>
    </row>
    <row r="1367" spans="1:4" ht="12.75" customHeight="1">
      <c r="A1367" s="175" t="s">
        <v>19857</v>
      </c>
      <c r="B1367" s="176" t="s">
        <v>19858</v>
      </c>
      <c r="C1367" s="176" t="s">
        <v>12403</v>
      </c>
      <c r="D1367" s="177">
        <v>22.03</v>
      </c>
    </row>
    <row r="1368" spans="1:4" ht="13.5" customHeight="1">
      <c r="A1368" s="175" t="s">
        <v>19859</v>
      </c>
      <c r="B1368" s="176" t="s">
        <v>19860</v>
      </c>
      <c r="C1368" s="176" t="s">
        <v>12403</v>
      </c>
      <c r="D1368" s="177">
        <v>32.700000000000003</v>
      </c>
    </row>
    <row r="1369" spans="1:4" ht="12.75" customHeight="1">
      <c r="A1369" s="175" t="s">
        <v>19861</v>
      </c>
      <c r="B1369" s="176" t="s">
        <v>19862</v>
      </c>
      <c r="C1369" s="176" t="s">
        <v>12403</v>
      </c>
      <c r="D1369" s="177">
        <v>50.17</v>
      </c>
    </row>
    <row r="1370" spans="1:4" ht="13.5" customHeight="1">
      <c r="A1370" s="175" t="s">
        <v>19863</v>
      </c>
      <c r="B1370" s="176" t="s">
        <v>31446</v>
      </c>
      <c r="C1370" s="176" t="s">
        <v>12403</v>
      </c>
      <c r="D1370" s="177">
        <v>6.68</v>
      </c>
    </row>
    <row r="1371" spans="1:4" ht="12.75" customHeight="1">
      <c r="A1371" s="172" t="s">
        <v>19864</v>
      </c>
      <c r="B1371" s="173" t="s">
        <v>31447</v>
      </c>
      <c r="C1371" s="174"/>
      <c r="D1371" s="174"/>
    </row>
    <row r="1372" spans="1:4" ht="12.75" customHeight="1">
      <c r="A1372" s="175" t="s">
        <v>19865</v>
      </c>
      <c r="B1372" s="176" t="s">
        <v>31448</v>
      </c>
      <c r="C1372" s="176" t="s">
        <v>12402</v>
      </c>
      <c r="D1372" s="177">
        <v>10.14</v>
      </c>
    </row>
    <row r="1373" spans="1:4" ht="13.5" customHeight="1">
      <c r="A1373" s="175" t="s">
        <v>19866</v>
      </c>
      <c r="B1373" s="176" t="s">
        <v>31449</v>
      </c>
      <c r="C1373" s="176" t="s">
        <v>12402</v>
      </c>
      <c r="D1373" s="177">
        <v>26.13</v>
      </c>
    </row>
    <row r="1374" spans="1:4" ht="12.75" customHeight="1">
      <c r="A1374" s="175" t="s">
        <v>19867</v>
      </c>
      <c r="B1374" s="176" t="s">
        <v>19868</v>
      </c>
      <c r="C1374" s="176" t="s">
        <v>12402</v>
      </c>
      <c r="D1374" s="177">
        <v>6.1</v>
      </c>
    </row>
    <row r="1375" spans="1:4" ht="13.5" customHeight="1">
      <c r="A1375" s="172" t="s">
        <v>19869</v>
      </c>
      <c r="B1375" s="173" t="s">
        <v>31450</v>
      </c>
      <c r="C1375" s="174"/>
      <c r="D1375" s="174"/>
    </row>
    <row r="1376" spans="1:4" ht="12.75" customHeight="1">
      <c r="A1376" s="175" t="s">
        <v>19870</v>
      </c>
      <c r="B1376" s="176" t="s">
        <v>19871</v>
      </c>
      <c r="C1376" s="176" t="s">
        <v>12402</v>
      </c>
      <c r="D1376" s="177">
        <v>5.88</v>
      </c>
    </row>
    <row r="1377" spans="1:4" ht="12.75" customHeight="1">
      <c r="A1377" s="175" t="s">
        <v>19872</v>
      </c>
      <c r="B1377" s="176" t="s">
        <v>19873</v>
      </c>
      <c r="C1377" s="176" t="s">
        <v>12402</v>
      </c>
      <c r="D1377" s="177">
        <v>5.88</v>
      </c>
    </row>
    <row r="1378" spans="1:4" ht="13.5" customHeight="1">
      <c r="A1378" s="175" t="s">
        <v>19874</v>
      </c>
      <c r="B1378" s="176" t="s">
        <v>22532</v>
      </c>
      <c r="C1378" s="176" t="s">
        <v>12403</v>
      </c>
      <c r="D1378" s="177">
        <v>5.71</v>
      </c>
    </row>
    <row r="1379" spans="1:4" ht="12.75" customHeight="1">
      <c r="A1379" s="175" t="s">
        <v>19875</v>
      </c>
      <c r="B1379" s="176" t="s">
        <v>19876</v>
      </c>
      <c r="C1379" s="176" t="s">
        <v>12403</v>
      </c>
      <c r="D1379" s="177">
        <v>10.63</v>
      </c>
    </row>
    <row r="1380" spans="1:4" ht="12.75" customHeight="1">
      <c r="A1380" s="175" t="s">
        <v>19877</v>
      </c>
      <c r="B1380" s="176" t="s">
        <v>19878</v>
      </c>
      <c r="C1380" s="176" t="s">
        <v>12402</v>
      </c>
      <c r="D1380" s="177">
        <v>10.33</v>
      </c>
    </row>
    <row r="1381" spans="1:4" ht="13.5" customHeight="1">
      <c r="A1381" s="175" t="s">
        <v>19879</v>
      </c>
      <c r="B1381" s="176" t="s">
        <v>19880</v>
      </c>
      <c r="C1381" s="176" t="s">
        <v>12402</v>
      </c>
      <c r="D1381" s="177">
        <v>2.87</v>
      </c>
    </row>
    <row r="1382" spans="1:4" ht="12.75" customHeight="1">
      <c r="A1382" s="175" t="s">
        <v>19881</v>
      </c>
      <c r="B1382" s="176" t="s">
        <v>19882</v>
      </c>
      <c r="C1382" s="176" t="s">
        <v>12402</v>
      </c>
      <c r="D1382" s="177">
        <v>2.2599999999999998</v>
      </c>
    </row>
    <row r="1383" spans="1:4" ht="13.5" customHeight="1">
      <c r="A1383" s="175" t="s">
        <v>19883</v>
      </c>
      <c r="B1383" s="176" t="s">
        <v>19884</v>
      </c>
      <c r="C1383" s="176" t="s">
        <v>12402</v>
      </c>
      <c r="D1383" s="177">
        <v>2.21</v>
      </c>
    </row>
    <row r="1384" spans="1:4" ht="12.75" customHeight="1">
      <c r="A1384" s="175" t="s">
        <v>19885</v>
      </c>
      <c r="B1384" s="176" t="s">
        <v>19886</v>
      </c>
      <c r="C1384" s="176" t="s">
        <v>12402</v>
      </c>
      <c r="D1384" s="177">
        <v>2.35</v>
      </c>
    </row>
    <row r="1385" spans="1:4" ht="12.75" customHeight="1">
      <c r="A1385" s="175" t="s">
        <v>19887</v>
      </c>
      <c r="B1385" s="176" t="s">
        <v>31451</v>
      </c>
      <c r="C1385" s="176" t="s">
        <v>12402</v>
      </c>
      <c r="D1385" s="177">
        <v>5.36</v>
      </c>
    </row>
    <row r="1386" spans="1:4" ht="13.5" customHeight="1">
      <c r="A1386" s="175" t="s">
        <v>19889</v>
      </c>
      <c r="B1386" s="176" t="s">
        <v>31452</v>
      </c>
      <c r="C1386" s="176" t="s">
        <v>12402</v>
      </c>
      <c r="D1386" s="177">
        <v>19.84</v>
      </c>
    </row>
    <row r="1387" spans="1:4" ht="12.75" customHeight="1">
      <c r="A1387" s="175" t="s">
        <v>19890</v>
      </c>
      <c r="B1387" s="176" t="s">
        <v>31453</v>
      </c>
      <c r="C1387" s="176" t="s">
        <v>12402</v>
      </c>
      <c r="D1387" s="177">
        <v>36.03</v>
      </c>
    </row>
    <row r="1388" spans="1:4" ht="13.5" customHeight="1">
      <c r="A1388" s="175" t="s">
        <v>19891</v>
      </c>
      <c r="B1388" s="176" t="s">
        <v>31454</v>
      </c>
      <c r="C1388" s="176" t="s">
        <v>12402</v>
      </c>
      <c r="D1388" s="177">
        <v>37.96</v>
      </c>
    </row>
    <row r="1389" spans="1:4" ht="12.75" customHeight="1">
      <c r="A1389" s="175" t="s">
        <v>19892</v>
      </c>
      <c r="B1389" s="176" t="s">
        <v>19893</v>
      </c>
      <c r="C1389" s="176" t="s">
        <v>12402</v>
      </c>
      <c r="D1389" s="177">
        <v>206.52</v>
      </c>
    </row>
    <row r="1390" spans="1:4" ht="12.75" customHeight="1">
      <c r="A1390" s="175" t="s">
        <v>19894</v>
      </c>
      <c r="B1390" s="176" t="s">
        <v>19895</v>
      </c>
      <c r="C1390" s="176" t="s">
        <v>12402</v>
      </c>
      <c r="D1390" s="177">
        <v>104.31</v>
      </c>
    </row>
    <row r="1391" spans="1:4" ht="13.5" customHeight="1">
      <c r="A1391" s="175" t="s">
        <v>19896</v>
      </c>
      <c r="B1391" s="176" t="s">
        <v>19897</v>
      </c>
      <c r="C1391" s="176" t="s">
        <v>12402</v>
      </c>
      <c r="D1391" s="177">
        <v>98.23</v>
      </c>
    </row>
    <row r="1392" spans="1:4" ht="12.75" customHeight="1">
      <c r="A1392" s="175" t="s">
        <v>19898</v>
      </c>
      <c r="B1392" s="176" t="s">
        <v>19899</v>
      </c>
      <c r="C1392" s="176" t="s">
        <v>12402</v>
      </c>
      <c r="D1392" s="177">
        <v>36.270000000000003</v>
      </c>
    </row>
    <row r="1393" spans="1:4" ht="12.75" customHeight="1">
      <c r="A1393" s="175" t="s">
        <v>19900</v>
      </c>
      <c r="B1393" s="176" t="s">
        <v>19901</v>
      </c>
      <c r="C1393" s="176" t="s">
        <v>12402</v>
      </c>
      <c r="D1393" s="177">
        <v>23.74</v>
      </c>
    </row>
    <row r="1394" spans="1:4" ht="13.5" customHeight="1">
      <c r="A1394" s="175" t="s">
        <v>19902</v>
      </c>
      <c r="B1394" s="176" t="s">
        <v>19903</v>
      </c>
      <c r="C1394" s="176" t="s">
        <v>12402</v>
      </c>
      <c r="D1394" s="177">
        <v>1336.54</v>
      </c>
    </row>
    <row r="1395" spans="1:4" ht="12.75" customHeight="1">
      <c r="A1395" s="175" t="s">
        <v>19904</v>
      </c>
      <c r="B1395" s="176" t="s">
        <v>19905</v>
      </c>
      <c r="C1395" s="176" t="s">
        <v>12402</v>
      </c>
      <c r="D1395" s="177">
        <v>33.51</v>
      </c>
    </row>
    <row r="1396" spans="1:4" ht="13.5" customHeight="1">
      <c r="A1396" s="175" t="s">
        <v>19906</v>
      </c>
      <c r="B1396" s="176" t="s">
        <v>19907</v>
      </c>
      <c r="C1396" s="176" t="s">
        <v>12402</v>
      </c>
      <c r="D1396" s="177">
        <v>71.540000000000006</v>
      </c>
    </row>
    <row r="1397" spans="1:4" ht="12.75" customHeight="1">
      <c r="A1397" s="175" t="s">
        <v>19908</v>
      </c>
      <c r="B1397" s="176" t="s">
        <v>19909</v>
      </c>
      <c r="C1397" s="176" t="s">
        <v>12402</v>
      </c>
      <c r="D1397" s="177">
        <v>485.9</v>
      </c>
    </row>
    <row r="1398" spans="1:4" ht="12.75" customHeight="1">
      <c r="A1398" s="175" t="s">
        <v>19910</v>
      </c>
      <c r="B1398" s="176" t="s">
        <v>19911</v>
      </c>
      <c r="C1398" s="176" t="s">
        <v>12402</v>
      </c>
      <c r="D1398" s="177">
        <v>860.53</v>
      </c>
    </row>
    <row r="1399" spans="1:4" ht="13.5" customHeight="1">
      <c r="A1399" s="172" t="s">
        <v>19912</v>
      </c>
      <c r="B1399" s="173" t="s">
        <v>31455</v>
      </c>
      <c r="C1399" s="174"/>
      <c r="D1399" s="174"/>
    </row>
    <row r="1400" spans="1:4" ht="12.75" customHeight="1">
      <c r="A1400" s="175" t="s">
        <v>19913</v>
      </c>
      <c r="B1400" s="176" t="s">
        <v>19914</v>
      </c>
      <c r="C1400" s="176" t="s">
        <v>12402</v>
      </c>
      <c r="D1400" s="177">
        <v>62.25</v>
      </c>
    </row>
    <row r="1401" spans="1:4" ht="13.5" customHeight="1">
      <c r="A1401" s="175" t="s">
        <v>19915</v>
      </c>
      <c r="B1401" s="176" t="s">
        <v>31456</v>
      </c>
      <c r="C1401" s="176" t="s">
        <v>12402</v>
      </c>
      <c r="D1401" s="177">
        <v>16.88</v>
      </c>
    </row>
    <row r="1402" spans="1:4" ht="12.75" customHeight="1">
      <c r="A1402" s="175" t="s">
        <v>19916</v>
      </c>
      <c r="B1402" s="176" t="s">
        <v>31457</v>
      </c>
      <c r="C1402" s="176" t="s">
        <v>12402</v>
      </c>
      <c r="D1402" s="177">
        <v>214.42</v>
      </c>
    </row>
    <row r="1403" spans="1:4" ht="12.75" customHeight="1">
      <c r="A1403" s="175" t="s">
        <v>19917</v>
      </c>
      <c r="B1403" s="176" t="s">
        <v>31458</v>
      </c>
      <c r="C1403" s="176" t="s">
        <v>12402</v>
      </c>
      <c r="D1403" s="177">
        <v>85.77</v>
      </c>
    </row>
    <row r="1404" spans="1:4" ht="13.5" customHeight="1">
      <c r="A1404" s="175" t="s">
        <v>19918</v>
      </c>
      <c r="B1404" s="176" t="s">
        <v>19919</v>
      </c>
      <c r="C1404" s="176" t="s">
        <v>12402</v>
      </c>
      <c r="D1404" s="177">
        <v>86.23</v>
      </c>
    </row>
    <row r="1405" spans="1:4" ht="12.75" customHeight="1">
      <c r="A1405" s="172" t="s">
        <v>19920</v>
      </c>
      <c r="B1405" s="173" t="s">
        <v>31459</v>
      </c>
      <c r="C1405" s="174"/>
      <c r="D1405" s="174"/>
    </row>
    <row r="1406" spans="1:4" ht="12.75" customHeight="1">
      <c r="A1406" s="175" t="s">
        <v>19921</v>
      </c>
      <c r="B1406" s="176" t="s">
        <v>31460</v>
      </c>
      <c r="C1406" s="176" t="s">
        <v>12402</v>
      </c>
      <c r="D1406" s="177">
        <v>118.52</v>
      </c>
    </row>
    <row r="1407" spans="1:4" ht="13.5" customHeight="1">
      <c r="A1407" s="175" t="s">
        <v>19922</v>
      </c>
      <c r="B1407" s="176" t="s">
        <v>31461</v>
      </c>
      <c r="C1407" s="176" t="s">
        <v>12402</v>
      </c>
      <c r="D1407" s="177">
        <v>965.3</v>
      </c>
    </row>
    <row r="1408" spans="1:4" ht="12.75" customHeight="1">
      <c r="A1408" s="175" t="s">
        <v>19923</v>
      </c>
      <c r="B1408" s="176" t="s">
        <v>31462</v>
      </c>
      <c r="C1408" s="176" t="s">
        <v>12402</v>
      </c>
      <c r="D1408" s="177">
        <v>1530.16</v>
      </c>
    </row>
    <row r="1409" spans="1:4" ht="13.5" customHeight="1">
      <c r="A1409" s="172" t="s">
        <v>19924</v>
      </c>
      <c r="B1409" s="173" t="s">
        <v>31463</v>
      </c>
      <c r="C1409" s="174"/>
      <c r="D1409" s="174"/>
    </row>
    <row r="1410" spans="1:4" ht="12.75" customHeight="1">
      <c r="A1410" s="175" t="s">
        <v>19925</v>
      </c>
      <c r="B1410" s="176" t="s">
        <v>31464</v>
      </c>
      <c r="C1410" s="176" t="s">
        <v>12402</v>
      </c>
      <c r="D1410" s="177">
        <v>61.79</v>
      </c>
    </row>
    <row r="1411" spans="1:4" ht="12.75" customHeight="1">
      <c r="A1411" s="175" t="s">
        <v>19926</v>
      </c>
      <c r="B1411" s="176" t="s">
        <v>31465</v>
      </c>
      <c r="C1411" s="176" t="s">
        <v>12402</v>
      </c>
      <c r="D1411" s="177">
        <v>128.78</v>
      </c>
    </row>
    <row r="1412" spans="1:4" ht="13.5" customHeight="1">
      <c r="A1412" s="175" t="s">
        <v>19927</v>
      </c>
      <c r="B1412" s="176" t="s">
        <v>31466</v>
      </c>
      <c r="C1412" s="176" t="s">
        <v>12402</v>
      </c>
      <c r="D1412" s="177">
        <v>325.35000000000002</v>
      </c>
    </row>
    <row r="1413" spans="1:4" ht="12.75" customHeight="1">
      <c r="A1413" s="175" t="s">
        <v>19928</v>
      </c>
      <c r="B1413" s="176" t="s">
        <v>31467</v>
      </c>
      <c r="C1413" s="176" t="s">
        <v>12402</v>
      </c>
      <c r="D1413" s="177">
        <v>378.07</v>
      </c>
    </row>
    <row r="1414" spans="1:4" ht="13.5" customHeight="1">
      <c r="A1414" s="175" t="s">
        <v>19929</v>
      </c>
      <c r="B1414" s="176" t="s">
        <v>31468</v>
      </c>
      <c r="C1414" s="176" t="s">
        <v>12402</v>
      </c>
      <c r="D1414" s="177">
        <v>1400.35</v>
      </c>
    </row>
    <row r="1415" spans="1:4" ht="12.75" customHeight="1">
      <c r="A1415" s="172" t="s">
        <v>19930</v>
      </c>
      <c r="B1415" s="173" t="s">
        <v>19931</v>
      </c>
      <c r="C1415" s="174"/>
      <c r="D1415" s="174"/>
    </row>
    <row r="1416" spans="1:4" ht="12.75" customHeight="1">
      <c r="A1416" s="175" t="s">
        <v>19932</v>
      </c>
      <c r="B1416" s="176" t="s">
        <v>38640</v>
      </c>
      <c r="C1416" s="176" t="s">
        <v>12403</v>
      </c>
      <c r="D1416" s="177">
        <v>11.36</v>
      </c>
    </row>
    <row r="1417" spans="1:4" ht="13.5" customHeight="1">
      <c r="A1417" s="175" t="s">
        <v>19933</v>
      </c>
      <c r="B1417" s="176" t="s">
        <v>38641</v>
      </c>
      <c r="C1417" s="176" t="s">
        <v>12403</v>
      </c>
      <c r="D1417" s="177">
        <v>19.309999999999999</v>
      </c>
    </row>
    <row r="1418" spans="1:4" ht="12.75" customHeight="1">
      <c r="A1418" s="175" t="s">
        <v>19934</v>
      </c>
      <c r="B1418" s="176" t="s">
        <v>38642</v>
      </c>
      <c r="C1418" s="176" t="s">
        <v>12403</v>
      </c>
      <c r="D1418" s="177">
        <v>25.41</v>
      </c>
    </row>
    <row r="1419" spans="1:4" ht="13.5" customHeight="1">
      <c r="A1419" s="175" t="s">
        <v>19935</v>
      </c>
      <c r="B1419" s="176" t="s">
        <v>38643</v>
      </c>
      <c r="C1419" s="176" t="s">
        <v>12403</v>
      </c>
      <c r="D1419" s="177">
        <v>36.17</v>
      </c>
    </row>
    <row r="1420" spans="1:4" ht="12.75" customHeight="1">
      <c r="A1420" s="175" t="s">
        <v>19936</v>
      </c>
      <c r="B1420" s="176" t="s">
        <v>38644</v>
      </c>
      <c r="C1420" s="176" t="s">
        <v>12403</v>
      </c>
      <c r="D1420" s="177">
        <v>50.33</v>
      </c>
    </row>
    <row r="1421" spans="1:4" ht="12.75" customHeight="1">
      <c r="A1421" s="175" t="s">
        <v>19937</v>
      </c>
      <c r="B1421" s="176" t="s">
        <v>38645</v>
      </c>
      <c r="C1421" s="176" t="s">
        <v>12403</v>
      </c>
      <c r="D1421" s="177">
        <v>70.34</v>
      </c>
    </row>
    <row r="1422" spans="1:4" ht="13.5" customHeight="1">
      <c r="A1422" s="172" t="s">
        <v>19938</v>
      </c>
      <c r="B1422" s="173" t="s">
        <v>19939</v>
      </c>
      <c r="C1422" s="174"/>
      <c r="D1422" s="174"/>
    </row>
    <row r="1423" spans="1:4" ht="12.75" customHeight="1">
      <c r="A1423" s="175" t="s">
        <v>19940</v>
      </c>
      <c r="B1423" s="176" t="s">
        <v>31469</v>
      </c>
      <c r="C1423" s="176" t="s">
        <v>12402</v>
      </c>
      <c r="D1423" s="177">
        <v>16.07</v>
      </c>
    </row>
    <row r="1424" spans="1:4" ht="12.75" customHeight="1">
      <c r="A1424" s="175" t="s">
        <v>19941</v>
      </c>
      <c r="B1424" s="176" t="s">
        <v>31470</v>
      </c>
      <c r="C1424" s="176" t="s">
        <v>12402</v>
      </c>
      <c r="D1424" s="177">
        <v>38.96</v>
      </c>
    </row>
    <row r="1425" spans="1:4" ht="13.5" customHeight="1">
      <c r="A1425" s="175" t="s">
        <v>19942</v>
      </c>
      <c r="B1425" s="176" t="s">
        <v>31471</v>
      </c>
      <c r="C1425" s="176" t="s">
        <v>12402</v>
      </c>
      <c r="D1425" s="177">
        <v>233.27</v>
      </c>
    </row>
    <row r="1426" spans="1:4" ht="12.75" customHeight="1">
      <c r="A1426" s="175" t="s">
        <v>19943</v>
      </c>
      <c r="B1426" s="176" t="s">
        <v>31472</v>
      </c>
      <c r="C1426" s="176" t="s">
        <v>12402</v>
      </c>
      <c r="D1426" s="177">
        <v>254.27</v>
      </c>
    </row>
    <row r="1427" spans="1:4" ht="13.5" customHeight="1">
      <c r="A1427" s="175" t="s">
        <v>19944</v>
      </c>
      <c r="B1427" s="176" t="s">
        <v>38646</v>
      </c>
      <c r="C1427" s="176" t="s">
        <v>12402</v>
      </c>
      <c r="D1427" s="177">
        <v>3.9</v>
      </c>
    </row>
    <row r="1428" spans="1:4" ht="12.75" customHeight="1">
      <c r="A1428" s="175" t="s">
        <v>19945</v>
      </c>
      <c r="B1428" s="176" t="s">
        <v>38647</v>
      </c>
      <c r="C1428" s="176" t="s">
        <v>12402</v>
      </c>
      <c r="D1428" s="177">
        <v>54.91</v>
      </c>
    </row>
    <row r="1429" spans="1:4" ht="12.75" customHeight="1">
      <c r="A1429" s="175" t="s">
        <v>19946</v>
      </c>
      <c r="B1429" s="176" t="s">
        <v>31473</v>
      </c>
      <c r="C1429" s="176" t="s">
        <v>12402</v>
      </c>
      <c r="D1429" s="177">
        <v>576.87</v>
      </c>
    </row>
    <row r="1430" spans="1:4" ht="13.5" customHeight="1">
      <c r="A1430" s="175" t="s">
        <v>19947</v>
      </c>
      <c r="B1430" s="176" t="s">
        <v>31474</v>
      </c>
      <c r="C1430" s="176" t="s">
        <v>12402</v>
      </c>
      <c r="D1430" s="177">
        <v>17.64</v>
      </c>
    </row>
    <row r="1431" spans="1:4" ht="12.75" customHeight="1">
      <c r="A1431" s="175" t="s">
        <v>19948</v>
      </c>
      <c r="B1431" s="176" t="s">
        <v>38648</v>
      </c>
      <c r="C1431" s="176" t="s">
        <v>12402</v>
      </c>
      <c r="D1431" s="177">
        <v>6.71</v>
      </c>
    </row>
    <row r="1432" spans="1:4" ht="13.5" customHeight="1">
      <c r="A1432" s="175" t="s">
        <v>19949</v>
      </c>
      <c r="B1432" s="176" t="s">
        <v>38649</v>
      </c>
      <c r="C1432" s="176" t="s">
        <v>12402</v>
      </c>
      <c r="D1432" s="177">
        <v>42.81</v>
      </c>
    </row>
    <row r="1433" spans="1:4" ht="12.75" customHeight="1">
      <c r="A1433" s="175" t="s">
        <v>19950</v>
      </c>
      <c r="B1433" s="176" t="s">
        <v>38650</v>
      </c>
      <c r="C1433" s="176" t="s">
        <v>12402</v>
      </c>
      <c r="D1433" s="177">
        <v>5.42</v>
      </c>
    </row>
    <row r="1434" spans="1:4" ht="12.75" customHeight="1">
      <c r="A1434" s="175" t="s">
        <v>19951</v>
      </c>
      <c r="B1434" s="176" t="s">
        <v>38651</v>
      </c>
      <c r="C1434" s="176" t="s">
        <v>12402</v>
      </c>
      <c r="D1434" s="177">
        <v>5.38</v>
      </c>
    </row>
    <row r="1435" spans="1:4" ht="13.5" customHeight="1">
      <c r="A1435" s="175" t="s">
        <v>19952</v>
      </c>
      <c r="B1435" s="176" t="s">
        <v>38652</v>
      </c>
      <c r="C1435" s="176" t="s">
        <v>12402</v>
      </c>
      <c r="D1435" s="177">
        <v>31.29</v>
      </c>
    </row>
    <row r="1436" spans="1:4" ht="12.75" customHeight="1">
      <c r="A1436" s="175" t="s">
        <v>19953</v>
      </c>
      <c r="B1436" s="176" t="s">
        <v>38653</v>
      </c>
      <c r="C1436" s="176" t="s">
        <v>12402</v>
      </c>
      <c r="D1436" s="177">
        <v>3.88</v>
      </c>
    </row>
    <row r="1437" spans="1:4" ht="12.75" customHeight="1">
      <c r="A1437" s="175" t="s">
        <v>19954</v>
      </c>
      <c r="B1437" s="176" t="s">
        <v>31475</v>
      </c>
      <c r="C1437" s="176" t="s">
        <v>12402</v>
      </c>
      <c r="D1437" s="177">
        <v>357.21</v>
      </c>
    </row>
    <row r="1438" spans="1:4" ht="13.5" customHeight="1">
      <c r="A1438" s="175" t="s">
        <v>19955</v>
      </c>
      <c r="B1438" s="176" t="s">
        <v>19956</v>
      </c>
      <c r="C1438" s="176" t="s">
        <v>12402</v>
      </c>
      <c r="D1438" s="177">
        <v>126.07</v>
      </c>
    </row>
    <row r="1439" spans="1:4" ht="12.75" customHeight="1">
      <c r="A1439" s="175" t="s">
        <v>19957</v>
      </c>
      <c r="B1439" s="176" t="s">
        <v>38654</v>
      </c>
      <c r="C1439" s="176" t="s">
        <v>12402</v>
      </c>
      <c r="D1439" s="177">
        <v>6.84</v>
      </c>
    </row>
    <row r="1440" spans="1:4" ht="13.5" customHeight="1">
      <c r="A1440" s="175" t="s">
        <v>19958</v>
      </c>
      <c r="B1440" s="176" t="s">
        <v>31476</v>
      </c>
      <c r="C1440" s="176" t="s">
        <v>12402</v>
      </c>
      <c r="D1440" s="177">
        <v>5.54</v>
      </c>
    </row>
    <row r="1441" spans="1:4" ht="12.75" customHeight="1">
      <c r="A1441" s="175" t="s">
        <v>19959</v>
      </c>
      <c r="B1441" s="176" t="s">
        <v>31477</v>
      </c>
      <c r="C1441" s="176" t="s">
        <v>12402</v>
      </c>
      <c r="D1441" s="177">
        <v>3.32</v>
      </c>
    </row>
    <row r="1442" spans="1:4" ht="12.75" customHeight="1">
      <c r="A1442" s="175" t="s">
        <v>19960</v>
      </c>
      <c r="B1442" s="176" t="s">
        <v>31478</v>
      </c>
      <c r="C1442" s="176" t="s">
        <v>12402</v>
      </c>
      <c r="D1442" s="177">
        <v>2.7</v>
      </c>
    </row>
    <row r="1443" spans="1:4" ht="13.5" customHeight="1">
      <c r="A1443" s="175" t="s">
        <v>19961</v>
      </c>
      <c r="B1443" s="176" t="s">
        <v>19962</v>
      </c>
      <c r="C1443" s="176" t="s">
        <v>12402</v>
      </c>
      <c r="D1443" s="177">
        <v>2.79</v>
      </c>
    </row>
    <row r="1444" spans="1:4" ht="12.75" customHeight="1">
      <c r="A1444" s="175" t="s">
        <v>19963</v>
      </c>
      <c r="B1444" s="176" t="s">
        <v>31479</v>
      </c>
      <c r="C1444" s="176" t="s">
        <v>12402</v>
      </c>
      <c r="D1444" s="177">
        <v>4.47</v>
      </c>
    </row>
    <row r="1445" spans="1:4" ht="13.5" customHeight="1">
      <c r="A1445" s="175" t="s">
        <v>19964</v>
      </c>
      <c r="B1445" s="176" t="s">
        <v>31480</v>
      </c>
      <c r="C1445" s="176" t="s">
        <v>12402</v>
      </c>
      <c r="D1445" s="177">
        <v>47.95</v>
      </c>
    </row>
    <row r="1446" spans="1:4" ht="12.75" customHeight="1">
      <c r="A1446" s="175" t="s">
        <v>19965</v>
      </c>
      <c r="B1446" s="176" t="s">
        <v>19966</v>
      </c>
      <c r="C1446" s="176" t="s">
        <v>12402</v>
      </c>
      <c r="D1446" s="177">
        <v>241.99</v>
      </c>
    </row>
    <row r="1447" spans="1:4" ht="12.75" customHeight="1">
      <c r="A1447" s="175" t="s">
        <v>19967</v>
      </c>
      <c r="B1447" s="176" t="s">
        <v>31481</v>
      </c>
      <c r="C1447" s="176" t="s">
        <v>12402</v>
      </c>
      <c r="D1447" s="177">
        <v>139.54</v>
      </c>
    </row>
    <row r="1448" spans="1:4" ht="13.5" customHeight="1">
      <c r="A1448" s="175" t="s">
        <v>19968</v>
      </c>
      <c r="B1448" s="176" t="s">
        <v>31482</v>
      </c>
      <c r="C1448" s="176" t="s">
        <v>12402</v>
      </c>
      <c r="D1448" s="177">
        <v>2.48</v>
      </c>
    </row>
    <row r="1449" spans="1:4" ht="12.75" customHeight="1">
      <c r="A1449" s="175" t="s">
        <v>19969</v>
      </c>
      <c r="B1449" s="176" t="s">
        <v>31483</v>
      </c>
      <c r="C1449" s="176" t="s">
        <v>12402</v>
      </c>
      <c r="D1449" s="177">
        <v>101.96</v>
      </c>
    </row>
    <row r="1450" spans="1:4" ht="12.75" customHeight="1">
      <c r="A1450" s="175" t="s">
        <v>19970</v>
      </c>
      <c r="B1450" s="176" t="s">
        <v>38655</v>
      </c>
      <c r="C1450" s="176" t="s">
        <v>12402</v>
      </c>
      <c r="D1450" s="177">
        <v>14.87</v>
      </c>
    </row>
    <row r="1451" spans="1:4" ht="13.5" customHeight="1">
      <c r="A1451" s="175" t="s">
        <v>19971</v>
      </c>
      <c r="B1451" s="176" t="s">
        <v>31484</v>
      </c>
      <c r="C1451" s="176" t="s">
        <v>12402</v>
      </c>
      <c r="D1451" s="177">
        <v>41.23</v>
      </c>
    </row>
    <row r="1452" spans="1:4" ht="12.75" customHeight="1">
      <c r="A1452" s="175" t="s">
        <v>19972</v>
      </c>
      <c r="B1452" s="176" t="s">
        <v>38656</v>
      </c>
      <c r="C1452" s="176" t="s">
        <v>12402</v>
      </c>
      <c r="D1452" s="177">
        <v>15.23</v>
      </c>
    </row>
    <row r="1453" spans="1:4" ht="13.5" customHeight="1">
      <c r="A1453" s="175" t="s">
        <v>19973</v>
      </c>
      <c r="B1453" s="176" t="s">
        <v>31485</v>
      </c>
      <c r="C1453" s="176" t="s">
        <v>12402</v>
      </c>
      <c r="D1453" s="177">
        <v>26.69</v>
      </c>
    </row>
    <row r="1454" spans="1:4" ht="12.75" customHeight="1">
      <c r="A1454" s="175" t="s">
        <v>19974</v>
      </c>
      <c r="B1454" s="176" t="s">
        <v>31486</v>
      </c>
      <c r="C1454" s="176" t="s">
        <v>12402</v>
      </c>
      <c r="D1454" s="177">
        <v>557.92999999999995</v>
      </c>
    </row>
    <row r="1455" spans="1:4" ht="12.75" customHeight="1">
      <c r="A1455" s="175" t="s">
        <v>19975</v>
      </c>
      <c r="B1455" s="176" t="s">
        <v>31487</v>
      </c>
      <c r="C1455" s="176" t="s">
        <v>12402</v>
      </c>
      <c r="D1455" s="177">
        <v>225.98</v>
      </c>
    </row>
    <row r="1456" spans="1:4" ht="13.5" customHeight="1">
      <c r="A1456" s="175" t="s">
        <v>19976</v>
      </c>
      <c r="B1456" s="176" t="s">
        <v>31488</v>
      </c>
      <c r="C1456" s="176" t="s">
        <v>12402</v>
      </c>
      <c r="D1456" s="177">
        <v>26.09</v>
      </c>
    </row>
    <row r="1457" spans="1:4" ht="12.75" customHeight="1">
      <c r="A1457" s="175" t="s">
        <v>19977</v>
      </c>
      <c r="B1457" s="176" t="s">
        <v>19978</v>
      </c>
      <c r="C1457" s="176" t="s">
        <v>12402</v>
      </c>
      <c r="D1457" s="177">
        <v>79</v>
      </c>
    </row>
    <row r="1458" spans="1:4" ht="13.5" customHeight="1">
      <c r="A1458" s="175" t="s">
        <v>19979</v>
      </c>
      <c r="B1458" s="176" t="s">
        <v>31489</v>
      </c>
      <c r="C1458" s="176" t="s">
        <v>12402</v>
      </c>
      <c r="D1458" s="177">
        <v>44.75</v>
      </c>
    </row>
    <row r="1459" spans="1:4" ht="12.75" customHeight="1">
      <c r="A1459" s="175" t="s">
        <v>19980</v>
      </c>
      <c r="B1459" s="176" t="s">
        <v>31490</v>
      </c>
      <c r="C1459" s="176" t="s">
        <v>12402</v>
      </c>
      <c r="D1459" s="177">
        <v>6.92</v>
      </c>
    </row>
    <row r="1460" spans="1:4" ht="12.75" customHeight="1">
      <c r="A1460" s="175" t="s">
        <v>19981</v>
      </c>
      <c r="B1460" s="176" t="s">
        <v>31491</v>
      </c>
      <c r="C1460" s="176" t="s">
        <v>12402</v>
      </c>
      <c r="D1460" s="177">
        <v>34.82</v>
      </c>
    </row>
    <row r="1461" spans="1:4" ht="13.5" customHeight="1">
      <c r="A1461" s="172" t="s">
        <v>19982</v>
      </c>
      <c r="B1461" s="173" t="s">
        <v>31492</v>
      </c>
      <c r="C1461" s="174"/>
      <c r="D1461" s="174"/>
    </row>
    <row r="1462" spans="1:4" ht="12.75" customHeight="1">
      <c r="A1462" s="175" t="s">
        <v>19983</v>
      </c>
      <c r="B1462" s="176" t="s">
        <v>19984</v>
      </c>
      <c r="C1462" s="176" t="s">
        <v>12402</v>
      </c>
      <c r="D1462" s="177">
        <v>73.260000000000005</v>
      </c>
    </row>
    <row r="1463" spans="1:4" ht="12.75" customHeight="1">
      <c r="A1463" s="169" t="s">
        <v>31493</v>
      </c>
      <c r="B1463" s="170" t="s">
        <v>19985</v>
      </c>
      <c r="C1463" s="171"/>
      <c r="D1463" s="171"/>
    </row>
    <row r="1464" spans="1:4" ht="13.5" customHeight="1">
      <c r="A1464" s="172" t="s">
        <v>19986</v>
      </c>
      <c r="B1464" s="173" t="s">
        <v>19987</v>
      </c>
      <c r="C1464" s="174"/>
      <c r="D1464" s="174"/>
    </row>
    <row r="1465" spans="1:4" ht="12.75" customHeight="1">
      <c r="A1465" s="175" t="s">
        <v>19988</v>
      </c>
      <c r="B1465" s="176" t="s">
        <v>19989</v>
      </c>
      <c r="C1465" s="176" t="s">
        <v>12402</v>
      </c>
      <c r="D1465" s="177">
        <v>748.88</v>
      </c>
    </row>
    <row r="1466" spans="1:4" ht="3" customHeight="1">
      <c r="B1466" s="176"/>
    </row>
    <row r="1467" spans="1:4" ht="12.75" customHeight="1">
      <c r="A1467" s="175" t="s">
        <v>19990</v>
      </c>
      <c r="B1467" s="176" t="s">
        <v>19991</v>
      </c>
      <c r="C1467" s="176" t="s">
        <v>12402</v>
      </c>
      <c r="D1467" s="177">
        <v>750.65</v>
      </c>
    </row>
    <row r="1468" spans="1:4" ht="2.25" customHeight="1">
      <c r="B1468" s="176"/>
    </row>
    <row r="1469" spans="1:4" ht="13.5" customHeight="1">
      <c r="A1469" s="175" t="s">
        <v>19992</v>
      </c>
      <c r="B1469" s="176" t="s">
        <v>19993</v>
      </c>
      <c r="C1469" s="176" t="s">
        <v>12402</v>
      </c>
      <c r="D1469" s="177">
        <v>774.43</v>
      </c>
    </row>
    <row r="1470" spans="1:4" ht="2.25" customHeight="1">
      <c r="B1470" s="176"/>
    </row>
    <row r="1471" spans="1:4" ht="13.5" customHeight="1">
      <c r="A1471" s="175" t="s">
        <v>19994</v>
      </c>
      <c r="B1471" s="176" t="s">
        <v>19995</v>
      </c>
      <c r="C1471" s="176" t="s">
        <v>12402</v>
      </c>
      <c r="D1471" s="177">
        <v>852.32</v>
      </c>
    </row>
    <row r="1472" spans="1:4" ht="2.25" customHeight="1">
      <c r="B1472" s="176"/>
    </row>
    <row r="1473" spans="1:4" ht="12.75" customHeight="1">
      <c r="A1473" s="172" t="s">
        <v>19996</v>
      </c>
      <c r="B1473" s="173" t="s">
        <v>19997</v>
      </c>
      <c r="C1473" s="174"/>
      <c r="D1473" s="174"/>
    </row>
    <row r="1474" spans="1:4" ht="13.5" customHeight="1">
      <c r="A1474" s="175" t="s">
        <v>19998</v>
      </c>
      <c r="B1474" s="176" t="s">
        <v>19999</v>
      </c>
      <c r="C1474" s="176" t="s">
        <v>12402</v>
      </c>
      <c r="D1474" s="177">
        <v>1024.1099999999999</v>
      </c>
    </row>
    <row r="1475" spans="1:4" ht="2.25" customHeight="1">
      <c r="B1475" s="176"/>
    </row>
    <row r="1476" spans="1:4" ht="13.5" customHeight="1">
      <c r="A1476" s="175" t="s">
        <v>20000</v>
      </c>
      <c r="B1476" s="176" t="s">
        <v>20001</v>
      </c>
      <c r="C1476" s="176" t="s">
        <v>12402</v>
      </c>
      <c r="D1476" s="177">
        <v>1042.6400000000001</v>
      </c>
    </row>
    <row r="1477" spans="1:4" ht="2.25" customHeight="1">
      <c r="B1477" s="176"/>
    </row>
    <row r="1478" spans="1:4" ht="12.75" customHeight="1">
      <c r="A1478" s="175" t="s">
        <v>20002</v>
      </c>
      <c r="B1478" s="176" t="s">
        <v>20003</v>
      </c>
      <c r="C1478" s="176" t="s">
        <v>12402</v>
      </c>
      <c r="D1478" s="177">
        <v>1045.77</v>
      </c>
    </row>
    <row r="1479" spans="1:4" ht="3" customHeight="1">
      <c r="B1479" s="176"/>
    </row>
    <row r="1480" spans="1:4" ht="12.75" customHeight="1">
      <c r="A1480" s="175" t="s">
        <v>20004</v>
      </c>
      <c r="B1480" s="176" t="s">
        <v>20005</v>
      </c>
      <c r="C1480" s="176" t="s">
        <v>12402</v>
      </c>
      <c r="D1480" s="177">
        <v>1052.52</v>
      </c>
    </row>
    <row r="1481" spans="1:4" ht="2.25" customHeight="1">
      <c r="B1481" s="176"/>
    </row>
    <row r="1482" spans="1:4" ht="13.5" customHeight="1">
      <c r="A1482" s="172" t="s">
        <v>20006</v>
      </c>
      <c r="B1482" s="173" t="s">
        <v>20007</v>
      </c>
      <c r="C1482" s="174"/>
      <c r="D1482" s="174"/>
    </row>
    <row r="1483" spans="1:4" ht="12.75" customHeight="1">
      <c r="A1483" s="175" t="s">
        <v>20008</v>
      </c>
      <c r="B1483" s="176" t="s">
        <v>31494</v>
      </c>
      <c r="C1483" s="176" t="s">
        <v>12402</v>
      </c>
      <c r="D1483" s="177">
        <v>378.45</v>
      </c>
    </row>
    <row r="1484" spans="1:4" ht="3" customHeight="1">
      <c r="B1484" s="176"/>
    </row>
    <row r="1485" spans="1:4" ht="12.75" customHeight="1">
      <c r="A1485" s="175" t="s">
        <v>20009</v>
      </c>
      <c r="B1485" s="176" t="s">
        <v>31495</v>
      </c>
      <c r="C1485" s="176" t="s">
        <v>12402</v>
      </c>
      <c r="D1485" s="177">
        <v>394.22</v>
      </c>
    </row>
    <row r="1486" spans="1:4" ht="2.25" customHeight="1">
      <c r="B1486" s="176"/>
    </row>
    <row r="1487" spans="1:4" ht="13.5" customHeight="1">
      <c r="A1487" s="175" t="s">
        <v>20010</v>
      </c>
      <c r="B1487" s="176" t="s">
        <v>31496</v>
      </c>
      <c r="C1487" s="176" t="s">
        <v>12402</v>
      </c>
      <c r="D1487" s="177">
        <v>394.59</v>
      </c>
    </row>
    <row r="1488" spans="1:4" ht="2.25" customHeight="1">
      <c r="B1488" s="176"/>
    </row>
    <row r="1489" spans="1:4" ht="13.5" customHeight="1">
      <c r="A1489" s="175" t="s">
        <v>20011</v>
      </c>
      <c r="B1489" s="176" t="s">
        <v>31497</v>
      </c>
      <c r="C1489" s="176" t="s">
        <v>12402</v>
      </c>
      <c r="D1489" s="177">
        <v>398.58</v>
      </c>
    </row>
    <row r="1490" spans="1:4" ht="2.25" customHeight="1">
      <c r="B1490" s="176"/>
    </row>
    <row r="1491" spans="1:4" ht="12.75" customHeight="1">
      <c r="A1491" s="172" t="s">
        <v>20012</v>
      </c>
      <c r="B1491" s="173" t="s">
        <v>20013</v>
      </c>
      <c r="C1491" s="174"/>
      <c r="D1491" s="174"/>
    </row>
    <row r="1492" spans="1:4" ht="13.5" customHeight="1">
      <c r="A1492" s="175" t="s">
        <v>20014</v>
      </c>
      <c r="B1492" s="176" t="s">
        <v>20015</v>
      </c>
      <c r="C1492" s="176" t="s">
        <v>12402</v>
      </c>
      <c r="D1492" s="177">
        <v>306.64999999999998</v>
      </c>
    </row>
    <row r="1493" spans="1:4" ht="2.25" customHeight="1">
      <c r="B1493" s="176"/>
    </row>
    <row r="1494" spans="1:4" ht="13.5" customHeight="1">
      <c r="A1494" s="175" t="s">
        <v>20016</v>
      </c>
      <c r="B1494" s="176" t="s">
        <v>20017</v>
      </c>
      <c r="C1494" s="176" t="s">
        <v>12403</v>
      </c>
      <c r="D1494" s="177">
        <v>13.81</v>
      </c>
    </row>
    <row r="1495" spans="1:4" ht="12.75" customHeight="1">
      <c r="A1495" s="172" t="s">
        <v>20018</v>
      </c>
      <c r="B1495" s="173" t="s">
        <v>20019</v>
      </c>
      <c r="C1495" s="174"/>
      <c r="D1495" s="174"/>
    </row>
    <row r="1496" spans="1:4" ht="12.75" customHeight="1">
      <c r="A1496" s="175" t="s">
        <v>20020</v>
      </c>
      <c r="B1496" s="176" t="s">
        <v>20021</v>
      </c>
      <c r="C1496" s="176" t="s">
        <v>12402</v>
      </c>
      <c r="D1496" s="177">
        <v>313.32</v>
      </c>
    </row>
    <row r="1497" spans="1:4" ht="13.5" customHeight="1">
      <c r="A1497" s="175" t="s">
        <v>20022</v>
      </c>
      <c r="B1497" s="176" t="s">
        <v>20023</v>
      </c>
      <c r="C1497" s="176" t="s">
        <v>12402</v>
      </c>
      <c r="D1497" s="177">
        <v>240.03</v>
      </c>
    </row>
    <row r="1498" spans="1:4" ht="12.75" customHeight="1">
      <c r="A1498" s="175" t="s">
        <v>20024</v>
      </c>
      <c r="B1498" s="176" t="s">
        <v>20025</v>
      </c>
      <c r="C1498" s="176" t="s">
        <v>12402</v>
      </c>
      <c r="D1498" s="177">
        <v>203.97</v>
      </c>
    </row>
    <row r="1499" spans="1:4" ht="12.75" customHeight="1">
      <c r="A1499" s="175" t="s">
        <v>20026</v>
      </c>
      <c r="B1499" s="176" t="s">
        <v>20027</v>
      </c>
      <c r="C1499" s="176" t="s">
        <v>12402</v>
      </c>
      <c r="D1499" s="177">
        <v>206.43</v>
      </c>
    </row>
    <row r="1500" spans="1:4" ht="13.5" customHeight="1">
      <c r="A1500" s="175" t="s">
        <v>20028</v>
      </c>
      <c r="B1500" s="176" t="s">
        <v>20029</v>
      </c>
      <c r="C1500" s="176" t="s">
        <v>12402</v>
      </c>
      <c r="D1500" s="177">
        <v>40.020000000000003</v>
      </c>
    </row>
    <row r="1501" spans="1:4" ht="12.75" customHeight="1">
      <c r="A1501" s="175" t="s">
        <v>20030</v>
      </c>
      <c r="B1501" s="176" t="s">
        <v>20031</v>
      </c>
      <c r="C1501" s="176" t="s">
        <v>12402</v>
      </c>
      <c r="D1501" s="177">
        <v>128.63</v>
      </c>
    </row>
    <row r="1502" spans="1:4" ht="13.5" customHeight="1">
      <c r="A1502" s="169" t="s">
        <v>31498</v>
      </c>
      <c r="B1502" s="170" t="s">
        <v>20032</v>
      </c>
      <c r="C1502" s="171"/>
      <c r="D1502" s="171"/>
    </row>
    <row r="1503" spans="1:4" ht="12.75" customHeight="1">
      <c r="A1503" s="172" t="s">
        <v>20033</v>
      </c>
      <c r="B1503" s="173" t="s">
        <v>20034</v>
      </c>
      <c r="C1503" s="174"/>
      <c r="D1503" s="174"/>
    </row>
    <row r="1504" spans="1:4" ht="12.75" customHeight="1">
      <c r="A1504" s="175" t="s">
        <v>20035</v>
      </c>
      <c r="B1504" s="176" t="s">
        <v>20036</v>
      </c>
      <c r="C1504" s="176" t="s">
        <v>12416</v>
      </c>
      <c r="D1504" s="177">
        <v>693.74</v>
      </c>
    </row>
    <row r="1505" spans="1:4" ht="13.5" customHeight="1">
      <c r="A1505" s="175" t="s">
        <v>20037</v>
      </c>
      <c r="B1505" s="176" t="s">
        <v>20038</v>
      </c>
      <c r="C1505" s="176" t="s">
        <v>12416</v>
      </c>
      <c r="D1505" s="177">
        <v>338.06</v>
      </c>
    </row>
    <row r="1506" spans="1:4" ht="12.75" customHeight="1">
      <c r="A1506" s="175" t="s">
        <v>20039</v>
      </c>
      <c r="B1506" s="176" t="s">
        <v>20040</v>
      </c>
      <c r="C1506" s="176" t="s">
        <v>12416</v>
      </c>
      <c r="D1506" s="177">
        <v>342.14</v>
      </c>
    </row>
    <row r="1507" spans="1:4" ht="3" customHeight="1">
      <c r="B1507" s="176"/>
    </row>
    <row r="1508" spans="1:4" ht="12.75" customHeight="1">
      <c r="A1508" s="175" t="s">
        <v>20041</v>
      </c>
      <c r="B1508" s="176" t="s">
        <v>20042</v>
      </c>
      <c r="C1508" s="176" t="s">
        <v>12416</v>
      </c>
      <c r="D1508" s="177">
        <v>267.52999999999997</v>
      </c>
    </row>
    <row r="1509" spans="1:4" ht="12.75" customHeight="1">
      <c r="A1509" s="175" t="s">
        <v>20043</v>
      </c>
      <c r="B1509" s="176" t="s">
        <v>20044</v>
      </c>
      <c r="C1509" s="176" t="s">
        <v>12416</v>
      </c>
      <c r="D1509" s="177">
        <v>413.43</v>
      </c>
    </row>
    <row r="1510" spans="1:4" ht="3" customHeight="1">
      <c r="B1510" s="176"/>
    </row>
    <row r="1511" spans="1:4" ht="12.75" customHeight="1">
      <c r="A1511" s="175" t="s">
        <v>20045</v>
      </c>
      <c r="B1511" s="176" t="s">
        <v>20046</v>
      </c>
      <c r="C1511" s="176" t="s">
        <v>12403</v>
      </c>
      <c r="D1511" s="177">
        <v>17.079999999999998</v>
      </c>
    </row>
    <row r="1512" spans="1:4" ht="12.75" customHeight="1">
      <c r="A1512" s="172" t="s">
        <v>20047</v>
      </c>
      <c r="B1512" s="173" t="s">
        <v>20048</v>
      </c>
      <c r="C1512" s="174"/>
      <c r="D1512" s="174"/>
    </row>
    <row r="1513" spans="1:4" ht="13.5" customHeight="1">
      <c r="A1513" s="175" t="s">
        <v>20049</v>
      </c>
      <c r="B1513" s="176" t="s">
        <v>20050</v>
      </c>
      <c r="C1513" s="176" t="s">
        <v>12416</v>
      </c>
      <c r="D1513" s="177">
        <v>498.45</v>
      </c>
    </row>
    <row r="1514" spans="1:4" ht="12.75" customHeight="1">
      <c r="A1514" s="172" t="s">
        <v>20051</v>
      </c>
      <c r="B1514" s="173" t="s">
        <v>20052</v>
      </c>
      <c r="C1514" s="174"/>
      <c r="D1514" s="174"/>
    </row>
    <row r="1515" spans="1:4" ht="13.5" customHeight="1">
      <c r="A1515" s="175" t="s">
        <v>20053</v>
      </c>
      <c r="B1515" s="176" t="s">
        <v>20054</v>
      </c>
      <c r="C1515" s="176" t="s">
        <v>12416</v>
      </c>
      <c r="D1515" s="177">
        <v>328.65</v>
      </c>
    </row>
    <row r="1516" spans="1:4" ht="12.75" customHeight="1">
      <c r="A1516" s="175" t="s">
        <v>20055</v>
      </c>
      <c r="B1516" s="176" t="s">
        <v>20056</v>
      </c>
      <c r="C1516" s="176" t="s">
        <v>12416</v>
      </c>
      <c r="D1516" s="177">
        <v>318.39</v>
      </c>
    </row>
    <row r="1517" spans="1:4" ht="12.75" customHeight="1">
      <c r="A1517" s="175" t="s">
        <v>20057</v>
      </c>
      <c r="B1517" s="176" t="s">
        <v>20058</v>
      </c>
      <c r="C1517" s="176" t="s">
        <v>12416</v>
      </c>
      <c r="D1517" s="177">
        <v>324.49</v>
      </c>
    </row>
    <row r="1518" spans="1:4" ht="13.5" customHeight="1">
      <c r="A1518" s="175" t="s">
        <v>20059</v>
      </c>
      <c r="B1518" s="176" t="s">
        <v>20060</v>
      </c>
      <c r="C1518" s="176" t="s">
        <v>12416</v>
      </c>
      <c r="D1518" s="177">
        <v>249.64</v>
      </c>
    </row>
    <row r="1519" spans="1:4" ht="12.75" customHeight="1">
      <c r="A1519" s="175" t="s">
        <v>20061</v>
      </c>
      <c r="B1519" s="176" t="s">
        <v>20062</v>
      </c>
      <c r="C1519" s="176" t="s">
        <v>12402</v>
      </c>
      <c r="D1519" s="177">
        <v>702.78</v>
      </c>
    </row>
    <row r="1520" spans="1:4" ht="13.5" customHeight="1">
      <c r="A1520" s="175" t="s">
        <v>20063</v>
      </c>
      <c r="B1520" s="176" t="s">
        <v>20064</v>
      </c>
      <c r="C1520" s="176" t="s">
        <v>12402</v>
      </c>
      <c r="D1520" s="177">
        <v>1514.95</v>
      </c>
    </row>
    <row r="1521" spans="1:4" ht="12.75" customHeight="1">
      <c r="A1521" s="175" t="s">
        <v>20065</v>
      </c>
      <c r="B1521" s="176" t="s">
        <v>20066</v>
      </c>
      <c r="C1521" s="176" t="s">
        <v>12402</v>
      </c>
      <c r="D1521" s="177">
        <v>22.85</v>
      </c>
    </row>
    <row r="1522" spans="1:4" ht="12.75" customHeight="1">
      <c r="A1522" s="172" t="s">
        <v>20067</v>
      </c>
      <c r="B1522" s="173" t="s">
        <v>20068</v>
      </c>
      <c r="C1522" s="174"/>
      <c r="D1522" s="174"/>
    </row>
    <row r="1523" spans="1:4" ht="13.5" customHeight="1">
      <c r="A1523" s="175" t="s">
        <v>20069</v>
      </c>
      <c r="B1523" s="176" t="s">
        <v>20070</v>
      </c>
      <c r="C1523" s="176" t="s">
        <v>12416</v>
      </c>
      <c r="D1523" s="177">
        <v>529.16999999999996</v>
      </c>
    </row>
    <row r="1524" spans="1:4" ht="12.75" customHeight="1">
      <c r="A1524" s="172" t="s">
        <v>20071</v>
      </c>
      <c r="B1524" s="173" t="s">
        <v>31499</v>
      </c>
      <c r="C1524" s="174"/>
      <c r="D1524" s="174"/>
    </row>
    <row r="1525" spans="1:4" ht="12.75" customHeight="1">
      <c r="A1525" s="175" t="s">
        <v>20072</v>
      </c>
      <c r="B1525" s="176" t="s">
        <v>31500</v>
      </c>
      <c r="C1525" s="176" t="s">
        <v>12402</v>
      </c>
      <c r="D1525" s="177">
        <v>235.67</v>
      </c>
    </row>
    <row r="1526" spans="1:4" ht="13.5" customHeight="1">
      <c r="A1526" s="175" t="s">
        <v>20073</v>
      </c>
      <c r="B1526" s="176" t="s">
        <v>31501</v>
      </c>
      <c r="C1526" s="176" t="s">
        <v>12402</v>
      </c>
      <c r="D1526" s="177">
        <v>168.2</v>
      </c>
    </row>
    <row r="1527" spans="1:4" ht="12.75" customHeight="1">
      <c r="A1527" s="175" t="s">
        <v>20074</v>
      </c>
      <c r="B1527" s="176" t="s">
        <v>20075</v>
      </c>
      <c r="C1527" s="176" t="s">
        <v>12402</v>
      </c>
      <c r="D1527" s="177">
        <v>198.1</v>
      </c>
    </row>
    <row r="1528" spans="1:4" ht="13.5" customHeight="1">
      <c r="A1528" s="175" t="s">
        <v>20076</v>
      </c>
      <c r="B1528" s="176" t="s">
        <v>20077</v>
      </c>
      <c r="C1528" s="176" t="s">
        <v>12402</v>
      </c>
      <c r="D1528" s="177">
        <v>387.96</v>
      </c>
    </row>
    <row r="1529" spans="1:4" ht="12.75" customHeight="1">
      <c r="A1529" s="175" t="s">
        <v>20078</v>
      </c>
      <c r="B1529" s="176" t="s">
        <v>20079</v>
      </c>
      <c r="C1529" s="176" t="s">
        <v>12402</v>
      </c>
      <c r="D1529" s="177">
        <v>280.2</v>
      </c>
    </row>
    <row r="1530" spans="1:4" ht="12.75" customHeight="1">
      <c r="A1530" s="175" t="s">
        <v>20080</v>
      </c>
      <c r="B1530" s="176" t="s">
        <v>20081</v>
      </c>
      <c r="C1530" s="176" t="s">
        <v>12402</v>
      </c>
      <c r="D1530" s="177">
        <v>91.5</v>
      </c>
    </row>
    <row r="1531" spans="1:4" ht="13.5" customHeight="1">
      <c r="A1531" s="175" t="s">
        <v>20082</v>
      </c>
      <c r="B1531" s="176" t="s">
        <v>20083</v>
      </c>
      <c r="C1531" s="176" t="s">
        <v>12403</v>
      </c>
      <c r="D1531" s="177">
        <v>79.150000000000006</v>
      </c>
    </row>
    <row r="1532" spans="1:4" ht="12.75" customHeight="1">
      <c r="A1532" s="175" t="s">
        <v>20084</v>
      </c>
      <c r="B1532" s="176" t="s">
        <v>31502</v>
      </c>
      <c r="C1532" s="176" t="s">
        <v>12403</v>
      </c>
      <c r="D1532" s="177">
        <v>266</v>
      </c>
    </row>
    <row r="1533" spans="1:4" ht="3" customHeight="1">
      <c r="B1533" s="176"/>
    </row>
    <row r="1534" spans="1:4" ht="12.75" customHeight="1">
      <c r="A1534" s="175" t="s">
        <v>20085</v>
      </c>
      <c r="B1534" s="176" t="s">
        <v>31503</v>
      </c>
      <c r="C1534" s="176" t="s">
        <v>12403</v>
      </c>
      <c r="D1534" s="177">
        <v>412.61</v>
      </c>
    </row>
    <row r="1535" spans="1:4" ht="2.25" customHeight="1">
      <c r="B1535" s="176"/>
    </row>
    <row r="1536" spans="1:4" ht="13.5" customHeight="1">
      <c r="A1536" s="175" t="s">
        <v>20086</v>
      </c>
      <c r="B1536" s="176" t="s">
        <v>31504</v>
      </c>
      <c r="C1536" s="176" t="s">
        <v>12403</v>
      </c>
      <c r="D1536" s="177">
        <v>468.78</v>
      </c>
    </row>
    <row r="1537" spans="1:4" ht="2.25" customHeight="1">
      <c r="B1537" s="176"/>
    </row>
    <row r="1538" spans="1:4" ht="13.5" customHeight="1">
      <c r="A1538" s="175" t="s">
        <v>20087</v>
      </c>
      <c r="B1538" s="176" t="s">
        <v>31505</v>
      </c>
      <c r="C1538" s="176" t="s">
        <v>12403</v>
      </c>
      <c r="D1538" s="177">
        <v>320.35000000000002</v>
      </c>
    </row>
    <row r="1539" spans="1:4" ht="9" customHeight="1">
      <c r="B1539" s="176"/>
    </row>
    <row r="1540" spans="1:4" ht="12.75" customHeight="1">
      <c r="A1540" s="175" t="s">
        <v>20088</v>
      </c>
      <c r="B1540" s="176" t="s">
        <v>31506</v>
      </c>
      <c r="C1540" s="176" t="s">
        <v>12403</v>
      </c>
      <c r="D1540" s="177">
        <v>386.81</v>
      </c>
    </row>
    <row r="1541" spans="1:4" ht="9.75" customHeight="1">
      <c r="B1541" s="176"/>
    </row>
    <row r="1542" spans="1:4" ht="12.75" customHeight="1">
      <c r="A1542" s="172" t="s">
        <v>20089</v>
      </c>
      <c r="B1542" s="173" t="s">
        <v>31507</v>
      </c>
      <c r="C1542" s="174"/>
      <c r="D1542" s="174"/>
    </row>
    <row r="1543" spans="1:4" ht="13.5" customHeight="1">
      <c r="A1543" s="175" t="s">
        <v>20090</v>
      </c>
      <c r="B1543" s="176" t="s">
        <v>31508</v>
      </c>
      <c r="C1543" s="176" t="s">
        <v>12402</v>
      </c>
      <c r="D1543" s="177">
        <v>305.91000000000003</v>
      </c>
    </row>
    <row r="1544" spans="1:4" ht="12.75" customHeight="1">
      <c r="A1544" s="175" t="s">
        <v>20091</v>
      </c>
      <c r="B1544" s="176" t="s">
        <v>31509</v>
      </c>
      <c r="C1544" s="176" t="s">
        <v>12402</v>
      </c>
      <c r="D1544" s="177">
        <v>342.26</v>
      </c>
    </row>
    <row r="1545" spans="1:4" ht="13.5" customHeight="1">
      <c r="A1545" s="175" t="s">
        <v>23692</v>
      </c>
      <c r="B1545" s="176" t="s">
        <v>31510</v>
      </c>
      <c r="C1545" s="176" t="s">
        <v>12402</v>
      </c>
      <c r="D1545" s="177">
        <v>201.28</v>
      </c>
    </row>
    <row r="1546" spans="1:4" ht="12.75" customHeight="1">
      <c r="A1546" s="175" t="s">
        <v>20092</v>
      </c>
      <c r="B1546" s="176" t="s">
        <v>31511</v>
      </c>
      <c r="C1546" s="176" t="s">
        <v>12403</v>
      </c>
      <c r="D1546" s="177">
        <v>657.68</v>
      </c>
    </row>
    <row r="1547" spans="1:4" ht="12.75" customHeight="1">
      <c r="A1547" s="175" t="s">
        <v>20093</v>
      </c>
      <c r="B1547" s="176" t="s">
        <v>20094</v>
      </c>
      <c r="C1547" s="176" t="s">
        <v>12402</v>
      </c>
      <c r="D1547" s="177">
        <v>254.84</v>
      </c>
    </row>
    <row r="1548" spans="1:4" ht="13.5" customHeight="1">
      <c r="A1548" s="172" t="s">
        <v>20095</v>
      </c>
      <c r="B1548" s="173" t="s">
        <v>18562</v>
      </c>
      <c r="C1548" s="174"/>
      <c r="D1548" s="174"/>
    </row>
    <row r="1549" spans="1:4" ht="12.75" customHeight="1">
      <c r="A1549" s="175" t="s">
        <v>20096</v>
      </c>
      <c r="B1549" s="176" t="s">
        <v>20097</v>
      </c>
      <c r="C1549" s="176" t="s">
        <v>12416</v>
      </c>
      <c r="D1549" s="177">
        <v>130.33000000000001</v>
      </c>
    </row>
    <row r="1550" spans="1:4" ht="13.5" customHeight="1">
      <c r="A1550" s="172" t="s">
        <v>20098</v>
      </c>
      <c r="B1550" s="173" t="s">
        <v>20099</v>
      </c>
      <c r="C1550" s="174"/>
      <c r="D1550" s="174"/>
    </row>
    <row r="1551" spans="1:4" ht="12.75" customHeight="1">
      <c r="A1551" s="175" t="s">
        <v>20100</v>
      </c>
      <c r="B1551" s="176" t="s">
        <v>20101</v>
      </c>
      <c r="C1551" s="176" t="s">
        <v>12402</v>
      </c>
      <c r="D1551" s="177">
        <v>1107.75</v>
      </c>
    </row>
    <row r="1552" spans="1:4" ht="12.75" customHeight="1">
      <c r="A1552" s="175" t="s">
        <v>20102</v>
      </c>
      <c r="B1552" s="176" t="s">
        <v>20103</v>
      </c>
      <c r="C1552" s="176" t="s">
        <v>12402</v>
      </c>
      <c r="D1552" s="177">
        <v>1188.76</v>
      </c>
    </row>
    <row r="1553" spans="1:4" ht="13.5" customHeight="1">
      <c r="A1553" s="175" t="s">
        <v>20104</v>
      </c>
      <c r="B1553" s="176" t="s">
        <v>20105</v>
      </c>
      <c r="C1553" s="176" t="s">
        <v>12402</v>
      </c>
      <c r="D1553" s="177">
        <v>1383.83</v>
      </c>
    </row>
    <row r="1554" spans="1:4" ht="12.75" customHeight="1">
      <c r="A1554" s="175" t="s">
        <v>20106</v>
      </c>
      <c r="B1554" s="176" t="s">
        <v>20107</v>
      </c>
      <c r="C1554" s="176" t="s">
        <v>12402</v>
      </c>
      <c r="D1554" s="177">
        <v>1796.08</v>
      </c>
    </row>
    <row r="1555" spans="1:4" ht="12.75" customHeight="1">
      <c r="A1555" s="175" t="s">
        <v>20108</v>
      </c>
      <c r="B1555" s="176" t="s">
        <v>20109</v>
      </c>
      <c r="C1555" s="176" t="s">
        <v>12402</v>
      </c>
      <c r="D1555" s="177">
        <v>2103.91</v>
      </c>
    </row>
    <row r="1556" spans="1:4" ht="13.5" customHeight="1">
      <c r="A1556" s="169" t="s">
        <v>31512</v>
      </c>
      <c r="B1556" s="170" t="s">
        <v>1520</v>
      </c>
      <c r="C1556" s="171"/>
      <c r="D1556" s="171"/>
    </row>
    <row r="1557" spans="1:4" ht="12.75" customHeight="1">
      <c r="A1557" s="172" t="s">
        <v>20110</v>
      </c>
      <c r="B1557" s="173" t="s">
        <v>31513</v>
      </c>
      <c r="C1557" s="174"/>
      <c r="D1557" s="174"/>
    </row>
    <row r="1558" spans="1:4" ht="13.5" customHeight="1">
      <c r="A1558" s="175" t="s">
        <v>31514</v>
      </c>
      <c r="B1558" s="176" t="s">
        <v>31515</v>
      </c>
      <c r="C1558" s="176" t="s">
        <v>12416</v>
      </c>
      <c r="D1558" s="177">
        <v>4.3899999999999997</v>
      </c>
    </row>
    <row r="1559" spans="1:4" ht="2.25" customHeight="1">
      <c r="B1559" s="176"/>
    </row>
    <row r="1560" spans="1:4" ht="12.75" customHeight="1">
      <c r="A1560" s="175" t="s">
        <v>31516</v>
      </c>
      <c r="B1560" s="176" t="s">
        <v>31517</v>
      </c>
      <c r="C1560" s="176" t="s">
        <v>12416</v>
      </c>
      <c r="D1560" s="177">
        <v>7.87</v>
      </c>
    </row>
    <row r="1561" spans="1:4" ht="3" customHeight="1">
      <c r="B1561" s="176"/>
    </row>
    <row r="1562" spans="1:4" ht="12.75" customHeight="1">
      <c r="A1562" s="175" t="s">
        <v>31518</v>
      </c>
      <c r="B1562" s="176" t="s">
        <v>31519</v>
      </c>
      <c r="C1562" s="176" t="s">
        <v>12416</v>
      </c>
      <c r="D1562" s="177">
        <v>30.56</v>
      </c>
    </row>
    <row r="1563" spans="1:4" ht="3" customHeight="1">
      <c r="B1563" s="176"/>
    </row>
    <row r="1564" spans="1:4" ht="12.75" customHeight="1">
      <c r="A1564" s="175" t="s">
        <v>31520</v>
      </c>
      <c r="B1564" s="176" t="s">
        <v>31521</v>
      </c>
      <c r="C1564" s="176" t="s">
        <v>12416</v>
      </c>
      <c r="D1564" s="177">
        <v>29.39</v>
      </c>
    </row>
    <row r="1565" spans="1:4" ht="2.25" customHeight="1">
      <c r="B1565" s="176"/>
    </row>
    <row r="1566" spans="1:4" ht="13.5" customHeight="1">
      <c r="A1566" s="175" t="s">
        <v>31522</v>
      </c>
      <c r="B1566" s="176" t="s">
        <v>31523</v>
      </c>
      <c r="C1566" s="176" t="s">
        <v>12416</v>
      </c>
      <c r="D1566" s="177">
        <v>33.04</v>
      </c>
    </row>
    <row r="1567" spans="1:4" ht="2.25" customHeight="1">
      <c r="B1567" s="176"/>
    </row>
    <row r="1568" spans="1:4" ht="13.5" customHeight="1">
      <c r="A1568" s="175" t="s">
        <v>31524</v>
      </c>
      <c r="B1568" s="176" t="s">
        <v>31525</v>
      </c>
      <c r="C1568" s="176" t="s">
        <v>12416</v>
      </c>
      <c r="D1568" s="177">
        <v>31.9</v>
      </c>
    </row>
    <row r="1569" spans="1:4" ht="2.25" customHeight="1">
      <c r="B1569" s="176"/>
    </row>
    <row r="1570" spans="1:4" ht="12.75" customHeight="1">
      <c r="A1570" s="175" t="s">
        <v>31526</v>
      </c>
      <c r="B1570" s="176" t="s">
        <v>31527</v>
      </c>
      <c r="C1570" s="176" t="s">
        <v>12416</v>
      </c>
      <c r="D1570" s="177">
        <v>30.37</v>
      </c>
    </row>
    <row r="1571" spans="1:4" ht="3" customHeight="1">
      <c r="B1571" s="176"/>
    </row>
    <row r="1572" spans="1:4" ht="12.75" customHeight="1">
      <c r="A1572" s="175" t="s">
        <v>31528</v>
      </c>
      <c r="B1572" s="176" t="s">
        <v>31529</v>
      </c>
      <c r="C1572" s="176" t="s">
        <v>12416</v>
      </c>
      <c r="D1572" s="177">
        <v>31.18</v>
      </c>
    </row>
    <row r="1573" spans="1:4" ht="2.25" customHeight="1">
      <c r="B1573" s="176"/>
    </row>
    <row r="1574" spans="1:4" ht="13.5" customHeight="1">
      <c r="A1574" s="175" t="s">
        <v>31530</v>
      </c>
      <c r="B1574" s="176" t="s">
        <v>31531</v>
      </c>
      <c r="C1574" s="176" t="s">
        <v>12416</v>
      </c>
      <c r="D1574" s="177">
        <v>30.01</v>
      </c>
    </row>
    <row r="1575" spans="1:4" ht="2.25" customHeight="1">
      <c r="B1575" s="176"/>
    </row>
    <row r="1576" spans="1:4" ht="13.5" customHeight="1">
      <c r="A1576" s="175" t="s">
        <v>31532</v>
      </c>
      <c r="B1576" s="176" t="s">
        <v>31533</v>
      </c>
      <c r="C1576" s="176" t="s">
        <v>12416</v>
      </c>
      <c r="D1576" s="177">
        <v>36.82</v>
      </c>
    </row>
    <row r="1577" spans="1:4" ht="2.25" customHeight="1">
      <c r="B1577" s="176"/>
    </row>
    <row r="1578" spans="1:4" ht="12.75" customHeight="1">
      <c r="A1578" s="175" t="s">
        <v>31534</v>
      </c>
      <c r="B1578" s="176" t="s">
        <v>31535</v>
      </c>
      <c r="C1578" s="176" t="s">
        <v>12416</v>
      </c>
      <c r="D1578" s="177">
        <v>35.68</v>
      </c>
    </row>
    <row r="1579" spans="1:4" ht="3" customHeight="1">
      <c r="B1579" s="176"/>
    </row>
    <row r="1580" spans="1:4" ht="12.75" customHeight="1">
      <c r="A1580" s="175" t="s">
        <v>31536</v>
      </c>
      <c r="B1580" s="176" t="s">
        <v>31537</v>
      </c>
      <c r="C1580" s="176" t="s">
        <v>12416</v>
      </c>
      <c r="D1580" s="177">
        <v>33.04</v>
      </c>
    </row>
    <row r="1581" spans="1:4" ht="3" customHeight="1">
      <c r="B1581" s="176"/>
    </row>
    <row r="1582" spans="1:4" ht="12.75" customHeight="1">
      <c r="A1582" s="175" t="s">
        <v>31538</v>
      </c>
      <c r="B1582" s="176" t="s">
        <v>31539</v>
      </c>
      <c r="C1582" s="176" t="s">
        <v>12416</v>
      </c>
      <c r="D1582" s="177">
        <v>31.9</v>
      </c>
    </row>
    <row r="1583" spans="1:4" ht="2.25" customHeight="1">
      <c r="B1583" s="176"/>
    </row>
    <row r="1584" spans="1:4" ht="13.5" customHeight="1">
      <c r="A1584" s="172" t="s">
        <v>20111</v>
      </c>
      <c r="B1584" s="173" t="s">
        <v>20112</v>
      </c>
      <c r="C1584" s="174"/>
      <c r="D1584" s="174"/>
    </row>
    <row r="1585" spans="1:4" ht="12.75" customHeight="1">
      <c r="A1585" s="175" t="s">
        <v>31540</v>
      </c>
      <c r="B1585" s="176" t="s">
        <v>31541</v>
      </c>
      <c r="C1585" s="176" t="s">
        <v>12416</v>
      </c>
      <c r="D1585" s="177">
        <v>27.33</v>
      </c>
    </row>
    <row r="1586" spans="1:4" ht="13.5" customHeight="1">
      <c r="A1586" s="175" t="s">
        <v>31542</v>
      </c>
      <c r="B1586" s="176" t="s">
        <v>31543</v>
      </c>
      <c r="C1586" s="176" t="s">
        <v>12416</v>
      </c>
      <c r="D1586" s="177">
        <v>24.64</v>
      </c>
    </row>
    <row r="1587" spans="1:4" ht="12.75" customHeight="1">
      <c r="A1587" s="172" t="s">
        <v>20113</v>
      </c>
      <c r="B1587" s="173" t="s">
        <v>31544</v>
      </c>
      <c r="C1587" s="174"/>
      <c r="D1587" s="174"/>
    </row>
    <row r="1588" spans="1:4" ht="12.75" customHeight="1">
      <c r="A1588" s="175" t="s">
        <v>31545</v>
      </c>
      <c r="B1588" s="176" t="s">
        <v>31546</v>
      </c>
      <c r="C1588" s="176" t="s">
        <v>12416</v>
      </c>
      <c r="D1588" s="177">
        <v>65.44</v>
      </c>
    </row>
    <row r="1589" spans="1:4" ht="3" customHeight="1">
      <c r="B1589" s="176"/>
    </row>
    <row r="1590" spans="1:4" ht="12.75" customHeight="1">
      <c r="A1590" s="175" t="s">
        <v>31547</v>
      </c>
      <c r="B1590" s="176" t="s">
        <v>31548</v>
      </c>
      <c r="C1590" s="176" t="s">
        <v>12416</v>
      </c>
      <c r="D1590" s="177">
        <v>58.53</v>
      </c>
    </row>
    <row r="1591" spans="1:4" ht="2.25" customHeight="1">
      <c r="B1591" s="176"/>
    </row>
    <row r="1592" spans="1:4" ht="13.5" customHeight="1">
      <c r="A1592" s="175" t="s">
        <v>31549</v>
      </c>
      <c r="B1592" s="176" t="s">
        <v>31550</v>
      </c>
      <c r="C1592" s="176" t="s">
        <v>12416</v>
      </c>
      <c r="D1592" s="177">
        <v>64.03</v>
      </c>
    </row>
    <row r="1593" spans="1:4" ht="2.25" customHeight="1">
      <c r="B1593" s="176"/>
    </row>
    <row r="1594" spans="1:4" ht="13.5" customHeight="1">
      <c r="A1594" s="175" t="s">
        <v>31551</v>
      </c>
      <c r="B1594" s="176" t="s">
        <v>31552</v>
      </c>
      <c r="C1594" s="176" t="s">
        <v>12416</v>
      </c>
      <c r="D1594" s="177">
        <v>63.04</v>
      </c>
    </row>
    <row r="1595" spans="1:4" ht="2.25" customHeight="1">
      <c r="B1595" s="176"/>
    </row>
    <row r="1596" spans="1:4" ht="12.75" customHeight="1">
      <c r="A1596" s="175" t="s">
        <v>31553</v>
      </c>
      <c r="B1596" s="176" t="s">
        <v>31554</v>
      </c>
      <c r="C1596" s="176" t="s">
        <v>12416</v>
      </c>
      <c r="D1596" s="177">
        <v>94.49</v>
      </c>
    </row>
    <row r="1597" spans="1:4" ht="3" customHeight="1">
      <c r="B1597" s="176"/>
    </row>
    <row r="1598" spans="1:4" ht="12.75" customHeight="1">
      <c r="A1598" s="175" t="s">
        <v>31555</v>
      </c>
      <c r="B1598" s="176" t="s">
        <v>31556</v>
      </c>
      <c r="C1598" s="176" t="s">
        <v>12416</v>
      </c>
      <c r="D1598" s="177">
        <v>87.22</v>
      </c>
    </row>
    <row r="1599" spans="1:4" ht="3" customHeight="1">
      <c r="B1599" s="176"/>
    </row>
    <row r="1600" spans="1:4" ht="12.75" customHeight="1">
      <c r="A1600" s="175" t="s">
        <v>31557</v>
      </c>
      <c r="B1600" s="176" t="s">
        <v>31558</v>
      </c>
      <c r="C1600" s="176" t="s">
        <v>12416</v>
      </c>
      <c r="D1600" s="177">
        <v>92.99</v>
      </c>
    </row>
    <row r="1601" spans="1:4" ht="2.25" customHeight="1">
      <c r="B1601" s="176"/>
    </row>
    <row r="1602" spans="1:4" ht="13.5" customHeight="1">
      <c r="A1602" s="175" t="s">
        <v>31559</v>
      </c>
      <c r="B1602" s="176" t="s">
        <v>31560</v>
      </c>
      <c r="C1602" s="176" t="s">
        <v>12416</v>
      </c>
      <c r="D1602" s="177">
        <v>92.28</v>
      </c>
    </row>
    <row r="1603" spans="1:4" ht="2.25" customHeight="1">
      <c r="B1603" s="176"/>
    </row>
    <row r="1604" spans="1:4" ht="12.75" customHeight="1">
      <c r="A1604" s="175" t="s">
        <v>31561</v>
      </c>
      <c r="B1604" s="176" t="s">
        <v>31562</v>
      </c>
      <c r="C1604" s="176" t="s">
        <v>12416</v>
      </c>
      <c r="D1604" s="177">
        <v>128.04</v>
      </c>
    </row>
    <row r="1605" spans="1:4" ht="13.5" customHeight="1">
      <c r="A1605" s="175" t="s">
        <v>31563</v>
      </c>
      <c r="B1605" s="176" t="s">
        <v>31564</v>
      </c>
      <c r="C1605" s="176" t="s">
        <v>12416</v>
      </c>
      <c r="D1605" s="177">
        <v>177.29</v>
      </c>
    </row>
    <row r="1606" spans="1:4" ht="12.75" customHeight="1">
      <c r="A1606" s="172" t="s">
        <v>20114</v>
      </c>
      <c r="B1606" s="173" t="s">
        <v>20115</v>
      </c>
      <c r="C1606" s="174"/>
      <c r="D1606" s="174"/>
    </row>
    <row r="1607" spans="1:4" ht="13.5" customHeight="1">
      <c r="A1607" s="175" t="s">
        <v>20116</v>
      </c>
      <c r="B1607" s="176" t="s">
        <v>20117</v>
      </c>
      <c r="C1607" s="176" t="s">
        <v>12416</v>
      </c>
      <c r="D1607" s="177">
        <v>91.92</v>
      </c>
    </row>
    <row r="1608" spans="1:4" ht="12.75" customHeight="1">
      <c r="A1608" s="175" t="s">
        <v>20118</v>
      </c>
      <c r="B1608" s="176" t="s">
        <v>20119</v>
      </c>
      <c r="C1608" s="176" t="s">
        <v>12416</v>
      </c>
      <c r="D1608" s="177">
        <v>410.32</v>
      </c>
    </row>
    <row r="1609" spans="1:4" ht="12.75" customHeight="1">
      <c r="A1609" s="175" t="s">
        <v>20120</v>
      </c>
      <c r="B1609" s="176" t="s">
        <v>20121</v>
      </c>
      <c r="C1609" s="176" t="s">
        <v>12416</v>
      </c>
      <c r="D1609" s="177">
        <v>331.91</v>
      </c>
    </row>
    <row r="1610" spans="1:4" ht="13.5" customHeight="1">
      <c r="A1610" s="172" t="s">
        <v>20122</v>
      </c>
      <c r="B1610" s="173" t="s">
        <v>31565</v>
      </c>
      <c r="C1610" s="174"/>
      <c r="D1610" s="174"/>
    </row>
    <row r="1611" spans="1:4" ht="12.75" customHeight="1">
      <c r="A1611" s="175" t="s">
        <v>20123</v>
      </c>
      <c r="B1611" s="176" t="s">
        <v>31566</v>
      </c>
      <c r="C1611" s="176" t="s">
        <v>12403</v>
      </c>
      <c r="D1611" s="177">
        <v>9.15</v>
      </c>
    </row>
    <row r="1612" spans="1:4" ht="13.5" customHeight="1">
      <c r="A1612" s="169" t="s">
        <v>31567</v>
      </c>
      <c r="B1612" s="170" t="s">
        <v>31568</v>
      </c>
      <c r="C1612" s="171"/>
      <c r="D1612" s="171"/>
    </row>
    <row r="1613" spans="1:4" ht="12.75" customHeight="1">
      <c r="A1613" s="172" t="s">
        <v>20124</v>
      </c>
      <c r="B1613" s="173" t="s">
        <v>20125</v>
      </c>
      <c r="C1613" s="174"/>
      <c r="D1613" s="174"/>
    </row>
    <row r="1614" spans="1:4" ht="12.75" customHeight="1">
      <c r="A1614" s="175" t="s">
        <v>20126</v>
      </c>
      <c r="B1614" s="176" t="s">
        <v>31569</v>
      </c>
      <c r="C1614" s="176" t="s">
        <v>12416</v>
      </c>
      <c r="D1614" s="177">
        <v>52.86</v>
      </c>
    </row>
    <row r="1615" spans="1:4" ht="13.5" customHeight="1">
      <c r="A1615" s="175" t="s">
        <v>20127</v>
      </c>
      <c r="B1615" s="176" t="s">
        <v>31570</v>
      </c>
      <c r="C1615" s="176" t="s">
        <v>12416</v>
      </c>
      <c r="D1615" s="177">
        <v>66.09</v>
      </c>
    </row>
    <row r="1616" spans="1:4" ht="12.75" customHeight="1">
      <c r="A1616" s="175" t="s">
        <v>20128</v>
      </c>
      <c r="B1616" s="176" t="s">
        <v>31571</v>
      </c>
      <c r="C1616" s="176" t="s">
        <v>12416</v>
      </c>
      <c r="D1616" s="177">
        <v>79.31</v>
      </c>
    </row>
    <row r="1617" spans="1:4" ht="12.75" customHeight="1">
      <c r="A1617" s="175" t="s">
        <v>20129</v>
      </c>
      <c r="B1617" s="176" t="s">
        <v>31572</v>
      </c>
      <c r="C1617" s="176" t="s">
        <v>12416</v>
      </c>
      <c r="D1617" s="177">
        <v>62.74</v>
      </c>
    </row>
    <row r="1618" spans="1:4" ht="13.5" customHeight="1">
      <c r="A1618" s="175" t="s">
        <v>20130</v>
      </c>
      <c r="B1618" s="176" t="s">
        <v>31573</v>
      </c>
      <c r="C1618" s="176" t="s">
        <v>12416</v>
      </c>
      <c r="D1618" s="177">
        <v>76.92</v>
      </c>
    </row>
    <row r="1619" spans="1:4" ht="12.75" customHeight="1">
      <c r="A1619" s="175" t="s">
        <v>20131</v>
      </c>
      <c r="B1619" s="176" t="s">
        <v>31574</v>
      </c>
      <c r="C1619" s="176" t="s">
        <v>12416</v>
      </c>
      <c r="D1619" s="177">
        <v>91.1</v>
      </c>
    </row>
    <row r="1620" spans="1:4" ht="13.5" customHeight="1">
      <c r="A1620" s="172" t="s">
        <v>20132</v>
      </c>
      <c r="B1620" s="173" t="s">
        <v>31575</v>
      </c>
      <c r="C1620" s="174"/>
      <c r="D1620" s="174"/>
    </row>
    <row r="1621" spans="1:4" ht="12.75" customHeight="1">
      <c r="A1621" s="175" t="s">
        <v>20133</v>
      </c>
      <c r="B1621" s="176" t="s">
        <v>31576</v>
      </c>
      <c r="C1621" s="176" t="s">
        <v>12416</v>
      </c>
      <c r="D1621" s="177">
        <v>39.9</v>
      </c>
    </row>
    <row r="1622" spans="1:4" ht="12.75" customHeight="1">
      <c r="A1622" s="175" t="s">
        <v>20134</v>
      </c>
      <c r="B1622" s="176" t="s">
        <v>31577</v>
      </c>
      <c r="C1622" s="176" t="s">
        <v>12416</v>
      </c>
      <c r="D1622" s="177">
        <v>42.65</v>
      </c>
    </row>
    <row r="1623" spans="1:4" ht="13.5" customHeight="1">
      <c r="A1623" s="175" t="s">
        <v>20135</v>
      </c>
      <c r="B1623" s="176" t="s">
        <v>31578</v>
      </c>
      <c r="C1623" s="176" t="s">
        <v>12416</v>
      </c>
      <c r="D1623" s="177">
        <v>45.4</v>
      </c>
    </row>
    <row r="1624" spans="1:4" ht="12.75" customHeight="1">
      <c r="A1624" s="172" t="s">
        <v>20136</v>
      </c>
      <c r="B1624" s="173" t="s">
        <v>31579</v>
      </c>
      <c r="C1624" s="174"/>
      <c r="D1624" s="174"/>
    </row>
    <row r="1625" spans="1:4" ht="13.5" customHeight="1">
      <c r="A1625" s="175" t="s">
        <v>20137</v>
      </c>
      <c r="B1625" s="176" t="s">
        <v>31580</v>
      </c>
      <c r="C1625" s="176" t="s">
        <v>12416</v>
      </c>
      <c r="D1625" s="177">
        <v>51.69</v>
      </c>
    </row>
    <row r="1626" spans="1:4" ht="12.75" customHeight="1">
      <c r="A1626" s="175" t="s">
        <v>20138</v>
      </c>
      <c r="B1626" s="176" t="s">
        <v>31581</v>
      </c>
      <c r="C1626" s="176" t="s">
        <v>12416</v>
      </c>
      <c r="D1626" s="177">
        <v>54.44</v>
      </c>
    </row>
    <row r="1627" spans="1:4" ht="12.75" customHeight="1">
      <c r="A1627" s="175" t="s">
        <v>20139</v>
      </c>
      <c r="B1627" s="176" t="s">
        <v>31582</v>
      </c>
      <c r="C1627" s="176" t="s">
        <v>12416</v>
      </c>
      <c r="D1627" s="177">
        <v>54.67</v>
      </c>
    </row>
    <row r="1628" spans="1:4" ht="13.5" customHeight="1">
      <c r="A1628" s="175" t="s">
        <v>20140</v>
      </c>
      <c r="B1628" s="176" t="s">
        <v>31583</v>
      </c>
      <c r="C1628" s="176" t="s">
        <v>12416</v>
      </c>
      <c r="D1628" s="177">
        <v>57.42</v>
      </c>
    </row>
    <row r="1629" spans="1:4" ht="12.75" customHeight="1">
      <c r="A1629" s="175" t="s">
        <v>20141</v>
      </c>
      <c r="B1629" s="176" t="s">
        <v>31584</v>
      </c>
      <c r="C1629" s="176" t="s">
        <v>12416</v>
      </c>
      <c r="D1629" s="177">
        <v>58.66</v>
      </c>
    </row>
    <row r="1630" spans="1:4" ht="13.5" customHeight="1">
      <c r="A1630" s="175" t="s">
        <v>20142</v>
      </c>
      <c r="B1630" s="176" t="s">
        <v>31585</v>
      </c>
      <c r="C1630" s="176" t="s">
        <v>12416</v>
      </c>
      <c r="D1630" s="177">
        <v>61.41</v>
      </c>
    </row>
    <row r="1631" spans="1:4" ht="12.75" customHeight="1">
      <c r="A1631" s="172" t="s">
        <v>20143</v>
      </c>
      <c r="B1631" s="173" t="s">
        <v>20144</v>
      </c>
      <c r="C1631" s="174"/>
      <c r="D1631" s="174"/>
    </row>
    <row r="1632" spans="1:4" ht="12.75" customHeight="1">
      <c r="A1632" s="175" t="s">
        <v>20145</v>
      </c>
      <c r="B1632" s="176" t="s">
        <v>31586</v>
      </c>
      <c r="C1632" s="176" t="s">
        <v>12416</v>
      </c>
      <c r="D1632" s="177">
        <v>44.75</v>
      </c>
    </row>
    <row r="1633" spans="1:4" ht="13.5" customHeight="1">
      <c r="A1633" s="175" t="s">
        <v>20146</v>
      </c>
      <c r="B1633" s="176" t="s">
        <v>31587</v>
      </c>
      <c r="C1633" s="176" t="s">
        <v>12416</v>
      </c>
      <c r="D1633" s="177">
        <v>47.5</v>
      </c>
    </row>
    <row r="1634" spans="1:4" ht="12.75" customHeight="1">
      <c r="A1634" s="175" t="s">
        <v>20147</v>
      </c>
      <c r="B1634" s="176" t="s">
        <v>31588</v>
      </c>
      <c r="C1634" s="176" t="s">
        <v>12416</v>
      </c>
      <c r="D1634" s="177">
        <v>50.25</v>
      </c>
    </row>
    <row r="1635" spans="1:4" ht="12.75" customHeight="1">
      <c r="A1635" s="172" t="s">
        <v>20148</v>
      </c>
      <c r="B1635" s="173" t="s">
        <v>31589</v>
      </c>
      <c r="C1635" s="174"/>
      <c r="D1635" s="174"/>
    </row>
    <row r="1636" spans="1:4" ht="13.5" customHeight="1">
      <c r="A1636" s="175" t="s">
        <v>20149</v>
      </c>
      <c r="B1636" s="176" t="s">
        <v>31590</v>
      </c>
      <c r="C1636" s="176" t="s">
        <v>12416</v>
      </c>
      <c r="D1636" s="177">
        <v>55.14</v>
      </c>
    </row>
    <row r="1637" spans="1:4" ht="12.75" customHeight="1">
      <c r="A1637" s="175" t="s">
        <v>20150</v>
      </c>
      <c r="B1637" s="176" t="s">
        <v>31591</v>
      </c>
      <c r="C1637" s="176" t="s">
        <v>12416</v>
      </c>
      <c r="D1637" s="177">
        <v>57.89</v>
      </c>
    </row>
    <row r="1638" spans="1:4" ht="13.5" customHeight="1">
      <c r="A1638" s="175" t="s">
        <v>20151</v>
      </c>
      <c r="B1638" s="176" t="s">
        <v>31592</v>
      </c>
      <c r="C1638" s="176" t="s">
        <v>12416</v>
      </c>
      <c r="D1638" s="177">
        <v>58.12</v>
      </c>
    </row>
    <row r="1639" spans="1:4" ht="12.75" customHeight="1">
      <c r="A1639" s="175" t="s">
        <v>20152</v>
      </c>
      <c r="B1639" s="176" t="s">
        <v>31593</v>
      </c>
      <c r="C1639" s="176" t="s">
        <v>12416</v>
      </c>
      <c r="D1639" s="177">
        <v>60.87</v>
      </c>
    </row>
    <row r="1640" spans="1:4" ht="12.75" customHeight="1">
      <c r="A1640" s="175" t="s">
        <v>20153</v>
      </c>
      <c r="B1640" s="176" t="s">
        <v>31594</v>
      </c>
      <c r="C1640" s="176" t="s">
        <v>12416</v>
      </c>
      <c r="D1640" s="177">
        <v>62.11</v>
      </c>
    </row>
    <row r="1641" spans="1:4" ht="13.5" customHeight="1">
      <c r="A1641" s="175" t="s">
        <v>20154</v>
      </c>
      <c r="B1641" s="176" t="s">
        <v>31595</v>
      </c>
      <c r="C1641" s="176" t="s">
        <v>12416</v>
      </c>
      <c r="D1641" s="177">
        <v>64.86</v>
      </c>
    </row>
    <row r="1642" spans="1:4" ht="12.75" customHeight="1">
      <c r="A1642" s="172" t="s">
        <v>20155</v>
      </c>
      <c r="B1642" s="173" t="s">
        <v>31596</v>
      </c>
      <c r="C1642" s="174"/>
      <c r="D1642" s="174"/>
    </row>
    <row r="1643" spans="1:4" ht="13.5" customHeight="1">
      <c r="A1643" s="175" t="s">
        <v>20156</v>
      </c>
      <c r="B1643" s="176" t="s">
        <v>31597</v>
      </c>
      <c r="C1643" s="176" t="s">
        <v>12416</v>
      </c>
      <c r="D1643" s="177">
        <v>48.86</v>
      </c>
    </row>
    <row r="1644" spans="1:4" ht="12.75" customHeight="1">
      <c r="A1644" s="175" t="s">
        <v>20157</v>
      </c>
      <c r="B1644" s="176" t="s">
        <v>31598</v>
      </c>
      <c r="C1644" s="176" t="s">
        <v>12416</v>
      </c>
      <c r="D1644" s="177">
        <v>56.79</v>
      </c>
    </row>
    <row r="1645" spans="1:4" ht="12.75" customHeight="1">
      <c r="A1645" s="172" t="s">
        <v>20158</v>
      </c>
      <c r="B1645" s="173" t="s">
        <v>1386</v>
      </c>
      <c r="C1645" s="174"/>
      <c r="D1645" s="174"/>
    </row>
    <row r="1646" spans="1:4" ht="13.5" customHeight="1">
      <c r="A1646" s="175" t="s">
        <v>20159</v>
      </c>
      <c r="B1646" s="176" t="s">
        <v>31599</v>
      </c>
      <c r="C1646" s="176" t="s">
        <v>12416</v>
      </c>
      <c r="D1646" s="177">
        <v>307.89</v>
      </c>
    </row>
    <row r="1647" spans="1:4" ht="12.75" customHeight="1">
      <c r="A1647" s="172" t="s">
        <v>20160</v>
      </c>
      <c r="B1647" s="173" t="s">
        <v>1346</v>
      </c>
      <c r="C1647" s="174"/>
      <c r="D1647" s="174"/>
    </row>
    <row r="1648" spans="1:4" ht="12.75" customHeight="1">
      <c r="A1648" s="175" t="s">
        <v>20161</v>
      </c>
      <c r="B1648" s="176" t="s">
        <v>38657</v>
      </c>
      <c r="C1648" s="176" t="s">
        <v>12416</v>
      </c>
      <c r="D1648" s="177">
        <v>68.900000000000006</v>
      </c>
    </row>
    <row r="1649" spans="1:4" ht="13.5" customHeight="1">
      <c r="A1649" s="175" t="s">
        <v>20162</v>
      </c>
      <c r="B1649" s="176" t="s">
        <v>38658</v>
      </c>
      <c r="C1649" s="176" t="s">
        <v>12416</v>
      </c>
      <c r="D1649" s="177">
        <v>61.71</v>
      </c>
    </row>
    <row r="1650" spans="1:4" ht="12.75" customHeight="1">
      <c r="A1650" s="175" t="s">
        <v>20163</v>
      </c>
      <c r="B1650" s="176" t="s">
        <v>38659</v>
      </c>
      <c r="C1650" s="176" t="s">
        <v>12416</v>
      </c>
      <c r="D1650" s="177">
        <v>54.13</v>
      </c>
    </row>
    <row r="1651" spans="1:4" ht="13.5" customHeight="1">
      <c r="A1651" s="172" t="s">
        <v>20164</v>
      </c>
      <c r="B1651" s="173" t="s">
        <v>20165</v>
      </c>
      <c r="C1651" s="174"/>
      <c r="D1651" s="174"/>
    </row>
    <row r="1652" spans="1:4" ht="12.75" customHeight="1">
      <c r="A1652" s="175" t="s">
        <v>20166</v>
      </c>
      <c r="B1652" s="176" t="s">
        <v>31600</v>
      </c>
      <c r="C1652" s="176" t="s">
        <v>12416</v>
      </c>
      <c r="D1652" s="177">
        <v>95.59</v>
      </c>
    </row>
    <row r="1653" spans="1:4" ht="12.75" customHeight="1">
      <c r="A1653" s="175" t="s">
        <v>20167</v>
      </c>
      <c r="B1653" s="176" t="s">
        <v>31601</v>
      </c>
      <c r="C1653" s="176" t="s">
        <v>12416</v>
      </c>
      <c r="D1653" s="177">
        <v>401.95</v>
      </c>
    </row>
    <row r="1654" spans="1:4" ht="13.5" customHeight="1">
      <c r="A1654" s="175" t="s">
        <v>20168</v>
      </c>
      <c r="B1654" s="176" t="s">
        <v>31602</v>
      </c>
      <c r="C1654" s="176" t="s">
        <v>12416</v>
      </c>
      <c r="D1654" s="177">
        <v>444.75</v>
      </c>
    </row>
    <row r="1655" spans="1:4" ht="12.75" customHeight="1">
      <c r="A1655" s="172" t="s">
        <v>20169</v>
      </c>
      <c r="B1655" s="173" t="s">
        <v>31603</v>
      </c>
      <c r="C1655" s="174"/>
      <c r="D1655" s="174"/>
    </row>
    <row r="1656" spans="1:4" ht="13.5" customHeight="1">
      <c r="A1656" s="175" t="s">
        <v>20170</v>
      </c>
      <c r="B1656" s="176" t="s">
        <v>31604</v>
      </c>
      <c r="C1656" s="176" t="s">
        <v>12416</v>
      </c>
      <c r="D1656" s="177">
        <v>117.03</v>
      </c>
    </row>
    <row r="1657" spans="1:4" ht="12.75" customHeight="1">
      <c r="A1657" s="175" t="s">
        <v>20171</v>
      </c>
      <c r="B1657" s="176" t="s">
        <v>31605</v>
      </c>
      <c r="C1657" s="176" t="s">
        <v>12416</v>
      </c>
      <c r="D1657" s="177">
        <v>131.75</v>
      </c>
    </row>
    <row r="1658" spans="1:4" ht="12.75" customHeight="1">
      <c r="A1658" s="175" t="s">
        <v>20172</v>
      </c>
      <c r="B1658" s="176" t="s">
        <v>31606</v>
      </c>
      <c r="C1658" s="176" t="s">
        <v>12416</v>
      </c>
      <c r="D1658" s="177">
        <v>131.75</v>
      </c>
    </row>
    <row r="1659" spans="1:4" ht="13.5" customHeight="1">
      <c r="A1659" s="172" t="s">
        <v>20173</v>
      </c>
      <c r="B1659" s="173" t="s">
        <v>31607</v>
      </c>
      <c r="C1659" s="174"/>
      <c r="D1659" s="174"/>
    </row>
    <row r="1660" spans="1:4" ht="12.75" customHeight="1">
      <c r="A1660" s="175" t="s">
        <v>20174</v>
      </c>
      <c r="B1660" s="176" t="s">
        <v>31608</v>
      </c>
      <c r="C1660" s="176" t="s">
        <v>12416</v>
      </c>
      <c r="D1660" s="177">
        <v>91.76</v>
      </c>
    </row>
    <row r="1661" spans="1:4" ht="12.75" customHeight="1">
      <c r="A1661" s="175" t="s">
        <v>20175</v>
      </c>
      <c r="B1661" s="176" t="s">
        <v>31609</v>
      </c>
      <c r="C1661" s="176" t="s">
        <v>12416</v>
      </c>
      <c r="D1661" s="177">
        <v>89.02</v>
      </c>
    </row>
    <row r="1662" spans="1:4" ht="13.5" customHeight="1">
      <c r="A1662" s="175" t="s">
        <v>20176</v>
      </c>
      <c r="B1662" s="176" t="s">
        <v>20177</v>
      </c>
      <c r="C1662" s="176" t="s">
        <v>12416</v>
      </c>
      <c r="D1662" s="177">
        <v>176.74</v>
      </c>
    </row>
    <row r="1663" spans="1:4" ht="12.75" customHeight="1">
      <c r="A1663" s="175" t="s">
        <v>20178</v>
      </c>
      <c r="B1663" s="176" t="s">
        <v>20179</v>
      </c>
      <c r="C1663" s="176" t="s">
        <v>12416</v>
      </c>
      <c r="D1663" s="177">
        <v>659.64</v>
      </c>
    </row>
    <row r="1664" spans="1:4" ht="13.5" customHeight="1">
      <c r="A1664" s="172" t="s">
        <v>20180</v>
      </c>
      <c r="B1664" s="173" t="s">
        <v>20181</v>
      </c>
      <c r="C1664" s="174"/>
      <c r="D1664" s="174"/>
    </row>
    <row r="1665" spans="1:4" ht="12.75" customHeight="1">
      <c r="A1665" s="175" t="s">
        <v>20182</v>
      </c>
      <c r="B1665" s="176" t="s">
        <v>31610</v>
      </c>
      <c r="C1665" s="176" t="s">
        <v>12416</v>
      </c>
      <c r="D1665" s="177">
        <v>110.3</v>
      </c>
    </row>
    <row r="1666" spans="1:4" ht="12.75" customHeight="1">
      <c r="A1666" s="172" t="s">
        <v>20183</v>
      </c>
      <c r="B1666" s="173" t="s">
        <v>20184</v>
      </c>
      <c r="C1666" s="174"/>
      <c r="D1666" s="174"/>
    </row>
    <row r="1667" spans="1:4" ht="13.5" customHeight="1">
      <c r="A1667" s="175" t="s">
        <v>20185</v>
      </c>
      <c r="B1667" s="176" t="s">
        <v>20186</v>
      </c>
      <c r="C1667" s="176" t="s">
        <v>12416</v>
      </c>
      <c r="D1667" s="177">
        <v>58.75</v>
      </c>
    </row>
    <row r="1668" spans="1:4" ht="12.75" customHeight="1">
      <c r="A1668" s="175" t="s">
        <v>20187</v>
      </c>
      <c r="B1668" s="176" t="s">
        <v>20188</v>
      </c>
      <c r="C1668" s="176" t="s">
        <v>12416</v>
      </c>
      <c r="D1668" s="177">
        <v>76.42</v>
      </c>
    </row>
    <row r="1669" spans="1:4" ht="13.5" customHeight="1">
      <c r="A1669" s="175" t="s">
        <v>20189</v>
      </c>
      <c r="B1669" s="176" t="s">
        <v>20190</v>
      </c>
      <c r="C1669" s="176" t="s">
        <v>12416</v>
      </c>
      <c r="D1669" s="177">
        <v>113.95</v>
      </c>
    </row>
    <row r="1670" spans="1:4" ht="12.75" customHeight="1">
      <c r="A1670" s="175" t="s">
        <v>20191</v>
      </c>
      <c r="B1670" s="176" t="s">
        <v>20192</v>
      </c>
      <c r="C1670" s="176" t="s">
        <v>12416</v>
      </c>
      <c r="D1670" s="177">
        <v>107.31</v>
      </c>
    </row>
    <row r="1671" spans="1:4" ht="12.75" customHeight="1">
      <c r="A1671" s="175" t="s">
        <v>20193</v>
      </c>
      <c r="B1671" s="176" t="s">
        <v>20194</v>
      </c>
      <c r="C1671" s="176" t="s">
        <v>12416</v>
      </c>
      <c r="D1671" s="177">
        <v>122.43</v>
      </c>
    </row>
    <row r="1672" spans="1:4" ht="13.5" customHeight="1">
      <c r="A1672" s="175" t="s">
        <v>20195</v>
      </c>
      <c r="B1672" s="176" t="s">
        <v>20196</v>
      </c>
      <c r="C1672" s="176" t="s">
        <v>12416</v>
      </c>
      <c r="D1672" s="177">
        <v>1.63</v>
      </c>
    </row>
    <row r="1673" spans="1:4" ht="12.75" customHeight="1">
      <c r="A1673" s="175" t="s">
        <v>20197</v>
      </c>
      <c r="B1673" s="176" t="s">
        <v>20198</v>
      </c>
      <c r="C1673" s="176" t="s">
        <v>12416</v>
      </c>
      <c r="D1673" s="177">
        <v>1.65</v>
      </c>
    </row>
    <row r="1674" spans="1:4" ht="12.75" customHeight="1">
      <c r="A1674" s="172" t="s">
        <v>20199</v>
      </c>
      <c r="B1674" s="173" t="s">
        <v>18520</v>
      </c>
      <c r="C1674" s="174"/>
      <c r="D1674" s="174"/>
    </row>
    <row r="1675" spans="1:4" ht="13.5" customHeight="1">
      <c r="A1675" s="175" t="s">
        <v>20200</v>
      </c>
      <c r="B1675" s="176" t="s">
        <v>31611</v>
      </c>
      <c r="C1675" s="176" t="s">
        <v>12416</v>
      </c>
      <c r="D1675" s="177">
        <v>107.74</v>
      </c>
    </row>
    <row r="1676" spans="1:4" ht="12.75" customHeight="1">
      <c r="A1676" s="175" t="s">
        <v>20201</v>
      </c>
      <c r="B1676" s="176" t="s">
        <v>31612</v>
      </c>
      <c r="C1676" s="176" t="s">
        <v>12416</v>
      </c>
      <c r="D1676" s="177">
        <v>42.86</v>
      </c>
    </row>
    <row r="1677" spans="1:4" ht="13.5" customHeight="1">
      <c r="A1677" s="172" t="s">
        <v>20202</v>
      </c>
      <c r="B1677" s="173" t="s">
        <v>1494</v>
      </c>
      <c r="C1677" s="174"/>
      <c r="D1677" s="174"/>
    </row>
    <row r="1678" spans="1:4" ht="12.75" customHeight="1">
      <c r="A1678" s="175" t="s">
        <v>20203</v>
      </c>
      <c r="B1678" s="176" t="s">
        <v>31613</v>
      </c>
      <c r="C1678" s="176" t="s">
        <v>12403</v>
      </c>
      <c r="D1678" s="177">
        <v>29.1</v>
      </c>
    </row>
    <row r="1679" spans="1:4" ht="12.75" customHeight="1">
      <c r="A1679" s="172" t="s">
        <v>20204</v>
      </c>
      <c r="B1679" s="173" t="s">
        <v>31614</v>
      </c>
      <c r="C1679" s="174"/>
      <c r="D1679" s="174"/>
    </row>
    <row r="1680" spans="1:4" ht="13.5" customHeight="1">
      <c r="A1680" s="175" t="s">
        <v>20205</v>
      </c>
      <c r="B1680" s="176" t="s">
        <v>31615</v>
      </c>
      <c r="C1680" s="176" t="s">
        <v>12403</v>
      </c>
      <c r="D1680" s="177">
        <v>264.02</v>
      </c>
    </row>
    <row r="1681" spans="1:4" ht="12.75" customHeight="1">
      <c r="A1681" s="175" t="s">
        <v>20206</v>
      </c>
      <c r="B1681" s="176" t="s">
        <v>31616</v>
      </c>
      <c r="C1681" s="176" t="s">
        <v>12403</v>
      </c>
      <c r="D1681" s="177">
        <v>264.3</v>
      </c>
    </row>
    <row r="1682" spans="1:4" ht="13.5" customHeight="1">
      <c r="A1682" s="175" t="s">
        <v>20207</v>
      </c>
      <c r="B1682" s="176" t="s">
        <v>31617</v>
      </c>
      <c r="C1682" s="176" t="s">
        <v>12403</v>
      </c>
      <c r="D1682" s="177">
        <v>52.92</v>
      </c>
    </row>
    <row r="1683" spans="1:4" ht="12.75" customHeight="1">
      <c r="A1683" s="172" t="s">
        <v>20208</v>
      </c>
      <c r="B1683" s="173" t="s">
        <v>31618</v>
      </c>
      <c r="C1683" s="174"/>
      <c r="D1683" s="174"/>
    </row>
    <row r="1684" spans="1:4" ht="12.75" customHeight="1">
      <c r="A1684" s="175" t="s">
        <v>20209</v>
      </c>
      <c r="B1684" s="176" t="s">
        <v>31619</v>
      </c>
      <c r="C1684" s="176" t="s">
        <v>12403</v>
      </c>
      <c r="D1684" s="177">
        <v>16.12</v>
      </c>
    </row>
    <row r="1685" spans="1:4" ht="13.5" customHeight="1">
      <c r="A1685" s="175" t="s">
        <v>20210</v>
      </c>
      <c r="B1685" s="176" t="s">
        <v>31620</v>
      </c>
      <c r="C1685" s="176" t="s">
        <v>12403</v>
      </c>
      <c r="D1685" s="177">
        <v>16.34</v>
      </c>
    </row>
    <row r="1686" spans="1:4" ht="12.75" customHeight="1">
      <c r="A1686" s="172" t="s">
        <v>20211</v>
      </c>
      <c r="B1686" s="173" t="s">
        <v>20212</v>
      </c>
      <c r="C1686" s="174"/>
      <c r="D1686" s="174"/>
    </row>
    <row r="1687" spans="1:4" ht="13.5" customHeight="1">
      <c r="A1687" s="175" t="s">
        <v>20213</v>
      </c>
      <c r="B1687" s="176" t="s">
        <v>31621</v>
      </c>
      <c r="C1687" s="176" t="s">
        <v>12416</v>
      </c>
      <c r="D1687" s="177">
        <v>412.34</v>
      </c>
    </row>
    <row r="1688" spans="1:4" ht="12.75" customHeight="1">
      <c r="A1688" s="175" t="s">
        <v>20214</v>
      </c>
      <c r="B1688" s="176" t="s">
        <v>31622</v>
      </c>
      <c r="C1688" s="176" t="s">
        <v>12416</v>
      </c>
      <c r="D1688" s="177">
        <v>452.34</v>
      </c>
    </row>
    <row r="1689" spans="1:4" ht="12.75" customHeight="1">
      <c r="A1689" s="175" t="s">
        <v>20215</v>
      </c>
      <c r="B1689" s="176" t="s">
        <v>31623</v>
      </c>
      <c r="C1689" s="176" t="s">
        <v>12416</v>
      </c>
      <c r="D1689" s="177">
        <v>271.14</v>
      </c>
    </row>
    <row r="1690" spans="1:4" ht="13.5" customHeight="1">
      <c r="A1690" s="175" t="s">
        <v>20216</v>
      </c>
      <c r="B1690" s="176" t="s">
        <v>31624</v>
      </c>
      <c r="C1690" s="176" t="s">
        <v>12416</v>
      </c>
      <c r="D1690" s="177">
        <v>146.97</v>
      </c>
    </row>
    <row r="1691" spans="1:4" ht="12.75" customHeight="1">
      <c r="A1691" s="172" t="s">
        <v>20217</v>
      </c>
      <c r="B1691" s="173" t="s">
        <v>20218</v>
      </c>
      <c r="C1691" s="174"/>
      <c r="D1691" s="174"/>
    </row>
    <row r="1692" spans="1:4" ht="12.75" customHeight="1">
      <c r="A1692" s="175" t="s">
        <v>20219</v>
      </c>
      <c r="B1692" s="176" t="s">
        <v>31625</v>
      </c>
      <c r="C1692" s="176" t="s">
        <v>12416</v>
      </c>
      <c r="D1692" s="177">
        <v>412.34</v>
      </c>
    </row>
    <row r="1693" spans="1:4" ht="13.5" customHeight="1">
      <c r="A1693" s="175" t="s">
        <v>20220</v>
      </c>
      <c r="B1693" s="176" t="s">
        <v>31626</v>
      </c>
      <c r="C1693" s="176" t="s">
        <v>12416</v>
      </c>
      <c r="D1693" s="177">
        <v>452.34</v>
      </c>
    </row>
    <row r="1694" spans="1:4" ht="12.75" customHeight="1">
      <c r="A1694" s="175" t="s">
        <v>20221</v>
      </c>
      <c r="B1694" s="176" t="s">
        <v>31627</v>
      </c>
      <c r="C1694" s="176" t="s">
        <v>12416</v>
      </c>
      <c r="D1694" s="177">
        <v>271.14</v>
      </c>
    </row>
    <row r="1695" spans="1:4" ht="13.5" customHeight="1">
      <c r="A1695" s="172" t="s">
        <v>20222</v>
      </c>
      <c r="B1695" s="173" t="s">
        <v>1509</v>
      </c>
      <c r="C1695" s="174"/>
      <c r="D1695" s="174"/>
    </row>
    <row r="1696" spans="1:4" ht="12.75" customHeight="1">
      <c r="A1696" s="175" t="s">
        <v>20223</v>
      </c>
      <c r="B1696" s="176" t="s">
        <v>31628</v>
      </c>
      <c r="C1696" s="176" t="s">
        <v>12403</v>
      </c>
      <c r="D1696" s="177">
        <v>47.37</v>
      </c>
    </row>
    <row r="1697" spans="1:4" ht="12.75" customHeight="1">
      <c r="A1697" s="175" t="s">
        <v>20224</v>
      </c>
      <c r="B1697" s="176" t="s">
        <v>31629</v>
      </c>
      <c r="C1697" s="176" t="s">
        <v>12403</v>
      </c>
      <c r="D1697" s="177">
        <v>57</v>
      </c>
    </row>
    <row r="1698" spans="1:4" ht="13.5" customHeight="1">
      <c r="A1698" s="175" t="s">
        <v>20225</v>
      </c>
      <c r="B1698" s="176" t="s">
        <v>31630</v>
      </c>
      <c r="C1698" s="176" t="s">
        <v>12403</v>
      </c>
      <c r="D1698" s="177">
        <v>73.73</v>
      </c>
    </row>
    <row r="1699" spans="1:4" ht="12.75" customHeight="1">
      <c r="A1699" s="175" t="s">
        <v>20226</v>
      </c>
      <c r="B1699" s="176" t="s">
        <v>31631</v>
      </c>
      <c r="C1699" s="176" t="s">
        <v>12403</v>
      </c>
      <c r="D1699" s="177">
        <v>81.95</v>
      </c>
    </row>
    <row r="1700" spans="1:4" ht="13.5" customHeight="1">
      <c r="A1700" s="175" t="s">
        <v>20227</v>
      </c>
      <c r="B1700" s="176" t="s">
        <v>31632</v>
      </c>
      <c r="C1700" s="176" t="s">
        <v>12403</v>
      </c>
      <c r="D1700" s="177">
        <v>120.97</v>
      </c>
    </row>
    <row r="1701" spans="1:4" ht="12.75" customHeight="1">
      <c r="A1701" s="175" t="s">
        <v>20228</v>
      </c>
      <c r="B1701" s="176" t="s">
        <v>31633</v>
      </c>
      <c r="C1701" s="176" t="s">
        <v>12403</v>
      </c>
      <c r="D1701" s="177">
        <v>190.12</v>
      </c>
    </row>
    <row r="1702" spans="1:4" ht="12.75" customHeight="1">
      <c r="A1702" s="175" t="s">
        <v>20229</v>
      </c>
      <c r="B1702" s="176" t="s">
        <v>31634</v>
      </c>
      <c r="C1702" s="176" t="s">
        <v>12403</v>
      </c>
      <c r="D1702" s="177">
        <v>276.52</v>
      </c>
    </row>
    <row r="1703" spans="1:4" ht="13.5" customHeight="1">
      <c r="A1703" s="172" t="s">
        <v>20230</v>
      </c>
      <c r="B1703" s="173" t="s">
        <v>20231</v>
      </c>
      <c r="C1703" s="174"/>
      <c r="D1703" s="174"/>
    </row>
    <row r="1704" spans="1:4" ht="12.75" customHeight="1">
      <c r="A1704" s="175" t="s">
        <v>20232</v>
      </c>
      <c r="B1704" s="176" t="s">
        <v>31635</v>
      </c>
      <c r="C1704" s="176" t="s">
        <v>34306</v>
      </c>
      <c r="D1704" s="177">
        <v>19.239999999999998</v>
      </c>
    </row>
    <row r="1705" spans="1:4" ht="12.75" customHeight="1">
      <c r="A1705" s="169" t="s">
        <v>31636</v>
      </c>
      <c r="B1705" s="170" t="s">
        <v>31637</v>
      </c>
      <c r="C1705" s="171"/>
      <c r="D1705" s="171"/>
    </row>
    <row r="1706" spans="1:4" ht="13.5" customHeight="1">
      <c r="A1706" s="172" t="s">
        <v>20233</v>
      </c>
      <c r="B1706" s="173" t="s">
        <v>20234</v>
      </c>
      <c r="C1706" s="174"/>
      <c r="D1706" s="174"/>
    </row>
    <row r="1707" spans="1:4" ht="12.75" customHeight="1">
      <c r="A1707" s="175" t="s">
        <v>20235</v>
      </c>
      <c r="B1707" s="176" t="s">
        <v>20236</v>
      </c>
      <c r="C1707" s="176" t="s">
        <v>12416</v>
      </c>
      <c r="D1707" s="177">
        <v>459.85</v>
      </c>
    </row>
    <row r="1708" spans="1:4" ht="3" customHeight="1">
      <c r="B1708" s="176"/>
    </row>
    <row r="1709" spans="1:4" ht="12.75" customHeight="1">
      <c r="A1709" s="175" t="s">
        <v>20237</v>
      </c>
      <c r="B1709" s="176" t="s">
        <v>20238</v>
      </c>
      <c r="C1709" s="176" t="s">
        <v>12416</v>
      </c>
      <c r="D1709" s="177">
        <v>475.35</v>
      </c>
    </row>
    <row r="1710" spans="1:4" ht="2.25" customHeight="1">
      <c r="B1710" s="176"/>
    </row>
    <row r="1711" spans="1:4" ht="13.5" customHeight="1">
      <c r="A1711" s="175" t="s">
        <v>20239</v>
      </c>
      <c r="B1711" s="176" t="s">
        <v>20240</v>
      </c>
      <c r="C1711" s="176" t="s">
        <v>12416</v>
      </c>
      <c r="D1711" s="177">
        <v>451.06</v>
      </c>
    </row>
    <row r="1712" spans="1:4" ht="2.25" customHeight="1">
      <c r="B1712" s="176"/>
    </row>
    <row r="1713" spans="1:4" ht="13.5" customHeight="1">
      <c r="A1713" s="175" t="s">
        <v>20241</v>
      </c>
      <c r="B1713" s="176" t="s">
        <v>20242</v>
      </c>
      <c r="C1713" s="176" t="s">
        <v>12416</v>
      </c>
      <c r="D1713" s="177">
        <v>444.85</v>
      </c>
    </row>
    <row r="1714" spans="1:4" ht="2.25" customHeight="1">
      <c r="B1714" s="176"/>
    </row>
    <row r="1715" spans="1:4" ht="12.75" customHeight="1">
      <c r="A1715" s="175" t="s">
        <v>20243</v>
      </c>
      <c r="B1715" s="176" t="s">
        <v>20244</v>
      </c>
      <c r="C1715" s="176" t="s">
        <v>12416</v>
      </c>
      <c r="D1715" s="177">
        <v>632.35</v>
      </c>
    </row>
    <row r="1716" spans="1:4" ht="3" customHeight="1">
      <c r="B1716" s="176"/>
    </row>
    <row r="1717" spans="1:4" ht="12.75" customHeight="1">
      <c r="A1717" s="175" t="s">
        <v>20245</v>
      </c>
      <c r="B1717" s="176" t="s">
        <v>20246</v>
      </c>
      <c r="C1717" s="176" t="s">
        <v>12416</v>
      </c>
      <c r="D1717" s="177">
        <v>931.06</v>
      </c>
    </row>
    <row r="1718" spans="1:4" ht="2.25" customHeight="1">
      <c r="B1718" s="176"/>
    </row>
    <row r="1719" spans="1:4" ht="13.5" customHeight="1">
      <c r="A1719" s="175" t="s">
        <v>20247</v>
      </c>
      <c r="B1719" s="176" t="s">
        <v>20248</v>
      </c>
      <c r="C1719" s="176" t="s">
        <v>12416</v>
      </c>
      <c r="D1719" s="177">
        <v>556.92999999999995</v>
      </c>
    </row>
    <row r="1720" spans="1:4" ht="2.25" customHeight="1">
      <c r="B1720" s="176"/>
    </row>
    <row r="1721" spans="1:4" ht="13.5" customHeight="1">
      <c r="A1721" s="175" t="s">
        <v>20249</v>
      </c>
      <c r="B1721" s="176" t="s">
        <v>20250</v>
      </c>
      <c r="C1721" s="176" t="s">
        <v>12416</v>
      </c>
      <c r="D1721" s="177">
        <v>1123.33</v>
      </c>
    </row>
    <row r="1722" spans="1:4" ht="2.25" customHeight="1">
      <c r="B1722" s="176"/>
    </row>
    <row r="1723" spans="1:4" ht="12.75" customHeight="1">
      <c r="A1723" s="175" t="s">
        <v>20251</v>
      </c>
      <c r="B1723" s="176" t="s">
        <v>20252</v>
      </c>
      <c r="C1723" s="176" t="s">
        <v>12416</v>
      </c>
      <c r="D1723" s="177">
        <v>1246.21</v>
      </c>
    </row>
    <row r="1724" spans="1:4" ht="3" customHeight="1">
      <c r="B1724" s="176"/>
    </row>
    <row r="1725" spans="1:4" ht="12.75" customHeight="1">
      <c r="A1725" s="175" t="s">
        <v>20253</v>
      </c>
      <c r="B1725" s="176" t="s">
        <v>20254</v>
      </c>
      <c r="C1725" s="176" t="s">
        <v>12416</v>
      </c>
      <c r="D1725" s="177">
        <v>686.53</v>
      </c>
    </row>
    <row r="1726" spans="1:4" ht="13.5" customHeight="1">
      <c r="A1726" s="175" t="s">
        <v>20255</v>
      </c>
      <c r="B1726" s="176" t="s">
        <v>20256</v>
      </c>
      <c r="C1726" s="176" t="s">
        <v>12416</v>
      </c>
      <c r="D1726" s="177">
        <v>1237.6400000000001</v>
      </c>
    </row>
    <row r="1727" spans="1:4" ht="12.75" customHeight="1">
      <c r="A1727" s="175" t="s">
        <v>20257</v>
      </c>
      <c r="B1727" s="176" t="s">
        <v>20258</v>
      </c>
      <c r="C1727" s="176" t="s">
        <v>12416</v>
      </c>
      <c r="D1727" s="177">
        <v>1348.61</v>
      </c>
    </row>
    <row r="1728" spans="1:4" ht="12.75" customHeight="1">
      <c r="A1728" s="175" t="s">
        <v>20259</v>
      </c>
      <c r="B1728" s="176" t="s">
        <v>20260</v>
      </c>
      <c r="C1728" s="176" t="s">
        <v>12416</v>
      </c>
      <c r="D1728" s="177">
        <v>420.58</v>
      </c>
    </row>
    <row r="1729" spans="1:4" ht="13.5" customHeight="1">
      <c r="A1729" s="175" t="s">
        <v>20261</v>
      </c>
      <c r="B1729" s="176" t="s">
        <v>20262</v>
      </c>
      <c r="C1729" s="176" t="s">
        <v>12416</v>
      </c>
      <c r="D1729" s="177">
        <v>459.75</v>
      </c>
    </row>
    <row r="1730" spans="1:4" ht="12.75" customHeight="1">
      <c r="A1730" s="175" t="s">
        <v>20263</v>
      </c>
      <c r="B1730" s="176" t="s">
        <v>20264</v>
      </c>
      <c r="C1730" s="176" t="s">
        <v>12416</v>
      </c>
      <c r="D1730" s="177">
        <v>521.79</v>
      </c>
    </row>
    <row r="1731" spans="1:4" ht="13.5" customHeight="1">
      <c r="A1731" s="172" t="s">
        <v>20265</v>
      </c>
      <c r="B1731" s="173" t="s">
        <v>20266</v>
      </c>
      <c r="C1731" s="174"/>
      <c r="D1731" s="174"/>
    </row>
    <row r="1732" spans="1:4" ht="12.75" customHeight="1">
      <c r="A1732" s="175" t="s">
        <v>20267</v>
      </c>
      <c r="B1732" s="176" t="s">
        <v>38660</v>
      </c>
      <c r="C1732" s="176" t="s">
        <v>12416</v>
      </c>
      <c r="D1732" s="177">
        <v>342.71</v>
      </c>
    </row>
    <row r="1733" spans="1:4" ht="2.25" customHeight="1">
      <c r="B1733" s="176"/>
    </row>
    <row r="1734" spans="1:4" ht="13.5" customHeight="1">
      <c r="A1734" s="175" t="s">
        <v>20268</v>
      </c>
      <c r="B1734" s="176" t="s">
        <v>20269</v>
      </c>
      <c r="C1734" s="176" t="s">
        <v>12416</v>
      </c>
      <c r="D1734" s="177">
        <v>336.21</v>
      </c>
    </row>
    <row r="1735" spans="1:4" ht="2.25" customHeight="1">
      <c r="B1735" s="176"/>
    </row>
    <row r="1736" spans="1:4" ht="12.75" customHeight="1">
      <c r="A1736" s="175" t="s">
        <v>20270</v>
      </c>
      <c r="B1736" s="176" t="s">
        <v>20271</v>
      </c>
      <c r="C1736" s="176" t="s">
        <v>12416</v>
      </c>
      <c r="D1736" s="177">
        <v>325.08</v>
      </c>
    </row>
    <row r="1737" spans="1:4" ht="13.5" customHeight="1">
      <c r="A1737" s="169" t="s">
        <v>31638</v>
      </c>
      <c r="B1737" s="170" t="s">
        <v>1668</v>
      </c>
      <c r="C1737" s="171"/>
      <c r="D1737" s="171"/>
    </row>
    <row r="1738" spans="1:4" ht="12.75" customHeight="1">
      <c r="A1738" s="172" t="s">
        <v>20272</v>
      </c>
      <c r="B1738" s="173" t="s">
        <v>20273</v>
      </c>
      <c r="C1738" s="174"/>
      <c r="D1738" s="174"/>
    </row>
    <row r="1739" spans="1:4" ht="13.5" customHeight="1">
      <c r="A1739" s="175" t="s">
        <v>20274</v>
      </c>
      <c r="B1739" s="176" t="s">
        <v>20275</v>
      </c>
      <c r="C1739" s="176" t="s">
        <v>12416</v>
      </c>
      <c r="D1739" s="177">
        <v>22.39</v>
      </c>
    </row>
    <row r="1740" spans="1:4" ht="12.75" customHeight="1">
      <c r="A1740" s="175" t="s">
        <v>20276</v>
      </c>
      <c r="B1740" s="176" t="s">
        <v>20277</v>
      </c>
      <c r="C1740" s="176" t="s">
        <v>12416</v>
      </c>
      <c r="D1740" s="177">
        <v>31.17</v>
      </c>
    </row>
    <row r="1741" spans="1:4" ht="12.75" customHeight="1">
      <c r="A1741" s="175" t="s">
        <v>20278</v>
      </c>
      <c r="B1741" s="176" t="s">
        <v>20279</v>
      </c>
      <c r="C1741" s="176" t="s">
        <v>12416</v>
      </c>
      <c r="D1741" s="177">
        <v>3.53</v>
      </c>
    </row>
    <row r="1742" spans="1:4" ht="13.5" customHeight="1">
      <c r="A1742" s="175" t="s">
        <v>20280</v>
      </c>
      <c r="B1742" s="176" t="s">
        <v>20281</v>
      </c>
      <c r="C1742" s="176" t="s">
        <v>12416</v>
      </c>
      <c r="D1742" s="177">
        <v>4.9400000000000004</v>
      </c>
    </row>
    <row r="1743" spans="1:4" ht="12.75" customHeight="1">
      <c r="A1743" s="175" t="s">
        <v>20282</v>
      </c>
      <c r="B1743" s="176" t="s">
        <v>20283</v>
      </c>
      <c r="C1743" s="176" t="s">
        <v>12416</v>
      </c>
      <c r="D1743" s="177">
        <v>17.18</v>
      </c>
    </row>
    <row r="1744" spans="1:4" ht="13.5" customHeight="1">
      <c r="A1744" s="175" t="s">
        <v>20284</v>
      </c>
      <c r="B1744" s="176" t="s">
        <v>20285</v>
      </c>
      <c r="C1744" s="176" t="s">
        <v>12416</v>
      </c>
      <c r="D1744" s="177">
        <v>20.75</v>
      </c>
    </row>
    <row r="1745" spans="1:4" ht="12.75" customHeight="1">
      <c r="A1745" s="175" t="s">
        <v>20286</v>
      </c>
      <c r="B1745" s="176" t="s">
        <v>20287</v>
      </c>
      <c r="C1745" s="176" t="s">
        <v>12416</v>
      </c>
      <c r="D1745" s="177">
        <v>20.8</v>
      </c>
    </row>
    <row r="1746" spans="1:4" ht="2.25" customHeight="1">
      <c r="B1746" s="176"/>
    </row>
    <row r="1747" spans="1:4" ht="13.5" customHeight="1">
      <c r="A1747" s="172" t="s">
        <v>20288</v>
      </c>
      <c r="B1747" s="173" t="s">
        <v>20289</v>
      </c>
      <c r="C1747" s="174"/>
      <c r="D1747" s="174"/>
    </row>
    <row r="1748" spans="1:4" ht="12.75" customHeight="1">
      <c r="A1748" s="175" t="s">
        <v>20290</v>
      </c>
      <c r="B1748" s="176" t="s">
        <v>20291</v>
      </c>
      <c r="C1748" s="176" t="s">
        <v>12416</v>
      </c>
      <c r="D1748" s="177">
        <v>21.2</v>
      </c>
    </row>
    <row r="1749" spans="1:4" ht="12.75" customHeight="1">
      <c r="A1749" s="175" t="s">
        <v>20292</v>
      </c>
      <c r="B1749" s="176" t="s">
        <v>20293</v>
      </c>
      <c r="C1749" s="176" t="s">
        <v>12416</v>
      </c>
      <c r="D1749" s="177">
        <v>28.89</v>
      </c>
    </row>
    <row r="1750" spans="1:4" ht="13.5" customHeight="1">
      <c r="A1750" s="175" t="s">
        <v>20294</v>
      </c>
      <c r="B1750" s="176" t="s">
        <v>20295</v>
      </c>
      <c r="C1750" s="176" t="s">
        <v>12416</v>
      </c>
      <c r="D1750" s="177">
        <v>13.18</v>
      </c>
    </row>
    <row r="1751" spans="1:4" ht="12.75" customHeight="1">
      <c r="A1751" s="175" t="s">
        <v>20296</v>
      </c>
      <c r="B1751" s="176" t="s">
        <v>20297</v>
      </c>
      <c r="C1751" s="176" t="s">
        <v>12416</v>
      </c>
      <c r="D1751" s="177">
        <v>16.46</v>
      </c>
    </row>
    <row r="1752" spans="1:4" ht="13.5" customHeight="1">
      <c r="A1752" s="175" t="s">
        <v>20298</v>
      </c>
      <c r="B1752" s="176" t="s">
        <v>20299</v>
      </c>
      <c r="C1752" s="176" t="s">
        <v>12416</v>
      </c>
      <c r="D1752" s="177">
        <v>3.55</v>
      </c>
    </row>
    <row r="1753" spans="1:4" ht="12.75" customHeight="1">
      <c r="A1753" s="175" t="s">
        <v>20300</v>
      </c>
      <c r="B1753" s="176" t="s">
        <v>20301</v>
      </c>
      <c r="C1753" s="176" t="s">
        <v>12416</v>
      </c>
      <c r="D1753" s="177">
        <v>3.12</v>
      </c>
    </row>
    <row r="1754" spans="1:4" ht="12.75" customHeight="1">
      <c r="A1754" s="175" t="s">
        <v>20302</v>
      </c>
      <c r="B1754" s="176" t="s">
        <v>20303</v>
      </c>
      <c r="C1754" s="176" t="s">
        <v>12416</v>
      </c>
      <c r="D1754" s="177">
        <v>4.96</v>
      </c>
    </row>
    <row r="1755" spans="1:4" ht="13.5" customHeight="1">
      <c r="A1755" s="175" t="s">
        <v>20304</v>
      </c>
      <c r="B1755" s="176" t="s">
        <v>20305</v>
      </c>
      <c r="C1755" s="176" t="s">
        <v>12416</v>
      </c>
      <c r="D1755" s="177">
        <v>4.53</v>
      </c>
    </row>
    <row r="1756" spans="1:4" ht="12.75" customHeight="1">
      <c r="A1756" s="175" t="s">
        <v>20306</v>
      </c>
      <c r="B1756" s="176" t="s">
        <v>20307</v>
      </c>
      <c r="C1756" s="176" t="s">
        <v>12416</v>
      </c>
      <c r="D1756" s="177">
        <v>18.48</v>
      </c>
    </row>
    <row r="1757" spans="1:4" ht="13.5" customHeight="1">
      <c r="A1757" s="175" t="s">
        <v>20308</v>
      </c>
      <c r="B1757" s="176" t="s">
        <v>20309</v>
      </c>
      <c r="C1757" s="176" t="s">
        <v>12416</v>
      </c>
      <c r="D1757" s="177">
        <v>16.53</v>
      </c>
    </row>
    <row r="1758" spans="1:4" ht="12.75" customHeight="1">
      <c r="A1758" s="175" t="s">
        <v>20310</v>
      </c>
      <c r="B1758" s="176" t="s">
        <v>20311</v>
      </c>
      <c r="C1758" s="176" t="s">
        <v>12416</v>
      </c>
      <c r="D1758" s="177">
        <v>24.36</v>
      </c>
    </row>
    <row r="1759" spans="1:4" ht="2.25" customHeight="1">
      <c r="B1759" s="176"/>
    </row>
    <row r="1760" spans="1:4" ht="13.5" customHeight="1">
      <c r="A1760" s="175" t="s">
        <v>20312</v>
      </c>
      <c r="B1760" s="176" t="s">
        <v>20313</v>
      </c>
      <c r="C1760" s="176" t="s">
        <v>12416</v>
      </c>
      <c r="D1760" s="177">
        <v>22.41</v>
      </c>
    </row>
    <row r="1761" spans="1:4" ht="12.75" customHeight="1">
      <c r="A1761" s="175" t="s">
        <v>20314</v>
      </c>
      <c r="B1761" s="176" t="s">
        <v>20315</v>
      </c>
      <c r="C1761" s="176" t="s">
        <v>12416</v>
      </c>
      <c r="D1761" s="177">
        <v>22.35</v>
      </c>
    </row>
    <row r="1762" spans="1:4" ht="13.5" customHeight="1">
      <c r="A1762" s="172" t="s">
        <v>20316</v>
      </c>
      <c r="B1762" s="173" t="s">
        <v>20317</v>
      </c>
      <c r="C1762" s="174"/>
      <c r="D1762" s="174"/>
    </row>
    <row r="1763" spans="1:4" ht="12.75" customHeight="1">
      <c r="A1763" s="175" t="s">
        <v>20318</v>
      </c>
      <c r="B1763" s="176" t="s">
        <v>20319</v>
      </c>
      <c r="C1763" s="176" t="s">
        <v>12416</v>
      </c>
      <c r="D1763" s="177">
        <v>5.15</v>
      </c>
    </row>
    <row r="1764" spans="1:4" ht="12.75" customHeight="1">
      <c r="A1764" s="175" t="s">
        <v>20320</v>
      </c>
      <c r="B1764" s="176" t="s">
        <v>20321</v>
      </c>
      <c r="C1764" s="176" t="s">
        <v>12416</v>
      </c>
      <c r="D1764" s="177">
        <v>52.89</v>
      </c>
    </row>
    <row r="1765" spans="1:4" ht="13.5" customHeight="1">
      <c r="A1765" s="175" t="s">
        <v>20322</v>
      </c>
      <c r="B1765" s="176" t="s">
        <v>20323</v>
      </c>
      <c r="C1765" s="176" t="s">
        <v>12416</v>
      </c>
      <c r="D1765" s="177">
        <v>24.62</v>
      </c>
    </row>
    <row r="1766" spans="1:4" ht="12.75" customHeight="1">
      <c r="A1766" s="175" t="s">
        <v>20324</v>
      </c>
      <c r="B1766" s="176" t="s">
        <v>20325</v>
      </c>
      <c r="C1766" s="176" t="s">
        <v>12416</v>
      </c>
      <c r="D1766" s="177">
        <v>27.81</v>
      </c>
    </row>
    <row r="1767" spans="1:4" ht="12.75" customHeight="1">
      <c r="A1767" s="175" t="s">
        <v>20326</v>
      </c>
      <c r="B1767" s="176" t="s">
        <v>20327</v>
      </c>
      <c r="C1767" s="176" t="s">
        <v>12403</v>
      </c>
      <c r="D1767" s="177">
        <v>6.53</v>
      </c>
    </row>
    <row r="1768" spans="1:4" ht="13.5" customHeight="1">
      <c r="A1768" s="172" t="s">
        <v>20328</v>
      </c>
      <c r="B1768" s="173" t="s">
        <v>20329</v>
      </c>
      <c r="C1768" s="174"/>
      <c r="D1768" s="174"/>
    </row>
    <row r="1769" spans="1:4" ht="12.75" customHeight="1">
      <c r="A1769" s="175" t="s">
        <v>20330</v>
      </c>
      <c r="B1769" s="176" t="s">
        <v>20331</v>
      </c>
      <c r="C1769" s="176" t="s">
        <v>12416</v>
      </c>
      <c r="D1769" s="177">
        <v>8.93</v>
      </c>
    </row>
    <row r="1770" spans="1:4" ht="13.5" customHeight="1">
      <c r="A1770" s="175" t="s">
        <v>20332</v>
      </c>
      <c r="B1770" s="176" t="s">
        <v>20333</v>
      </c>
      <c r="C1770" s="176" t="s">
        <v>12416</v>
      </c>
      <c r="D1770" s="177">
        <v>13.32</v>
      </c>
    </row>
    <row r="1771" spans="1:4" ht="12.75" customHeight="1">
      <c r="A1771" s="175" t="s">
        <v>20334</v>
      </c>
      <c r="B1771" s="176" t="s">
        <v>20335</v>
      </c>
      <c r="C1771" s="176" t="s">
        <v>12416</v>
      </c>
      <c r="D1771" s="177">
        <v>33.82</v>
      </c>
    </row>
    <row r="1772" spans="1:4" ht="2.25" customHeight="1">
      <c r="B1772" s="176"/>
    </row>
    <row r="1773" spans="1:4" ht="13.5" customHeight="1">
      <c r="A1773" s="175" t="s">
        <v>20336</v>
      </c>
      <c r="B1773" s="176" t="s">
        <v>20337</v>
      </c>
      <c r="C1773" s="176" t="s">
        <v>12416</v>
      </c>
      <c r="D1773" s="177">
        <v>49.14</v>
      </c>
    </row>
    <row r="1774" spans="1:4" ht="12.75" customHeight="1">
      <c r="A1774" s="175" t="s">
        <v>20338</v>
      </c>
      <c r="B1774" s="176" t="s">
        <v>20339</v>
      </c>
      <c r="C1774" s="176" t="s">
        <v>12416</v>
      </c>
      <c r="D1774" s="177">
        <v>50.08</v>
      </c>
    </row>
    <row r="1775" spans="1:4" ht="3" customHeight="1">
      <c r="B1775" s="176"/>
    </row>
    <row r="1776" spans="1:4" ht="12.75" customHeight="1">
      <c r="A1776" s="175" t="s">
        <v>20340</v>
      </c>
      <c r="B1776" s="176" t="s">
        <v>20341</v>
      </c>
      <c r="C1776" s="176" t="s">
        <v>12416</v>
      </c>
      <c r="D1776" s="177">
        <v>50.2</v>
      </c>
    </row>
    <row r="1777" spans="1:4" ht="2.25" customHeight="1">
      <c r="B1777" s="176"/>
    </row>
    <row r="1778" spans="1:4" ht="13.5" customHeight="1">
      <c r="A1778" s="172" t="s">
        <v>20342</v>
      </c>
      <c r="B1778" s="173" t="s">
        <v>20343</v>
      </c>
      <c r="C1778" s="174"/>
      <c r="D1778" s="174"/>
    </row>
    <row r="1779" spans="1:4" ht="12.75" customHeight="1">
      <c r="A1779" s="175" t="s">
        <v>20344</v>
      </c>
      <c r="B1779" s="176" t="s">
        <v>20345</v>
      </c>
      <c r="C1779" s="176" t="s">
        <v>12416</v>
      </c>
      <c r="D1779" s="177">
        <v>1.88</v>
      </c>
    </row>
    <row r="1780" spans="1:4" ht="12.75" customHeight="1">
      <c r="A1780" s="175" t="s">
        <v>20346</v>
      </c>
      <c r="B1780" s="176" t="s">
        <v>20347</v>
      </c>
      <c r="C1780" s="176" t="s">
        <v>12416</v>
      </c>
      <c r="D1780" s="177">
        <v>16.940000000000001</v>
      </c>
    </row>
    <row r="1781" spans="1:4" ht="13.5" customHeight="1">
      <c r="A1781" s="175" t="s">
        <v>20348</v>
      </c>
      <c r="B1781" s="176" t="s">
        <v>20349</v>
      </c>
      <c r="C1781" s="176" t="s">
        <v>12416</v>
      </c>
      <c r="D1781" s="177">
        <v>22.08</v>
      </c>
    </row>
    <row r="1782" spans="1:4" ht="12.75" customHeight="1">
      <c r="A1782" s="175" t="s">
        <v>20350</v>
      </c>
      <c r="B1782" s="176" t="s">
        <v>20351</v>
      </c>
      <c r="C1782" s="176" t="s">
        <v>12416</v>
      </c>
      <c r="D1782" s="177">
        <v>20.64</v>
      </c>
    </row>
    <row r="1783" spans="1:4" ht="13.5" customHeight="1">
      <c r="A1783" s="175" t="s">
        <v>20352</v>
      </c>
      <c r="B1783" s="176" t="s">
        <v>20353</v>
      </c>
      <c r="C1783" s="176" t="s">
        <v>12416</v>
      </c>
      <c r="D1783" s="177">
        <v>19.059999999999999</v>
      </c>
    </row>
    <row r="1784" spans="1:4" ht="12.75" customHeight="1">
      <c r="A1784" s="175" t="s">
        <v>20354</v>
      </c>
      <c r="B1784" s="176" t="s">
        <v>20355</v>
      </c>
      <c r="C1784" s="176" t="s">
        <v>12416</v>
      </c>
      <c r="D1784" s="177">
        <v>26.11</v>
      </c>
    </row>
    <row r="1785" spans="1:4" ht="12.75" customHeight="1">
      <c r="A1785" s="175" t="s">
        <v>20356</v>
      </c>
      <c r="B1785" s="176" t="s">
        <v>20357</v>
      </c>
      <c r="C1785" s="176" t="s">
        <v>12416</v>
      </c>
      <c r="D1785" s="177">
        <v>14.6</v>
      </c>
    </row>
    <row r="1786" spans="1:4" ht="3" customHeight="1">
      <c r="B1786" s="176"/>
    </row>
    <row r="1787" spans="1:4" ht="12.75" customHeight="1">
      <c r="A1787" s="175" t="s">
        <v>20358</v>
      </c>
      <c r="B1787" s="176" t="s">
        <v>20359</v>
      </c>
      <c r="C1787" s="176" t="s">
        <v>12416</v>
      </c>
      <c r="D1787" s="177">
        <v>17.55</v>
      </c>
    </row>
    <row r="1788" spans="1:4" ht="3" customHeight="1">
      <c r="B1788" s="176"/>
    </row>
    <row r="1789" spans="1:4" ht="12.75" customHeight="1">
      <c r="A1789" s="175" t="s">
        <v>20360</v>
      </c>
      <c r="B1789" s="176" t="s">
        <v>20361</v>
      </c>
      <c r="C1789" s="176" t="s">
        <v>12416</v>
      </c>
      <c r="D1789" s="177">
        <v>16.850000000000001</v>
      </c>
    </row>
    <row r="1790" spans="1:4" ht="2.25" customHeight="1">
      <c r="B1790" s="176"/>
    </row>
    <row r="1791" spans="1:4" ht="13.5" customHeight="1">
      <c r="A1791" s="172" t="s">
        <v>20362</v>
      </c>
      <c r="B1791" s="173" t="s">
        <v>31639</v>
      </c>
      <c r="C1791" s="174"/>
      <c r="D1791" s="174"/>
    </row>
    <row r="1792" spans="1:4" ht="12.75" customHeight="1">
      <c r="A1792" s="175" t="s">
        <v>20363</v>
      </c>
      <c r="B1792" s="176" t="s">
        <v>31640</v>
      </c>
      <c r="C1792" s="176" t="s">
        <v>12416</v>
      </c>
      <c r="D1792" s="177">
        <v>18.84</v>
      </c>
    </row>
    <row r="1793" spans="1:4" ht="12.75" customHeight="1">
      <c r="A1793" s="175" t="s">
        <v>20364</v>
      </c>
      <c r="B1793" s="176" t="s">
        <v>31641</v>
      </c>
      <c r="C1793" s="176" t="s">
        <v>12416</v>
      </c>
      <c r="D1793" s="177">
        <v>22.97</v>
      </c>
    </row>
    <row r="1794" spans="1:4" ht="13.5" customHeight="1">
      <c r="A1794" s="175" t="s">
        <v>20365</v>
      </c>
      <c r="B1794" s="176" t="s">
        <v>20366</v>
      </c>
      <c r="C1794" s="176" t="s">
        <v>12416</v>
      </c>
      <c r="D1794" s="177">
        <v>31.53</v>
      </c>
    </row>
    <row r="1795" spans="1:4" ht="12.75" customHeight="1">
      <c r="A1795" s="175" t="s">
        <v>20367</v>
      </c>
      <c r="B1795" s="176" t="s">
        <v>31642</v>
      </c>
      <c r="C1795" s="176" t="s">
        <v>12416</v>
      </c>
      <c r="D1795" s="177">
        <v>34.18</v>
      </c>
    </row>
    <row r="1796" spans="1:4" ht="13.5" customHeight="1">
      <c r="A1796" s="169" t="s">
        <v>31643</v>
      </c>
      <c r="B1796" s="170" t="s">
        <v>31644</v>
      </c>
      <c r="C1796" s="171"/>
      <c r="D1796" s="171"/>
    </row>
    <row r="1797" spans="1:4" ht="12.75" customHeight="1">
      <c r="A1797" s="172" t="s">
        <v>20368</v>
      </c>
      <c r="B1797" s="173" t="s">
        <v>20369</v>
      </c>
      <c r="C1797" s="174"/>
      <c r="D1797" s="174"/>
    </row>
    <row r="1798" spans="1:4" ht="12.75" customHeight="1">
      <c r="A1798" s="175" t="s">
        <v>20370</v>
      </c>
      <c r="B1798" s="176" t="s">
        <v>31645</v>
      </c>
      <c r="C1798" s="176" t="s">
        <v>12402</v>
      </c>
      <c r="D1798" s="177">
        <v>1864.97</v>
      </c>
    </row>
    <row r="1799" spans="1:4" ht="13.5" customHeight="1">
      <c r="A1799" s="175" t="s">
        <v>20371</v>
      </c>
      <c r="B1799" s="176" t="s">
        <v>31646</v>
      </c>
      <c r="C1799" s="176" t="s">
        <v>12402</v>
      </c>
      <c r="D1799" s="177">
        <v>3742.44</v>
      </c>
    </row>
    <row r="1800" spans="1:4" ht="12.75" customHeight="1">
      <c r="A1800" s="175" t="s">
        <v>20372</v>
      </c>
      <c r="B1800" s="176" t="s">
        <v>31647</v>
      </c>
      <c r="C1800" s="176" t="s">
        <v>12417</v>
      </c>
      <c r="D1800" s="177">
        <v>1631.51</v>
      </c>
    </row>
    <row r="1801" spans="1:4" ht="13.5" customHeight="1">
      <c r="A1801" s="175" t="s">
        <v>20373</v>
      </c>
      <c r="B1801" s="176" t="s">
        <v>31648</v>
      </c>
      <c r="C1801" s="176" t="s">
        <v>12417</v>
      </c>
      <c r="D1801" s="177">
        <v>1701.13</v>
      </c>
    </row>
    <row r="1802" spans="1:4" ht="12.75" customHeight="1">
      <c r="A1802" s="175" t="s">
        <v>20374</v>
      </c>
      <c r="B1802" s="176" t="s">
        <v>31649</v>
      </c>
      <c r="C1802" s="176" t="s">
        <v>12402</v>
      </c>
      <c r="D1802" s="177">
        <v>2773.24</v>
      </c>
    </row>
    <row r="1803" spans="1:4" ht="12.75" customHeight="1">
      <c r="A1803" s="172" t="s">
        <v>20375</v>
      </c>
      <c r="B1803" s="173" t="s">
        <v>12431</v>
      </c>
      <c r="C1803" s="174"/>
      <c r="D1803" s="174"/>
    </row>
    <row r="1804" spans="1:4" ht="13.5" customHeight="1">
      <c r="A1804" s="175" t="s">
        <v>20376</v>
      </c>
      <c r="B1804" s="176" t="s">
        <v>31650</v>
      </c>
      <c r="C1804" s="176" t="s">
        <v>12402</v>
      </c>
      <c r="D1804" s="177">
        <v>137.22</v>
      </c>
    </row>
    <row r="1805" spans="1:4" ht="12.75" customHeight="1">
      <c r="A1805" s="175" t="s">
        <v>20377</v>
      </c>
      <c r="B1805" s="176" t="s">
        <v>31651</v>
      </c>
      <c r="C1805" s="176" t="s">
        <v>12402</v>
      </c>
      <c r="D1805" s="177">
        <v>743.3</v>
      </c>
    </row>
    <row r="1806" spans="1:4" ht="13.5" customHeight="1">
      <c r="A1806" s="175" t="s">
        <v>20378</v>
      </c>
      <c r="B1806" s="176" t="s">
        <v>31652</v>
      </c>
      <c r="C1806" s="176" t="s">
        <v>12402</v>
      </c>
      <c r="D1806" s="177">
        <v>11.17</v>
      </c>
    </row>
    <row r="1807" spans="1:4" ht="12.75" customHeight="1">
      <c r="A1807" s="175" t="s">
        <v>20379</v>
      </c>
      <c r="B1807" s="176" t="s">
        <v>31653</v>
      </c>
      <c r="C1807" s="176" t="s">
        <v>12402</v>
      </c>
      <c r="D1807" s="177">
        <v>10.49</v>
      </c>
    </row>
    <row r="1808" spans="1:4" ht="12.75" customHeight="1">
      <c r="A1808" s="175" t="s">
        <v>20380</v>
      </c>
      <c r="B1808" s="176" t="s">
        <v>31654</v>
      </c>
      <c r="C1808" s="176" t="s">
        <v>12402</v>
      </c>
      <c r="D1808" s="177">
        <v>125.66</v>
      </c>
    </row>
    <row r="1809" spans="1:4" ht="13.5" customHeight="1">
      <c r="A1809" s="175" t="s">
        <v>20381</v>
      </c>
      <c r="B1809" s="176" t="s">
        <v>31655</v>
      </c>
      <c r="C1809" s="176" t="s">
        <v>12402</v>
      </c>
      <c r="D1809" s="177">
        <v>160.1</v>
      </c>
    </row>
    <row r="1810" spans="1:4" ht="12.75" customHeight="1">
      <c r="A1810" s="175" t="s">
        <v>20382</v>
      </c>
      <c r="B1810" s="176" t="s">
        <v>31656</v>
      </c>
      <c r="C1810" s="176" t="s">
        <v>12402</v>
      </c>
      <c r="D1810" s="177">
        <v>900.6</v>
      </c>
    </row>
    <row r="1811" spans="1:4" ht="12.75" customHeight="1">
      <c r="A1811" s="175" t="s">
        <v>20383</v>
      </c>
      <c r="B1811" s="176" t="s">
        <v>31657</v>
      </c>
      <c r="C1811" s="176" t="s">
        <v>12402</v>
      </c>
      <c r="D1811" s="177">
        <v>906.6</v>
      </c>
    </row>
    <row r="1812" spans="1:4" ht="13.5" customHeight="1">
      <c r="A1812" s="175" t="s">
        <v>20384</v>
      </c>
      <c r="B1812" s="176" t="s">
        <v>31658</v>
      </c>
      <c r="C1812" s="176" t="s">
        <v>12402</v>
      </c>
      <c r="D1812" s="177">
        <v>1646.6</v>
      </c>
    </row>
    <row r="1813" spans="1:4" ht="12.75" customHeight="1">
      <c r="A1813" s="175" t="s">
        <v>20385</v>
      </c>
      <c r="B1813" s="176" t="s">
        <v>31659</v>
      </c>
      <c r="C1813" s="176" t="s">
        <v>12402</v>
      </c>
      <c r="D1813" s="177">
        <v>543.6</v>
      </c>
    </row>
    <row r="1814" spans="1:4" ht="13.5" customHeight="1">
      <c r="A1814" s="175" t="s">
        <v>20386</v>
      </c>
      <c r="B1814" s="176" t="s">
        <v>31660</v>
      </c>
      <c r="C1814" s="176" t="s">
        <v>12402</v>
      </c>
      <c r="D1814" s="177">
        <v>692.6</v>
      </c>
    </row>
    <row r="1815" spans="1:4" ht="12.75" customHeight="1">
      <c r="A1815" s="175" t="s">
        <v>20387</v>
      </c>
      <c r="B1815" s="176" t="s">
        <v>31661</v>
      </c>
      <c r="C1815" s="176" t="s">
        <v>12402</v>
      </c>
      <c r="D1815" s="177">
        <v>39.81</v>
      </c>
    </row>
    <row r="1816" spans="1:4" ht="12.75" customHeight="1">
      <c r="A1816" s="172" t="s">
        <v>20388</v>
      </c>
      <c r="B1816" s="173" t="s">
        <v>20389</v>
      </c>
      <c r="C1816" s="174"/>
      <c r="D1816" s="174"/>
    </row>
    <row r="1817" spans="1:4" ht="13.5" customHeight="1">
      <c r="A1817" s="175" t="s">
        <v>20390</v>
      </c>
      <c r="B1817" s="176" t="s">
        <v>31662</v>
      </c>
      <c r="C1817" s="176" t="s">
        <v>12402</v>
      </c>
      <c r="D1817" s="177">
        <v>44.38</v>
      </c>
    </row>
    <row r="1818" spans="1:4" ht="12.75" customHeight="1">
      <c r="A1818" s="175" t="s">
        <v>20391</v>
      </c>
      <c r="B1818" s="176" t="s">
        <v>31663</v>
      </c>
      <c r="C1818" s="176" t="s">
        <v>12402</v>
      </c>
      <c r="D1818" s="177">
        <v>53.82</v>
      </c>
    </row>
    <row r="1819" spans="1:4" ht="13.5" customHeight="1">
      <c r="A1819" s="175" t="s">
        <v>20392</v>
      </c>
      <c r="B1819" s="176" t="s">
        <v>31664</v>
      </c>
      <c r="C1819" s="176" t="s">
        <v>12402</v>
      </c>
      <c r="D1819" s="177">
        <v>44.38</v>
      </c>
    </row>
    <row r="1820" spans="1:4" ht="12.75" customHeight="1">
      <c r="A1820" s="175" t="s">
        <v>20393</v>
      </c>
      <c r="B1820" s="176" t="s">
        <v>31665</v>
      </c>
      <c r="C1820" s="176" t="s">
        <v>12402</v>
      </c>
      <c r="D1820" s="177">
        <v>18.28</v>
      </c>
    </row>
    <row r="1821" spans="1:4" ht="12.75" customHeight="1">
      <c r="A1821" s="175" t="s">
        <v>20394</v>
      </c>
      <c r="B1821" s="176" t="s">
        <v>31666</v>
      </c>
      <c r="C1821" s="176" t="s">
        <v>12402</v>
      </c>
      <c r="D1821" s="177">
        <v>11.38</v>
      </c>
    </row>
    <row r="1822" spans="1:4" ht="13.5" customHeight="1">
      <c r="A1822" s="175" t="s">
        <v>20395</v>
      </c>
      <c r="B1822" s="176" t="s">
        <v>31667</v>
      </c>
      <c r="C1822" s="176" t="s">
        <v>12402</v>
      </c>
      <c r="D1822" s="177">
        <v>12.88</v>
      </c>
    </row>
    <row r="1823" spans="1:4" ht="12.75" customHeight="1">
      <c r="A1823" s="175" t="s">
        <v>20396</v>
      </c>
      <c r="B1823" s="176" t="s">
        <v>31668</v>
      </c>
      <c r="C1823" s="176" t="s">
        <v>12402</v>
      </c>
      <c r="D1823" s="177">
        <v>16.690000000000001</v>
      </c>
    </row>
    <row r="1824" spans="1:4" ht="12.75" customHeight="1">
      <c r="A1824" s="175" t="s">
        <v>20397</v>
      </c>
      <c r="B1824" s="176" t="s">
        <v>31669</v>
      </c>
      <c r="C1824" s="176" t="s">
        <v>12402</v>
      </c>
      <c r="D1824" s="177">
        <v>14.19</v>
      </c>
    </row>
    <row r="1825" spans="1:4" ht="13.5" customHeight="1">
      <c r="A1825" s="175" t="s">
        <v>20398</v>
      </c>
      <c r="B1825" s="176" t="s">
        <v>31670</v>
      </c>
      <c r="C1825" s="176" t="s">
        <v>12402</v>
      </c>
      <c r="D1825" s="177">
        <v>15.19</v>
      </c>
    </row>
    <row r="1826" spans="1:4" ht="12.75" customHeight="1">
      <c r="A1826" s="175" t="s">
        <v>20399</v>
      </c>
      <c r="B1826" s="176" t="s">
        <v>31671</v>
      </c>
      <c r="C1826" s="176" t="s">
        <v>12402</v>
      </c>
      <c r="D1826" s="177">
        <v>9.3800000000000008</v>
      </c>
    </row>
    <row r="1827" spans="1:4" ht="13.5" customHeight="1">
      <c r="A1827" s="175" t="s">
        <v>20400</v>
      </c>
      <c r="B1827" s="176" t="s">
        <v>31672</v>
      </c>
      <c r="C1827" s="176" t="s">
        <v>12402</v>
      </c>
      <c r="D1827" s="177">
        <v>9.2799999999999994</v>
      </c>
    </row>
    <row r="1828" spans="1:4" ht="12.75" customHeight="1">
      <c r="A1828" s="172" t="s">
        <v>20401</v>
      </c>
      <c r="B1828" s="173" t="s">
        <v>20402</v>
      </c>
      <c r="C1828" s="174"/>
      <c r="D1828" s="174"/>
    </row>
    <row r="1829" spans="1:4" ht="12.75" customHeight="1">
      <c r="A1829" s="175" t="s">
        <v>20403</v>
      </c>
      <c r="B1829" s="176" t="s">
        <v>23693</v>
      </c>
      <c r="C1829" s="176" t="s">
        <v>12416</v>
      </c>
      <c r="D1829" s="177">
        <v>249.55</v>
      </c>
    </row>
    <row r="1830" spans="1:4" ht="13.5" customHeight="1">
      <c r="A1830" s="175" t="s">
        <v>20404</v>
      </c>
      <c r="B1830" s="176" t="s">
        <v>23694</v>
      </c>
      <c r="C1830" s="176" t="s">
        <v>12416</v>
      </c>
      <c r="D1830" s="177">
        <v>273.18</v>
      </c>
    </row>
    <row r="1831" spans="1:4" ht="12.75" customHeight="1">
      <c r="A1831" s="175" t="s">
        <v>20405</v>
      </c>
      <c r="B1831" s="176" t="s">
        <v>31673</v>
      </c>
      <c r="C1831" s="176" t="s">
        <v>12416</v>
      </c>
      <c r="D1831" s="177">
        <v>525.4</v>
      </c>
    </row>
    <row r="1832" spans="1:4" ht="13.5" customHeight="1">
      <c r="A1832" s="175" t="s">
        <v>20406</v>
      </c>
      <c r="B1832" s="176" t="s">
        <v>31674</v>
      </c>
      <c r="C1832" s="176" t="s">
        <v>12416</v>
      </c>
      <c r="D1832" s="177">
        <v>394.4</v>
      </c>
    </row>
    <row r="1833" spans="1:4" ht="12.75" customHeight="1">
      <c r="A1833" s="175" t="s">
        <v>20407</v>
      </c>
      <c r="B1833" s="176" t="s">
        <v>31675</v>
      </c>
      <c r="C1833" s="176" t="s">
        <v>12416</v>
      </c>
      <c r="D1833" s="177">
        <v>347.43</v>
      </c>
    </row>
    <row r="1834" spans="1:4" ht="12.75" customHeight="1">
      <c r="A1834" s="175" t="s">
        <v>20408</v>
      </c>
      <c r="B1834" s="176" t="s">
        <v>31676</v>
      </c>
      <c r="C1834" s="176" t="s">
        <v>12416</v>
      </c>
      <c r="D1834" s="177">
        <v>350.12</v>
      </c>
    </row>
    <row r="1835" spans="1:4" ht="13.5" customHeight="1">
      <c r="A1835" s="175" t="s">
        <v>20409</v>
      </c>
      <c r="B1835" s="176" t="s">
        <v>31677</v>
      </c>
      <c r="C1835" s="176" t="s">
        <v>12416</v>
      </c>
      <c r="D1835" s="177">
        <v>327.43</v>
      </c>
    </row>
    <row r="1836" spans="1:4" ht="12.75" customHeight="1">
      <c r="A1836" s="175" t="s">
        <v>20410</v>
      </c>
      <c r="B1836" s="176" t="s">
        <v>31678</v>
      </c>
      <c r="C1836" s="176" t="s">
        <v>12403</v>
      </c>
      <c r="D1836" s="177">
        <v>264.3</v>
      </c>
    </row>
    <row r="1837" spans="1:4" ht="12.75" customHeight="1">
      <c r="A1837" s="175" t="s">
        <v>20411</v>
      </c>
      <c r="B1837" s="176" t="s">
        <v>31679</v>
      </c>
      <c r="C1837" s="176" t="s">
        <v>12403</v>
      </c>
      <c r="D1837" s="177">
        <v>52.92</v>
      </c>
    </row>
    <row r="1838" spans="1:4" ht="13.5" customHeight="1">
      <c r="A1838" s="175" t="s">
        <v>20412</v>
      </c>
      <c r="B1838" s="176" t="s">
        <v>31680</v>
      </c>
      <c r="C1838" s="176" t="s">
        <v>12403</v>
      </c>
      <c r="D1838" s="177">
        <v>55.98</v>
      </c>
    </row>
    <row r="1839" spans="1:4" ht="12.75" customHeight="1">
      <c r="A1839" s="172" t="s">
        <v>20413</v>
      </c>
      <c r="B1839" s="173" t="s">
        <v>20414</v>
      </c>
      <c r="C1839" s="174"/>
      <c r="D1839" s="174"/>
    </row>
    <row r="1840" spans="1:4" ht="13.5" customHeight="1">
      <c r="A1840" s="175" t="s">
        <v>20415</v>
      </c>
      <c r="B1840" s="176" t="s">
        <v>31681</v>
      </c>
      <c r="C1840" s="176" t="s">
        <v>12416</v>
      </c>
      <c r="D1840" s="177">
        <v>323.14999999999998</v>
      </c>
    </row>
    <row r="1841" spans="1:4" ht="12.75" customHeight="1">
      <c r="A1841" s="175" t="s">
        <v>20416</v>
      </c>
      <c r="B1841" s="176" t="s">
        <v>31682</v>
      </c>
      <c r="C1841" s="176" t="s">
        <v>12416</v>
      </c>
      <c r="D1841" s="177">
        <v>370.12</v>
      </c>
    </row>
    <row r="1842" spans="1:4" ht="12.75" customHeight="1">
      <c r="A1842" s="175" t="s">
        <v>20417</v>
      </c>
      <c r="B1842" s="176" t="s">
        <v>31683</v>
      </c>
      <c r="C1842" s="176" t="s">
        <v>12416</v>
      </c>
      <c r="D1842" s="177">
        <v>485.4</v>
      </c>
    </row>
    <row r="1843" spans="1:4" ht="13.5" customHeight="1">
      <c r="A1843" s="175" t="s">
        <v>20418</v>
      </c>
      <c r="B1843" s="176" t="s">
        <v>31684</v>
      </c>
      <c r="C1843" s="176" t="s">
        <v>12416</v>
      </c>
      <c r="D1843" s="177">
        <v>279.14999999999998</v>
      </c>
    </row>
    <row r="1844" spans="1:4" ht="12.75" customHeight="1">
      <c r="A1844" s="175" t="s">
        <v>20419</v>
      </c>
      <c r="B1844" s="176" t="s">
        <v>23695</v>
      </c>
      <c r="C1844" s="176" t="s">
        <v>12416</v>
      </c>
      <c r="D1844" s="177">
        <v>370.38</v>
      </c>
    </row>
    <row r="1845" spans="1:4" ht="13.5" customHeight="1">
      <c r="A1845" s="172" t="s">
        <v>20420</v>
      </c>
      <c r="B1845" s="173" t="s">
        <v>20421</v>
      </c>
      <c r="C1845" s="174"/>
      <c r="D1845" s="174"/>
    </row>
    <row r="1846" spans="1:4" ht="12.75" customHeight="1">
      <c r="A1846" s="175" t="s">
        <v>20422</v>
      </c>
      <c r="B1846" s="176" t="s">
        <v>38661</v>
      </c>
      <c r="C1846" s="176" t="s">
        <v>12402</v>
      </c>
      <c r="D1846" s="177">
        <v>163.83000000000001</v>
      </c>
    </row>
    <row r="1847" spans="1:4" ht="12.75" customHeight="1">
      <c r="A1847" s="175" t="s">
        <v>20423</v>
      </c>
      <c r="B1847" s="176" t="s">
        <v>38662</v>
      </c>
      <c r="C1847" s="176" t="s">
        <v>12402</v>
      </c>
      <c r="D1847" s="177">
        <v>426.43</v>
      </c>
    </row>
    <row r="1848" spans="1:4" ht="13.5" customHeight="1">
      <c r="A1848" s="175" t="s">
        <v>38663</v>
      </c>
      <c r="B1848" s="176" t="s">
        <v>38664</v>
      </c>
      <c r="C1848" s="176" t="s">
        <v>12402</v>
      </c>
      <c r="D1848" s="177">
        <v>455.32</v>
      </c>
    </row>
    <row r="1849" spans="1:4" ht="12.75" customHeight="1">
      <c r="A1849" s="175" t="s">
        <v>38665</v>
      </c>
      <c r="B1849" s="176" t="s">
        <v>38666</v>
      </c>
      <c r="C1849" s="176" t="s">
        <v>12402</v>
      </c>
      <c r="D1849" s="177">
        <v>472.38</v>
      </c>
    </row>
    <row r="1850" spans="1:4" ht="12.75" customHeight="1">
      <c r="A1850" s="175" t="s">
        <v>38667</v>
      </c>
      <c r="B1850" s="176" t="s">
        <v>38668</v>
      </c>
      <c r="C1850" s="176" t="s">
        <v>12403</v>
      </c>
      <c r="D1850" s="177">
        <v>421.5</v>
      </c>
    </row>
    <row r="1851" spans="1:4" ht="13.5" customHeight="1">
      <c r="A1851" s="175" t="s">
        <v>38669</v>
      </c>
      <c r="B1851" s="176" t="s">
        <v>38670</v>
      </c>
      <c r="C1851" s="176" t="s">
        <v>12403</v>
      </c>
      <c r="D1851" s="177">
        <v>914.94</v>
      </c>
    </row>
    <row r="1852" spans="1:4" ht="12.75" customHeight="1">
      <c r="A1852" s="175" t="s">
        <v>20424</v>
      </c>
      <c r="B1852" s="176" t="s">
        <v>20425</v>
      </c>
      <c r="C1852" s="176" t="s">
        <v>12417</v>
      </c>
      <c r="D1852" s="177">
        <v>1148.48</v>
      </c>
    </row>
    <row r="1853" spans="1:4" ht="13.5" customHeight="1">
      <c r="A1853" s="175" t="s">
        <v>20426</v>
      </c>
      <c r="B1853" s="176" t="s">
        <v>20427</v>
      </c>
      <c r="C1853" s="176" t="s">
        <v>12417</v>
      </c>
      <c r="D1853" s="177">
        <v>1462.58</v>
      </c>
    </row>
    <row r="1854" spans="1:4" ht="12.75" customHeight="1">
      <c r="A1854" s="172" t="s">
        <v>20428</v>
      </c>
      <c r="B1854" s="173" t="s">
        <v>20429</v>
      </c>
      <c r="C1854" s="174"/>
      <c r="D1854" s="174"/>
    </row>
    <row r="1855" spans="1:4" ht="12.75" customHeight="1">
      <c r="A1855" s="175" t="s">
        <v>20430</v>
      </c>
      <c r="B1855" s="176" t="s">
        <v>31685</v>
      </c>
      <c r="C1855" s="176" t="s">
        <v>12402</v>
      </c>
      <c r="D1855" s="177">
        <v>2626.69</v>
      </c>
    </row>
    <row r="1856" spans="1:4" ht="13.5" customHeight="1">
      <c r="A1856" s="175" t="s">
        <v>20431</v>
      </c>
      <c r="B1856" s="176" t="s">
        <v>20432</v>
      </c>
      <c r="C1856" s="176" t="s">
        <v>12402</v>
      </c>
      <c r="D1856" s="177">
        <v>4393.3</v>
      </c>
    </row>
    <row r="1857" spans="1:4" ht="12.75" customHeight="1">
      <c r="A1857" s="175" t="s">
        <v>20433</v>
      </c>
      <c r="B1857" s="176" t="s">
        <v>20434</v>
      </c>
      <c r="C1857" s="176" t="s">
        <v>12402</v>
      </c>
      <c r="D1857" s="177">
        <v>3803.3</v>
      </c>
    </row>
    <row r="1858" spans="1:4" ht="13.5" customHeight="1">
      <c r="A1858" s="175" t="s">
        <v>20435</v>
      </c>
      <c r="B1858" s="176" t="s">
        <v>20436</v>
      </c>
      <c r="C1858" s="176" t="s">
        <v>12402</v>
      </c>
      <c r="D1858" s="177">
        <v>4073.3</v>
      </c>
    </row>
    <row r="1859" spans="1:4" ht="12.75" customHeight="1">
      <c r="A1859" s="175" t="s">
        <v>20437</v>
      </c>
      <c r="B1859" s="176" t="s">
        <v>20438</v>
      </c>
      <c r="C1859" s="176" t="s">
        <v>12402</v>
      </c>
      <c r="D1859" s="177">
        <v>1845.5</v>
      </c>
    </row>
    <row r="1860" spans="1:4" ht="12.75" customHeight="1">
      <c r="A1860" s="172" t="s">
        <v>20439</v>
      </c>
      <c r="B1860" s="173" t="s">
        <v>20440</v>
      </c>
      <c r="C1860" s="174"/>
      <c r="D1860" s="174"/>
    </row>
    <row r="1861" spans="1:4" ht="13.5" customHeight="1">
      <c r="A1861" s="175" t="s">
        <v>20441</v>
      </c>
      <c r="B1861" s="176" t="s">
        <v>20442</v>
      </c>
      <c r="C1861" s="176" t="s">
        <v>12402</v>
      </c>
      <c r="D1861" s="177">
        <v>40.67</v>
      </c>
    </row>
    <row r="1862" spans="1:4" ht="12.75" customHeight="1">
      <c r="A1862" s="172" t="s">
        <v>20443</v>
      </c>
      <c r="B1862" s="173" t="s">
        <v>31686</v>
      </c>
      <c r="C1862" s="174"/>
      <c r="D1862" s="174"/>
    </row>
    <row r="1863" spans="1:4" ht="13.5" customHeight="1">
      <c r="A1863" s="175" t="s">
        <v>20444</v>
      </c>
      <c r="B1863" s="176" t="s">
        <v>20445</v>
      </c>
      <c r="C1863" s="176" t="s">
        <v>12403</v>
      </c>
      <c r="D1863" s="177">
        <v>53.03</v>
      </c>
    </row>
    <row r="1864" spans="1:4" ht="2.25" customHeight="1">
      <c r="B1864" s="176"/>
    </row>
    <row r="1865" spans="1:4" ht="12.75" customHeight="1">
      <c r="A1865" s="175" t="s">
        <v>20446</v>
      </c>
      <c r="B1865" s="176" t="s">
        <v>20447</v>
      </c>
      <c r="C1865" s="176" t="s">
        <v>12403</v>
      </c>
      <c r="D1865" s="177">
        <v>89.93</v>
      </c>
    </row>
    <row r="1866" spans="1:4" ht="3" customHeight="1">
      <c r="B1866" s="176"/>
    </row>
    <row r="1867" spans="1:4" ht="12.75" customHeight="1">
      <c r="A1867" s="175" t="s">
        <v>20448</v>
      </c>
      <c r="B1867" s="176" t="s">
        <v>31687</v>
      </c>
      <c r="C1867" s="176" t="s">
        <v>12403</v>
      </c>
      <c r="D1867" s="177">
        <v>40.520000000000003</v>
      </c>
    </row>
    <row r="1868" spans="1:4" ht="12.75" customHeight="1">
      <c r="A1868" s="175" t="s">
        <v>20449</v>
      </c>
      <c r="B1868" s="176" t="s">
        <v>31688</v>
      </c>
      <c r="C1868" s="176" t="s">
        <v>12403</v>
      </c>
      <c r="D1868" s="177">
        <v>34.42</v>
      </c>
    </row>
    <row r="1869" spans="1:4" ht="13.5" customHeight="1">
      <c r="A1869" s="175" t="s">
        <v>20450</v>
      </c>
      <c r="B1869" s="176" t="s">
        <v>31689</v>
      </c>
      <c r="C1869" s="176" t="s">
        <v>12403</v>
      </c>
      <c r="D1869" s="177">
        <v>82.51</v>
      </c>
    </row>
    <row r="1870" spans="1:4" ht="12.75" customHeight="1">
      <c r="A1870" s="172" t="s">
        <v>20451</v>
      </c>
      <c r="B1870" s="173" t="s">
        <v>31690</v>
      </c>
      <c r="C1870" s="174"/>
      <c r="D1870" s="174"/>
    </row>
    <row r="1871" spans="1:4" ht="13.5" customHeight="1">
      <c r="A1871" s="175" t="s">
        <v>20452</v>
      </c>
      <c r="B1871" s="176" t="s">
        <v>31691</v>
      </c>
      <c r="C1871" s="176" t="s">
        <v>12403</v>
      </c>
      <c r="D1871" s="177">
        <v>37.9</v>
      </c>
    </row>
    <row r="1872" spans="1:4" ht="12.75" customHeight="1">
      <c r="A1872" s="175" t="s">
        <v>20453</v>
      </c>
      <c r="B1872" s="176" t="s">
        <v>31692</v>
      </c>
      <c r="C1872" s="176" t="s">
        <v>12403</v>
      </c>
      <c r="D1872" s="177">
        <v>56.54</v>
      </c>
    </row>
    <row r="1873" spans="1:4" ht="12.75" customHeight="1">
      <c r="A1873" s="172" t="s">
        <v>20454</v>
      </c>
      <c r="B1873" s="173" t="s">
        <v>30997</v>
      </c>
      <c r="C1873" s="174"/>
      <c r="D1873" s="174"/>
    </row>
    <row r="1874" spans="1:4" ht="13.5" customHeight="1">
      <c r="A1874" s="175" t="s">
        <v>20455</v>
      </c>
      <c r="B1874" s="176" t="s">
        <v>30998</v>
      </c>
      <c r="C1874" s="176" t="s">
        <v>12403</v>
      </c>
      <c r="D1874" s="177">
        <v>30.12</v>
      </c>
    </row>
    <row r="1875" spans="1:4" ht="12.75" customHeight="1">
      <c r="A1875" s="172" t="s">
        <v>20456</v>
      </c>
      <c r="B1875" s="173" t="s">
        <v>20457</v>
      </c>
      <c r="C1875" s="174"/>
      <c r="D1875" s="174"/>
    </row>
    <row r="1876" spans="1:4" ht="13.5" customHeight="1">
      <c r="A1876" s="175" t="s">
        <v>20458</v>
      </c>
      <c r="B1876" s="176" t="s">
        <v>31693</v>
      </c>
      <c r="C1876" s="176" t="s">
        <v>12403</v>
      </c>
      <c r="D1876" s="177">
        <v>303.45999999999998</v>
      </c>
    </row>
    <row r="1877" spans="1:4" ht="12.75" customHeight="1">
      <c r="A1877" s="175" t="s">
        <v>20459</v>
      </c>
      <c r="B1877" s="176" t="s">
        <v>31694</v>
      </c>
      <c r="C1877" s="176" t="s">
        <v>12403</v>
      </c>
      <c r="D1877" s="177">
        <v>241.12</v>
      </c>
    </row>
    <row r="1878" spans="1:4" ht="12.75" customHeight="1">
      <c r="A1878" s="175" t="s">
        <v>20460</v>
      </c>
      <c r="B1878" s="176" t="s">
        <v>20461</v>
      </c>
      <c r="C1878" s="176" t="s">
        <v>12403</v>
      </c>
      <c r="D1878" s="177">
        <v>22.25</v>
      </c>
    </row>
    <row r="1879" spans="1:4" ht="13.5" customHeight="1">
      <c r="A1879" s="172" t="s">
        <v>20462</v>
      </c>
      <c r="B1879" s="173" t="s">
        <v>20463</v>
      </c>
      <c r="C1879" s="174"/>
      <c r="D1879" s="174"/>
    </row>
    <row r="1880" spans="1:4" ht="12.75" customHeight="1">
      <c r="A1880" s="175" t="s">
        <v>20464</v>
      </c>
      <c r="B1880" s="176" t="s">
        <v>20465</v>
      </c>
      <c r="C1880" s="176" t="s">
        <v>12402</v>
      </c>
      <c r="D1880" s="177">
        <v>238.85</v>
      </c>
    </row>
    <row r="1881" spans="1:4" ht="12.75" customHeight="1">
      <c r="A1881" s="175" t="s">
        <v>20466</v>
      </c>
      <c r="B1881" s="176" t="s">
        <v>20467</v>
      </c>
      <c r="C1881" s="176" t="s">
        <v>12402</v>
      </c>
      <c r="D1881" s="177">
        <v>288.85000000000002</v>
      </c>
    </row>
    <row r="1882" spans="1:4" ht="13.5" customHeight="1">
      <c r="A1882" s="175" t="s">
        <v>20468</v>
      </c>
      <c r="B1882" s="176" t="s">
        <v>20469</v>
      </c>
      <c r="C1882" s="176" t="s">
        <v>12402</v>
      </c>
      <c r="D1882" s="177">
        <v>724.44</v>
      </c>
    </row>
    <row r="1883" spans="1:4" ht="12.75" customHeight="1">
      <c r="A1883" s="175" t="s">
        <v>20470</v>
      </c>
      <c r="B1883" s="176" t="s">
        <v>20471</v>
      </c>
      <c r="C1883" s="176" t="s">
        <v>12402</v>
      </c>
      <c r="D1883" s="177">
        <v>1014.44</v>
      </c>
    </row>
    <row r="1884" spans="1:4" ht="13.5" customHeight="1">
      <c r="A1884" s="169" t="s">
        <v>31695</v>
      </c>
      <c r="B1884" s="170" t="s">
        <v>3397</v>
      </c>
      <c r="C1884" s="171"/>
      <c r="D1884" s="171"/>
    </row>
    <row r="1885" spans="1:4" ht="12.75" customHeight="1">
      <c r="A1885" s="172" t="s">
        <v>20472</v>
      </c>
      <c r="B1885" s="173" t="s">
        <v>23696</v>
      </c>
      <c r="C1885" s="174"/>
      <c r="D1885" s="174"/>
    </row>
    <row r="1886" spans="1:4" ht="12.75" customHeight="1">
      <c r="A1886" s="175" t="s">
        <v>20473</v>
      </c>
      <c r="B1886" s="176" t="s">
        <v>23697</v>
      </c>
      <c r="C1886" s="176" t="s">
        <v>12403</v>
      </c>
      <c r="D1886" s="177">
        <v>99.21</v>
      </c>
    </row>
    <row r="1887" spans="1:4" ht="3" customHeight="1">
      <c r="B1887" s="176"/>
    </row>
    <row r="1888" spans="1:4" ht="12.75" customHeight="1">
      <c r="A1888" s="175" t="s">
        <v>20474</v>
      </c>
      <c r="B1888" s="176" t="s">
        <v>23698</v>
      </c>
      <c r="C1888" s="176" t="s">
        <v>12403</v>
      </c>
      <c r="D1888" s="177">
        <v>365.54</v>
      </c>
    </row>
    <row r="1889" spans="1:4" ht="3" customHeight="1">
      <c r="B1889" s="176"/>
    </row>
    <row r="1890" spans="1:4" ht="12.75" customHeight="1">
      <c r="A1890" s="175" t="s">
        <v>20475</v>
      </c>
      <c r="B1890" s="176" t="s">
        <v>23699</v>
      </c>
      <c r="C1890" s="176" t="s">
        <v>12403</v>
      </c>
      <c r="D1890" s="177">
        <v>2846.91</v>
      </c>
    </row>
    <row r="1891" spans="1:4" ht="2.25" customHeight="1">
      <c r="B1891" s="176"/>
    </row>
    <row r="1892" spans="1:4" ht="13.5" customHeight="1">
      <c r="A1892" s="175" t="s">
        <v>20476</v>
      </c>
      <c r="B1892" s="176" t="s">
        <v>23700</v>
      </c>
      <c r="C1892" s="176" t="s">
        <v>12403</v>
      </c>
      <c r="D1892" s="177">
        <v>149.34</v>
      </c>
    </row>
    <row r="1893" spans="1:4" ht="2.25" customHeight="1">
      <c r="B1893" s="176"/>
    </row>
    <row r="1894" spans="1:4" ht="12.75" customHeight="1">
      <c r="A1894" s="175" t="s">
        <v>20477</v>
      </c>
      <c r="B1894" s="176" t="s">
        <v>23701</v>
      </c>
      <c r="C1894" s="176" t="s">
        <v>12403</v>
      </c>
      <c r="D1894" s="177">
        <v>603.13</v>
      </c>
    </row>
    <row r="1895" spans="1:4" ht="3" customHeight="1">
      <c r="B1895" s="176"/>
    </row>
    <row r="1896" spans="1:4" ht="12.75" customHeight="1">
      <c r="A1896" s="172" t="s">
        <v>20478</v>
      </c>
      <c r="B1896" s="173" t="s">
        <v>23702</v>
      </c>
      <c r="C1896" s="174"/>
      <c r="D1896" s="174"/>
    </row>
    <row r="1897" spans="1:4" ht="13.5" customHeight="1">
      <c r="A1897" s="175" t="s">
        <v>20479</v>
      </c>
      <c r="B1897" s="176" t="s">
        <v>23703</v>
      </c>
      <c r="C1897" s="176" t="s">
        <v>12403</v>
      </c>
      <c r="D1897" s="177">
        <v>156.99</v>
      </c>
    </row>
    <row r="1898" spans="1:4" ht="2.25" customHeight="1">
      <c r="B1898" s="176"/>
    </row>
    <row r="1899" spans="1:4" ht="12.75" customHeight="1">
      <c r="A1899" s="175" t="s">
        <v>20480</v>
      </c>
      <c r="B1899" s="176" t="s">
        <v>23704</v>
      </c>
      <c r="C1899" s="176" t="s">
        <v>12403</v>
      </c>
      <c r="D1899" s="177">
        <v>193.09</v>
      </c>
    </row>
    <row r="1900" spans="1:4" ht="3" customHeight="1">
      <c r="B1900" s="176"/>
    </row>
    <row r="1901" spans="1:4" ht="12.75" customHeight="1">
      <c r="A1901" s="175" t="s">
        <v>20481</v>
      </c>
      <c r="B1901" s="176" t="s">
        <v>23705</v>
      </c>
      <c r="C1901" s="176" t="s">
        <v>12403</v>
      </c>
      <c r="D1901" s="177">
        <v>255.1</v>
      </c>
    </row>
    <row r="1902" spans="1:4" ht="3" customHeight="1">
      <c r="B1902" s="176"/>
    </row>
    <row r="1903" spans="1:4" ht="12.75" customHeight="1">
      <c r="A1903" s="175" t="s">
        <v>20482</v>
      </c>
      <c r="B1903" s="176" t="s">
        <v>23706</v>
      </c>
      <c r="C1903" s="176" t="s">
        <v>12403</v>
      </c>
      <c r="D1903" s="177">
        <v>402.43</v>
      </c>
    </row>
    <row r="1904" spans="1:4" ht="2.25" customHeight="1">
      <c r="B1904" s="176"/>
    </row>
    <row r="1905" spans="1:4" ht="13.5" customHeight="1">
      <c r="A1905" s="175" t="s">
        <v>20483</v>
      </c>
      <c r="B1905" s="176" t="s">
        <v>23707</v>
      </c>
      <c r="C1905" s="176" t="s">
        <v>12403</v>
      </c>
      <c r="D1905" s="177">
        <v>564.26</v>
      </c>
    </row>
    <row r="1906" spans="1:4" ht="2.25" customHeight="1">
      <c r="B1906" s="176"/>
    </row>
    <row r="1907" spans="1:4" ht="13.5" customHeight="1">
      <c r="A1907" s="175" t="s">
        <v>20485</v>
      </c>
      <c r="B1907" s="176" t="s">
        <v>23708</v>
      </c>
      <c r="C1907" s="176" t="s">
        <v>12403</v>
      </c>
      <c r="D1907" s="177">
        <v>775.46</v>
      </c>
    </row>
    <row r="1908" spans="1:4" ht="2.25" customHeight="1">
      <c r="B1908" s="176"/>
    </row>
    <row r="1909" spans="1:4" ht="12.75" customHeight="1">
      <c r="A1909" s="175" t="s">
        <v>20486</v>
      </c>
      <c r="B1909" s="176" t="s">
        <v>23709</v>
      </c>
      <c r="C1909" s="176" t="s">
        <v>12403</v>
      </c>
      <c r="D1909" s="177">
        <v>1173.0999999999999</v>
      </c>
    </row>
    <row r="1910" spans="1:4" ht="3" customHeight="1">
      <c r="B1910" s="176"/>
    </row>
    <row r="1911" spans="1:4" ht="12.75" customHeight="1">
      <c r="A1911" s="172" t="s">
        <v>20488</v>
      </c>
      <c r="B1911" s="173" t="s">
        <v>23710</v>
      </c>
      <c r="C1911" s="174"/>
      <c r="D1911" s="174"/>
    </row>
    <row r="1912" spans="1:4" ht="12.75" customHeight="1">
      <c r="A1912" s="175" t="s">
        <v>20489</v>
      </c>
      <c r="B1912" s="176" t="s">
        <v>23711</v>
      </c>
      <c r="C1912" s="176" t="s">
        <v>12403</v>
      </c>
      <c r="D1912" s="177">
        <v>170.38</v>
      </c>
    </row>
    <row r="1913" spans="1:4" ht="3" customHeight="1">
      <c r="B1913" s="176"/>
    </row>
    <row r="1914" spans="1:4" ht="12.75" customHeight="1">
      <c r="A1914" s="175" t="s">
        <v>20490</v>
      </c>
      <c r="B1914" s="176" t="s">
        <v>23712</v>
      </c>
      <c r="C1914" s="176" t="s">
        <v>12403</v>
      </c>
      <c r="D1914" s="177">
        <v>211.63</v>
      </c>
    </row>
    <row r="1915" spans="1:4" ht="3" customHeight="1">
      <c r="B1915" s="176"/>
    </row>
    <row r="1916" spans="1:4" ht="12.75" customHeight="1">
      <c r="A1916" s="175" t="s">
        <v>20491</v>
      </c>
      <c r="B1916" s="176" t="s">
        <v>23713</v>
      </c>
      <c r="C1916" s="176" t="s">
        <v>12403</v>
      </c>
      <c r="D1916" s="177">
        <v>271.58</v>
      </c>
    </row>
    <row r="1917" spans="1:4" ht="2.25" customHeight="1">
      <c r="B1917" s="176"/>
    </row>
    <row r="1918" spans="1:4" ht="13.5" customHeight="1">
      <c r="A1918" s="175" t="s">
        <v>20492</v>
      </c>
      <c r="B1918" s="176" t="s">
        <v>23714</v>
      </c>
      <c r="C1918" s="176" t="s">
        <v>12403</v>
      </c>
      <c r="D1918" s="177">
        <v>425.09</v>
      </c>
    </row>
    <row r="1919" spans="1:4" ht="2.25" customHeight="1">
      <c r="B1919" s="176"/>
    </row>
    <row r="1920" spans="1:4" ht="13.5" customHeight="1">
      <c r="A1920" s="175" t="s">
        <v>20493</v>
      </c>
      <c r="B1920" s="176" t="s">
        <v>23715</v>
      </c>
      <c r="C1920" s="176" t="s">
        <v>12403</v>
      </c>
      <c r="D1920" s="177">
        <v>579.71</v>
      </c>
    </row>
    <row r="1921" spans="1:4" ht="2.25" customHeight="1">
      <c r="B1921" s="176"/>
    </row>
    <row r="1922" spans="1:4" ht="12.75" customHeight="1">
      <c r="A1922" s="175" t="s">
        <v>20494</v>
      </c>
      <c r="B1922" s="176" t="s">
        <v>23716</v>
      </c>
      <c r="C1922" s="176" t="s">
        <v>12403</v>
      </c>
      <c r="D1922" s="177">
        <v>801.21</v>
      </c>
    </row>
    <row r="1923" spans="1:4" ht="3" customHeight="1">
      <c r="B1923" s="176"/>
    </row>
    <row r="1924" spans="1:4" ht="12.75" customHeight="1">
      <c r="A1924" s="175" t="s">
        <v>20495</v>
      </c>
      <c r="B1924" s="176" t="s">
        <v>23717</v>
      </c>
      <c r="C1924" s="176" t="s">
        <v>12403</v>
      </c>
      <c r="D1924" s="177">
        <v>1204</v>
      </c>
    </row>
    <row r="1925" spans="1:4" ht="3" customHeight="1">
      <c r="B1925" s="176"/>
    </row>
    <row r="1926" spans="1:4" ht="12.75" customHeight="1">
      <c r="A1926" s="172" t="s">
        <v>20496</v>
      </c>
      <c r="B1926" s="173" t="s">
        <v>23718</v>
      </c>
      <c r="C1926" s="174"/>
      <c r="D1926" s="174"/>
    </row>
    <row r="1927" spans="1:4" ht="12.75" customHeight="1">
      <c r="A1927" s="175" t="s">
        <v>20497</v>
      </c>
      <c r="B1927" s="176" t="s">
        <v>23719</v>
      </c>
      <c r="C1927" s="176" t="s">
        <v>12403</v>
      </c>
      <c r="D1927" s="177">
        <v>312.77999999999997</v>
      </c>
    </row>
    <row r="1928" spans="1:4" ht="3" customHeight="1">
      <c r="B1928" s="176"/>
    </row>
    <row r="1929" spans="1:4" ht="12.75" customHeight="1">
      <c r="A1929" s="175" t="s">
        <v>20498</v>
      </c>
      <c r="B1929" s="176" t="s">
        <v>23720</v>
      </c>
      <c r="C1929" s="176" t="s">
        <v>12403</v>
      </c>
      <c r="D1929" s="177">
        <v>495.2</v>
      </c>
    </row>
    <row r="1930" spans="1:4" ht="2.25" customHeight="1">
      <c r="B1930" s="176"/>
    </row>
    <row r="1931" spans="1:4" ht="13.5" customHeight="1">
      <c r="A1931" s="175" t="s">
        <v>20499</v>
      </c>
      <c r="B1931" s="176" t="s">
        <v>23720</v>
      </c>
      <c r="C1931" s="176" t="s">
        <v>12403</v>
      </c>
      <c r="D1931" s="177">
        <v>672.41</v>
      </c>
    </row>
    <row r="1932" spans="1:4" ht="2.25" customHeight="1">
      <c r="B1932" s="176"/>
    </row>
    <row r="1933" spans="1:4" ht="13.5" customHeight="1">
      <c r="A1933" s="175" t="s">
        <v>20500</v>
      </c>
      <c r="B1933" s="176" t="s">
        <v>23721</v>
      </c>
      <c r="C1933" s="176" t="s">
        <v>12403</v>
      </c>
      <c r="D1933" s="177">
        <v>1157.17</v>
      </c>
    </row>
    <row r="1934" spans="1:4" ht="2.25" customHeight="1">
      <c r="B1934" s="176"/>
    </row>
    <row r="1935" spans="1:4" ht="12.75" customHeight="1">
      <c r="A1935" s="175" t="s">
        <v>20501</v>
      </c>
      <c r="B1935" s="176" t="s">
        <v>23722</v>
      </c>
      <c r="C1935" s="176" t="s">
        <v>12403</v>
      </c>
      <c r="D1935" s="177">
        <v>1638.66</v>
      </c>
    </row>
    <row r="1936" spans="1:4" ht="3" customHeight="1">
      <c r="B1936" s="176"/>
    </row>
    <row r="1937" spans="1:4" ht="12.75" customHeight="1">
      <c r="A1937" s="172" t="s">
        <v>20502</v>
      </c>
      <c r="B1937" s="173" t="s">
        <v>20503</v>
      </c>
      <c r="C1937" s="174"/>
      <c r="D1937" s="174"/>
    </row>
    <row r="1938" spans="1:4" ht="13.5" customHeight="1">
      <c r="A1938" s="175" t="s">
        <v>23723</v>
      </c>
      <c r="B1938" s="176" t="s">
        <v>23724</v>
      </c>
      <c r="C1938" s="176" t="s">
        <v>34306</v>
      </c>
      <c r="D1938" s="177">
        <v>566.47</v>
      </c>
    </row>
    <row r="1939" spans="1:4" ht="2.25" customHeight="1">
      <c r="B1939" s="176"/>
    </row>
    <row r="1940" spans="1:4" ht="12.75" customHeight="1">
      <c r="A1940" s="172" t="s">
        <v>20504</v>
      </c>
      <c r="B1940" s="173" t="s">
        <v>23725</v>
      </c>
      <c r="C1940" s="174"/>
      <c r="D1940" s="174"/>
    </row>
    <row r="1941" spans="1:4" ht="13.5" customHeight="1">
      <c r="A1941" s="175" t="s">
        <v>23726</v>
      </c>
      <c r="B1941" s="176" t="s">
        <v>23727</v>
      </c>
      <c r="C1941" s="176" t="s">
        <v>12416</v>
      </c>
      <c r="D1941" s="177">
        <v>88.62</v>
      </c>
    </row>
    <row r="1942" spans="1:4" ht="2.25" customHeight="1">
      <c r="B1942" s="176"/>
    </row>
    <row r="1943" spans="1:4" ht="13.5" customHeight="1">
      <c r="A1943" s="175" t="s">
        <v>23728</v>
      </c>
      <c r="B1943" s="176" t="s">
        <v>23729</v>
      </c>
      <c r="C1943" s="176" t="s">
        <v>12416</v>
      </c>
      <c r="D1943" s="177">
        <v>86.54</v>
      </c>
    </row>
    <row r="1944" spans="1:4" ht="2.25" customHeight="1">
      <c r="B1944" s="176"/>
    </row>
    <row r="1945" spans="1:4" ht="12.75" customHeight="1">
      <c r="A1945" s="172" t="s">
        <v>20505</v>
      </c>
      <c r="B1945" s="173" t="s">
        <v>20506</v>
      </c>
      <c r="C1945" s="174"/>
      <c r="D1945" s="174"/>
    </row>
    <row r="1946" spans="1:4" ht="13.5" customHeight="1">
      <c r="A1946" s="175" t="s">
        <v>20507</v>
      </c>
      <c r="B1946" s="176" t="s">
        <v>31696</v>
      </c>
      <c r="C1946" s="176" t="s">
        <v>12402</v>
      </c>
      <c r="D1946" s="177">
        <v>1210.82</v>
      </c>
    </row>
    <row r="1947" spans="1:4" ht="12.75" customHeight="1">
      <c r="A1947" s="175" t="s">
        <v>20508</v>
      </c>
      <c r="B1947" s="176" t="s">
        <v>31697</v>
      </c>
      <c r="C1947" s="176" t="s">
        <v>12402</v>
      </c>
      <c r="D1947" s="177">
        <v>1329.25</v>
      </c>
    </row>
    <row r="1948" spans="1:4" ht="12.75" customHeight="1">
      <c r="A1948" s="175" t="s">
        <v>20509</v>
      </c>
      <c r="B1948" s="176" t="s">
        <v>31698</v>
      </c>
      <c r="C1948" s="176" t="s">
        <v>12402</v>
      </c>
      <c r="D1948" s="177">
        <v>1454.61</v>
      </c>
    </row>
    <row r="1949" spans="1:4" ht="13.5" customHeight="1">
      <c r="A1949" s="175" t="s">
        <v>20510</v>
      </c>
      <c r="B1949" s="176" t="s">
        <v>31699</v>
      </c>
      <c r="C1949" s="176" t="s">
        <v>12402</v>
      </c>
      <c r="D1949" s="177">
        <v>1583.44</v>
      </c>
    </row>
    <row r="1950" spans="1:4" ht="12.75" customHeight="1">
      <c r="A1950" s="175" t="s">
        <v>20511</v>
      </c>
      <c r="B1950" s="176" t="s">
        <v>31700</v>
      </c>
      <c r="C1950" s="176" t="s">
        <v>12402</v>
      </c>
      <c r="D1950" s="177">
        <v>1723.29</v>
      </c>
    </row>
    <row r="1951" spans="1:4" ht="13.5" customHeight="1">
      <c r="A1951" s="175" t="s">
        <v>20512</v>
      </c>
      <c r="B1951" s="176" t="s">
        <v>31701</v>
      </c>
      <c r="C1951" s="176" t="s">
        <v>12402</v>
      </c>
      <c r="D1951" s="177">
        <v>1861.35</v>
      </c>
    </row>
    <row r="1952" spans="1:4" ht="12.75" customHeight="1">
      <c r="A1952" s="175" t="s">
        <v>20513</v>
      </c>
      <c r="B1952" s="176" t="s">
        <v>31702</v>
      </c>
      <c r="C1952" s="176" t="s">
        <v>12402</v>
      </c>
      <c r="D1952" s="177">
        <v>2561.3200000000002</v>
      </c>
    </row>
    <row r="1953" spans="1:4" ht="12.75" customHeight="1">
      <c r="A1953" s="175" t="s">
        <v>20514</v>
      </c>
      <c r="B1953" s="176" t="s">
        <v>31703</v>
      </c>
      <c r="C1953" s="176" t="s">
        <v>12402</v>
      </c>
      <c r="D1953" s="177">
        <v>2727.23</v>
      </c>
    </row>
    <row r="1954" spans="1:4" ht="13.5" customHeight="1">
      <c r="A1954" s="175" t="s">
        <v>20515</v>
      </c>
      <c r="B1954" s="176" t="s">
        <v>31704</v>
      </c>
      <c r="C1954" s="176" t="s">
        <v>12402</v>
      </c>
      <c r="D1954" s="177">
        <v>3098.72</v>
      </c>
    </row>
    <row r="1955" spans="1:4" ht="12.75" customHeight="1">
      <c r="A1955" s="175" t="s">
        <v>20516</v>
      </c>
      <c r="B1955" s="176" t="s">
        <v>31705</v>
      </c>
      <c r="C1955" s="176" t="s">
        <v>12402</v>
      </c>
      <c r="D1955" s="177">
        <v>3468.59</v>
      </c>
    </row>
    <row r="1956" spans="1:4" ht="13.5" customHeight="1">
      <c r="A1956" s="172" t="s">
        <v>20517</v>
      </c>
      <c r="B1956" s="173" t="s">
        <v>20518</v>
      </c>
      <c r="C1956" s="174"/>
      <c r="D1956" s="174"/>
    </row>
    <row r="1957" spans="1:4" ht="12.75" customHeight="1">
      <c r="A1957" s="175" t="s">
        <v>20519</v>
      </c>
      <c r="B1957" s="176" t="s">
        <v>20520</v>
      </c>
      <c r="C1957" s="176" t="s">
        <v>12402</v>
      </c>
      <c r="D1957" s="177">
        <v>1050.0999999999999</v>
      </c>
    </row>
    <row r="1958" spans="1:4" ht="12.75" customHeight="1">
      <c r="A1958" s="175" t="s">
        <v>20521</v>
      </c>
      <c r="B1958" s="176" t="s">
        <v>20522</v>
      </c>
      <c r="C1958" s="176" t="s">
        <v>12402</v>
      </c>
      <c r="D1958" s="177">
        <v>1811.2</v>
      </c>
    </row>
    <row r="1959" spans="1:4" ht="13.5" customHeight="1">
      <c r="A1959" s="172" t="s">
        <v>20523</v>
      </c>
      <c r="B1959" s="173" t="s">
        <v>20524</v>
      </c>
      <c r="C1959" s="174"/>
      <c r="D1959" s="174"/>
    </row>
    <row r="1960" spans="1:4" ht="12.75" customHeight="1">
      <c r="A1960" s="175" t="s">
        <v>20525</v>
      </c>
      <c r="B1960" s="176" t="s">
        <v>20526</v>
      </c>
      <c r="C1960" s="176" t="s">
        <v>12403</v>
      </c>
      <c r="D1960" s="177">
        <v>923.06</v>
      </c>
    </row>
    <row r="1961" spans="1:4" ht="12.75" customHeight="1">
      <c r="A1961" s="175" t="s">
        <v>20527</v>
      </c>
      <c r="B1961" s="176" t="s">
        <v>20528</v>
      </c>
      <c r="C1961" s="176" t="s">
        <v>12403</v>
      </c>
      <c r="D1961" s="177">
        <v>1545.79</v>
      </c>
    </row>
    <row r="1962" spans="1:4" ht="13.5" customHeight="1">
      <c r="A1962" s="172" t="s">
        <v>20529</v>
      </c>
      <c r="B1962" s="173" t="s">
        <v>20530</v>
      </c>
      <c r="C1962" s="174"/>
      <c r="D1962" s="174"/>
    </row>
    <row r="1963" spans="1:4" ht="12.75" customHeight="1">
      <c r="A1963" s="175" t="s">
        <v>20531</v>
      </c>
      <c r="B1963" s="176" t="s">
        <v>31706</v>
      </c>
      <c r="C1963" s="176" t="s">
        <v>12402</v>
      </c>
      <c r="D1963" s="177">
        <v>736.65</v>
      </c>
    </row>
    <row r="1964" spans="1:4" ht="13.5" customHeight="1">
      <c r="A1964" s="175" t="s">
        <v>20532</v>
      </c>
      <c r="B1964" s="176" t="s">
        <v>31707</v>
      </c>
      <c r="C1964" s="176" t="s">
        <v>12402</v>
      </c>
      <c r="D1964" s="177">
        <v>401.05</v>
      </c>
    </row>
    <row r="1965" spans="1:4" ht="12.75" customHeight="1">
      <c r="A1965" s="172" t="s">
        <v>20533</v>
      </c>
      <c r="B1965" s="173" t="s">
        <v>20534</v>
      </c>
      <c r="C1965" s="174"/>
      <c r="D1965" s="174"/>
    </row>
    <row r="1966" spans="1:4" ht="12.75" customHeight="1">
      <c r="A1966" s="175" t="s">
        <v>20535</v>
      </c>
      <c r="B1966" s="176" t="s">
        <v>31708</v>
      </c>
      <c r="C1966" s="176" t="s">
        <v>12402</v>
      </c>
      <c r="D1966" s="177">
        <v>1169.99</v>
      </c>
    </row>
    <row r="1967" spans="1:4" ht="13.5" customHeight="1">
      <c r="A1967" s="175" t="s">
        <v>20536</v>
      </c>
      <c r="B1967" s="176" t="s">
        <v>31709</v>
      </c>
      <c r="C1967" s="176" t="s">
        <v>12402</v>
      </c>
      <c r="D1967" s="177">
        <v>120.23</v>
      </c>
    </row>
    <row r="1968" spans="1:4" ht="12.75" customHeight="1">
      <c r="A1968" s="172" t="s">
        <v>20537</v>
      </c>
      <c r="B1968" s="173" t="s">
        <v>31710</v>
      </c>
      <c r="C1968" s="174"/>
      <c r="D1968" s="174"/>
    </row>
    <row r="1969" spans="1:4" ht="13.5" customHeight="1">
      <c r="A1969" s="175" t="s">
        <v>20538</v>
      </c>
      <c r="B1969" s="176" t="s">
        <v>31711</v>
      </c>
      <c r="C1969" s="176" t="s">
        <v>12402</v>
      </c>
      <c r="D1969" s="177">
        <v>1533.62</v>
      </c>
    </row>
    <row r="1970" spans="1:4" ht="12.75" customHeight="1">
      <c r="A1970" s="175" t="s">
        <v>20539</v>
      </c>
      <c r="B1970" s="176" t="s">
        <v>31712</v>
      </c>
      <c r="C1970" s="176" t="s">
        <v>12402</v>
      </c>
      <c r="D1970" s="177">
        <v>1762.26</v>
      </c>
    </row>
    <row r="1971" spans="1:4" ht="12.75" customHeight="1">
      <c r="A1971" s="175" t="s">
        <v>20540</v>
      </c>
      <c r="B1971" s="176" t="s">
        <v>31713</v>
      </c>
      <c r="C1971" s="176" t="s">
        <v>12402</v>
      </c>
      <c r="D1971" s="177">
        <v>1999.81</v>
      </c>
    </row>
    <row r="1972" spans="1:4" ht="13.5" customHeight="1">
      <c r="A1972" s="175" t="s">
        <v>20541</v>
      </c>
      <c r="B1972" s="176" t="s">
        <v>31714</v>
      </c>
      <c r="C1972" s="176" t="s">
        <v>12402</v>
      </c>
      <c r="D1972" s="177">
        <v>2458.91</v>
      </c>
    </row>
    <row r="1973" spans="1:4" ht="12.75" customHeight="1">
      <c r="A1973" s="175" t="s">
        <v>20542</v>
      </c>
      <c r="B1973" s="176" t="s">
        <v>31715</v>
      </c>
      <c r="C1973" s="176" t="s">
        <v>12402</v>
      </c>
      <c r="D1973" s="177">
        <v>2905.2</v>
      </c>
    </row>
    <row r="1974" spans="1:4" ht="12.75" customHeight="1">
      <c r="A1974" s="175" t="s">
        <v>20543</v>
      </c>
      <c r="B1974" s="176" t="s">
        <v>31716</v>
      </c>
      <c r="C1974" s="176" t="s">
        <v>12402</v>
      </c>
      <c r="D1974" s="177">
        <v>3199.18</v>
      </c>
    </row>
    <row r="1975" spans="1:4" ht="13.5" customHeight="1">
      <c r="A1975" s="175" t="s">
        <v>20544</v>
      </c>
      <c r="B1975" s="176" t="s">
        <v>31717</v>
      </c>
      <c r="C1975" s="176" t="s">
        <v>12402</v>
      </c>
      <c r="D1975" s="177">
        <v>3752.35</v>
      </c>
    </row>
    <row r="1976" spans="1:4" ht="12.75" customHeight="1">
      <c r="A1976" s="175" t="s">
        <v>20545</v>
      </c>
      <c r="B1976" s="176" t="s">
        <v>31718</v>
      </c>
      <c r="C1976" s="176" t="s">
        <v>12402</v>
      </c>
      <c r="D1976" s="177">
        <v>4112.3900000000003</v>
      </c>
    </row>
    <row r="1977" spans="1:4" ht="13.5" customHeight="1">
      <c r="A1977" s="175" t="s">
        <v>20546</v>
      </c>
      <c r="B1977" s="176" t="s">
        <v>31719</v>
      </c>
      <c r="C1977" s="176" t="s">
        <v>12402</v>
      </c>
      <c r="D1977" s="177">
        <v>4444.74</v>
      </c>
    </row>
    <row r="1978" spans="1:4" ht="12.75" customHeight="1">
      <c r="A1978" s="175" t="s">
        <v>20547</v>
      </c>
      <c r="B1978" s="176" t="s">
        <v>31720</v>
      </c>
      <c r="C1978" s="176" t="s">
        <v>12402</v>
      </c>
      <c r="D1978" s="177">
        <v>5178.3100000000004</v>
      </c>
    </row>
    <row r="1979" spans="1:4" ht="12.75" customHeight="1">
      <c r="A1979" s="172" t="s">
        <v>20548</v>
      </c>
      <c r="B1979" s="173" t="s">
        <v>31721</v>
      </c>
      <c r="C1979" s="174"/>
      <c r="D1979" s="174"/>
    </row>
    <row r="1980" spans="1:4" ht="13.5" customHeight="1">
      <c r="A1980" s="175" t="s">
        <v>20549</v>
      </c>
      <c r="B1980" s="176" t="s">
        <v>31722</v>
      </c>
      <c r="C1980" s="176" t="s">
        <v>12402</v>
      </c>
      <c r="D1980" s="177">
        <v>1989.85</v>
      </c>
    </row>
    <row r="1981" spans="1:4" ht="12.75" customHeight="1">
      <c r="A1981" s="175" t="s">
        <v>20550</v>
      </c>
      <c r="B1981" s="176" t="s">
        <v>31723</v>
      </c>
      <c r="C1981" s="176" t="s">
        <v>12402</v>
      </c>
      <c r="D1981" s="177">
        <v>2357.3200000000002</v>
      </c>
    </row>
    <row r="1982" spans="1:4" ht="13.5" customHeight="1">
      <c r="A1982" s="175" t="s">
        <v>20551</v>
      </c>
      <c r="B1982" s="176" t="s">
        <v>31724</v>
      </c>
      <c r="C1982" s="176" t="s">
        <v>12402</v>
      </c>
      <c r="D1982" s="177">
        <v>2637.98</v>
      </c>
    </row>
    <row r="1983" spans="1:4" ht="12.75" customHeight="1">
      <c r="A1983" s="175" t="s">
        <v>20552</v>
      </c>
      <c r="B1983" s="176" t="s">
        <v>31725</v>
      </c>
      <c r="C1983" s="176" t="s">
        <v>12402</v>
      </c>
      <c r="D1983" s="177">
        <v>2912.96</v>
      </c>
    </row>
    <row r="1984" spans="1:4" ht="12.75" customHeight="1">
      <c r="A1984" s="175" t="s">
        <v>20553</v>
      </c>
      <c r="B1984" s="176" t="s">
        <v>31726</v>
      </c>
      <c r="C1984" s="176" t="s">
        <v>12402</v>
      </c>
      <c r="D1984" s="177">
        <v>3504.56</v>
      </c>
    </row>
    <row r="1985" spans="1:4" ht="13.5" customHeight="1">
      <c r="A1985" s="175" t="s">
        <v>20554</v>
      </c>
      <c r="B1985" s="176" t="s">
        <v>31727</v>
      </c>
      <c r="C1985" s="176" t="s">
        <v>12402</v>
      </c>
      <c r="D1985" s="177">
        <v>3821.71</v>
      </c>
    </row>
    <row r="1986" spans="1:4" ht="12.75" customHeight="1">
      <c r="A1986" s="175" t="s">
        <v>20555</v>
      </c>
      <c r="B1986" s="176" t="s">
        <v>31728</v>
      </c>
      <c r="C1986" s="176" t="s">
        <v>12402</v>
      </c>
      <c r="D1986" s="177">
        <v>4131.76</v>
      </c>
    </row>
    <row r="1987" spans="1:4" ht="12.75" customHeight="1">
      <c r="A1987" s="175" t="s">
        <v>20556</v>
      </c>
      <c r="B1987" s="176" t="s">
        <v>31729</v>
      </c>
      <c r="C1987" s="176" t="s">
        <v>12402</v>
      </c>
      <c r="D1987" s="177">
        <v>4472.07</v>
      </c>
    </row>
    <row r="1988" spans="1:4" ht="13.5" customHeight="1">
      <c r="A1988" s="175" t="s">
        <v>20557</v>
      </c>
      <c r="B1988" s="176" t="s">
        <v>31730</v>
      </c>
      <c r="C1988" s="176" t="s">
        <v>12402</v>
      </c>
      <c r="D1988" s="177">
        <v>4815.6099999999997</v>
      </c>
    </row>
    <row r="1989" spans="1:4" ht="12.75" customHeight="1">
      <c r="A1989" s="175" t="s">
        <v>20558</v>
      </c>
      <c r="B1989" s="176" t="s">
        <v>31731</v>
      </c>
      <c r="C1989" s="176" t="s">
        <v>12402</v>
      </c>
      <c r="D1989" s="177">
        <v>5567.46</v>
      </c>
    </row>
    <row r="1990" spans="1:4" ht="13.5" customHeight="1">
      <c r="A1990" s="172" t="s">
        <v>20559</v>
      </c>
      <c r="B1990" s="173" t="s">
        <v>31732</v>
      </c>
      <c r="C1990" s="174"/>
      <c r="D1990" s="174"/>
    </row>
    <row r="1991" spans="1:4" ht="12.75" customHeight="1">
      <c r="A1991" s="175" t="s">
        <v>20560</v>
      </c>
      <c r="B1991" s="176" t="s">
        <v>31733</v>
      </c>
      <c r="C1991" s="176" t="s">
        <v>12402</v>
      </c>
      <c r="D1991" s="177">
        <v>2426.91</v>
      </c>
    </row>
    <row r="1992" spans="1:4" ht="12.75" customHeight="1">
      <c r="A1992" s="175" t="s">
        <v>20561</v>
      </c>
      <c r="B1992" s="176" t="s">
        <v>31734</v>
      </c>
      <c r="C1992" s="176" t="s">
        <v>12402</v>
      </c>
      <c r="D1992" s="177">
        <v>2706.53</v>
      </c>
    </row>
    <row r="1993" spans="1:4" ht="13.5" customHeight="1">
      <c r="A1993" s="175" t="s">
        <v>20562</v>
      </c>
      <c r="B1993" s="176" t="s">
        <v>31735</v>
      </c>
      <c r="C1993" s="176" t="s">
        <v>12402</v>
      </c>
      <c r="D1993" s="177">
        <v>3000.35</v>
      </c>
    </row>
    <row r="1994" spans="1:4" ht="12.75" customHeight="1">
      <c r="A1994" s="175" t="s">
        <v>20563</v>
      </c>
      <c r="B1994" s="176" t="s">
        <v>31736</v>
      </c>
      <c r="C1994" s="176" t="s">
        <v>12402</v>
      </c>
      <c r="D1994" s="177">
        <v>3437.35</v>
      </c>
    </row>
    <row r="1995" spans="1:4" ht="13.5" customHeight="1">
      <c r="A1995" s="175" t="s">
        <v>20564</v>
      </c>
      <c r="B1995" s="176" t="s">
        <v>31737</v>
      </c>
      <c r="C1995" s="176" t="s">
        <v>12402</v>
      </c>
      <c r="D1995" s="177">
        <v>3928.33</v>
      </c>
    </row>
    <row r="1996" spans="1:4" ht="12.75" customHeight="1">
      <c r="A1996" s="175" t="s">
        <v>20565</v>
      </c>
      <c r="B1996" s="176" t="s">
        <v>31738</v>
      </c>
      <c r="C1996" s="176" t="s">
        <v>12402</v>
      </c>
      <c r="D1996" s="177">
        <v>4263.01</v>
      </c>
    </row>
    <row r="1997" spans="1:4" ht="12.75" customHeight="1">
      <c r="A1997" s="175" t="s">
        <v>20566</v>
      </c>
      <c r="B1997" s="176" t="s">
        <v>31739</v>
      </c>
      <c r="C1997" s="176" t="s">
        <v>12402</v>
      </c>
      <c r="D1997" s="177">
        <v>4624.24</v>
      </c>
    </row>
    <row r="1998" spans="1:4" ht="13.5" customHeight="1">
      <c r="A1998" s="175" t="s">
        <v>20567</v>
      </c>
      <c r="B1998" s="176" t="s">
        <v>31740</v>
      </c>
      <c r="C1998" s="176" t="s">
        <v>12402</v>
      </c>
      <c r="D1998" s="177">
        <v>4988.0600000000004</v>
      </c>
    </row>
    <row r="1999" spans="1:4" ht="12.75" customHeight="1">
      <c r="A1999" s="175" t="s">
        <v>20568</v>
      </c>
      <c r="B1999" s="176" t="s">
        <v>31741</v>
      </c>
      <c r="C1999" s="176" t="s">
        <v>12402</v>
      </c>
      <c r="D1999" s="177">
        <v>5351.51</v>
      </c>
    </row>
    <row r="2000" spans="1:4" ht="12.75" customHeight="1">
      <c r="A2000" s="175" t="s">
        <v>20569</v>
      </c>
      <c r="B2000" s="176" t="s">
        <v>31742</v>
      </c>
      <c r="C2000" s="176" t="s">
        <v>12402</v>
      </c>
      <c r="D2000" s="177">
        <v>6146.6</v>
      </c>
    </row>
    <row r="2001" spans="1:4" ht="13.5" customHeight="1">
      <c r="A2001" s="172" t="s">
        <v>20570</v>
      </c>
      <c r="B2001" s="173" t="s">
        <v>31743</v>
      </c>
      <c r="C2001" s="174"/>
      <c r="D2001" s="174"/>
    </row>
    <row r="2002" spans="1:4" ht="12.75" customHeight="1">
      <c r="A2002" s="175" t="s">
        <v>20571</v>
      </c>
      <c r="B2002" s="176" t="s">
        <v>31744</v>
      </c>
      <c r="C2002" s="176" t="s">
        <v>12402</v>
      </c>
      <c r="D2002" s="177">
        <v>2308.2600000000002</v>
      </c>
    </row>
    <row r="2003" spans="1:4" ht="13.5" customHeight="1">
      <c r="A2003" s="175" t="s">
        <v>20572</v>
      </c>
      <c r="B2003" s="176" t="s">
        <v>31745</v>
      </c>
      <c r="C2003" s="176" t="s">
        <v>12402</v>
      </c>
      <c r="D2003" s="177">
        <v>2426.9499999999998</v>
      </c>
    </row>
    <row r="2004" spans="1:4" ht="12.75" customHeight="1">
      <c r="A2004" s="175" t="s">
        <v>20573</v>
      </c>
      <c r="B2004" s="176" t="s">
        <v>31746</v>
      </c>
      <c r="C2004" s="176" t="s">
        <v>12402</v>
      </c>
      <c r="D2004" s="177">
        <v>2534.8000000000002</v>
      </c>
    </row>
    <row r="2005" spans="1:4" ht="12.75" customHeight="1">
      <c r="A2005" s="175" t="s">
        <v>20574</v>
      </c>
      <c r="B2005" s="176" t="s">
        <v>31747</v>
      </c>
      <c r="C2005" s="176" t="s">
        <v>12402</v>
      </c>
      <c r="D2005" s="177">
        <v>2856.87</v>
      </c>
    </row>
    <row r="2006" spans="1:4" ht="13.5" customHeight="1">
      <c r="A2006" s="175" t="s">
        <v>20575</v>
      </c>
      <c r="B2006" s="176" t="s">
        <v>31748</v>
      </c>
      <c r="C2006" s="176" t="s">
        <v>12402</v>
      </c>
      <c r="D2006" s="177">
        <v>3090.51</v>
      </c>
    </row>
    <row r="2007" spans="1:4" ht="12.75" customHeight="1">
      <c r="A2007" s="175" t="s">
        <v>20576</v>
      </c>
      <c r="B2007" s="176" t="s">
        <v>31749</v>
      </c>
      <c r="C2007" s="176" t="s">
        <v>12402</v>
      </c>
      <c r="D2007" s="177">
        <v>3430.24</v>
      </c>
    </row>
    <row r="2008" spans="1:4" ht="13.5" customHeight="1">
      <c r="A2008" s="175" t="s">
        <v>20577</v>
      </c>
      <c r="B2008" s="176" t="s">
        <v>31750</v>
      </c>
      <c r="C2008" s="176" t="s">
        <v>12402</v>
      </c>
      <c r="D2008" s="177">
        <v>4083.62</v>
      </c>
    </row>
    <row r="2009" spans="1:4" ht="12.75" customHeight="1">
      <c r="A2009" s="175" t="s">
        <v>20578</v>
      </c>
      <c r="B2009" s="176" t="s">
        <v>31751</v>
      </c>
      <c r="C2009" s="176" t="s">
        <v>12402</v>
      </c>
      <c r="D2009" s="177">
        <v>4412.13</v>
      </c>
    </row>
    <row r="2010" spans="1:4" ht="12.75" customHeight="1">
      <c r="A2010" s="175" t="s">
        <v>20579</v>
      </c>
      <c r="B2010" s="176" t="s">
        <v>31752</v>
      </c>
      <c r="C2010" s="176" t="s">
        <v>12402</v>
      </c>
      <c r="D2010" s="177">
        <v>4766.97</v>
      </c>
    </row>
    <row r="2011" spans="1:4" ht="13.5" customHeight="1">
      <c r="A2011" s="175" t="s">
        <v>20580</v>
      </c>
      <c r="B2011" s="176" t="s">
        <v>31753</v>
      </c>
      <c r="C2011" s="176" t="s">
        <v>12402</v>
      </c>
      <c r="D2011" s="177">
        <v>5481.9</v>
      </c>
    </row>
    <row r="2012" spans="1:4" ht="12.75" customHeight="1">
      <c r="A2012" s="172" t="s">
        <v>20581</v>
      </c>
      <c r="B2012" s="173" t="s">
        <v>31754</v>
      </c>
      <c r="C2012" s="174"/>
      <c r="D2012" s="174"/>
    </row>
    <row r="2013" spans="1:4" ht="13.5" customHeight="1">
      <c r="A2013" s="175" t="s">
        <v>20582</v>
      </c>
      <c r="B2013" s="176" t="s">
        <v>31755</v>
      </c>
      <c r="C2013" s="176" t="s">
        <v>12402</v>
      </c>
      <c r="D2013" s="177">
        <v>2812.46</v>
      </c>
    </row>
    <row r="2014" spans="1:4" ht="12.75" customHeight="1">
      <c r="A2014" s="175" t="s">
        <v>20583</v>
      </c>
      <c r="B2014" s="176" t="s">
        <v>31756</v>
      </c>
      <c r="C2014" s="176" t="s">
        <v>12402</v>
      </c>
      <c r="D2014" s="177">
        <v>3067.59</v>
      </c>
    </row>
    <row r="2015" spans="1:4" ht="12.75" customHeight="1">
      <c r="A2015" s="175" t="s">
        <v>20584</v>
      </c>
      <c r="B2015" s="176" t="s">
        <v>31757</v>
      </c>
      <c r="C2015" s="176" t="s">
        <v>12402</v>
      </c>
      <c r="D2015" s="177">
        <v>3189.7</v>
      </c>
    </row>
    <row r="2016" spans="1:4" ht="13.5" customHeight="1">
      <c r="A2016" s="175" t="s">
        <v>20585</v>
      </c>
      <c r="B2016" s="176" t="s">
        <v>31758</v>
      </c>
      <c r="C2016" s="176" t="s">
        <v>12402</v>
      </c>
      <c r="D2016" s="177">
        <v>3305.11</v>
      </c>
    </row>
    <row r="2017" spans="1:4" ht="12.75" customHeight="1">
      <c r="A2017" s="175" t="s">
        <v>20586</v>
      </c>
      <c r="B2017" s="176" t="s">
        <v>31759</v>
      </c>
      <c r="C2017" s="176" t="s">
        <v>12402</v>
      </c>
      <c r="D2017" s="177">
        <v>3711.47</v>
      </c>
    </row>
    <row r="2018" spans="1:4" ht="12.75" customHeight="1">
      <c r="A2018" s="175" t="s">
        <v>20587</v>
      </c>
      <c r="B2018" s="176" t="s">
        <v>31760</v>
      </c>
      <c r="C2018" s="176" t="s">
        <v>12402</v>
      </c>
      <c r="D2018" s="177">
        <v>4088.18</v>
      </c>
    </row>
    <row r="2019" spans="1:4" ht="13.5" customHeight="1">
      <c r="A2019" s="175" t="s">
        <v>20588</v>
      </c>
      <c r="B2019" s="176" t="s">
        <v>31761</v>
      </c>
      <c r="C2019" s="176" t="s">
        <v>12402</v>
      </c>
      <c r="D2019" s="177">
        <v>4433.6899999999996</v>
      </c>
    </row>
    <row r="2020" spans="1:4" ht="12.75" customHeight="1">
      <c r="A2020" s="175" t="s">
        <v>20589</v>
      </c>
      <c r="B2020" s="176" t="s">
        <v>31762</v>
      </c>
      <c r="C2020" s="176" t="s">
        <v>12402</v>
      </c>
      <c r="D2020" s="177">
        <v>4769.12</v>
      </c>
    </row>
    <row r="2021" spans="1:4" ht="13.5" customHeight="1">
      <c r="A2021" s="175" t="s">
        <v>20590</v>
      </c>
      <c r="B2021" s="176" t="s">
        <v>31763</v>
      </c>
      <c r="C2021" s="176" t="s">
        <v>12402</v>
      </c>
      <c r="D2021" s="177">
        <v>5139.28</v>
      </c>
    </row>
    <row r="2022" spans="1:4" ht="12.75" customHeight="1">
      <c r="A2022" s="175" t="s">
        <v>20591</v>
      </c>
      <c r="B2022" s="176" t="s">
        <v>31764</v>
      </c>
      <c r="C2022" s="176" t="s">
        <v>12402</v>
      </c>
      <c r="D2022" s="177">
        <v>5899.81</v>
      </c>
    </row>
    <row r="2023" spans="1:4" ht="12.75" customHeight="1">
      <c r="A2023" s="172" t="s">
        <v>20592</v>
      </c>
      <c r="B2023" s="173" t="s">
        <v>31765</v>
      </c>
      <c r="C2023" s="174"/>
      <c r="D2023" s="174"/>
    </row>
    <row r="2024" spans="1:4" ht="13.5" customHeight="1">
      <c r="A2024" s="175" t="s">
        <v>20593</v>
      </c>
      <c r="B2024" s="176" t="s">
        <v>31766</v>
      </c>
      <c r="C2024" s="176" t="s">
        <v>12402</v>
      </c>
      <c r="D2024" s="177">
        <v>3416.32</v>
      </c>
    </row>
    <row r="2025" spans="1:4" ht="12.75" customHeight="1">
      <c r="A2025" s="175" t="s">
        <v>20594</v>
      </c>
      <c r="B2025" s="176" t="s">
        <v>31767</v>
      </c>
      <c r="C2025" s="176" t="s">
        <v>12402</v>
      </c>
      <c r="D2025" s="177">
        <v>3550.98</v>
      </c>
    </row>
    <row r="2026" spans="1:4" ht="13.5" customHeight="1">
      <c r="A2026" s="175" t="s">
        <v>20595</v>
      </c>
      <c r="B2026" s="176" t="s">
        <v>31768</v>
      </c>
      <c r="C2026" s="176" t="s">
        <v>12402</v>
      </c>
      <c r="D2026" s="177">
        <v>3673.09</v>
      </c>
    </row>
    <row r="2027" spans="1:4" ht="12.75" customHeight="1">
      <c r="A2027" s="175" t="s">
        <v>20596</v>
      </c>
      <c r="B2027" s="176" t="s">
        <v>31769</v>
      </c>
      <c r="C2027" s="176" t="s">
        <v>12402</v>
      </c>
      <c r="D2027" s="177">
        <v>3917.62</v>
      </c>
    </row>
    <row r="2028" spans="1:4" ht="12.75" customHeight="1">
      <c r="A2028" s="175" t="s">
        <v>20597</v>
      </c>
      <c r="B2028" s="176" t="s">
        <v>31770</v>
      </c>
      <c r="C2028" s="176" t="s">
        <v>12402</v>
      </c>
      <c r="D2028" s="177">
        <v>4199.34</v>
      </c>
    </row>
    <row r="2029" spans="1:4" ht="13.5" customHeight="1">
      <c r="A2029" s="175" t="s">
        <v>20598</v>
      </c>
      <c r="B2029" s="176" t="s">
        <v>31771</v>
      </c>
      <c r="C2029" s="176" t="s">
        <v>12402</v>
      </c>
      <c r="D2029" s="177">
        <v>4591.5</v>
      </c>
    </row>
    <row r="2030" spans="1:4" ht="12.75" customHeight="1">
      <c r="A2030" s="175" t="s">
        <v>20599</v>
      </c>
      <c r="B2030" s="176" t="s">
        <v>31772</v>
      </c>
      <c r="C2030" s="176" t="s">
        <v>12402</v>
      </c>
      <c r="D2030" s="177">
        <v>4965.8599999999997</v>
      </c>
    </row>
    <row r="2031" spans="1:4" ht="12.75" customHeight="1">
      <c r="A2031" s="175" t="s">
        <v>20600</v>
      </c>
      <c r="B2031" s="176" t="s">
        <v>31773</v>
      </c>
      <c r="C2031" s="176" t="s">
        <v>12402</v>
      </c>
      <c r="D2031" s="177">
        <v>5323.44</v>
      </c>
    </row>
    <row r="2032" spans="1:4" ht="13.5" customHeight="1">
      <c r="A2032" s="175" t="s">
        <v>20601</v>
      </c>
      <c r="B2032" s="176" t="s">
        <v>31774</v>
      </c>
      <c r="C2032" s="176" t="s">
        <v>12402</v>
      </c>
      <c r="D2032" s="177">
        <v>5709.05</v>
      </c>
    </row>
    <row r="2033" spans="1:4" ht="12.75" customHeight="1">
      <c r="A2033" s="175" t="s">
        <v>20602</v>
      </c>
      <c r="B2033" s="176" t="s">
        <v>31775</v>
      </c>
      <c r="C2033" s="176" t="s">
        <v>12402</v>
      </c>
      <c r="D2033" s="177">
        <v>6520.59</v>
      </c>
    </row>
    <row r="2034" spans="1:4" ht="13.5" customHeight="1">
      <c r="A2034" s="172" t="s">
        <v>20603</v>
      </c>
      <c r="B2034" s="173" t="s">
        <v>31776</v>
      </c>
      <c r="C2034" s="174"/>
      <c r="D2034" s="174"/>
    </row>
    <row r="2035" spans="1:4" ht="12.75" customHeight="1">
      <c r="A2035" s="175" t="s">
        <v>20604</v>
      </c>
      <c r="B2035" s="176" t="s">
        <v>31777</v>
      </c>
      <c r="C2035" s="176" t="s">
        <v>12403</v>
      </c>
      <c r="D2035" s="177">
        <v>1127.23</v>
      </c>
    </row>
    <row r="2036" spans="1:4" ht="12.75" customHeight="1">
      <c r="A2036" s="175" t="s">
        <v>20605</v>
      </c>
      <c r="B2036" s="176" t="s">
        <v>31778</v>
      </c>
      <c r="C2036" s="176" t="s">
        <v>12403</v>
      </c>
      <c r="D2036" s="177">
        <v>515.49</v>
      </c>
    </row>
    <row r="2037" spans="1:4" ht="13.5" customHeight="1">
      <c r="A2037" s="172" t="s">
        <v>20606</v>
      </c>
      <c r="B2037" s="173" t="s">
        <v>31779</v>
      </c>
      <c r="C2037" s="174"/>
      <c r="D2037" s="174"/>
    </row>
    <row r="2038" spans="1:4" ht="12.75" customHeight="1">
      <c r="A2038" s="175" t="s">
        <v>20607</v>
      </c>
      <c r="B2038" s="176" t="s">
        <v>31780</v>
      </c>
      <c r="C2038" s="176" t="s">
        <v>12402</v>
      </c>
      <c r="D2038" s="177">
        <v>1178.79</v>
      </c>
    </row>
    <row r="2039" spans="1:4" ht="13.5" customHeight="1">
      <c r="A2039" s="175" t="s">
        <v>20608</v>
      </c>
      <c r="B2039" s="176" t="s">
        <v>31781</v>
      </c>
      <c r="C2039" s="176" t="s">
        <v>12402</v>
      </c>
      <c r="D2039" s="177">
        <v>141.31</v>
      </c>
    </row>
    <row r="2040" spans="1:4" ht="12.75" customHeight="1">
      <c r="A2040" s="175" t="s">
        <v>20609</v>
      </c>
      <c r="B2040" s="176" t="s">
        <v>31782</v>
      </c>
      <c r="C2040" s="176" t="s">
        <v>12402</v>
      </c>
      <c r="D2040" s="177">
        <v>335.64</v>
      </c>
    </row>
    <row r="2041" spans="1:4" ht="12.75" customHeight="1">
      <c r="A2041" s="172" t="s">
        <v>20610</v>
      </c>
      <c r="B2041" s="173" t="s">
        <v>31783</v>
      </c>
      <c r="C2041" s="174"/>
      <c r="D2041" s="174"/>
    </row>
    <row r="2042" spans="1:4" ht="13.5" customHeight="1">
      <c r="A2042" s="175" t="s">
        <v>20611</v>
      </c>
      <c r="B2042" s="176" t="s">
        <v>31784</v>
      </c>
      <c r="C2042" s="176" t="s">
        <v>12403</v>
      </c>
      <c r="D2042" s="177">
        <v>751.14</v>
      </c>
    </row>
    <row r="2043" spans="1:4" ht="12.75" customHeight="1">
      <c r="A2043" s="175" t="s">
        <v>20612</v>
      </c>
      <c r="B2043" s="176" t="s">
        <v>31785</v>
      </c>
      <c r="C2043" s="176" t="s">
        <v>12403</v>
      </c>
      <c r="D2043" s="177">
        <v>852.62</v>
      </c>
    </row>
    <row r="2044" spans="1:4" ht="12.75" customHeight="1">
      <c r="A2044" s="175" t="s">
        <v>20613</v>
      </c>
      <c r="B2044" s="176" t="s">
        <v>31786</v>
      </c>
      <c r="C2044" s="176" t="s">
        <v>12403</v>
      </c>
      <c r="D2044" s="177">
        <v>948.84</v>
      </c>
    </row>
    <row r="2045" spans="1:4" ht="13.5" customHeight="1">
      <c r="A2045" s="175" t="s">
        <v>20614</v>
      </c>
      <c r="B2045" s="176" t="s">
        <v>31787</v>
      </c>
      <c r="C2045" s="176" t="s">
        <v>12403</v>
      </c>
      <c r="D2045" s="177">
        <v>1053.21</v>
      </c>
    </row>
    <row r="2046" spans="1:4" ht="12.75" customHeight="1">
      <c r="A2046" s="175" t="s">
        <v>20615</v>
      </c>
      <c r="B2046" s="176" t="s">
        <v>31788</v>
      </c>
      <c r="C2046" s="176" t="s">
        <v>12403</v>
      </c>
      <c r="D2046" s="177">
        <v>1152.32</v>
      </c>
    </row>
    <row r="2047" spans="1:4" ht="13.5" customHeight="1">
      <c r="A2047" s="175" t="s">
        <v>20616</v>
      </c>
      <c r="B2047" s="176" t="s">
        <v>31789</v>
      </c>
      <c r="C2047" s="176" t="s">
        <v>12403</v>
      </c>
      <c r="D2047" s="177">
        <v>1259.58</v>
      </c>
    </row>
    <row r="2048" spans="1:4" ht="12.75" customHeight="1">
      <c r="A2048" s="175" t="s">
        <v>20617</v>
      </c>
      <c r="B2048" s="176" t="s">
        <v>31790</v>
      </c>
      <c r="C2048" s="176" t="s">
        <v>12403</v>
      </c>
      <c r="D2048" s="177">
        <v>1560.85</v>
      </c>
    </row>
    <row r="2049" spans="1:4" ht="12.75" customHeight="1">
      <c r="A2049" s="175" t="s">
        <v>20618</v>
      </c>
      <c r="B2049" s="176" t="s">
        <v>31791</v>
      </c>
      <c r="C2049" s="176" t="s">
        <v>12403</v>
      </c>
      <c r="D2049" s="177">
        <v>1677.98</v>
      </c>
    </row>
    <row r="2050" spans="1:4" ht="13.5" customHeight="1">
      <c r="A2050" s="175" t="s">
        <v>20619</v>
      </c>
      <c r="B2050" s="176" t="s">
        <v>31792</v>
      </c>
      <c r="C2050" s="176" t="s">
        <v>12403</v>
      </c>
      <c r="D2050" s="177">
        <v>1797.08</v>
      </c>
    </row>
    <row r="2051" spans="1:4" ht="12.75" customHeight="1">
      <c r="A2051" s="175" t="s">
        <v>20620</v>
      </c>
      <c r="B2051" s="176" t="s">
        <v>31793</v>
      </c>
      <c r="C2051" s="176" t="s">
        <v>12403</v>
      </c>
      <c r="D2051" s="177">
        <v>2507.81</v>
      </c>
    </row>
    <row r="2052" spans="1:4" ht="13.5" customHeight="1">
      <c r="A2052" s="172" t="s">
        <v>20621</v>
      </c>
      <c r="B2052" s="173" t="s">
        <v>31794</v>
      </c>
      <c r="C2052" s="174"/>
      <c r="D2052" s="174"/>
    </row>
    <row r="2053" spans="1:4" ht="12.75" customHeight="1">
      <c r="A2053" s="175" t="s">
        <v>20622</v>
      </c>
      <c r="B2053" s="176" t="s">
        <v>31795</v>
      </c>
      <c r="C2053" s="176" t="s">
        <v>12403</v>
      </c>
      <c r="D2053" s="177">
        <v>502.02</v>
      </c>
    </row>
    <row r="2054" spans="1:4" ht="12.75" customHeight="1">
      <c r="A2054" s="175" t="s">
        <v>20623</v>
      </c>
      <c r="B2054" s="176" t="s">
        <v>31796</v>
      </c>
      <c r="C2054" s="176" t="s">
        <v>12403</v>
      </c>
      <c r="D2054" s="177">
        <v>597.21</v>
      </c>
    </row>
    <row r="2055" spans="1:4" ht="13.5" customHeight="1">
      <c r="A2055" s="175" t="s">
        <v>20624</v>
      </c>
      <c r="B2055" s="176" t="s">
        <v>31797</v>
      </c>
      <c r="C2055" s="176" t="s">
        <v>12403</v>
      </c>
      <c r="D2055" s="177">
        <v>686.84</v>
      </c>
    </row>
    <row r="2056" spans="1:4" ht="12.75" customHeight="1">
      <c r="A2056" s="175" t="s">
        <v>20625</v>
      </c>
      <c r="B2056" s="176" t="s">
        <v>31798</v>
      </c>
      <c r="C2056" s="176" t="s">
        <v>12403</v>
      </c>
      <c r="D2056" s="177">
        <v>785.5</v>
      </c>
    </row>
    <row r="2057" spans="1:4" ht="12.75" customHeight="1">
      <c r="A2057" s="175" t="s">
        <v>20626</v>
      </c>
      <c r="B2057" s="176" t="s">
        <v>31799</v>
      </c>
      <c r="C2057" s="176" t="s">
        <v>12403</v>
      </c>
      <c r="D2057" s="177">
        <v>878.01</v>
      </c>
    </row>
    <row r="2058" spans="1:4" ht="13.5" customHeight="1">
      <c r="A2058" s="175" t="s">
        <v>20627</v>
      </c>
      <c r="B2058" s="176" t="s">
        <v>31800</v>
      </c>
      <c r="C2058" s="176" t="s">
        <v>12403</v>
      </c>
      <c r="D2058" s="177">
        <v>972.86</v>
      </c>
    </row>
    <row r="2059" spans="1:4" ht="12.75" customHeight="1">
      <c r="A2059" s="175" t="s">
        <v>20628</v>
      </c>
      <c r="B2059" s="176" t="s">
        <v>31801</v>
      </c>
      <c r="C2059" s="176" t="s">
        <v>12403</v>
      </c>
      <c r="D2059" s="177">
        <v>1252.1400000000001</v>
      </c>
    </row>
    <row r="2060" spans="1:4" ht="13.5" customHeight="1">
      <c r="A2060" s="175" t="s">
        <v>20629</v>
      </c>
      <c r="B2060" s="176" t="s">
        <v>31802</v>
      </c>
      <c r="C2060" s="176" t="s">
        <v>12403</v>
      </c>
      <c r="D2060" s="177">
        <v>1363.84</v>
      </c>
    </row>
    <row r="2061" spans="1:4" ht="12.75" customHeight="1">
      <c r="A2061" s="175" t="s">
        <v>20630</v>
      </c>
      <c r="B2061" s="176" t="s">
        <v>31803</v>
      </c>
      <c r="C2061" s="176" t="s">
        <v>12403</v>
      </c>
      <c r="D2061" s="177">
        <v>1477.26</v>
      </c>
    </row>
    <row r="2062" spans="1:4" ht="12.75" customHeight="1">
      <c r="A2062" s="175" t="s">
        <v>20631</v>
      </c>
      <c r="B2062" s="176" t="s">
        <v>31804</v>
      </c>
      <c r="C2062" s="176" t="s">
        <v>12403</v>
      </c>
      <c r="D2062" s="177">
        <v>2145.89</v>
      </c>
    </row>
    <row r="2063" spans="1:4" ht="13.5" customHeight="1">
      <c r="A2063" s="172" t="s">
        <v>20632</v>
      </c>
      <c r="B2063" s="173" t="s">
        <v>31805</v>
      </c>
      <c r="C2063" s="174"/>
      <c r="D2063" s="174"/>
    </row>
    <row r="2064" spans="1:4" ht="12.75" customHeight="1">
      <c r="A2064" s="175" t="s">
        <v>20633</v>
      </c>
      <c r="B2064" s="176" t="s">
        <v>20634</v>
      </c>
      <c r="C2064" s="176" t="s">
        <v>12403</v>
      </c>
      <c r="D2064" s="177">
        <v>130.05000000000001</v>
      </c>
    </row>
    <row r="2065" spans="1:4" ht="13.5" customHeight="1">
      <c r="A2065" s="175" t="s">
        <v>20635</v>
      </c>
      <c r="B2065" s="176" t="s">
        <v>20636</v>
      </c>
      <c r="C2065" s="176" t="s">
        <v>12403</v>
      </c>
      <c r="D2065" s="177">
        <v>112.73</v>
      </c>
    </row>
    <row r="2066" spans="1:4" ht="12.75" customHeight="1">
      <c r="A2066" s="175" t="s">
        <v>20637</v>
      </c>
      <c r="B2066" s="176" t="s">
        <v>20638</v>
      </c>
      <c r="C2066" s="176" t="s">
        <v>12403</v>
      </c>
      <c r="D2066" s="177">
        <v>169.04</v>
      </c>
    </row>
    <row r="2067" spans="1:4" ht="12.75" customHeight="1">
      <c r="A2067" s="172" t="s">
        <v>20639</v>
      </c>
      <c r="B2067" s="173" t="s">
        <v>31806</v>
      </c>
      <c r="C2067" s="174"/>
      <c r="D2067" s="174"/>
    </row>
    <row r="2068" spans="1:4" ht="13.5" customHeight="1">
      <c r="A2068" s="175" t="s">
        <v>20640</v>
      </c>
      <c r="B2068" s="176" t="s">
        <v>31807</v>
      </c>
      <c r="C2068" s="176" t="s">
        <v>34306</v>
      </c>
      <c r="D2068" s="177">
        <v>123.76</v>
      </c>
    </row>
    <row r="2069" spans="1:4" ht="12.75" customHeight="1">
      <c r="A2069" s="175" t="s">
        <v>20641</v>
      </c>
      <c r="B2069" s="176" t="s">
        <v>38671</v>
      </c>
      <c r="C2069" s="176" t="s">
        <v>34306</v>
      </c>
      <c r="D2069" s="177">
        <v>228.72</v>
      </c>
    </row>
    <row r="2070" spans="1:4" ht="13.5" customHeight="1">
      <c r="A2070" s="172" t="s">
        <v>20642</v>
      </c>
      <c r="B2070" s="173" t="s">
        <v>31808</v>
      </c>
      <c r="C2070" s="174"/>
      <c r="D2070" s="174"/>
    </row>
    <row r="2071" spans="1:4" ht="12.75" customHeight="1">
      <c r="A2071" s="175" t="s">
        <v>20643</v>
      </c>
      <c r="B2071" s="176" t="s">
        <v>31809</v>
      </c>
      <c r="C2071" s="176" t="s">
        <v>12403</v>
      </c>
      <c r="D2071" s="177">
        <v>35.68</v>
      </c>
    </row>
    <row r="2072" spans="1:4" ht="12.75" customHeight="1">
      <c r="A2072" s="175" t="s">
        <v>20644</v>
      </c>
      <c r="B2072" s="176" t="s">
        <v>31810</v>
      </c>
      <c r="C2072" s="176" t="s">
        <v>12403</v>
      </c>
      <c r="D2072" s="177">
        <v>35.68</v>
      </c>
    </row>
    <row r="2073" spans="1:4" ht="13.5" customHeight="1">
      <c r="A2073" s="175" t="s">
        <v>20645</v>
      </c>
      <c r="B2073" s="176" t="s">
        <v>31811</v>
      </c>
      <c r="C2073" s="176" t="s">
        <v>12403</v>
      </c>
      <c r="D2073" s="177">
        <v>36.61</v>
      </c>
    </row>
    <row r="2074" spans="1:4" ht="12.75" customHeight="1">
      <c r="A2074" s="172" t="s">
        <v>20646</v>
      </c>
      <c r="B2074" s="173" t="s">
        <v>31812</v>
      </c>
      <c r="C2074" s="174"/>
      <c r="D2074" s="174"/>
    </row>
    <row r="2075" spans="1:4" ht="12.75" customHeight="1">
      <c r="A2075" s="175" t="s">
        <v>20647</v>
      </c>
      <c r="B2075" s="176" t="s">
        <v>31813</v>
      </c>
      <c r="C2075" s="176" t="s">
        <v>12403</v>
      </c>
      <c r="D2075" s="177">
        <v>264.77999999999997</v>
      </c>
    </row>
    <row r="2076" spans="1:4" ht="13.5" customHeight="1">
      <c r="A2076" s="175" t="s">
        <v>20648</v>
      </c>
      <c r="B2076" s="176" t="s">
        <v>31814</v>
      </c>
      <c r="C2076" s="176" t="s">
        <v>12403</v>
      </c>
      <c r="D2076" s="177">
        <v>84.96</v>
      </c>
    </row>
    <row r="2077" spans="1:4" ht="12.75" customHeight="1">
      <c r="A2077" s="175" t="s">
        <v>20649</v>
      </c>
      <c r="B2077" s="176" t="s">
        <v>31815</v>
      </c>
      <c r="C2077" s="176" t="s">
        <v>12403</v>
      </c>
      <c r="D2077" s="177">
        <v>110.71</v>
      </c>
    </row>
    <row r="2078" spans="1:4" ht="13.5" customHeight="1">
      <c r="A2078" s="175" t="s">
        <v>20650</v>
      </c>
      <c r="B2078" s="176" t="s">
        <v>31816</v>
      </c>
      <c r="C2078" s="176" t="s">
        <v>12403</v>
      </c>
      <c r="D2078" s="177">
        <v>150.86000000000001</v>
      </c>
    </row>
    <row r="2079" spans="1:4" ht="12.75" customHeight="1">
      <c r="A2079" s="175" t="s">
        <v>20651</v>
      </c>
      <c r="B2079" s="176" t="s">
        <v>31817</v>
      </c>
      <c r="C2079" s="176" t="s">
        <v>12403</v>
      </c>
      <c r="D2079" s="177">
        <v>186.16</v>
      </c>
    </row>
    <row r="2080" spans="1:4" ht="12.75" customHeight="1">
      <c r="A2080" s="175" t="s">
        <v>20652</v>
      </c>
      <c r="B2080" s="176" t="s">
        <v>31818</v>
      </c>
      <c r="C2080" s="176" t="s">
        <v>12403</v>
      </c>
      <c r="D2080" s="177">
        <v>436.56</v>
      </c>
    </row>
    <row r="2081" spans="1:4" ht="13.5" customHeight="1">
      <c r="A2081" s="175" t="s">
        <v>20653</v>
      </c>
      <c r="B2081" s="176" t="s">
        <v>31819</v>
      </c>
      <c r="C2081" s="176" t="s">
        <v>12403</v>
      </c>
      <c r="D2081" s="177">
        <v>218.55</v>
      </c>
    </row>
    <row r="2082" spans="1:4" ht="12.75" customHeight="1">
      <c r="A2082" s="175" t="s">
        <v>20654</v>
      </c>
      <c r="B2082" s="176" t="s">
        <v>31820</v>
      </c>
      <c r="C2082" s="176" t="s">
        <v>12403</v>
      </c>
      <c r="D2082" s="177">
        <v>227.87</v>
      </c>
    </row>
    <row r="2083" spans="1:4" ht="13.5" customHeight="1">
      <c r="A2083" s="175" t="s">
        <v>20655</v>
      </c>
      <c r="B2083" s="176" t="s">
        <v>31821</v>
      </c>
      <c r="C2083" s="176" t="s">
        <v>12403</v>
      </c>
      <c r="D2083" s="177">
        <v>153.04</v>
      </c>
    </row>
    <row r="2084" spans="1:4" ht="12.75" customHeight="1">
      <c r="A2084" s="175" t="s">
        <v>20656</v>
      </c>
      <c r="B2084" s="176" t="s">
        <v>31822</v>
      </c>
      <c r="C2084" s="176" t="s">
        <v>12403</v>
      </c>
      <c r="D2084" s="177">
        <v>221.99</v>
      </c>
    </row>
    <row r="2085" spans="1:4" ht="12.75" customHeight="1">
      <c r="A2085" s="172" t="s">
        <v>20657</v>
      </c>
      <c r="B2085" s="173" t="s">
        <v>31823</v>
      </c>
      <c r="C2085" s="174"/>
      <c r="D2085" s="174"/>
    </row>
    <row r="2086" spans="1:4" ht="13.5" customHeight="1">
      <c r="A2086" s="175" t="s">
        <v>20658</v>
      </c>
      <c r="B2086" s="176" t="s">
        <v>31824</v>
      </c>
      <c r="C2086" s="176" t="s">
        <v>12416</v>
      </c>
      <c r="D2086" s="177">
        <v>18.28</v>
      </c>
    </row>
    <row r="2087" spans="1:4" ht="12.75" customHeight="1">
      <c r="A2087" s="175" t="s">
        <v>20659</v>
      </c>
      <c r="B2087" s="176" t="s">
        <v>31825</v>
      </c>
      <c r="C2087" s="176" t="s">
        <v>12416</v>
      </c>
      <c r="D2087" s="177">
        <v>40.380000000000003</v>
      </c>
    </row>
    <row r="2088" spans="1:4" ht="12.75" customHeight="1">
      <c r="A2088" s="172" t="s">
        <v>20660</v>
      </c>
      <c r="B2088" s="173" t="s">
        <v>31826</v>
      </c>
      <c r="C2088" s="174"/>
      <c r="D2088" s="174"/>
    </row>
    <row r="2089" spans="1:4" ht="13.5" customHeight="1">
      <c r="A2089" s="175" t="s">
        <v>20661</v>
      </c>
      <c r="B2089" s="176" t="s">
        <v>31827</v>
      </c>
      <c r="C2089" s="176" t="s">
        <v>12416</v>
      </c>
      <c r="D2089" s="177">
        <v>115.66</v>
      </c>
    </row>
    <row r="2090" spans="1:4" ht="12.75" customHeight="1">
      <c r="A2090" s="175" t="s">
        <v>20662</v>
      </c>
      <c r="B2090" s="176" t="s">
        <v>31828</v>
      </c>
      <c r="C2090" s="176" t="s">
        <v>12416</v>
      </c>
      <c r="D2090" s="177">
        <v>165.05</v>
      </c>
    </row>
    <row r="2091" spans="1:4" ht="13.5" customHeight="1">
      <c r="A2091" s="172" t="s">
        <v>20663</v>
      </c>
      <c r="B2091" s="173" t="s">
        <v>20664</v>
      </c>
      <c r="C2091" s="174"/>
      <c r="D2091" s="174"/>
    </row>
    <row r="2092" spans="1:4" ht="12.75" customHeight="1">
      <c r="A2092" s="175" t="s">
        <v>20665</v>
      </c>
      <c r="B2092" s="176" t="s">
        <v>20666</v>
      </c>
      <c r="C2092" s="176" t="s">
        <v>12416</v>
      </c>
      <c r="D2092" s="177">
        <v>11.78</v>
      </c>
    </row>
    <row r="2093" spans="1:4" ht="12.75" customHeight="1">
      <c r="A2093" s="172" t="s">
        <v>20667</v>
      </c>
      <c r="B2093" s="173" t="s">
        <v>31829</v>
      </c>
      <c r="C2093" s="174"/>
      <c r="D2093" s="174"/>
    </row>
    <row r="2094" spans="1:4" ht="13.5" customHeight="1">
      <c r="A2094" s="175" t="s">
        <v>20668</v>
      </c>
      <c r="B2094" s="176" t="s">
        <v>31830</v>
      </c>
      <c r="C2094" s="176" t="s">
        <v>12402</v>
      </c>
      <c r="D2094" s="177">
        <v>1179.8900000000001</v>
      </c>
    </row>
    <row r="2095" spans="1:4" ht="12.75" customHeight="1">
      <c r="A2095" s="175" t="s">
        <v>20669</v>
      </c>
      <c r="B2095" s="176" t="s">
        <v>31831</v>
      </c>
      <c r="C2095" s="176" t="s">
        <v>12403</v>
      </c>
      <c r="D2095" s="177">
        <v>330.61</v>
      </c>
    </row>
    <row r="2096" spans="1:4" ht="13.5" customHeight="1">
      <c r="A2096" s="175" t="s">
        <v>20670</v>
      </c>
      <c r="B2096" s="176" t="s">
        <v>31832</v>
      </c>
      <c r="C2096" s="176" t="s">
        <v>12402</v>
      </c>
      <c r="D2096" s="177">
        <v>2229.75</v>
      </c>
    </row>
    <row r="2097" spans="1:4" ht="12.75" customHeight="1">
      <c r="A2097" s="175" t="s">
        <v>20671</v>
      </c>
      <c r="B2097" s="176" t="s">
        <v>31833</v>
      </c>
      <c r="C2097" s="176" t="s">
        <v>12403</v>
      </c>
      <c r="D2097" s="177">
        <v>570.77</v>
      </c>
    </row>
    <row r="2098" spans="1:4" ht="12.75" customHeight="1">
      <c r="A2098" s="172" t="s">
        <v>20672</v>
      </c>
      <c r="B2098" s="173" t="s">
        <v>20673</v>
      </c>
      <c r="C2098" s="174"/>
      <c r="D2098" s="174"/>
    </row>
    <row r="2099" spans="1:4" ht="13.5" customHeight="1">
      <c r="A2099" s="175" t="s">
        <v>20674</v>
      </c>
      <c r="B2099" s="176" t="s">
        <v>20675</v>
      </c>
      <c r="C2099" s="176" t="s">
        <v>34306</v>
      </c>
      <c r="D2099" s="177">
        <v>221.39</v>
      </c>
    </row>
    <row r="2100" spans="1:4" ht="12.75" customHeight="1">
      <c r="A2100" s="172" t="s">
        <v>20676</v>
      </c>
      <c r="B2100" s="173" t="s">
        <v>31834</v>
      </c>
      <c r="C2100" s="174"/>
      <c r="D2100" s="174"/>
    </row>
    <row r="2101" spans="1:4" ht="12.75" customHeight="1">
      <c r="A2101" s="175" t="s">
        <v>20677</v>
      </c>
      <c r="B2101" s="176" t="s">
        <v>31835</v>
      </c>
      <c r="C2101" s="176" t="s">
        <v>12402</v>
      </c>
      <c r="D2101" s="177">
        <v>222.21</v>
      </c>
    </row>
    <row r="2102" spans="1:4" ht="13.5" customHeight="1">
      <c r="A2102" s="175" t="s">
        <v>20678</v>
      </c>
      <c r="B2102" s="176" t="s">
        <v>31836</v>
      </c>
      <c r="C2102" s="176" t="s">
        <v>12402</v>
      </c>
      <c r="D2102" s="177">
        <v>246.95</v>
      </c>
    </row>
    <row r="2103" spans="1:4" ht="2.25" customHeight="1">
      <c r="B2103" s="176"/>
    </row>
    <row r="2104" spans="1:4" ht="13.5" customHeight="1">
      <c r="A2104" s="175" t="s">
        <v>20679</v>
      </c>
      <c r="B2104" s="176" t="s">
        <v>31837</v>
      </c>
      <c r="C2104" s="176" t="s">
        <v>12402</v>
      </c>
      <c r="D2104" s="177">
        <v>363.99</v>
      </c>
    </row>
    <row r="2105" spans="1:4" ht="12.75" customHeight="1">
      <c r="A2105" s="172" t="s">
        <v>20680</v>
      </c>
      <c r="B2105" s="173" t="s">
        <v>31838</v>
      </c>
      <c r="C2105" s="174"/>
      <c r="D2105" s="174"/>
    </row>
    <row r="2106" spans="1:4" ht="12.75" customHeight="1">
      <c r="A2106" s="175" t="s">
        <v>20681</v>
      </c>
      <c r="B2106" s="176" t="s">
        <v>31839</v>
      </c>
      <c r="C2106" s="176" t="s">
        <v>12403</v>
      </c>
      <c r="D2106" s="177">
        <v>89.54</v>
      </c>
    </row>
    <row r="2107" spans="1:4" ht="13.5" customHeight="1">
      <c r="A2107" s="175" t="s">
        <v>20682</v>
      </c>
      <c r="B2107" s="176" t="s">
        <v>31840</v>
      </c>
      <c r="C2107" s="176" t="s">
        <v>12403</v>
      </c>
      <c r="D2107" s="177">
        <v>138.6</v>
      </c>
    </row>
    <row r="2108" spans="1:4" ht="2.25" customHeight="1">
      <c r="B2108" s="176"/>
    </row>
    <row r="2109" spans="1:4" ht="13.5" customHeight="1">
      <c r="A2109" s="175" t="s">
        <v>20683</v>
      </c>
      <c r="B2109" s="176" t="s">
        <v>31841</v>
      </c>
      <c r="C2109" s="176" t="s">
        <v>12403</v>
      </c>
      <c r="D2109" s="177">
        <v>194.61</v>
      </c>
    </row>
    <row r="2110" spans="1:4" ht="2.25" customHeight="1">
      <c r="B2110" s="176"/>
    </row>
    <row r="2111" spans="1:4" ht="12.75" customHeight="1">
      <c r="A2111" s="172" t="s">
        <v>20684</v>
      </c>
      <c r="B2111" s="173" t="s">
        <v>31842</v>
      </c>
      <c r="C2111" s="174"/>
      <c r="D2111" s="174"/>
    </row>
    <row r="2112" spans="1:4" ht="13.5" customHeight="1">
      <c r="A2112" s="175" t="s">
        <v>20685</v>
      </c>
      <c r="B2112" s="176" t="s">
        <v>31843</v>
      </c>
      <c r="C2112" s="176" t="s">
        <v>12403</v>
      </c>
      <c r="D2112" s="177">
        <v>28.71</v>
      </c>
    </row>
    <row r="2113" spans="1:4" ht="12.75" customHeight="1">
      <c r="A2113" s="175" t="s">
        <v>20686</v>
      </c>
      <c r="B2113" s="176" t="s">
        <v>31844</v>
      </c>
      <c r="C2113" s="176" t="s">
        <v>12403</v>
      </c>
      <c r="D2113" s="177">
        <v>55.2</v>
      </c>
    </row>
    <row r="2114" spans="1:4" ht="12.75" customHeight="1">
      <c r="A2114" s="175" t="s">
        <v>20687</v>
      </c>
      <c r="B2114" s="176" t="s">
        <v>31845</v>
      </c>
      <c r="C2114" s="176" t="s">
        <v>12403</v>
      </c>
      <c r="D2114" s="177">
        <v>89.54</v>
      </c>
    </row>
    <row r="2115" spans="1:4" ht="13.5" customHeight="1">
      <c r="A2115" s="175" t="s">
        <v>20688</v>
      </c>
      <c r="B2115" s="176" t="s">
        <v>31846</v>
      </c>
      <c r="C2115" s="176" t="s">
        <v>12403</v>
      </c>
      <c r="D2115" s="177">
        <v>153.47</v>
      </c>
    </row>
    <row r="2116" spans="1:4" ht="12.75" customHeight="1">
      <c r="A2116" s="175" t="s">
        <v>20689</v>
      </c>
      <c r="B2116" s="176" t="s">
        <v>31847</v>
      </c>
      <c r="C2116" s="176" t="s">
        <v>12403</v>
      </c>
      <c r="D2116" s="177">
        <v>249.34</v>
      </c>
    </row>
    <row r="2117" spans="1:4" ht="13.5" customHeight="1">
      <c r="A2117" s="175" t="s">
        <v>20690</v>
      </c>
      <c r="B2117" s="176" t="s">
        <v>31848</v>
      </c>
      <c r="C2117" s="176" t="s">
        <v>12403</v>
      </c>
      <c r="D2117" s="177">
        <v>383.16</v>
      </c>
    </row>
    <row r="2118" spans="1:4" ht="12.75" customHeight="1">
      <c r="A2118" s="172" t="s">
        <v>20691</v>
      </c>
      <c r="B2118" s="173" t="s">
        <v>31849</v>
      </c>
      <c r="C2118" s="174"/>
      <c r="D2118" s="174"/>
    </row>
    <row r="2119" spans="1:4" ht="12.75" customHeight="1">
      <c r="A2119" s="175" t="s">
        <v>20692</v>
      </c>
      <c r="B2119" s="176" t="s">
        <v>31850</v>
      </c>
      <c r="C2119" s="176" t="s">
        <v>34306</v>
      </c>
      <c r="D2119" s="177">
        <v>212.68</v>
      </c>
    </row>
    <row r="2120" spans="1:4" ht="13.5" customHeight="1">
      <c r="A2120" s="175" t="s">
        <v>20693</v>
      </c>
      <c r="B2120" s="176" t="s">
        <v>31851</v>
      </c>
      <c r="C2120" s="176" t="s">
        <v>34306</v>
      </c>
      <c r="D2120" s="177">
        <v>242.73</v>
      </c>
    </row>
    <row r="2121" spans="1:4" ht="12.75" customHeight="1">
      <c r="A2121" s="175" t="s">
        <v>20694</v>
      </c>
      <c r="B2121" s="176" t="s">
        <v>31852</v>
      </c>
      <c r="C2121" s="176" t="s">
        <v>34306</v>
      </c>
      <c r="D2121" s="177">
        <v>242.73</v>
      </c>
    </row>
    <row r="2122" spans="1:4" ht="13.5" customHeight="1">
      <c r="A2122" s="172" t="s">
        <v>23730</v>
      </c>
      <c r="B2122" s="173" t="s">
        <v>31853</v>
      </c>
      <c r="C2122" s="174"/>
      <c r="D2122" s="174"/>
    </row>
    <row r="2123" spans="1:4" ht="12.75" customHeight="1">
      <c r="A2123" s="175" t="s">
        <v>23731</v>
      </c>
      <c r="B2123" s="176" t="s">
        <v>31854</v>
      </c>
      <c r="C2123" s="176" t="s">
        <v>12404</v>
      </c>
      <c r="D2123" s="177">
        <v>15.89</v>
      </c>
    </row>
    <row r="2124" spans="1:4" ht="12.75" customHeight="1">
      <c r="A2124" s="175" t="s">
        <v>23732</v>
      </c>
      <c r="B2124" s="176" t="s">
        <v>31855</v>
      </c>
      <c r="C2124" s="176" t="s">
        <v>12404</v>
      </c>
      <c r="D2124" s="177">
        <v>11.44</v>
      </c>
    </row>
    <row r="2125" spans="1:4" ht="13.5" customHeight="1">
      <c r="A2125" s="175" t="s">
        <v>23733</v>
      </c>
      <c r="B2125" s="176" t="s">
        <v>31856</v>
      </c>
      <c r="C2125" s="176" t="s">
        <v>12404</v>
      </c>
      <c r="D2125" s="177">
        <v>11.17</v>
      </c>
    </row>
    <row r="2126" spans="1:4" ht="12.75" customHeight="1">
      <c r="A2126" s="175" t="s">
        <v>23734</v>
      </c>
      <c r="B2126" s="176" t="s">
        <v>31857</v>
      </c>
      <c r="C2126" s="176" t="s">
        <v>12404</v>
      </c>
      <c r="D2126" s="177">
        <v>9.86</v>
      </c>
    </row>
    <row r="2127" spans="1:4" ht="13.5" customHeight="1">
      <c r="A2127" s="175" t="s">
        <v>23735</v>
      </c>
      <c r="B2127" s="176" t="s">
        <v>31858</v>
      </c>
      <c r="C2127" s="176" t="s">
        <v>12404</v>
      </c>
      <c r="D2127" s="177">
        <v>8.8000000000000007</v>
      </c>
    </row>
    <row r="2128" spans="1:4" ht="12.75" customHeight="1">
      <c r="A2128" s="175" t="s">
        <v>23736</v>
      </c>
      <c r="B2128" s="176" t="s">
        <v>31859</v>
      </c>
      <c r="C2128" s="176" t="s">
        <v>12404</v>
      </c>
      <c r="D2128" s="177">
        <v>8.89</v>
      </c>
    </row>
    <row r="2129" spans="1:4" ht="12.75" customHeight="1">
      <c r="A2129" s="175" t="s">
        <v>23737</v>
      </c>
      <c r="B2129" s="176" t="s">
        <v>31860</v>
      </c>
      <c r="C2129" s="176" t="s">
        <v>12404</v>
      </c>
      <c r="D2129" s="177">
        <v>8.7899999999999991</v>
      </c>
    </row>
    <row r="2130" spans="1:4" ht="13.5" customHeight="1">
      <c r="A2130" s="175" t="s">
        <v>23738</v>
      </c>
      <c r="B2130" s="176" t="s">
        <v>31861</v>
      </c>
      <c r="C2130" s="176" t="s">
        <v>12404</v>
      </c>
      <c r="D2130" s="177">
        <v>8.58</v>
      </c>
    </row>
    <row r="2131" spans="1:4" ht="12.75" customHeight="1">
      <c r="A2131" s="169" t="s">
        <v>31862</v>
      </c>
      <c r="B2131" s="170" t="s">
        <v>4281</v>
      </c>
      <c r="C2131" s="171"/>
      <c r="D2131" s="171"/>
    </row>
    <row r="2132" spans="1:4" ht="12.75" customHeight="1">
      <c r="A2132" s="172" t="s">
        <v>20695</v>
      </c>
      <c r="B2132" s="173" t="s">
        <v>20696</v>
      </c>
      <c r="C2132" s="174"/>
      <c r="D2132" s="174"/>
    </row>
    <row r="2133" spans="1:4" ht="13.5" customHeight="1">
      <c r="A2133" s="175" t="s">
        <v>20697</v>
      </c>
      <c r="B2133" s="176" t="s">
        <v>20698</v>
      </c>
      <c r="C2133" s="176" t="s">
        <v>12416</v>
      </c>
      <c r="D2133" s="177">
        <v>2.9</v>
      </c>
    </row>
    <row r="2134" spans="1:4" ht="12.75" customHeight="1">
      <c r="A2134" s="175" t="s">
        <v>20699</v>
      </c>
      <c r="B2134" s="176" t="s">
        <v>20700</v>
      </c>
      <c r="C2134" s="176" t="s">
        <v>12416</v>
      </c>
      <c r="D2134" s="177">
        <v>5.42</v>
      </c>
    </row>
    <row r="2135" spans="1:4" ht="13.5" customHeight="1">
      <c r="A2135" s="172" t="s">
        <v>20701</v>
      </c>
      <c r="B2135" s="173" t="s">
        <v>20702</v>
      </c>
      <c r="C2135" s="174"/>
      <c r="D2135" s="174"/>
    </row>
    <row r="2136" spans="1:4" ht="12.75" customHeight="1">
      <c r="A2136" s="175" t="s">
        <v>20703</v>
      </c>
      <c r="B2136" s="176" t="s">
        <v>31863</v>
      </c>
      <c r="C2136" s="176" t="s">
        <v>34306</v>
      </c>
      <c r="D2136" s="177">
        <v>16.940000000000001</v>
      </c>
    </row>
    <row r="2137" spans="1:4" ht="12.75" customHeight="1">
      <c r="A2137" s="172" t="s">
        <v>20704</v>
      </c>
      <c r="B2137" s="173" t="s">
        <v>20705</v>
      </c>
      <c r="C2137" s="174"/>
      <c r="D2137" s="174"/>
    </row>
    <row r="2138" spans="1:4" ht="13.5" customHeight="1">
      <c r="A2138" s="175" t="s">
        <v>20706</v>
      </c>
      <c r="B2138" s="176" t="s">
        <v>20707</v>
      </c>
      <c r="C2138" s="176" t="s">
        <v>34306</v>
      </c>
      <c r="D2138" s="177">
        <v>244.68</v>
      </c>
    </row>
    <row r="2139" spans="1:4" ht="2.25" customHeight="1">
      <c r="B2139" s="176"/>
    </row>
    <row r="2140" spans="1:4" ht="13.5" customHeight="1">
      <c r="A2140" s="175" t="s">
        <v>20708</v>
      </c>
      <c r="B2140" s="176" t="s">
        <v>20709</v>
      </c>
      <c r="C2140" s="176" t="s">
        <v>34306</v>
      </c>
      <c r="D2140" s="177">
        <v>259.77</v>
      </c>
    </row>
    <row r="2141" spans="1:4" ht="2.25" customHeight="1">
      <c r="B2141" s="176"/>
    </row>
    <row r="2142" spans="1:4" ht="12.75" customHeight="1">
      <c r="A2142" s="175" t="s">
        <v>20710</v>
      </c>
      <c r="B2142" s="176" t="s">
        <v>20711</v>
      </c>
      <c r="C2142" s="176" t="s">
        <v>34306</v>
      </c>
      <c r="D2142" s="177">
        <v>350.81</v>
      </c>
    </row>
    <row r="2143" spans="1:4" ht="3" customHeight="1">
      <c r="B2143" s="176"/>
    </row>
    <row r="2144" spans="1:4" ht="12.75" customHeight="1">
      <c r="A2144" s="175" t="s">
        <v>20712</v>
      </c>
      <c r="B2144" s="176" t="s">
        <v>38672</v>
      </c>
      <c r="C2144" s="176" t="s">
        <v>34306</v>
      </c>
      <c r="D2144" s="177">
        <v>529.54</v>
      </c>
    </row>
    <row r="2145" spans="1:4" ht="12.75" customHeight="1">
      <c r="A2145" s="172" t="s">
        <v>20713</v>
      </c>
      <c r="B2145" s="173" t="s">
        <v>20714</v>
      </c>
      <c r="C2145" s="174"/>
      <c r="D2145" s="174"/>
    </row>
    <row r="2146" spans="1:4" ht="13.5" customHeight="1">
      <c r="A2146" s="175" t="s">
        <v>20715</v>
      </c>
      <c r="B2146" s="176" t="s">
        <v>20716</v>
      </c>
      <c r="C2146" s="176" t="s">
        <v>34306</v>
      </c>
      <c r="D2146" s="177">
        <v>312.08</v>
      </c>
    </row>
    <row r="2147" spans="1:4" ht="12.75" customHeight="1">
      <c r="A2147" s="175" t="s">
        <v>20717</v>
      </c>
      <c r="B2147" s="176" t="s">
        <v>20718</v>
      </c>
      <c r="C2147" s="176" t="s">
        <v>34306</v>
      </c>
      <c r="D2147" s="177">
        <v>272.99</v>
      </c>
    </row>
    <row r="2148" spans="1:4" ht="3" customHeight="1">
      <c r="B2148" s="176"/>
    </row>
    <row r="2149" spans="1:4" ht="12.75" customHeight="1">
      <c r="A2149" s="175" t="s">
        <v>20719</v>
      </c>
      <c r="B2149" s="176" t="s">
        <v>20720</v>
      </c>
      <c r="C2149" s="176" t="s">
        <v>34306</v>
      </c>
      <c r="D2149" s="177">
        <v>299.44</v>
      </c>
    </row>
    <row r="2150" spans="1:4" ht="2.25" customHeight="1">
      <c r="B2150" s="176"/>
    </row>
    <row r="2151" spans="1:4" ht="13.5" customHeight="1">
      <c r="A2151" s="175" t="s">
        <v>20721</v>
      </c>
      <c r="B2151" s="176" t="s">
        <v>20722</v>
      </c>
      <c r="C2151" s="176" t="s">
        <v>34306</v>
      </c>
      <c r="D2151" s="177">
        <v>260.11</v>
      </c>
    </row>
    <row r="2152" spans="1:4" ht="2.25" customHeight="1">
      <c r="B2152" s="176"/>
    </row>
    <row r="2153" spans="1:4" ht="13.5" customHeight="1">
      <c r="A2153" s="175" t="s">
        <v>20723</v>
      </c>
      <c r="B2153" s="176" t="s">
        <v>20724</v>
      </c>
      <c r="C2153" s="176" t="s">
        <v>34306</v>
      </c>
      <c r="D2153" s="177">
        <v>23.57</v>
      </c>
    </row>
    <row r="2154" spans="1:4" ht="12.75" customHeight="1">
      <c r="A2154" s="172" t="s">
        <v>20725</v>
      </c>
      <c r="B2154" s="173" t="s">
        <v>18615</v>
      </c>
      <c r="C2154" s="174"/>
      <c r="D2154" s="174"/>
    </row>
    <row r="2155" spans="1:4" ht="12.75" customHeight="1">
      <c r="A2155" s="175" t="s">
        <v>20726</v>
      </c>
      <c r="B2155" s="176" t="s">
        <v>20727</v>
      </c>
      <c r="C2155" s="176" t="s">
        <v>20728</v>
      </c>
      <c r="D2155" s="177">
        <v>1.88</v>
      </c>
    </row>
    <row r="2156" spans="1:4" ht="13.5" customHeight="1">
      <c r="A2156" s="175" t="s">
        <v>20729</v>
      </c>
      <c r="B2156" s="176" t="s">
        <v>20730</v>
      </c>
      <c r="C2156" s="176" t="s">
        <v>20728</v>
      </c>
      <c r="D2156" s="177">
        <v>1.34</v>
      </c>
    </row>
    <row r="2157" spans="1:4" ht="12.75" customHeight="1">
      <c r="A2157" s="172" t="s">
        <v>20731</v>
      </c>
      <c r="B2157" s="173" t="s">
        <v>20732</v>
      </c>
      <c r="C2157" s="174"/>
      <c r="D2157" s="174"/>
    </row>
    <row r="2158" spans="1:4" ht="13.5" customHeight="1">
      <c r="A2158" s="175" t="s">
        <v>20733</v>
      </c>
      <c r="B2158" s="176" t="s">
        <v>20734</v>
      </c>
      <c r="C2158" s="176" t="s">
        <v>12416</v>
      </c>
      <c r="D2158" s="177">
        <v>8.31</v>
      </c>
    </row>
    <row r="2159" spans="1:4" ht="12.75" customHeight="1">
      <c r="A2159" s="172" t="s">
        <v>20735</v>
      </c>
      <c r="B2159" s="173" t="s">
        <v>10933</v>
      </c>
      <c r="C2159" s="174"/>
      <c r="D2159" s="174"/>
    </row>
    <row r="2160" spans="1:4" ht="12.75" customHeight="1">
      <c r="A2160" s="175" t="s">
        <v>20736</v>
      </c>
      <c r="B2160" s="176" t="s">
        <v>20737</v>
      </c>
      <c r="C2160" s="176" t="s">
        <v>12416</v>
      </c>
      <c r="D2160" s="177">
        <v>2.41</v>
      </c>
    </row>
    <row r="2161" spans="1:4" ht="13.5" customHeight="1">
      <c r="A2161" s="175" t="s">
        <v>20738</v>
      </c>
      <c r="B2161" s="176" t="s">
        <v>20739</v>
      </c>
      <c r="C2161" s="176" t="s">
        <v>12416</v>
      </c>
      <c r="D2161" s="177">
        <v>13.78</v>
      </c>
    </row>
    <row r="2162" spans="1:4" ht="12.75" customHeight="1">
      <c r="A2162" s="172" t="s">
        <v>20740</v>
      </c>
      <c r="B2162" s="173" t="s">
        <v>20741</v>
      </c>
      <c r="C2162" s="174"/>
      <c r="D2162" s="174"/>
    </row>
    <row r="2163" spans="1:4" ht="12.75" customHeight="1">
      <c r="A2163" s="175" t="s">
        <v>20742</v>
      </c>
      <c r="B2163" s="176" t="s">
        <v>20743</v>
      </c>
      <c r="C2163" s="176" t="s">
        <v>12408</v>
      </c>
      <c r="D2163" s="177">
        <v>43.82</v>
      </c>
    </row>
    <row r="2164" spans="1:4" ht="13.5" customHeight="1">
      <c r="A2164" s="175" t="s">
        <v>20744</v>
      </c>
      <c r="B2164" s="176" t="s">
        <v>20745</v>
      </c>
      <c r="C2164" s="176" t="s">
        <v>12408</v>
      </c>
      <c r="D2164" s="177">
        <v>43.82</v>
      </c>
    </row>
    <row r="2165" spans="1:4" ht="12.75" customHeight="1">
      <c r="A2165" s="175" t="s">
        <v>20746</v>
      </c>
      <c r="B2165" s="176" t="s">
        <v>20747</v>
      </c>
      <c r="C2165" s="176" t="s">
        <v>12408</v>
      </c>
      <c r="D2165" s="177">
        <v>208.9</v>
      </c>
    </row>
    <row r="2166" spans="1:4" ht="3" customHeight="1">
      <c r="B2166" s="176"/>
    </row>
    <row r="2167" spans="1:4" ht="12.75" customHeight="1">
      <c r="A2167" s="175" t="s">
        <v>20748</v>
      </c>
      <c r="B2167" s="176" t="s">
        <v>20749</v>
      </c>
      <c r="C2167" s="176" t="s">
        <v>12408</v>
      </c>
      <c r="D2167" s="177">
        <v>43.82</v>
      </c>
    </row>
    <row r="2168" spans="1:4" ht="12.75" customHeight="1">
      <c r="A2168" s="175" t="s">
        <v>20750</v>
      </c>
      <c r="B2168" s="176" t="s">
        <v>20751</v>
      </c>
      <c r="C2168" s="176" t="s">
        <v>12408</v>
      </c>
      <c r="D2168" s="177">
        <v>37.21</v>
      </c>
    </row>
    <row r="2169" spans="1:4" ht="13.5" customHeight="1">
      <c r="A2169" s="175" t="s">
        <v>20752</v>
      </c>
      <c r="B2169" s="176" t="s">
        <v>20753</v>
      </c>
      <c r="C2169" s="176" t="s">
        <v>12408</v>
      </c>
      <c r="D2169" s="177">
        <v>43.82</v>
      </c>
    </row>
    <row r="2170" spans="1:4" ht="12.75" customHeight="1">
      <c r="A2170" s="175" t="s">
        <v>20754</v>
      </c>
      <c r="B2170" s="176" t="s">
        <v>20755</v>
      </c>
      <c r="C2170" s="176" t="s">
        <v>12408</v>
      </c>
      <c r="D2170" s="177">
        <v>647.83000000000004</v>
      </c>
    </row>
    <row r="2171" spans="1:4" ht="13.5" customHeight="1">
      <c r="A2171" s="175" t="s">
        <v>20756</v>
      </c>
      <c r="B2171" s="176" t="s">
        <v>20757</v>
      </c>
      <c r="C2171" s="176" t="s">
        <v>12408</v>
      </c>
      <c r="D2171" s="177">
        <v>676.49</v>
      </c>
    </row>
    <row r="2172" spans="1:4" ht="12.75" customHeight="1">
      <c r="A2172" s="175" t="s">
        <v>20758</v>
      </c>
      <c r="B2172" s="176" t="s">
        <v>20759</v>
      </c>
      <c r="C2172" s="176" t="s">
        <v>12408</v>
      </c>
      <c r="D2172" s="177">
        <v>616.98</v>
      </c>
    </row>
    <row r="2173" spans="1:4" ht="12.75" customHeight="1">
      <c r="A2173" s="175" t="s">
        <v>20760</v>
      </c>
      <c r="B2173" s="176" t="s">
        <v>20761</v>
      </c>
      <c r="C2173" s="176" t="s">
        <v>12408</v>
      </c>
      <c r="D2173" s="177">
        <v>867.24</v>
      </c>
    </row>
    <row r="2174" spans="1:4" ht="13.5" customHeight="1">
      <c r="A2174" s="175" t="s">
        <v>20762</v>
      </c>
      <c r="B2174" s="176" t="s">
        <v>20763</v>
      </c>
      <c r="C2174" s="176" t="s">
        <v>12408</v>
      </c>
      <c r="D2174" s="177">
        <v>682.63</v>
      </c>
    </row>
    <row r="2175" spans="1:4" ht="12.75" customHeight="1">
      <c r="A2175" s="172" t="s">
        <v>20764</v>
      </c>
      <c r="B2175" s="173" t="s">
        <v>31864</v>
      </c>
      <c r="C2175" s="174"/>
      <c r="D2175" s="174"/>
    </row>
    <row r="2176" spans="1:4" ht="12.75" customHeight="1">
      <c r="A2176" s="175" t="s">
        <v>20765</v>
      </c>
      <c r="B2176" s="176" t="s">
        <v>31865</v>
      </c>
      <c r="C2176" s="176" t="s">
        <v>12416</v>
      </c>
      <c r="D2176" s="177">
        <v>62.46</v>
      </c>
    </row>
    <row r="2177" spans="1:4" ht="13.5" customHeight="1">
      <c r="A2177" s="175" t="s">
        <v>20766</v>
      </c>
      <c r="B2177" s="176" t="s">
        <v>31866</v>
      </c>
      <c r="C2177" s="176" t="s">
        <v>12416</v>
      </c>
      <c r="D2177" s="177">
        <v>65.53</v>
      </c>
    </row>
    <row r="2178" spans="1:4" ht="12.75" customHeight="1">
      <c r="A2178" s="175" t="s">
        <v>20767</v>
      </c>
      <c r="B2178" s="176" t="s">
        <v>20768</v>
      </c>
      <c r="C2178" s="176" t="s">
        <v>12416</v>
      </c>
      <c r="D2178" s="177">
        <v>167.75</v>
      </c>
    </row>
    <row r="2179" spans="1:4" ht="13.5" customHeight="1">
      <c r="A2179" s="172" t="s">
        <v>20769</v>
      </c>
      <c r="B2179" s="173" t="s">
        <v>31867</v>
      </c>
      <c r="C2179" s="174"/>
      <c r="D2179" s="174"/>
    </row>
    <row r="2180" spans="1:4" ht="12.75" customHeight="1">
      <c r="A2180" s="175" t="s">
        <v>20770</v>
      </c>
      <c r="B2180" s="176" t="s">
        <v>31868</v>
      </c>
      <c r="C2180" s="176" t="s">
        <v>12416</v>
      </c>
      <c r="D2180" s="177">
        <v>59.66</v>
      </c>
    </row>
    <row r="2181" spans="1:4" ht="12.75" customHeight="1">
      <c r="A2181" s="175" t="s">
        <v>20771</v>
      </c>
      <c r="B2181" s="176" t="s">
        <v>31869</v>
      </c>
      <c r="C2181" s="176" t="s">
        <v>12416</v>
      </c>
      <c r="D2181" s="177">
        <v>63.65</v>
      </c>
    </row>
    <row r="2182" spans="1:4" ht="13.5" customHeight="1">
      <c r="A2182" s="172" t="s">
        <v>20772</v>
      </c>
      <c r="B2182" s="173" t="s">
        <v>20773</v>
      </c>
      <c r="C2182" s="174"/>
      <c r="D2182" s="174"/>
    </row>
    <row r="2183" spans="1:4" ht="12.75" customHeight="1">
      <c r="A2183" s="175" t="s">
        <v>20774</v>
      </c>
      <c r="B2183" s="176" t="s">
        <v>20775</v>
      </c>
      <c r="C2183" s="176" t="s">
        <v>12416</v>
      </c>
      <c r="D2183" s="177">
        <v>98.11</v>
      </c>
    </row>
    <row r="2184" spans="1:4" ht="3" customHeight="1">
      <c r="B2184" s="176"/>
    </row>
    <row r="2185" spans="1:4" ht="12.75" customHeight="1">
      <c r="A2185" s="175" t="s">
        <v>20776</v>
      </c>
      <c r="B2185" s="176" t="s">
        <v>20777</v>
      </c>
      <c r="C2185" s="176" t="s">
        <v>12416</v>
      </c>
      <c r="D2185" s="177">
        <v>132.55000000000001</v>
      </c>
    </row>
    <row r="2186" spans="1:4" ht="2.25" customHeight="1">
      <c r="B2186" s="176"/>
    </row>
    <row r="2187" spans="1:4" ht="13.5" customHeight="1">
      <c r="A2187" s="175" t="s">
        <v>20778</v>
      </c>
      <c r="B2187" s="176" t="s">
        <v>20779</v>
      </c>
      <c r="C2187" s="176" t="s">
        <v>12416</v>
      </c>
      <c r="D2187" s="177">
        <v>108.61</v>
      </c>
    </row>
    <row r="2188" spans="1:4" ht="2.25" customHeight="1">
      <c r="B2188" s="176"/>
    </row>
    <row r="2189" spans="1:4" ht="12.75" customHeight="1">
      <c r="A2189" s="175" t="s">
        <v>20780</v>
      </c>
      <c r="B2189" s="176" t="s">
        <v>20781</v>
      </c>
      <c r="C2189" s="176" t="s">
        <v>12416</v>
      </c>
      <c r="D2189" s="177">
        <v>132.55000000000001</v>
      </c>
    </row>
    <row r="2190" spans="1:4" ht="3" customHeight="1">
      <c r="B2190" s="176"/>
    </row>
    <row r="2191" spans="1:4" ht="12.75" customHeight="1">
      <c r="A2191" s="175" t="s">
        <v>20782</v>
      </c>
      <c r="B2191" s="176" t="s">
        <v>20783</v>
      </c>
      <c r="C2191" s="176" t="s">
        <v>12416</v>
      </c>
      <c r="D2191" s="177">
        <v>147.99</v>
      </c>
    </row>
    <row r="2192" spans="1:4" ht="3" customHeight="1">
      <c r="B2192" s="176"/>
    </row>
    <row r="2193" spans="1:4" ht="12.75" customHeight="1">
      <c r="A2193" s="175" t="s">
        <v>20784</v>
      </c>
      <c r="B2193" s="176" t="s">
        <v>20785</v>
      </c>
      <c r="C2193" s="176" t="s">
        <v>12416</v>
      </c>
      <c r="D2193" s="177">
        <v>124.68</v>
      </c>
    </row>
    <row r="2194" spans="1:4" ht="2.25" customHeight="1">
      <c r="B2194" s="176"/>
    </row>
    <row r="2195" spans="1:4" ht="13.5" customHeight="1">
      <c r="A2195" s="175" t="s">
        <v>20786</v>
      </c>
      <c r="B2195" s="176" t="s">
        <v>20787</v>
      </c>
      <c r="C2195" s="176" t="s">
        <v>12416</v>
      </c>
      <c r="D2195" s="177">
        <v>2.48</v>
      </c>
    </row>
    <row r="2196" spans="1:4" ht="12.75" customHeight="1">
      <c r="A2196" s="172" t="s">
        <v>20788</v>
      </c>
      <c r="B2196" s="173" t="s">
        <v>20789</v>
      </c>
      <c r="C2196" s="174"/>
      <c r="D2196" s="174"/>
    </row>
    <row r="2197" spans="1:4" ht="13.5" customHeight="1">
      <c r="A2197" s="175" t="s">
        <v>20790</v>
      </c>
      <c r="B2197" s="176" t="s">
        <v>20791</v>
      </c>
      <c r="C2197" s="176" t="s">
        <v>12416</v>
      </c>
      <c r="D2197" s="177">
        <v>8.2200000000000006</v>
      </c>
    </row>
    <row r="2198" spans="1:4" ht="12.75" customHeight="1">
      <c r="A2198" s="175" t="s">
        <v>20792</v>
      </c>
      <c r="B2198" s="176" t="s">
        <v>20793</v>
      </c>
      <c r="C2198" s="176" t="s">
        <v>12416</v>
      </c>
      <c r="D2198" s="177">
        <v>10.86</v>
      </c>
    </row>
    <row r="2199" spans="1:4" ht="12.75" customHeight="1">
      <c r="A2199" s="172" t="s">
        <v>20794</v>
      </c>
      <c r="B2199" s="173" t="s">
        <v>20795</v>
      </c>
      <c r="C2199" s="174"/>
      <c r="D2199" s="174"/>
    </row>
    <row r="2200" spans="1:4" ht="13.5" customHeight="1">
      <c r="A2200" s="175" t="s">
        <v>20796</v>
      </c>
      <c r="B2200" s="176" t="s">
        <v>20797</v>
      </c>
      <c r="C2200" s="176" t="s">
        <v>12416</v>
      </c>
      <c r="D2200" s="177">
        <v>10.39</v>
      </c>
    </row>
    <row r="2201" spans="1:4" ht="12.75" customHeight="1">
      <c r="A2201" s="172" t="s">
        <v>20798</v>
      </c>
      <c r="B2201" s="173" t="s">
        <v>12420</v>
      </c>
      <c r="C2201" s="174"/>
      <c r="D2201" s="174"/>
    </row>
    <row r="2202" spans="1:4" ht="13.5" customHeight="1">
      <c r="A2202" s="175" t="s">
        <v>20799</v>
      </c>
      <c r="B2202" s="176" t="s">
        <v>38673</v>
      </c>
      <c r="C2202" s="176" t="s">
        <v>34306</v>
      </c>
      <c r="D2202" s="177">
        <v>568.67999999999995</v>
      </c>
    </row>
    <row r="2203" spans="1:4" ht="12.75" customHeight="1">
      <c r="A2203" s="172" t="s">
        <v>20800</v>
      </c>
      <c r="B2203" s="173" t="s">
        <v>20801</v>
      </c>
      <c r="C2203" s="174"/>
      <c r="D2203" s="174"/>
    </row>
    <row r="2204" spans="1:4" ht="12.75" customHeight="1">
      <c r="A2204" s="175" t="s">
        <v>20802</v>
      </c>
      <c r="B2204" s="176" t="s">
        <v>20803</v>
      </c>
      <c r="C2204" s="176" t="s">
        <v>12404</v>
      </c>
      <c r="D2204" s="177">
        <v>12.7</v>
      </c>
    </row>
    <row r="2205" spans="1:4" ht="13.5" customHeight="1">
      <c r="A2205" s="175" t="s">
        <v>20804</v>
      </c>
      <c r="B2205" s="176" t="s">
        <v>20805</v>
      </c>
      <c r="C2205" s="176" t="s">
        <v>12404</v>
      </c>
      <c r="D2205" s="177">
        <v>8.58</v>
      </c>
    </row>
    <row r="2206" spans="1:4" ht="12.75" customHeight="1">
      <c r="A2206" s="175" t="s">
        <v>20806</v>
      </c>
      <c r="B2206" s="176" t="s">
        <v>20807</v>
      </c>
      <c r="C2206" s="176" t="s">
        <v>12404</v>
      </c>
      <c r="D2206" s="177">
        <v>11.95</v>
      </c>
    </row>
    <row r="2207" spans="1:4" ht="12.75" customHeight="1">
      <c r="A2207" s="175" t="s">
        <v>20808</v>
      </c>
      <c r="B2207" s="176" t="s">
        <v>20809</v>
      </c>
      <c r="C2207" s="176" t="s">
        <v>12404</v>
      </c>
      <c r="D2207" s="177">
        <v>11.95</v>
      </c>
    </row>
    <row r="2208" spans="1:4" ht="13.5" customHeight="1">
      <c r="A2208" s="175" t="s">
        <v>20810</v>
      </c>
      <c r="B2208" s="176" t="s">
        <v>20811</v>
      </c>
      <c r="C2208" s="176" t="s">
        <v>12404</v>
      </c>
      <c r="D2208" s="177">
        <v>11.84</v>
      </c>
    </row>
    <row r="2209" spans="1:4" ht="12.75" customHeight="1">
      <c r="A2209" s="175" t="s">
        <v>20812</v>
      </c>
      <c r="B2209" s="176" t="s">
        <v>20813</v>
      </c>
      <c r="C2209" s="176" t="s">
        <v>12404</v>
      </c>
      <c r="D2209" s="177">
        <v>51.47</v>
      </c>
    </row>
    <row r="2210" spans="1:4" ht="13.5" customHeight="1">
      <c r="A2210" s="172" t="s">
        <v>20814</v>
      </c>
      <c r="B2210" s="173" t="s">
        <v>20815</v>
      </c>
      <c r="C2210" s="174"/>
      <c r="D2210" s="174"/>
    </row>
    <row r="2211" spans="1:4" ht="12.75" customHeight="1">
      <c r="A2211" s="175" t="s">
        <v>20816</v>
      </c>
      <c r="B2211" s="176" t="s">
        <v>20817</v>
      </c>
      <c r="C2211" s="176" t="s">
        <v>12416</v>
      </c>
      <c r="D2211" s="177">
        <v>31.1</v>
      </c>
    </row>
    <row r="2212" spans="1:4" ht="12.75" customHeight="1">
      <c r="A2212" s="175" t="s">
        <v>20818</v>
      </c>
      <c r="B2212" s="176" t="s">
        <v>20819</v>
      </c>
      <c r="C2212" s="176" t="s">
        <v>12404</v>
      </c>
      <c r="D2212" s="177">
        <v>11.95</v>
      </c>
    </row>
    <row r="2213" spans="1:4" ht="13.5" customHeight="1">
      <c r="A2213" s="172" t="s">
        <v>20820</v>
      </c>
      <c r="B2213" s="173" t="s">
        <v>20821</v>
      </c>
      <c r="C2213" s="174"/>
      <c r="D2213" s="174"/>
    </row>
    <row r="2214" spans="1:4" ht="12.75" customHeight="1">
      <c r="A2214" s="175" t="s">
        <v>20822</v>
      </c>
      <c r="B2214" s="176" t="s">
        <v>20823</v>
      </c>
      <c r="C2214" s="176" t="s">
        <v>12403</v>
      </c>
      <c r="D2214" s="177">
        <v>9.69</v>
      </c>
    </row>
    <row r="2215" spans="1:4" ht="13.5" customHeight="1">
      <c r="A2215" s="172" t="s">
        <v>20824</v>
      </c>
      <c r="B2215" s="173" t="s">
        <v>20825</v>
      </c>
      <c r="C2215" s="174"/>
      <c r="D2215" s="174"/>
    </row>
    <row r="2216" spans="1:4" ht="12.75" customHeight="1">
      <c r="A2216" s="175" t="s">
        <v>20826</v>
      </c>
      <c r="B2216" s="176" t="s">
        <v>20827</v>
      </c>
      <c r="C2216" s="176" t="s">
        <v>12416</v>
      </c>
      <c r="D2216" s="177">
        <v>4.84</v>
      </c>
    </row>
    <row r="2217" spans="1:4" ht="12.75" customHeight="1">
      <c r="A2217" s="169" t="s">
        <v>31870</v>
      </c>
      <c r="B2217" s="170" t="s">
        <v>20828</v>
      </c>
      <c r="C2217" s="171"/>
      <c r="D2217" s="171"/>
    </row>
    <row r="2218" spans="1:4" ht="13.5" customHeight="1">
      <c r="A2218" s="172" t="s">
        <v>20829</v>
      </c>
      <c r="B2218" s="173" t="s">
        <v>3996</v>
      </c>
      <c r="C2218" s="174"/>
      <c r="D2218" s="174"/>
    </row>
    <row r="2219" spans="1:4" ht="12.75" customHeight="1">
      <c r="A2219" s="175" t="s">
        <v>20830</v>
      </c>
      <c r="B2219" s="176" t="s">
        <v>34239</v>
      </c>
      <c r="C2219" s="176" t="s">
        <v>12416</v>
      </c>
      <c r="D2219" s="177">
        <v>19.309999999999999</v>
      </c>
    </row>
    <row r="2220" spans="1:4" ht="2.25" customHeight="1">
      <c r="B2220" s="176"/>
    </row>
    <row r="2221" spans="1:4" ht="13.5" customHeight="1">
      <c r="A2221" s="175" t="s">
        <v>20831</v>
      </c>
      <c r="B2221" s="176" t="s">
        <v>34240</v>
      </c>
      <c r="C2221" s="176" t="s">
        <v>12416</v>
      </c>
      <c r="D2221" s="177">
        <v>15.56</v>
      </c>
    </row>
    <row r="2222" spans="1:4" ht="2.25" customHeight="1">
      <c r="B2222" s="176"/>
    </row>
    <row r="2223" spans="1:4" ht="13.5" customHeight="1">
      <c r="A2223" s="175" t="s">
        <v>20832</v>
      </c>
      <c r="B2223" s="176" t="s">
        <v>34241</v>
      </c>
      <c r="C2223" s="176" t="s">
        <v>12416</v>
      </c>
      <c r="D2223" s="177">
        <v>72.55</v>
      </c>
    </row>
    <row r="2224" spans="1:4" ht="2.25" customHeight="1">
      <c r="B2224" s="176"/>
    </row>
    <row r="2225" spans="1:4" ht="12.75" customHeight="1">
      <c r="A2225" s="175" t="s">
        <v>31871</v>
      </c>
      <c r="B2225" s="176" t="s">
        <v>31872</v>
      </c>
      <c r="C2225" s="176" t="s">
        <v>12416</v>
      </c>
      <c r="D2225" s="177">
        <v>0.43</v>
      </c>
    </row>
    <row r="2226" spans="1:4" ht="13.5" customHeight="1">
      <c r="A2226" s="172" t="s">
        <v>20833</v>
      </c>
      <c r="B2226" s="173" t="s">
        <v>31873</v>
      </c>
      <c r="C2226" s="174"/>
      <c r="D2226" s="174"/>
    </row>
    <row r="2227" spans="1:4" ht="12.75" customHeight="1">
      <c r="A2227" s="175" t="s">
        <v>20834</v>
      </c>
      <c r="B2227" s="176" t="s">
        <v>34242</v>
      </c>
      <c r="C2227" s="176" t="s">
        <v>12402</v>
      </c>
      <c r="D2227" s="177">
        <v>47.5</v>
      </c>
    </row>
    <row r="2228" spans="1:4" ht="13.5" customHeight="1">
      <c r="A2228" s="175" t="s">
        <v>31874</v>
      </c>
      <c r="B2228" s="176" t="s">
        <v>34243</v>
      </c>
      <c r="C2228" s="176" t="s">
        <v>12402</v>
      </c>
      <c r="D2228" s="177">
        <v>28.88</v>
      </c>
    </row>
    <row r="2229" spans="1:4" ht="12.75" customHeight="1">
      <c r="A2229" s="175" t="s">
        <v>31875</v>
      </c>
      <c r="B2229" s="176" t="s">
        <v>31876</v>
      </c>
      <c r="C2229" s="176" t="s">
        <v>12402</v>
      </c>
      <c r="D2229" s="177">
        <v>194.94</v>
      </c>
    </row>
    <row r="2230" spans="1:4" ht="2.25" customHeight="1">
      <c r="B2230" s="176"/>
    </row>
    <row r="2231" spans="1:4" ht="13.5" customHeight="1">
      <c r="A2231" s="175" t="s">
        <v>20835</v>
      </c>
      <c r="B2231" s="176" t="s">
        <v>31877</v>
      </c>
      <c r="C2231" s="176" t="s">
        <v>12416</v>
      </c>
      <c r="D2231" s="177">
        <v>6.05</v>
      </c>
    </row>
    <row r="2232" spans="1:4" ht="12.75" customHeight="1">
      <c r="A2232" s="175" t="s">
        <v>31878</v>
      </c>
      <c r="B2232" s="176" t="s">
        <v>31879</v>
      </c>
      <c r="C2232" s="176" t="s">
        <v>12402</v>
      </c>
      <c r="D2232" s="177">
        <v>4.3</v>
      </c>
    </row>
    <row r="2233" spans="1:4" ht="12.75" customHeight="1">
      <c r="A2233" s="175" t="s">
        <v>31880</v>
      </c>
      <c r="B2233" s="176" t="s">
        <v>31881</v>
      </c>
      <c r="C2233" s="176" t="s">
        <v>12402</v>
      </c>
      <c r="D2233" s="177">
        <v>5.41</v>
      </c>
    </row>
    <row r="2234" spans="1:4" ht="13.5" customHeight="1">
      <c r="A2234" s="175" t="s">
        <v>31882</v>
      </c>
      <c r="B2234" s="176" t="s">
        <v>31883</v>
      </c>
      <c r="C2234" s="176" t="s">
        <v>12402</v>
      </c>
      <c r="D2234" s="177">
        <v>11.07</v>
      </c>
    </row>
    <row r="2235" spans="1:4" ht="12.75" customHeight="1">
      <c r="A2235" s="175" t="s">
        <v>31884</v>
      </c>
      <c r="B2235" s="176" t="s">
        <v>31885</v>
      </c>
      <c r="C2235" s="176" t="s">
        <v>12402</v>
      </c>
      <c r="D2235" s="177">
        <v>50.25</v>
      </c>
    </row>
    <row r="2236" spans="1:4" ht="3" customHeight="1">
      <c r="B2236" s="176"/>
    </row>
    <row r="2237" spans="1:4" ht="12.75" customHeight="1">
      <c r="A2237" s="175" t="s">
        <v>31886</v>
      </c>
      <c r="B2237" s="176" t="s">
        <v>31887</v>
      </c>
      <c r="C2237" s="176" t="s">
        <v>12402</v>
      </c>
      <c r="D2237" s="177">
        <v>57.47</v>
      </c>
    </row>
    <row r="2238" spans="1:4" ht="2.25" customHeight="1">
      <c r="B2238" s="176"/>
    </row>
    <row r="2239" spans="1:4" ht="13.5" customHeight="1">
      <c r="A2239" s="175" t="s">
        <v>31888</v>
      </c>
      <c r="B2239" s="176" t="s">
        <v>31889</v>
      </c>
      <c r="C2239" s="176" t="s">
        <v>12402</v>
      </c>
      <c r="D2239" s="177">
        <v>0.52</v>
      </c>
    </row>
    <row r="2240" spans="1:4" ht="12.75" customHeight="1">
      <c r="A2240" s="172" t="s">
        <v>20836</v>
      </c>
      <c r="B2240" s="173" t="s">
        <v>31890</v>
      </c>
      <c r="C2240" s="174"/>
      <c r="D2240" s="174"/>
    </row>
    <row r="2241" spans="1:4" ht="13.5" customHeight="1">
      <c r="A2241" s="175" t="s">
        <v>20837</v>
      </c>
      <c r="B2241" s="176" t="s">
        <v>20838</v>
      </c>
      <c r="C2241" s="176" t="s">
        <v>34306</v>
      </c>
      <c r="D2241" s="177">
        <v>160</v>
      </c>
    </row>
    <row r="2242" spans="1:4" ht="12.75" customHeight="1">
      <c r="A2242" s="175" t="s">
        <v>20839</v>
      </c>
      <c r="B2242" s="176" t="s">
        <v>31891</v>
      </c>
      <c r="C2242" s="176" t="s">
        <v>34306</v>
      </c>
      <c r="D2242" s="177">
        <v>490</v>
      </c>
    </row>
    <row r="2243" spans="1:4" ht="12.75" customHeight="1">
      <c r="A2243" s="175" t="s">
        <v>20840</v>
      </c>
      <c r="B2243" s="176" t="s">
        <v>20841</v>
      </c>
      <c r="C2243" s="176" t="s">
        <v>12404</v>
      </c>
      <c r="D2243" s="177">
        <v>6.7</v>
      </c>
    </row>
    <row r="2244" spans="1:4" ht="13.5" customHeight="1">
      <c r="A2244" s="175" t="s">
        <v>20842</v>
      </c>
      <c r="B2244" s="176" t="s">
        <v>20843</v>
      </c>
      <c r="C2244" s="176" t="s">
        <v>12404</v>
      </c>
      <c r="D2244" s="177">
        <v>3.9</v>
      </c>
    </row>
    <row r="2245" spans="1:4" ht="12.75" customHeight="1">
      <c r="A2245" s="175" t="s">
        <v>20844</v>
      </c>
      <c r="B2245" s="176" t="s">
        <v>31892</v>
      </c>
      <c r="C2245" s="176" t="s">
        <v>12404</v>
      </c>
      <c r="D2245" s="177">
        <v>1.92</v>
      </c>
    </row>
    <row r="2246" spans="1:4" ht="13.5" customHeight="1">
      <c r="A2246" s="175" t="s">
        <v>31893</v>
      </c>
      <c r="B2246" s="176" t="s">
        <v>31894</v>
      </c>
      <c r="C2246" s="176" t="s">
        <v>12404</v>
      </c>
      <c r="D2246" s="177">
        <v>4.92</v>
      </c>
    </row>
    <row r="2247" spans="1:4" ht="12.75" customHeight="1">
      <c r="A2247" s="175" t="s">
        <v>31895</v>
      </c>
      <c r="B2247" s="176" t="s">
        <v>31896</v>
      </c>
      <c r="C2247" s="176" t="s">
        <v>12404</v>
      </c>
      <c r="D2247" s="177">
        <v>7.75</v>
      </c>
    </row>
    <row r="2248" spans="1:4" ht="12.75" customHeight="1">
      <c r="A2248" s="175" t="s">
        <v>31897</v>
      </c>
      <c r="B2248" s="176" t="s">
        <v>31898</v>
      </c>
      <c r="C2248" s="176" t="s">
        <v>12404</v>
      </c>
      <c r="D2248" s="177">
        <v>2.39</v>
      </c>
    </row>
    <row r="2249" spans="1:4" ht="13.5" customHeight="1">
      <c r="A2249" s="175" t="s">
        <v>31899</v>
      </c>
      <c r="B2249" s="176" t="s">
        <v>31900</v>
      </c>
      <c r="C2249" s="176" t="s">
        <v>12404</v>
      </c>
      <c r="D2249" s="177">
        <v>0.84</v>
      </c>
    </row>
    <row r="2250" spans="1:4" ht="12.75" customHeight="1">
      <c r="A2250" s="175" t="s">
        <v>31901</v>
      </c>
      <c r="B2250" s="176" t="s">
        <v>31902</v>
      </c>
      <c r="C2250" s="176" t="s">
        <v>12404</v>
      </c>
      <c r="D2250" s="177">
        <v>3.9</v>
      </c>
    </row>
    <row r="2251" spans="1:4" ht="12.75" customHeight="1">
      <c r="A2251" s="175" t="s">
        <v>31903</v>
      </c>
      <c r="B2251" s="176" t="s">
        <v>31904</v>
      </c>
      <c r="C2251" s="176" t="s">
        <v>34306</v>
      </c>
      <c r="D2251" s="177">
        <v>172.4</v>
      </c>
    </row>
    <row r="2252" spans="1:4" ht="13.5" customHeight="1">
      <c r="A2252" s="175" t="s">
        <v>31905</v>
      </c>
      <c r="B2252" s="176" t="s">
        <v>31906</v>
      </c>
      <c r="C2252" s="176" t="s">
        <v>12404</v>
      </c>
      <c r="D2252" s="177">
        <v>1.25</v>
      </c>
    </row>
    <row r="2253" spans="1:4" ht="12.75" customHeight="1">
      <c r="A2253" s="175" t="s">
        <v>31907</v>
      </c>
      <c r="B2253" s="176" t="s">
        <v>31908</v>
      </c>
      <c r="C2253" s="176" t="s">
        <v>12404</v>
      </c>
      <c r="D2253" s="177">
        <v>5.98</v>
      </c>
    </row>
    <row r="2254" spans="1:4" ht="13.5" customHeight="1">
      <c r="A2254" s="175" t="s">
        <v>31909</v>
      </c>
      <c r="B2254" s="176" t="s">
        <v>31910</v>
      </c>
      <c r="C2254" s="176" t="s">
        <v>12404</v>
      </c>
      <c r="D2254" s="177">
        <v>29.8</v>
      </c>
    </row>
    <row r="2255" spans="1:4" ht="12.75" customHeight="1">
      <c r="A2255" s="175" t="s">
        <v>31911</v>
      </c>
      <c r="B2255" s="176" t="s">
        <v>31912</v>
      </c>
      <c r="C2255" s="176" t="s">
        <v>12404</v>
      </c>
      <c r="D2255" s="177">
        <v>1.5</v>
      </c>
    </row>
    <row r="2256" spans="1:4" ht="12.75" customHeight="1">
      <c r="A2256" s="172" t="s">
        <v>20845</v>
      </c>
      <c r="B2256" s="173" t="s">
        <v>20846</v>
      </c>
      <c r="C2256" s="174"/>
      <c r="D2256" s="174"/>
    </row>
    <row r="2257" spans="1:4" ht="13.5" customHeight="1">
      <c r="A2257" s="175" t="s">
        <v>20847</v>
      </c>
      <c r="B2257" s="176" t="s">
        <v>34244</v>
      </c>
      <c r="C2257" s="176" t="s">
        <v>12402</v>
      </c>
      <c r="D2257" s="177">
        <v>140</v>
      </c>
    </row>
    <row r="2258" spans="1:4" ht="12.75" customHeight="1">
      <c r="A2258" s="175" t="s">
        <v>20848</v>
      </c>
      <c r="B2258" s="176" t="s">
        <v>34245</v>
      </c>
      <c r="C2258" s="176" t="s">
        <v>12402</v>
      </c>
      <c r="D2258" s="177">
        <v>140</v>
      </c>
    </row>
    <row r="2259" spans="1:4" ht="13.5" customHeight="1">
      <c r="A2259" s="175" t="s">
        <v>20849</v>
      </c>
      <c r="B2259" s="176" t="s">
        <v>34246</v>
      </c>
      <c r="C2259" s="176" t="s">
        <v>12402</v>
      </c>
      <c r="D2259" s="177">
        <v>140</v>
      </c>
    </row>
    <row r="2260" spans="1:4" ht="12.75" customHeight="1">
      <c r="A2260" s="175" t="s">
        <v>20850</v>
      </c>
      <c r="B2260" s="176" t="s">
        <v>34247</v>
      </c>
      <c r="C2260" s="176" t="s">
        <v>12402</v>
      </c>
      <c r="D2260" s="177">
        <v>140</v>
      </c>
    </row>
    <row r="2261" spans="1:4" ht="12.75" customHeight="1">
      <c r="A2261" s="175" t="s">
        <v>20851</v>
      </c>
      <c r="B2261" s="176" t="s">
        <v>34248</v>
      </c>
      <c r="C2261" s="176" t="s">
        <v>12402</v>
      </c>
      <c r="D2261" s="177">
        <v>140</v>
      </c>
    </row>
    <row r="2262" spans="1:4" ht="13.5" customHeight="1">
      <c r="A2262" s="175" t="s">
        <v>31913</v>
      </c>
      <c r="B2262" s="176" t="s">
        <v>34249</v>
      </c>
      <c r="C2262" s="176" t="s">
        <v>12402</v>
      </c>
      <c r="D2262" s="177">
        <v>140</v>
      </c>
    </row>
    <row r="2263" spans="1:4" ht="12.75" customHeight="1">
      <c r="A2263" s="175" t="s">
        <v>31914</v>
      </c>
      <c r="B2263" s="176" t="s">
        <v>34250</v>
      </c>
      <c r="C2263" s="176" t="s">
        <v>12402</v>
      </c>
      <c r="D2263" s="177">
        <v>140</v>
      </c>
    </row>
    <row r="2264" spans="1:4" ht="12.75" customHeight="1">
      <c r="A2264" s="175" t="s">
        <v>31915</v>
      </c>
      <c r="B2264" s="176" t="s">
        <v>34251</v>
      </c>
      <c r="C2264" s="176" t="s">
        <v>12402</v>
      </c>
      <c r="D2264" s="177">
        <v>140</v>
      </c>
    </row>
    <row r="2265" spans="1:4" ht="13.5" customHeight="1">
      <c r="A2265" s="175" t="s">
        <v>31916</v>
      </c>
      <c r="B2265" s="176" t="s">
        <v>34252</v>
      </c>
      <c r="C2265" s="176" t="s">
        <v>12402</v>
      </c>
      <c r="D2265" s="177">
        <v>140</v>
      </c>
    </row>
    <row r="2266" spans="1:4" ht="12.75" customHeight="1">
      <c r="A2266" s="175" t="s">
        <v>31917</v>
      </c>
      <c r="B2266" s="176" t="s">
        <v>34253</v>
      </c>
      <c r="C2266" s="176" t="s">
        <v>12402</v>
      </c>
      <c r="D2266" s="177">
        <v>140</v>
      </c>
    </row>
    <row r="2267" spans="1:4" ht="13.5" customHeight="1">
      <c r="A2267" s="175" t="s">
        <v>31918</v>
      </c>
      <c r="B2267" s="176" t="s">
        <v>34254</v>
      </c>
      <c r="C2267" s="176" t="s">
        <v>12402</v>
      </c>
      <c r="D2267" s="177">
        <v>140</v>
      </c>
    </row>
    <row r="2268" spans="1:4" ht="12.75" customHeight="1">
      <c r="A2268" s="175" t="s">
        <v>31919</v>
      </c>
      <c r="B2268" s="176" t="s">
        <v>34255</v>
      </c>
      <c r="C2268" s="176" t="s">
        <v>12402</v>
      </c>
      <c r="D2268" s="177">
        <v>175.95</v>
      </c>
    </row>
    <row r="2269" spans="1:4" ht="12.75" customHeight="1">
      <c r="A2269" s="175" t="s">
        <v>31920</v>
      </c>
      <c r="B2269" s="176" t="s">
        <v>34256</v>
      </c>
      <c r="C2269" s="176" t="s">
        <v>12402</v>
      </c>
      <c r="D2269" s="177">
        <v>175.95</v>
      </c>
    </row>
    <row r="2270" spans="1:4" ht="13.5" customHeight="1">
      <c r="A2270" s="175" t="s">
        <v>31921</v>
      </c>
      <c r="B2270" s="176" t="s">
        <v>34257</v>
      </c>
      <c r="C2270" s="176" t="s">
        <v>12402</v>
      </c>
      <c r="D2270" s="177">
        <v>175.95</v>
      </c>
    </row>
    <row r="2271" spans="1:4" ht="12.75" customHeight="1">
      <c r="A2271" s="175" t="s">
        <v>31922</v>
      </c>
      <c r="B2271" s="176" t="s">
        <v>34258</v>
      </c>
      <c r="C2271" s="176" t="s">
        <v>12402</v>
      </c>
      <c r="D2271" s="177">
        <v>175.95</v>
      </c>
    </row>
    <row r="2272" spans="1:4" ht="13.5" customHeight="1">
      <c r="A2272" s="175" t="s">
        <v>31923</v>
      </c>
      <c r="B2272" s="176" t="s">
        <v>34259</v>
      </c>
      <c r="C2272" s="176" t="s">
        <v>12402</v>
      </c>
      <c r="D2272" s="177">
        <v>175.95</v>
      </c>
    </row>
    <row r="2273" spans="1:4" ht="12.75" customHeight="1">
      <c r="A2273" s="175" t="s">
        <v>31924</v>
      </c>
      <c r="B2273" s="176" t="s">
        <v>34260</v>
      </c>
      <c r="C2273" s="176" t="s">
        <v>12402</v>
      </c>
      <c r="D2273" s="177">
        <v>175.95</v>
      </c>
    </row>
    <row r="2274" spans="1:4" ht="12.75" customHeight="1">
      <c r="A2274" s="175" t="s">
        <v>31925</v>
      </c>
      <c r="B2274" s="176" t="s">
        <v>34261</v>
      </c>
      <c r="C2274" s="176" t="s">
        <v>12402</v>
      </c>
      <c r="D2274" s="177">
        <v>175.95</v>
      </c>
    </row>
    <row r="2275" spans="1:4" ht="13.5" customHeight="1">
      <c r="A2275" s="175" t="s">
        <v>31926</v>
      </c>
      <c r="B2275" s="176" t="s">
        <v>34262</v>
      </c>
      <c r="C2275" s="176" t="s">
        <v>12402</v>
      </c>
      <c r="D2275" s="177">
        <v>175.95</v>
      </c>
    </row>
    <row r="2276" spans="1:4" ht="12.75" customHeight="1">
      <c r="A2276" s="175" t="s">
        <v>31927</v>
      </c>
      <c r="B2276" s="176" t="s">
        <v>34263</v>
      </c>
      <c r="C2276" s="176" t="s">
        <v>12402</v>
      </c>
      <c r="D2276" s="177">
        <v>175.95</v>
      </c>
    </row>
    <row r="2277" spans="1:4" ht="12.75" customHeight="1">
      <c r="A2277" s="175" t="s">
        <v>31928</v>
      </c>
      <c r="B2277" s="176" t="s">
        <v>34264</v>
      </c>
      <c r="C2277" s="176" t="s">
        <v>12402</v>
      </c>
      <c r="D2277" s="177">
        <v>175.95</v>
      </c>
    </row>
    <row r="2278" spans="1:4" ht="13.5" customHeight="1">
      <c r="A2278" s="175" t="s">
        <v>31929</v>
      </c>
      <c r="B2278" s="176" t="s">
        <v>34265</v>
      </c>
      <c r="C2278" s="176" t="s">
        <v>12402</v>
      </c>
      <c r="D2278" s="177">
        <v>175.95</v>
      </c>
    </row>
    <row r="2279" spans="1:4" ht="12.75" customHeight="1">
      <c r="A2279" s="175" t="s">
        <v>20852</v>
      </c>
      <c r="B2279" s="176" t="s">
        <v>34266</v>
      </c>
      <c r="C2279" s="176" t="s">
        <v>12402</v>
      </c>
      <c r="D2279" s="177">
        <v>2.5</v>
      </c>
    </row>
    <row r="2280" spans="1:4" ht="13.5" customHeight="1">
      <c r="A2280" s="175" t="s">
        <v>20853</v>
      </c>
      <c r="B2280" s="176" t="s">
        <v>34267</v>
      </c>
      <c r="C2280" s="176" t="s">
        <v>12402</v>
      </c>
      <c r="D2280" s="177">
        <v>2.5</v>
      </c>
    </row>
    <row r="2281" spans="1:4" ht="12.75" customHeight="1">
      <c r="A2281" s="175" t="s">
        <v>20854</v>
      </c>
      <c r="B2281" s="176" t="s">
        <v>34268</v>
      </c>
      <c r="C2281" s="176" t="s">
        <v>12402</v>
      </c>
      <c r="D2281" s="177">
        <v>3.33</v>
      </c>
    </row>
    <row r="2282" spans="1:4" ht="12.75" customHeight="1">
      <c r="A2282" s="175" t="s">
        <v>34269</v>
      </c>
      <c r="B2282" s="176" t="s">
        <v>34270</v>
      </c>
      <c r="C2282" s="176" t="s">
        <v>12402</v>
      </c>
      <c r="D2282" s="177">
        <v>7.18</v>
      </c>
    </row>
    <row r="2283" spans="1:4" ht="13.5" customHeight="1">
      <c r="A2283" s="175" t="s">
        <v>34271</v>
      </c>
      <c r="B2283" s="176" t="s">
        <v>34272</v>
      </c>
      <c r="C2283" s="176" t="s">
        <v>12402</v>
      </c>
      <c r="D2283" s="177">
        <v>12.45</v>
      </c>
    </row>
    <row r="2284" spans="1:4" ht="12.75" customHeight="1">
      <c r="A2284" s="175" t="s">
        <v>34273</v>
      </c>
      <c r="B2284" s="176" t="s">
        <v>34274</v>
      </c>
      <c r="C2284" s="176" t="s">
        <v>12402</v>
      </c>
      <c r="D2284" s="177">
        <v>2.5</v>
      </c>
    </row>
    <row r="2285" spans="1:4" ht="13.5" customHeight="1">
      <c r="A2285" s="175" t="s">
        <v>34275</v>
      </c>
      <c r="B2285" s="176" t="s">
        <v>34276</v>
      </c>
      <c r="C2285" s="176" t="s">
        <v>12402</v>
      </c>
      <c r="D2285" s="177">
        <v>4.37</v>
      </c>
    </row>
    <row r="2286" spans="1:4" ht="12.75" customHeight="1">
      <c r="A2286" s="175" t="s">
        <v>34277</v>
      </c>
      <c r="B2286" s="176" t="s">
        <v>34278</v>
      </c>
      <c r="C2286" s="176" t="s">
        <v>12402</v>
      </c>
      <c r="D2286" s="177">
        <v>1.59</v>
      </c>
    </row>
    <row r="2287" spans="1:4" ht="12.75" customHeight="1">
      <c r="A2287" s="175" t="s">
        <v>20855</v>
      </c>
      <c r="B2287" s="176" t="s">
        <v>31930</v>
      </c>
      <c r="C2287" s="176" t="s">
        <v>12402</v>
      </c>
      <c r="D2287" s="177">
        <v>7.73</v>
      </c>
    </row>
    <row r="2288" spans="1:4" ht="13.5" customHeight="1">
      <c r="A2288" s="175" t="s">
        <v>20857</v>
      </c>
      <c r="B2288" s="176" t="s">
        <v>31931</v>
      </c>
      <c r="C2288" s="176" t="s">
        <v>12402</v>
      </c>
      <c r="D2288" s="177">
        <v>2.66</v>
      </c>
    </row>
    <row r="2289" spans="1:4" ht="12.75" customHeight="1">
      <c r="A2289" s="175" t="s">
        <v>20859</v>
      </c>
      <c r="B2289" s="176" t="s">
        <v>20860</v>
      </c>
      <c r="C2289" s="176" t="s">
        <v>12402</v>
      </c>
      <c r="D2289" s="177">
        <v>295.05</v>
      </c>
    </row>
    <row r="2290" spans="1:4" ht="12.75" customHeight="1">
      <c r="A2290" s="172" t="s">
        <v>20861</v>
      </c>
      <c r="B2290" s="173" t="s">
        <v>31932</v>
      </c>
      <c r="C2290" s="174"/>
      <c r="D2290" s="174"/>
    </row>
    <row r="2291" spans="1:4" ht="13.5" customHeight="1">
      <c r="A2291" s="175" t="s">
        <v>20862</v>
      </c>
      <c r="B2291" s="176" t="s">
        <v>31933</v>
      </c>
      <c r="C2291" s="176" t="s">
        <v>12402</v>
      </c>
      <c r="D2291" s="177">
        <v>101.27</v>
      </c>
    </row>
    <row r="2292" spans="1:4" ht="12.75" customHeight="1">
      <c r="A2292" s="172" t="s">
        <v>20863</v>
      </c>
      <c r="B2292" s="173" t="s">
        <v>20864</v>
      </c>
      <c r="C2292" s="174"/>
      <c r="D2292" s="174"/>
    </row>
    <row r="2293" spans="1:4" ht="13.5" customHeight="1">
      <c r="A2293" s="175" t="s">
        <v>20865</v>
      </c>
      <c r="B2293" s="176" t="s">
        <v>31934</v>
      </c>
      <c r="C2293" s="176" t="s">
        <v>12402</v>
      </c>
      <c r="D2293" s="177">
        <v>195.58</v>
      </c>
    </row>
    <row r="2294" spans="1:4" ht="12.75" customHeight="1">
      <c r="A2294" s="175" t="s">
        <v>20866</v>
      </c>
      <c r="B2294" s="176" t="s">
        <v>31935</v>
      </c>
      <c r="C2294" s="176" t="s">
        <v>12402</v>
      </c>
      <c r="D2294" s="177">
        <v>317.42</v>
      </c>
    </row>
    <row r="2295" spans="1:4" ht="12.75" customHeight="1">
      <c r="A2295" s="175" t="s">
        <v>20867</v>
      </c>
      <c r="B2295" s="176" t="s">
        <v>31936</v>
      </c>
      <c r="C2295" s="176" t="s">
        <v>12402</v>
      </c>
      <c r="D2295" s="177">
        <v>487.36</v>
      </c>
    </row>
    <row r="2296" spans="1:4" ht="13.5" customHeight="1">
      <c r="A2296" s="172" t="s">
        <v>31937</v>
      </c>
      <c r="B2296" s="173" t="s">
        <v>31938</v>
      </c>
      <c r="C2296" s="174"/>
      <c r="D2296" s="174"/>
    </row>
    <row r="2297" spans="1:4" ht="12.75" customHeight="1">
      <c r="A2297" s="175" t="s">
        <v>31939</v>
      </c>
      <c r="B2297" s="176" t="s">
        <v>31940</v>
      </c>
      <c r="C2297" s="176" t="s">
        <v>12416</v>
      </c>
      <c r="D2297" s="177">
        <v>3.34</v>
      </c>
    </row>
    <row r="2298" spans="1:4" ht="13.5" customHeight="1">
      <c r="A2298" s="175" t="s">
        <v>31941</v>
      </c>
      <c r="B2298" s="176" t="s">
        <v>31942</v>
      </c>
      <c r="C2298" s="176" t="s">
        <v>12404</v>
      </c>
      <c r="D2298" s="177">
        <v>1.33</v>
      </c>
    </row>
    <row r="2299" spans="1:4" ht="12.75" customHeight="1">
      <c r="A2299" s="175" t="s">
        <v>31943</v>
      </c>
      <c r="B2299" s="176" t="s">
        <v>31944</v>
      </c>
      <c r="C2299" s="176" t="s">
        <v>34306</v>
      </c>
      <c r="D2299" s="177">
        <v>261.39999999999998</v>
      </c>
    </row>
    <row r="2300" spans="1:4" ht="12.75" customHeight="1">
      <c r="A2300" s="175" t="s">
        <v>31945</v>
      </c>
      <c r="B2300" s="176" t="s">
        <v>31946</v>
      </c>
      <c r="C2300" s="176" t="s">
        <v>34306</v>
      </c>
      <c r="D2300" s="177">
        <v>229.31</v>
      </c>
    </row>
    <row r="2301" spans="1:4" ht="13.5" customHeight="1">
      <c r="A2301" s="169" t="s">
        <v>31947</v>
      </c>
      <c r="B2301" s="170" t="s">
        <v>20868</v>
      </c>
      <c r="C2301" s="171"/>
      <c r="D2301" s="171"/>
    </row>
    <row r="2302" spans="1:4" ht="12.75" customHeight="1">
      <c r="A2302" s="172" t="s">
        <v>20869</v>
      </c>
      <c r="B2302" s="173" t="s">
        <v>20870</v>
      </c>
      <c r="C2302" s="174"/>
      <c r="D2302" s="174"/>
    </row>
    <row r="2303" spans="1:4" ht="13.5" customHeight="1">
      <c r="A2303" s="175" t="s">
        <v>20871</v>
      </c>
      <c r="B2303" s="176" t="s">
        <v>20872</v>
      </c>
      <c r="C2303" s="176" t="s">
        <v>34306</v>
      </c>
      <c r="D2303" s="177">
        <v>531.91</v>
      </c>
    </row>
    <row r="2304" spans="1:4" ht="12.75" customHeight="1">
      <c r="A2304" s="175" t="s">
        <v>20873</v>
      </c>
      <c r="B2304" s="176" t="s">
        <v>20874</v>
      </c>
      <c r="C2304" s="176" t="s">
        <v>34306</v>
      </c>
      <c r="D2304" s="177">
        <v>544.26</v>
      </c>
    </row>
    <row r="2305" spans="1:4" ht="12.75" customHeight="1">
      <c r="A2305" s="172" t="s">
        <v>20875</v>
      </c>
      <c r="B2305" s="173" t="s">
        <v>20876</v>
      </c>
      <c r="C2305" s="174"/>
      <c r="D2305" s="174"/>
    </row>
    <row r="2306" spans="1:4" ht="13.5" customHeight="1">
      <c r="A2306" s="175" t="s">
        <v>20877</v>
      </c>
      <c r="B2306" s="176" t="s">
        <v>20878</v>
      </c>
      <c r="C2306" s="176" t="s">
        <v>34306</v>
      </c>
      <c r="D2306" s="177">
        <v>429.34</v>
      </c>
    </row>
    <row r="2307" spans="1:4" ht="12.75" customHeight="1">
      <c r="A2307" s="175" t="s">
        <v>20879</v>
      </c>
      <c r="B2307" s="176" t="s">
        <v>20880</v>
      </c>
      <c r="C2307" s="176" t="s">
        <v>34306</v>
      </c>
      <c r="D2307" s="177">
        <v>434.84</v>
      </c>
    </row>
    <row r="2308" spans="1:4" ht="12.75" customHeight="1">
      <c r="A2308" s="175" t="s">
        <v>20881</v>
      </c>
      <c r="B2308" s="176" t="s">
        <v>20882</v>
      </c>
      <c r="C2308" s="176" t="s">
        <v>34306</v>
      </c>
      <c r="D2308" s="177">
        <v>475.82</v>
      </c>
    </row>
    <row r="2309" spans="1:4" ht="13.5" customHeight="1">
      <c r="A2309" s="175" t="s">
        <v>20883</v>
      </c>
      <c r="B2309" s="176" t="s">
        <v>20884</v>
      </c>
      <c r="C2309" s="176" t="s">
        <v>34306</v>
      </c>
      <c r="D2309" s="177">
        <v>504.26</v>
      </c>
    </row>
    <row r="2310" spans="1:4" ht="12.75" customHeight="1">
      <c r="A2310" s="175" t="s">
        <v>20885</v>
      </c>
      <c r="B2310" s="176" t="s">
        <v>20886</v>
      </c>
      <c r="C2310" s="176" t="s">
        <v>34306</v>
      </c>
      <c r="D2310" s="177">
        <v>513.94000000000005</v>
      </c>
    </row>
    <row r="2311" spans="1:4" ht="13.5" customHeight="1">
      <c r="A2311" s="175" t="s">
        <v>20887</v>
      </c>
      <c r="B2311" s="176" t="s">
        <v>20888</v>
      </c>
      <c r="C2311" s="176" t="s">
        <v>34306</v>
      </c>
      <c r="D2311" s="177">
        <v>524.58000000000004</v>
      </c>
    </row>
    <row r="2312" spans="1:4" ht="12.75" customHeight="1">
      <c r="A2312" s="175" t="s">
        <v>20889</v>
      </c>
      <c r="B2312" s="176" t="s">
        <v>20890</v>
      </c>
      <c r="C2312" s="176" t="s">
        <v>34306</v>
      </c>
      <c r="D2312" s="177">
        <v>574.01</v>
      </c>
    </row>
    <row r="2313" spans="1:4" ht="12.75" customHeight="1">
      <c r="A2313" s="172" t="s">
        <v>20891</v>
      </c>
      <c r="B2313" s="173" t="s">
        <v>20892</v>
      </c>
      <c r="C2313" s="174"/>
      <c r="D2313" s="174"/>
    </row>
    <row r="2314" spans="1:4" ht="13.5" customHeight="1">
      <c r="A2314" s="175" t="s">
        <v>20893</v>
      </c>
      <c r="B2314" s="176" t="s">
        <v>20894</v>
      </c>
      <c r="C2314" s="176" t="s">
        <v>34306</v>
      </c>
      <c r="D2314" s="177">
        <v>566.49</v>
      </c>
    </row>
    <row r="2315" spans="1:4" ht="12.75" customHeight="1">
      <c r="A2315" s="175" t="s">
        <v>20895</v>
      </c>
      <c r="B2315" s="176" t="s">
        <v>20896</v>
      </c>
      <c r="C2315" s="176" t="s">
        <v>34306</v>
      </c>
      <c r="D2315" s="177">
        <v>572.71</v>
      </c>
    </row>
    <row r="2316" spans="1:4" ht="13.5" customHeight="1">
      <c r="A2316" s="175" t="s">
        <v>20897</v>
      </c>
      <c r="B2316" s="176" t="s">
        <v>20898</v>
      </c>
      <c r="C2316" s="176" t="s">
        <v>34306</v>
      </c>
      <c r="D2316" s="177">
        <v>628.53</v>
      </c>
    </row>
    <row r="2317" spans="1:4" ht="12.75" customHeight="1">
      <c r="A2317" s="175" t="s">
        <v>20899</v>
      </c>
      <c r="B2317" s="176" t="s">
        <v>20900</v>
      </c>
      <c r="C2317" s="176" t="s">
        <v>34306</v>
      </c>
      <c r="D2317" s="177">
        <v>661.24</v>
      </c>
    </row>
    <row r="2318" spans="1:4" ht="12.75" customHeight="1">
      <c r="A2318" s="175" t="s">
        <v>20901</v>
      </c>
      <c r="B2318" s="176" t="s">
        <v>20902</v>
      </c>
      <c r="C2318" s="176" t="s">
        <v>34306</v>
      </c>
      <c r="D2318" s="177">
        <v>672.37</v>
      </c>
    </row>
    <row r="2319" spans="1:4" ht="13.5" customHeight="1">
      <c r="A2319" s="175" t="s">
        <v>20903</v>
      </c>
      <c r="B2319" s="176" t="s">
        <v>20904</v>
      </c>
      <c r="C2319" s="176" t="s">
        <v>34306</v>
      </c>
      <c r="D2319" s="177">
        <v>684.61</v>
      </c>
    </row>
    <row r="2320" spans="1:4" ht="12.75" customHeight="1">
      <c r="A2320" s="175" t="s">
        <v>20905</v>
      </c>
      <c r="B2320" s="176" t="s">
        <v>20906</v>
      </c>
      <c r="C2320" s="176" t="s">
        <v>34306</v>
      </c>
      <c r="D2320" s="177">
        <v>741.45</v>
      </c>
    </row>
    <row r="2321" spans="1:4" ht="12.75" customHeight="1">
      <c r="A2321" s="172" t="s">
        <v>20907</v>
      </c>
      <c r="B2321" s="173" t="s">
        <v>20908</v>
      </c>
      <c r="C2321" s="174"/>
      <c r="D2321" s="174"/>
    </row>
    <row r="2322" spans="1:4" ht="13.5" customHeight="1">
      <c r="A2322" s="175" t="s">
        <v>20909</v>
      </c>
      <c r="B2322" s="176" t="s">
        <v>20910</v>
      </c>
      <c r="C2322" s="176" t="s">
        <v>34306</v>
      </c>
      <c r="D2322" s="177">
        <v>670.1</v>
      </c>
    </row>
    <row r="2323" spans="1:4" ht="12.75" customHeight="1">
      <c r="A2323" s="175" t="s">
        <v>20911</v>
      </c>
      <c r="B2323" s="176" t="s">
        <v>20912</v>
      </c>
      <c r="C2323" s="176" t="s">
        <v>34306</v>
      </c>
      <c r="D2323" s="177">
        <v>680.74</v>
      </c>
    </row>
    <row r="2324" spans="1:4" ht="13.5" customHeight="1">
      <c r="A2324" s="175" t="s">
        <v>20913</v>
      </c>
      <c r="B2324" s="176" t="s">
        <v>20914</v>
      </c>
      <c r="C2324" s="176" t="s">
        <v>34306</v>
      </c>
      <c r="D2324" s="177">
        <v>692.45</v>
      </c>
    </row>
    <row r="2325" spans="1:4" ht="12.75" customHeight="1">
      <c r="A2325" s="175" t="s">
        <v>20915</v>
      </c>
      <c r="B2325" s="176" t="s">
        <v>20916</v>
      </c>
      <c r="C2325" s="176" t="s">
        <v>34306</v>
      </c>
      <c r="D2325" s="177">
        <v>746.82</v>
      </c>
    </row>
    <row r="2326" spans="1:4" ht="12.75" customHeight="1">
      <c r="A2326" s="172" t="s">
        <v>20917</v>
      </c>
      <c r="B2326" s="173" t="s">
        <v>20918</v>
      </c>
      <c r="C2326" s="174"/>
      <c r="D2326" s="174"/>
    </row>
    <row r="2327" spans="1:4" ht="13.5" customHeight="1">
      <c r="A2327" s="175" t="s">
        <v>20919</v>
      </c>
      <c r="B2327" s="176" t="s">
        <v>20920</v>
      </c>
      <c r="C2327" s="176" t="s">
        <v>34306</v>
      </c>
      <c r="D2327" s="177">
        <v>345.32</v>
      </c>
    </row>
    <row r="2328" spans="1:4" ht="12.75" customHeight="1">
      <c r="A2328" s="172" t="s">
        <v>20921</v>
      </c>
      <c r="B2328" s="173" t="s">
        <v>20922</v>
      </c>
      <c r="C2328" s="174"/>
      <c r="D2328" s="174"/>
    </row>
    <row r="2329" spans="1:4" ht="13.5" customHeight="1">
      <c r="A2329" s="175" t="s">
        <v>20923</v>
      </c>
      <c r="B2329" s="176" t="s">
        <v>20924</v>
      </c>
      <c r="C2329" s="176" t="s">
        <v>34306</v>
      </c>
      <c r="D2329" s="177">
        <v>81.34</v>
      </c>
    </row>
    <row r="2330" spans="1:4" ht="12.75" customHeight="1">
      <c r="A2330" s="175" t="s">
        <v>20925</v>
      </c>
      <c r="B2330" s="176" t="s">
        <v>20926</v>
      </c>
      <c r="C2330" s="176" t="s">
        <v>34306</v>
      </c>
      <c r="D2330" s="177">
        <v>33.869999999999997</v>
      </c>
    </row>
    <row r="2331" spans="1:4" ht="12.75" customHeight="1">
      <c r="A2331" s="175" t="s">
        <v>20927</v>
      </c>
      <c r="B2331" s="176" t="s">
        <v>20928</v>
      </c>
      <c r="C2331" s="176" t="s">
        <v>34306</v>
      </c>
      <c r="D2331" s="177">
        <v>115.41</v>
      </c>
    </row>
    <row r="2332" spans="1:4" ht="13.5" customHeight="1">
      <c r="A2332" s="175" t="s">
        <v>20929</v>
      </c>
      <c r="B2332" s="176" t="s">
        <v>20930</v>
      </c>
      <c r="C2332" s="176" t="s">
        <v>34306</v>
      </c>
      <c r="D2332" s="177">
        <v>32.17</v>
      </c>
    </row>
    <row r="2333" spans="1:4" ht="12.75" customHeight="1">
      <c r="A2333" s="172" t="s">
        <v>20931</v>
      </c>
      <c r="B2333" s="173" t="s">
        <v>20932</v>
      </c>
      <c r="C2333" s="174"/>
      <c r="D2333" s="174"/>
    </row>
    <row r="2334" spans="1:4" ht="12.75" customHeight="1">
      <c r="A2334" s="175" t="s">
        <v>20933</v>
      </c>
      <c r="B2334" s="176" t="s">
        <v>20934</v>
      </c>
      <c r="C2334" s="176" t="s">
        <v>12416</v>
      </c>
      <c r="D2334" s="177">
        <v>85.6</v>
      </c>
    </row>
    <row r="2335" spans="1:4" ht="13.5" customHeight="1">
      <c r="A2335" s="175" t="s">
        <v>20935</v>
      </c>
      <c r="B2335" s="176" t="s">
        <v>20936</v>
      </c>
      <c r="C2335" s="176" t="s">
        <v>12416</v>
      </c>
      <c r="D2335" s="177">
        <v>17.04</v>
      </c>
    </row>
    <row r="2336" spans="1:4" ht="12.75" customHeight="1">
      <c r="A2336" s="175" t="s">
        <v>20937</v>
      </c>
      <c r="B2336" s="176" t="s">
        <v>20938</v>
      </c>
      <c r="C2336" s="176" t="s">
        <v>12416</v>
      </c>
      <c r="D2336" s="177">
        <v>40.380000000000003</v>
      </c>
    </row>
    <row r="2337" spans="1:4" ht="13.5" customHeight="1">
      <c r="A2337" s="175" t="s">
        <v>20939</v>
      </c>
      <c r="B2337" s="176" t="s">
        <v>20940</v>
      </c>
      <c r="C2337" s="176" t="s">
        <v>12416</v>
      </c>
      <c r="D2337" s="177">
        <v>115.66</v>
      </c>
    </row>
    <row r="2338" spans="1:4" ht="12.75" customHeight="1">
      <c r="A2338" s="175" t="s">
        <v>20941</v>
      </c>
      <c r="B2338" s="176" t="s">
        <v>20942</v>
      </c>
      <c r="C2338" s="176" t="s">
        <v>12416</v>
      </c>
      <c r="D2338" s="177">
        <v>165.05</v>
      </c>
    </row>
    <row r="2339" spans="1:4" ht="12.75" customHeight="1">
      <c r="A2339" s="172" t="s">
        <v>20943</v>
      </c>
      <c r="B2339" s="173" t="s">
        <v>20944</v>
      </c>
      <c r="C2339" s="174"/>
      <c r="D2339" s="174"/>
    </row>
    <row r="2340" spans="1:4" ht="13.5" customHeight="1">
      <c r="A2340" s="175" t="s">
        <v>20945</v>
      </c>
      <c r="B2340" s="176" t="s">
        <v>20946</v>
      </c>
      <c r="C2340" s="176" t="s">
        <v>12404</v>
      </c>
      <c r="D2340" s="177">
        <v>10.66</v>
      </c>
    </row>
    <row r="2341" spans="1:4" ht="12.75" customHeight="1">
      <c r="A2341" s="175" t="s">
        <v>20947</v>
      </c>
      <c r="B2341" s="176" t="s">
        <v>20948</v>
      </c>
      <c r="C2341" s="176" t="s">
        <v>12404</v>
      </c>
      <c r="D2341" s="177">
        <v>11.84</v>
      </c>
    </row>
    <row r="2342" spans="1:4" ht="13.5" customHeight="1">
      <c r="A2342" s="175" t="s">
        <v>20949</v>
      </c>
      <c r="B2342" s="176" t="s">
        <v>20950</v>
      </c>
      <c r="C2342" s="176" t="s">
        <v>12404</v>
      </c>
      <c r="D2342" s="177">
        <v>12.22</v>
      </c>
    </row>
    <row r="2343" spans="1:4" ht="12.75" customHeight="1">
      <c r="A2343" s="175" t="s">
        <v>20951</v>
      </c>
      <c r="B2343" s="176" t="s">
        <v>20952</v>
      </c>
      <c r="C2343" s="176" t="s">
        <v>12404</v>
      </c>
      <c r="D2343" s="177">
        <v>12.77</v>
      </c>
    </row>
    <row r="2344" spans="1:4" ht="12.75" customHeight="1">
      <c r="A2344" s="175" t="s">
        <v>20953</v>
      </c>
      <c r="B2344" s="176" t="s">
        <v>20954</v>
      </c>
      <c r="C2344" s="176" t="s">
        <v>12404</v>
      </c>
      <c r="D2344" s="177">
        <v>12.02</v>
      </c>
    </row>
    <row r="2345" spans="1:4" ht="13.5" customHeight="1">
      <c r="A2345" s="172" t="s">
        <v>20955</v>
      </c>
      <c r="B2345" s="173" t="s">
        <v>20956</v>
      </c>
      <c r="C2345" s="174"/>
      <c r="D2345" s="174"/>
    </row>
    <row r="2346" spans="1:4" ht="12.75" customHeight="1">
      <c r="A2346" s="175" t="s">
        <v>20957</v>
      </c>
      <c r="B2346" s="176" t="s">
        <v>20958</v>
      </c>
      <c r="C2346" s="176" t="s">
        <v>34306</v>
      </c>
      <c r="D2346" s="177">
        <v>816.46</v>
      </c>
    </row>
    <row r="2347" spans="1:4" ht="12.75" customHeight="1">
      <c r="A2347" s="175" t="s">
        <v>20959</v>
      </c>
      <c r="B2347" s="176" t="s">
        <v>20960</v>
      </c>
      <c r="C2347" s="176" t="s">
        <v>34306</v>
      </c>
      <c r="D2347" s="177">
        <v>659.66</v>
      </c>
    </row>
    <row r="2348" spans="1:4" ht="13.5" customHeight="1">
      <c r="A2348" s="175" t="s">
        <v>20961</v>
      </c>
      <c r="B2348" s="176" t="s">
        <v>20962</v>
      </c>
      <c r="C2348" s="176" t="s">
        <v>34306</v>
      </c>
      <c r="D2348" s="177">
        <v>550.46</v>
      </c>
    </row>
    <row r="2349" spans="1:4" ht="12.75" customHeight="1">
      <c r="A2349" s="175" t="s">
        <v>20963</v>
      </c>
      <c r="B2349" s="176" t="s">
        <v>20964</v>
      </c>
      <c r="C2349" s="176" t="s">
        <v>34306</v>
      </c>
      <c r="D2349" s="177">
        <v>511.7</v>
      </c>
    </row>
    <row r="2350" spans="1:4" ht="13.5" customHeight="1">
      <c r="A2350" s="175" t="s">
        <v>20965</v>
      </c>
      <c r="B2350" s="176" t="s">
        <v>20966</v>
      </c>
      <c r="C2350" s="176" t="s">
        <v>34306</v>
      </c>
      <c r="D2350" s="177">
        <v>481.12</v>
      </c>
    </row>
    <row r="2351" spans="1:4" ht="12.75" customHeight="1">
      <c r="A2351" s="175" t="s">
        <v>20967</v>
      </c>
      <c r="B2351" s="176" t="s">
        <v>20968</v>
      </c>
      <c r="C2351" s="176" t="s">
        <v>34306</v>
      </c>
      <c r="D2351" s="177">
        <v>458.72</v>
      </c>
    </row>
    <row r="2352" spans="1:4" ht="12.75" customHeight="1">
      <c r="A2352" s="175" t="s">
        <v>20969</v>
      </c>
      <c r="B2352" s="176" t="s">
        <v>20970</v>
      </c>
      <c r="C2352" s="176" t="s">
        <v>34306</v>
      </c>
      <c r="D2352" s="177">
        <v>425.48</v>
      </c>
    </row>
    <row r="2353" spans="1:4" ht="13.5" customHeight="1">
      <c r="A2353" s="175" t="s">
        <v>20971</v>
      </c>
      <c r="B2353" s="176" t="s">
        <v>20972</v>
      </c>
      <c r="C2353" s="176" t="s">
        <v>34306</v>
      </c>
      <c r="D2353" s="177">
        <v>403.64</v>
      </c>
    </row>
    <row r="2354" spans="1:4" ht="12.75" customHeight="1">
      <c r="A2354" s="175" t="s">
        <v>20973</v>
      </c>
      <c r="B2354" s="176" t="s">
        <v>20974</v>
      </c>
      <c r="C2354" s="176" t="s">
        <v>34306</v>
      </c>
      <c r="D2354" s="177">
        <v>670.25</v>
      </c>
    </row>
    <row r="2355" spans="1:4" ht="13.5" customHeight="1">
      <c r="A2355" s="172" t="s">
        <v>20975</v>
      </c>
      <c r="B2355" s="173" t="s">
        <v>20976</v>
      </c>
      <c r="C2355" s="174"/>
      <c r="D2355" s="174"/>
    </row>
    <row r="2356" spans="1:4" ht="12.75" customHeight="1">
      <c r="A2356" s="175" t="s">
        <v>20977</v>
      </c>
      <c r="B2356" s="176" t="s">
        <v>20978</v>
      </c>
      <c r="C2356" s="176" t="s">
        <v>34306</v>
      </c>
      <c r="D2356" s="177">
        <v>578.26</v>
      </c>
    </row>
    <row r="2357" spans="1:4" ht="12.75" customHeight="1">
      <c r="A2357" s="172" t="s">
        <v>20979</v>
      </c>
      <c r="B2357" s="173" t="s">
        <v>20980</v>
      </c>
      <c r="C2357" s="174"/>
      <c r="D2357" s="174"/>
    </row>
    <row r="2358" spans="1:4" ht="13.5" customHeight="1">
      <c r="A2358" s="175" t="s">
        <v>20981</v>
      </c>
      <c r="B2358" s="176" t="s">
        <v>20982</v>
      </c>
      <c r="C2358" s="176" t="s">
        <v>12416</v>
      </c>
      <c r="D2358" s="177">
        <v>88.6</v>
      </c>
    </row>
    <row r="2359" spans="1:4" ht="12.75" customHeight="1">
      <c r="A2359" s="175" t="s">
        <v>20983</v>
      </c>
      <c r="B2359" s="176" t="s">
        <v>20984</v>
      </c>
      <c r="C2359" s="176" t="s">
        <v>12416</v>
      </c>
      <c r="D2359" s="177">
        <v>161.41</v>
      </c>
    </row>
    <row r="2360" spans="1:4" ht="13.5" customHeight="1">
      <c r="A2360" s="175" t="s">
        <v>20985</v>
      </c>
      <c r="B2360" s="176" t="s">
        <v>20986</v>
      </c>
      <c r="C2360" s="176" t="s">
        <v>12416</v>
      </c>
      <c r="D2360" s="177">
        <v>290.58999999999997</v>
      </c>
    </row>
    <row r="2361" spans="1:4" ht="12.75" customHeight="1">
      <c r="A2361" s="175" t="s">
        <v>20987</v>
      </c>
      <c r="B2361" s="176" t="s">
        <v>20988</v>
      </c>
      <c r="C2361" s="176" t="s">
        <v>12416</v>
      </c>
      <c r="D2361" s="177">
        <v>93.26</v>
      </c>
    </row>
    <row r="2362" spans="1:4" ht="12.75" customHeight="1">
      <c r="A2362" s="175" t="s">
        <v>20989</v>
      </c>
      <c r="B2362" s="176" t="s">
        <v>20990</v>
      </c>
      <c r="C2362" s="176" t="s">
        <v>12416</v>
      </c>
      <c r="D2362" s="177">
        <v>170.73</v>
      </c>
    </row>
    <row r="2363" spans="1:4" ht="13.5" customHeight="1">
      <c r="A2363" s="175" t="s">
        <v>20991</v>
      </c>
      <c r="B2363" s="176" t="s">
        <v>20992</v>
      </c>
      <c r="C2363" s="176" t="s">
        <v>12416</v>
      </c>
      <c r="D2363" s="177">
        <v>302.24</v>
      </c>
    </row>
    <row r="2364" spans="1:4" ht="12.75" customHeight="1">
      <c r="A2364" s="175" t="s">
        <v>20993</v>
      </c>
      <c r="B2364" s="176" t="s">
        <v>20994</v>
      </c>
      <c r="C2364" s="176" t="s">
        <v>12416</v>
      </c>
      <c r="D2364" s="177">
        <v>60.22</v>
      </c>
    </row>
    <row r="2365" spans="1:4" ht="12.75" customHeight="1">
      <c r="A2365" s="175" t="s">
        <v>20995</v>
      </c>
      <c r="B2365" s="176" t="s">
        <v>20996</v>
      </c>
      <c r="C2365" s="176" t="s">
        <v>12416</v>
      </c>
      <c r="D2365" s="177">
        <v>79.7</v>
      </c>
    </row>
    <row r="2366" spans="1:4" ht="13.5" customHeight="1">
      <c r="A2366" s="175" t="s">
        <v>20997</v>
      </c>
      <c r="B2366" s="176" t="s">
        <v>20998</v>
      </c>
      <c r="C2366" s="176" t="s">
        <v>12416</v>
      </c>
      <c r="D2366" s="177">
        <v>95.27</v>
      </c>
    </row>
    <row r="2367" spans="1:4" ht="12.75" customHeight="1">
      <c r="A2367" s="175" t="s">
        <v>20999</v>
      </c>
      <c r="B2367" s="176" t="s">
        <v>21000</v>
      </c>
      <c r="C2367" s="176" t="s">
        <v>12416</v>
      </c>
      <c r="D2367" s="177">
        <v>69.2</v>
      </c>
    </row>
    <row r="2368" spans="1:4" ht="13.5" customHeight="1">
      <c r="A2368" s="175" t="s">
        <v>21001</v>
      </c>
      <c r="B2368" s="176" t="s">
        <v>21002</v>
      </c>
      <c r="C2368" s="176" t="s">
        <v>12416</v>
      </c>
      <c r="D2368" s="177">
        <v>79.59</v>
      </c>
    </row>
    <row r="2369" spans="1:4" ht="12.75" customHeight="1">
      <c r="A2369" s="175" t="s">
        <v>21003</v>
      </c>
      <c r="B2369" s="176" t="s">
        <v>21004</v>
      </c>
      <c r="C2369" s="176" t="s">
        <v>12416</v>
      </c>
      <c r="D2369" s="177">
        <v>95.23</v>
      </c>
    </row>
    <row r="2370" spans="1:4" ht="12.75" customHeight="1">
      <c r="A2370" s="175" t="s">
        <v>21005</v>
      </c>
      <c r="B2370" s="176" t="s">
        <v>21006</v>
      </c>
      <c r="C2370" s="176" t="s">
        <v>12416</v>
      </c>
      <c r="D2370" s="177">
        <v>74.790000000000006</v>
      </c>
    </row>
    <row r="2371" spans="1:4" ht="13.5" customHeight="1">
      <c r="A2371" s="175" t="s">
        <v>21007</v>
      </c>
      <c r="B2371" s="176" t="s">
        <v>21008</v>
      </c>
      <c r="C2371" s="176" t="s">
        <v>12416</v>
      </c>
      <c r="D2371" s="177">
        <v>86.58</v>
      </c>
    </row>
    <row r="2372" spans="1:4" ht="12.75" customHeight="1">
      <c r="A2372" s="175" t="s">
        <v>21009</v>
      </c>
      <c r="B2372" s="176" t="s">
        <v>21010</v>
      </c>
      <c r="C2372" s="176" t="s">
        <v>12416</v>
      </c>
      <c r="D2372" s="177">
        <v>102.22</v>
      </c>
    </row>
    <row r="2373" spans="1:4" ht="13.5" customHeight="1">
      <c r="A2373" s="172" t="s">
        <v>21011</v>
      </c>
      <c r="B2373" s="173" t="s">
        <v>1520</v>
      </c>
      <c r="C2373" s="174"/>
      <c r="D2373" s="174"/>
    </row>
    <row r="2374" spans="1:4" ht="12.75" customHeight="1">
      <c r="A2374" s="175" t="s">
        <v>21012</v>
      </c>
      <c r="B2374" s="176" t="s">
        <v>21013</v>
      </c>
      <c r="C2374" s="176" t="s">
        <v>12416</v>
      </c>
      <c r="D2374" s="177">
        <v>8.76</v>
      </c>
    </row>
    <row r="2375" spans="1:4" ht="12.75" customHeight="1">
      <c r="A2375" s="175" t="s">
        <v>21014</v>
      </c>
      <c r="B2375" s="176" t="s">
        <v>21015</v>
      </c>
      <c r="C2375" s="176" t="s">
        <v>12416</v>
      </c>
      <c r="D2375" s="177">
        <v>13.17</v>
      </c>
    </row>
    <row r="2376" spans="1:4" ht="13.5" customHeight="1">
      <c r="A2376" s="175" t="s">
        <v>21016</v>
      </c>
      <c r="B2376" s="176" t="s">
        <v>21017</v>
      </c>
      <c r="C2376" s="176" t="s">
        <v>12416</v>
      </c>
      <c r="D2376" s="177">
        <v>13.37</v>
      </c>
    </row>
    <row r="2377" spans="1:4" ht="12.75" customHeight="1">
      <c r="A2377" s="175" t="s">
        <v>21018</v>
      </c>
      <c r="B2377" s="176" t="s">
        <v>21019</v>
      </c>
      <c r="C2377" s="176" t="s">
        <v>12416</v>
      </c>
      <c r="D2377" s="177">
        <v>30.14</v>
      </c>
    </row>
    <row r="2378" spans="1:4" ht="12.75" customHeight="1">
      <c r="A2378" s="175" t="s">
        <v>21020</v>
      </c>
      <c r="B2378" s="176" t="s">
        <v>21021</v>
      </c>
      <c r="C2378" s="176" t="s">
        <v>12416</v>
      </c>
      <c r="D2378" s="177">
        <v>39.18</v>
      </c>
    </row>
    <row r="2379" spans="1:4" ht="13.5" customHeight="1">
      <c r="A2379" s="175" t="s">
        <v>21022</v>
      </c>
      <c r="B2379" s="176" t="s">
        <v>21023</v>
      </c>
      <c r="C2379" s="176" t="s">
        <v>12416</v>
      </c>
      <c r="D2379" s="177">
        <v>41.08</v>
      </c>
    </row>
    <row r="2380" spans="1:4" ht="12.75" customHeight="1">
      <c r="A2380" s="175" t="s">
        <v>21024</v>
      </c>
      <c r="B2380" s="176" t="s">
        <v>21025</v>
      </c>
      <c r="C2380" s="176" t="s">
        <v>12416</v>
      </c>
      <c r="D2380" s="177">
        <v>137.43</v>
      </c>
    </row>
    <row r="2381" spans="1:4" ht="13.5" customHeight="1">
      <c r="A2381" s="172" t="s">
        <v>21026</v>
      </c>
      <c r="B2381" s="173" t="s">
        <v>21027</v>
      </c>
      <c r="C2381" s="174"/>
      <c r="D2381" s="174"/>
    </row>
    <row r="2382" spans="1:4" ht="12.75" customHeight="1">
      <c r="A2382" s="175" t="s">
        <v>21028</v>
      </c>
      <c r="B2382" s="176" t="s">
        <v>21029</v>
      </c>
      <c r="C2382" s="176" t="s">
        <v>34306</v>
      </c>
      <c r="D2382" s="177">
        <v>57.72</v>
      </c>
    </row>
    <row r="2383" spans="1:4" ht="12.75" customHeight="1">
      <c r="A2383" s="175" t="s">
        <v>21030</v>
      </c>
      <c r="B2383" s="176" t="s">
        <v>21031</v>
      </c>
      <c r="C2383" s="176" t="s">
        <v>34306</v>
      </c>
      <c r="D2383" s="177">
        <v>76.959999999999994</v>
      </c>
    </row>
    <row r="2384" spans="1:4" ht="13.5" customHeight="1">
      <c r="A2384" s="175" t="s">
        <v>21032</v>
      </c>
      <c r="B2384" s="176" t="s">
        <v>21033</v>
      </c>
      <c r="C2384" s="176" t="s">
        <v>34306</v>
      </c>
      <c r="D2384" s="177">
        <v>96.2</v>
      </c>
    </row>
    <row r="2385" spans="1:4" ht="12.75" customHeight="1">
      <c r="A2385" s="175" t="s">
        <v>21034</v>
      </c>
      <c r="B2385" s="176" t="s">
        <v>21035</v>
      </c>
      <c r="C2385" s="176" t="s">
        <v>34306</v>
      </c>
      <c r="D2385" s="177">
        <v>5.53</v>
      </c>
    </row>
    <row r="2386" spans="1:4" ht="13.5" customHeight="1">
      <c r="A2386" s="175" t="s">
        <v>21036</v>
      </c>
      <c r="B2386" s="176" t="s">
        <v>21037</v>
      </c>
      <c r="C2386" s="176" t="s">
        <v>34306</v>
      </c>
      <c r="D2386" s="177">
        <v>7.02</v>
      </c>
    </row>
    <row r="2387" spans="1:4" ht="12.75" customHeight="1">
      <c r="A2387" s="175" t="s">
        <v>21038</v>
      </c>
      <c r="B2387" s="176" t="s">
        <v>21039</v>
      </c>
      <c r="C2387" s="176" t="s">
        <v>34306</v>
      </c>
      <c r="D2387" s="177">
        <v>8.2100000000000009</v>
      </c>
    </row>
    <row r="2388" spans="1:4" ht="12.75" customHeight="1">
      <c r="A2388" s="175" t="s">
        <v>21040</v>
      </c>
      <c r="B2388" s="176" t="s">
        <v>21041</v>
      </c>
      <c r="C2388" s="176" t="s">
        <v>34306</v>
      </c>
      <c r="D2388" s="177">
        <v>8.7899999999999991</v>
      </c>
    </row>
    <row r="2389" spans="1:4" ht="13.5" customHeight="1">
      <c r="A2389" s="175" t="s">
        <v>21042</v>
      </c>
      <c r="B2389" s="176" t="s">
        <v>21043</v>
      </c>
      <c r="C2389" s="176" t="s">
        <v>34306</v>
      </c>
      <c r="D2389" s="177">
        <v>6.9</v>
      </c>
    </row>
    <row r="2390" spans="1:4" ht="12.75" customHeight="1">
      <c r="A2390" s="175" t="s">
        <v>21044</v>
      </c>
      <c r="B2390" s="176" t="s">
        <v>21045</v>
      </c>
      <c r="C2390" s="176" t="s">
        <v>34306</v>
      </c>
      <c r="D2390" s="177">
        <v>8.6</v>
      </c>
    </row>
    <row r="2391" spans="1:4" ht="12.75" customHeight="1">
      <c r="A2391" s="175" t="s">
        <v>21046</v>
      </c>
      <c r="B2391" s="176" t="s">
        <v>21047</v>
      </c>
      <c r="C2391" s="176" t="s">
        <v>34306</v>
      </c>
      <c r="D2391" s="177">
        <v>10.29</v>
      </c>
    </row>
    <row r="2392" spans="1:4" ht="13.5" customHeight="1">
      <c r="A2392" s="175" t="s">
        <v>21048</v>
      </c>
      <c r="B2392" s="176" t="s">
        <v>21049</v>
      </c>
      <c r="C2392" s="176" t="s">
        <v>34306</v>
      </c>
      <c r="D2392" s="177">
        <v>10.84</v>
      </c>
    </row>
    <row r="2393" spans="1:4" ht="12.75" customHeight="1">
      <c r="A2393" s="175" t="s">
        <v>21050</v>
      </c>
      <c r="B2393" s="176" t="s">
        <v>21051</v>
      </c>
      <c r="C2393" s="176" t="s">
        <v>12416</v>
      </c>
      <c r="D2393" s="177">
        <v>6.35</v>
      </c>
    </row>
    <row r="2394" spans="1:4" ht="13.5" customHeight="1">
      <c r="A2394" s="175" t="s">
        <v>21052</v>
      </c>
      <c r="B2394" s="176" t="s">
        <v>21053</v>
      </c>
      <c r="C2394" s="176" t="s">
        <v>12416</v>
      </c>
      <c r="D2394" s="177">
        <v>5.42</v>
      </c>
    </row>
    <row r="2395" spans="1:4" ht="12.75" customHeight="1">
      <c r="A2395" s="175" t="s">
        <v>21054</v>
      </c>
      <c r="B2395" s="176" t="s">
        <v>21055</v>
      </c>
      <c r="C2395" s="176" t="s">
        <v>34306</v>
      </c>
      <c r="D2395" s="177">
        <v>57.72</v>
      </c>
    </row>
    <row r="2396" spans="1:4" ht="12.75" customHeight="1">
      <c r="A2396" s="175" t="s">
        <v>21056</v>
      </c>
      <c r="B2396" s="176" t="s">
        <v>21057</v>
      </c>
      <c r="C2396" s="176" t="s">
        <v>34306</v>
      </c>
      <c r="D2396" s="177">
        <v>26.16</v>
      </c>
    </row>
    <row r="2397" spans="1:4" ht="13.5" customHeight="1">
      <c r="A2397" s="175" t="s">
        <v>21058</v>
      </c>
      <c r="B2397" s="176" t="s">
        <v>21059</v>
      </c>
      <c r="C2397" s="176" t="s">
        <v>34306</v>
      </c>
      <c r="D2397" s="177">
        <v>5.63</v>
      </c>
    </row>
    <row r="2398" spans="1:4" ht="12.75" customHeight="1">
      <c r="A2398" s="175" t="s">
        <v>21060</v>
      </c>
      <c r="B2398" s="176" t="s">
        <v>21061</v>
      </c>
      <c r="C2398" s="176" t="s">
        <v>34306</v>
      </c>
      <c r="D2398" s="177">
        <v>28.84</v>
      </c>
    </row>
    <row r="2399" spans="1:4" ht="13.5" customHeight="1">
      <c r="A2399" s="175" t="s">
        <v>21062</v>
      </c>
      <c r="B2399" s="176" t="s">
        <v>21063</v>
      </c>
      <c r="C2399" s="176" t="s">
        <v>34306</v>
      </c>
      <c r="D2399" s="177">
        <v>2.21</v>
      </c>
    </row>
    <row r="2400" spans="1:4" ht="12.75" customHeight="1">
      <c r="A2400" s="172" t="s">
        <v>21064</v>
      </c>
      <c r="B2400" s="173" t="s">
        <v>21065</v>
      </c>
      <c r="C2400" s="174"/>
      <c r="D2400" s="174"/>
    </row>
    <row r="2401" spans="1:4" ht="12.75" customHeight="1">
      <c r="A2401" s="175" t="s">
        <v>21066</v>
      </c>
      <c r="B2401" s="176" t="s">
        <v>21067</v>
      </c>
      <c r="C2401" s="176" t="s">
        <v>34306</v>
      </c>
      <c r="D2401" s="177">
        <v>682.31</v>
      </c>
    </row>
    <row r="2402" spans="1:4" ht="13.5" customHeight="1">
      <c r="A2402" s="172" t="s">
        <v>21068</v>
      </c>
      <c r="B2402" s="173" t="s">
        <v>21069</v>
      </c>
      <c r="C2402" s="174"/>
      <c r="D2402" s="174"/>
    </row>
    <row r="2403" spans="1:4" ht="12.75" customHeight="1">
      <c r="A2403" s="175" t="s">
        <v>21070</v>
      </c>
      <c r="B2403" s="176" t="s">
        <v>21071</v>
      </c>
      <c r="C2403" s="176" t="s">
        <v>20728</v>
      </c>
      <c r="D2403" s="177">
        <v>1.88</v>
      </c>
    </row>
    <row r="2404" spans="1:4" ht="12.75" customHeight="1">
      <c r="A2404" s="175" t="s">
        <v>21072</v>
      </c>
      <c r="B2404" s="176" t="s">
        <v>21073</v>
      </c>
      <c r="C2404" s="176" t="s">
        <v>20728</v>
      </c>
      <c r="D2404" s="177">
        <v>1.34</v>
      </c>
    </row>
    <row r="2405" spans="1:4" ht="13.5" customHeight="1">
      <c r="A2405" s="172" t="s">
        <v>21074</v>
      </c>
      <c r="B2405" s="173" t="s">
        <v>21075</v>
      </c>
      <c r="C2405" s="174"/>
      <c r="D2405" s="174"/>
    </row>
    <row r="2406" spans="1:4" ht="12.75" customHeight="1">
      <c r="A2406" s="175" t="s">
        <v>21076</v>
      </c>
      <c r="B2406" s="176" t="s">
        <v>21077</v>
      </c>
      <c r="C2406" s="176" t="s">
        <v>12416</v>
      </c>
      <c r="D2406" s="177">
        <v>4.1900000000000004</v>
      </c>
    </row>
    <row r="2407" spans="1:4" ht="13.5" customHeight="1">
      <c r="A2407" s="175" t="s">
        <v>21078</v>
      </c>
      <c r="B2407" s="176" t="s">
        <v>21079</v>
      </c>
      <c r="C2407" s="176" t="s">
        <v>34306</v>
      </c>
      <c r="D2407" s="177">
        <v>24.58</v>
      </c>
    </row>
    <row r="2408" spans="1:4" ht="12.75" customHeight="1">
      <c r="A2408" s="175" t="s">
        <v>21080</v>
      </c>
      <c r="B2408" s="176" t="s">
        <v>21081</v>
      </c>
      <c r="C2408" s="176" t="s">
        <v>34306</v>
      </c>
      <c r="D2408" s="177">
        <v>9.65</v>
      </c>
    </row>
    <row r="2409" spans="1:4" ht="12.75" customHeight="1">
      <c r="A2409" s="175" t="s">
        <v>21082</v>
      </c>
      <c r="B2409" s="176" t="s">
        <v>21083</v>
      </c>
      <c r="C2409" s="176" t="s">
        <v>18576</v>
      </c>
      <c r="D2409" s="177">
        <v>56.49</v>
      </c>
    </row>
    <row r="2410" spans="1:4" ht="13.5" customHeight="1">
      <c r="A2410" s="175" t="s">
        <v>21084</v>
      </c>
      <c r="B2410" s="176" t="s">
        <v>21085</v>
      </c>
      <c r="C2410" s="176" t="s">
        <v>18576</v>
      </c>
      <c r="D2410" s="177">
        <v>114.69</v>
      </c>
    </row>
    <row r="2411" spans="1:4" ht="12.75" customHeight="1">
      <c r="A2411" s="175" t="s">
        <v>21086</v>
      </c>
      <c r="B2411" s="176" t="s">
        <v>21087</v>
      </c>
      <c r="C2411" s="176" t="s">
        <v>18576</v>
      </c>
      <c r="D2411" s="177">
        <v>171.18</v>
      </c>
    </row>
    <row r="2412" spans="1:4" ht="13.5" customHeight="1">
      <c r="A2412" s="175" t="s">
        <v>21088</v>
      </c>
      <c r="B2412" s="176" t="s">
        <v>21089</v>
      </c>
      <c r="C2412" s="176" t="s">
        <v>18576</v>
      </c>
      <c r="D2412" s="177">
        <v>227.67</v>
      </c>
    </row>
    <row r="2413" spans="1:4" ht="12.75" customHeight="1">
      <c r="A2413" s="172" t="s">
        <v>21090</v>
      </c>
      <c r="B2413" s="173" t="s">
        <v>21091</v>
      </c>
      <c r="C2413" s="174"/>
      <c r="D2413" s="174"/>
    </row>
    <row r="2414" spans="1:4" ht="12.75" customHeight="1">
      <c r="A2414" s="175" t="s">
        <v>21092</v>
      </c>
      <c r="B2414" s="176" t="s">
        <v>21093</v>
      </c>
      <c r="C2414" s="176" t="s">
        <v>34306</v>
      </c>
      <c r="D2414" s="177">
        <v>242.73</v>
      </c>
    </row>
    <row r="2415" spans="1:4" ht="13.5" customHeight="1">
      <c r="A2415" s="172" t="s">
        <v>21094</v>
      </c>
      <c r="B2415" s="173" t="s">
        <v>21095</v>
      </c>
      <c r="C2415" s="174"/>
      <c r="D2415" s="174"/>
    </row>
    <row r="2416" spans="1:4" ht="12.75" customHeight="1">
      <c r="A2416" s="175" t="s">
        <v>21096</v>
      </c>
      <c r="B2416" s="176" t="s">
        <v>38674</v>
      </c>
      <c r="C2416" s="176" t="s">
        <v>12416</v>
      </c>
      <c r="D2416" s="177">
        <v>12.42</v>
      </c>
    </row>
    <row r="2417" spans="1:4" ht="12.75" customHeight="1">
      <c r="A2417" s="172" t="s">
        <v>21097</v>
      </c>
      <c r="B2417" s="173" t="s">
        <v>21098</v>
      </c>
      <c r="C2417" s="174"/>
      <c r="D2417" s="174"/>
    </row>
    <row r="2418" spans="1:4" ht="13.5" customHeight="1">
      <c r="A2418" s="175" t="s">
        <v>21099</v>
      </c>
      <c r="B2418" s="176" t="s">
        <v>21100</v>
      </c>
      <c r="C2418" s="176" t="s">
        <v>12402</v>
      </c>
      <c r="D2418" s="177">
        <v>9.86</v>
      </c>
    </row>
    <row r="2419" spans="1:4" ht="12.75" customHeight="1">
      <c r="A2419" s="172" t="s">
        <v>21101</v>
      </c>
      <c r="B2419" s="173" t="s">
        <v>21102</v>
      </c>
      <c r="C2419" s="174"/>
      <c r="D2419" s="174"/>
    </row>
    <row r="2420" spans="1:4" ht="13.5" customHeight="1">
      <c r="A2420" s="175" t="s">
        <v>21103</v>
      </c>
      <c r="B2420" s="176" t="s">
        <v>18526</v>
      </c>
      <c r="C2420" s="176" t="s">
        <v>12403</v>
      </c>
      <c r="D2420" s="177">
        <v>2.39</v>
      </c>
    </row>
    <row r="2421" spans="1:4" ht="12.75" customHeight="1">
      <c r="A2421" s="172" t="s">
        <v>21104</v>
      </c>
      <c r="B2421" s="173" t="s">
        <v>21105</v>
      </c>
      <c r="C2421" s="174"/>
      <c r="D2421" s="174"/>
    </row>
    <row r="2422" spans="1:4" ht="12.75" customHeight="1">
      <c r="A2422" s="175" t="s">
        <v>21106</v>
      </c>
      <c r="B2422" s="176" t="s">
        <v>21107</v>
      </c>
      <c r="C2422" s="176" t="s">
        <v>12403</v>
      </c>
      <c r="D2422" s="177">
        <v>67.180000000000007</v>
      </c>
    </row>
    <row r="2423" spans="1:4" ht="13.5" customHeight="1">
      <c r="A2423" s="175" t="s">
        <v>21108</v>
      </c>
      <c r="B2423" s="176" t="s">
        <v>21109</v>
      </c>
      <c r="C2423" s="176" t="s">
        <v>12402</v>
      </c>
      <c r="D2423" s="177">
        <v>647.13</v>
      </c>
    </row>
    <row r="2424" spans="1:4" ht="12.75" customHeight="1">
      <c r="A2424" s="175" t="s">
        <v>21110</v>
      </c>
      <c r="B2424" s="176" t="s">
        <v>20675</v>
      </c>
      <c r="C2424" s="176" t="s">
        <v>34306</v>
      </c>
      <c r="D2424" s="177">
        <v>221.39</v>
      </c>
    </row>
    <row r="2425" spans="1:4" ht="13.5" customHeight="1">
      <c r="A2425" s="175" t="s">
        <v>21111</v>
      </c>
      <c r="B2425" s="176" t="s">
        <v>20666</v>
      </c>
      <c r="C2425" s="176" t="s">
        <v>12416</v>
      </c>
      <c r="D2425" s="177">
        <v>11.78</v>
      </c>
    </row>
    <row r="2426" spans="1:4" ht="12.75" customHeight="1">
      <c r="A2426" s="175" t="s">
        <v>21112</v>
      </c>
      <c r="B2426" s="176" t="s">
        <v>21113</v>
      </c>
      <c r="C2426" s="176" t="s">
        <v>12406</v>
      </c>
      <c r="D2426" s="177">
        <v>147.76</v>
      </c>
    </row>
    <row r="2427" spans="1:4" ht="12.75" customHeight="1">
      <c r="A2427" s="172" t="s">
        <v>21114</v>
      </c>
      <c r="B2427" s="173" t="s">
        <v>21115</v>
      </c>
      <c r="C2427" s="174"/>
      <c r="D2427" s="174"/>
    </row>
    <row r="2428" spans="1:4" ht="13.5" customHeight="1">
      <c r="A2428" s="175" t="s">
        <v>21116</v>
      </c>
      <c r="B2428" s="176" t="s">
        <v>21117</v>
      </c>
      <c r="C2428" s="176" t="s">
        <v>12403</v>
      </c>
      <c r="D2428" s="177">
        <v>167.23</v>
      </c>
    </row>
    <row r="2429" spans="1:4" ht="12.75" customHeight="1">
      <c r="A2429" s="175" t="s">
        <v>21118</v>
      </c>
      <c r="B2429" s="176" t="s">
        <v>21119</v>
      </c>
      <c r="C2429" s="176" t="s">
        <v>12403</v>
      </c>
      <c r="D2429" s="177">
        <v>307.35000000000002</v>
      </c>
    </row>
    <row r="2430" spans="1:4" ht="13.5" customHeight="1">
      <c r="A2430" s="175" t="s">
        <v>21120</v>
      </c>
      <c r="B2430" s="176" t="s">
        <v>21121</v>
      </c>
      <c r="C2430" s="176" t="s">
        <v>12403</v>
      </c>
      <c r="D2430" s="177">
        <v>289.38</v>
      </c>
    </row>
    <row r="2431" spans="1:4" ht="12.75" customHeight="1">
      <c r="A2431" s="175" t="s">
        <v>21122</v>
      </c>
      <c r="B2431" s="176" t="s">
        <v>21123</v>
      </c>
      <c r="C2431" s="176" t="s">
        <v>12403</v>
      </c>
      <c r="D2431" s="177">
        <v>463.25</v>
      </c>
    </row>
    <row r="2432" spans="1:4" ht="12.75" customHeight="1">
      <c r="A2432" s="175" t="s">
        <v>21124</v>
      </c>
      <c r="B2432" s="176" t="s">
        <v>20484</v>
      </c>
      <c r="C2432" s="176" t="s">
        <v>12403</v>
      </c>
      <c r="D2432" s="177">
        <v>666.9</v>
      </c>
    </row>
    <row r="2433" spans="1:4" ht="13.5" customHeight="1">
      <c r="A2433" s="175" t="s">
        <v>21125</v>
      </c>
      <c r="B2433" s="176" t="s">
        <v>20487</v>
      </c>
      <c r="C2433" s="176" t="s">
        <v>12403</v>
      </c>
      <c r="D2433" s="177">
        <v>1845.65</v>
      </c>
    </row>
    <row r="2434" spans="1:4" ht="12.75" customHeight="1">
      <c r="A2434" s="169" t="s">
        <v>31948</v>
      </c>
      <c r="B2434" s="170" t="s">
        <v>21126</v>
      </c>
      <c r="C2434" s="171"/>
      <c r="D2434" s="171"/>
    </row>
    <row r="2435" spans="1:4" ht="12.75" customHeight="1">
      <c r="A2435" s="172" t="s">
        <v>21127</v>
      </c>
      <c r="B2435" s="173" t="s">
        <v>21128</v>
      </c>
      <c r="C2435" s="174"/>
      <c r="D2435" s="174"/>
    </row>
    <row r="2436" spans="1:4" ht="13.5" customHeight="1">
      <c r="A2436" s="175" t="s">
        <v>21129</v>
      </c>
      <c r="B2436" s="176" t="s">
        <v>21130</v>
      </c>
      <c r="C2436" s="176" t="s">
        <v>12402</v>
      </c>
      <c r="D2436" s="177">
        <v>311.58999999999997</v>
      </c>
    </row>
    <row r="2437" spans="1:4" ht="12.75" customHeight="1">
      <c r="A2437" s="169" t="s">
        <v>31949</v>
      </c>
      <c r="B2437" s="170" t="s">
        <v>21131</v>
      </c>
      <c r="C2437" s="171"/>
      <c r="D2437" s="171"/>
    </row>
    <row r="2438" spans="1:4" ht="13.5" customHeight="1">
      <c r="A2438" s="172" t="s">
        <v>21132</v>
      </c>
      <c r="B2438" s="173" t="s">
        <v>21133</v>
      </c>
      <c r="C2438" s="174"/>
      <c r="D2438" s="174"/>
    </row>
    <row r="2439" spans="1:4" ht="12.75" customHeight="1">
      <c r="A2439" s="175" t="s">
        <v>21134</v>
      </c>
      <c r="B2439" s="176" t="s">
        <v>21135</v>
      </c>
      <c r="C2439" s="176" t="s">
        <v>12402</v>
      </c>
      <c r="D2439" s="177">
        <v>7.3</v>
      </c>
    </row>
    <row r="2440" spans="1:4" ht="12.75" customHeight="1">
      <c r="A2440" s="175" t="s">
        <v>21136</v>
      </c>
      <c r="B2440" s="176" t="s">
        <v>21137</v>
      </c>
      <c r="C2440" s="176" t="s">
        <v>12402</v>
      </c>
      <c r="D2440" s="177">
        <v>0.1</v>
      </c>
    </row>
    <row r="2441" spans="1:4" ht="13.5" customHeight="1">
      <c r="A2441" s="169" t="s">
        <v>31950</v>
      </c>
      <c r="B2441" s="170" t="s">
        <v>21138</v>
      </c>
      <c r="C2441" s="171"/>
      <c r="D2441" s="171"/>
    </row>
    <row r="2442" spans="1:4" ht="12.75" customHeight="1">
      <c r="A2442" s="172" t="s">
        <v>21139</v>
      </c>
      <c r="B2442" s="173" t="s">
        <v>21140</v>
      </c>
      <c r="C2442" s="174"/>
      <c r="D2442" s="174"/>
    </row>
    <row r="2443" spans="1:4" ht="13.5" customHeight="1">
      <c r="A2443" s="175" t="s">
        <v>21141</v>
      </c>
      <c r="B2443" s="176" t="s">
        <v>21142</v>
      </c>
      <c r="C2443" s="176" t="s">
        <v>18056</v>
      </c>
      <c r="D2443" s="177">
        <v>19447.45</v>
      </c>
    </row>
    <row r="2444" spans="1:4" ht="12.75" customHeight="1">
      <c r="A2444" s="175" t="s">
        <v>21143</v>
      </c>
      <c r="B2444" s="176" t="s">
        <v>21144</v>
      </c>
      <c r="C2444" s="176" t="s">
        <v>12402</v>
      </c>
      <c r="D2444" s="177">
        <v>75.06</v>
      </c>
    </row>
    <row r="2445" spans="1:4" ht="12.75" customHeight="1">
      <c r="A2445" s="175" t="s">
        <v>21145</v>
      </c>
      <c r="B2445" s="176" t="s">
        <v>21146</v>
      </c>
      <c r="C2445" s="176" t="s">
        <v>18056</v>
      </c>
      <c r="D2445" s="177">
        <v>20202.21</v>
      </c>
    </row>
    <row r="2446" spans="1:4" ht="13.5" customHeight="1">
      <c r="A2446" s="175" t="s">
        <v>21147</v>
      </c>
      <c r="B2446" s="176" t="s">
        <v>21148</v>
      </c>
      <c r="C2446" s="176" t="s">
        <v>12406</v>
      </c>
      <c r="D2446" s="177">
        <v>0.4</v>
      </c>
    </row>
    <row r="2447" spans="1:4" ht="12.75" customHeight="1">
      <c r="A2447" s="172" t="s">
        <v>21149</v>
      </c>
      <c r="B2447" s="173" t="s">
        <v>21150</v>
      </c>
      <c r="C2447" s="174"/>
      <c r="D2447" s="174"/>
    </row>
    <row r="2448" spans="1:4" ht="12.75" customHeight="1">
      <c r="A2448" s="175" t="s">
        <v>21151</v>
      </c>
      <c r="B2448" s="176" t="s">
        <v>21152</v>
      </c>
      <c r="C2448" s="176" t="s">
        <v>21153</v>
      </c>
      <c r="D2448" s="177">
        <v>3.94</v>
      </c>
    </row>
    <row r="2449" spans="1:4" ht="13.5" customHeight="1">
      <c r="A2449" s="169" t="s">
        <v>31951</v>
      </c>
      <c r="B2449" s="170" t="s">
        <v>21154</v>
      </c>
      <c r="C2449" s="171"/>
      <c r="D2449" s="171"/>
    </row>
    <row r="2450" spans="1:4" ht="12.75" customHeight="1">
      <c r="A2450" s="172" t="s">
        <v>21155</v>
      </c>
      <c r="B2450" s="173" t="s">
        <v>21156</v>
      </c>
      <c r="C2450" s="174"/>
      <c r="D2450" s="174"/>
    </row>
    <row r="2451" spans="1:4" ht="13.5" customHeight="1">
      <c r="A2451" s="175" t="s">
        <v>21157</v>
      </c>
      <c r="B2451" s="176" t="s">
        <v>21158</v>
      </c>
      <c r="C2451" s="176" t="s">
        <v>18056</v>
      </c>
      <c r="D2451" s="177">
        <v>27073.52</v>
      </c>
    </row>
    <row r="2452" spans="1:4" ht="12.75" customHeight="1">
      <c r="A2452" s="175" t="s">
        <v>21159</v>
      </c>
      <c r="B2452" s="176" t="s">
        <v>21160</v>
      </c>
      <c r="C2452" s="176" t="s">
        <v>18056</v>
      </c>
      <c r="D2452" s="177">
        <v>23949.65</v>
      </c>
    </row>
    <row r="2453" spans="1:4" ht="12.75" customHeight="1">
      <c r="A2453" s="175" t="s">
        <v>21161</v>
      </c>
      <c r="B2453" s="176" t="s">
        <v>21162</v>
      </c>
      <c r="C2453" s="176" t="s">
        <v>18056</v>
      </c>
      <c r="D2453" s="177">
        <v>20825.79</v>
      </c>
    </row>
    <row r="2454" spans="1:4" ht="13.5" customHeight="1">
      <c r="A2454" s="175" t="s">
        <v>21163</v>
      </c>
      <c r="B2454" s="176" t="s">
        <v>21164</v>
      </c>
      <c r="C2454" s="176" t="s">
        <v>18056</v>
      </c>
      <c r="D2454" s="177">
        <v>14675.93</v>
      </c>
    </row>
    <row r="2455" spans="1:4" ht="12.75" customHeight="1">
      <c r="A2455" s="175" t="s">
        <v>21165</v>
      </c>
      <c r="B2455" s="176" t="s">
        <v>21166</v>
      </c>
      <c r="C2455" s="176" t="s">
        <v>18056</v>
      </c>
      <c r="D2455" s="177">
        <v>7781.1</v>
      </c>
    </row>
    <row r="2456" spans="1:4" ht="13.5" customHeight="1">
      <c r="A2456" s="175" t="s">
        <v>21167</v>
      </c>
      <c r="B2456" s="176" t="s">
        <v>21168</v>
      </c>
      <c r="C2456" s="176" t="s">
        <v>18056</v>
      </c>
      <c r="D2456" s="177">
        <v>16955.25</v>
      </c>
    </row>
    <row r="2457" spans="1:4" ht="12.75" customHeight="1">
      <c r="A2457" s="175" t="s">
        <v>21169</v>
      </c>
      <c r="B2457" s="176" t="s">
        <v>21170</v>
      </c>
      <c r="C2457" s="176" t="s">
        <v>18056</v>
      </c>
      <c r="D2457" s="177">
        <v>10559.8</v>
      </c>
    </row>
    <row r="2458" spans="1:4" ht="12.75" customHeight="1">
      <c r="A2458" s="175" t="s">
        <v>21171</v>
      </c>
      <c r="B2458" s="176" t="s">
        <v>21172</v>
      </c>
      <c r="C2458" s="176" t="s">
        <v>18056</v>
      </c>
      <c r="D2458" s="177">
        <v>5044.95</v>
      </c>
    </row>
    <row r="2459" spans="1:4" ht="13.5" customHeight="1">
      <c r="A2459" s="175" t="s">
        <v>21173</v>
      </c>
      <c r="B2459" s="176" t="s">
        <v>21174</v>
      </c>
      <c r="C2459" s="176" t="s">
        <v>18056</v>
      </c>
      <c r="D2459" s="177">
        <v>4478.8500000000004</v>
      </c>
    </row>
    <row r="2460" spans="1:4" ht="12.75" customHeight="1">
      <c r="A2460" s="175" t="s">
        <v>21175</v>
      </c>
      <c r="B2460" s="176" t="s">
        <v>21176</v>
      </c>
      <c r="C2460" s="176" t="s">
        <v>18056</v>
      </c>
      <c r="D2460" s="177">
        <v>3559.4</v>
      </c>
    </row>
    <row r="2461" spans="1:4" ht="12.75" customHeight="1">
      <c r="A2461" s="175" t="s">
        <v>21177</v>
      </c>
      <c r="B2461" s="176" t="s">
        <v>21178</v>
      </c>
      <c r="C2461" s="176" t="s">
        <v>18056</v>
      </c>
      <c r="D2461" s="177">
        <v>11006.95</v>
      </c>
    </row>
    <row r="2462" spans="1:4" ht="13.5" customHeight="1">
      <c r="A2462" s="175" t="s">
        <v>21179</v>
      </c>
      <c r="B2462" s="176" t="s">
        <v>21180</v>
      </c>
      <c r="C2462" s="176" t="s">
        <v>18056</v>
      </c>
      <c r="D2462" s="177">
        <v>13300.06</v>
      </c>
    </row>
    <row r="2463" spans="1:4" ht="12.75" customHeight="1">
      <c r="A2463" s="175" t="s">
        <v>21181</v>
      </c>
      <c r="B2463" s="176" t="s">
        <v>21182</v>
      </c>
      <c r="C2463" s="176" t="s">
        <v>18056</v>
      </c>
      <c r="D2463" s="177">
        <v>15619.34</v>
      </c>
    </row>
    <row r="2464" spans="1:4" ht="13.5" customHeight="1">
      <c r="A2464" s="175" t="s">
        <v>21183</v>
      </c>
      <c r="B2464" s="176" t="s">
        <v>21184</v>
      </c>
      <c r="C2464" s="176" t="s">
        <v>18056</v>
      </c>
      <c r="D2464" s="177">
        <v>18873.37</v>
      </c>
    </row>
    <row r="2465" spans="1:4" ht="12.75" customHeight="1">
      <c r="A2465" s="175" t="s">
        <v>21185</v>
      </c>
      <c r="B2465" s="176" t="s">
        <v>21186</v>
      </c>
      <c r="C2465" s="176" t="s">
        <v>18056</v>
      </c>
      <c r="D2465" s="177">
        <v>17962.240000000002</v>
      </c>
    </row>
    <row r="2466" spans="1:4" ht="12.75" customHeight="1">
      <c r="A2466" s="175" t="s">
        <v>21187</v>
      </c>
      <c r="B2466" s="176" t="s">
        <v>21188</v>
      </c>
      <c r="C2466" s="176" t="s">
        <v>18056</v>
      </c>
      <c r="D2466" s="177">
        <v>21704.37</v>
      </c>
    </row>
    <row r="2467" spans="1:4" ht="13.5" customHeight="1">
      <c r="A2467" s="175" t="s">
        <v>21189</v>
      </c>
      <c r="B2467" s="176" t="s">
        <v>21190</v>
      </c>
      <c r="C2467" s="176" t="s">
        <v>18056</v>
      </c>
      <c r="D2467" s="177">
        <v>20305.14</v>
      </c>
    </row>
    <row r="2468" spans="1:4" ht="12.75" customHeight="1">
      <c r="A2468" s="175" t="s">
        <v>21191</v>
      </c>
      <c r="B2468" s="176" t="s">
        <v>21192</v>
      </c>
      <c r="C2468" s="176" t="s">
        <v>18056</v>
      </c>
      <c r="D2468" s="177">
        <v>24535.38</v>
      </c>
    </row>
    <row r="2469" spans="1:4" ht="13.5" customHeight="1">
      <c r="A2469" s="175" t="s">
        <v>21193</v>
      </c>
      <c r="B2469" s="176" t="s">
        <v>21194</v>
      </c>
      <c r="C2469" s="176" t="s">
        <v>18056</v>
      </c>
      <c r="D2469" s="177">
        <v>15216.01</v>
      </c>
    </row>
    <row r="2470" spans="1:4" ht="2.25" customHeight="1">
      <c r="B2470" s="176"/>
    </row>
    <row r="2471" spans="1:4" ht="12.75" customHeight="1">
      <c r="A2471" s="175" t="s">
        <v>21195</v>
      </c>
      <c r="B2471" s="176" t="s">
        <v>21196</v>
      </c>
      <c r="C2471" s="176" t="s">
        <v>18056</v>
      </c>
      <c r="D2471" s="177">
        <v>20519.439999999999</v>
      </c>
    </row>
    <row r="2472" spans="1:4" ht="13.5" customHeight="1">
      <c r="A2472" s="169" t="s">
        <v>31952</v>
      </c>
      <c r="B2472" s="170" t="s">
        <v>21197</v>
      </c>
      <c r="C2472" s="171"/>
      <c r="D2472" s="171"/>
    </row>
    <row r="2473" spans="1:4" ht="12.75" customHeight="1">
      <c r="A2473" s="172" t="s">
        <v>21198</v>
      </c>
      <c r="B2473" s="173" t="s">
        <v>21199</v>
      </c>
      <c r="C2473" s="174"/>
      <c r="D2473" s="174"/>
    </row>
    <row r="2474" spans="1:4" ht="12.75" customHeight="1">
      <c r="A2474" s="175" t="s">
        <v>21200</v>
      </c>
      <c r="B2474" s="176" t="s">
        <v>21201</v>
      </c>
      <c r="C2474" s="176" t="s">
        <v>18056</v>
      </c>
      <c r="D2474" s="177">
        <v>2912.05</v>
      </c>
    </row>
    <row r="2475" spans="1:4" ht="13.5" customHeight="1">
      <c r="A2475" s="175" t="s">
        <v>21202</v>
      </c>
      <c r="B2475" s="176" t="s">
        <v>21203</v>
      </c>
      <c r="C2475" s="176" t="s">
        <v>18056</v>
      </c>
      <c r="D2475" s="177">
        <v>3635</v>
      </c>
    </row>
    <row r="2476" spans="1:4" ht="12.75" customHeight="1">
      <c r="A2476" s="175" t="s">
        <v>21204</v>
      </c>
      <c r="B2476" s="176" t="s">
        <v>21205</v>
      </c>
      <c r="C2476" s="176" t="s">
        <v>18056</v>
      </c>
      <c r="D2476" s="177">
        <v>5264.05</v>
      </c>
    </row>
    <row r="2477" spans="1:4" ht="13.5" customHeight="1">
      <c r="A2477" s="175" t="s">
        <v>21206</v>
      </c>
      <c r="B2477" s="176" t="s">
        <v>21207</v>
      </c>
      <c r="C2477" s="176" t="s">
        <v>18576</v>
      </c>
      <c r="D2477" s="177">
        <v>436.28</v>
      </c>
    </row>
    <row r="2478" spans="1:4" ht="2.25" customHeight="1">
      <c r="B2478" s="176"/>
    </row>
    <row r="2479" spans="1:4" ht="12.75" customHeight="1">
      <c r="A2479" s="175" t="s">
        <v>21208</v>
      </c>
      <c r="B2479" s="176" t="s">
        <v>21209</v>
      </c>
      <c r="C2479" s="176" t="s">
        <v>18576</v>
      </c>
      <c r="D2479" s="177">
        <v>524.19000000000005</v>
      </c>
    </row>
    <row r="2480" spans="1:4" ht="3" customHeight="1">
      <c r="B2480" s="176"/>
    </row>
    <row r="2481" spans="1:4" ht="12.75" customHeight="1">
      <c r="A2481" s="172" t="s">
        <v>21210</v>
      </c>
      <c r="B2481" s="173" t="s">
        <v>21211</v>
      </c>
      <c r="C2481" s="174"/>
      <c r="D2481" s="174"/>
    </row>
    <row r="2482" spans="1:4" ht="13.5" customHeight="1">
      <c r="A2482" s="175" t="s">
        <v>21212</v>
      </c>
      <c r="B2482" s="176" t="s">
        <v>21213</v>
      </c>
      <c r="C2482" s="176" t="s">
        <v>45</v>
      </c>
      <c r="D2482" s="177">
        <v>5.75</v>
      </c>
    </row>
    <row r="2483" spans="1:4" ht="12.75" customHeight="1">
      <c r="A2483" s="175" t="s">
        <v>21214</v>
      </c>
      <c r="B2483" s="176" t="s">
        <v>21215</v>
      </c>
      <c r="C2483" s="176" t="s">
        <v>45</v>
      </c>
      <c r="D2483" s="177">
        <v>3.82</v>
      </c>
    </row>
    <row r="2484" spans="1:4" ht="12.75" customHeight="1">
      <c r="A2484" s="175" t="s">
        <v>21216</v>
      </c>
      <c r="B2484" s="176" t="s">
        <v>21217</v>
      </c>
      <c r="C2484" s="176" t="s">
        <v>45</v>
      </c>
      <c r="D2484" s="177">
        <v>5.45</v>
      </c>
    </row>
    <row r="2485" spans="1:4" ht="13.5" customHeight="1">
      <c r="A2485" s="169" t="s">
        <v>31953</v>
      </c>
      <c r="B2485" s="170" t="s">
        <v>21218</v>
      </c>
      <c r="C2485" s="171"/>
      <c r="D2485" s="171"/>
    </row>
    <row r="2486" spans="1:4" ht="12.75" customHeight="1">
      <c r="A2486" s="172" t="s">
        <v>21219</v>
      </c>
      <c r="B2486" s="173" t="s">
        <v>21220</v>
      </c>
      <c r="C2486" s="174"/>
      <c r="D2486" s="174"/>
    </row>
    <row r="2487" spans="1:4" ht="13.5" customHeight="1">
      <c r="A2487" s="175" t="s">
        <v>21221</v>
      </c>
      <c r="B2487" s="176" t="s">
        <v>31954</v>
      </c>
      <c r="C2487" s="176" t="s">
        <v>12406</v>
      </c>
      <c r="D2487" s="177">
        <v>295.18</v>
      </c>
    </row>
    <row r="2488" spans="1:4" ht="2.25" customHeight="1">
      <c r="B2488" s="176"/>
    </row>
    <row r="2489" spans="1:4" ht="12.75" customHeight="1">
      <c r="A2489" s="175" t="s">
        <v>21222</v>
      </c>
      <c r="B2489" s="176" t="s">
        <v>31955</v>
      </c>
      <c r="C2489" s="176" t="s">
        <v>12406</v>
      </c>
      <c r="D2489" s="177">
        <v>116.15</v>
      </c>
    </row>
    <row r="2490" spans="1:4" ht="3" customHeight="1">
      <c r="B2490" s="176"/>
    </row>
    <row r="2491" spans="1:4" ht="12.75" customHeight="1">
      <c r="A2491" s="175" t="s">
        <v>21223</v>
      </c>
      <c r="B2491" s="176" t="s">
        <v>31956</v>
      </c>
      <c r="C2491" s="176" t="s">
        <v>12406</v>
      </c>
      <c r="D2491" s="177">
        <v>10.1</v>
      </c>
    </row>
    <row r="2492" spans="1:4" ht="2.25" customHeight="1">
      <c r="B2492" s="176"/>
    </row>
    <row r="2493" spans="1:4" ht="13.5" customHeight="1">
      <c r="A2493" s="175" t="s">
        <v>21224</v>
      </c>
      <c r="B2493" s="176" t="s">
        <v>31957</v>
      </c>
      <c r="C2493" s="176" t="s">
        <v>12406</v>
      </c>
      <c r="D2493" s="177">
        <v>5.98</v>
      </c>
    </row>
    <row r="2494" spans="1:4" ht="2.25" customHeight="1">
      <c r="B2494" s="176"/>
    </row>
    <row r="2495" spans="1:4" ht="13.5" customHeight="1">
      <c r="A2495" s="175" t="s">
        <v>21225</v>
      </c>
      <c r="B2495" s="176" t="s">
        <v>31958</v>
      </c>
      <c r="C2495" s="176" t="s">
        <v>12406</v>
      </c>
      <c r="D2495" s="177">
        <v>526.36</v>
      </c>
    </row>
    <row r="2496" spans="1:4" ht="2.25" customHeight="1">
      <c r="B2496" s="176"/>
    </row>
    <row r="2497" spans="1:4" ht="12.75" customHeight="1">
      <c r="A2497" s="175" t="s">
        <v>31959</v>
      </c>
      <c r="B2497" s="176" t="s">
        <v>31960</v>
      </c>
      <c r="C2497" s="176" t="s">
        <v>12406</v>
      </c>
      <c r="D2497" s="177">
        <v>180.68</v>
      </c>
    </row>
    <row r="2498" spans="1:4" ht="3" customHeight="1">
      <c r="B2498" s="176"/>
    </row>
    <row r="2499" spans="1:4" ht="12.75" customHeight="1">
      <c r="A2499" s="172" t="s">
        <v>21226</v>
      </c>
      <c r="B2499" s="173" t="s">
        <v>21227</v>
      </c>
      <c r="C2499" s="174"/>
      <c r="D2499" s="174"/>
    </row>
    <row r="2500" spans="1:4" ht="13.5" customHeight="1">
      <c r="A2500" s="175" t="s">
        <v>21228</v>
      </c>
      <c r="B2500" s="176" t="s">
        <v>31961</v>
      </c>
      <c r="C2500" s="176" t="s">
        <v>12406</v>
      </c>
      <c r="D2500" s="177">
        <v>61.3</v>
      </c>
    </row>
    <row r="2501" spans="1:4" ht="12.75" customHeight="1">
      <c r="A2501" s="175" t="s">
        <v>21229</v>
      </c>
      <c r="B2501" s="176" t="s">
        <v>31962</v>
      </c>
      <c r="C2501" s="176" t="s">
        <v>12406</v>
      </c>
      <c r="D2501" s="177">
        <v>44.37</v>
      </c>
    </row>
    <row r="2502" spans="1:4" ht="12.75" customHeight="1">
      <c r="A2502" s="172" t="s">
        <v>21230</v>
      </c>
      <c r="B2502" s="173" t="s">
        <v>21231</v>
      </c>
      <c r="C2502" s="174"/>
      <c r="D2502" s="174"/>
    </row>
    <row r="2503" spans="1:4" ht="13.5" customHeight="1">
      <c r="A2503" s="175" t="s">
        <v>21232</v>
      </c>
      <c r="B2503" s="176" t="s">
        <v>21233</v>
      </c>
      <c r="C2503" s="176" t="s">
        <v>12406</v>
      </c>
      <c r="D2503" s="177">
        <v>2</v>
      </c>
    </row>
    <row r="2504" spans="1:4" ht="12.75" customHeight="1">
      <c r="A2504" s="175" t="s">
        <v>21234</v>
      </c>
      <c r="B2504" s="176" t="s">
        <v>21235</v>
      </c>
      <c r="C2504" s="176" t="s">
        <v>12406</v>
      </c>
      <c r="D2504" s="177">
        <v>0.44</v>
      </c>
    </row>
    <row r="2505" spans="1:4" ht="12.75" customHeight="1">
      <c r="A2505" s="172" t="s">
        <v>21236</v>
      </c>
      <c r="B2505" s="173" t="s">
        <v>21237</v>
      </c>
      <c r="C2505" s="174"/>
      <c r="D2505" s="174"/>
    </row>
    <row r="2506" spans="1:4" ht="13.5" customHeight="1">
      <c r="A2506" s="175" t="s">
        <v>21238</v>
      </c>
      <c r="B2506" s="176" t="s">
        <v>38675</v>
      </c>
      <c r="C2506" s="176" t="s">
        <v>12406</v>
      </c>
      <c r="D2506" s="177">
        <v>3.19</v>
      </c>
    </row>
    <row r="2507" spans="1:4" ht="12.75" customHeight="1">
      <c r="A2507" s="175" t="s">
        <v>21239</v>
      </c>
      <c r="B2507" s="176" t="s">
        <v>38676</v>
      </c>
      <c r="C2507" s="176" t="s">
        <v>12406</v>
      </c>
      <c r="D2507" s="177">
        <v>0.49</v>
      </c>
    </row>
    <row r="2508" spans="1:4" ht="13.5" customHeight="1">
      <c r="A2508" s="175" t="s">
        <v>21240</v>
      </c>
      <c r="B2508" s="176" t="s">
        <v>38677</v>
      </c>
      <c r="C2508" s="176" t="s">
        <v>12406</v>
      </c>
      <c r="D2508" s="177">
        <v>5.78</v>
      </c>
    </row>
    <row r="2509" spans="1:4" ht="12.75" customHeight="1">
      <c r="A2509" s="175" t="s">
        <v>21241</v>
      </c>
      <c r="B2509" s="176" t="s">
        <v>38678</v>
      </c>
      <c r="C2509" s="176" t="s">
        <v>12406</v>
      </c>
      <c r="D2509" s="177">
        <v>0.56999999999999995</v>
      </c>
    </row>
    <row r="2510" spans="1:4" ht="12.75" customHeight="1">
      <c r="A2510" s="172" t="s">
        <v>21242</v>
      </c>
      <c r="B2510" s="173" t="s">
        <v>21243</v>
      </c>
      <c r="C2510" s="174"/>
      <c r="D2510" s="174"/>
    </row>
    <row r="2511" spans="1:4" ht="13.5" customHeight="1">
      <c r="A2511" s="175" t="s">
        <v>21244</v>
      </c>
      <c r="B2511" s="176" t="s">
        <v>31963</v>
      </c>
      <c r="C2511" s="176" t="s">
        <v>12406</v>
      </c>
      <c r="D2511" s="177">
        <v>171.18</v>
      </c>
    </row>
    <row r="2512" spans="1:4" ht="12.75" customHeight="1">
      <c r="A2512" s="175" t="s">
        <v>21245</v>
      </c>
      <c r="B2512" s="176" t="s">
        <v>31964</v>
      </c>
      <c r="C2512" s="176" t="s">
        <v>12406</v>
      </c>
      <c r="D2512" s="177">
        <v>59.97</v>
      </c>
    </row>
    <row r="2513" spans="1:4" ht="13.5" customHeight="1">
      <c r="A2513" s="175" t="s">
        <v>21246</v>
      </c>
      <c r="B2513" s="176" t="s">
        <v>31965</v>
      </c>
      <c r="C2513" s="176" t="s">
        <v>12406</v>
      </c>
      <c r="D2513" s="177">
        <v>213.14</v>
      </c>
    </row>
    <row r="2514" spans="1:4" ht="12.75" customHeight="1">
      <c r="A2514" s="175" t="s">
        <v>21247</v>
      </c>
      <c r="B2514" s="176" t="s">
        <v>31966</v>
      </c>
      <c r="C2514" s="176" t="s">
        <v>12406</v>
      </c>
      <c r="D2514" s="177">
        <v>62.63</v>
      </c>
    </row>
    <row r="2515" spans="1:4" ht="12.75" customHeight="1">
      <c r="A2515" s="175" t="s">
        <v>21248</v>
      </c>
      <c r="B2515" s="176" t="s">
        <v>31967</v>
      </c>
      <c r="C2515" s="176" t="s">
        <v>12406</v>
      </c>
      <c r="D2515" s="177">
        <v>241.34</v>
      </c>
    </row>
    <row r="2516" spans="1:4" ht="13.5" customHeight="1">
      <c r="A2516" s="175" t="s">
        <v>21249</v>
      </c>
      <c r="B2516" s="176" t="s">
        <v>31968</v>
      </c>
      <c r="C2516" s="176" t="s">
        <v>12406</v>
      </c>
      <c r="D2516" s="177">
        <v>61.04</v>
      </c>
    </row>
    <row r="2517" spans="1:4" ht="12.75" customHeight="1">
      <c r="A2517" s="175" t="s">
        <v>21250</v>
      </c>
      <c r="B2517" s="176" t="s">
        <v>31969</v>
      </c>
      <c r="C2517" s="176" t="s">
        <v>12406</v>
      </c>
      <c r="D2517" s="177">
        <v>249.15</v>
      </c>
    </row>
    <row r="2518" spans="1:4" ht="13.5" customHeight="1">
      <c r="A2518" s="175" t="s">
        <v>21251</v>
      </c>
      <c r="B2518" s="176" t="s">
        <v>31970</v>
      </c>
      <c r="C2518" s="176" t="s">
        <v>12406</v>
      </c>
      <c r="D2518" s="177">
        <v>64.7</v>
      </c>
    </row>
    <row r="2519" spans="1:4" ht="12.75" customHeight="1">
      <c r="A2519" s="175" t="s">
        <v>21252</v>
      </c>
      <c r="B2519" s="176" t="s">
        <v>31971</v>
      </c>
      <c r="C2519" s="176" t="s">
        <v>12406</v>
      </c>
      <c r="D2519" s="177">
        <v>167.31</v>
      </c>
    </row>
    <row r="2520" spans="1:4" ht="12.75" customHeight="1">
      <c r="A2520" s="175" t="s">
        <v>21253</v>
      </c>
      <c r="B2520" s="176" t="s">
        <v>31972</v>
      </c>
      <c r="C2520" s="176" t="s">
        <v>12406</v>
      </c>
      <c r="D2520" s="177">
        <v>58.32</v>
      </c>
    </row>
    <row r="2521" spans="1:4" ht="13.5" customHeight="1">
      <c r="A2521" s="175" t="s">
        <v>21254</v>
      </c>
      <c r="B2521" s="176" t="s">
        <v>21255</v>
      </c>
      <c r="C2521" s="176" t="s">
        <v>12406</v>
      </c>
      <c r="D2521" s="177">
        <v>18.84</v>
      </c>
    </row>
    <row r="2522" spans="1:4" ht="2.25" customHeight="1">
      <c r="B2522" s="176"/>
    </row>
    <row r="2523" spans="1:4" ht="12.75" customHeight="1">
      <c r="A2523" s="175" t="s">
        <v>21256</v>
      </c>
      <c r="B2523" s="176" t="s">
        <v>21257</v>
      </c>
      <c r="C2523" s="176" t="s">
        <v>12406</v>
      </c>
      <c r="D2523" s="177">
        <v>10.26</v>
      </c>
    </row>
    <row r="2524" spans="1:4" ht="3" customHeight="1">
      <c r="B2524" s="176"/>
    </row>
    <row r="2525" spans="1:4" ht="12.75" customHeight="1">
      <c r="A2525" s="175" t="s">
        <v>21258</v>
      </c>
      <c r="B2525" s="176" t="s">
        <v>31973</v>
      </c>
      <c r="C2525" s="176" t="s">
        <v>12406</v>
      </c>
      <c r="D2525" s="177">
        <v>253.99</v>
      </c>
    </row>
    <row r="2526" spans="1:4" ht="3" customHeight="1">
      <c r="B2526" s="176"/>
    </row>
    <row r="2527" spans="1:4" ht="12.75" customHeight="1">
      <c r="A2527" s="175" t="s">
        <v>21259</v>
      </c>
      <c r="B2527" s="176" t="s">
        <v>31974</v>
      </c>
      <c r="C2527" s="176" t="s">
        <v>12406</v>
      </c>
      <c r="D2527" s="177">
        <v>67.41</v>
      </c>
    </row>
    <row r="2528" spans="1:4" ht="2.25" customHeight="1">
      <c r="B2528" s="176"/>
    </row>
    <row r="2529" spans="1:4" ht="13.5" customHeight="1">
      <c r="A2529" s="172" t="s">
        <v>21260</v>
      </c>
      <c r="B2529" s="173" t="s">
        <v>21261</v>
      </c>
      <c r="C2529" s="174"/>
      <c r="D2529" s="174"/>
    </row>
    <row r="2530" spans="1:4" ht="12.75" customHeight="1">
      <c r="A2530" s="175" t="s">
        <v>21262</v>
      </c>
      <c r="B2530" s="176" t="s">
        <v>38679</v>
      </c>
      <c r="C2530" s="176" t="s">
        <v>12406</v>
      </c>
      <c r="D2530" s="177">
        <v>227.17</v>
      </c>
    </row>
    <row r="2531" spans="1:4" ht="13.5" customHeight="1">
      <c r="A2531" s="175" t="s">
        <v>21263</v>
      </c>
      <c r="B2531" s="176" t="s">
        <v>38680</v>
      </c>
      <c r="C2531" s="176" t="s">
        <v>12406</v>
      </c>
      <c r="D2531" s="177">
        <v>99.69</v>
      </c>
    </row>
    <row r="2532" spans="1:4" ht="12.75" customHeight="1">
      <c r="A2532" s="175" t="s">
        <v>21264</v>
      </c>
      <c r="B2532" s="176" t="s">
        <v>38681</v>
      </c>
      <c r="C2532" s="176" t="s">
        <v>12406</v>
      </c>
      <c r="D2532" s="177">
        <v>157.80000000000001</v>
      </c>
    </row>
    <row r="2533" spans="1:4" ht="12.75" customHeight="1">
      <c r="A2533" s="175" t="s">
        <v>21265</v>
      </c>
      <c r="B2533" s="176" t="s">
        <v>38682</v>
      </c>
      <c r="C2533" s="176" t="s">
        <v>12406</v>
      </c>
      <c r="D2533" s="177">
        <v>71.290000000000006</v>
      </c>
    </row>
    <row r="2534" spans="1:4" ht="13.5" customHeight="1">
      <c r="A2534" s="175" t="s">
        <v>21266</v>
      </c>
      <c r="B2534" s="176" t="s">
        <v>21267</v>
      </c>
      <c r="C2534" s="176" t="s">
        <v>12406</v>
      </c>
      <c r="D2534" s="177">
        <v>146.11000000000001</v>
      </c>
    </row>
    <row r="2535" spans="1:4" ht="12.75" customHeight="1">
      <c r="A2535" s="175" t="s">
        <v>21268</v>
      </c>
      <c r="B2535" s="176" t="s">
        <v>21269</v>
      </c>
      <c r="C2535" s="176" t="s">
        <v>12406</v>
      </c>
      <c r="D2535" s="177">
        <v>60.5</v>
      </c>
    </row>
    <row r="2536" spans="1:4" ht="12.75" customHeight="1">
      <c r="A2536" s="172" t="s">
        <v>21270</v>
      </c>
      <c r="B2536" s="173" t="s">
        <v>21271</v>
      </c>
      <c r="C2536" s="174"/>
      <c r="D2536" s="174"/>
    </row>
    <row r="2537" spans="1:4" ht="13.5" customHeight="1">
      <c r="A2537" s="175" t="s">
        <v>21272</v>
      </c>
      <c r="B2537" s="176" t="s">
        <v>31975</v>
      </c>
      <c r="C2537" s="176" t="s">
        <v>12406</v>
      </c>
      <c r="D2537" s="177">
        <v>184.88</v>
      </c>
    </row>
    <row r="2538" spans="1:4" ht="2.25" customHeight="1">
      <c r="B2538" s="176"/>
    </row>
    <row r="2539" spans="1:4" ht="13.5" customHeight="1">
      <c r="A2539" s="175" t="s">
        <v>21273</v>
      </c>
      <c r="B2539" s="176" t="s">
        <v>31976</v>
      </c>
      <c r="C2539" s="176" t="s">
        <v>12406</v>
      </c>
      <c r="D2539" s="177">
        <v>73.56</v>
      </c>
    </row>
    <row r="2540" spans="1:4" ht="2.25" customHeight="1">
      <c r="B2540" s="176"/>
    </row>
    <row r="2541" spans="1:4" ht="12.75" customHeight="1">
      <c r="A2541" s="175" t="s">
        <v>21274</v>
      </c>
      <c r="B2541" s="176" t="s">
        <v>31977</v>
      </c>
      <c r="C2541" s="176" t="s">
        <v>12406</v>
      </c>
      <c r="D2541" s="177">
        <v>191.75</v>
      </c>
    </row>
    <row r="2542" spans="1:4" ht="3" customHeight="1">
      <c r="B2542" s="176"/>
    </row>
    <row r="2543" spans="1:4" ht="12.75" customHeight="1">
      <c r="A2543" s="175" t="s">
        <v>21275</v>
      </c>
      <c r="B2543" s="176" t="s">
        <v>31978</v>
      </c>
      <c r="C2543" s="176" t="s">
        <v>12406</v>
      </c>
      <c r="D2543" s="177">
        <v>67.540000000000006</v>
      </c>
    </row>
    <row r="2544" spans="1:4" ht="3" customHeight="1">
      <c r="B2544" s="176"/>
    </row>
    <row r="2545" spans="1:4" ht="12.75" customHeight="1">
      <c r="A2545" s="175" t="s">
        <v>21276</v>
      </c>
      <c r="B2545" s="176" t="s">
        <v>21277</v>
      </c>
      <c r="C2545" s="176" t="s">
        <v>12406</v>
      </c>
      <c r="D2545" s="177">
        <v>163.44999999999999</v>
      </c>
    </row>
    <row r="2546" spans="1:4" ht="12.75" customHeight="1">
      <c r="A2546" s="175" t="s">
        <v>21278</v>
      </c>
      <c r="B2546" s="176" t="s">
        <v>31979</v>
      </c>
      <c r="C2546" s="176" t="s">
        <v>12406</v>
      </c>
      <c r="D2546" s="177">
        <v>61.42</v>
      </c>
    </row>
    <row r="2547" spans="1:4" ht="3" customHeight="1">
      <c r="B2547" s="176"/>
    </row>
    <row r="2548" spans="1:4" ht="12.75" customHeight="1">
      <c r="A2548" s="175" t="s">
        <v>21279</v>
      </c>
      <c r="B2548" s="176" t="s">
        <v>21280</v>
      </c>
      <c r="C2548" s="176" t="s">
        <v>12406</v>
      </c>
      <c r="D2548" s="177">
        <v>155.99</v>
      </c>
    </row>
    <row r="2549" spans="1:4" ht="13.5" customHeight="1">
      <c r="A2549" s="175" t="s">
        <v>21281</v>
      </c>
      <c r="B2549" s="176" t="s">
        <v>21282</v>
      </c>
      <c r="C2549" s="176" t="s">
        <v>12406</v>
      </c>
      <c r="D2549" s="177">
        <v>64.239999999999995</v>
      </c>
    </row>
    <row r="2550" spans="1:4" ht="12.75" customHeight="1">
      <c r="A2550" s="175" t="s">
        <v>21283</v>
      </c>
      <c r="B2550" s="176" t="s">
        <v>21284</v>
      </c>
      <c r="C2550" s="176" t="s">
        <v>12406</v>
      </c>
      <c r="D2550" s="177">
        <v>159.19</v>
      </c>
    </row>
    <row r="2551" spans="1:4" ht="12.75" customHeight="1">
      <c r="A2551" s="175" t="s">
        <v>21285</v>
      </c>
      <c r="B2551" s="176" t="s">
        <v>21286</v>
      </c>
      <c r="C2551" s="176" t="s">
        <v>12406</v>
      </c>
      <c r="D2551" s="177">
        <v>65.86</v>
      </c>
    </row>
    <row r="2552" spans="1:4" ht="13.5" customHeight="1">
      <c r="A2552" s="175" t="s">
        <v>21287</v>
      </c>
      <c r="B2552" s="176" t="s">
        <v>21288</v>
      </c>
      <c r="C2552" s="176" t="s">
        <v>12406</v>
      </c>
      <c r="D2552" s="177">
        <v>74.45</v>
      </c>
    </row>
    <row r="2553" spans="1:4" ht="12.75" customHeight="1">
      <c r="A2553" s="175" t="s">
        <v>21289</v>
      </c>
      <c r="B2553" s="176" t="s">
        <v>21290</v>
      </c>
      <c r="C2553" s="176" t="s">
        <v>12406</v>
      </c>
      <c r="D2553" s="177">
        <v>35.92</v>
      </c>
    </row>
    <row r="2554" spans="1:4" ht="12.75" customHeight="1">
      <c r="A2554" s="175" t="s">
        <v>21291</v>
      </c>
      <c r="B2554" s="176" t="s">
        <v>21292</v>
      </c>
      <c r="C2554" s="176" t="s">
        <v>12406</v>
      </c>
      <c r="D2554" s="177">
        <v>201.15</v>
      </c>
    </row>
    <row r="2555" spans="1:4" ht="13.5" customHeight="1">
      <c r="A2555" s="175" t="s">
        <v>21293</v>
      </c>
      <c r="B2555" s="176" t="s">
        <v>21294</v>
      </c>
      <c r="C2555" s="176" t="s">
        <v>12406</v>
      </c>
      <c r="D2555" s="177">
        <v>87.02</v>
      </c>
    </row>
    <row r="2556" spans="1:4" ht="12.75" customHeight="1">
      <c r="A2556" s="175" t="s">
        <v>21295</v>
      </c>
      <c r="B2556" s="176" t="s">
        <v>21296</v>
      </c>
      <c r="C2556" s="176" t="s">
        <v>12406</v>
      </c>
      <c r="D2556" s="177">
        <v>15.04</v>
      </c>
    </row>
    <row r="2557" spans="1:4" ht="13.5" customHeight="1">
      <c r="A2557" s="175" t="s">
        <v>21297</v>
      </c>
      <c r="B2557" s="176" t="s">
        <v>21298</v>
      </c>
      <c r="C2557" s="176" t="s">
        <v>12406</v>
      </c>
      <c r="D2557" s="177">
        <v>1.1299999999999999</v>
      </c>
    </row>
    <row r="2558" spans="1:4" ht="12.75" customHeight="1">
      <c r="A2558" s="175" t="s">
        <v>21299</v>
      </c>
      <c r="B2558" s="176" t="s">
        <v>21300</v>
      </c>
      <c r="C2558" s="176" t="s">
        <v>12406</v>
      </c>
      <c r="D2558" s="177">
        <v>5.55</v>
      </c>
    </row>
    <row r="2559" spans="1:4" ht="12.75" customHeight="1">
      <c r="A2559" s="175" t="s">
        <v>21301</v>
      </c>
      <c r="B2559" s="176" t="s">
        <v>21302</v>
      </c>
      <c r="C2559" s="176" t="s">
        <v>12406</v>
      </c>
      <c r="D2559" s="177">
        <v>0.66</v>
      </c>
    </row>
    <row r="2560" spans="1:4" ht="13.5" customHeight="1">
      <c r="A2560" s="172" t="s">
        <v>21303</v>
      </c>
      <c r="B2560" s="173" t="s">
        <v>21304</v>
      </c>
      <c r="C2560" s="174"/>
      <c r="D2560" s="174"/>
    </row>
    <row r="2561" spans="1:4" ht="12.75" customHeight="1">
      <c r="A2561" s="175" t="s">
        <v>21305</v>
      </c>
      <c r="B2561" s="176" t="s">
        <v>21306</v>
      </c>
      <c r="C2561" s="176" t="s">
        <v>12406</v>
      </c>
      <c r="D2561" s="177">
        <v>83.78</v>
      </c>
    </row>
    <row r="2562" spans="1:4" ht="13.5" customHeight="1">
      <c r="A2562" s="175" t="s">
        <v>21307</v>
      </c>
      <c r="B2562" s="176" t="s">
        <v>21308</v>
      </c>
      <c r="C2562" s="176" t="s">
        <v>12406</v>
      </c>
      <c r="D2562" s="177">
        <v>16.93</v>
      </c>
    </row>
    <row r="2563" spans="1:4" ht="12.75" customHeight="1">
      <c r="A2563" s="172" t="s">
        <v>21309</v>
      </c>
      <c r="B2563" s="173" t="s">
        <v>21310</v>
      </c>
      <c r="C2563" s="174"/>
      <c r="D2563" s="174"/>
    </row>
    <row r="2564" spans="1:4" ht="12.75" customHeight="1">
      <c r="A2564" s="175" t="s">
        <v>21311</v>
      </c>
      <c r="B2564" s="176" t="s">
        <v>31980</v>
      </c>
      <c r="C2564" s="176" t="s">
        <v>12406</v>
      </c>
      <c r="D2564" s="177">
        <v>270.77</v>
      </c>
    </row>
    <row r="2565" spans="1:4" ht="3" customHeight="1">
      <c r="B2565" s="176"/>
    </row>
    <row r="2566" spans="1:4" ht="12.75" customHeight="1">
      <c r="A2566" s="175" t="s">
        <v>21312</v>
      </c>
      <c r="B2566" s="176" t="s">
        <v>31981</v>
      </c>
      <c r="C2566" s="176" t="s">
        <v>12406</v>
      </c>
      <c r="D2566" s="177">
        <v>68.17</v>
      </c>
    </row>
    <row r="2567" spans="1:4" ht="2.25" customHeight="1">
      <c r="B2567" s="176"/>
    </row>
    <row r="2568" spans="1:4" ht="13.5" customHeight="1">
      <c r="A2568" s="172" t="s">
        <v>21313</v>
      </c>
      <c r="B2568" s="173" t="s">
        <v>21314</v>
      </c>
      <c r="C2568" s="174"/>
      <c r="D2568" s="174"/>
    </row>
    <row r="2569" spans="1:4" ht="12.75" customHeight="1">
      <c r="A2569" s="175" t="s">
        <v>21315</v>
      </c>
      <c r="B2569" s="176" t="s">
        <v>31982</v>
      </c>
      <c r="C2569" s="176" t="s">
        <v>12406</v>
      </c>
      <c r="D2569" s="177">
        <v>26</v>
      </c>
    </row>
    <row r="2570" spans="1:4" ht="13.5" customHeight="1">
      <c r="A2570" s="175" t="s">
        <v>21316</v>
      </c>
      <c r="B2570" s="176" t="s">
        <v>31983</v>
      </c>
      <c r="C2570" s="176" t="s">
        <v>12406</v>
      </c>
      <c r="D2570" s="177">
        <v>25.29</v>
      </c>
    </row>
    <row r="2571" spans="1:4" ht="12.75" customHeight="1">
      <c r="A2571" s="175" t="s">
        <v>31984</v>
      </c>
      <c r="B2571" s="176" t="s">
        <v>31985</v>
      </c>
      <c r="C2571" s="176" t="s">
        <v>12406</v>
      </c>
      <c r="D2571" s="177">
        <v>28.08</v>
      </c>
    </row>
    <row r="2572" spans="1:4" ht="2.25" customHeight="1">
      <c r="B2572" s="176"/>
    </row>
    <row r="2573" spans="1:4" ht="13.5" customHeight="1">
      <c r="A2573" s="175" t="s">
        <v>31986</v>
      </c>
      <c r="B2573" s="176" t="s">
        <v>31987</v>
      </c>
      <c r="C2573" s="176" t="s">
        <v>12406</v>
      </c>
      <c r="D2573" s="177">
        <v>25.53</v>
      </c>
    </row>
    <row r="2574" spans="1:4" ht="2.25" customHeight="1">
      <c r="B2574" s="176"/>
    </row>
    <row r="2575" spans="1:4" ht="13.5" customHeight="1">
      <c r="A2575" s="172" t="s">
        <v>21318</v>
      </c>
      <c r="B2575" s="173" t="s">
        <v>21319</v>
      </c>
      <c r="C2575" s="174"/>
      <c r="D2575" s="174"/>
    </row>
    <row r="2576" spans="1:4" ht="12.75" customHeight="1">
      <c r="A2576" s="175" t="s">
        <v>21320</v>
      </c>
      <c r="B2576" s="176" t="s">
        <v>38683</v>
      </c>
      <c r="C2576" s="176" t="s">
        <v>12406</v>
      </c>
      <c r="D2576" s="177">
        <v>123.01</v>
      </c>
    </row>
    <row r="2577" spans="1:4" ht="12.75" customHeight="1">
      <c r="A2577" s="175" t="s">
        <v>21321</v>
      </c>
      <c r="B2577" s="176" t="s">
        <v>38684</v>
      </c>
      <c r="C2577" s="176" t="s">
        <v>12406</v>
      </c>
      <c r="D2577" s="177">
        <v>49.96</v>
      </c>
    </row>
    <row r="2578" spans="1:4" ht="13.5" customHeight="1">
      <c r="A2578" s="175" t="s">
        <v>21322</v>
      </c>
      <c r="B2578" s="176" t="s">
        <v>38685</v>
      </c>
      <c r="C2578" s="176" t="s">
        <v>12406</v>
      </c>
      <c r="D2578" s="177">
        <v>124.59</v>
      </c>
    </row>
    <row r="2579" spans="1:4" ht="9" customHeight="1">
      <c r="B2579" s="176"/>
    </row>
    <row r="2580" spans="1:4" ht="13.5" customHeight="1">
      <c r="A2580" s="175" t="s">
        <v>21323</v>
      </c>
      <c r="B2580" s="176" t="s">
        <v>38686</v>
      </c>
      <c r="C2580" s="176" t="s">
        <v>12406</v>
      </c>
      <c r="D2580" s="177">
        <v>49.96</v>
      </c>
    </row>
    <row r="2581" spans="1:4" ht="9" customHeight="1">
      <c r="B2581" s="176"/>
    </row>
    <row r="2582" spans="1:4" ht="13.5" customHeight="1">
      <c r="A2582" s="175" t="s">
        <v>21324</v>
      </c>
      <c r="B2582" s="176" t="s">
        <v>31988</v>
      </c>
      <c r="C2582" s="176" t="s">
        <v>12406</v>
      </c>
      <c r="D2582" s="177">
        <v>96.3</v>
      </c>
    </row>
    <row r="2583" spans="1:4" ht="12.75" customHeight="1">
      <c r="A2583" s="175" t="s">
        <v>21325</v>
      </c>
      <c r="B2583" s="176" t="s">
        <v>31989</v>
      </c>
      <c r="C2583" s="176" t="s">
        <v>12406</v>
      </c>
      <c r="D2583" s="177">
        <v>58.66</v>
      </c>
    </row>
    <row r="2584" spans="1:4" ht="12.75" customHeight="1">
      <c r="A2584" s="175" t="s">
        <v>21326</v>
      </c>
      <c r="B2584" s="176" t="s">
        <v>38687</v>
      </c>
      <c r="C2584" s="176" t="s">
        <v>12406</v>
      </c>
      <c r="D2584" s="177">
        <v>203.1</v>
      </c>
    </row>
    <row r="2585" spans="1:4" ht="3" customHeight="1">
      <c r="B2585" s="176"/>
    </row>
    <row r="2586" spans="1:4" ht="12.75" customHeight="1">
      <c r="A2586" s="175" t="s">
        <v>21327</v>
      </c>
      <c r="B2586" s="176" t="s">
        <v>38688</v>
      </c>
      <c r="C2586" s="176" t="s">
        <v>12406</v>
      </c>
      <c r="D2586" s="177">
        <v>88.76</v>
      </c>
    </row>
    <row r="2587" spans="1:4" ht="3" customHeight="1">
      <c r="B2587" s="176"/>
    </row>
    <row r="2588" spans="1:4" ht="12.75" customHeight="1">
      <c r="A2588" s="175" t="s">
        <v>21328</v>
      </c>
      <c r="B2588" s="176" t="s">
        <v>38689</v>
      </c>
      <c r="C2588" s="176" t="s">
        <v>12406</v>
      </c>
      <c r="D2588" s="177">
        <v>227.6</v>
      </c>
    </row>
    <row r="2589" spans="1:4" ht="2.25" customHeight="1">
      <c r="B2589" s="176"/>
    </row>
    <row r="2590" spans="1:4" ht="13.5" customHeight="1">
      <c r="A2590" s="175" t="s">
        <v>21329</v>
      </c>
      <c r="B2590" s="176" t="s">
        <v>38690</v>
      </c>
      <c r="C2590" s="176" t="s">
        <v>12406</v>
      </c>
      <c r="D2590" s="177">
        <v>91.24</v>
      </c>
    </row>
    <row r="2591" spans="1:4" ht="2.25" customHeight="1">
      <c r="B2591" s="176"/>
    </row>
    <row r="2592" spans="1:4" ht="13.5" customHeight="1">
      <c r="A2592" s="172" t="s">
        <v>21330</v>
      </c>
      <c r="B2592" s="173" t="s">
        <v>21331</v>
      </c>
      <c r="C2592" s="174"/>
      <c r="D2592" s="174"/>
    </row>
    <row r="2593" spans="1:4" ht="12.75" customHeight="1">
      <c r="A2593" s="175" t="s">
        <v>21332</v>
      </c>
      <c r="B2593" s="176" t="s">
        <v>31990</v>
      </c>
      <c r="C2593" s="176" t="s">
        <v>12406</v>
      </c>
      <c r="D2593" s="177">
        <v>30.86</v>
      </c>
    </row>
    <row r="2594" spans="1:4" ht="12.75" customHeight="1">
      <c r="A2594" s="175" t="s">
        <v>21333</v>
      </c>
      <c r="B2594" s="176" t="s">
        <v>31991</v>
      </c>
      <c r="C2594" s="176" t="s">
        <v>12406</v>
      </c>
      <c r="D2594" s="177">
        <v>21.88</v>
      </c>
    </row>
    <row r="2595" spans="1:4" ht="13.5" customHeight="1">
      <c r="A2595" s="172" t="s">
        <v>21334</v>
      </c>
      <c r="B2595" s="173" t="s">
        <v>21335</v>
      </c>
      <c r="C2595" s="174"/>
      <c r="D2595" s="174"/>
    </row>
    <row r="2596" spans="1:4" ht="12.75" customHeight="1">
      <c r="A2596" s="175" t="s">
        <v>21336</v>
      </c>
      <c r="B2596" s="176" t="s">
        <v>31992</v>
      </c>
      <c r="C2596" s="176" t="s">
        <v>12406</v>
      </c>
      <c r="D2596" s="177">
        <v>4.53</v>
      </c>
    </row>
    <row r="2597" spans="1:4" ht="12.75" customHeight="1">
      <c r="A2597" s="175" t="s">
        <v>21337</v>
      </c>
      <c r="B2597" s="176" t="s">
        <v>21338</v>
      </c>
      <c r="C2597" s="176" t="s">
        <v>12406</v>
      </c>
      <c r="D2597" s="177">
        <v>2.96</v>
      </c>
    </row>
    <row r="2598" spans="1:4" ht="13.5" customHeight="1">
      <c r="A2598" s="172" t="s">
        <v>21339</v>
      </c>
      <c r="B2598" s="173" t="s">
        <v>21340</v>
      </c>
      <c r="C2598" s="174"/>
      <c r="D2598" s="174"/>
    </row>
    <row r="2599" spans="1:4" ht="12.75" customHeight="1">
      <c r="A2599" s="175" t="s">
        <v>21341</v>
      </c>
      <c r="B2599" s="176" t="s">
        <v>31993</v>
      </c>
      <c r="C2599" s="176" t="s">
        <v>12406</v>
      </c>
      <c r="D2599" s="177">
        <v>222.23</v>
      </c>
    </row>
    <row r="2600" spans="1:4" ht="3" customHeight="1">
      <c r="B2600" s="176"/>
    </row>
    <row r="2601" spans="1:4" ht="12.75" customHeight="1">
      <c r="A2601" s="175" t="s">
        <v>21342</v>
      </c>
      <c r="B2601" s="176" t="s">
        <v>31994</v>
      </c>
      <c r="C2601" s="176" t="s">
        <v>12406</v>
      </c>
      <c r="D2601" s="177">
        <v>112.9</v>
      </c>
    </row>
    <row r="2602" spans="1:4" ht="2.25" customHeight="1">
      <c r="B2602" s="176"/>
    </row>
    <row r="2603" spans="1:4" ht="13.5" customHeight="1">
      <c r="A2603" s="172" t="s">
        <v>21343</v>
      </c>
      <c r="B2603" s="173" t="s">
        <v>21344</v>
      </c>
      <c r="C2603" s="174"/>
      <c r="D2603" s="174"/>
    </row>
    <row r="2604" spans="1:4" ht="12.75" customHeight="1">
      <c r="A2604" s="175" t="s">
        <v>21345</v>
      </c>
      <c r="B2604" s="176" t="s">
        <v>31995</v>
      </c>
      <c r="C2604" s="176" t="s">
        <v>12406</v>
      </c>
      <c r="D2604" s="177">
        <v>98.39</v>
      </c>
    </row>
    <row r="2605" spans="1:4" ht="3" customHeight="1">
      <c r="B2605" s="176"/>
    </row>
    <row r="2606" spans="1:4" ht="12.75" customHeight="1">
      <c r="A2606" s="175" t="s">
        <v>21346</v>
      </c>
      <c r="B2606" s="176" t="s">
        <v>31996</v>
      </c>
      <c r="C2606" s="176" t="s">
        <v>12406</v>
      </c>
      <c r="D2606" s="177">
        <v>44.73</v>
      </c>
    </row>
    <row r="2607" spans="1:4" ht="2.25" customHeight="1">
      <c r="B2607" s="176"/>
    </row>
    <row r="2608" spans="1:4" ht="13.5" customHeight="1">
      <c r="A2608" s="172" t="s">
        <v>21347</v>
      </c>
      <c r="B2608" s="173" t="s">
        <v>21348</v>
      </c>
      <c r="C2608" s="174"/>
      <c r="D2608" s="174"/>
    </row>
    <row r="2609" spans="1:4" ht="12.75" customHeight="1">
      <c r="A2609" s="175" t="s">
        <v>21349</v>
      </c>
      <c r="B2609" s="176" t="s">
        <v>31997</v>
      </c>
      <c r="C2609" s="176" t="s">
        <v>12406</v>
      </c>
      <c r="D2609" s="177">
        <v>226.73</v>
      </c>
    </row>
    <row r="2610" spans="1:4" ht="3" customHeight="1">
      <c r="B2610" s="176"/>
    </row>
    <row r="2611" spans="1:4" ht="12.75" customHeight="1">
      <c r="A2611" s="175" t="s">
        <v>21350</v>
      </c>
      <c r="B2611" s="176" t="s">
        <v>31998</v>
      </c>
      <c r="C2611" s="176" t="s">
        <v>12406</v>
      </c>
      <c r="D2611" s="177">
        <v>89.68</v>
      </c>
    </row>
    <row r="2612" spans="1:4" ht="2.25" customHeight="1">
      <c r="B2612" s="176"/>
    </row>
    <row r="2613" spans="1:4" ht="13.5" customHeight="1">
      <c r="A2613" s="172" t="s">
        <v>21351</v>
      </c>
      <c r="B2613" s="173" t="s">
        <v>21352</v>
      </c>
      <c r="C2613" s="174"/>
      <c r="D2613" s="174"/>
    </row>
    <row r="2614" spans="1:4" ht="12.75" customHeight="1">
      <c r="A2614" s="175" t="s">
        <v>21353</v>
      </c>
      <c r="B2614" s="176" t="s">
        <v>38691</v>
      </c>
      <c r="C2614" s="176" t="s">
        <v>12406</v>
      </c>
      <c r="D2614" s="177">
        <v>693.2</v>
      </c>
    </row>
    <row r="2615" spans="1:4" ht="2.25" customHeight="1">
      <c r="B2615" s="176"/>
    </row>
    <row r="2616" spans="1:4" ht="13.5" customHeight="1">
      <c r="A2616" s="175" t="s">
        <v>21354</v>
      </c>
      <c r="B2616" s="176" t="s">
        <v>38692</v>
      </c>
      <c r="C2616" s="176" t="s">
        <v>12406</v>
      </c>
      <c r="D2616" s="177">
        <v>241.67</v>
      </c>
    </row>
    <row r="2617" spans="1:4" ht="2.25" customHeight="1">
      <c r="B2617" s="176"/>
    </row>
    <row r="2618" spans="1:4" ht="13.5" customHeight="1">
      <c r="A2618" s="175" t="s">
        <v>21355</v>
      </c>
      <c r="B2618" s="176" t="s">
        <v>38693</v>
      </c>
      <c r="C2618" s="176" t="s">
        <v>12406</v>
      </c>
      <c r="D2618" s="177">
        <v>272.61</v>
      </c>
    </row>
    <row r="2619" spans="1:4" ht="2.25" customHeight="1">
      <c r="B2619" s="176"/>
    </row>
    <row r="2620" spans="1:4" ht="12.75" customHeight="1">
      <c r="A2620" s="175" t="s">
        <v>21356</v>
      </c>
      <c r="B2620" s="176" t="s">
        <v>38694</v>
      </c>
      <c r="C2620" s="176" t="s">
        <v>12406</v>
      </c>
      <c r="D2620" s="177">
        <v>95.94</v>
      </c>
    </row>
    <row r="2621" spans="1:4" ht="3" customHeight="1">
      <c r="B2621" s="176"/>
    </row>
    <row r="2622" spans="1:4" ht="12.75" customHeight="1">
      <c r="A2622" s="175" t="s">
        <v>21357</v>
      </c>
      <c r="B2622" s="176" t="s">
        <v>31999</v>
      </c>
      <c r="C2622" s="176" t="s">
        <v>12406</v>
      </c>
      <c r="D2622" s="177">
        <v>146.99</v>
      </c>
    </row>
    <row r="2623" spans="1:4" ht="13.5" customHeight="1">
      <c r="A2623" s="175" t="s">
        <v>21358</v>
      </c>
      <c r="B2623" s="176" t="s">
        <v>32000</v>
      </c>
      <c r="C2623" s="176" t="s">
        <v>12406</v>
      </c>
      <c r="D2623" s="177">
        <v>61.88</v>
      </c>
    </row>
    <row r="2624" spans="1:4" ht="12.75" customHeight="1">
      <c r="A2624" s="175" t="s">
        <v>21359</v>
      </c>
      <c r="B2624" s="176" t="s">
        <v>32001</v>
      </c>
      <c r="C2624" s="176" t="s">
        <v>12406</v>
      </c>
      <c r="D2624" s="177">
        <v>154.16</v>
      </c>
    </row>
    <row r="2625" spans="1:4" ht="12.75" customHeight="1">
      <c r="A2625" s="175" t="s">
        <v>21360</v>
      </c>
      <c r="B2625" s="176" t="s">
        <v>32002</v>
      </c>
      <c r="C2625" s="176" t="s">
        <v>12406</v>
      </c>
      <c r="D2625" s="177">
        <v>57.86</v>
      </c>
    </row>
    <row r="2626" spans="1:4" ht="13.5" customHeight="1">
      <c r="A2626" s="172" t="s">
        <v>21361</v>
      </c>
      <c r="B2626" s="173" t="s">
        <v>21362</v>
      </c>
      <c r="C2626" s="174"/>
      <c r="D2626" s="174"/>
    </row>
    <row r="2627" spans="1:4" ht="12.75" customHeight="1">
      <c r="A2627" s="175" t="s">
        <v>21363</v>
      </c>
      <c r="B2627" s="176" t="s">
        <v>32003</v>
      </c>
      <c r="C2627" s="176" t="s">
        <v>12406</v>
      </c>
      <c r="D2627" s="177">
        <v>1.18</v>
      </c>
    </row>
    <row r="2628" spans="1:4" ht="12.75" customHeight="1">
      <c r="A2628" s="175" t="s">
        <v>21364</v>
      </c>
      <c r="B2628" s="176" t="s">
        <v>32004</v>
      </c>
      <c r="C2628" s="176" t="s">
        <v>12406</v>
      </c>
      <c r="D2628" s="177">
        <v>0.42</v>
      </c>
    </row>
    <row r="2629" spans="1:4" ht="13.5" customHeight="1">
      <c r="A2629" s="175" t="s">
        <v>21365</v>
      </c>
      <c r="B2629" s="176" t="s">
        <v>32005</v>
      </c>
      <c r="C2629" s="176" t="s">
        <v>12406</v>
      </c>
      <c r="D2629" s="177">
        <v>9.4700000000000006</v>
      </c>
    </row>
    <row r="2630" spans="1:4" ht="12.75" customHeight="1">
      <c r="A2630" s="175" t="s">
        <v>21366</v>
      </c>
      <c r="B2630" s="176" t="s">
        <v>32006</v>
      </c>
      <c r="C2630" s="176" t="s">
        <v>12406</v>
      </c>
      <c r="D2630" s="177">
        <v>0.66</v>
      </c>
    </row>
    <row r="2631" spans="1:4" ht="13.5" customHeight="1">
      <c r="A2631" s="172" t="s">
        <v>21367</v>
      </c>
      <c r="B2631" s="173" t="s">
        <v>21368</v>
      </c>
      <c r="C2631" s="174"/>
      <c r="D2631" s="174"/>
    </row>
    <row r="2632" spans="1:4" ht="12.75" customHeight="1">
      <c r="A2632" s="175" t="s">
        <v>21369</v>
      </c>
      <c r="B2632" s="176" t="s">
        <v>32007</v>
      </c>
      <c r="C2632" s="176" t="s">
        <v>12406</v>
      </c>
      <c r="D2632" s="177">
        <v>39.450000000000003</v>
      </c>
    </row>
    <row r="2633" spans="1:4" ht="12.75" customHeight="1">
      <c r="A2633" s="175" t="s">
        <v>21370</v>
      </c>
      <c r="B2633" s="176" t="s">
        <v>32008</v>
      </c>
      <c r="C2633" s="176" t="s">
        <v>12406</v>
      </c>
      <c r="D2633" s="177">
        <v>34.29</v>
      </c>
    </row>
    <row r="2634" spans="1:4" ht="13.5" customHeight="1">
      <c r="A2634" s="175" t="s">
        <v>21371</v>
      </c>
      <c r="B2634" s="176" t="s">
        <v>21372</v>
      </c>
      <c r="C2634" s="176" t="s">
        <v>12406</v>
      </c>
      <c r="D2634" s="177">
        <v>9.5299999999999994</v>
      </c>
    </row>
    <row r="2635" spans="1:4" ht="12.75" customHeight="1">
      <c r="A2635" s="175" t="s">
        <v>21373</v>
      </c>
      <c r="B2635" s="176" t="s">
        <v>21374</v>
      </c>
      <c r="C2635" s="176" t="s">
        <v>12406</v>
      </c>
      <c r="D2635" s="177">
        <v>0.59</v>
      </c>
    </row>
    <row r="2636" spans="1:4" ht="13.5" customHeight="1">
      <c r="A2636" s="172" t="s">
        <v>21375</v>
      </c>
      <c r="B2636" s="173" t="s">
        <v>21376</v>
      </c>
      <c r="C2636" s="174"/>
      <c r="D2636" s="174"/>
    </row>
    <row r="2637" spans="1:4" ht="12.75" customHeight="1">
      <c r="A2637" s="175" t="s">
        <v>21377</v>
      </c>
      <c r="B2637" s="176" t="s">
        <v>32009</v>
      </c>
      <c r="C2637" s="176" t="s">
        <v>12406</v>
      </c>
      <c r="D2637" s="177">
        <v>35.71</v>
      </c>
    </row>
    <row r="2638" spans="1:4" ht="12.75" customHeight="1">
      <c r="A2638" s="175" t="s">
        <v>21378</v>
      </c>
      <c r="B2638" s="176" t="s">
        <v>32010</v>
      </c>
      <c r="C2638" s="176" t="s">
        <v>12406</v>
      </c>
      <c r="D2638" s="177">
        <v>33.950000000000003</v>
      </c>
    </row>
    <row r="2639" spans="1:4" ht="13.5" customHeight="1">
      <c r="A2639" s="172" t="s">
        <v>21379</v>
      </c>
      <c r="B2639" s="173" t="s">
        <v>32011</v>
      </c>
      <c r="C2639" s="174"/>
      <c r="D2639" s="174"/>
    </row>
    <row r="2640" spans="1:4" ht="12.75" customHeight="1">
      <c r="A2640" s="175" t="s">
        <v>21380</v>
      </c>
      <c r="B2640" s="176" t="s">
        <v>21381</v>
      </c>
      <c r="C2640" s="176" t="s">
        <v>12406</v>
      </c>
      <c r="D2640" s="177">
        <v>0.64</v>
      </c>
    </row>
    <row r="2641" spans="1:4" ht="12.75" customHeight="1">
      <c r="A2641" s="175" t="s">
        <v>21382</v>
      </c>
      <c r="B2641" s="176" t="s">
        <v>21383</v>
      </c>
      <c r="C2641" s="176" t="s">
        <v>12406</v>
      </c>
      <c r="D2641" s="177">
        <v>0.56000000000000005</v>
      </c>
    </row>
  </sheetData>
  <pageMargins left="0.3333333432674408" right="0.2800000011920929" top="0.31000000238418579" bottom="0.2800000011920929" header="0.3" footer="0.3"/>
  <pageSetup paperSize="9" orientation="portrait" errors="blank"/>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D1552"/>
  <sheetViews>
    <sheetView showGridLines="0" workbookViewId="0">
      <selection activeCell="I18" sqref="I18"/>
    </sheetView>
  </sheetViews>
  <sheetFormatPr defaultRowHeight="15"/>
  <cols>
    <col min="1" max="1" width="8.85546875" style="110" customWidth="1"/>
    <col min="2" max="2" width="69" style="110" customWidth="1"/>
    <col min="3" max="3" width="6.140625" style="186" customWidth="1"/>
    <col min="4" max="4" width="13.7109375" style="110" customWidth="1"/>
    <col min="5" max="255" width="9.140625" style="110"/>
    <col min="256" max="256" width="7.7109375" style="110" customWidth="1"/>
    <col min="257" max="257" width="8.28515625" style="110" customWidth="1"/>
    <col min="258" max="258" width="69" style="110" customWidth="1"/>
    <col min="259" max="259" width="5.42578125" style="110" customWidth="1"/>
    <col min="260" max="260" width="13.7109375" style="110" customWidth="1"/>
    <col min="261" max="511" width="9.140625" style="110"/>
    <col min="512" max="512" width="7.7109375" style="110" customWidth="1"/>
    <col min="513" max="513" width="8.28515625" style="110" customWidth="1"/>
    <col min="514" max="514" width="69" style="110" customWidth="1"/>
    <col min="515" max="515" width="5.42578125" style="110" customWidth="1"/>
    <col min="516" max="516" width="13.7109375" style="110" customWidth="1"/>
    <col min="517" max="767" width="9.140625" style="110"/>
    <col min="768" max="768" width="7.7109375" style="110" customWidth="1"/>
    <col min="769" max="769" width="8.28515625" style="110" customWidth="1"/>
    <col min="770" max="770" width="69" style="110" customWidth="1"/>
    <col min="771" max="771" width="5.42578125" style="110" customWidth="1"/>
    <col min="772" max="772" width="13.7109375" style="110" customWidth="1"/>
    <col min="773" max="1023" width="9.140625" style="110"/>
    <col min="1024" max="1024" width="7.7109375" style="110" customWidth="1"/>
    <col min="1025" max="1025" width="8.28515625" style="110" customWidth="1"/>
    <col min="1026" max="1026" width="69" style="110" customWidth="1"/>
    <col min="1027" max="1027" width="5.42578125" style="110" customWidth="1"/>
    <col min="1028" max="1028" width="13.7109375" style="110" customWidth="1"/>
    <col min="1029" max="1279" width="9.140625" style="110"/>
    <col min="1280" max="1280" width="7.7109375" style="110" customWidth="1"/>
    <col min="1281" max="1281" width="8.28515625" style="110" customWidth="1"/>
    <col min="1282" max="1282" width="69" style="110" customWidth="1"/>
    <col min="1283" max="1283" width="5.42578125" style="110" customWidth="1"/>
    <col min="1284" max="1284" width="13.7109375" style="110" customWidth="1"/>
    <col min="1285" max="1535" width="9.140625" style="110"/>
    <col min="1536" max="1536" width="7.7109375" style="110" customWidth="1"/>
    <col min="1537" max="1537" width="8.28515625" style="110" customWidth="1"/>
    <col min="1538" max="1538" width="69" style="110" customWidth="1"/>
    <col min="1539" max="1539" width="5.42578125" style="110" customWidth="1"/>
    <col min="1540" max="1540" width="13.7109375" style="110" customWidth="1"/>
    <col min="1541" max="1791" width="9.140625" style="110"/>
    <col min="1792" max="1792" width="7.7109375" style="110" customWidth="1"/>
    <col min="1793" max="1793" width="8.28515625" style="110" customWidth="1"/>
    <col min="1794" max="1794" width="69" style="110" customWidth="1"/>
    <col min="1795" max="1795" width="5.42578125" style="110" customWidth="1"/>
    <col min="1796" max="1796" width="13.7109375" style="110" customWidth="1"/>
    <col min="1797" max="2047" width="9.140625" style="110"/>
    <col min="2048" max="2048" width="7.7109375" style="110" customWidth="1"/>
    <col min="2049" max="2049" width="8.28515625" style="110" customWidth="1"/>
    <col min="2050" max="2050" width="69" style="110" customWidth="1"/>
    <col min="2051" max="2051" width="5.42578125" style="110" customWidth="1"/>
    <col min="2052" max="2052" width="13.7109375" style="110" customWidth="1"/>
    <col min="2053" max="2303" width="9.140625" style="110"/>
    <col min="2304" max="2304" width="7.7109375" style="110" customWidth="1"/>
    <col min="2305" max="2305" width="8.28515625" style="110" customWidth="1"/>
    <col min="2306" max="2306" width="69" style="110" customWidth="1"/>
    <col min="2307" max="2307" width="5.42578125" style="110" customWidth="1"/>
    <col min="2308" max="2308" width="13.7109375" style="110" customWidth="1"/>
    <col min="2309" max="2559" width="9.140625" style="110"/>
    <col min="2560" max="2560" width="7.7109375" style="110" customWidth="1"/>
    <col min="2561" max="2561" width="8.28515625" style="110" customWidth="1"/>
    <col min="2562" max="2562" width="69" style="110" customWidth="1"/>
    <col min="2563" max="2563" width="5.42578125" style="110" customWidth="1"/>
    <col min="2564" max="2564" width="13.7109375" style="110" customWidth="1"/>
    <col min="2565" max="2815" width="9.140625" style="110"/>
    <col min="2816" max="2816" width="7.7109375" style="110" customWidth="1"/>
    <col min="2817" max="2817" width="8.28515625" style="110" customWidth="1"/>
    <col min="2818" max="2818" width="69" style="110" customWidth="1"/>
    <col min="2819" max="2819" width="5.42578125" style="110" customWidth="1"/>
    <col min="2820" max="2820" width="13.7109375" style="110" customWidth="1"/>
    <col min="2821" max="3071" width="9.140625" style="110"/>
    <col min="3072" max="3072" width="7.7109375" style="110" customWidth="1"/>
    <col min="3073" max="3073" width="8.28515625" style="110" customWidth="1"/>
    <col min="3074" max="3074" width="69" style="110" customWidth="1"/>
    <col min="3075" max="3075" width="5.42578125" style="110" customWidth="1"/>
    <col min="3076" max="3076" width="13.7109375" style="110" customWidth="1"/>
    <col min="3077" max="3327" width="9.140625" style="110"/>
    <col min="3328" max="3328" width="7.7109375" style="110" customWidth="1"/>
    <col min="3329" max="3329" width="8.28515625" style="110" customWidth="1"/>
    <col min="3330" max="3330" width="69" style="110" customWidth="1"/>
    <col min="3331" max="3331" width="5.42578125" style="110" customWidth="1"/>
    <col min="3332" max="3332" width="13.7109375" style="110" customWidth="1"/>
    <col min="3333" max="3583" width="9.140625" style="110"/>
    <col min="3584" max="3584" width="7.7109375" style="110" customWidth="1"/>
    <col min="3585" max="3585" width="8.28515625" style="110" customWidth="1"/>
    <col min="3586" max="3586" width="69" style="110" customWidth="1"/>
    <col min="3587" max="3587" width="5.42578125" style="110" customWidth="1"/>
    <col min="3588" max="3588" width="13.7109375" style="110" customWidth="1"/>
    <col min="3589" max="3839" width="9.140625" style="110"/>
    <col min="3840" max="3840" width="7.7109375" style="110" customWidth="1"/>
    <col min="3841" max="3841" width="8.28515625" style="110" customWidth="1"/>
    <col min="3842" max="3842" width="69" style="110" customWidth="1"/>
    <col min="3843" max="3843" width="5.42578125" style="110" customWidth="1"/>
    <col min="3844" max="3844" width="13.7109375" style="110" customWidth="1"/>
    <col min="3845" max="4095" width="9.140625" style="110"/>
    <col min="4096" max="4096" width="7.7109375" style="110" customWidth="1"/>
    <col min="4097" max="4097" width="8.28515625" style="110" customWidth="1"/>
    <col min="4098" max="4098" width="69" style="110" customWidth="1"/>
    <col min="4099" max="4099" width="5.42578125" style="110" customWidth="1"/>
    <col min="4100" max="4100" width="13.7109375" style="110" customWidth="1"/>
    <col min="4101" max="4351" width="9.140625" style="110"/>
    <col min="4352" max="4352" width="7.7109375" style="110" customWidth="1"/>
    <col min="4353" max="4353" width="8.28515625" style="110" customWidth="1"/>
    <col min="4354" max="4354" width="69" style="110" customWidth="1"/>
    <col min="4355" max="4355" width="5.42578125" style="110" customWidth="1"/>
    <col min="4356" max="4356" width="13.7109375" style="110" customWidth="1"/>
    <col min="4357" max="4607" width="9.140625" style="110"/>
    <col min="4608" max="4608" width="7.7109375" style="110" customWidth="1"/>
    <col min="4609" max="4609" width="8.28515625" style="110" customWidth="1"/>
    <col min="4610" max="4610" width="69" style="110" customWidth="1"/>
    <col min="4611" max="4611" width="5.42578125" style="110" customWidth="1"/>
    <col min="4612" max="4612" width="13.7109375" style="110" customWidth="1"/>
    <col min="4613" max="4863" width="9.140625" style="110"/>
    <col min="4864" max="4864" width="7.7109375" style="110" customWidth="1"/>
    <col min="4865" max="4865" width="8.28515625" style="110" customWidth="1"/>
    <col min="4866" max="4866" width="69" style="110" customWidth="1"/>
    <col min="4867" max="4867" width="5.42578125" style="110" customWidth="1"/>
    <col min="4868" max="4868" width="13.7109375" style="110" customWidth="1"/>
    <col min="4869" max="5119" width="9.140625" style="110"/>
    <col min="5120" max="5120" width="7.7109375" style="110" customWidth="1"/>
    <col min="5121" max="5121" width="8.28515625" style="110" customWidth="1"/>
    <col min="5122" max="5122" width="69" style="110" customWidth="1"/>
    <col min="5123" max="5123" width="5.42578125" style="110" customWidth="1"/>
    <col min="5124" max="5124" width="13.7109375" style="110" customWidth="1"/>
    <col min="5125" max="5375" width="9.140625" style="110"/>
    <col min="5376" max="5376" width="7.7109375" style="110" customWidth="1"/>
    <col min="5377" max="5377" width="8.28515625" style="110" customWidth="1"/>
    <col min="5378" max="5378" width="69" style="110" customWidth="1"/>
    <col min="5379" max="5379" width="5.42578125" style="110" customWidth="1"/>
    <col min="5380" max="5380" width="13.7109375" style="110" customWidth="1"/>
    <col min="5381" max="5631" width="9.140625" style="110"/>
    <col min="5632" max="5632" width="7.7109375" style="110" customWidth="1"/>
    <col min="5633" max="5633" width="8.28515625" style="110" customWidth="1"/>
    <col min="5634" max="5634" width="69" style="110" customWidth="1"/>
    <col min="5635" max="5635" width="5.42578125" style="110" customWidth="1"/>
    <col min="5636" max="5636" width="13.7109375" style="110" customWidth="1"/>
    <col min="5637" max="5887" width="9.140625" style="110"/>
    <col min="5888" max="5888" width="7.7109375" style="110" customWidth="1"/>
    <col min="5889" max="5889" width="8.28515625" style="110" customWidth="1"/>
    <col min="5890" max="5890" width="69" style="110" customWidth="1"/>
    <col min="5891" max="5891" width="5.42578125" style="110" customWidth="1"/>
    <col min="5892" max="5892" width="13.7109375" style="110" customWidth="1"/>
    <col min="5893" max="6143" width="9.140625" style="110"/>
    <col min="6144" max="6144" width="7.7109375" style="110" customWidth="1"/>
    <col min="6145" max="6145" width="8.28515625" style="110" customWidth="1"/>
    <col min="6146" max="6146" width="69" style="110" customWidth="1"/>
    <col min="6147" max="6147" width="5.42578125" style="110" customWidth="1"/>
    <col min="6148" max="6148" width="13.7109375" style="110" customWidth="1"/>
    <col min="6149" max="6399" width="9.140625" style="110"/>
    <col min="6400" max="6400" width="7.7109375" style="110" customWidth="1"/>
    <col min="6401" max="6401" width="8.28515625" style="110" customWidth="1"/>
    <col min="6402" max="6402" width="69" style="110" customWidth="1"/>
    <col min="6403" max="6403" width="5.42578125" style="110" customWidth="1"/>
    <col min="6404" max="6404" width="13.7109375" style="110" customWidth="1"/>
    <col min="6405" max="6655" width="9.140625" style="110"/>
    <col min="6656" max="6656" width="7.7109375" style="110" customWidth="1"/>
    <col min="6657" max="6657" width="8.28515625" style="110" customWidth="1"/>
    <col min="6658" max="6658" width="69" style="110" customWidth="1"/>
    <col min="6659" max="6659" width="5.42578125" style="110" customWidth="1"/>
    <col min="6660" max="6660" width="13.7109375" style="110" customWidth="1"/>
    <col min="6661" max="6911" width="9.140625" style="110"/>
    <col min="6912" max="6912" width="7.7109375" style="110" customWidth="1"/>
    <col min="6913" max="6913" width="8.28515625" style="110" customWidth="1"/>
    <col min="6914" max="6914" width="69" style="110" customWidth="1"/>
    <col min="6915" max="6915" width="5.42578125" style="110" customWidth="1"/>
    <col min="6916" max="6916" width="13.7109375" style="110" customWidth="1"/>
    <col min="6917" max="7167" width="9.140625" style="110"/>
    <col min="7168" max="7168" width="7.7109375" style="110" customWidth="1"/>
    <col min="7169" max="7169" width="8.28515625" style="110" customWidth="1"/>
    <col min="7170" max="7170" width="69" style="110" customWidth="1"/>
    <col min="7171" max="7171" width="5.42578125" style="110" customWidth="1"/>
    <col min="7172" max="7172" width="13.7109375" style="110" customWidth="1"/>
    <col min="7173" max="7423" width="9.140625" style="110"/>
    <col min="7424" max="7424" width="7.7109375" style="110" customWidth="1"/>
    <col min="7425" max="7425" width="8.28515625" style="110" customWidth="1"/>
    <col min="7426" max="7426" width="69" style="110" customWidth="1"/>
    <col min="7427" max="7427" width="5.42578125" style="110" customWidth="1"/>
    <col min="7428" max="7428" width="13.7109375" style="110" customWidth="1"/>
    <col min="7429" max="7679" width="9.140625" style="110"/>
    <col min="7680" max="7680" width="7.7109375" style="110" customWidth="1"/>
    <col min="7681" max="7681" width="8.28515625" style="110" customWidth="1"/>
    <col min="7682" max="7682" width="69" style="110" customWidth="1"/>
    <col min="7683" max="7683" width="5.42578125" style="110" customWidth="1"/>
    <col min="7684" max="7684" width="13.7109375" style="110" customWidth="1"/>
    <col min="7685" max="7935" width="9.140625" style="110"/>
    <col min="7936" max="7936" width="7.7109375" style="110" customWidth="1"/>
    <col min="7937" max="7937" width="8.28515625" style="110" customWidth="1"/>
    <col min="7938" max="7938" width="69" style="110" customWidth="1"/>
    <col min="7939" max="7939" width="5.42578125" style="110" customWidth="1"/>
    <col min="7940" max="7940" width="13.7109375" style="110" customWidth="1"/>
    <col min="7941" max="8191" width="9.140625" style="110"/>
    <col min="8192" max="8192" width="7.7109375" style="110" customWidth="1"/>
    <col min="8193" max="8193" width="8.28515625" style="110" customWidth="1"/>
    <col min="8194" max="8194" width="69" style="110" customWidth="1"/>
    <col min="8195" max="8195" width="5.42578125" style="110" customWidth="1"/>
    <col min="8196" max="8196" width="13.7109375" style="110" customWidth="1"/>
    <col min="8197" max="8447" width="9.140625" style="110"/>
    <col min="8448" max="8448" width="7.7109375" style="110" customWidth="1"/>
    <col min="8449" max="8449" width="8.28515625" style="110" customWidth="1"/>
    <col min="8450" max="8450" width="69" style="110" customWidth="1"/>
    <col min="8451" max="8451" width="5.42578125" style="110" customWidth="1"/>
    <col min="8452" max="8452" width="13.7109375" style="110" customWidth="1"/>
    <col min="8453" max="8703" width="9.140625" style="110"/>
    <col min="8704" max="8704" width="7.7109375" style="110" customWidth="1"/>
    <col min="8705" max="8705" width="8.28515625" style="110" customWidth="1"/>
    <col min="8706" max="8706" width="69" style="110" customWidth="1"/>
    <col min="8707" max="8707" width="5.42578125" style="110" customWidth="1"/>
    <col min="8708" max="8708" width="13.7109375" style="110" customWidth="1"/>
    <col min="8709" max="8959" width="9.140625" style="110"/>
    <col min="8960" max="8960" width="7.7109375" style="110" customWidth="1"/>
    <col min="8961" max="8961" width="8.28515625" style="110" customWidth="1"/>
    <col min="8962" max="8962" width="69" style="110" customWidth="1"/>
    <col min="8963" max="8963" width="5.42578125" style="110" customWidth="1"/>
    <col min="8964" max="8964" width="13.7109375" style="110" customWidth="1"/>
    <col min="8965" max="9215" width="9.140625" style="110"/>
    <col min="9216" max="9216" width="7.7109375" style="110" customWidth="1"/>
    <col min="9217" max="9217" width="8.28515625" style="110" customWidth="1"/>
    <col min="9218" max="9218" width="69" style="110" customWidth="1"/>
    <col min="9219" max="9219" width="5.42578125" style="110" customWidth="1"/>
    <col min="9220" max="9220" width="13.7109375" style="110" customWidth="1"/>
    <col min="9221" max="9471" width="9.140625" style="110"/>
    <col min="9472" max="9472" width="7.7109375" style="110" customWidth="1"/>
    <col min="9473" max="9473" width="8.28515625" style="110" customWidth="1"/>
    <col min="9474" max="9474" width="69" style="110" customWidth="1"/>
    <col min="9475" max="9475" width="5.42578125" style="110" customWidth="1"/>
    <col min="9476" max="9476" width="13.7109375" style="110" customWidth="1"/>
    <col min="9477" max="9727" width="9.140625" style="110"/>
    <col min="9728" max="9728" width="7.7109375" style="110" customWidth="1"/>
    <col min="9729" max="9729" width="8.28515625" style="110" customWidth="1"/>
    <col min="9730" max="9730" width="69" style="110" customWidth="1"/>
    <col min="9731" max="9731" width="5.42578125" style="110" customWidth="1"/>
    <col min="9732" max="9732" width="13.7109375" style="110" customWidth="1"/>
    <col min="9733" max="9983" width="9.140625" style="110"/>
    <col min="9984" max="9984" width="7.7109375" style="110" customWidth="1"/>
    <col min="9985" max="9985" width="8.28515625" style="110" customWidth="1"/>
    <col min="9986" max="9986" width="69" style="110" customWidth="1"/>
    <col min="9987" max="9987" width="5.42578125" style="110" customWidth="1"/>
    <col min="9988" max="9988" width="13.7109375" style="110" customWidth="1"/>
    <col min="9989" max="10239" width="9.140625" style="110"/>
    <col min="10240" max="10240" width="7.7109375" style="110" customWidth="1"/>
    <col min="10241" max="10241" width="8.28515625" style="110" customWidth="1"/>
    <col min="10242" max="10242" width="69" style="110" customWidth="1"/>
    <col min="10243" max="10243" width="5.42578125" style="110" customWidth="1"/>
    <col min="10244" max="10244" width="13.7109375" style="110" customWidth="1"/>
    <col min="10245" max="10495" width="9.140625" style="110"/>
    <col min="10496" max="10496" width="7.7109375" style="110" customWidth="1"/>
    <col min="10497" max="10497" width="8.28515625" style="110" customWidth="1"/>
    <col min="10498" max="10498" width="69" style="110" customWidth="1"/>
    <col min="10499" max="10499" width="5.42578125" style="110" customWidth="1"/>
    <col min="10500" max="10500" width="13.7109375" style="110" customWidth="1"/>
    <col min="10501" max="10751" width="9.140625" style="110"/>
    <col min="10752" max="10752" width="7.7109375" style="110" customWidth="1"/>
    <col min="10753" max="10753" width="8.28515625" style="110" customWidth="1"/>
    <col min="10754" max="10754" width="69" style="110" customWidth="1"/>
    <col min="10755" max="10755" width="5.42578125" style="110" customWidth="1"/>
    <col min="10756" max="10756" width="13.7109375" style="110" customWidth="1"/>
    <col min="10757" max="11007" width="9.140625" style="110"/>
    <col min="11008" max="11008" width="7.7109375" style="110" customWidth="1"/>
    <col min="11009" max="11009" width="8.28515625" style="110" customWidth="1"/>
    <col min="11010" max="11010" width="69" style="110" customWidth="1"/>
    <col min="11011" max="11011" width="5.42578125" style="110" customWidth="1"/>
    <col min="11012" max="11012" width="13.7109375" style="110" customWidth="1"/>
    <col min="11013" max="11263" width="9.140625" style="110"/>
    <col min="11264" max="11264" width="7.7109375" style="110" customWidth="1"/>
    <col min="11265" max="11265" width="8.28515625" style="110" customWidth="1"/>
    <col min="11266" max="11266" width="69" style="110" customWidth="1"/>
    <col min="11267" max="11267" width="5.42578125" style="110" customWidth="1"/>
    <col min="11268" max="11268" width="13.7109375" style="110" customWidth="1"/>
    <col min="11269" max="11519" width="9.140625" style="110"/>
    <col min="11520" max="11520" width="7.7109375" style="110" customWidth="1"/>
    <col min="11521" max="11521" width="8.28515625" style="110" customWidth="1"/>
    <col min="11522" max="11522" width="69" style="110" customWidth="1"/>
    <col min="11523" max="11523" width="5.42578125" style="110" customWidth="1"/>
    <col min="11524" max="11524" width="13.7109375" style="110" customWidth="1"/>
    <col min="11525" max="11775" width="9.140625" style="110"/>
    <col min="11776" max="11776" width="7.7109375" style="110" customWidth="1"/>
    <col min="11777" max="11777" width="8.28515625" style="110" customWidth="1"/>
    <col min="11778" max="11778" width="69" style="110" customWidth="1"/>
    <col min="11779" max="11779" width="5.42578125" style="110" customWidth="1"/>
    <col min="11780" max="11780" width="13.7109375" style="110" customWidth="1"/>
    <col min="11781" max="12031" width="9.140625" style="110"/>
    <col min="12032" max="12032" width="7.7109375" style="110" customWidth="1"/>
    <col min="12033" max="12033" width="8.28515625" style="110" customWidth="1"/>
    <col min="12034" max="12034" width="69" style="110" customWidth="1"/>
    <col min="12035" max="12035" width="5.42578125" style="110" customWidth="1"/>
    <col min="12036" max="12036" width="13.7109375" style="110" customWidth="1"/>
    <col min="12037" max="12287" width="9.140625" style="110"/>
    <col min="12288" max="12288" width="7.7109375" style="110" customWidth="1"/>
    <col min="12289" max="12289" width="8.28515625" style="110" customWidth="1"/>
    <col min="12290" max="12290" width="69" style="110" customWidth="1"/>
    <col min="12291" max="12291" width="5.42578125" style="110" customWidth="1"/>
    <col min="12292" max="12292" width="13.7109375" style="110" customWidth="1"/>
    <col min="12293" max="12543" width="9.140625" style="110"/>
    <col min="12544" max="12544" width="7.7109375" style="110" customWidth="1"/>
    <col min="12545" max="12545" width="8.28515625" style="110" customWidth="1"/>
    <col min="12546" max="12546" width="69" style="110" customWidth="1"/>
    <col min="12547" max="12547" width="5.42578125" style="110" customWidth="1"/>
    <col min="12548" max="12548" width="13.7109375" style="110" customWidth="1"/>
    <col min="12549" max="12799" width="9.140625" style="110"/>
    <col min="12800" max="12800" width="7.7109375" style="110" customWidth="1"/>
    <col min="12801" max="12801" width="8.28515625" style="110" customWidth="1"/>
    <col min="12802" max="12802" width="69" style="110" customWidth="1"/>
    <col min="12803" max="12803" width="5.42578125" style="110" customWidth="1"/>
    <col min="12804" max="12804" width="13.7109375" style="110" customWidth="1"/>
    <col min="12805" max="13055" width="9.140625" style="110"/>
    <col min="13056" max="13056" width="7.7109375" style="110" customWidth="1"/>
    <col min="13057" max="13057" width="8.28515625" style="110" customWidth="1"/>
    <col min="13058" max="13058" width="69" style="110" customWidth="1"/>
    <col min="13059" max="13059" width="5.42578125" style="110" customWidth="1"/>
    <col min="13060" max="13060" width="13.7109375" style="110" customWidth="1"/>
    <col min="13061" max="13311" width="9.140625" style="110"/>
    <col min="13312" max="13312" width="7.7109375" style="110" customWidth="1"/>
    <col min="13313" max="13313" width="8.28515625" style="110" customWidth="1"/>
    <col min="13314" max="13314" width="69" style="110" customWidth="1"/>
    <col min="13315" max="13315" width="5.42578125" style="110" customWidth="1"/>
    <col min="13316" max="13316" width="13.7109375" style="110" customWidth="1"/>
    <col min="13317" max="13567" width="9.140625" style="110"/>
    <col min="13568" max="13568" width="7.7109375" style="110" customWidth="1"/>
    <col min="13569" max="13569" width="8.28515625" style="110" customWidth="1"/>
    <col min="13570" max="13570" width="69" style="110" customWidth="1"/>
    <col min="13571" max="13571" width="5.42578125" style="110" customWidth="1"/>
    <col min="13572" max="13572" width="13.7109375" style="110" customWidth="1"/>
    <col min="13573" max="13823" width="9.140625" style="110"/>
    <col min="13824" max="13824" width="7.7109375" style="110" customWidth="1"/>
    <col min="13825" max="13825" width="8.28515625" style="110" customWidth="1"/>
    <col min="13826" max="13826" width="69" style="110" customWidth="1"/>
    <col min="13827" max="13827" width="5.42578125" style="110" customWidth="1"/>
    <col min="13828" max="13828" width="13.7109375" style="110" customWidth="1"/>
    <col min="13829" max="14079" width="9.140625" style="110"/>
    <col min="14080" max="14080" width="7.7109375" style="110" customWidth="1"/>
    <col min="14081" max="14081" width="8.28515625" style="110" customWidth="1"/>
    <col min="14082" max="14082" width="69" style="110" customWidth="1"/>
    <col min="14083" max="14083" width="5.42578125" style="110" customWidth="1"/>
    <col min="14084" max="14084" width="13.7109375" style="110" customWidth="1"/>
    <col min="14085" max="14335" width="9.140625" style="110"/>
    <col min="14336" max="14336" width="7.7109375" style="110" customWidth="1"/>
    <col min="14337" max="14337" width="8.28515625" style="110" customWidth="1"/>
    <col min="14338" max="14338" width="69" style="110" customWidth="1"/>
    <col min="14339" max="14339" width="5.42578125" style="110" customWidth="1"/>
    <col min="14340" max="14340" width="13.7109375" style="110" customWidth="1"/>
    <col min="14341" max="14591" width="9.140625" style="110"/>
    <col min="14592" max="14592" width="7.7109375" style="110" customWidth="1"/>
    <col min="14593" max="14593" width="8.28515625" style="110" customWidth="1"/>
    <col min="14594" max="14594" width="69" style="110" customWidth="1"/>
    <col min="14595" max="14595" width="5.42578125" style="110" customWidth="1"/>
    <col min="14596" max="14596" width="13.7109375" style="110" customWidth="1"/>
    <col min="14597" max="14847" width="9.140625" style="110"/>
    <col min="14848" max="14848" width="7.7109375" style="110" customWidth="1"/>
    <col min="14849" max="14849" width="8.28515625" style="110" customWidth="1"/>
    <col min="14850" max="14850" width="69" style="110" customWidth="1"/>
    <col min="14851" max="14851" width="5.42578125" style="110" customWidth="1"/>
    <col min="14852" max="14852" width="13.7109375" style="110" customWidth="1"/>
    <col min="14853" max="15103" width="9.140625" style="110"/>
    <col min="15104" max="15104" width="7.7109375" style="110" customWidth="1"/>
    <col min="15105" max="15105" width="8.28515625" style="110" customWidth="1"/>
    <col min="15106" max="15106" width="69" style="110" customWidth="1"/>
    <col min="15107" max="15107" width="5.42578125" style="110" customWidth="1"/>
    <col min="15108" max="15108" width="13.7109375" style="110" customWidth="1"/>
    <col min="15109" max="15359" width="9.140625" style="110"/>
    <col min="15360" max="15360" width="7.7109375" style="110" customWidth="1"/>
    <col min="15361" max="15361" width="8.28515625" style="110" customWidth="1"/>
    <col min="15362" max="15362" width="69" style="110" customWidth="1"/>
    <col min="15363" max="15363" width="5.42578125" style="110" customWidth="1"/>
    <col min="15364" max="15364" width="13.7109375" style="110" customWidth="1"/>
    <col min="15365" max="15615" width="9.140625" style="110"/>
    <col min="15616" max="15616" width="7.7109375" style="110" customWidth="1"/>
    <col min="15617" max="15617" width="8.28515625" style="110" customWidth="1"/>
    <col min="15618" max="15618" width="69" style="110" customWidth="1"/>
    <col min="15619" max="15619" width="5.42578125" style="110" customWidth="1"/>
    <col min="15620" max="15620" width="13.7109375" style="110" customWidth="1"/>
    <col min="15621" max="15871" width="9.140625" style="110"/>
    <col min="15872" max="15872" width="7.7109375" style="110" customWidth="1"/>
    <col min="15873" max="15873" width="8.28515625" style="110" customWidth="1"/>
    <col min="15874" max="15874" width="69" style="110" customWidth="1"/>
    <col min="15875" max="15875" width="5.42578125" style="110" customWidth="1"/>
    <col min="15876" max="15876" width="13.7109375" style="110" customWidth="1"/>
    <col min="15877" max="16127" width="9.140625" style="110"/>
    <col min="16128" max="16128" width="7.7109375" style="110" customWidth="1"/>
    <col min="16129" max="16129" width="8.28515625" style="110" customWidth="1"/>
    <col min="16130" max="16130" width="69" style="110" customWidth="1"/>
    <col min="16131" max="16131" width="5.42578125" style="110" customWidth="1"/>
    <col min="16132" max="16132" width="13.7109375" style="110" customWidth="1"/>
    <col min="16133" max="16384" width="9.140625" style="110"/>
  </cols>
  <sheetData>
    <row r="1" spans="1:4" ht="16.5" customHeight="1">
      <c r="A1" s="179" t="s">
        <v>26</v>
      </c>
      <c r="B1" s="179" t="s">
        <v>18281</v>
      </c>
      <c r="C1" s="179" t="s">
        <v>18282</v>
      </c>
      <c r="D1" s="182" t="s">
        <v>18283</v>
      </c>
    </row>
    <row r="2" spans="1:4" ht="12.75" customHeight="1">
      <c r="A2" s="180" t="s">
        <v>21384</v>
      </c>
      <c r="B2" s="180" t="s">
        <v>21385</v>
      </c>
      <c r="C2" s="184" t="s">
        <v>12406</v>
      </c>
      <c r="D2" s="181">
        <v>18.25</v>
      </c>
    </row>
    <row r="3" spans="1:4" ht="16.5" customHeight="1">
      <c r="A3" s="180" t="s">
        <v>21386</v>
      </c>
      <c r="B3" s="180" t="s">
        <v>32012</v>
      </c>
      <c r="C3" s="184" t="s">
        <v>12402</v>
      </c>
      <c r="D3" s="181">
        <v>1600026.34</v>
      </c>
    </row>
    <row r="4" spans="1:4" ht="12.75" customHeight="1">
      <c r="A4" s="180" t="s">
        <v>21387</v>
      </c>
      <c r="B4" s="180" t="s">
        <v>32013</v>
      </c>
      <c r="C4" s="184" t="s">
        <v>12402</v>
      </c>
      <c r="D4" s="181">
        <v>337000</v>
      </c>
    </row>
    <row r="5" spans="1:4" ht="16.5" customHeight="1">
      <c r="A5" s="180" t="s">
        <v>21388</v>
      </c>
      <c r="B5" s="180" t="s">
        <v>32014</v>
      </c>
      <c r="C5" s="184" t="s">
        <v>12402</v>
      </c>
      <c r="D5" s="181">
        <v>2332792.04</v>
      </c>
    </row>
    <row r="6" spans="1:4" ht="13.5" customHeight="1">
      <c r="A6" s="180" t="s">
        <v>21389</v>
      </c>
      <c r="B6" s="180" t="s">
        <v>32015</v>
      </c>
      <c r="C6" s="184" t="s">
        <v>12402</v>
      </c>
      <c r="D6" s="181">
        <v>68683.67</v>
      </c>
    </row>
    <row r="7" spans="1:4" ht="12.75" customHeight="1">
      <c r="A7" s="180" t="s">
        <v>21390</v>
      </c>
      <c r="B7" s="180" t="s">
        <v>21391</v>
      </c>
      <c r="C7" s="184" t="s">
        <v>12402</v>
      </c>
      <c r="D7" s="181">
        <v>129967.34</v>
      </c>
    </row>
    <row r="8" spans="1:4" ht="16.5" customHeight="1">
      <c r="A8" s="180" t="s">
        <v>21392</v>
      </c>
      <c r="B8" s="180" t="s">
        <v>21393</v>
      </c>
      <c r="C8" s="184" t="s">
        <v>12402</v>
      </c>
      <c r="D8" s="181">
        <v>5519</v>
      </c>
    </row>
    <row r="9" spans="1:4" ht="12.75" customHeight="1">
      <c r="A9" s="180" t="s">
        <v>21394</v>
      </c>
      <c r="B9" s="180" t="s">
        <v>38695</v>
      </c>
      <c r="C9" s="184" t="s">
        <v>12402</v>
      </c>
      <c r="D9" s="181">
        <v>6148</v>
      </c>
    </row>
    <row r="10" spans="1:4" ht="13.5" customHeight="1">
      <c r="A10" s="180" t="s">
        <v>21395</v>
      </c>
      <c r="B10" s="180" t="s">
        <v>38696</v>
      </c>
      <c r="C10" s="184" t="s">
        <v>12402</v>
      </c>
      <c r="D10" s="181">
        <v>7150</v>
      </c>
    </row>
    <row r="11" spans="1:4" ht="15.75" customHeight="1">
      <c r="A11" s="180" t="s">
        <v>21396</v>
      </c>
      <c r="B11" s="180" t="s">
        <v>32016</v>
      </c>
      <c r="C11" s="184" t="s">
        <v>12402</v>
      </c>
      <c r="D11" s="181">
        <v>477320.16</v>
      </c>
    </row>
    <row r="12" spans="1:4" ht="16.5" customHeight="1">
      <c r="A12" s="180" t="s">
        <v>21397</v>
      </c>
      <c r="B12" s="180" t="s">
        <v>32017</v>
      </c>
      <c r="C12" s="184" t="s">
        <v>12402</v>
      </c>
      <c r="D12" s="181">
        <v>526704.47</v>
      </c>
    </row>
    <row r="13" spans="1:4" ht="16.5" customHeight="1">
      <c r="A13" s="180" t="s">
        <v>21398</v>
      </c>
      <c r="B13" s="180" t="s">
        <v>21399</v>
      </c>
      <c r="C13" s="184" t="s">
        <v>12402</v>
      </c>
      <c r="D13" s="181">
        <v>129900</v>
      </c>
    </row>
    <row r="14" spans="1:4" ht="12.75" customHeight="1">
      <c r="A14" s="180" t="s">
        <v>21400</v>
      </c>
      <c r="B14" s="180" t="s">
        <v>38697</v>
      </c>
      <c r="C14" s="184" t="s">
        <v>12402</v>
      </c>
      <c r="D14" s="181">
        <v>985000</v>
      </c>
    </row>
    <row r="15" spans="1:4" ht="13.5" customHeight="1">
      <c r="A15" s="180" t="s">
        <v>21401</v>
      </c>
      <c r="B15" s="180" t="s">
        <v>38698</v>
      </c>
      <c r="C15" s="184" t="s">
        <v>12402</v>
      </c>
      <c r="D15" s="181">
        <v>585000</v>
      </c>
    </row>
    <row r="16" spans="1:4" ht="15.75" customHeight="1">
      <c r="A16" s="180" t="s">
        <v>21402</v>
      </c>
      <c r="B16" s="180" t="s">
        <v>32018</v>
      </c>
      <c r="C16" s="184" t="s">
        <v>12402</v>
      </c>
      <c r="D16" s="181">
        <v>738571.44</v>
      </c>
    </row>
    <row r="17" spans="1:4" ht="16.5" customHeight="1">
      <c r="A17" s="180" t="s">
        <v>21403</v>
      </c>
      <c r="B17" s="180" t="s">
        <v>32019</v>
      </c>
      <c r="C17" s="184" t="s">
        <v>12402</v>
      </c>
      <c r="D17" s="181">
        <v>650000</v>
      </c>
    </row>
    <row r="18" spans="1:4" ht="13.5" customHeight="1">
      <c r="A18" s="180" t="s">
        <v>21404</v>
      </c>
      <c r="B18" s="180" t="s">
        <v>21405</v>
      </c>
      <c r="C18" s="184" t="s">
        <v>12402</v>
      </c>
      <c r="D18" s="181">
        <v>560000</v>
      </c>
    </row>
    <row r="19" spans="1:4" ht="12.75" customHeight="1">
      <c r="A19" s="180" t="s">
        <v>21406</v>
      </c>
      <c r="B19" s="180" t="s">
        <v>21407</v>
      </c>
      <c r="C19" s="184" t="s">
        <v>12402</v>
      </c>
      <c r="D19" s="181">
        <v>601465.48</v>
      </c>
    </row>
    <row r="20" spans="1:4" ht="12.75" customHeight="1">
      <c r="A20" s="180" t="s">
        <v>21408</v>
      </c>
      <c r="B20" s="180" t="s">
        <v>21409</v>
      </c>
      <c r="C20" s="184" t="s">
        <v>12402</v>
      </c>
      <c r="D20" s="181">
        <v>625341.67000000004</v>
      </c>
    </row>
    <row r="21" spans="1:4" ht="13.5" customHeight="1">
      <c r="A21" s="180" t="s">
        <v>21410</v>
      </c>
      <c r="B21" s="180" t="s">
        <v>21411</v>
      </c>
      <c r="C21" s="184" t="s">
        <v>12402</v>
      </c>
      <c r="D21" s="181">
        <v>185000</v>
      </c>
    </row>
    <row r="22" spans="1:4" ht="12.75" customHeight="1">
      <c r="A22" s="180" t="s">
        <v>21412</v>
      </c>
      <c r="B22" s="180" t="s">
        <v>21413</v>
      </c>
      <c r="C22" s="184" t="s">
        <v>12402</v>
      </c>
      <c r="D22" s="181">
        <v>936514.55</v>
      </c>
    </row>
    <row r="23" spans="1:4" ht="13.5" customHeight="1">
      <c r="A23" s="180" t="s">
        <v>21414</v>
      </c>
      <c r="B23" s="180" t="s">
        <v>21415</v>
      </c>
      <c r="C23" s="184" t="s">
        <v>12402</v>
      </c>
      <c r="D23" s="181">
        <v>16668.48</v>
      </c>
    </row>
    <row r="24" spans="1:4" ht="12.75" customHeight="1">
      <c r="A24" s="180" t="s">
        <v>21416</v>
      </c>
      <c r="B24" s="180" t="s">
        <v>21417</v>
      </c>
      <c r="C24" s="184" t="s">
        <v>12402</v>
      </c>
      <c r="D24" s="181">
        <v>9690</v>
      </c>
    </row>
    <row r="25" spans="1:4" ht="12.75" customHeight="1">
      <c r="A25" s="180" t="s">
        <v>21418</v>
      </c>
      <c r="B25" s="180" t="s">
        <v>21419</v>
      </c>
      <c r="C25" s="184" t="s">
        <v>12402</v>
      </c>
      <c r="D25" s="181">
        <v>249000</v>
      </c>
    </row>
    <row r="26" spans="1:4" ht="13.5" customHeight="1">
      <c r="A26" s="180" t="s">
        <v>21420</v>
      </c>
      <c r="B26" s="180" t="s">
        <v>21421</v>
      </c>
      <c r="C26" s="184" t="s">
        <v>12402</v>
      </c>
      <c r="D26" s="181">
        <v>220660</v>
      </c>
    </row>
    <row r="27" spans="1:4" ht="12.75" customHeight="1">
      <c r="A27" s="180" t="s">
        <v>21422</v>
      </c>
      <c r="B27" s="180" t="s">
        <v>32020</v>
      </c>
      <c r="C27" s="184" t="s">
        <v>12402</v>
      </c>
      <c r="D27" s="181">
        <v>8888.7800000000007</v>
      </c>
    </row>
    <row r="28" spans="1:4" ht="16.5" customHeight="1">
      <c r="A28" s="180" t="s">
        <v>21423</v>
      </c>
      <c r="B28" s="180" t="s">
        <v>32021</v>
      </c>
      <c r="C28" s="184" t="s">
        <v>12414</v>
      </c>
      <c r="D28" s="181">
        <v>550</v>
      </c>
    </row>
    <row r="29" spans="1:4" ht="16.5" customHeight="1">
      <c r="A29" s="180" t="s">
        <v>32022</v>
      </c>
      <c r="B29" s="180" t="s">
        <v>21317</v>
      </c>
      <c r="C29" s="184" t="s">
        <v>12402</v>
      </c>
      <c r="D29" s="181">
        <v>11910</v>
      </c>
    </row>
    <row r="30" spans="1:4" ht="12.75" customHeight="1">
      <c r="A30" s="180" t="s">
        <v>21424</v>
      </c>
      <c r="B30" s="180" t="s">
        <v>38699</v>
      </c>
      <c r="C30" s="184" t="s">
        <v>12402</v>
      </c>
      <c r="D30" s="181">
        <v>402000</v>
      </c>
    </row>
    <row r="31" spans="1:4" ht="23.25" customHeight="1">
      <c r="A31" s="180" t="s">
        <v>21425</v>
      </c>
      <c r="B31" s="180" t="s">
        <v>38700</v>
      </c>
      <c r="C31" s="184" t="s">
        <v>12402</v>
      </c>
      <c r="D31" s="181">
        <v>402000</v>
      </c>
    </row>
    <row r="32" spans="1:4" ht="12.75" customHeight="1">
      <c r="A32" s="180" t="s">
        <v>21426</v>
      </c>
      <c r="B32" s="180" t="s">
        <v>32023</v>
      </c>
      <c r="C32" s="184" t="s">
        <v>12402</v>
      </c>
      <c r="D32" s="181">
        <v>311100</v>
      </c>
    </row>
    <row r="33" spans="1:4" ht="16.5" customHeight="1">
      <c r="A33" s="180" t="s">
        <v>21427</v>
      </c>
      <c r="B33" s="180" t="s">
        <v>38701</v>
      </c>
      <c r="C33" s="184" t="s">
        <v>12402</v>
      </c>
      <c r="D33" s="181">
        <v>735000</v>
      </c>
    </row>
    <row r="34" spans="1:4" ht="16.5" customHeight="1">
      <c r="A34" s="180" t="s">
        <v>21428</v>
      </c>
      <c r="B34" s="180" t="s">
        <v>38702</v>
      </c>
      <c r="C34" s="184" t="s">
        <v>12402</v>
      </c>
      <c r="D34" s="181">
        <v>770000</v>
      </c>
    </row>
    <row r="35" spans="1:4" ht="12.75" customHeight="1">
      <c r="A35" s="180" t="s">
        <v>21429</v>
      </c>
      <c r="B35" s="180" t="s">
        <v>32024</v>
      </c>
      <c r="C35" s="184" t="s">
        <v>12402</v>
      </c>
      <c r="D35" s="181">
        <v>44900</v>
      </c>
    </row>
    <row r="36" spans="1:4" ht="16.5" customHeight="1">
      <c r="A36" s="180" t="s">
        <v>21430</v>
      </c>
      <c r="B36" s="180" t="s">
        <v>32025</v>
      </c>
      <c r="C36" s="184" t="s">
        <v>12402</v>
      </c>
      <c r="D36" s="181">
        <v>1295335.74</v>
      </c>
    </row>
    <row r="37" spans="1:4" ht="16.5" customHeight="1">
      <c r="A37" s="180" t="s">
        <v>21431</v>
      </c>
      <c r="B37" s="180" t="s">
        <v>32026</v>
      </c>
      <c r="C37" s="184" t="s">
        <v>12402</v>
      </c>
      <c r="D37" s="181">
        <v>264340.36</v>
      </c>
    </row>
    <row r="38" spans="1:4" ht="16.5" customHeight="1">
      <c r="A38" s="180" t="s">
        <v>21432</v>
      </c>
      <c r="B38" s="180" t="s">
        <v>32027</v>
      </c>
      <c r="C38" s="184" t="s">
        <v>12402</v>
      </c>
      <c r="D38" s="181">
        <v>950000</v>
      </c>
    </row>
    <row r="39" spans="1:4" ht="12.75" customHeight="1">
      <c r="A39" s="180" t="s">
        <v>21433</v>
      </c>
      <c r="B39" s="180" t="s">
        <v>32028</v>
      </c>
      <c r="C39" s="184" t="s">
        <v>12402</v>
      </c>
      <c r="D39" s="181">
        <v>666.56</v>
      </c>
    </row>
    <row r="40" spans="1:4" ht="12.75" customHeight="1">
      <c r="A40" s="180" t="s">
        <v>21434</v>
      </c>
      <c r="B40" s="180" t="s">
        <v>32029</v>
      </c>
      <c r="C40" s="184" t="s">
        <v>12402</v>
      </c>
      <c r="D40" s="181">
        <v>1018.71</v>
      </c>
    </row>
    <row r="41" spans="1:4" ht="13.5" customHeight="1">
      <c r="A41" s="180" t="s">
        <v>21435</v>
      </c>
      <c r="B41" s="180" t="s">
        <v>38703</v>
      </c>
      <c r="C41" s="184" t="s">
        <v>12402</v>
      </c>
      <c r="D41" s="181">
        <v>4618541.1500000004</v>
      </c>
    </row>
    <row r="42" spans="1:4" ht="16.5" customHeight="1">
      <c r="A42" s="180" t="s">
        <v>21436</v>
      </c>
      <c r="B42" s="180" t="s">
        <v>38704</v>
      </c>
      <c r="C42" s="184" t="s">
        <v>12402</v>
      </c>
      <c r="D42" s="181">
        <v>1380000</v>
      </c>
    </row>
    <row r="43" spans="1:4" ht="12.75" customHeight="1">
      <c r="A43" s="180" t="s">
        <v>21437</v>
      </c>
      <c r="B43" s="180" t="s">
        <v>32030</v>
      </c>
      <c r="C43" s="184" t="s">
        <v>12402</v>
      </c>
      <c r="D43" s="181">
        <v>324362.13</v>
      </c>
    </row>
    <row r="44" spans="1:4" ht="12.75" customHeight="1">
      <c r="A44" s="180" t="s">
        <v>21438</v>
      </c>
      <c r="B44" s="180" t="s">
        <v>32031</v>
      </c>
      <c r="C44" s="184" t="s">
        <v>12402</v>
      </c>
      <c r="D44" s="181">
        <v>353271</v>
      </c>
    </row>
    <row r="45" spans="1:4" ht="13.5" customHeight="1">
      <c r="A45" s="180" t="s">
        <v>21439</v>
      </c>
      <c r="B45" s="180" t="s">
        <v>32032</v>
      </c>
      <c r="C45" s="184" t="s">
        <v>12402</v>
      </c>
      <c r="D45" s="181">
        <v>1148.9000000000001</v>
      </c>
    </row>
    <row r="46" spans="1:4" ht="12.75" customHeight="1">
      <c r="A46" s="180" t="s">
        <v>21440</v>
      </c>
      <c r="B46" s="180" t="s">
        <v>32033</v>
      </c>
      <c r="C46" s="184" t="s">
        <v>12402</v>
      </c>
      <c r="D46" s="181">
        <v>1504.33</v>
      </c>
    </row>
    <row r="47" spans="1:4" ht="13.5" customHeight="1">
      <c r="A47" s="180" t="s">
        <v>21441</v>
      </c>
      <c r="B47" s="180" t="s">
        <v>21442</v>
      </c>
      <c r="C47" s="184" t="s">
        <v>12402</v>
      </c>
      <c r="D47" s="181">
        <v>7559</v>
      </c>
    </row>
    <row r="48" spans="1:4" ht="12.75" customHeight="1">
      <c r="A48" s="180" t="s">
        <v>21443</v>
      </c>
      <c r="B48" s="180" t="s">
        <v>32034</v>
      </c>
      <c r="C48" s="184" t="s">
        <v>18056</v>
      </c>
      <c r="D48" s="181">
        <v>3635</v>
      </c>
    </row>
    <row r="49" spans="1:4" ht="12.75" customHeight="1">
      <c r="A49" s="180" t="s">
        <v>21444</v>
      </c>
      <c r="B49" s="180" t="s">
        <v>32035</v>
      </c>
      <c r="C49" s="184" t="s">
        <v>18056</v>
      </c>
      <c r="D49" s="181">
        <v>5264.05</v>
      </c>
    </row>
    <row r="50" spans="1:4" ht="13.5" customHeight="1">
      <c r="A50" s="180" t="s">
        <v>21445</v>
      </c>
      <c r="B50" s="180" t="s">
        <v>32036</v>
      </c>
      <c r="C50" s="184" t="s">
        <v>18056</v>
      </c>
      <c r="D50" s="181">
        <v>2912.05</v>
      </c>
    </row>
    <row r="51" spans="1:4" ht="12.75" customHeight="1">
      <c r="A51" s="180" t="s">
        <v>21446</v>
      </c>
      <c r="B51" s="180" t="s">
        <v>21447</v>
      </c>
      <c r="C51" s="184" t="s">
        <v>12402</v>
      </c>
      <c r="D51" s="181">
        <v>47.8</v>
      </c>
    </row>
    <row r="52" spans="1:4" ht="12.75" customHeight="1">
      <c r="A52" s="180" t="s">
        <v>21448</v>
      </c>
      <c r="B52" s="180" t="s">
        <v>21449</v>
      </c>
      <c r="C52" s="184" t="s">
        <v>12402</v>
      </c>
      <c r="D52" s="181">
        <v>468.79</v>
      </c>
    </row>
    <row r="53" spans="1:4" ht="13.5" customHeight="1">
      <c r="A53" s="180" t="s">
        <v>21450</v>
      </c>
      <c r="B53" s="180" t="s">
        <v>21451</v>
      </c>
      <c r="C53" s="184" t="s">
        <v>12402</v>
      </c>
      <c r="D53" s="181">
        <v>2202.2199999999998</v>
      </c>
    </row>
    <row r="54" spans="1:4" ht="12.75" customHeight="1">
      <c r="A54" s="180" t="s">
        <v>21452</v>
      </c>
      <c r="B54" s="180" t="s">
        <v>21453</v>
      </c>
      <c r="C54" s="184" t="s">
        <v>12402</v>
      </c>
      <c r="D54" s="181">
        <v>7248.89</v>
      </c>
    </row>
    <row r="55" spans="1:4" ht="23.25" customHeight="1">
      <c r="A55" s="180" t="s">
        <v>21454</v>
      </c>
      <c r="B55" s="180" t="s">
        <v>32037</v>
      </c>
      <c r="C55" s="184" t="s">
        <v>12402</v>
      </c>
      <c r="D55" s="181">
        <v>8390</v>
      </c>
    </row>
    <row r="56" spans="1:4" ht="13.5" customHeight="1">
      <c r="A56" s="180" t="s">
        <v>21455</v>
      </c>
      <c r="B56" s="180" t="s">
        <v>21456</v>
      </c>
      <c r="C56" s="184" t="s">
        <v>12406</v>
      </c>
      <c r="D56" s="181">
        <v>1.5</v>
      </c>
    </row>
    <row r="57" spans="1:4" ht="12.75" customHeight="1">
      <c r="A57" s="180" t="s">
        <v>21457</v>
      </c>
      <c r="B57" s="180" t="s">
        <v>21458</v>
      </c>
      <c r="C57" s="184" t="s">
        <v>12406</v>
      </c>
      <c r="D57" s="181">
        <v>2.98</v>
      </c>
    </row>
    <row r="58" spans="1:4" ht="12.75" customHeight="1">
      <c r="A58" s="180" t="s">
        <v>21459</v>
      </c>
      <c r="B58" s="180" t="s">
        <v>21460</v>
      </c>
      <c r="C58" s="184" t="s">
        <v>12406</v>
      </c>
      <c r="D58" s="181">
        <v>2.25</v>
      </c>
    </row>
    <row r="59" spans="1:4" ht="13.5" customHeight="1">
      <c r="A59" s="180" t="s">
        <v>21461</v>
      </c>
      <c r="B59" s="180" t="s">
        <v>21462</v>
      </c>
      <c r="C59" s="184" t="s">
        <v>12406</v>
      </c>
      <c r="D59" s="181">
        <v>3</v>
      </c>
    </row>
    <row r="60" spans="1:4" ht="12.75" customHeight="1">
      <c r="A60" s="180" t="s">
        <v>21463</v>
      </c>
      <c r="B60" s="180" t="s">
        <v>21464</v>
      </c>
      <c r="C60" s="184" t="s">
        <v>12406</v>
      </c>
      <c r="D60" s="181">
        <v>100.89</v>
      </c>
    </row>
    <row r="61" spans="1:4" ht="13.5" customHeight="1">
      <c r="A61" s="180" t="s">
        <v>21465</v>
      </c>
      <c r="B61" s="180" t="s">
        <v>32038</v>
      </c>
      <c r="C61" s="184" t="s">
        <v>12402</v>
      </c>
      <c r="D61" s="181">
        <v>1316.56</v>
      </c>
    </row>
    <row r="62" spans="1:4" ht="12.75" customHeight="1">
      <c r="A62" s="180" t="s">
        <v>21466</v>
      </c>
      <c r="B62" s="180" t="s">
        <v>32039</v>
      </c>
      <c r="C62" s="184" t="s">
        <v>18056</v>
      </c>
      <c r="D62" s="181">
        <v>54123.1</v>
      </c>
    </row>
    <row r="63" spans="1:4" ht="12.75" customHeight="1">
      <c r="A63" s="180" t="s">
        <v>21467</v>
      </c>
      <c r="B63" s="180" t="s">
        <v>21468</v>
      </c>
      <c r="C63" s="184" t="s">
        <v>12406</v>
      </c>
      <c r="D63" s="181">
        <v>33.840000000000003</v>
      </c>
    </row>
    <row r="64" spans="1:4" ht="13.5" customHeight="1">
      <c r="A64" s="180" t="s">
        <v>21469</v>
      </c>
      <c r="B64" s="180" t="s">
        <v>32040</v>
      </c>
      <c r="C64" s="184" t="s">
        <v>12406</v>
      </c>
      <c r="D64" s="181">
        <v>24.97</v>
      </c>
    </row>
    <row r="65" spans="1:4" ht="12.75" customHeight="1">
      <c r="A65" s="180" t="s">
        <v>21470</v>
      </c>
      <c r="B65" s="180" t="s">
        <v>32041</v>
      </c>
      <c r="C65" s="184" t="s">
        <v>12406</v>
      </c>
      <c r="D65" s="181">
        <v>24.59</v>
      </c>
    </row>
    <row r="66" spans="1:4" ht="12.75" customHeight="1">
      <c r="A66" s="180" t="s">
        <v>21471</v>
      </c>
      <c r="B66" s="180" t="s">
        <v>32042</v>
      </c>
      <c r="C66" s="184" t="s">
        <v>12406</v>
      </c>
      <c r="D66" s="181">
        <v>26.99</v>
      </c>
    </row>
    <row r="67" spans="1:4" ht="13.5" customHeight="1">
      <c r="A67" s="180" t="s">
        <v>21472</v>
      </c>
      <c r="B67" s="180" t="s">
        <v>32043</v>
      </c>
      <c r="C67" s="184" t="s">
        <v>12406</v>
      </c>
      <c r="D67" s="181">
        <v>30.24</v>
      </c>
    </row>
    <row r="68" spans="1:4" ht="12.75" customHeight="1">
      <c r="A68" s="180" t="s">
        <v>21473</v>
      </c>
      <c r="B68" s="180" t="s">
        <v>32044</v>
      </c>
      <c r="C68" s="184" t="s">
        <v>12406</v>
      </c>
      <c r="D68" s="181">
        <v>29.75</v>
      </c>
    </row>
    <row r="69" spans="1:4" ht="13.5" customHeight="1">
      <c r="A69" s="180" t="s">
        <v>21474</v>
      </c>
      <c r="B69" s="180" t="s">
        <v>21475</v>
      </c>
      <c r="C69" s="184" t="s">
        <v>12406</v>
      </c>
      <c r="D69" s="181">
        <v>29.75</v>
      </c>
    </row>
    <row r="70" spans="1:4" ht="12.75" customHeight="1">
      <c r="A70" s="180" t="s">
        <v>21476</v>
      </c>
      <c r="B70" s="180" t="s">
        <v>32045</v>
      </c>
      <c r="C70" s="184" t="s">
        <v>12406</v>
      </c>
      <c r="D70" s="181">
        <v>24.69</v>
      </c>
    </row>
    <row r="71" spans="1:4" ht="12.75" customHeight="1">
      <c r="A71" s="180" t="s">
        <v>21477</v>
      </c>
      <c r="B71" s="180" t="s">
        <v>21478</v>
      </c>
      <c r="C71" s="184" t="s">
        <v>12406</v>
      </c>
      <c r="D71" s="181">
        <v>35.18</v>
      </c>
    </row>
    <row r="72" spans="1:4" ht="13.5" customHeight="1">
      <c r="A72" s="180" t="s">
        <v>21479</v>
      </c>
      <c r="B72" s="180" t="s">
        <v>32046</v>
      </c>
      <c r="C72" s="184" t="s">
        <v>12406</v>
      </c>
      <c r="D72" s="181">
        <v>33.840000000000003</v>
      </c>
    </row>
    <row r="73" spans="1:4" ht="12.75" customHeight="1">
      <c r="A73" s="180" t="s">
        <v>21480</v>
      </c>
      <c r="B73" s="180" t="s">
        <v>21481</v>
      </c>
      <c r="C73" s="184" t="s">
        <v>12406</v>
      </c>
      <c r="D73" s="181">
        <v>38.380000000000003</v>
      </c>
    </row>
    <row r="74" spans="1:4" ht="13.5" customHeight="1">
      <c r="A74" s="180" t="s">
        <v>21482</v>
      </c>
      <c r="B74" s="180" t="s">
        <v>32047</v>
      </c>
      <c r="C74" s="184" t="s">
        <v>12406</v>
      </c>
      <c r="D74" s="181">
        <v>36.57</v>
      </c>
    </row>
    <row r="75" spans="1:4" ht="12.75" customHeight="1">
      <c r="A75" s="180" t="s">
        <v>21483</v>
      </c>
      <c r="B75" s="180" t="s">
        <v>21484</v>
      </c>
      <c r="C75" s="184" t="s">
        <v>12406</v>
      </c>
      <c r="D75" s="181">
        <v>21.42</v>
      </c>
    </row>
    <row r="76" spans="1:4" ht="12.75" customHeight="1">
      <c r="A76" s="180" t="s">
        <v>21485</v>
      </c>
      <c r="B76" s="180" t="s">
        <v>32048</v>
      </c>
      <c r="C76" s="184" t="s">
        <v>12406</v>
      </c>
      <c r="D76" s="181">
        <v>21.74</v>
      </c>
    </row>
    <row r="77" spans="1:4" ht="13.5" customHeight="1">
      <c r="A77" s="180" t="s">
        <v>21486</v>
      </c>
      <c r="B77" s="180" t="s">
        <v>21487</v>
      </c>
      <c r="C77" s="184" t="s">
        <v>12406</v>
      </c>
      <c r="D77" s="181">
        <v>23.34</v>
      </c>
    </row>
    <row r="78" spans="1:4" ht="12.75" customHeight="1">
      <c r="A78" s="180" t="s">
        <v>21488</v>
      </c>
      <c r="B78" s="180" t="s">
        <v>32049</v>
      </c>
      <c r="C78" s="184" t="s">
        <v>12406</v>
      </c>
      <c r="D78" s="181">
        <v>33.840000000000003</v>
      </c>
    </row>
    <row r="79" spans="1:4" ht="12.75" customHeight="1">
      <c r="A79" s="180" t="s">
        <v>21489</v>
      </c>
      <c r="B79" s="180" t="s">
        <v>32050</v>
      </c>
      <c r="C79" s="184" t="s">
        <v>12406</v>
      </c>
      <c r="D79" s="181">
        <v>38.380000000000003</v>
      </c>
    </row>
    <row r="80" spans="1:4" ht="13.5" customHeight="1">
      <c r="A80" s="180" t="s">
        <v>21490</v>
      </c>
      <c r="B80" s="180" t="s">
        <v>21491</v>
      </c>
      <c r="C80" s="184" t="s">
        <v>12406</v>
      </c>
      <c r="D80" s="181">
        <v>19.45</v>
      </c>
    </row>
    <row r="81" spans="1:4" ht="12.75" customHeight="1">
      <c r="A81" s="180" t="s">
        <v>21492</v>
      </c>
      <c r="B81" s="180" t="s">
        <v>32051</v>
      </c>
      <c r="C81" s="184" t="s">
        <v>12406</v>
      </c>
      <c r="D81" s="181">
        <v>48.41</v>
      </c>
    </row>
    <row r="82" spans="1:4" ht="13.5" customHeight="1">
      <c r="A82" s="180" t="s">
        <v>21493</v>
      </c>
      <c r="B82" s="180" t="s">
        <v>21172</v>
      </c>
      <c r="C82" s="184" t="s">
        <v>12406</v>
      </c>
      <c r="D82" s="181">
        <v>27.27</v>
      </c>
    </row>
    <row r="83" spans="1:4" ht="12.75" customHeight="1">
      <c r="A83" s="180" t="s">
        <v>21494</v>
      </c>
      <c r="B83" s="180" t="s">
        <v>32052</v>
      </c>
      <c r="C83" s="184" t="s">
        <v>12406</v>
      </c>
      <c r="D83" s="181">
        <v>24.21</v>
      </c>
    </row>
    <row r="84" spans="1:4" ht="12.75" customHeight="1">
      <c r="A84" s="180" t="s">
        <v>21495</v>
      </c>
      <c r="B84" s="180" t="s">
        <v>38705</v>
      </c>
      <c r="C84" s="184" t="s">
        <v>12406</v>
      </c>
      <c r="D84" s="181">
        <v>19.18</v>
      </c>
    </row>
    <row r="85" spans="1:4" ht="13.5" customHeight="1">
      <c r="A85" s="180" t="s">
        <v>21496</v>
      </c>
      <c r="B85" s="180" t="s">
        <v>32053</v>
      </c>
      <c r="C85" s="184" t="s">
        <v>12406</v>
      </c>
      <c r="D85" s="181">
        <v>19.18</v>
      </c>
    </row>
    <row r="86" spans="1:4" ht="12.75" customHeight="1">
      <c r="A86" s="180" t="s">
        <v>23739</v>
      </c>
      <c r="B86" s="180" t="s">
        <v>23740</v>
      </c>
      <c r="C86" s="184" t="s">
        <v>12406</v>
      </c>
      <c r="D86" s="181">
        <v>19.18</v>
      </c>
    </row>
    <row r="87" spans="1:4" ht="13.5" customHeight="1">
      <c r="A87" s="180" t="s">
        <v>21497</v>
      </c>
      <c r="B87" s="180" t="s">
        <v>32054</v>
      </c>
      <c r="C87" s="184" t="s">
        <v>12406</v>
      </c>
      <c r="D87" s="181">
        <v>57.08</v>
      </c>
    </row>
    <row r="88" spans="1:4" ht="12.75" customHeight="1">
      <c r="A88" s="180" t="s">
        <v>21498</v>
      </c>
      <c r="B88" s="180" t="s">
        <v>21499</v>
      </c>
      <c r="C88" s="184" t="s">
        <v>12406</v>
      </c>
      <c r="D88" s="181">
        <v>37.29</v>
      </c>
    </row>
    <row r="89" spans="1:4" ht="12.75" customHeight="1">
      <c r="A89" s="180" t="s">
        <v>21500</v>
      </c>
      <c r="B89" s="180" t="s">
        <v>21501</v>
      </c>
      <c r="C89" s="184" t="s">
        <v>12406</v>
      </c>
      <c r="D89" s="181">
        <v>27.36</v>
      </c>
    </row>
    <row r="90" spans="1:4" ht="13.5" customHeight="1">
      <c r="A90" s="180" t="s">
        <v>21502</v>
      </c>
      <c r="B90" s="180" t="s">
        <v>34279</v>
      </c>
      <c r="C90" s="184" t="s">
        <v>12406</v>
      </c>
      <c r="D90" s="181">
        <v>27.34</v>
      </c>
    </row>
    <row r="91" spans="1:4" ht="12.75" customHeight="1">
      <c r="A91" s="180" t="s">
        <v>21503</v>
      </c>
      <c r="B91" s="180" t="s">
        <v>21504</v>
      </c>
      <c r="C91" s="184" t="s">
        <v>12406</v>
      </c>
      <c r="D91" s="181">
        <v>20.67</v>
      </c>
    </row>
    <row r="92" spans="1:4" ht="12.75" customHeight="1">
      <c r="A92" s="180" t="s">
        <v>21505</v>
      </c>
      <c r="B92" s="180" t="s">
        <v>21506</v>
      </c>
      <c r="C92" s="184" t="s">
        <v>12406</v>
      </c>
      <c r="D92" s="181">
        <v>27.36</v>
      </c>
    </row>
    <row r="93" spans="1:4" ht="13.5" customHeight="1">
      <c r="A93" s="180" t="s">
        <v>21507</v>
      </c>
      <c r="B93" s="180" t="s">
        <v>32055</v>
      </c>
      <c r="C93" s="184" t="s">
        <v>12406</v>
      </c>
      <c r="D93" s="181">
        <v>25.05</v>
      </c>
    </row>
    <row r="94" spans="1:4" ht="12.75" customHeight="1">
      <c r="A94" s="180" t="s">
        <v>21508</v>
      </c>
      <c r="B94" s="180" t="s">
        <v>21509</v>
      </c>
      <c r="C94" s="184" t="s">
        <v>12406</v>
      </c>
      <c r="D94" s="181">
        <v>27.36</v>
      </c>
    </row>
    <row r="95" spans="1:4" ht="13.5" customHeight="1">
      <c r="A95" s="180" t="s">
        <v>21510</v>
      </c>
      <c r="B95" s="180" t="s">
        <v>21511</v>
      </c>
      <c r="C95" s="184" t="s">
        <v>12406</v>
      </c>
      <c r="D95" s="181">
        <v>23.07</v>
      </c>
    </row>
    <row r="96" spans="1:4" ht="12.75" customHeight="1">
      <c r="A96" s="180" t="s">
        <v>21512</v>
      </c>
      <c r="B96" s="180" t="s">
        <v>21513</v>
      </c>
      <c r="C96" s="184" t="s">
        <v>12406</v>
      </c>
      <c r="D96" s="181">
        <v>27.29</v>
      </c>
    </row>
    <row r="97" spans="1:4" ht="12.75" customHeight="1">
      <c r="A97" s="180" t="s">
        <v>21514</v>
      </c>
      <c r="B97" s="180" t="s">
        <v>21515</v>
      </c>
      <c r="C97" s="184" t="s">
        <v>12406</v>
      </c>
      <c r="D97" s="181">
        <v>24.08</v>
      </c>
    </row>
    <row r="98" spans="1:4" ht="13.5" customHeight="1">
      <c r="A98" s="180" t="s">
        <v>21516</v>
      </c>
      <c r="B98" s="180" t="s">
        <v>21517</v>
      </c>
      <c r="C98" s="184" t="s">
        <v>12406</v>
      </c>
      <c r="D98" s="181">
        <v>27.36</v>
      </c>
    </row>
    <row r="99" spans="1:4" ht="12.75" customHeight="1">
      <c r="A99" s="180" t="s">
        <v>21518</v>
      </c>
      <c r="B99" s="180" t="s">
        <v>32056</v>
      </c>
      <c r="C99" s="184" t="s">
        <v>12406</v>
      </c>
      <c r="D99" s="181">
        <v>27.27</v>
      </c>
    </row>
    <row r="100" spans="1:4" ht="13.5" customHeight="1">
      <c r="A100" s="180" t="s">
        <v>21519</v>
      </c>
      <c r="B100" s="180" t="s">
        <v>21520</v>
      </c>
      <c r="C100" s="184" t="s">
        <v>12406</v>
      </c>
      <c r="D100" s="181">
        <v>29.31</v>
      </c>
    </row>
    <row r="101" spans="1:4" ht="12.75" customHeight="1">
      <c r="A101" s="180" t="s">
        <v>21521</v>
      </c>
      <c r="B101" s="180" t="s">
        <v>21522</v>
      </c>
      <c r="C101" s="184" t="s">
        <v>12406</v>
      </c>
      <c r="D101" s="181">
        <v>27.36</v>
      </c>
    </row>
    <row r="102" spans="1:4" ht="12.75" customHeight="1">
      <c r="A102" s="180" t="s">
        <v>21523</v>
      </c>
      <c r="B102" s="180" t="s">
        <v>21524</v>
      </c>
      <c r="C102" s="184" t="s">
        <v>12406</v>
      </c>
      <c r="D102" s="181">
        <v>20.59</v>
      </c>
    </row>
    <row r="103" spans="1:4" ht="13.5" customHeight="1">
      <c r="A103" s="180" t="s">
        <v>21525</v>
      </c>
      <c r="B103" s="180" t="s">
        <v>21168</v>
      </c>
      <c r="C103" s="184" t="s">
        <v>12406</v>
      </c>
      <c r="D103" s="181">
        <v>91.65</v>
      </c>
    </row>
    <row r="104" spans="1:4" ht="12.75" customHeight="1">
      <c r="A104" s="180" t="s">
        <v>21526</v>
      </c>
      <c r="B104" s="180" t="s">
        <v>21527</v>
      </c>
      <c r="C104" s="184" t="s">
        <v>12406</v>
      </c>
      <c r="D104" s="181">
        <v>27.27</v>
      </c>
    </row>
    <row r="105" spans="1:4" ht="12.75" customHeight="1">
      <c r="A105" s="180" t="s">
        <v>21528</v>
      </c>
      <c r="B105" s="180" t="s">
        <v>32057</v>
      </c>
      <c r="C105" s="184" t="s">
        <v>12406</v>
      </c>
      <c r="D105" s="181">
        <v>21.55</v>
      </c>
    </row>
    <row r="106" spans="1:4" ht="13.5" customHeight="1">
      <c r="A106" s="180" t="s">
        <v>21529</v>
      </c>
      <c r="B106" s="180" t="s">
        <v>32058</v>
      </c>
      <c r="C106" s="184" t="s">
        <v>12406</v>
      </c>
      <c r="D106" s="181">
        <v>19.239999999999998</v>
      </c>
    </row>
    <row r="107" spans="1:4" ht="12.75" customHeight="1">
      <c r="A107" s="180" t="s">
        <v>21530</v>
      </c>
      <c r="B107" s="180" t="s">
        <v>21531</v>
      </c>
      <c r="C107" s="184" t="s">
        <v>12406</v>
      </c>
      <c r="D107" s="181">
        <v>28.87</v>
      </c>
    </row>
    <row r="108" spans="1:4" ht="13.5" customHeight="1">
      <c r="A108" s="180" t="s">
        <v>21532</v>
      </c>
      <c r="B108" s="180" t="s">
        <v>21533</v>
      </c>
      <c r="C108" s="184" t="s">
        <v>12406</v>
      </c>
      <c r="D108" s="181">
        <v>23.28</v>
      </c>
    </row>
    <row r="109" spans="1:4" ht="12.75" customHeight="1">
      <c r="A109" s="180" t="s">
        <v>21534</v>
      </c>
      <c r="B109" s="180" t="s">
        <v>32059</v>
      </c>
      <c r="C109" s="184" t="s">
        <v>12406</v>
      </c>
      <c r="D109" s="181">
        <v>31.01</v>
      </c>
    </row>
    <row r="110" spans="1:4" ht="12.75" customHeight="1">
      <c r="A110" s="180" t="s">
        <v>21535</v>
      </c>
      <c r="B110" s="180" t="s">
        <v>21536</v>
      </c>
      <c r="C110" s="184" t="s">
        <v>12406</v>
      </c>
      <c r="D110" s="181">
        <v>25.73</v>
      </c>
    </row>
    <row r="111" spans="1:4" ht="13.5" customHeight="1">
      <c r="A111" s="180" t="s">
        <v>21537</v>
      </c>
      <c r="B111" s="180" t="s">
        <v>21538</v>
      </c>
      <c r="C111" s="184" t="s">
        <v>12406</v>
      </c>
      <c r="D111" s="181">
        <v>33.82</v>
      </c>
    </row>
    <row r="112" spans="1:4" ht="12.75" customHeight="1">
      <c r="A112" s="180" t="s">
        <v>21539</v>
      </c>
      <c r="B112" s="180" t="s">
        <v>32060</v>
      </c>
      <c r="C112" s="184" t="s">
        <v>12406</v>
      </c>
      <c r="D112" s="181">
        <v>42.06</v>
      </c>
    </row>
    <row r="113" spans="1:4" ht="13.5" customHeight="1">
      <c r="A113" s="180" t="s">
        <v>21540</v>
      </c>
      <c r="B113" s="180" t="s">
        <v>21541</v>
      </c>
      <c r="C113" s="184" t="s">
        <v>12406</v>
      </c>
      <c r="D113" s="181">
        <v>34.76</v>
      </c>
    </row>
    <row r="114" spans="1:4" ht="12.75" customHeight="1">
      <c r="A114" s="180" t="s">
        <v>21542</v>
      </c>
      <c r="B114" s="180" t="s">
        <v>21543</v>
      </c>
      <c r="C114" s="184" t="s">
        <v>12406</v>
      </c>
      <c r="D114" s="181">
        <v>31.2</v>
      </c>
    </row>
    <row r="115" spans="1:4" ht="12.75" customHeight="1">
      <c r="A115" s="180" t="s">
        <v>21544</v>
      </c>
      <c r="B115" s="180" t="s">
        <v>21545</v>
      </c>
      <c r="C115" s="184" t="s">
        <v>12406</v>
      </c>
      <c r="D115" s="181">
        <v>27.65</v>
      </c>
    </row>
    <row r="116" spans="1:4" ht="13.5" customHeight="1">
      <c r="A116" s="180" t="s">
        <v>21546</v>
      </c>
      <c r="B116" s="180" t="s">
        <v>32061</v>
      </c>
      <c r="C116" s="184" t="s">
        <v>18056</v>
      </c>
      <c r="D116" s="181">
        <v>20825.79</v>
      </c>
    </row>
    <row r="117" spans="1:4" ht="12.75" customHeight="1">
      <c r="A117" s="180" t="s">
        <v>21547</v>
      </c>
      <c r="B117" s="180" t="s">
        <v>32062</v>
      </c>
      <c r="C117" s="184" t="s">
        <v>18056</v>
      </c>
      <c r="D117" s="181">
        <v>27073.52</v>
      </c>
    </row>
    <row r="118" spans="1:4" ht="13.5" customHeight="1">
      <c r="A118" s="180" t="s">
        <v>21548</v>
      </c>
      <c r="B118" s="180" t="s">
        <v>32063</v>
      </c>
      <c r="C118" s="184" t="s">
        <v>18056</v>
      </c>
      <c r="D118" s="181">
        <v>23949.65</v>
      </c>
    </row>
    <row r="119" spans="1:4" ht="12.75" customHeight="1">
      <c r="A119" s="180" t="s">
        <v>21549</v>
      </c>
      <c r="B119" s="180" t="s">
        <v>32064</v>
      </c>
      <c r="C119" s="184" t="s">
        <v>18056</v>
      </c>
      <c r="D119" s="181">
        <v>14675.93</v>
      </c>
    </row>
    <row r="120" spans="1:4" ht="12.75" customHeight="1">
      <c r="A120" s="180" t="s">
        <v>21550</v>
      </c>
      <c r="B120" s="180" t="s">
        <v>32065</v>
      </c>
      <c r="C120" s="184" t="s">
        <v>18056</v>
      </c>
      <c r="D120" s="181">
        <v>11006.95</v>
      </c>
    </row>
    <row r="121" spans="1:4" ht="13.5" customHeight="1">
      <c r="A121" s="180" t="s">
        <v>21551</v>
      </c>
      <c r="B121" s="180" t="s">
        <v>32066</v>
      </c>
      <c r="C121" s="184" t="s">
        <v>18056</v>
      </c>
      <c r="D121" s="181">
        <v>13300.06</v>
      </c>
    </row>
    <row r="122" spans="1:4" ht="12.75" customHeight="1">
      <c r="A122" s="180" t="s">
        <v>21552</v>
      </c>
      <c r="B122" s="180" t="s">
        <v>32067</v>
      </c>
      <c r="C122" s="184" t="s">
        <v>18056</v>
      </c>
      <c r="D122" s="181">
        <v>15619.34</v>
      </c>
    </row>
    <row r="123" spans="1:4" ht="12.75" customHeight="1">
      <c r="A123" s="180" t="s">
        <v>21553</v>
      </c>
      <c r="B123" s="180" t="s">
        <v>32068</v>
      </c>
      <c r="C123" s="184" t="s">
        <v>18056</v>
      </c>
      <c r="D123" s="181">
        <v>18873.37</v>
      </c>
    </row>
    <row r="124" spans="1:4" ht="13.5" customHeight="1">
      <c r="A124" s="180" t="s">
        <v>21554</v>
      </c>
      <c r="B124" s="180" t="s">
        <v>32069</v>
      </c>
      <c r="C124" s="184" t="s">
        <v>18056</v>
      </c>
      <c r="D124" s="181">
        <v>17962.240000000002</v>
      </c>
    </row>
    <row r="125" spans="1:4" ht="12.75" customHeight="1">
      <c r="A125" s="180" t="s">
        <v>21555</v>
      </c>
      <c r="B125" s="180" t="s">
        <v>32070</v>
      </c>
      <c r="C125" s="184" t="s">
        <v>18056</v>
      </c>
      <c r="D125" s="181">
        <v>21704.37</v>
      </c>
    </row>
    <row r="126" spans="1:4" ht="13.5" customHeight="1">
      <c r="A126" s="180" t="s">
        <v>21556</v>
      </c>
      <c r="B126" s="180" t="s">
        <v>32071</v>
      </c>
      <c r="C126" s="184" t="s">
        <v>18056</v>
      </c>
      <c r="D126" s="181">
        <v>20305.14</v>
      </c>
    </row>
    <row r="127" spans="1:4" ht="12.75" customHeight="1">
      <c r="A127" s="180" t="s">
        <v>21557</v>
      </c>
      <c r="B127" s="180" t="s">
        <v>32072</v>
      </c>
      <c r="C127" s="184" t="s">
        <v>18056</v>
      </c>
      <c r="D127" s="181">
        <v>24535.38</v>
      </c>
    </row>
    <row r="128" spans="1:4" ht="12.75" customHeight="1">
      <c r="A128" s="180" t="s">
        <v>21558</v>
      </c>
      <c r="B128" s="180" t="s">
        <v>21559</v>
      </c>
      <c r="C128" s="184" t="s">
        <v>12406</v>
      </c>
      <c r="D128" s="181">
        <v>227.45</v>
      </c>
    </row>
    <row r="129" spans="1:4" ht="13.5" customHeight="1">
      <c r="A129" s="180" t="s">
        <v>21560</v>
      </c>
      <c r="B129" s="180" t="s">
        <v>21561</v>
      </c>
      <c r="C129" s="184" t="s">
        <v>12406</v>
      </c>
      <c r="D129" s="181">
        <v>207.99</v>
      </c>
    </row>
    <row r="130" spans="1:4" ht="12.75" customHeight="1">
      <c r="A130" s="180" t="s">
        <v>21562</v>
      </c>
      <c r="B130" s="180" t="s">
        <v>21563</v>
      </c>
      <c r="C130" s="184" t="s">
        <v>12406</v>
      </c>
      <c r="D130" s="181">
        <v>188.52</v>
      </c>
    </row>
    <row r="131" spans="1:4" ht="13.5" customHeight="1">
      <c r="A131" s="180" t="s">
        <v>21564</v>
      </c>
      <c r="B131" s="180" t="s">
        <v>32073</v>
      </c>
      <c r="C131" s="184" t="s">
        <v>12406</v>
      </c>
      <c r="D131" s="181">
        <v>169.05</v>
      </c>
    </row>
    <row r="132" spans="1:4" ht="12.75" customHeight="1">
      <c r="A132" s="180" t="s">
        <v>21565</v>
      </c>
      <c r="B132" s="180" t="s">
        <v>32074</v>
      </c>
      <c r="C132" s="184" t="s">
        <v>12406</v>
      </c>
      <c r="D132" s="181">
        <v>149.58000000000001</v>
      </c>
    </row>
    <row r="133" spans="1:4" ht="12.75" customHeight="1">
      <c r="A133" s="180" t="s">
        <v>21566</v>
      </c>
      <c r="B133" s="180" t="s">
        <v>32075</v>
      </c>
      <c r="C133" s="184" t="s">
        <v>12406</v>
      </c>
      <c r="D133" s="181">
        <v>132.86000000000001</v>
      </c>
    </row>
    <row r="134" spans="1:4" ht="13.5" customHeight="1">
      <c r="A134" s="180" t="s">
        <v>21567</v>
      </c>
      <c r="B134" s="180" t="s">
        <v>21568</v>
      </c>
      <c r="C134" s="184" t="s">
        <v>12406</v>
      </c>
      <c r="D134" s="181">
        <v>94.53</v>
      </c>
    </row>
    <row r="135" spans="1:4" ht="12.75" customHeight="1">
      <c r="A135" s="180" t="s">
        <v>21569</v>
      </c>
      <c r="B135" s="180" t="s">
        <v>21570</v>
      </c>
      <c r="C135" s="184" t="s">
        <v>12406</v>
      </c>
      <c r="D135" s="181">
        <v>227.45</v>
      </c>
    </row>
    <row r="136" spans="1:4" ht="12.75" customHeight="1">
      <c r="A136" s="180" t="s">
        <v>21571</v>
      </c>
      <c r="B136" s="180" t="s">
        <v>21572</v>
      </c>
      <c r="C136" s="184" t="s">
        <v>12406</v>
      </c>
      <c r="D136" s="181">
        <v>207.99</v>
      </c>
    </row>
    <row r="137" spans="1:4" ht="13.5" customHeight="1">
      <c r="A137" s="180" t="s">
        <v>21573</v>
      </c>
      <c r="B137" s="180" t="s">
        <v>21574</v>
      </c>
      <c r="C137" s="184" t="s">
        <v>12406</v>
      </c>
      <c r="D137" s="181">
        <v>188.52</v>
      </c>
    </row>
    <row r="138" spans="1:4" ht="12.75" customHeight="1">
      <c r="A138" s="180" t="s">
        <v>21575</v>
      </c>
      <c r="B138" s="180" t="s">
        <v>21576</v>
      </c>
      <c r="C138" s="184" t="s">
        <v>12406</v>
      </c>
      <c r="D138" s="181">
        <v>169.05</v>
      </c>
    </row>
    <row r="139" spans="1:4" ht="13.5" customHeight="1">
      <c r="A139" s="180" t="s">
        <v>21577</v>
      </c>
      <c r="B139" s="180" t="s">
        <v>21578</v>
      </c>
      <c r="C139" s="184" t="s">
        <v>12406</v>
      </c>
      <c r="D139" s="181">
        <v>149.58000000000001</v>
      </c>
    </row>
    <row r="140" spans="1:4" ht="12.75" customHeight="1">
      <c r="A140" s="180" t="s">
        <v>21579</v>
      </c>
      <c r="B140" s="180" t="s">
        <v>21580</v>
      </c>
      <c r="C140" s="184" t="s">
        <v>12406</v>
      </c>
      <c r="D140" s="181">
        <v>132.86000000000001</v>
      </c>
    </row>
    <row r="141" spans="1:4" ht="12.75" customHeight="1">
      <c r="A141" s="180" t="s">
        <v>21581</v>
      </c>
      <c r="B141" s="180" t="s">
        <v>21582</v>
      </c>
      <c r="C141" s="184" t="s">
        <v>12406</v>
      </c>
      <c r="D141" s="181">
        <v>94.53</v>
      </c>
    </row>
    <row r="142" spans="1:4" ht="13.5" customHeight="1">
      <c r="A142" s="180" t="s">
        <v>21583</v>
      </c>
      <c r="B142" s="180" t="s">
        <v>21584</v>
      </c>
      <c r="C142" s="184" t="s">
        <v>12406</v>
      </c>
      <c r="D142" s="181">
        <v>38.909999999999997</v>
      </c>
    </row>
    <row r="143" spans="1:4" ht="12.75" customHeight="1">
      <c r="A143" s="180" t="s">
        <v>21585</v>
      </c>
      <c r="B143" s="180" t="s">
        <v>21586</v>
      </c>
      <c r="C143" s="184" t="s">
        <v>12406</v>
      </c>
      <c r="D143" s="181">
        <v>50.32</v>
      </c>
    </row>
    <row r="144" spans="1:4" ht="13.5" customHeight="1">
      <c r="A144" s="180" t="s">
        <v>21587</v>
      </c>
      <c r="B144" s="180" t="s">
        <v>21588</v>
      </c>
      <c r="C144" s="184" t="s">
        <v>12406</v>
      </c>
      <c r="D144" s="181">
        <v>13.66</v>
      </c>
    </row>
    <row r="145" spans="1:4" ht="12.75" customHeight="1">
      <c r="A145" s="180" t="s">
        <v>21589</v>
      </c>
      <c r="B145" s="180" t="s">
        <v>21590</v>
      </c>
      <c r="C145" s="184" t="s">
        <v>12406</v>
      </c>
      <c r="D145" s="181">
        <v>26.61</v>
      </c>
    </row>
    <row r="146" spans="1:4" ht="12.75" customHeight="1">
      <c r="A146" s="180" t="s">
        <v>21591</v>
      </c>
      <c r="B146" s="180" t="s">
        <v>32076</v>
      </c>
      <c r="C146" s="184" t="s">
        <v>12406</v>
      </c>
      <c r="D146" s="181">
        <v>26.61</v>
      </c>
    </row>
    <row r="147" spans="1:4" ht="13.5" customHeight="1">
      <c r="A147" s="180" t="s">
        <v>21592</v>
      </c>
      <c r="B147" s="180" t="s">
        <v>32077</v>
      </c>
      <c r="C147" s="184" t="s">
        <v>12406</v>
      </c>
      <c r="D147" s="181">
        <v>38.78</v>
      </c>
    </row>
    <row r="148" spans="1:4" ht="12.75" customHeight="1">
      <c r="A148" s="180" t="s">
        <v>21593</v>
      </c>
      <c r="B148" s="180" t="s">
        <v>32078</v>
      </c>
      <c r="C148" s="184" t="s">
        <v>12406</v>
      </c>
      <c r="D148" s="181">
        <v>34.64</v>
      </c>
    </row>
    <row r="149" spans="1:4" ht="12.75" customHeight="1">
      <c r="A149" s="180" t="s">
        <v>21594</v>
      </c>
      <c r="B149" s="180" t="s">
        <v>32079</v>
      </c>
      <c r="C149" s="184" t="s">
        <v>12406</v>
      </c>
      <c r="D149" s="181">
        <v>30.92</v>
      </c>
    </row>
    <row r="150" spans="1:4" ht="13.5" customHeight="1">
      <c r="A150" s="180" t="s">
        <v>21595</v>
      </c>
      <c r="B150" s="180" t="s">
        <v>21596</v>
      </c>
      <c r="C150" s="184" t="s">
        <v>12406</v>
      </c>
      <c r="D150" s="181">
        <v>38.78</v>
      </c>
    </row>
    <row r="151" spans="1:4" ht="12.75" customHeight="1">
      <c r="A151" s="180" t="s">
        <v>21597</v>
      </c>
      <c r="B151" s="180" t="s">
        <v>32080</v>
      </c>
      <c r="C151" s="184" t="s">
        <v>12406</v>
      </c>
      <c r="D151" s="181">
        <v>38.78</v>
      </c>
    </row>
    <row r="152" spans="1:4" ht="13.5" customHeight="1">
      <c r="A152" s="180" t="s">
        <v>21598</v>
      </c>
      <c r="B152" s="180" t="s">
        <v>32081</v>
      </c>
      <c r="C152" s="184" t="s">
        <v>12406</v>
      </c>
      <c r="D152" s="181">
        <v>34.64</v>
      </c>
    </row>
    <row r="153" spans="1:4" ht="12.75" customHeight="1">
      <c r="A153" s="180" t="s">
        <v>21599</v>
      </c>
      <c r="B153" s="180" t="s">
        <v>32082</v>
      </c>
      <c r="C153" s="184" t="s">
        <v>12406</v>
      </c>
      <c r="D153" s="181">
        <v>30.92</v>
      </c>
    </row>
    <row r="154" spans="1:4" ht="12.75" customHeight="1">
      <c r="A154" s="180" t="s">
        <v>21600</v>
      </c>
      <c r="B154" s="180" t="s">
        <v>21601</v>
      </c>
      <c r="C154" s="184" t="s">
        <v>12406</v>
      </c>
      <c r="D154" s="181">
        <v>34.64</v>
      </c>
    </row>
    <row r="155" spans="1:4" ht="13.5" customHeight="1">
      <c r="A155" s="180" t="s">
        <v>21602</v>
      </c>
      <c r="B155" s="180" t="s">
        <v>32083</v>
      </c>
      <c r="C155" s="184" t="s">
        <v>12406</v>
      </c>
      <c r="D155" s="181">
        <v>30.92</v>
      </c>
    </row>
    <row r="156" spans="1:4" ht="12.75" customHeight="1">
      <c r="A156" s="180" t="s">
        <v>21603</v>
      </c>
      <c r="B156" s="180" t="s">
        <v>21604</v>
      </c>
      <c r="C156" s="184" t="s">
        <v>12406</v>
      </c>
      <c r="D156" s="181">
        <v>21.55</v>
      </c>
    </row>
    <row r="157" spans="1:4" ht="13.5" customHeight="1">
      <c r="A157" s="180" t="s">
        <v>21605</v>
      </c>
      <c r="B157" s="180" t="s">
        <v>32084</v>
      </c>
      <c r="C157" s="184" t="s">
        <v>12406</v>
      </c>
      <c r="D157" s="181">
        <v>32.5</v>
      </c>
    </row>
    <row r="158" spans="1:4" ht="12.75" customHeight="1">
      <c r="A158" s="180" t="s">
        <v>21606</v>
      </c>
      <c r="B158" s="180" t="s">
        <v>32085</v>
      </c>
      <c r="C158" s="184" t="s">
        <v>12406</v>
      </c>
      <c r="D158" s="181">
        <v>29.29</v>
      </c>
    </row>
    <row r="159" spans="1:4" ht="12.75" customHeight="1">
      <c r="A159" s="180" t="s">
        <v>21607</v>
      </c>
      <c r="B159" s="180" t="s">
        <v>32086</v>
      </c>
      <c r="C159" s="184" t="s">
        <v>12406</v>
      </c>
      <c r="D159" s="181">
        <v>26.09</v>
      </c>
    </row>
    <row r="160" spans="1:4" ht="13.5" customHeight="1">
      <c r="A160" s="180" t="s">
        <v>21608</v>
      </c>
      <c r="B160" s="180" t="s">
        <v>21609</v>
      </c>
      <c r="C160" s="184" t="s">
        <v>12406</v>
      </c>
      <c r="D160" s="181">
        <v>35.159999999999997</v>
      </c>
    </row>
    <row r="161" spans="1:4" ht="12.75" customHeight="1">
      <c r="A161" s="180" t="s">
        <v>21610</v>
      </c>
      <c r="B161" s="180" t="s">
        <v>32087</v>
      </c>
      <c r="C161" s="184" t="s">
        <v>12406</v>
      </c>
      <c r="D161" s="181">
        <v>189.08</v>
      </c>
    </row>
    <row r="162" spans="1:4" ht="12.75" customHeight="1">
      <c r="A162" s="180" t="s">
        <v>21611</v>
      </c>
      <c r="B162" s="180" t="s">
        <v>32088</v>
      </c>
      <c r="C162" s="184" t="s">
        <v>12406</v>
      </c>
      <c r="D162" s="181">
        <v>171.38</v>
      </c>
    </row>
    <row r="163" spans="1:4" ht="13.5" customHeight="1">
      <c r="A163" s="180" t="s">
        <v>21612</v>
      </c>
      <c r="B163" s="180" t="s">
        <v>32089</v>
      </c>
      <c r="C163" s="184" t="s">
        <v>12406</v>
      </c>
      <c r="D163" s="181">
        <v>153.68</v>
      </c>
    </row>
    <row r="164" spans="1:4" ht="12.75" customHeight="1">
      <c r="A164" s="180" t="s">
        <v>21613</v>
      </c>
      <c r="B164" s="180" t="s">
        <v>32090</v>
      </c>
      <c r="C164" s="184" t="s">
        <v>12406</v>
      </c>
      <c r="D164" s="181">
        <v>135.97999999999999</v>
      </c>
    </row>
    <row r="165" spans="1:4" ht="13.5" customHeight="1">
      <c r="A165" s="180" t="s">
        <v>21614</v>
      </c>
      <c r="B165" s="180" t="s">
        <v>32091</v>
      </c>
      <c r="C165" s="184" t="s">
        <v>12406</v>
      </c>
      <c r="D165" s="181">
        <v>120.78</v>
      </c>
    </row>
    <row r="166" spans="1:4" ht="12.75" customHeight="1">
      <c r="A166" s="180" t="s">
        <v>21615</v>
      </c>
      <c r="B166" s="180" t="s">
        <v>21616</v>
      </c>
      <c r="C166" s="184" t="s">
        <v>12406</v>
      </c>
      <c r="D166" s="181">
        <v>85.94</v>
      </c>
    </row>
    <row r="167" spans="1:4" ht="12.75" customHeight="1">
      <c r="A167" s="180" t="s">
        <v>21617</v>
      </c>
      <c r="B167" s="180" t="s">
        <v>21618</v>
      </c>
      <c r="C167" s="184" t="s">
        <v>12406</v>
      </c>
      <c r="D167" s="181">
        <v>189.08</v>
      </c>
    </row>
    <row r="168" spans="1:4" ht="13.5" customHeight="1">
      <c r="A168" s="180" t="s">
        <v>21619</v>
      </c>
      <c r="B168" s="180" t="s">
        <v>21620</v>
      </c>
      <c r="C168" s="184" t="s">
        <v>12406</v>
      </c>
      <c r="D168" s="181">
        <v>171.38</v>
      </c>
    </row>
    <row r="169" spans="1:4" ht="12.75" customHeight="1">
      <c r="A169" s="180" t="s">
        <v>21621</v>
      </c>
      <c r="B169" s="180" t="s">
        <v>21622</v>
      </c>
      <c r="C169" s="184" t="s">
        <v>12406</v>
      </c>
      <c r="D169" s="181">
        <v>153.68</v>
      </c>
    </row>
    <row r="170" spans="1:4" ht="13.5" customHeight="1">
      <c r="A170" s="180" t="s">
        <v>21623</v>
      </c>
      <c r="B170" s="180" t="s">
        <v>21624</v>
      </c>
      <c r="C170" s="184" t="s">
        <v>12406</v>
      </c>
      <c r="D170" s="181">
        <v>135.97999999999999</v>
      </c>
    </row>
    <row r="171" spans="1:4" ht="12.75" customHeight="1">
      <c r="A171" s="180" t="s">
        <v>21625</v>
      </c>
      <c r="B171" s="180" t="s">
        <v>21626</v>
      </c>
      <c r="C171" s="184" t="s">
        <v>12406</v>
      </c>
      <c r="D171" s="181">
        <v>120.78</v>
      </c>
    </row>
    <row r="172" spans="1:4" ht="12.75" customHeight="1">
      <c r="A172" s="180" t="s">
        <v>21627</v>
      </c>
      <c r="B172" s="180" t="s">
        <v>21628</v>
      </c>
      <c r="C172" s="184" t="s">
        <v>12406</v>
      </c>
      <c r="D172" s="181">
        <v>85.94</v>
      </c>
    </row>
    <row r="173" spans="1:4" ht="13.5" customHeight="1">
      <c r="A173" s="180" t="s">
        <v>21629</v>
      </c>
      <c r="B173" s="180" t="s">
        <v>32092</v>
      </c>
      <c r="C173" s="184" t="s">
        <v>12406</v>
      </c>
      <c r="D173" s="181">
        <v>24.19</v>
      </c>
    </row>
    <row r="174" spans="1:4" ht="12.75" customHeight="1">
      <c r="A174" s="180" t="s">
        <v>21630</v>
      </c>
      <c r="B174" s="180" t="s">
        <v>32093</v>
      </c>
      <c r="C174" s="184" t="s">
        <v>12406</v>
      </c>
      <c r="D174" s="181">
        <v>24.19</v>
      </c>
    </row>
    <row r="175" spans="1:4" ht="13.5" customHeight="1">
      <c r="A175" s="180" t="s">
        <v>21631</v>
      </c>
      <c r="B175" s="180" t="s">
        <v>32094</v>
      </c>
      <c r="C175" s="184" t="s">
        <v>12406</v>
      </c>
      <c r="D175" s="181">
        <v>35.26</v>
      </c>
    </row>
    <row r="176" spans="1:4" ht="12.75" customHeight="1">
      <c r="A176" s="180" t="s">
        <v>21632</v>
      </c>
      <c r="B176" s="180" t="s">
        <v>32095</v>
      </c>
      <c r="C176" s="184" t="s">
        <v>12406</v>
      </c>
      <c r="D176" s="181">
        <v>31.49</v>
      </c>
    </row>
    <row r="177" spans="1:4" ht="12.75" customHeight="1">
      <c r="A177" s="180" t="s">
        <v>21633</v>
      </c>
      <c r="B177" s="180" t="s">
        <v>32096</v>
      </c>
      <c r="C177" s="184" t="s">
        <v>12406</v>
      </c>
      <c r="D177" s="181">
        <v>28.11</v>
      </c>
    </row>
    <row r="178" spans="1:4" ht="13.5" customHeight="1">
      <c r="A178" s="180" t="s">
        <v>21634</v>
      </c>
      <c r="B178" s="180" t="s">
        <v>32097</v>
      </c>
      <c r="C178" s="184" t="s">
        <v>12406</v>
      </c>
      <c r="D178" s="181">
        <v>31.49</v>
      </c>
    </row>
    <row r="179" spans="1:4" ht="12.75" customHeight="1">
      <c r="A179" s="180" t="s">
        <v>21635</v>
      </c>
      <c r="B179" s="180" t="s">
        <v>32098</v>
      </c>
      <c r="C179" s="184" t="s">
        <v>12406</v>
      </c>
      <c r="D179" s="181">
        <v>28.11</v>
      </c>
    </row>
    <row r="180" spans="1:4" ht="12.75" customHeight="1">
      <c r="A180" s="180" t="s">
        <v>21636</v>
      </c>
      <c r="B180" s="180" t="s">
        <v>32099</v>
      </c>
      <c r="C180" s="184" t="s">
        <v>12406</v>
      </c>
      <c r="D180" s="181">
        <v>19.59</v>
      </c>
    </row>
    <row r="181" spans="1:4" ht="13.5" customHeight="1">
      <c r="A181" s="180" t="s">
        <v>21637</v>
      </c>
      <c r="B181" s="180" t="s">
        <v>32100</v>
      </c>
      <c r="C181" s="184" t="s">
        <v>12406</v>
      </c>
      <c r="D181" s="181">
        <v>35.26</v>
      </c>
    </row>
    <row r="182" spans="1:4" ht="12.75" customHeight="1">
      <c r="A182" s="180" t="s">
        <v>21638</v>
      </c>
      <c r="B182" s="180" t="s">
        <v>32101</v>
      </c>
      <c r="C182" s="184" t="s">
        <v>12406</v>
      </c>
      <c r="D182" s="181">
        <v>31.68</v>
      </c>
    </row>
    <row r="183" spans="1:4" ht="13.5" customHeight="1">
      <c r="A183" s="180" t="s">
        <v>21639</v>
      </c>
      <c r="B183" s="180" t="s">
        <v>32102</v>
      </c>
      <c r="C183" s="184" t="s">
        <v>12406</v>
      </c>
      <c r="D183" s="181">
        <v>28.11</v>
      </c>
    </row>
    <row r="184" spans="1:4" ht="12.75" customHeight="1">
      <c r="A184" s="180" t="s">
        <v>21640</v>
      </c>
      <c r="B184" s="180" t="s">
        <v>32103</v>
      </c>
      <c r="C184" s="184" t="s">
        <v>12406</v>
      </c>
      <c r="D184" s="181">
        <v>28.11</v>
      </c>
    </row>
    <row r="185" spans="1:4" ht="12.75" customHeight="1">
      <c r="A185" s="180" t="s">
        <v>21641</v>
      </c>
      <c r="B185" s="180" t="s">
        <v>32104</v>
      </c>
      <c r="C185" s="184" t="s">
        <v>12406</v>
      </c>
      <c r="D185" s="181">
        <v>18.809999999999999</v>
      </c>
    </row>
    <row r="186" spans="1:4" ht="13.5" customHeight="1">
      <c r="A186" s="180" t="s">
        <v>21642</v>
      </c>
      <c r="B186" s="180" t="s">
        <v>32105</v>
      </c>
      <c r="C186" s="184" t="s">
        <v>12406</v>
      </c>
      <c r="D186" s="181">
        <v>18.809999999999999</v>
      </c>
    </row>
    <row r="187" spans="1:4" ht="12.75" customHeight="1">
      <c r="A187" s="180" t="s">
        <v>21643</v>
      </c>
      <c r="B187" s="180" t="s">
        <v>32106</v>
      </c>
      <c r="C187" s="184" t="s">
        <v>12406</v>
      </c>
      <c r="D187" s="181">
        <v>39.65</v>
      </c>
    </row>
    <row r="188" spans="1:4" ht="13.5" customHeight="1">
      <c r="A188" s="180" t="s">
        <v>21644</v>
      </c>
      <c r="B188" s="180" t="s">
        <v>32107</v>
      </c>
      <c r="C188" s="184" t="s">
        <v>12406</v>
      </c>
      <c r="D188" s="181">
        <v>31.49</v>
      </c>
    </row>
    <row r="189" spans="1:4" ht="12.75" customHeight="1">
      <c r="A189" s="180" t="s">
        <v>21645</v>
      </c>
      <c r="B189" s="180" t="s">
        <v>32108</v>
      </c>
      <c r="C189" s="184" t="s">
        <v>12406</v>
      </c>
      <c r="D189" s="181">
        <v>19.59</v>
      </c>
    </row>
    <row r="190" spans="1:4" ht="12.75" customHeight="1">
      <c r="A190" s="180" t="s">
        <v>21646</v>
      </c>
      <c r="B190" s="180" t="s">
        <v>32109</v>
      </c>
      <c r="C190" s="184" t="s">
        <v>12406</v>
      </c>
      <c r="D190" s="181">
        <v>29.23</v>
      </c>
    </row>
    <row r="191" spans="1:4" ht="13.5" customHeight="1">
      <c r="A191" s="180" t="s">
        <v>21647</v>
      </c>
      <c r="B191" s="180" t="s">
        <v>32110</v>
      </c>
      <c r="C191" s="184" t="s">
        <v>12406</v>
      </c>
      <c r="D191" s="181">
        <v>18.809999999999999</v>
      </c>
    </row>
    <row r="192" spans="1:4" ht="12.75" customHeight="1">
      <c r="A192" s="180" t="s">
        <v>21648</v>
      </c>
      <c r="B192" s="180" t="s">
        <v>32111</v>
      </c>
      <c r="C192" s="184" t="s">
        <v>12406</v>
      </c>
      <c r="D192" s="181">
        <v>19.66</v>
      </c>
    </row>
    <row r="193" spans="1:4" ht="12.75" customHeight="1">
      <c r="A193" s="180" t="s">
        <v>21649</v>
      </c>
      <c r="B193" s="180" t="s">
        <v>32112</v>
      </c>
      <c r="C193" s="184" t="s">
        <v>12404</v>
      </c>
      <c r="D193" s="181">
        <v>5.45</v>
      </c>
    </row>
    <row r="194" spans="1:4" ht="13.5" customHeight="1">
      <c r="A194" s="180" t="s">
        <v>21650</v>
      </c>
      <c r="B194" s="180" t="s">
        <v>21651</v>
      </c>
      <c r="C194" s="184" t="s">
        <v>12404</v>
      </c>
      <c r="D194" s="181">
        <v>10.18</v>
      </c>
    </row>
    <row r="195" spans="1:4" ht="12.75" customHeight="1">
      <c r="A195" s="180" t="s">
        <v>21652</v>
      </c>
      <c r="B195" s="180" t="s">
        <v>32113</v>
      </c>
      <c r="C195" s="184" t="s">
        <v>12404</v>
      </c>
      <c r="D195" s="181">
        <v>6.42</v>
      </c>
    </row>
    <row r="196" spans="1:4" ht="13.5" customHeight="1">
      <c r="A196" s="180" t="s">
        <v>21653</v>
      </c>
      <c r="B196" s="180" t="s">
        <v>32114</v>
      </c>
      <c r="C196" s="184" t="s">
        <v>12404</v>
      </c>
      <c r="D196" s="181">
        <v>6.36</v>
      </c>
    </row>
    <row r="197" spans="1:4" ht="12.75" customHeight="1">
      <c r="A197" s="180" t="s">
        <v>21654</v>
      </c>
      <c r="B197" s="180" t="s">
        <v>32115</v>
      </c>
      <c r="C197" s="184" t="s">
        <v>12404</v>
      </c>
      <c r="D197" s="181">
        <v>6.26</v>
      </c>
    </row>
    <row r="198" spans="1:4" ht="12.75" customHeight="1">
      <c r="A198" s="180" t="s">
        <v>21655</v>
      </c>
      <c r="B198" s="180" t="s">
        <v>32116</v>
      </c>
      <c r="C198" s="184" t="s">
        <v>12404</v>
      </c>
      <c r="D198" s="181">
        <v>6.13</v>
      </c>
    </row>
    <row r="199" spans="1:4" ht="13.5" customHeight="1">
      <c r="A199" s="180" t="s">
        <v>21656</v>
      </c>
      <c r="B199" s="180" t="s">
        <v>32117</v>
      </c>
      <c r="C199" s="184" t="s">
        <v>12404</v>
      </c>
      <c r="D199" s="181">
        <v>6.61</v>
      </c>
    </row>
    <row r="200" spans="1:4" ht="12.75" customHeight="1">
      <c r="A200" s="180" t="s">
        <v>21657</v>
      </c>
      <c r="B200" s="180" t="s">
        <v>32118</v>
      </c>
      <c r="C200" s="184" t="s">
        <v>12404</v>
      </c>
      <c r="D200" s="181">
        <v>6.6</v>
      </c>
    </row>
    <row r="201" spans="1:4" ht="13.5" customHeight="1">
      <c r="A201" s="180" t="s">
        <v>21658</v>
      </c>
      <c r="B201" s="180" t="s">
        <v>32119</v>
      </c>
      <c r="C201" s="184" t="s">
        <v>12404</v>
      </c>
      <c r="D201" s="181">
        <v>6.59</v>
      </c>
    </row>
    <row r="202" spans="1:4" ht="12.75" customHeight="1">
      <c r="A202" s="180" t="s">
        <v>21659</v>
      </c>
      <c r="B202" s="180" t="s">
        <v>32120</v>
      </c>
      <c r="C202" s="184" t="s">
        <v>12404</v>
      </c>
      <c r="D202" s="181">
        <v>7.38</v>
      </c>
    </row>
    <row r="203" spans="1:4" ht="12.75" customHeight="1">
      <c r="A203" s="180" t="s">
        <v>21660</v>
      </c>
      <c r="B203" s="180" t="s">
        <v>32121</v>
      </c>
      <c r="C203" s="184" t="s">
        <v>12404</v>
      </c>
      <c r="D203" s="181">
        <v>7.11</v>
      </c>
    </row>
    <row r="204" spans="1:4" ht="13.5" customHeight="1">
      <c r="A204" s="180" t="s">
        <v>21661</v>
      </c>
      <c r="B204" s="180" t="s">
        <v>32122</v>
      </c>
      <c r="C204" s="184" t="s">
        <v>12404</v>
      </c>
      <c r="D204" s="181">
        <v>7.11</v>
      </c>
    </row>
    <row r="205" spans="1:4" ht="12.75" customHeight="1">
      <c r="A205" s="180" t="s">
        <v>21662</v>
      </c>
      <c r="B205" s="180" t="s">
        <v>32123</v>
      </c>
      <c r="C205" s="184" t="s">
        <v>12404</v>
      </c>
      <c r="D205" s="181">
        <v>7.44</v>
      </c>
    </row>
    <row r="206" spans="1:4" ht="12.75" customHeight="1">
      <c r="A206" s="180" t="s">
        <v>21663</v>
      </c>
      <c r="B206" s="180" t="s">
        <v>32124</v>
      </c>
      <c r="C206" s="184" t="s">
        <v>12404</v>
      </c>
      <c r="D206" s="181">
        <v>7.18</v>
      </c>
    </row>
    <row r="207" spans="1:4" ht="13.5" customHeight="1">
      <c r="A207" s="180" t="s">
        <v>21664</v>
      </c>
      <c r="B207" s="180" t="s">
        <v>32125</v>
      </c>
      <c r="C207" s="184" t="s">
        <v>12404</v>
      </c>
      <c r="D207" s="181">
        <v>7.12</v>
      </c>
    </row>
    <row r="208" spans="1:4" ht="12.75" customHeight="1">
      <c r="A208" s="180" t="s">
        <v>21665</v>
      </c>
      <c r="B208" s="180" t="s">
        <v>32126</v>
      </c>
      <c r="C208" s="184" t="s">
        <v>12404</v>
      </c>
      <c r="D208" s="181">
        <v>7.02</v>
      </c>
    </row>
    <row r="209" spans="1:4" ht="13.5" customHeight="1">
      <c r="A209" s="180" t="s">
        <v>21666</v>
      </c>
      <c r="B209" s="180" t="s">
        <v>32127</v>
      </c>
      <c r="C209" s="184" t="s">
        <v>12404</v>
      </c>
      <c r="D209" s="181">
        <v>6.89</v>
      </c>
    </row>
    <row r="210" spans="1:4" ht="12.75" customHeight="1">
      <c r="A210" s="180" t="s">
        <v>21667</v>
      </c>
      <c r="B210" s="180" t="s">
        <v>32128</v>
      </c>
      <c r="C210" s="184" t="s">
        <v>12404</v>
      </c>
      <c r="D210" s="181">
        <v>7.37</v>
      </c>
    </row>
    <row r="211" spans="1:4" ht="12.75" customHeight="1">
      <c r="A211" s="180" t="s">
        <v>21668</v>
      </c>
      <c r="B211" s="180" t="s">
        <v>32129</v>
      </c>
      <c r="C211" s="184" t="s">
        <v>12404</v>
      </c>
      <c r="D211" s="181">
        <v>7.36</v>
      </c>
    </row>
    <row r="212" spans="1:4" ht="13.5" customHeight="1">
      <c r="A212" s="180" t="s">
        <v>21669</v>
      </c>
      <c r="B212" s="180" t="s">
        <v>32130</v>
      </c>
      <c r="C212" s="184" t="s">
        <v>12404</v>
      </c>
      <c r="D212" s="181">
        <v>7.35</v>
      </c>
    </row>
    <row r="213" spans="1:4" ht="12.75" customHeight="1">
      <c r="A213" s="180" t="s">
        <v>21670</v>
      </c>
      <c r="B213" s="180" t="s">
        <v>32131</v>
      </c>
      <c r="C213" s="184" t="s">
        <v>12404</v>
      </c>
      <c r="D213" s="181">
        <v>8.1300000000000008</v>
      </c>
    </row>
    <row r="214" spans="1:4" ht="13.5" customHeight="1">
      <c r="A214" s="180" t="s">
        <v>21671</v>
      </c>
      <c r="B214" s="180" t="s">
        <v>32132</v>
      </c>
      <c r="C214" s="184" t="s">
        <v>12404</v>
      </c>
      <c r="D214" s="181">
        <v>7.79</v>
      </c>
    </row>
    <row r="215" spans="1:4" ht="12.75" customHeight="1">
      <c r="A215" s="180" t="s">
        <v>21672</v>
      </c>
      <c r="B215" s="180" t="s">
        <v>32133</v>
      </c>
      <c r="C215" s="184" t="s">
        <v>12404</v>
      </c>
      <c r="D215" s="181">
        <v>7.79</v>
      </c>
    </row>
    <row r="216" spans="1:4" ht="12.75" customHeight="1">
      <c r="A216" s="180" t="s">
        <v>21673</v>
      </c>
      <c r="B216" s="180" t="s">
        <v>32134</v>
      </c>
      <c r="C216" s="184" t="s">
        <v>12404</v>
      </c>
      <c r="D216" s="181">
        <v>8.24</v>
      </c>
    </row>
    <row r="217" spans="1:4" ht="16.5" customHeight="1">
      <c r="A217" s="180" t="s">
        <v>21674</v>
      </c>
      <c r="B217" s="180" t="s">
        <v>32135</v>
      </c>
      <c r="C217" s="184" t="s">
        <v>12402</v>
      </c>
      <c r="D217" s="181">
        <v>0.2</v>
      </c>
    </row>
    <row r="218" spans="1:4" ht="12.75" customHeight="1">
      <c r="A218" s="180" t="s">
        <v>21675</v>
      </c>
      <c r="B218" s="180" t="s">
        <v>32136</v>
      </c>
      <c r="C218" s="184" t="s">
        <v>12402</v>
      </c>
      <c r="D218" s="181">
        <v>68.2</v>
      </c>
    </row>
    <row r="219" spans="1:4" ht="13.5" customHeight="1">
      <c r="A219" s="180" t="s">
        <v>21676</v>
      </c>
      <c r="B219" s="180" t="s">
        <v>32137</v>
      </c>
      <c r="C219" s="184" t="s">
        <v>12402</v>
      </c>
      <c r="D219" s="181">
        <v>212.37</v>
      </c>
    </row>
    <row r="220" spans="1:4" ht="12.75" customHeight="1">
      <c r="A220" s="180" t="s">
        <v>21677</v>
      </c>
      <c r="B220" s="180" t="s">
        <v>32138</v>
      </c>
      <c r="C220" s="184" t="s">
        <v>12402</v>
      </c>
      <c r="D220" s="181">
        <v>174.8</v>
      </c>
    </row>
    <row r="221" spans="1:4" ht="13.5" customHeight="1">
      <c r="A221" s="180" t="s">
        <v>21678</v>
      </c>
      <c r="B221" s="180" t="s">
        <v>32139</v>
      </c>
      <c r="C221" s="184" t="s">
        <v>12402</v>
      </c>
      <c r="D221" s="181">
        <v>364.66</v>
      </c>
    </row>
    <row r="222" spans="1:4" ht="12.75" customHeight="1">
      <c r="A222" s="180" t="s">
        <v>21679</v>
      </c>
      <c r="B222" s="180" t="s">
        <v>32140</v>
      </c>
      <c r="C222" s="184" t="s">
        <v>12402</v>
      </c>
      <c r="D222" s="181">
        <v>144.9</v>
      </c>
    </row>
    <row r="223" spans="1:4" ht="12.75" customHeight="1">
      <c r="A223" s="180" t="s">
        <v>21680</v>
      </c>
      <c r="B223" s="180" t="s">
        <v>32141</v>
      </c>
      <c r="C223" s="184" t="s">
        <v>12402</v>
      </c>
      <c r="D223" s="181">
        <v>256.89999999999998</v>
      </c>
    </row>
    <row r="224" spans="1:4" ht="13.5" customHeight="1">
      <c r="A224" s="180" t="s">
        <v>21681</v>
      </c>
      <c r="B224" s="180" t="s">
        <v>32142</v>
      </c>
      <c r="C224" s="184" t="s">
        <v>12404</v>
      </c>
      <c r="D224" s="181">
        <v>8.1</v>
      </c>
    </row>
    <row r="225" spans="1:4" ht="12.75" customHeight="1">
      <c r="A225" s="180" t="s">
        <v>21682</v>
      </c>
      <c r="B225" s="180" t="s">
        <v>21683</v>
      </c>
      <c r="C225" s="184" t="s">
        <v>12404</v>
      </c>
      <c r="D225" s="181">
        <v>8.1</v>
      </c>
    </row>
    <row r="226" spans="1:4" ht="13.5" customHeight="1">
      <c r="A226" s="180" t="s">
        <v>23741</v>
      </c>
      <c r="B226" s="180" t="s">
        <v>23742</v>
      </c>
      <c r="C226" s="184" t="s">
        <v>12404</v>
      </c>
      <c r="D226" s="181">
        <v>16.03</v>
      </c>
    </row>
    <row r="227" spans="1:4" ht="12.75" customHeight="1">
      <c r="A227" s="180" t="s">
        <v>21684</v>
      </c>
      <c r="B227" s="180" t="s">
        <v>21685</v>
      </c>
      <c r="C227" s="184" t="s">
        <v>12404</v>
      </c>
      <c r="D227" s="181">
        <v>8.1</v>
      </c>
    </row>
    <row r="228" spans="1:4" ht="12.75" customHeight="1">
      <c r="A228" s="180" t="s">
        <v>21686</v>
      </c>
      <c r="B228" s="180" t="s">
        <v>21687</v>
      </c>
      <c r="C228" s="184" t="s">
        <v>12403</v>
      </c>
      <c r="D228" s="181">
        <v>5.26</v>
      </c>
    </row>
    <row r="229" spans="1:4" ht="13.5" customHeight="1">
      <c r="A229" s="180" t="s">
        <v>21688</v>
      </c>
      <c r="B229" s="180" t="s">
        <v>21689</v>
      </c>
      <c r="C229" s="184" t="s">
        <v>12404</v>
      </c>
      <c r="D229" s="181">
        <v>8.0500000000000007</v>
      </c>
    </row>
    <row r="230" spans="1:4" ht="12.75" customHeight="1">
      <c r="A230" s="180" t="s">
        <v>21690</v>
      </c>
      <c r="B230" s="180" t="s">
        <v>21691</v>
      </c>
      <c r="C230" s="184" t="s">
        <v>12404</v>
      </c>
      <c r="D230" s="181">
        <v>8.3000000000000007</v>
      </c>
    </row>
    <row r="231" spans="1:4" ht="13.5" customHeight="1">
      <c r="A231" s="180" t="s">
        <v>21692</v>
      </c>
      <c r="B231" s="180" t="s">
        <v>21693</v>
      </c>
      <c r="C231" s="184" t="s">
        <v>12403</v>
      </c>
      <c r="D231" s="181">
        <v>3</v>
      </c>
    </row>
    <row r="232" spans="1:4" ht="12.75" customHeight="1">
      <c r="A232" s="180" t="s">
        <v>21694</v>
      </c>
      <c r="B232" s="180" t="s">
        <v>21695</v>
      </c>
      <c r="C232" s="184" t="s">
        <v>12403</v>
      </c>
      <c r="D232" s="181">
        <v>4.62</v>
      </c>
    </row>
    <row r="233" spans="1:4" ht="12.75" customHeight="1">
      <c r="A233" s="180" t="s">
        <v>21696</v>
      </c>
      <c r="B233" s="180" t="s">
        <v>21697</v>
      </c>
      <c r="C233" s="184" t="s">
        <v>12403</v>
      </c>
      <c r="D233" s="181">
        <v>4.0999999999999996</v>
      </c>
    </row>
    <row r="234" spans="1:4" ht="13.5" customHeight="1">
      <c r="A234" s="180" t="s">
        <v>21698</v>
      </c>
      <c r="B234" s="180" t="s">
        <v>21699</v>
      </c>
      <c r="C234" s="184" t="s">
        <v>12404</v>
      </c>
      <c r="D234" s="181">
        <v>8.68</v>
      </c>
    </row>
    <row r="235" spans="1:4" ht="12.75" customHeight="1">
      <c r="A235" s="180" t="s">
        <v>21700</v>
      </c>
      <c r="B235" s="180" t="s">
        <v>21701</v>
      </c>
      <c r="C235" s="184" t="s">
        <v>12404</v>
      </c>
      <c r="D235" s="181">
        <v>8.1</v>
      </c>
    </row>
    <row r="236" spans="1:4" ht="12.75" customHeight="1">
      <c r="A236" s="180" t="s">
        <v>23743</v>
      </c>
      <c r="B236" s="180" t="s">
        <v>23744</v>
      </c>
      <c r="C236" s="184" t="s">
        <v>12404</v>
      </c>
      <c r="D236" s="181">
        <v>12.24</v>
      </c>
    </row>
    <row r="237" spans="1:4" ht="13.5" customHeight="1">
      <c r="A237" s="180" t="s">
        <v>21702</v>
      </c>
      <c r="B237" s="180" t="s">
        <v>21703</v>
      </c>
      <c r="C237" s="184" t="s">
        <v>12404</v>
      </c>
      <c r="D237" s="181">
        <v>7.93</v>
      </c>
    </row>
    <row r="238" spans="1:4" ht="12.75" customHeight="1">
      <c r="A238" s="180" t="s">
        <v>21704</v>
      </c>
      <c r="B238" s="180" t="s">
        <v>21705</v>
      </c>
      <c r="C238" s="184" t="s">
        <v>12404</v>
      </c>
      <c r="D238" s="181">
        <v>8.1</v>
      </c>
    </row>
    <row r="239" spans="1:4" ht="13.5" customHeight="1">
      <c r="A239" s="180" t="s">
        <v>21706</v>
      </c>
      <c r="B239" s="180" t="s">
        <v>21707</v>
      </c>
      <c r="C239" s="184" t="s">
        <v>12404</v>
      </c>
      <c r="D239" s="181">
        <v>8.4</v>
      </c>
    </row>
    <row r="240" spans="1:4" ht="12.75" customHeight="1">
      <c r="A240" s="180" t="s">
        <v>21708</v>
      </c>
      <c r="B240" s="180" t="s">
        <v>32143</v>
      </c>
      <c r="C240" s="184" t="s">
        <v>12404</v>
      </c>
      <c r="D240" s="181">
        <v>9.4499999999999993</v>
      </c>
    </row>
    <row r="241" spans="1:4" ht="12.75" customHeight="1">
      <c r="A241" s="180" t="s">
        <v>21709</v>
      </c>
      <c r="B241" s="180" t="s">
        <v>32144</v>
      </c>
      <c r="C241" s="184" t="s">
        <v>12402</v>
      </c>
      <c r="D241" s="181">
        <v>873.15</v>
      </c>
    </row>
    <row r="242" spans="1:4" ht="13.5" customHeight="1">
      <c r="A242" s="180" t="s">
        <v>21710</v>
      </c>
      <c r="B242" s="180" t="s">
        <v>32145</v>
      </c>
      <c r="C242" s="184" t="s">
        <v>12402</v>
      </c>
      <c r="D242" s="181">
        <v>652.82000000000005</v>
      </c>
    </row>
    <row r="243" spans="1:4" ht="12.75" customHeight="1">
      <c r="A243" s="180" t="s">
        <v>21711</v>
      </c>
      <c r="B243" s="180" t="s">
        <v>32146</v>
      </c>
      <c r="C243" s="184" t="s">
        <v>12402</v>
      </c>
      <c r="D243" s="181">
        <v>1329.93</v>
      </c>
    </row>
    <row r="244" spans="1:4" ht="13.5" customHeight="1">
      <c r="A244" s="180" t="s">
        <v>21712</v>
      </c>
      <c r="B244" s="180" t="s">
        <v>32147</v>
      </c>
      <c r="C244" s="184" t="s">
        <v>12402</v>
      </c>
      <c r="D244" s="181">
        <v>1128</v>
      </c>
    </row>
    <row r="245" spans="1:4" ht="12.75" customHeight="1">
      <c r="A245" s="180" t="s">
        <v>21713</v>
      </c>
      <c r="B245" s="180" t="s">
        <v>32148</v>
      </c>
      <c r="C245" s="184" t="s">
        <v>12402</v>
      </c>
      <c r="D245" s="181">
        <v>1195.24</v>
      </c>
    </row>
    <row r="246" spans="1:4" ht="12.75" customHeight="1">
      <c r="A246" s="180" t="s">
        <v>21714</v>
      </c>
      <c r="B246" s="180" t="s">
        <v>32149</v>
      </c>
      <c r="C246" s="184" t="s">
        <v>12402</v>
      </c>
      <c r="D246" s="181">
        <v>1179.1400000000001</v>
      </c>
    </row>
    <row r="247" spans="1:4" ht="13.5" customHeight="1">
      <c r="A247" s="180" t="s">
        <v>21715</v>
      </c>
      <c r="B247" s="180" t="s">
        <v>32150</v>
      </c>
      <c r="C247" s="184" t="s">
        <v>12402</v>
      </c>
      <c r="D247" s="181">
        <v>1418.51</v>
      </c>
    </row>
    <row r="248" spans="1:4" ht="12.75" customHeight="1">
      <c r="A248" s="180" t="s">
        <v>21716</v>
      </c>
      <c r="B248" s="180" t="s">
        <v>32151</v>
      </c>
      <c r="C248" s="184" t="s">
        <v>12402</v>
      </c>
      <c r="D248" s="181">
        <v>410.99</v>
      </c>
    </row>
    <row r="249" spans="1:4" ht="12.75" customHeight="1">
      <c r="A249" s="180" t="s">
        <v>21717</v>
      </c>
      <c r="B249" s="180" t="s">
        <v>32152</v>
      </c>
      <c r="C249" s="184" t="s">
        <v>12416</v>
      </c>
      <c r="D249" s="181">
        <v>7.4</v>
      </c>
    </row>
    <row r="250" spans="1:4" ht="13.5" customHeight="1">
      <c r="A250" s="180" t="s">
        <v>21718</v>
      </c>
      <c r="B250" s="180" t="s">
        <v>32153</v>
      </c>
      <c r="C250" s="184" t="s">
        <v>12416</v>
      </c>
      <c r="D250" s="181">
        <v>20.100000000000001</v>
      </c>
    </row>
    <row r="251" spans="1:4" ht="12.75" customHeight="1">
      <c r="A251" s="180" t="s">
        <v>21719</v>
      </c>
      <c r="B251" s="180" t="s">
        <v>32154</v>
      </c>
      <c r="C251" s="184" t="s">
        <v>12416</v>
      </c>
      <c r="D251" s="181">
        <v>31.96</v>
      </c>
    </row>
    <row r="252" spans="1:4" ht="13.5" customHeight="1">
      <c r="A252" s="180" t="s">
        <v>21720</v>
      </c>
      <c r="B252" s="180" t="s">
        <v>21721</v>
      </c>
      <c r="C252" s="184" t="s">
        <v>12416</v>
      </c>
      <c r="D252" s="181">
        <v>9.8000000000000007</v>
      </c>
    </row>
    <row r="253" spans="1:4" ht="12.75" customHeight="1">
      <c r="A253" s="180" t="s">
        <v>21722</v>
      </c>
      <c r="B253" s="180" t="s">
        <v>32155</v>
      </c>
      <c r="C253" s="184" t="s">
        <v>12416</v>
      </c>
      <c r="D253" s="181">
        <v>55.33</v>
      </c>
    </row>
    <row r="254" spans="1:4" ht="12.75" customHeight="1">
      <c r="A254" s="180" t="s">
        <v>32156</v>
      </c>
      <c r="B254" s="180" t="s">
        <v>32157</v>
      </c>
      <c r="C254" s="184" t="s">
        <v>12416</v>
      </c>
      <c r="D254" s="181">
        <v>23.92</v>
      </c>
    </row>
    <row r="255" spans="1:4" ht="16.5" customHeight="1">
      <c r="A255" s="180" t="s">
        <v>21723</v>
      </c>
      <c r="B255" s="180" t="s">
        <v>38706</v>
      </c>
      <c r="C255" s="184" t="s">
        <v>12404</v>
      </c>
      <c r="D255" s="181">
        <v>8.0500000000000007</v>
      </c>
    </row>
    <row r="256" spans="1:4" ht="16.5" customHeight="1">
      <c r="A256" s="180" t="s">
        <v>21724</v>
      </c>
      <c r="B256" s="180" t="s">
        <v>38707</v>
      </c>
      <c r="C256" s="184" t="s">
        <v>12404</v>
      </c>
      <c r="D256" s="181">
        <v>7.97</v>
      </c>
    </row>
    <row r="257" spans="1:4" ht="16.5" customHeight="1">
      <c r="A257" s="180" t="s">
        <v>21725</v>
      </c>
      <c r="B257" s="180" t="s">
        <v>38708</v>
      </c>
      <c r="C257" s="184" t="s">
        <v>12404</v>
      </c>
      <c r="D257" s="181">
        <v>8.0500000000000007</v>
      </c>
    </row>
    <row r="258" spans="1:4" ht="15.75" customHeight="1">
      <c r="A258" s="180" t="s">
        <v>21726</v>
      </c>
      <c r="B258" s="180" t="s">
        <v>38709</v>
      </c>
      <c r="C258" s="184" t="s">
        <v>12404</v>
      </c>
      <c r="D258" s="181">
        <v>8.0500000000000007</v>
      </c>
    </row>
    <row r="259" spans="1:4" ht="16.5" customHeight="1">
      <c r="A259" s="180" t="s">
        <v>21727</v>
      </c>
      <c r="B259" s="180" t="s">
        <v>38710</v>
      </c>
      <c r="C259" s="184" t="s">
        <v>12404</v>
      </c>
      <c r="D259" s="181">
        <v>8.0500000000000007</v>
      </c>
    </row>
    <row r="260" spans="1:4" ht="16.5" customHeight="1">
      <c r="A260" s="180" t="s">
        <v>21728</v>
      </c>
      <c r="B260" s="180" t="s">
        <v>38711</v>
      </c>
      <c r="C260" s="184" t="s">
        <v>12404</v>
      </c>
      <c r="D260" s="181">
        <v>8.0500000000000007</v>
      </c>
    </row>
    <row r="261" spans="1:4" ht="16.5" customHeight="1">
      <c r="A261" s="180" t="s">
        <v>21729</v>
      </c>
      <c r="B261" s="180" t="s">
        <v>38712</v>
      </c>
      <c r="C261" s="184" t="s">
        <v>12404</v>
      </c>
      <c r="D261" s="181">
        <v>8.0500000000000007</v>
      </c>
    </row>
    <row r="262" spans="1:4" ht="16.5" customHeight="1">
      <c r="A262" s="180" t="s">
        <v>21730</v>
      </c>
      <c r="B262" s="180" t="s">
        <v>38713</v>
      </c>
      <c r="C262" s="184" t="s">
        <v>12404</v>
      </c>
      <c r="D262" s="181">
        <v>8.0500000000000007</v>
      </c>
    </row>
    <row r="263" spans="1:4" ht="15.75" customHeight="1">
      <c r="A263" s="180" t="s">
        <v>21731</v>
      </c>
      <c r="B263" s="180" t="s">
        <v>38714</v>
      </c>
      <c r="C263" s="184" t="s">
        <v>12404</v>
      </c>
      <c r="D263" s="181">
        <v>11.93</v>
      </c>
    </row>
    <row r="264" spans="1:4" ht="16.5" customHeight="1">
      <c r="A264" s="180" t="s">
        <v>21732</v>
      </c>
      <c r="B264" s="180" t="s">
        <v>38715</v>
      </c>
      <c r="C264" s="184" t="s">
        <v>12404</v>
      </c>
      <c r="D264" s="181">
        <v>8.0500000000000007</v>
      </c>
    </row>
    <row r="265" spans="1:4" ht="16.5" customHeight="1">
      <c r="A265" s="180" t="s">
        <v>21733</v>
      </c>
      <c r="B265" s="180" t="s">
        <v>38716</v>
      </c>
      <c r="C265" s="184" t="s">
        <v>12404</v>
      </c>
      <c r="D265" s="181">
        <v>8.0500000000000007</v>
      </c>
    </row>
    <row r="266" spans="1:4" ht="16.5" customHeight="1">
      <c r="A266" s="180" t="s">
        <v>21734</v>
      </c>
      <c r="B266" s="180" t="s">
        <v>38717</v>
      </c>
      <c r="C266" s="184" t="s">
        <v>12404</v>
      </c>
      <c r="D266" s="181">
        <v>8.0500000000000007</v>
      </c>
    </row>
    <row r="267" spans="1:4" ht="15.75" customHeight="1">
      <c r="A267" s="180" t="s">
        <v>21735</v>
      </c>
      <c r="B267" s="180" t="s">
        <v>38718</v>
      </c>
      <c r="C267" s="184" t="s">
        <v>12404</v>
      </c>
      <c r="D267" s="181">
        <v>8.0500000000000007</v>
      </c>
    </row>
    <row r="268" spans="1:4" ht="16.5" customHeight="1">
      <c r="A268" s="180" t="s">
        <v>21736</v>
      </c>
      <c r="B268" s="180" t="s">
        <v>38719</v>
      </c>
      <c r="C268" s="184" t="s">
        <v>12404</v>
      </c>
      <c r="D268" s="181">
        <v>8.0500000000000007</v>
      </c>
    </row>
    <row r="269" spans="1:4" ht="16.5" customHeight="1">
      <c r="A269" s="180" t="s">
        <v>38720</v>
      </c>
      <c r="B269" s="180" t="s">
        <v>38721</v>
      </c>
      <c r="C269" s="184" t="s">
        <v>12403</v>
      </c>
      <c r="D269" s="181">
        <v>2.2000000000000002</v>
      </c>
    </row>
    <row r="270" spans="1:4" ht="16.5" customHeight="1">
      <c r="A270" s="180" t="s">
        <v>38722</v>
      </c>
      <c r="B270" s="180" t="s">
        <v>38723</v>
      </c>
      <c r="C270" s="184" t="s">
        <v>12403</v>
      </c>
      <c r="D270" s="181">
        <v>3.48</v>
      </c>
    </row>
    <row r="271" spans="1:4" ht="16.5" customHeight="1">
      <c r="A271" s="180" t="s">
        <v>38724</v>
      </c>
      <c r="B271" s="180" t="s">
        <v>38725</v>
      </c>
      <c r="C271" s="184" t="s">
        <v>12403</v>
      </c>
      <c r="D271" s="181">
        <v>5.71</v>
      </c>
    </row>
    <row r="272" spans="1:4" ht="12.75" customHeight="1">
      <c r="A272" s="180" t="s">
        <v>21737</v>
      </c>
      <c r="B272" s="180" t="s">
        <v>21738</v>
      </c>
      <c r="C272" s="184" t="s">
        <v>12404</v>
      </c>
      <c r="D272" s="181">
        <v>14.82</v>
      </c>
    </row>
    <row r="273" spans="1:4" ht="12.75" customHeight="1">
      <c r="A273" s="180" t="s">
        <v>21739</v>
      </c>
      <c r="B273" s="180" t="s">
        <v>21740</v>
      </c>
      <c r="C273" s="184" t="s">
        <v>12404</v>
      </c>
      <c r="D273" s="181">
        <v>14.29</v>
      </c>
    </row>
    <row r="274" spans="1:4" ht="13.5" customHeight="1">
      <c r="A274" s="180" t="s">
        <v>21741</v>
      </c>
      <c r="B274" s="180" t="s">
        <v>21742</v>
      </c>
      <c r="C274" s="184" t="s">
        <v>12404</v>
      </c>
      <c r="D274" s="181">
        <v>15.72</v>
      </c>
    </row>
    <row r="275" spans="1:4" ht="12.75" customHeight="1">
      <c r="A275" s="180" t="s">
        <v>21743</v>
      </c>
      <c r="B275" s="180" t="s">
        <v>21744</v>
      </c>
      <c r="C275" s="184" t="s">
        <v>12404</v>
      </c>
      <c r="D275" s="181">
        <v>16.87</v>
      </c>
    </row>
    <row r="276" spans="1:4" ht="13.5" customHeight="1">
      <c r="A276" s="180" t="s">
        <v>21745</v>
      </c>
      <c r="B276" s="180" t="s">
        <v>32158</v>
      </c>
      <c r="C276" s="184" t="s">
        <v>12403</v>
      </c>
      <c r="D276" s="181">
        <v>0.74</v>
      </c>
    </row>
    <row r="277" spans="1:4" ht="12.75" customHeight="1">
      <c r="A277" s="180" t="s">
        <v>21746</v>
      </c>
      <c r="B277" s="180" t="s">
        <v>21747</v>
      </c>
      <c r="C277" s="184" t="s">
        <v>12404</v>
      </c>
      <c r="D277" s="181">
        <v>14.66</v>
      </c>
    </row>
    <row r="278" spans="1:4" ht="12.75" customHeight="1">
      <c r="A278" s="180" t="s">
        <v>21748</v>
      </c>
      <c r="B278" s="180" t="s">
        <v>21749</v>
      </c>
      <c r="C278" s="184" t="s">
        <v>12403</v>
      </c>
      <c r="D278" s="181">
        <v>0.96</v>
      </c>
    </row>
    <row r="279" spans="1:4" ht="13.5" customHeight="1">
      <c r="A279" s="180" t="s">
        <v>21750</v>
      </c>
      <c r="B279" s="180" t="s">
        <v>21751</v>
      </c>
      <c r="C279" s="184" t="s">
        <v>12404</v>
      </c>
      <c r="D279" s="181">
        <v>16.89</v>
      </c>
    </row>
    <row r="280" spans="1:4" ht="12.75" customHeight="1">
      <c r="A280" s="180" t="s">
        <v>21752</v>
      </c>
      <c r="B280" s="180" t="s">
        <v>21753</v>
      </c>
      <c r="C280" s="184" t="s">
        <v>12404</v>
      </c>
      <c r="D280" s="181">
        <v>13.48</v>
      </c>
    </row>
    <row r="281" spans="1:4" ht="12.75" customHeight="1">
      <c r="A281" s="180" t="s">
        <v>21754</v>
      </c>
      <c r="B281" s="180" t="s">
        <v>21755</v>
      </c>
      <c r="C281" s="184" t="s">
        <v>12403</v>
      </c>
      <c r="D281" s="181">
        <v>14.69</v>
      </c>
    </row>
    <row r="282" spans="1:4" ht="13.5" customHeight="1">
      <c r="A282" s="180" t="s">
        <v>21756</v>
      </c>
      <c r="B282" s="180" t="s">
        <v>21757</v>
      </c>
      <c r="C282" s="184" t="s">
        <v>12403</v>
      </c>
      <c r="D282" s="181">
        <v>11.11</v>
      </c>
    </row>
    <row r="283" spans="1:4" ht="12.75" customHeight="1">
      <c r="A283" s="180" t="s">
        <v>21758</v>
      </c>
      <c r="B283" s="180" t="s">
        <v>21759</v>
      </c>
      <c r="C283" s="184" t="s">
        <v>12403</v>
      </c>
      <c r="D283" s="181">
        <v>13.43</v>
      </c>
    </row>
    <row r="284" spans="1:4" ht="13.5" customHeight="1">
      <c r="A284" s="180" t="s">
        <v>21760</v>
      </c>
      <c r="B284" s="180" t="s">
        <v>21761</v>
      </c>
      <c r="C284" s="184" t="s">
        <v>12403</v>
      </c>
      <c r="D284" s="181">
        <v>18.010000000000002</v>
      </c>
    </row>
    <row r="285" spans="1:4" ht="12.75" customHeight="1">
      <c r="A285" s="180" t="s">
        <v>21762</v>
      </c>
      <c r="B285" s="180" t="s">
        <v>32159</v>
      </c>
      <c r="C285" s="184" t="s">
        <v>12403</v>
      </c>
      <c r="D285" s="181">
        <v>1.28</v>
      </c>
    </row>
    <row r="286" spans="1:4" ht="12.75" customHeight="1">
      <c r="A286" s="180" t="s">
        <v>21764</v>
      </c>
      <c r="B286" s="180" t="s">
        <v>21765</v>
      </c>
      <c r="C286" s="184" t="s">
        <v>12403</v>
      </c>
      <c r="D286" s="181">
        <v>24.08</v>
      </c>
    </row>
    <row r="287" spans="1:4" ht="13.5" customHeight="1">
      <c r="A287" s="180" t="s">
        <v>21766</v>
      </c>
      <c r="B287" s="180" t="s">
        <v>34280</v>
      </c>
      <c r="C287" s="184" t="s">
        <v>12403</v>
      </c>
      <c r="D287" s="181">
        <v>33.049999999999997</v>
      </c>
    </row>
    <row r="288" spans="1:4" ht="12.75" customHeight="1">
      <c r="A288" s="180" t="s">
        <v>21767</v>
      </c>
      <c r="B288" s="180" t="s">
        <v>21768</v>
      </c>
      <c r="C288" s="184" t="s">
        <v>12403</v>
      </c>
      <c r="D288" s="181">
        <v>36.69</v>
      </c>
    </row>
    <row r="289" spans="1:4" ht="13.5" customHeight="1">
      <c r="A289" s="180" t="s">
        <v>23745</v>
      </c>
      <c r="B289" s="180" t="s">
        <v>23746</v>
      </c>
      <c r="C289" s="184" t="s">
        <v>12403</v>
      </c>
      <c r="D289" s="181">
        <v>8.98</v>
      </c>
    </row>
    <row r="290" spans="1:4" ht="12.75" customHeight="1">
      <c r="A290" s="180" t="s">
        <v>21769</v>
      </c>
      <c r="B290" s="180" t="s">
        <v>32160</v>
      </c>
      <c r="C290" s="184" t="s">
        <v>45</v>
      </c>
      <c r="D290" s="181">
        <v>6.11</v>
      </c>
    </row>
    <row r="291" spans="1:4" ht="12.75" customHeight="1">
      <c r="A291" s="180" t="s">
        <v>21770</v>
      </c>
      <c r="B291" s="180" t="s">
        <v>32161</v>
      </c>
      <c r="C291" s="184" t="s">
        <v>12403</v>
      </c>
      <c r="D291" s="181">
        <v>62</v>
      </c>
    </row>
    <row r="292" spans="1:4" ht="13.5" customHeight="1">
      <c r="A292" s="180" t="s">
        <v>21771</v>
      </c>
      <c r="B292" s="180" t="s">
        <v>32162</v>
      </c>
      <c r="C292" s="184" t="s">
        <v>12403</v>
      </c>
      <c r="D292" s="181">
        <v>68.91</v>
      </c>
    </row>
    <row r="293" spans="1:4" ht="12.75" customHeight="1">
      <c r="A293" s="180" t="s">
        <v>21772</v>
      </c>
      <c r="B293" s="180" t="s">
        <v>21773</v>
      </c>
      <c r="C293" s="184" t="s">
        <v>12403</v>
      </c>
      <c r="D293" s="181">
        <v>0.45</v>
      </c>
    </row>
    <row r="294" spans="1:4" ht="12.75" customHeight="1">
      <c r="A294" s="180" t="s">
        <v>21774</v>
      </c>
      <c r="B294" s="180" t="s">
        <v>21775</v>
      </c>
      <c r="C294" s="184" t="s">
        <v>12416</v>
      </c>
      <c r="D294" s="181">
        <v>1.5</v>
      </c>
    </row>
    <row r="295" spans="1:4" ht="13.5" customHeight="1">
      <c r="A295" s="180" t="s">
        <v>21776</v>
      </c>
      <c r="B295" s="180" t="s">
        <v>38726</v>
      </c>
      <c r="C295" s="184" t="s">
        <v>12416</v>
      </c>
      <c r="D295" s="181">
        <v>10.87</v>
      </c>
    </row>
    <row r="296" spans="1:4" ht="12.75" customHeight="1">
      <c r="A296" s="180" t="s">
        <v>21777</v>
      </c>
      <c r="B296" s="180" t="s">
        <v>38727</v>
      </c>
      <c r="C296" s="184" t="s">
        <v>12416</v>
      </c>
      <c r="D296" s="181">
        <v>6.51</v>
      </c>
    </row>
    <row r="297" spans="1:4" ht="16.5" customHeight="1">
      <c r="A297" s="180" t="s">
        <v>21778</v>
      </c>
      <c r="B297" s="180" t="s">
        <v>32163</v>
      </c>
      <c r="C297" s="184" t="s">
        <v>12416</v>
      </c>
      <c r="D297" s="181">
        <v>8.75</v>
      </c>
    </row>
    <row r="298" spans="1:4" ht="12.75" customHeight="1">
      <c r="A298" s="180" t="s">
        <v>21779</v>
      </c>
      <c r="B298" s="180" t="s">
        <v>32164</v>
      </c>
      <c r="C298" s="184" t="s">
        <v>12404</v>
      </c>
      <c r="D298" s="181">
        <v>0.56000000000000005</v>
      </c>
    </row>
    <row r="299" spans="1:4" ht="13.5" customHeight="1">
      <c r="A299" s="180" t="s">
        <v>21780</v>
      </c>
      <c r="B299" s="180" t="s">
        <v>21781</v>
      </c>
      <c r="C299" s="184" t="s">
        <v>12404</v>
      </c>
      <c r="D299" s="181">
        <v>0.57999999999999996</v>
      </c>
    </row>
    <row r="300" spans="1:4" ht="12.75" customHeight="1">
      <c r="A300" s="180" t="s">
        <v>21782</v>
      </c>
      <c r="B300" s="180" t="s">
        <v>32165</v>
      </c>
      <c r="C300" s="184" t="s">
        <v>12404</v>
      </c>
      <c r="D300" s="181">
        <v>1.1000000000000001</v>
      </c>
    </row>
    <row r="301" spans="1:4" ht="13.5" customHeight="1">
      <c r="A301" s="180" t="s">
        <v>21784</v>
      </c>
      <c r="B301" s="180" t="s">
        <v>21785</v>
      </c>
      <c r="C301" s="184" t="s">
        <v>12404</v>
      </c>
      <c r="D301" s="181">
        <v>2.44</v>
      </c>
    </row>
    <row r="302" spans="1:4" ht="12.75" customHeight="1">
      <c r="A302" s="180" t="s">
        <v>21786</v>
      </c>
      <c r="B302" s="180" t="s">
        <v>32166</v>
      </c>
      <c r="C302" s="184" t="s">
        <v>12404</v>
      </c>
      <c r="D302" s="181">
        <v>4.9000000000000004</v>
      </c>
    </row>
    <row r="303" spans="1:4" ht="12.75" customHeight="1">
      <c r="A303" s="180" t="s">
        <v>21787</v>
      </c>
      <c r="B303" s="180" t="s">
        <v>21788</v>
      </c>
      <c r="C303" s="184" t="s">
        <v>12404</v>
      </c>
      <c r="D303" s="181">
        <v>1.38</v>
      </c>
    </row>
    <row r="304" spans="1:4" ht="13.5" customHeight="1">
      <c r="A304" s="180" t="s">
        <v>21789</v>
      </c>
      <c r="B304" s="180" t="s">
        <v>32167</v>
      </c>
      <c r="C304" s="184" t="s">
        <v>12404</v>
      </c>
      <c r="D304" s="181">
        <v>1.62</v>
      </c>
    </row>
    <row r="305" spans="1:4" ht="12.75" customHeight="1">
      <c r="A305" s="180" t="s">
        <v>21790</v>
      </c>
      <c r="B305" s="180" t="s">
        <v>21791</v>
      </c>
      <c r="C305" s="184" t="s">
        <v>12404</v>
      </c>
      <c r="D305" s="181">
        <v>18.899999999999999</v>
      </c>
    </row>
    <row r="306" spans="1:4" ht="12.75" customHeight="1">
      <c r="A306" s="180" t="s">
        <v>21792</v>
      </c>
      <c r="B306" s="180" t="s">
        <v>32168</v>
      </c>
      <c r="C306" s="184" t="s">
        <v>34306</v>
      </c>
      <c r="D306" s="181">
        <v>16.34</v>
      </c>
    </row>
    <row r="307" spans="1:4" ht="13.5" customHeight="1">
      <c r="A307" s="180" t="s">
        <v>21793</v>
      </c>
      <c r="B307" s="180" t="s">
        <v>21794</v>
      </c>
      <c r="C307" s="184" t="s">
        <v>34306</v>
      </c>
      <c r="D307" s="181">
        <v>174.2</v>
      </c>
    </row>
    <row r="308" spans="1:4" ht="12.75" customHeight="1">
      <c r="A308" s="180" t="s">
        <v>21795</v>
      </c>
      <c r="B308" s="180" t="s">
        <v>21796</v>
      </c>
      <c r="C308" s="184" t="s">
        <v>34306</v>
      </c>
      <c r="D308" s="181">
        <v>183.6</v>
      </c>
    </row>
    <row r="309" spans="1:4" ht="13.5" customHeight="1">
      <c r="A309" s="180" t="s">
        <v>21797</v>
      </c>
      <c r="B309" s="180" t="s">
        <v>32169</v>
      </c>
      <c r="C309" s="184" t="s">
        <v>34306</v>
      </c>
      <c r="D309" s="181">
        <v>181.16</v>
      </c>
    </row>
    <row r="310" spans="1:4" ht="12.75" customHeight="1">
      <c r="A310" s="180" t="s">
        <v>21798</v>
      </c>
      <c r="B310" s="180" t="s">
        <v>32170</v>
      </c>
      <c r="C310" s="184" t="s">
        <v>21799</v>
      </c>
      <c r="D310" s="181">
        <v>3866.13</v>
      </c>
    </row>
    <row r="311" spans="1:4" ht="12.75" customHeight="1">
      <c r="A311" s="180" t="s">
        <v>21800</v>
      </c>
      <c r="B311" s="180" t="s">
        <v>21801</v>
      </c>
      <c r="C311" s="184" t="s">
        <v>34306</v>
      </c>
      <c r="D311" s="181">
        <v>197.96</v>
      </c>
    </row>
    <row r="312" spans="1:4" ht="13.5" customHeight="1">
      <c r="A312" s="180" t="s">
        <v>21802</v>
      </c>
      <c r="B312" s="180" t="s">
        <v>21803</v>
      </c>
      <c r="C312" s="184" t="s">
        <v>34306</v>
      </c>
      <c r="D312" s="181">
        <v>168.69</v>
      </c>
    </row>
    <row r="313" spans="1:4" ht="12.75" customHeight="1">
      <c r="A313" s="180" t="s">
        <v>21804</v>
      </c>
      <c r="B313" s="180" t="s">
        <v>21805</v>
      </c>
      <c r="C313" s="184" t="s">
        <v>34306</v>
      </c>
      <c r="D313" s="181">
        <v>174.2</v>
      </c>
    </row>
    <row r="314" spans="1:4" ht="13.5" customHeight="1">
      <c r="A314" s="180" t="s">
        <v>21806</v>
      </c>
      <c r="B314" s="180" t="s">
        <v>21807</v>
      </c>
      <c r="C314" s="184" t="s">
        <v>34306</v>
      </c>
      <c r="D314" s="181">
        <v>181.16</v>
      </c>
    </row>
    <row r="315" spans="1:4" ht="12.75" customHeight="1">
      <c r="A315" s="180" t="s">
        <v>21808</v>
      </c>
      <c r="B315" s="180" t="s">
        <v>32171</v>
      </c>
      <c r="C315" s="184" t="s">
        <v>12408</v>
      </c>
      <c r="D315" s="181">
        <v>103.14</v>
      </c>
    </row>
    <row r="316" spans="1:4" ht="12.75" customHeight="1">
      <c r="A316" s="180" t="s">
        <v>21809</v>
      </c>
      <c r="B316" s="180" t="s">
        <v>21810</v>
      </c>
      <c r="C316" s="184" t="s">
        <v>12408</v>
      </c>
      <c r="D316" s="181">
        <v>131.13999999999999</v>
      </c>
    </row>
    <row r="317" spans="1:4" ht="13.5" customHeight="1">
      <c r="A317" s="180" t="s">
        <v>21811</v>
      </c>
      <c r="B317" s="180" t="s">
        <v>21812</v>
      </c>
      <c r="C317" s="184" t="s">
        <v>34306</v>
      </c>
      <c r="D317" s="181">
        <v>179.51</v>
      </c>
    </row>
    <row r="318" spans="1:4" ht="12.75" customHeight="1">
      <c r="A318" s="180" t="s">
        <v>21813</v>
      </c>
      <c r="B318" s="180" t="s">
        <v>21814</v>
      </c>
      <c r="C318" s="184" t="s">
        <v>34306</v>
      </c>
      <c r="D318" s="181">
        <v>172.4</v>
      </c>
    </row>
    <row r="319" spans="1:4" ht="12.75" customHeight="1">
      <c r="A319" s="180" t="s">
        <v>21815</v>
      </c>
      <c r="B319" s="180" t="s">
        <v>32172</v>
      </c>
      <c r="C319" s="184" t="s">
        <v>12402</v>
      </c>
      <c r="D319" s="181">
        <v>262.41000000000003</v>
      </c>
    </row>
    <row r="320" spans="1:4" ht="16.5" customHeight="1">
      <c r="A320" s="180" t="s">
        <v>21816</v>
      </c>
      <c r="B320" s="180" t="s">
        <v>32173</v>
      </c>
      <c r="C320" s="184" t="s">
        <v>12402</v>
      </c>
      <c r="D320" s="181">
        <v>269</v>
      </c>
    </row>
    <row r="321" spans="1:4" ht="16.5" customHeight="1">
      <c r="A321" s="180" t="s">
        <v>21817</v>
      </c>
      <c r="B321" s="180" t="s">
        <v>32174</v>
      </c>
      <c r="C321" s="184" t="s">
        <v>12402</v>
      </c>
      <c r="D321" s="181">
        <v>279.89999999999998</v>
      </c>
    </row>
    <row r="322" spans="1:4" ht="16.5" customHeight="1">
      <c r="A322" s="180" t="s">
        <v>21818</v>
      </c>
      <c r="B322" s="180" t="s">
        <v>32175</v>
      </c>
      <c r="C322" s="184" t="s">
        <v>12402</v>
      </c>
      <c r="D322" s="181">
        <v>275.39999999999998</v>
      </c>
    </row>
    <row r="323" spans="1:4" ht="16.5" customHeight="1">
      <c r="A323" s="180" t="s">
        <v>21819</v>
      </c>
      <c r="B323" s="180" t="s">
        <v>32176</v>
      </c>
      <c r="C323" s="184" t="s">
        <v>12402</v>
      </c>
      <c r="D323" s="181">
        <v>274.52</v>
      </c>
    </row>
    <row r="324" spans="1:4" ht="15.75" customHeight="1">
      <c r="A324" s="180" t="s">
        <v>21820</v>
      </c>
      <c r="B324" s="180" t="s">
        <v>38728</v>
      </c>
      <c r="C324" s="184" t="s">
        <v>12402</v>
      </c>
      <c r="D324" s="181">
        <v>722.36</v>
      </c>
    </row>
    <row r="325" spans="1:4" ht="16.5" customHeight="1">
      <c r="A325" s="180" t="s">
        <v>21821</v>
      </c>
      <c r="B325" s="180" t="s">
        <v>38729</v>
      </c>
      <c r="C325" s="184" t="s">
        <v>12402</v>
      </c>
      <c r="D325" s="181">
        <v>722.36</v>
      </c>
    </row>
    <row r="326" spans="1:4" ht="16.5" customHeight="1">
      <c r="A326" s="180" t="s">
        <v>21822</v>
      </c>
      <c r="B326" s="180" t="s">
        <v>38730</v>
      </c>
      <c r="C326" s="184" t="s">
        <v>12402</v>
      </c>
      <c r="D326" s="181">
        <v>744.39</v>
      </c>
    </row>
    <row r="327" spans="1:4" ht="16.5" customHeight="1">
      <c r="A327" s="180" t="s">
        <v>21823</v>
      </c>
      <c r="B327" s="180" t="s">
        <v>38731</v>
      </c>
      <c r="C327" s="184" t="s">
        <v>12402</v>
      </c>
      <c r="D327" s="181">
        <v>798.43</v>
      </c>
    </row>
    <row r="328" spans="1:4" ht="12.75" customHeight="1">
      <c r="A328" s="180" t="s">
        <v>21824</v>
      </c>
      <c r="B328" s="180" t="s">
        <v>21825</v>
      </c>
      <c r="C328" s="184" t="s">
        <v>12402</v>
      </c>
      <c r="D328" s="181">
        <v>215.95</v>
      </c>
    </row>
    <row r="329" spans="1:4" ht="12.75" customHeight="1">
      <c r="A329" s="180" t="s">
        <v>21826</v>
      </c>
      <c r="B329" s="180" t="s">
        <v>21827</v>
      </c>
      <c r="C329" s="184" t="s">
        <v>12403</v>
      </c>
      <c r="D329" s="181">
        <v>9.61</v>
      </c>
    </row>
    <row r="330" spans="1:4" ht="16.5" customHeight="1">
      <c r="A330" s="180" t="s">
        <v>21828</v>
      </c>
      <c r="B330" s="180" t="s">
        <v>32177</v>
      </c>
      <c r="C330" s="184" t="s">
        <v>12416</v>
      </c>
      <c r="D330" s="181">
        <v>55.52</v>
      </c>
    </row>
    <row r="331" spans="1:4" ht="16.5" customHeight="1">
      <c r="A331" s="180" t="s">
        <v>21829</v>
      </c>
      <c r="B331" s="180" t="s">
        <v>32178</v>
      </c>
      <c r="C331" s="184" t="s">
        <v>12402</v>
      </c>
      <c r="D331" s="181">
        <v>76.66</v>
      </c>
    </row>
    <row r="332" spans="1:4" ht="16.5" customHeight="1">
      <c r="A332" s="180" t="s">
        <v>21830</v>
      </c>
      <c r="B332" s="180" t="s">
        <v>21831</v>
      </c>
      <c r="C332" s="184" t="s">
        <v>12402</v>
      </c>
      <c r="D332" s="181">
        <v>159.9</v>
      </c>
    </row>
    <row r="333" spans="1:4" ht="16.5" customHeight="1">
      <c r="A333" s="180" t="s">
        <v>21832</v>
      </c>
      <c r="B333" s="180" t="s">
        <v>21833</v>
      </c>
      <c r="C333" s="184" t="s">
        <v>12402</v>
      </c>
      <c r="D333" s="181">
        <v>276.33999999999997</v>
      </c>
    </row>
    <row r="334" spans="1:4" ht="15.75" customHeight="1">
      <c r="A334" s="180" t="s">
        <v>21834</v>
      </c>
      <c r="B334" s="180" t="s">
        <v>21835</v>
      </c>
      <c r="C334" s="184" t="s">
        <v>12402</v>
      </c>
      <c r="D334" s="181">
        <v>193.5</v>
      </c>
    </row>
    <row r="335" spans="1:4" ht="16.5" customHeight="1">
      <c r="A335" s="180" t="s">
        <v>21836</v>
      </c>
      <c r="B335" s="180" t="s">
        <v>21837</v>
      </c>
      <c r="C335" s="184" t="s">
        <v>12402</v>
      </c>
      <c r="D335" s="181">
        <v>166.99</v>
      </c>
    </row>
    <row r="336" spans="1:4" ht="13.5" customHeight="1">
      <c r="A336" s="180" t="s">
        <v>21838</v>
      </c>
      <c r="B336" s="180" t="s">
        <v>21839</v>
      </c>
      <c r="C336" s="184" t="s">
        <v>12402</v>
      </c>
      <c r="D336" s="181">
        <v>6.29</v>
      </c>
    </row>
    <row r="337" spans="1:4" ht="12.75" customHeight="1">
      <c r="A337" s="180" t="s">
        <v>21840</v>
      </c>
      <c r="B337" s="180" t="s">
        <v>21841</v>
      </c>
      <c r="C337" s="184" t="s">
        <v>12402</v>
      </c>
      <c r="D337" s="181">
        <v>94.9</v>
      </c>
    </row>
    <row r="338" spans="1:4" ht="16.5" customHeight="1">
      <c r="A338" s="180" t="s">
        <v>21842</v>
      </c>
      <c r="B338" s="180" t="s">
        <v>21843</v>
      </c>
      <c r="C338" s="184" t="s">
        <v>12402</v>
      </c>
      <c r="D338" s="181">
        <v>12.9</v>
      </c>
    </row>
    <row r="339" spans="1:4" ht="15.75" customHeight="1">
      <c r="A339" s="180" t="s">
        <v>21844</v>
      </c>
      <c r="B339" s="180" t="s">
        <v>21845</v>
      </c>
      <c r="C339" s="184" t="s">
        <v>12402</v>
      </c>
      <c r="D339" s="181">
        <v>20.71</v>
      </c>
    </row>
    <row r="340" spans="1:4" ht="16.5" customHeight="1">
      <c r="A340" s="180" t="s">
        <v>21846</v>
      </c>
      <c r="B340" s="180" t="s">
        <v>21847</v>
      </c>
      <c r="C340" s="184" t="s">
        <v>12402</v>
      </c>
      <c r="D340" s="181">
        <v>176.16</v>
      </c>
    </row>
    <row r="341" spans="1:4" ht="13.5" customHeight="1">
      <c r="A341" s="180" t="s">
        <v>21848</v>
      </c>
      <c r="B341" s="180" t="s">
        <v>21849</v>
      </c>
      <c r="C341" s="184" t="s">
        <v>12402</v>
      </c>
      <c r="D341" s="181">
        <v>2.34</v>
      </c>
    </row>
    <row r="342" spans="1:4" ht="15.75" customHeight="1">
      <c r="A342" s="180" t="s">
        <v>21850</v>
      </c>
      <c r="B342" s="180" t="s">
        <v>32179</v>
      </c>
      <c r="C342" s="184" t="s">
        <v>12402</v>
      </c>
      <c r="D342" s="181">
        <v>13.17</v>
      </c>
    </row>
    <row r="343" spans="1:4" ht="13.5" customHeight="1">
      <c r="A343" s="180" t="s">
        <v>21851</v>
      </c>
      <c r="B343" s="180" t="s">
        <v>21852</v>
      </c>
      <c r="C343" s="184" t="s">
        <v>12402</v>
      </c>
      <c r="D343" s="181">
        <v>9.9</v>
      </c>
    </row>
    <row r="344" spans="1:4" ht="12.75" customHeight="1">
      <c r="A344" s="180" t="s">
        <v>21853</v>
      </c>
      <c r="B344" s="180" t="s">
        <v>21854</v>
      </c>
      <c r="C344" s="184" t="s">
        <v>12402</v>
      </c>
      <c r="D344" s="181">
        <v>8.15</v>
      </c>
    </row>
    <row r="345" spans="1:4" ht="13.5" customHeight="1">
      <c r="A345" s="180" t="s">
        <v>21855</v>
      </c>
      <c r="B345" s="180" t="s">
        <v>32180</v>
      </c>
      <c r="C345" s="184" t="s">
        <v>12402</v>
      </c>
      <c r="D345" s="181">
        <v>4.8</v>
      </c>
    </row>
    <row r="346" spans="1:4" ht="15.75" customHeight="1">
      <c r="A346" s="180" t="s">
        <v>21856</v>
      </c>
      <c r="B346" s="180" t="s">
        <v>21857</v>
      </c>
      <c r="C346" s="184" t="s">
        <v>12402</v>
      </c>
      <c r="D346" s="181">
        <v>44.45</v>
      </c>
    </row>
    <row r="347" spans="1:4" ht="13.5" customHeight="1">
      <c r="A347" s="180" t="s">
        <v>21858</v>
      </c>
      <c r="B347" s="180" t="s">
        <v>21859</v>
      </c>
      <c r="C347" s="184" t="s">
        <v>12402</v>
      </c>
      <c r="D347" s="181">
        <v>7</v>
      </c>
    </row>
    <row r="348" spans="1:4" ht="12.75" customHeight="1">
      <c r="A348" s="180" t="s">
        <v>21860</v>
      </c>
      <c r="B348" s="180" t="s">
        <v>21861</v>
      </c>
      <c r="C348" s="184" t="s">
        <v>12402</v>
      </c>
      <c r="D348" s="181">
        <v>95</v>
      </c>
    </row>
    <row r="349" spans="1:4" ht="12.75" customHeight="1">
      <c r="A349" s="180" t="s">
        <v>21862</v>
      </c>
      <c r="B349" s="180" t="s">
        <v>21863</v>
      </c>
      <c r="C349" s="184" t="s">
        <v>12402</v>
      </c>
      <c r="D349" s="181">
        <v>10.3</v>
      </c>
    </row>
    <row r="350" spans="1:4" ht="13.5" customHeight="1">
      <c r="A350" s="180" t="s">
        <v>21864</v>
      </c>
      <c r="B350" s="180" t="s">
        <v>21865</v>
      </c>
      <c r="C350" s="184" t="s">
        <v>12402</v>
      </c>
      <c r="D350" s="181">
        <v>78</v>
      </c>
    </row>
    <row r="351" spans="1:4" ht="12.75" customHeight="1">
      <c r="A351" s="180" t="s">
        <v>21866</v>
      </c>
      <c r="B351" s="180" t="s">
        <v>21867</v>
      </c>
      <c r="C351" s="184" t="s">
        <v>12402</v>
      </c>
      <c r="D351" s="181">
        <v>98</v>
      </c>
    </row>
    <row r="352" spans="1:4" ht="13.5" customHeight="1">
      <c r="A352" s="180" t="s">
        <v>21868</v>
      </c>
      <c r="B352" s="180" t="s">
        <v>32181</v>
      </c>
      <c r="C352" s="184" t="s">
        <v>12403</v>
      </c>
      <c r="D352" s="181">
        <v>4.3</v>
      </c>
    </row>
    <row r="353" spans="1:4" ht="15.75" customHeight="1">
      <c r="A353" s="180" t="s">
        <v>21869</v>
      </c>
      <c r="B353" s="180" t="s">
        <v>32182</v>
      </c>
      <c r="C353" s="184" t="s">
        <v>38536</v>
      </c>
      <c r="D353" s="181">
        <v>16.5</v>
      </c>
    </row>
    <row r="354" spans="1:4" ht="16.5" customHeight="1">
      <c r="A354" s="180" t="s">
        <v>21870</v>
      </c>
      <c r="B354" s="180" t="s">
        <v>32183</v>
      </c>
      <c r="C354" s="184" t="s">
        <v>18472</v>
      </c>
      <c r="D354" s="181">
        <v>22</v>
      </c>
    </row>
    <row r="355" spans="1:4" ht="13.5" customHeight="1">
      <c r="A355" s="180" t="s">
        <v>23747</v>
      </c>
      <c r="B355" s="180" t="s">
        <v>38732</v>
      </c>
      <c r="C355" s="184" t="s">
        <v>12416</v>
      </c>
      <c r="D355" s="181">
        <v>148.05000000000001</v>
      </c>
    </row>
    <row r="356" spans="1:4" ht="12.75" customHeight="1">
      <c r="A356" s="180" t="s">
        <v>23748</v>
      </c>
      <c r="B356" s="180" t="s">
        <v>38733</v>
      </c>
      <c r="C356" s="184" t="s">
        <v>12404</v>
      </c>
      <c r="D356" s="181">
        <v>10.28</v>
      </c>
    </row>
    <row r="357" spans="1:4" ht="12.75" customHeight="1">
      <c r="A357" s="180" t="s">
        <v>21871</v>
      </c>
      <c r="B357" s="180" t="s">
        <v>38734</v>
      </c>
      <c r="C357" s="184" t="s">
        <v>12404</v>
      </c>
      <c r="D357" s="181">
        <v>8.17</v>
      </c>
    </row>
    <row r="358" spans="1:4" ht="16.5" customHeight="1">
      <c r="A358" s="180" t="s">
        <v>21872</v>
      </c>
      <c r="B358" s="180" t="s">
        <v>32184</v>
      </c>
      <c r="C358" s="184" t="s">
        <v>18393</v>
      </c>
      <c r="D358" s="181">
        <v>22.18</v>
      </c>
    </row>
    <row r="359" spans="1:4" ht="13.5" customHeight="1">
      <c r="A359" s="180" t="s">
        <v>21874</v>
      </c>
      <c r="B359" s="180" t="s">
        <v>21875</v>
      </c>
      <c r="C359" s="184" t="s">
        <v>18393</v>
      </c>
      <c r="D359" s="181">
        <v>19.13</v>
      </c>
    </row>
    <row r="360" spans="1:4" ht="12.75" customHeight="1">
      <c r="A360" s="180" t="s">
        <v>21876</v>
      </c>
      <c r="B360" s="180" t="s">
        <v>21877</v>
      </c>
      <c r="C360" s="184" t="s">
        <v>18393</v>
      </c>
      <c r="D360" s="181">
        <v>5</v>
      </c>
    </row>
    <row r="361" spans="1:4" ht="16.5" customHeight="1">
      <c r="A361" s="180" t="s">
        <v>21878</v>
      </c>
      <c r="B361" s="180" t="s">
        <v>21879</v>
      </c>
      <c r="C361" s="184" t="s">
        <v>18393</v>
      </c>
      <c r="D361" s="181">
        <v>16</v>
      </c>
    </row>
    <row r="362" spans="1:4" ht="12.75" customHeight="1">
      <c r="A362" s="180" t="s">
        <v>21880</v>
      </c>
      <c r="B362" s="180" t="s">
        <v>21881</v>
      </c>
      <c r="C362" s="184" t="s">
        <v>18393</v>
      </c>
      <c r="D362" s="181">
        <v>6.71</v>
      </c>
    </row>
    <row r="363" spans="1:4" ht="12.75" customHeight="1">
      <c r="A363" s="180" t="s">
        <v>21882</v>
      </c>
      <c r="B363" s="180" t="s">
        <v>21883</v>
      </c>
      <c r="C363" s="184" t="s">
        <v>12403</v>
      </c>
      <c r="D363" s="181">
        <v>121.53</v>
      </c>
    </row>
    <row r="364" spans="1:4" ht="13.5" customHeight="1">
      <c r="A364" s="180" t="s">
        <v>21884</v>
      </c>
      <c r="B364" s="180" t="s">
        <v>38735</v>
      </c>
      <c r="C364" s="184" t="s">
        <v>12404</v>
      </c>
      <c r="D364" s="181">
        <v>12.62</v>
      </c>
    </row>
    <row r="365" spans="1:4" ht="12.75" customHeight="1">
      <c r="A365" s="180" t="s">
        <v>21885</v>
      </c>
      <c r="B365" s="180" t="s">
        <v>32185</v>
      </c>
      <c r="C365" s="184" t="s">
        <v>12404</v>
      </c>
      <c r="D365" s="181">
        <v>7.94</v>
      </c>
    </row>
    <row r="366" spans="1:4" ht="13.5" customHeight="1">
      <c r="A366" s="180" t="s">
        <v>21886</v>
      </c>
      <c r="B366" s="180" t="s">
        <v>32186</v>
      </c>
      <c r="C366" s="184" t="s">
        <v>12404</v>
      </c>
      <c r="D366" s="181">
        <v>9.5</v>
      </c>
    </row>
    <row r="367" spans="1:4" ht="12.75" customHeight="1">
      <c r="A367" s="180" t="s">
        <v>21887</v>
      </c>
      <c r="B367" s="180" t="s">
        <v>32187</v>
      </c>
      <c r="C367" s="184" t="s">
        <v>12404</v>
      </c>
      <c r="D367" s="181">
        <v>9.35</v>
      </c>
    </row>
    <row r="368" spans="1:4" ht="12.75" customHeight="1">
      <c r="A368" s="180" t="s">
        <v>21888</v>
      </c>
      <c r="B368" s="180" t="s">
        <v>38736</v>
      </c>
      <c r="C368" s="184" t="s">
        <v>12402</v>
      </c>
      <c r="D368" s="181">
        <v>3.3</v>
      </c>
    </row>
    <row r="369" spans="1:4" ht="13.5" customHeight="1">
      <c r="A369" s="180" t="s">
        <v>21889</v>
      </c>
      <c r="B369" s="180" t="s">
        <v>38737</v>
      </c>
      <c r="C369" s="184" t="s">
        <v>12402</v>
      </c>
      <c r="D369" s="181">
        <v>3</v>
      </c>
    </row>
    <row r="370" spans="1:4" ht="12.75" customHeight="1">
      <c r="A370" s="180" t="s">
        <v>21890</v>
      </c>
      <c r="B370" s="180" t="s">
        <v>38738</v>
      </c>
      <c r="C370" s="184" t="s">
        <v>12402</v>
      </c>
      <c r="D370" s="181">
        <v>3.2</v>
      </c>
    </row>
    <row r="371" spans="1:4" ht="13.5" customHeight="1">
      <c r="A371" s="180" t="s">
        <v>21891</v>
      </c>
      <c r="B371" s="180" t="s">
        <v>21892</v>
      </c>
      <c r="C371" s="184" t="s">
        <v>12416</v>
      </c>
      <c r="D371" s="181">
        <v>24.16</v>
      </c>
    </row>
    <row r="372" spans="1:4" ht="12.75" customHeight="1">
      <c r="A372" s="180" t="s">
        <v>21893</v>
      </c>
      <c r="B372" s="180" t="s">
        <v>21894</v>
      </c>
      <c r="C372" s="184" t="s">
        <v>12416</v>
      </c>
      <c r="D372" s="181">
        <v>18.579999999999998</v>
      </c>
    </row>
    <row r="373" spans="1:4" ht="12.75" customHeight="1">
      <c r="A373" s="180" t="s">
        <v>21895</v>
      </c>
      <c r="B373" s="180" t="s">
        <v>21896</v>
      </c>
      <c r="C373" s="184" t="s">
        <v>12416</v>
      </c>
      <c r="D373" s="181">
        <v>42.85</v>
      </c>
    </row>
    <row r="374" spans="1:4" ht="13.5" customHeight="1">
      <c r="A374" s="180" t="s">
        <v>21897</v>
      </c>
      <c r="B374" s="180" t="s">
        <v>32188</v>
      </c>
      <c r="C374" s="184" t="s">
        <v>12416</v>
      </c>
      <c r="D374" s="181">
        <v>33.07</v>
      </c>
    </row>
    <row r="375" spans="1:4" ht="12.75" customHeight="1">
      <c r="A375" s="180" t="s">
        <v>21898</v>
      </c>
      <c r="B375" s="180" t="s">
        <v>21899</v>
      </c>
      <c r="C375" s="184" t="s">
        <v>12416</v>
      </c>
      <c r="D375" s="181">
        <v>75</v>
      </c>
    </row>
    <row r="376" spans="1:4" ht="12.75" customHeight="1">
      <c r="A376" s="180" t="s">
        <v>21900</v>
      </c>
      <c r="B376" s="180" t="s">
        <v>32189</v>
      </c>
      <c r="C376" s="184" t="s">
        <v>12402</v>
      </c>
      <c r="D376" s="181">
        <v>4.5</v>
      </c>
    </row>
    <row r="377" spans="1:4" ht="16.5" customHeight="1">
      <c r="A377" s="180" t="s">
        <v>21901</v>
      </c>
      <c r="B377" s="180" t="s">
        <v>21902</v>
      </c>
      <c r="C377" s="184" t="s">
        <v>12402</v>
      </c>
      <c r="D377" s="181">
        <v>51.1</v>
      </c>
    </row>
    <row r="378" spans="1:4" ht="13.5" customHeight="1">
      <c r="A378" s="180" t="s">
        <v>21903</v>
      </c>
      <c r="B378" s="180" t="s">
        <v>32190</v>
      </c>
      <c r="C378" s="184" t="s">
        <v>12402</v>
      </c>
      <c r="D378" s="181">
        <v>280.33</v>
      </c>
    </row>
    <row r="379" spans="1:4" ht="12.75" customHeight="1">
      <c r="A379" s="180" t="s">
        <v>21904</v>
      </c>
      <c r="B379" s="180" t="s">
        <v>21905</v>
      </c>
      <c r="C379" s="184" t="s">
        <v>12402</v>
      </c>
      <c r="D379" s="181">
        <v>37.58</v>
      </c>
    </row>
    <row r="380" spans="1:4" ht="12.75" customHeight="1">
      <c r="A380" s="180" t="s">
        <v>21906</v>
      </c>
      <c r="B380" s="180" t="s">
        <v>21907</v>
      </c>
      <c r="C380" s="184" t="s">
        <v>12417</v>
      </c>
      <c r="D380" s="181">
        <v>3.46</v>
      </c>
    </row>
    <row r="381" spans="1:4" ht="13.5" customHeight="1">
      <c r="A381" s="180" t="s">
        <v>21908</v>
      </c>
      <c r="B381" s="180" t="s">
        <v>32191</v>
      </c>
      <c r="C381" s="184" t="s">
        <v>12402</v>
      </c>
      <c r="D381" s="181">
        <v>0.46</v>
      </c>
    </row>
    <row r="382" spans="1:4" ht="12.75" customHeight="1">
      <c r="A382" s="180" t="s">
        <v>21909</v>
      </c>
      <c r="B382" s="180" t="s">
        <v>21910</v>
      </c>
      <c r="C382" s="184" t="s">
        <v>12402</v>
      </c>
      <c r="D382" s="181">
        <v>0.73</v>
      </c>
    </row>
    <row r="383" spans="1:4" ht="13.5" customHeight="1">
      <c r="A383" s="180" t="s">
        <v>21911</v>
      </c>
      <c r="B383" s="180" t="s">
        <v>32192</v>
      </c>
      <c r="C383" s="184" t="s">
        <v>12402</v>
      </c>
      <c r="D383" s="181">
        <v>1.05</v>
      </c>
    </row>
    <row r="384" spans="1:4" ht="12.75" customHeight="1">
      <c r="A384" s="180" t="s">
        <v>21912</v>
      </c>
      <c r="B384" s="180" t="s">
        <v>32193</v>
      </c>
      <c r="C384" s="184" t="s">
        <v>12402</v>
      </c>
      <c r="D384" s="181">
        <v>0.17</v>
      </c>
    </row>
    <row r="385" spans="1:4" ht="12.75" customHeight="1">
      <c r="A385" s="180" t="s">
        <v>21913</v>
      </c>
      <c r="B385" s="180" t="s">
        <v>32194</v>
      </c>
      <c r="C385" s="184" t="s">
        <v>12404</v>
      </c>
      <c r="D385" s="181">
        <v>52.9</v>
      </c>
    </row>
    <row r="386" spans="1:4" ht="13.5" customHeight="1">
      <c r="A386" s="180" t="s">
        <v>21914</v>
      </c>
      <c r="B386" s="180" t="s">
        <v>38739</v>
      </c>
      <c r="C386" s="184" t="s">
        <v>12416</v>
      </c>
      <c r="D386" s="181">
        <v>111.99</v>
      </c>
    </row>
    <row r="387" spans="1:4" ht="12.75" customHeight="1">
      <c r="A387" s="180" t="s">
        <v>21915</v>
      </c>
      <c r="B387" s="180" t="s">
        <v>38740</v>
      </c>
      <c r="C387" s="184" t="s">
        <v>12416</v>
      </c>
      <c r="D387" s="181">
        <v>66.25</v>
      </c>
    </row>
    <row r="388" spans="1:4" ht="12.75" customHeight="1">
      <c r="A388" s="180" t="s">
        <v>21916</v>
      </c>
      <c r="B388" s="180" t="s">
        <v>32195</v>
      </c>
      <c r="C388" s="184" t="s">
        <v>12403</v>
      </c>
      <c r="D388" s="181">
        <v>120</v>
      </c>
    </row>
    <row r="389" spans="1:4" ht="13.5" customHeight="1">
      <c r="A389" s="180" t="s">
        <v>21917</v>
      </c>
      <c r="B389" s="180" t="s">
        <v>32196</v>
      </c>
      <c r="C389" s="184" t="s">
        <v>12403</v>
      </c>
      <c r="D389" s="181">
        <v>89.12</v>
      </c>
    </row>
    <row r="390" spans="1:4" ht="12.75" customHeight="1">
      <c r="A390" s="180" t="s">
        <v>21918</v>
      </c>
      <c r="B390" s="180" t="s">
        <v>32197</v>
      </c>
      <c r="C390" s="184" t="s">
        <v>12403</v>
      </c>
      <c r="D390" s="181">
        <v>72</v>
      </c>
    </row>
    <row r="391" spans="1:4" ht="13.5" customHeight="1">
      <c r="A391" s="180" t="s">
        <v>21919</v>
      </c>
      <c r="B391" s="180" t="s">
        <v>32198</v>
      </c>
      <c r="C391" s="184" t="s">
        <v>12404</v>
      </c>
      <c r="D391" s="181">
        <v>63.97</v>
      </c>
    </row>
    <row r="392" spans="1:4" ht="12.75" customHeight="1">
      <c r="A392" s="180" t="s">
        <v>21920</v>
      </c>
      <c r="B392" s="180" t="s">
        <v>21921</v>
      </c>
      <c r="C392" s="184" t="s">
        <v>12404</v>
      </c>
      <c r="D392" s="181">
        <v>184.7</v>
      </c>
    </row>
    <row r="393" spans="1:4" ht="12.75" customHeight="1">
      <c r="A393" s="180" t="s">
        <v>21922</v>
      </c>
      <c r="B393" s="180" t="s">
        <v>32199</v>
      </c>
      <c r="C393" s="184" t="s">
        <v>12404</v>
      </c>
      <c r="D393" s="181">
        <v>6.92</v>
      </c>
    </row>
    <row r="394" spans="1:4" ht="13.5" customHeight="1">
      <c r="A394" s="180" t="s">
        <v>21923</v>
      </c>
      <c r="B394" s="180" t="s">
        <v>21215</v>
      </c>
      <c r="C394" s="184" t="s">
        <v>45</v>
      </c>
      <c r="D394" s="181">
        <v>3.82</v>
      </c>
    </row>
    <row r="395" spans="1:4" ht="12.75" customHeight="1">
      <c r="A395" s="180" t="s">
        <v>21924</v>
      </c>
      <c r="B395" s="180" t="s">
        <v>21925</v>
      </c>
      <c r="C395" s="184" t="s">
        <v>45</v>
      </c>
      <c r="D395" s="181">
        <v>5.75</v>
      </c>
    </row>
    <row r="396" spans="1:4" ht="13.5" customHeight="1">
      <c r="A396" s="180" t="s">
        <v>21926</v>
      </c>
      <c r="B396" s="180" t="s">
        <v>32200</v>
      </c>
      <c r="C396" s="184" t="s">
        <v>45</v>
      </c>
      <c r="D396" s="181">
        <v>5.45</v>
      </c>
    </row>
    <row r="397" spans="1:4" ht="12.75" customHeight="1">
      <c r="A397" s="180" t="s">
        <v>21927</v>
      </c>
      <c r="B397" s="180" t="s">
        <v>32201</v>
      </c>
      <c r="C397" s="184" t="s">
        <v>12408</v>
      </c>
      <c r="D397" s="181">
        <v>4471.68</v>
      </c>
    </row>
    <row r="398" spans="1:4" ht="12.75" customHeight="1">
      <c r="A398" s="180" t="s">
        <v>21928</v>
      </c>
      <c r="B398" s="180" t="s">
        <v>21929</v>
      </c>
      <c r="C398" s="184" t="s">
        <v>12408</v>
      </c>
      <c r="D398" s="181">
        <v>2526.16</v>
      </c>
    </row>
    <row r="399" spans="1:4" ht="16.5" customHeight="1">
      <c r="A399" s="180" t="s">
        <v>32202</v>
      </c>
      <c r="B399" s="180" t="s">
        <v>32203</v>
      </c>
      <c r="C399" s="184" t="s">
        <v>12408</v>
      </c>
      <c r="D399" s="181">
        <v>3391.62</v>
      </c>
    </row>
    <row r="400" spans="1:4" ht="16.5" customHeight="1">
      <c r="A400" s="180" t="s">
        <v>21930</v>
      </c>
      <c r="B400" s="180" t="s">
        <v>32204</v>
      </c>
      <c r="C400" s="184" t="s">
        <v>12408</v>
      </c>
      <c r="D400" s="181">
        <v>3121.12</v>
      </c>
    </row>
    <row r="401" spans="1:4" ht="16.5" customHeight="1">
      <c r="A401" s="180" t="s">
        <v>21931</v>
      </c>
      <c r="B401" s="180" t="s">
        <v>32205</v>
      </c>
      <c r="C401" s="184" t="s">
        <v>12408</v>
      </c>
      <c r="D401" s="181">
        <v>3441.7</v>
      </c>
    </row>
    <row r="402" spans="1:4" ht="12.75" customHeight="1">
      <c r="A402" s="180" t="s">
        <v>21932</v>
      </c>
      <c r="B402" s="180" t="s">
        <v>21933</v>
      </c>
      <c r="C402" s="184" t="s">
        <v>12408</v>
      </c>
      <c r="D402" s="181">
        <v>647.83000000000004</v>
      </c>
    </row>
    <row r="403" spans="1:4" ht="12.75" customHeight="1">
      <c r="A403" s="180" t="s">
        <v>21934</v>
      </c>
      <c r="B403" s="180" t="s">
        <v>21935</v>
      </c>
      <c r="C403" s="184" t="s">
        <v>12408</v>
      </c>
      <c r="D403" s="181">
        <v>676.49</v>
      </c>
    </row>
    <row r="404" spans="1:4" ht="13.5" customHeight="1">
      <c r="A404" s="180" t="s">
        <v>21936</v>
      </c>
      <c r="B404" s="180" t="s">
        <v>21937</v>
      </c>
      <c r="C404" s="184" t="s">
        <v>12408</v>
      </c>
      <c r="D404" s="181">
        <v>682.63</v>
      </c>
    </row>
    <row r="405" spans="1:4" ht="12.75" customHeight="1">
      <c r="A405" s="180" t="s">
        <v>21938</v>
      </c>
      <c r="B405" s="180" t="s">
        <v>21939</v>
      </c>
      <c r="C405" s="184" t="s">
        <v>12408</v>
      </c>
      <c r="D405" s="181">
        <v>616.98</v>
      </c>
    </row>
    <row r="406" spans="1:4" ht="13.5" customHeight="1">
      <c r="A406" s="180" t="s">
        <v>21940</v>
      </c>
      <c r="B406" s="180" t="s">
        <v>21941</v>
      </c>
      <c r="C406" s="184" t="s">
        <v>12408</v>
      </c>
      <c r="D406" s="181">
        <v>867.24</v>
      </c>
    </row>
    <row r="407" spans="1:4" ht="12.75" customHeight="1">
      <c r="A407" s="180" t="s">
        <v>21942</v>
      </c>
      <c r="B407" s="180" t="s">
        <v>32206</v>
      </c>
      <c r="C407" s="184" t="s">
        <v>18576</v>
      </c>
      <c r="D407" s="181">
        <v>850</v>
      </c>
    </row>
    <row r="408" spans="1:4" ht="12.75" customHeight="1">
      <c r="A408" s="180" t="s">
        <v>21943</v>
      </c>
      <c r="B408" s="180" t="s">
        <v>32207</v>
      </c>
      <c r="C408" s="184" t="s">
        <v>18576</v>
      </c>
      <c r="D408" s="181">
        <v>1500</v>
      </c>
    </row>
    <row r="409" spans="1:4" ht="13.5" customHeight="1">
      <c r="A409" s="180" t="s">
        <v>21944</v>
      </c>
      <c r="B409" s="180" t="s">
        <v>32208</v>
      </c>
      <c r="C409" s="184" t="s">
        <v>12416</v>
      </c>
      <c r="D409" s="181">
        <v>30.93</v>
      </c>
    </row>
    <row r="410" spans="1:4" ht="12.75" customHeight="1">
      <c r="A410" s="180" t="s">
        <v>21945</v>
      </c>
      <c r="B410" s="180" t="s">
        <v>21946</v>
      </c>
      <c r="C410" s="184" t="s">
        <v>12403</v>
      </c>
      <c r="D410" s="181">
        <v>2.88</v>
      </c>
    </row>
    <row r="411" spans="1:4" ht="13.5" customHeight="1">
      <c r="A411" s="180" t="s">
        <v>21947</v>
      </c>
      <c r="B411" s="180" t="s">
        <v>21948</v>
      </c>
      <c r="C411" s="184" t="s">
        <v>12403</v>
      </c>
      <c r="D411" s="181">
        <v>7.33</v>
      </c>
    </row>
    <row r="412" spans="1:4" ht="12.75" customHeight="1">
      <c r="A412" s="180" t="s">
        <v>21949</v>
      </c>
      <c r="B412" s="180" t="s">
        <v>32209</v>
      </c>
      <c r="C412" s="184" t="s">
        <v>12416</v>
      </c>
      <c r="D412" s="181">
        <v>43.34</v>
      </c>
    </row>
    <row r="413" spans="1:4" ht="12.75" customHeight="1">
      <c r="A413" s="180" t="s">
        <v>21950</v>
      </c>
      <c r="B413" s="180" t="s">
        <v>21951</v>
      </c>
      <c r="C413" s="184" t="s">
        <v>12416</v>
      </c>
      <c r="D413" s="181">
        <v>39.42</v>
      </c>
    </row>
    <row r="414" spans="1:4" ht="13.5" customHeight="1">
      <c r="A414" s="180" t="s">
        <v>23749</v>
      </c>
      <c r="B414" s="180" t="s">
        <v>23750</v>
      </c>
      <c r="C414" s="184" t="s">
        <v>12403</v>
      </c>
      <c r="D414" s="181">
        <v>13</v>
      </c>
    </row>
    <row r="415" spans="1:4" ht="12.75" customHeight="1">
      <c r="A415" s="180" t="s">
        <v>21952</v>
      </c>
      <c r="B415" s="180" t="s">
        <v>32210</v>
      </c>
      <c r="C415" s="184" t="s">
        <v>34306</v>
      </c>
      <c r="D415" s="181">
        <v>5800</v>
      </c>
    </row>
    <row r="416" spans="1:4" ht="12.75" customHeight="1">
      <c r="A416" s="180" t="s">
        <v>21953</v>
      </c>
      <c r="B416" s="180" t="s">
        <v>21954</v>
      </c>
      <c r="C416" s="184" t="s">
        <v>12403</v>
      </c>
      <c r="D416" s="181">
        <v>35.1</v>
      </c>
    </row>
    <row r="417" spans="1:4" ht="13.5" customHeight="1">
      <c r="A417" s="180" t="s">
        <v>21955</v>
      </c>
      <c r="B417" s="180" t="s">
        <v>21956</v>
      </c>
      <c r="C417" s="184" t="s">
        <v>12403</v>
      </c>
      <c r="D417" s="181">
        <v>25.6</v>
      </c>
    </row>
    <row r="418" spans="1:4" ht="12.75" customHeight="1">
      <c r="A418" s="180" t="s">
        <v>21957</v>
      </c>
      <c r="B418" s="180" t="s">
        <v>21958</v>
      </c>
      <c r="C418" s="184" t="s">
        <v>12403</v>
      </c>
      <c r="D418" s="181">
        <v>14</v>
      </c>
    </row>
    <row r="419" spans="1:4" ht="13.5" customHeight="1">
      <c r="A419" s="180" t="s">
        <v>21959</v>
      </c>
      <c r="B419" s="180" t="s">
        <v>21960</v>
      </c>
      <c r="C419" s="184" t="s">
        <v>12403</v>
      </c>
      <c r="D419" s="181">
        <v>12.5</v>
      </c>
    </row>
    <row r="420" spans="1:4" ht="12.75" customHeight="1">
      <c r="A420" s="180" t="s">
        <v>21961</v>
      </c>
      <c r="B420" s="180" t="s">
        <v>21962</v>
      </c>
      <c r="C420" s="184" t="s">
        <v>12403</v>
      </c>
      <c r="D420" s="181">
        <v>3.36</v>
      </c>
    </row>
    <row r="421" spans="1:4" ht="12.75" customHeight="1">
      <c r="A421" s="180" t="s">
        <v>21963</v>
      </c>
      <c r="B421" s="180" t="s">
        <v>32211</v>
      </c>
      <c r="C421" s="184" t="s">
        <v>12403</v>
      </c>
      <c r="D421" s="181">
        <v>5.5</v>
      </c>
    </row>
    <row r="422" spans="1:4" ht="13.5" customHeight="1">
      <c r="A422" s="180" t="s">
        <v>21964</v>
      </c>
      <c r="B422" s="180" t="s">
        <v>21965</v>
      </c>
      <c r="C422" s="184" t="s">
        <v>12403</v>
      </c>
      <c r="D422" s="181">
        <v>7.5</v>
      </c>
    </row>
    <row r="423" spans="1:4" ht="12.75" customHeight="1">
      <c r="A423" s="180" t="s">
        <v>21966</v>
      </c>
      <c r="B423" s="180" t="s">
        <v>21967</v>
      </c>
      <c r="C423" s="184" t="s">
        <v>12403</v>
      </c>
      <c r="D423" s="181">
        <v>2.97</v>
      </c>
    </row>
    <row r="424" spans="1:4" ht="13.5" customHeight="1">
      <c r="A424" s="180" t="s">
        <v>21968</v>
      </c>
      <c r="B424" s="180" t="s">
        <v>34281</v>
      </c>
      <c r="C424" s="184" t="s">
        <v>12416</v>
      </c>
      <c r="D424" s="181">
        <v>21.5</v>
      </c>
    </row>
    <row r="425" spans="1:4" ht="12.75" customHeight="1">
      <c r="A425" s="180" t="s">
        <v>21969</v>
      </c>
      <c r="B425" s="180" t="s">
        <v>21970</v>
      </c>
      <c r="C425" s="184" t="s">
        <v>12416</v>
      </c>
      <c r="D425" s="181">
        <v>29.71</v>
      </c>
    </row>
    <row r="426" spans="1:4" ht="12.75" customHeight="1">
      <c r="A426" s="180" t="s">
        <v>21971</v>
      </c>
      <c r="B426" s="180" t="s">
        <v>21972</v>
      </c>
      <c r="C426" s="184" t="s">
        <v>12416</v>
      </c>
      <c r="D426" s="181">
        <v>53.27</v>
      </c>
    </row>
    <row r="427" spans="1:4" ht="13.5" customHeight="1">
      <c r="A427" s="180" t="s">
        <v>21973</v>
      </c>
      <c r="B427" s="180" t="s">
        <v>21974</v>
      </c>
      <c r="C427" s="184" t="s">
        <v>12416</v>
      </c>
      <c r="D427" s="181">
        <v>37.200000000000003</v>
      </c>
    </row>
    <row r="428" spans="1:4" ht="12.75" customHeight="1">
      <c r="A428" s="180" t="s">
        <v>21975</v>
      </c>
      <c r="B428" s="180" t="s">
        <v>21976</v>
      </c>
      <c r="C428" s="184" t="s">
        <v>12416</v>
      </c>
      <c r="D428" s="181">
        <v>38.840000000000003</v>
      </c>
    </row>
    <row r="429" spans="1:4" ht="12.75" customHeight="1">
      <c r="A429" s="180" t="s">
        <v>21977</v>
      </c>
      <c r="B429" s="180" t="s">
        <v>21978</v>
      </c>
      <c r="C429" s="184" t="s">
        <v>12416</v>
      </c>
      <c r="D429" s="181">
        <v>57.8</v>
      </c>
    </row>
    <row r="430" spans="1:4" ht="13.5" customHeight="1">
      <c r="A430" s="180" t="s">
        <v>21979</v>
      </c>
      <c r="B430" s="180" t="s">
        <v>32212</v>
      </c>
      <c r="C430" s="184" t="s">
        <v>12403</v>
      </c>
      <c r="D430" s="181">
        <v>14.5</v>
      </c>
    </row>
    <row r="431" spans="1:4" ht="12.75" customHeight="1">
      <c r="A431" s="180" t="s">
        <v>21980</v>
      </c>
      <c r="B431" s="180" t="s">
        <v>32213</v>
      </c>
      <c r="C431" s="184" t="s">
        <v>12403</v>
      </c>
      <c r="D431" s="181">
        <v>27.08</v>
      </c>
    </row>
    <row r="432" spans="1:4" ht="13.5" customHeight="1">
      <c r="A432" s="180" t="s">
        <v>21981</v>
      </c>
      <c r="B432" s="180" t="s">
        <v>21982</v>
      </c>
      <c r="C432" s="184" t="s">
        <v>12416</v>
      </c>
      <c r="D432" s="181">
        <v>109.9</v>
      </c>
    </row>
    <row r="433" spans="1:4" ht="15.75" customHeight="1">
      <c r="A433" s="180" t="s">
        <v>21983</v>
      </c>
      <c r="B433" s="180" t="s">
        <v>32214</v>
      </c>
      <c r="C433" s="184" t="s">
        <v>12416</v>
      </c>
      <c r="D433" s="181">
        <v>34.9</v>
      </c>
    </row>
    <row r="434" spans="1:4" ht="13.5" customHeight="1">
      <c r="A434" s="180" t="s">
        <v>21984</v>
      </c>
      <c r="B434" s="180" t="s">
        <v>21985</v>
      </c>
      <c r="C434" s="184" t="s">
        <v>12402</v>
      </c>
      <c r="D434" s="181">
        <v>258.49</v>
      </c>
    </row>
    <row r="435" spans="1:4" ht="12.75" customHeight="1">
      <c r="A435" s="180" t="s">
        <v>21986</v>
      </c>
      <c r="B435" s="180" t="s">
        <v>21987</v>
      </c>
      <c r="C435" s="184" t="s">
        <v>12403</v>
      </c>
      <c r="D435" s="181">
        <v>2.91</v>
      </c>
    </row>
    <row r="436" spans="1:4" ht="13.5" customHeight="1">
      <c r="A436" s="180" t="s">
        <v>21988</v>
      </c>
      <c r="B436" s="180" t="s">
        <v>21989</v>
      </c>
      <c r="C436" s="184" t="s">
        <v>12403</v>
      </c>
      <c r="D436" s="181">
        <v>3.13</v>
      </c>
    </row>
    <row r="437" spans="1:4" ht="12.75" customHeight="1">
      <c r="A437" s="180" t="s">
        <v>21990</v>
      </c>
      <c r="B437" s="180" t="s">
        <v>21991</v>
      </c>
      <c r="C437" s="184" t="s">
        <v>12403</v>
      </c>
      <c r="D437" s="181">
        <v>7.24</v>
      </c>
    </row>
    <row r="438" spans="1:4" ht="12.75" customHeight="1">
      <c r="A438" s="180" t="s">
        <v>21992</v>
      </c>
      <c r="B438" s="180" t="s">
        <v>21993</v>
      </c>
      <c r="C438" s="184" t="s">
        <v>12403</v>
      </c>
      <c r="D438" s="181">
        <v>11.67</v>
      </c>
    </row>
    <row r="439" spans="1:4" ht="13.5" customHeight="1">
      <c r="A439" s="180" t="s">
        <v>21994</v>
      </c>
      <c r="B439" s="180" t="s">
        <v>21995</v>
      </c>
      <c r="C439" s="184" t="s">
        <v>12403</v>
      </c>
      <c r="D439" s="181">
        <v>11.77</v>
      </c>
    </row>
    <row r="440" spans="1:4" ht="12.75" customHeight="1">
      <c r="A440" s="180" t="s">
        <v>21996</v>
      </c>
      <c r="B440" s="180" t="s">
        <v>21997</v>
      </c>
      <c r="C440" s="184" t="s">
        <v>12403</v>
      </c>
      <c r="D440" s="181">
        <v>24.46</v>
      </c>
    </row>
    <row r="441" spans="1:4" ht="12.75" customHeight="1">
      <c r="A441" s="180" t="s">
        <v>21998</v>
      </c>
      <c r="B441" s="180" t="s">
        <v>21999</v>
      </c>
      <c r="C441" s="184" t="s">
        <v>12403</v>
      </c>
      <c r="D441" s="181">
        <v>40.53</v>
      </c>
    </row>
    <row r="442" spans="1:4" ht="13.5" customHeight="1">
      <c r="A442" s="180" t="s">
        <v>22000</v>
      </c>
      <c r="B442" s="180" t="s">
        <v>22001</v>
      </c>
      <c r="C442" s="184" t="s">
        <v>12403</v>
      </c>
      <c r="D442" s="181">
        <v>52.2</v>
      </c>
    </row>
    <row r="443" spans="1:4" ht="12.75" customHeight="1">
      <c r="A443" s="180" t="s">
        <v>22002</v>
      </c>
      <c r="B443" s="180" t="s">
        <v>22003</v>
      </c>
      <c r="C443" s="184" t="s">
        <v>12403</v>
      </c>
      <c r="D443" s="181">
        <v>79.89</v>
      </c>
    </row>
    <row r="444" spans="1:4" ht="13.5" customHeight="1">
      <c r="A444" s="180" t="s">
        <v>22004</v>
      </c>
      <c r="B444" s="180" t="s">
        <v>32215</v>
      </c>
      <c r="C444" s="184" t="s">
        <v>12403</v>
      </c>
      <c r="D444" s="181">
        <v>18.14</v>
      </c>
    </row>
    <row r="445" spans="1:4" ht="12.75" customHeight="1">
      <c r="A445" s="180" t="s">
        <v>22005</v>
      </c>
      <c r="B445" s="180" t="s">
        <v>32216</v>
      </c>
      <c r="C445" s="184" t="s">
        <v>12403</v>
      </c>
      <c r="D445" s="181">
        <v>23.38</v>
      </c>
    </row>
    <row r="446" spans="1:4" ht="12.75" customHeight="1">
      <c r="A446" s="180" t="s">
        <v>22006</v>
      </c>
      <c r="B446" s="180" t="s">
        <v>32217</v>
      </c>
      <c r="C446" s="184" t="s">
        <v>12403</v>
      </c>
      <c r="D446" s="181">
        <v>28.98</v>
      </c>
    </row>
    <row r="447" spans="1:4" ht="13.5" customHeight="1">
      <c r="A447" s="180" t="s">
        <v>22007</v>
      </c>
      <c r="B447" s="180" t="s">
        <v>32218</v>
      </c>
      <c r="C447" s="184" t="s">
        <v>12403</v>
      </c>
      <c r="D447" s="181">
        <v>35.94</v>
      </c>
    </row>
    <row r="448" spans="1:4" ht="12.75" customHeight="1">
      <c r="A448" s="180" t="s">
        <v>22008</v>
      </c>
      <c r="B448" s="180" t="s">
        <v>32219</v>
      </c>
      <c r="C448" s="184" t="s">
        <v>12403</v>
      </c>
      <c r="D448" s="181">
        <v>47.34</v>
      </c>
    </row>
    <row r="449" spans="1:4" ht="13.5" customHeight="1">
      <c r="A449" s="180" t="s">
        <v>22009</v>
      </c>
      <c r="B449" s="180" t="s">
        <v>32220</v>
      </c>
      <c r="C449" s="184" t="s">
        <v>12403</v>
      </c>
      <c r="D449" s="181">
        <v>56.21</v>
      </c>
    </row>
    <row r="450" spans="1:4" ht="12.75" customHeight="1">
      <c r="A450" s="180" t="s">
        <v>22010</v>
      </c>
      <c r="B450" s="180" t="s">
        <v>32221</v>
      </c>
      <c r="C450" s="184" t="s">
        <v>12403</v>
      </c>
      <c r="D450" s="181">
        <v>80.75</v>
      </c>
    </row>
    <row r="451" spans="1:4" ht="12.75" customHeight="1">
      <c r="A451" s="180" t="s">
        <v>22011</v>
      </c>
      <c r="B451" s="180" t="s">
        <v>32222</v>
      </c>
      <c r="C451" s="184" t="s">
        <v>12403</v>
      </c>
      <c r="D451" s="181">
        <v>94.84</v>
      </c>
    </row>
    <row r="452" spans="1:4" ht="13.5" customHeight="1">
      <c r="A452" s="180" t="s">
        <v>22012</v>
      </c>
      <c r="B452" s="180" t="s">
        <v>32223</v>
      </c>
      <c r="C452" s="184" t="s">
        <v>12403</v>
      </c>
      <c r="D452" s="181">
        <v>137.28</v>
      </c>
    </row>
    <row r="453" spans="1:4" ht="12.75" customHeight="1">
      <c r="A453" s="180" t="s">
        <v>22013</v>
      </c>
      <c r="B453" s="180" t="s">
        <v>22014</v>
      </c>
      <c r="C453" s="184" t="s">
        <v>12403</v>
      </c>
      <c r="D453" s="181">
        <v>30</v>
      </c>
    </row>
    <row r="454" spans="1:4" ht="13.5" customHeight="1">
      <c r="A454" s="180" t="s">
        <v>22015</v>
      </c>
      <c r="B454" s="180" t="s">
        <v>22016</v>
      </c>
      <c r="C454" s="184" t="s">
        <v>12403</v>
      </c>
      <c r="D454" s="181">
        <v>42</v>
      </c>
    </row>
    <row r="455" spans="1:4" ht="12.75" customHeight="1">
      <c r="A455" s="180" t="s">
        <v>22017</v>
      </c>
      <c r="B455" s="180" t="s">
        <v>32224</v>
      </c>
      <c r="C455" s="184" t="s">
        <v>12402</v>
      </c>
      <c r="D455" s="181">
        <v>281.23</v>
      </c>
    </row>
    <row r="456" spans="1:4" ht="12.75" customHeight="1">
      <c r="A456" s="180" t="s">
        <v>22018</v>
      </c>
      <c r="B456" s="180" t="s">
        <v>32225</v>
      </c>
      <c r="C456" s="184" t="s">
        <v>12402</v>
      </c>
      <c r="D456" s="181">
        <v>13</v>
      </c>
    </row>
    <row r="457" spans="1:4" ht="13.5" customHeight="1">
      <c r="A457" s="180" t="s">
        <v>22019</v>
      </c>
      <c r="B457" s="180" t="s">
        <v>32226</v>
      </c>
      <c r="C457" s="184" t="s">
        <v>12402</v>
      </c>
      <c r="D457" s="181">
        <v>11.1</v>
      </c>
    </row>
    <row r="458" spans="1:4" ht="12.75" customHeight="1">
      <c r="A458" s="180" t="s">
        <v>22020</v>
      </c>
      <c r="B458" s="180" t="s">
        <v>32227</v>
      </c>
      <c r="C458" s="184" t="s">
        <v>12402</v>
      </c>
      <c r="D458" s="181">
        <v>22.96</v>
      </c>
    </row>
    <row r="459" spans="1:4" ht="12.75" customHeight="1">
      <c r="A459" s="180" t="s">
        <v>22021</v>
      </c>
      <c r="B459" s="180" t="s">
        <v>32228</v>
      </c>
      <c r="C459" s="184" t="s">
        <v>12402</v>
      </c>
      <c r="D459" s="181">
        <v>37.909999999999997</v>
      </c>
    </row>
    <row r="460" spans="1:4" ht="13.5" customHeight="1">
      <c r="A460" s="180" t="s">
        <v>22022</v>
      </c>
      <c r="B460" s="180" t="s">
        <v>32229</v>
      </c>
      <c r="C460" s="184" t="s">
        <v>12402</v>
      </c>
      <c r="D460" s="181">
        <v>31.49</v>
      </c>
    </row>
    <row r="461" spans="1:4" ht="12.75" customHeight="1">
      <c r="A461" s="180" t="s">
        <v>22023</v>
      </c>
      <c r="B461" s="180" t="s">
        <v>32230</v>
      </c>
      <c r="C461" s="184" t="s">
        <v>12402</v>
      </c>
      <c r="D461" s="181">
        <v>75.900000000000006</v>
      </c>
    </row>
    <row r="462" spans="1:4" ht="13.5" customHeight="1">
      <c r="A462" s="180" t="s">
        <v>22024</v>
      </c>
      <c r="B462" s="180" t="s">
        <v>22025</v>
      </c>
      <c r="C462" s="184" t="s">
        <v>12403</v>
      </c>
      <c r="D462" s="181">
        <v>32.47</v>
      </c>
    </row>
    <row r="463" spans="1:4" ht="12.75" customHeight="1">
      <c r="A463" s="180" t="s">
        <v>22026</v>
      </c>
      <c r="B463" s="180" t="s">
        <v>22027</v>
      </c>
      <c r="C463" s="184" t="s">
        <v>12403</v>
      </c>
      <c r="D463" s="181">
        <v>53.47</v>
      </c>
    </row>
    <row r="464" spans="1:4" ht="12.75" customHeight="1">
      <c r="A464" s="180" t="s">
        <v>22028</v>
      </c>
      <c r="B464" s="180" t="s">
        <v>22029</v>
      </c>
      <c r="C464" s="184" t="s">
        <v>12403</v>
      </c>
      <c r="D464" s="181">
        <v>66.540000000000006</v>
      </c>
    </row>
    <row r="465" spans="1:4" ht="13.5" customHeight="1">
      <c r="A465" s="180" t="s">
        <v>22030</v>
      </c>
      <c r="B465" s="180" t="s">
        <v>22031</v>
      </c>
      <c r="C465" s="184" t="s">
        <v>12403</v>
      </c>
      <c r="D465" s="181">
        <v>112.16</v>
      </c>
    </row>
    <row r="466" spans="1:4" ht="12.75" customHeight="1">
      <c r="A466" s="180" t="s">
        <v>22032</v>
      </c>
      <c r="B466" s="180" t="s">
        <v>22033</v>
      </c>
      <c r="C466" s="184" t="s">
        <v>12403</v>
      </c>
      <c r="D466" s="181">
        <v>149.52000000000001</v>
      </c>
    </row>
    <row r="467" spans="1:4" ht="13.5" customHeight="1">
      <c r="A467" s="180" t="s">
        <v>22034</v>
      </c>
      <c r="B467" s="180" t="s">
        <v>22035</v>
      </c>
      <c r="C467" s="184" t="s">
        <v>12403</v>
      </c>
      <c r="D467" s="181">
        <v>48.1</v>
      </c>
    </row>
    <row r="468" spans="1:4" ht="12.75" customHeight="1">
      <c r="A468" s="180" t="s">
        <v>22036</v>
      </c>
      <c r="B468" s="180" t="s">
        <v>22037</v>
      </c>
      <c r="C468" s="184" t="s">
        <v>12403</v>
      </c>
      <c r="D468" s="181">
        <v>75.739999999999995</v>
      </c>
    </row>
    <row r="469" spans="1:4" ht="12.75" customHeight="1">
      <c r="A469" s="180" t="s">
        <v>22038</v>
      </c>
      <c r="B469" s="180" t="s">
        <v>22039</v>
      </c>
      <c r="C469" s="184" t="s">
        <v>12403</v>
      </c>
      <c r="D469" s="181">
        <v>95.12</v>
      </c>
    </row>
    <row r="470" spans="1:4" ht="13.5" customHeight="1">
      <c r="A470" s="180" t="s">
        <v>22040</v>
      </c>
      <c r="B470" s="180" t="s">
        <v>22041</v>
      </c>
      <c r="C470" s="184" t="s">
        <v>12403</v>
      </c>
      <c r="D470" s="181">
        <v>13.49</v>
      </c>
    </row>
    <row r="471" spans="1:4" ht="12.75" customHeight="1">
      <c r="A471" s="180" t="s">
        <v>22042</v>
      </c>
      <c r="B471" s="180" t="s">
        <v>22043</v>
      </c>
      <c r="C471" s="184" t="s">
        <v>12403</v>
      </c>
      <c r="D471" s="181">
        <v>34.630000000000003</v>
      </c>
    </row>
    <row r="472" spans="1:4" ht="16.5" customHeight="1">
      <c r="A472" s="180" t="s">
        <v>22044</v>
      </c>
      <c r="B472" s="180" t="s">
        <v>22045</v>
      </c>
      <c r="C472" s="184" t="s">
        <v>12403</v>
      </c>
      <c r="D472" s="181">
        <v>92.3</v>
      </c>
    </row>
    <row r="473" spans="1:4" ht="16.5" customHeight="1">
      <c r="A473" s="180" t="s">
        <v>22046</v>
      </c>
      <c r="B473" s="180" t="s">
        <v>22047</v>
      </c>
      <c r="C473" s="184" t="s">
        <v>12403</v>
      </c>
      <c r="D473" s="181">
        <v>330.9</v>
      </c>
    </row>
    <row r="474" spans="1:4" ht="15.75" customHeight="1">
      <c r="A474" s="180" t="s">
        <v>22048</v>
      </c>
      <c r="B474" s="180" t="s">
        <v>22049</v>
      </c>
      <c r="C474" s="184" t="s">
        <v>12403</v>
      </c>
      <c r="D474" s="181">
        <v>2666.48</v>
      </c>
    </row>
    <row r="475" spans="1:4" ht="16.5" customHeight="1">
      <c r="A475" s="180" t="s">
        <v>22050</v>
      </c>
      <c r="B475" s="180" t="s">
        <v>22051</v>
      </c>
      <c r="C475" s="184" t="s">
        <v>12403</v>
      </c>
      <c r="D475" s="181">
        <v>140.05000000000001</v>
      </c>
    </row>
    <row r="476" spans="1:4" ht="16.5" customHeight="1">
      <c r="A476" s="180" t="s">
        <v>22052</v>
      </c>
      <c r="B476" s="180" t="s">
        <v>22053</v>
      </c>
      <c r="C476" s="184" t="s">
        <v>12403</v>
      </c>
      <c r="D476" s="181">
        <v>548.35</v>
      </c>
    </row>
    <row r="477" spans="1:4" ht="12.75" customHeight="1">
      <c r="A477" s="180" t="s">
        <v>22054</v>
      </c>
      <c r="B477" s="180" t="s">
        <v>32231</v>
      </c>
      <c r="C477" s="184" t="s">
        <v>12402</v>
      </c>
      <c r="D477" s="181">
        <v>52.62</v>
      </c>
    </row>
    <row r="478" spans="1:4" ht="13.5" customHeight="1">
      <c r="A478" s="180" t="s">
        <v>22055</v>
      </c>
      <c r="B478" s="180" t="s">
        <v>32232</v>
      </c>
      <c r="C478" s="184" t="s">
        <v>12402</v>
      </c>
      <c r="D478" s="181">
        <v>72.78</v>
      </c>
    </row>
    <row r="479" spans="1:4" ht="12.75" customHeight="1">
      <c r="A479" s="180" t="s">
        <v>22056</v>
      </c>
      <c r="B479" s="180" t="s">
        <v>32233</v>
      </c>
      <c r="C479" s="184" t="s">
        <v>12402</v>
      </c>
      <c r="D479" s="181">
        <v>68.040000000000006</v>
      </c>
    </row>
    <row r="480" spans="1:4" ht="12.75" customHeight="1">
      <c r="A480" s="180" t="s">
        <v>22057</v>
      </c>
      <c r="B480" s="180" t="s">
        <v>32234</v>
      </c>
      <c r="C480" s="184" t="s">
        <v>12402</v>
      </c>
      <c r="D480" s="181">
        <v>201.54</v>
      </c>
    </row>
    <row r="481" spans="1:4" ht="13.5" customHeight="1">
      <c r="A481" s="180" t="s">
        <v>22058</v>
      </c>
      <c r="B481" s="180" t="s">
        <v>32235</v>
      </c>
      <c r="C481" s="184" t="s">
        <v>12402</v>
      </c>
      <c r="D481" s="181">
        <v>419.34</v>
      </c>
    </row>
    <row r="482" spans="1:4" ht="12.75" customHeight="1">
      <c r="A482" s="180" t="s">
        <v>22059</v>
      </c>
      <c r="B482" s="180" t="s">
        <v>22060</v>
      </c>
      <c r="C482" s="184" t="s">
        <v>12402</v>
      </c>
      <c r="D482" s="181">
        <v>510.42</v>
      </c>
    </row>
    <row r="483" spans="1:4" ht="13.5" customHeight="1">
      <c r="A483" s="180" t="s">
        <v>22061</v>
      </c>
      <c r="B483" s="180" t="s">
        <v>32236</v>
      </c>
      <c r="C483" s="184" t="s">
        <v>12402</v>
      </c>
      <c r="D483" s="181">
        <v>32.04</v>
      </c>
    </row>
    <row r="484" spans="1:4" ht="12.75" customHeight="1">
      <c r="A484" s="180" t="s">
        <v>22062</v>
      </c>
      <c r="B484" s="180" t="s">
        <v>22063</v>
      </c>
      <c r="C484" s="184" t="s">
        <v>12402</v>
      </c>
      <c r="D484" s="181">
        <v>85.62</v>
      </c>
    </row>
    <row r="485" spans="1:4" ht="12.75" customHeight="1">
      <c r="A485" s="180" t="s">
        <v>22064</v>
      </c>
      <c r="B485" s="180" t="s">
        <v>22065</v>
      </c>
      <c r="C485" s="184" t="s">
        <v>12402</v>
      </c>
      <c r="D485" s="181">
        <v>93.48</v>
      </c>
    </row>
    <row r="486" spans="1:4" ht="13.5" customHeight="1">
      <c r="A486" s="180" t="s">
        <v>22066</v>
      </c>
      <c r="B486" s="180" t="s">
        <v>22067</v>
      </c>
      <c r="C486" s="184" t="s">
        <v>12402</v>
      </c>
      <c r="D486" s="181">
        <v>436.9</v>
      </c>
    </row>
    <row r="487" spans="1:4" ht="12.75" customHeight="1">
      <c r="A487" s="180" t="s">
        <v>22068</v>
      </c>
      <c r="B487" s="180" t="s">
        <v>22069</v>
      </c>
      <c r="C487" s="184" t="s">
        <v>12402</v>
      </c>
      <c r="D487" s="181">
        <v>148.08000000000001</v>
      </c>
    </row>
    <row r="488" spans="1:4" ht="13.5" customHeight="1">
      <c r="A488" s="180" t="s">
        <v>22070</v>
      </c>
      <c r="B488" s="180" t="s">
        <v>22071</v>
      </c>
      <c r="C488" s="184" t="s">
        <v>12402</v>
      </c>
      <c r="D488" s="181">
        <v>292.32</v>
      </c>
    </row>
    <row r="489" spans="1:4" ht="12.75" customHeight="1">
      <c r="A489" s="180" t="s">
        <v>22072</v>
      </c>
      <c r="B489" s="180" t="s">
        <v>22073</v>
      </c>
      <c r="C489" s="184" t="s">
        <v>12402</v>
      </c>
      <c r="D489" s="181">
        <v>496.32</v>
      </c>
    </row>
    <row r="490" spans="1:4" ht="12.75" customHeight="1">
      <c r="A490" s="180" t="s">
        <v>22074</v>
      </c>
      <c r="B490" s="180" t="s">
        <v>22075</v>
      </c>
      <c r="C490" s="184" t="s">
        <v>12402</v>
      </c>
      <c r="D490" s="181">
        <v>840.06</v>
      </c>
    </row>
    <row r="491" spans="1:4" ht="13.5" customHeight="1">
      <c r="A491" s="180" t="s">
        <v>22076</v>
      </c>
      <c r="B491" s="180" t="s">
        <v>22077</v>
      </c>
      <c r="C491" s="184" t="s">
        <v>12402</v>
      </c>
      <c r="D491" s="181">
        <v>1413.78</v>
      </c>
    </row>
    <row r="492" spans="1:4" ht="12.75" customHeight="1">
      <c r="A492" s="180" t="s">
        <v>22078</v>
      </c>
      <c r="B492" s="180" t="s">
        <v>22079</v>
      </c>
      <c r="C492" s="184" t="s">
        <v>12402</v>
      </c>
      <c r="D492" s="181">
        <v>2215.44</v>
      </c>
    </row>
    <row r="493" spans="1:4" ht="13.5" customHeight="1">
      <c r="A493" s="180" t="s">
        <v>22080</v>
      </c>
      <c r="B493" s="180" t="s">
        <v>32237</v>
      </c>
      <c r="C493" s="184" t="s">
        <v>12402</v>
      </c>
      <c r="D493" s="181">
        <v>1.06</v>
      </c>
    </row>
    <row r="494" spans="1:4" ht="12.75" customHeight="1">
      <c r="A494" s="180" t="s">
        <v>22081</v>
      </c>
      <c r="B494" s="180" t="s">
        <v>32238</v>
      </c>
      <c r="C494" s="184" t="s">
        <v>12402</v>
      </c>
      <c r="D494" s="181">
        <v>1.1499999999999999</v>
      </c>
    </row>
    <row r="495" spans="1:4" ht="12.75" customHeight="1">
      <c r="A495" s="180" t="s">
        <v>22082</v>
      </c>
      <c r="B495" s="180" t="s">
        <v>32239</v>
      </c>
      <c r="C495" s="184" t="s">
        <v>12402</v>
      </c>
      <c r="D495" s="181">
        <v>2.81</v>
      </c>
    </row>
    <row r="496" spans="1:4" ht="13.5" customHeight="1">
      <c r="A496" s="180" t="s">
        <v>22083</v>
      </c>
      <c r="B496" s="180" t="s">
        <v>32240</v>
      </c>
      <c r="C496" s="184" t="s">
        <v>12402</v>
      </c>
      <c r="D496" s="181">
        <v>2.13</v>
      </c>
    </row>
    <row r="497" spans="1:4" ht="12.75" customHeight="1">
      <c r="A497" s="180" t="s">
        <v>22084</v>
      </c>
      <c r="B497" s="180" t="s">
        <v>32241</v>
      </c>
      <c r="C497" s="184" t="s">
        <v>12402</v>
      </c>
      <c r="D497" s="181">
        <v>5.63</v>
      </c>
    </row>
    <row r="498" spans="1:4" ht="12.75" customHeight="1">
      <c r="A498" s="180" t="s">
        <v>22085</v>
      </c>
      <c r="B498" s="180" t="s">
        <v>32242</v>
      </c>
      <c r="C498" s="184" t="s">
        <v>12402</v>
      </c>
      <c r="D498" s="181">
        <v>239.9</v>
      </c>
    </row>
    <row r="499" spans="1:4" ht="13.5" customHeight="1">
      <c r="A499" s="180" t="s">
        <v>22086</v>
      </c>
      <c r="B499" s="180" t="s">
        <v>32243</v>
      </c>
      <c r="C499" s="184" t="s">
        <v>12402</v>
      </c>
      <c r="D499" s="181">
        <v>229.9</v>
      </c>
    </row>
    <row r="500" spans="1:4" ht="12.75" customHeight="1">
      <c r="A500" s="180" t="s">
        <v>22087</v>
      </c>
      <c r="B500" s="180" t="s">
        <v>32244</v>
      </c>
      <c r="C500" s="184" t="s">
        <v>12402</v>
      </c>
      <c r="D500" s="181">
        <v>379.9</v>
      </c>
    </row>
    <row r="501" spans="1:4" ht="13.5" customHeight="1">
      <c r="A501" s="180" t="s">
        <v>22088</v>
      </c>
      <c r="B501" s="180" t="s">
        <v>31193</v>
      </c>
      <c r="C501" s="184" t="s">
        <v>12402</v>
      </c>
      <c r="D501" s="181">
        <v>7599.9</v>
      </c>
    </row>
    <row r="502" spans="1:4" ht="12.75" customHeight="1">
      <c r="A502" s="180" t="s">
        <v>22089</v>
      </c>
      <c r="B502" s="180" t="s">
        <v>23669</v>
      </c>
      <c r="C502" s="184" t="s">
        <v>12402</v>
      </c>
      <c r="D502" s="181">
        <v>11.71</v>
      </c>
    </row>
    <row r="503" spans="1:4" ht="12.75" customHeight="1">
      <c r="A503" s="180" t="s">
        <v>22090</v>
      </c>
      <c r="B503" s="180" t="s">
        <v>23670</v>
      </c>
      <c r="C503" s="184" t="s">
        <v>12402</v>
      </c>
      <c r="D503" s="181">
        <v>20.9</v>
      </c>
    </row>
    <row r="504" spans="1:4" ht="13.5" customHeight="1">
      <c r="A504" s="180" t="s">
        <v>22091</v>
      </c>
      <c r="B504" s="180" t="s">
        <v>23751</v>
      </c>
      <c r="C504" s="184" t="s">
        <v>12402</v>
      </c>
      <c r="D504" s="181">
        <v>131.91</v>
      </c>
    </row>
    <row r="505" spans="1:4" ht="12.75" customHeight="1">
      <c r="A505" s="180" t="s">
        <v>22093</v>
      </c>
      <c r="B505" s="180" t="s">
        <v>23752</v>
      </c>
      <c r="C505" s="184" t="s">
        <v>12402</v>
      </c>
      <c r="D505" s="181">
        <v>69.900000000000006</v>
      </c>
    </row>
    <row r="506" spans="1:4" ht="13.5" customHeight="1">
      <c r="A506" s="180" t="s">
        <v>22094</v>
      </c>
      <c r="B506" s="180" t="s">
        <v>32245</v>
      </c>
      <c r="C506" s="184" t="s">
        <v>12402</v>
      </c>
      <c r="D506" s="181">
        <v>246.35</v>
      </c>
    </row>
    <row r="507" spans="1:4" ht="12.75" customHeight="1">
      <c r="A507" s="180" t="s">
        <v>22095</v>
      </c>
      <c r="B507" s="180" t="s">
        <v>32246</v>
      </c>
      <c r="C507" s="184" t="s">
        <v>12402</v>
      </c>
      <c r="D507" s="181">
        <v>249.9</v>
      </c>
    </row>
    <row r="508" spans="1:4" ht="12.75" customHeight="1">
      <c r="A508" s="180" t="s">
        <v>22096</v>
      </c>
      <c r="B508" s="180" t="s">
        <v>32247</v>
      </c>
      <c r="C508" s="184" t="s">
        <v>12402</v>
      </c>
      <c r="D508" s="181">
        <v>21.9</v>
      </c>
    </row>
    <row r="509" spans="1:4" ht="16.5" customHeight="1">
      <c r="A509" s="180" t="s">
        <v>22097</v>
      </c>
      <c r="B509" s="180" t="s">
        <v>32248</v>
      </c>
      <c r="C509" s="184" t="s">
        <v>12402</v>
      </c>
      <c r="D509" s="181">
        <v>67.89</v>
      </c>
    </row>
    <row r="510" spans="1:4" ht="12.75" customHeight="1">
      <c r="A510" s="180" t="s">
        <v>22098</v>
      </c>
      <c r="B510" s="180" t="s">
        <v>32249</v>
      </c>
      <c r="C510" s="184" t="s">
        <v>12402</v>
      </c>
      <c r="D510" s="181">
        <v>16.16</v>
      </c>
    </row>
    <row r="511" spans="1:4" ht="13.5" customHeight="1">
      <c r="A511" s="180" t="s">
        <v>22099</v>
      </c>
      <c r="B511" s="180" t="s">
        <v>23753</v>
      </c>
      <c r="C511" s="184" t="s">
        <v>12402</v>
      </c>
      <c r="D511" s="181">
        <v>18.22</v>
      </c>
    </row>
    <row r="512" spans="1:4" ht="12.75" customHeight="1">
      <c r="A512" s="180" t="s">
        <v>22100</v>
      </c>
      <c r="B512" s="180" t="s">
        <v>31171</v>
      </c>
      <c r="C512" s="184" t="s">
        <v>12402</v>
      </c>
      <c r="D512" s="181">
        <v>22.23</v>
      </c>
    </row>
    <row r="513" spans="1:4" ht="13.5" customHeight="1">
      <c r="A513" s="180" t="s">
        <v>22101</v>
      </c>
      <c r="B513" s="180" t="s">
        <v>32250</v>
      </c>
      <c r="C513" s="184" t="s">
        <v>12402</v>
      </c>
      <c r="D513" s="181">
        <v>14.8</v>
      </c>
    </row>
    <row r="514" spans="1:4" ht="12.75" customHeight="1">
      <c r="A514" s="180" t="s">
        <v>22102</v>
      </c>
      <c r="B514" s="180" t="s">
        <v>32251</v>
      </c>
      <c r="C514" s="184" t="s">
        <v>12402</v>
      </c>
      <c r="D514" s="181">
        <v>4.17</v>
      </c>
    </row>
    <row r="515" spans="1:4" ht="12.75" customHeight="1">
      <c r="A515" s="180" t="s">
        <v>22103</v>
      </c>
      <c r="B515" s="180" t="s">
        <v>32252</v>
      </c>
      <c r="C515" s="184" t="s">
        <v>12402</v>
      </c>
      <c r="D515" s="181">
        <v>17</v>
      </c>
    </row>
    <row r="516" spans="1:4" ht="13.5" customHeight="1">
      <c r="A516" s="180" t="s">
        <v>22104</v>
      </c>
      <c r="B516" s="180" t="s">
        <v>32253</v>
      </c>
      <c r="C516" s="184" t="s">
        <v>12402</v>
      </c>
      <c r="D516" s="181">
        <v>15</v>
      </c>
    </row>
    <row r="517" spans="1:4" ht="12.75" customHeight="1">
      <c r="A517" s="180" t="s">
        <v>22105</v>
      </c>
      <c r="B517" s="180" t="s">
        <v>22106</v>
      </c>
      <c r="C517" s="184" t="s">
        <v>12402</v>
      </c>
      <c r="D517" s="181">
        <v>15</v>
      </c>
    </row>
    <row r="518" spans="1:4" ht="13.5" customHeight="1">
      <c r="A518" s="180" t="s">
        <v>22107</v>
      </c>
      <c r="B518" s="180" t="s">
        <v>22108</v>
      </c>
      <c r="C518" s="184" t="s">
        <v>12402</v>
      </c>
      <c r="D518" s="181">
        <v>33.99</v>
      </c>
    </row>
    <row r="519" spans="1:4" ht="12.75" customHeight="1">
      <c r="A519" s="180" t="s">
        <v>22109</v>
      </c>
      <c r="B519" s="180" t="s">
        <v>22110</v>
      </c>
      <c r="C519" s="184" t="s">
        <v>12402</v>
      </c>
      <c r="D519" s="181">
        <v>20.9</v>
      </c>
    </row>
    <row r="520" spans="1:4" ht="12.75" customHeight="1">
      <c r="A520" s="180" t="s">
        <v>22111</v>
      </c>
      <c r="B520" s="180" t="s">
        <v>32254</v>
      </c>
      <c r="C520" s="184" t="s">
        <v>12402</v>
      </c>
      <c r="D520" s="181">
        <v>42.3</v>
      </c>
    </row>
    <row r="521" spans="1:4" ht="13.5" customHeight="1">
      <c r="A521" s="180" t="s">
        <v>22112</v>
      </c>
      <c r="B521" s="180" t="s">
        <v>32255</v>
      </c>
      <c r="C521" s="184" t="s">
        <v>12402</v>
      </c>
      <c r="D521" s="181">
        <v>48.3</v>
      </c>
    </row>
    <row r="522" spans="1:4" ht="12.75" customHeight="1">
      <c r="A522" s="180" t="s">
        <v>22113</v>
      </c>
      <c r="B522" s="180" t="s">
        <v>32256</v>
      </c>
      <c r="C522" s="184" t="s">
        <v>12402</v>
      </c>
      <c r="D522" s="181">
        <v>15.98</v>
      </c>
    </row>
    <row r="523" spans="1:4" ht="12.75" customHeight="1">
      <c r="A523" s="180" t="s">
        <v>22114</v>
      </c>
      <c r="B523" s="180" t="s">
        <v>23754</v>
      </c>
      <c r="C523" s="184" t="s">
        <v>12402</v>
      </c>
      <c r="D523" s="181">
        <v>10.15</v>
      </c>
    </row>
    <row r="524" spans="1:4" ht="13.5" customHeight="1">
      <c r="A524" s="180" t="s">
        <v>22115</v>
      </c>
      <c r="B524" s="180" t="s">
        <v>23755</v>
      </c>
      <c r="C524" s="184" t="s">
        <v>12402</v>
      </c>
      <c r="D524" s="181">
        <v>26.79</v>
      </c>
    </row>
    <row r="525" spans="1:4" ht="12.75" customHeight="1">
      <c r="A525" s="180" t="s">
        <v>22116</v>
      </c>
      <c r="B525" s="180" t="s">
        <v>32257</v>
      </c>
      <c r="C525" s="184" t="s">
        <v>12402</v>
      </c>
      <c r="D525" s="181">
        <v>43.83</v>
      </c>
    </row>
    <row r="526" spans="1:4" ht="13.5" customHeight="1">
      <c r="A526" s="180" t="s">
        <v>22117</v>
      </c>
      <c r="B526" s="180" t="s">
        <v>23756</v>
      </c>
      <c r="C526" s="184" t="s">
        <v>12402</v>
      </c>
      <c r="D526" s="181">
        <v>47.88</v>
      </c>
    </row>
    <row r="527" spans="1:4" ht="12.75" customHeight="1">
      <c r="A527" s="180" t="s">
        <v>22118</v>
      </c>
      <c r="B527" s="180" t="s">
        <v>23757</v>
      </c>
      <c r="C527" s="184" t="s">
        <v>12402</v>
      </c>
      <c r="D527" s="181">
        <v>82.17</v>
      </c>
    </row>
    <row r="528" spans="1:4" ht="12.75" customHeight="1">
      <c r="A528" s="180" t="s">
        <v>22119</v>
      </c>
      <c r="B528" s="180" t="s">
        <v>23758</v>
      </c>
      <c r="C528" s="184" t="s">
        <v>12402</v>
      </c>
      <c r="D528" s="181">
        <v>97.68</v>
      </c>
    </row>
    <row r="529" spans="1:4" ht="13.5" customHeight="1">
      <c r="A529" s="180" t="s">
        <v>22120</v>
      </c>
      <c r="B529" s="180" t="s">
        <v>23759</v>
      </c>
      <c r="C529" s="184" t="s">
        <v>12402</v>
      </c>
      <c r="D529" s="181">
        <v>151.63999999999999</v>
      </c>
    </row>
    <row r="530" spans="1:4" ht="12.75" customHeight="1">
      <c r="A530" s="180" t="s">
        <v>22121</v>
      </c>
      <c r="B530" s="180" t="s">
        <v>23760</v>
      </c>
      <c r="C530" s="184" t="s">
        <v>12402</v>
      </c>
      <c r="D530" s="181">
        <v>284.89999999999998</v>
      </c>
    </row>
    <row r="531" spans="1:4" ht="13.5" customHeight="1">
      <c r="A531" s="180" t="s">
        <v>22122</v>
      </c>
      <c r="B531" s="180" t="s">
        <v>23761</v>
      </c>
      <c r="C531" s="184" t="s">
        <v>12402</v>
      </c>
      <c r="D531" s="181">
        <v>391.17</v>
      </c>
    </row>
    <row r="532" spans="1:4" ht="12.75" customHeight="1">
      <c r="A532" s="180" t="s">
        <v>22123</v>
      </c>
      <c r="B532" s="180" t="s">
        <v>23762</v>
      </c>
      <c r="C532" s="184" t="s">
        <v>12402</v>
      </c>
      <c r="D532" s="181">
        <v>625.71</v>
      </c>
    </row>
    <row r="533" spans="1:4" ht="12.75" customHeight="1">
      <c r="A533" s="180" t="s">
        <v>22124</v>
      </c>
      <c r="B533" s="180" t="s">
        <v>23763</v>
      </c>
      <c r="C533" s="184" t="s">
        <v>12402</v>
      </c>
      <c r="D533" s="181">
        <v>69.900000000000006</v>
      </c>
    </row>
    <row r="534" spans="1:4" ht="13.5" customHeight="1">
      <c r="A534" s="180" t="s">
        <v>22125</v>
      </c>
      <c r="B534" s="180" t="s">
        <v>23764</v>
      </c>
      <c r="C534" s="184" t="s">
        <v>12402</v>
      </c>
      <c r="D534" s="181">
        <v>76.89</v>
      </c>
    </row>
    <row r="535" spans="1:4" ht="12.75" customHeight="1">
      <c r="A535" s="180" t="s">
        <v>22126</v>
      </c>
      <c r="B535" s="180" t="s">
        <v>23765</v>
      </c>
      <c r="C535" s="184" t="s">
        <v>12402</v>
      </c>
      <c r="D535" s="181">
        <v>93.41</v>
      </c>
    </row>
    <row r="536" spans="1:4" ht="12.75" customHeight="1">
      <c r="A536" s="180" t="s">
        <v>22127</v>
      </c>
      <c r="B536" s="180" t="s">
        <v>23766</v>
      </c>
      <c r="C536" s="184" t="s">
        <v>12402</v>
      </c>
      <c r="D536" s="181">
        <v>129.9</v>
      </c>
    </row>
    <row r="537" spans="1:4" ht="13.5" customHeight="1">
      <c r="A537" s="180" t="s">
        <v>22128</v>
      </c>
      <c r="B537" s="180" t="s">
        <v>32258</v>
      </c>
      <c r="C537" s="184" t="s">
        <v>12402</v>
      </c>
      <c r="D537" s="181">
        <v>32.590000000000003</v>
      </c>
    </row>
    <row r="538" spans="1:4" ht="12.75" customHeight="1">
      <c r="A538" s="180" t="s">
        <v>22129</v>
      </c>
      <c r="B538" s="180" t="s">
        <v>22130</v>
      </c>
      <c r="C538" s="184" t="s">
        <v>12402</v>
      </c>
      <c r="D538" s="181">
        <v>119.78</v>
      </c>
    </row>
    <row r="539" spans="1:4" ht="13.5" customHeight="1">
      <c r="A539" s="180" t="s">
        <v>22131</v>
      </c>
      <c r="B539" s="180" t="s">
        <v>22132</v>
      </c>
      <c r="C539" s="184" t="s">
        <v>12402</v>
      </c>
      <c r="D539" s="181">
        <v>221.54</v>
      </c>
    </row>
    <row r="540" spans="1:4" ht="12.75" customHeight="1">
      <c r="A540" s="180" t="s">
        <v>22133</v>
      </c>
      <c r="B540" s="180" t="s">
        <v>22134</v>
      </c>
      <c r="C540" s="184" t="s">
        <v>12402</v>
      </c>
      <c r="D540" s="181">
        <v>89.67</v>
      </c>
    </row>
    <row r="541" spans="1:4" ht="12.75" customHeight="1">
      <c r="A541" s="180" t="s">
        <v>22135</v>
      </c>
      <c r="B541" s="180" t="s">
        <v>32259</v>
      </c>
      <c r="C541" s="184" t="s">
        <v>12402</v>
      </c>
      <c r="D541" s="181">
        <v>119.9</v>
      </c>
    </row>
    <row r="542" spans="1:4" ht="13.5" customHeight="1">
      <c r="A542" s="180" t="s">
        <v>22136</v>
      </c>
      <c r="B542" s="180" t="s">
        <v>32260</v>
      </c>
      <c r="C542" s="184" t="s">
        <v>12402</v>
      </c>
      <c r="D542" s="181">
        <v>96.51</v>
      </c>
    </row>
    <row r="543" spans="1:4" ht="16.5" customHeight="1">
      <c r="A543" s="180" t="s">
        <v>22137</v>
      </c>
      <c r="B543" s="180" t="s">
        <v>32261</v>
      </c>
      <c r="C543" s="184" t="s">
        <v>12402</v>
      </c>
      <c r="D543" s="181">
        <v>5.9</v>
      </c>
    </row>
    <row r="544" spans="1:4" ht="12.75" customHeight="1">
      <c r="A544" s="180" t="s">
        <v>22138</v>
      </c>
      <c r="B544" s="180" t="s">
        <v>32262</v>
      </c>
      <c r="C544" s="184" t="s">
        <v>12402</v>
      </c>
      <c r="D544" s="181">
        <v>450</v>
      </c>
    </row>
    <row r="545" spans="1:4" ht="12.75" customHeight="1">
      <c r="A545" s="180" t="s">
        <v>22139</v>
      </c>
      <c r="B545" s="180" t="s">
        <v>32263</v>
      </c>
      <c r="C545" s="184" t="s">
        <v>12402</v>
      </c>
      <c r="D545" s="181">
        <v>463.59</v>
      </c>
    </row>
    <row r="546" spans="1:4" ht="13.5" customHeight="1">
      <c r="A546" s="180" t="s">
        <v>22140</v>
      </c>
      <c r="B546" s="180" t="s">
        <v>32264</v>
      </c>
      <c r="C546" s="184" t="s">
        <v>12402</v>
      </c>
      <c r="D546" s="181">
        <v>726.9</v>
      </c>
    </row>
    <row r="547" spans="1:4" ht="12.75" customHeight="1">
      <c r="A547" s="180" t="s">
        <v>22141</v>
      </c>
      <c r="B547" s="180" t="s">
        <v>32265</v>
      </c>
      <c r="C547" s="184" t="s">
        <v>12402</v>
      </c>
      <c r="D547" s="181">
        <v>205.22</v>
      </c>
    </row>
    <row r="548" spans="1:4" ht="13.5" customHeight="1">
      <c r="A548" s="180" t="s">
        <v>22142</v>
      </c>
      <c r="B548" s="180" t="s">
        <v>22143</v>
      </c>
      <c r="C548" s="184" t="s">
        <v>12402</v>
      </c>
      <c r="D548" s="181">
        <v>339.91</v>
      </c>
    </row>
    <row r="549" spans="1:4" ht="12.75" customHeight="1">
      <c r="A549" s="180" t="s">
        <v>22144</v>
      </c>
      <c r="B549" s="180" t="s">
        <v>32266</v>
      </c>
      <c r="C549" s="184" t="s">
        <v>12402</v>
      </c>
      <c r="D549" s="181">
        <v>213.9</v>
      </c>
    </row>
    <row r="550" spans="1:4" ht="12.75" customHeight="1">
      <c r="A550" s="180" t="s">
        <v>22145</v>
      </c>
      <c r="B550" s="180" t="s">
        <v>22146</v>
      </c>
      <c r="C550" s="184" t="s">
        <v>12402</v>
      </c>
      <c r="D550" s="181">
        <v>460.99</v>
      </c>
    </row>
    <row r="551" spans="1:4" ht="13.5" customHeight="1">
      <c r="A551" s="180" t="s">
        <v>22147</v>
      </c>
      <c r="B551" s="180" t="s">
        <v>22148</v>
      </c>
      <c r="C551" s="184" t="s">
        <v>12402</v>
      </c>
      <c r="D551" s="181">
        <v>239.9</v>
      </c>
    </row>
    <row r="552" spans="1:4" ht="12.75" customHeight="1">
      <c r="A552" s="180" t="s">
        <v>22149</v>
      </c>
      <c r="B552" s="180" t="s">
        <v>32267</v>
      </c>
      <c r="C552" s="184" t="s">
        <v>12402</v>
      </c>
      <c r="D552" s="181">
        <v>109.98</v>
      </c>
    </row>
    <row r="553" spans="1:4" ht="12.75" customHeight="1">
      <c r="A553" s="180" t="s">
        <v>22150</v>
      </c>
      <c r="B553" s="180" t="s">
        <v>22151</v>
      </c>
      <c r="C553" s="184" t="s">
        <v>12402</v>
      </c>
      <c r="D553" s="181">
        <v>99.9</v>
      </c>
    </row>
    <row r="554" spans="1:4" ht="13.5" customHeight="1">
      <c r="A554" s="180" t="s">
        <v>22152</v>
      </c>
      <c r="B554" s="180" t="s">
        <v>32268</v>
      </c>
      <c r="C554" s="184" t="s">
        <v>12402</v>
      </c>
      <c r="D554" s="181">
        <v>179.9</v>
      </c>
    </row>
    <row r="555" spans="1:4" ht="12.75" customHeight="1">
      <c r="A555" s="180" t="s">
        <v>22153</v>
      </c>
      <c r="B555" s="180" t="s">
        <v>32269</v>
      </c>
      <c r="C555" s="184" t="s">
        <v>12402</v>
      </c>
      <c r="D555" s="181">
        <v>842.9</v>
      </c>
    </row>
    <row r="556" spans="1:4" ht="13.5" customHeight="1">
      <c r="A556" s="180" t="s">
        <v>22154</v>
      </c>
      <c r="B556" s="180" t="s">
        <v>32270</v>
      </c>
      <c r="C556" s="184" t="s">
        <v>12402</v>
      </c>
      <c r="D556" s="181">
        <v>137.9</v>
      </c>
    </row>
    <row r="557" spans="1:4" ht="12.75" customHeight="1">
      <c r="A557" s="180" t="s">
        <v>22155</v>
      </c>
      <c r="B557" s="180" t="s">
        <v>22156</v>
      </c>
      <c r="C557" s="184" t="s">
        <v>12402</v>
      </c>
      <c r="D557" s="181">
        <v>184.9</v>
      </c>
    </row>
    <row r="558" spans="1:4" ht="12.75" customHeight="1">
      <c r="A558" s="180" t="s">
        <v>22157</v>
      </c>
      <c r="B558" s="180" t="s">
        <v>22158</v>
      </c>
      <c r="C558" s="184" t="s">
        <v>12402</v>
      </c>
      <c r="D558" s="181">
        <v>288.89999999999998</v>
      </c>
    </row>
    <row r="559" spans="1:4" ht="13.5" customHeight="1">
      <c r="A559" s="180" t="s">
        <v>22159</v>
      </c>
      <c r="B559" s="180" t="s">
        <v>32271</v>
      </c>
      <c r="C559" s="184" t="s">
        <v>12402</v>
      </c>
      <c r="D559" s="181">
        <v>71.900000000000006</v>
      </c>
    </row>
    <row r="560" spans="1:4" ht="12.75" customHeight="1">
      <c r="A560" s="180" t="s">
        <v>22160</v>
      </c>
      <c r="B560" s="180" t="s">
        <v>32272</v>
      </c>
      <c r="C560" s="184" t="s">
        <v>12402</v>
      </c>
      <c r="D560" s="181">
        <v>85.42</v>
      </c>
    </row>
    <row r="561" spans="1:4" ht="13.5" customHeight="1">
      <c r="A561" s="180" t="s">
        <v>22161</v>
      </c>
      <c r="B561" s="180" t="s">
        <v>32273</v>
      </c>
      <c r="C561" s="184" t="s">
        <v>12402</v>
      </c>
      <c r="D561" s="181">
        <v>120.56</v>
      </c>
    </row>
    <row r="562" spans="1:4" ht="12.75" customHeight="1">
      <c r="A562" s="180" t="s">
        <v>22162</v>
      </c>
      <c r="B562" s="180" t="s">
        <v>22163</v>
      </c>
      <c r="C562" s="184" t="s">
        <v>12402</v>
      </c>
      <c r="D562" s="181">
        <v>51.9</v>
      </c>
    </row>
    <row r="563" spans="1:4" ht="12.75" customHeight="1">
      <c r="A563" s="180" t="s">
        <v>22164</v>
      </c>
      <c r="B563" s="180" t="s">
        <v>22165</v>
      </c>
      <c r="C563" s="184" t="s">
        <v>12402</v>
      </c>
      <c r="D563" s="181">
        <v>43.9</v>
      </c>
    </row>
    <row r="564" spans="1:4" ht="13.5" customHeight="1">
      <c r="A564" s="180" t="s">
        <v>22166</v>
      </c>
      <c r="B564" s="180" t="s">
        <v>32274</v>
      </c>
      <c r="C564" s="184" t="s">
        <v>12402</v>
      </c>
      <c r="D564" s="181">
        <v>39.9</v>
      </c>
    </row>
    <row r="565" spans="1:4" ht="12.75" customHeight="1">
      <c r="A565" s="180" t="s">
        <v>22167</v>
      </c>
      <c r="B565" s="180" t="s">
        <v>32275</v>
      </c>
      <c r="C565" s="184" t="s">
        <v>12402</v>
      </c>
      <c r="D565" s="181">
        <v>93.56</v>
      </c>
    </row>
    <row r="566" spans="1:4" ht="12.75" customHeight="1">
      <c r="A566" s="180" t="s">
        <v>22168</v>
      </c>
      <c r="B566" s="180" t="s">
        <v>22169</v>
      </c>
      <c r="C566" s="184" t="s">
        <v>12402</v>
      </c>
      <c r="D566" s="181">
        <v>56.9</v>
      </c>
    </row>
    <row r="567" spans="1:4" ht="13.5" customHeight="1">
      <c r="A567" s="180" t="s">
        <v>22170</v>
      </c>
      <c r="B567" s="180" t="s">
        <v>32276</v>
      </c>
      <c r="C567" s="184" t="s">
        <v>12402</v>
      </c>
      <c r="D567" s="181">
        <v>39.51</v>
      </c>
    </row>
    <row r="568" spans="1:4" ht="12.75" customHeight="1">
      <c r="A568" s="180" t="s">
        <v>22171</v>
      </c>
      <c r="B568" s="180" t="s">
        <v>32277</v>
      </c>
      <c r="C568" s="184" t="s">
        <v>12402</v>
      </c>
      <c r="D568" s="181">
        <v>71.67</v>
      </c>
    </row>
    <row r="569" spans="1:4" ht="13.5" customHeight="1">
      <c r="A569" s="180" t="s">
        <v>22172</v>
      </c>
      <c r="B569" s="180" t="s">
        <v>32278</v>
      </c>
      <c r="C569" s="184" t="s">
        <v>12402</v>
      </c>
      <c r="D569" s="181">
        <v>72.900000000000006</v>
      </c>
    </row>
    <row r="570" spans="1:4" ht="12.75" customHeight="1">
      <c r="A570" s="180" t="s">
        <v>22173</v>
      </c>
      <c r="B570" s="180" t="s">
        <v>32279</v>
      </c>
      <c r="C570" s="184" t="s">
        <v>12402</v>
      </c>
      <c r="D570" s="181">
        <v>353.88</v>
      </c>
    </row>
    <row r="571" spans="1:4" ht="12.75" customHeight="1">
      <c r="A571" s="180" t="s">
        <v>22174</v>
      </c>
      <c r="B571" s="180" t="s">
        <v>32280</v>
      </c>
      <c r="C571" s="184" t="s">
        <v>12402</v>
      </c>
      <c r="D571" s="181">
        <v>16.579999999999998</v>
      </c>
    </row>
    <row r="572" spans="1:4" ht="13.5" customHeight="1">
      <c r="A572" s="180" t="s">
        <v>22175</v>
      </c>
      <c r="B572" s="180" t="s">
        <v>32281</v>
      </c>
      <c r="C572" s="184" t="s">
        <v>12402</v>
      </c>
      <c r="D572" s="181">
        <v>48.99</v>
      </c>
    </row>
    <row r="573" spans="1:4" ht="12.75" customHeight="1">
      <c r="A573" s="180" t="s">
        <v>22176</v>
      </c>
      <c r="B573" s="180" t="s">
        <v>31148</v>
      </c>
      <c r="C573" s="184" t="s">
        <v>12402</v>
      </c>
      <c r="D573" s="181">
        <v>41.99</v>
      </c>
    </row>
    <row r="574" spans="1:4" ht="13.5" customHeight="1">
      <c r="A574" s="180" t="s">
        <v>22177</v>
      </c>
      <c r="B574" s="180" t="s">
        <v>32282</v>
      </c>
      <c r="C574" s="184" t="s">
        <v>12402</v>
      </c>
      <c r="D574" s="181">
        <v>28.4</v>
      </c>
    </row>
    <row r="575" spans="1:4" ht="12.75" customHeight="1">
      <c r="A575" s="180" t="s">
        <v>22178</v>
      </c>
      <c r="B575" s="180" t="s">
        <v>32283</v>
      </c>
      <c r="C575" s="184" t="s">
        <v>12402</v>
      </c>
      <c r="D575" s="181">
        <v>206.66</v>
      </c>
    </row>
    <row r="576" spans="1:4" ht="12.75" customHeight="1">
      <c r="A576" s="180" t="s">
        <v>22179</v>
      </c>
      <c r="B576" s="180" t="s">
        <v>32284</v>
      </c>
      <c r="C576" s="184" t="s">
        <v>12402</v>
      </c>
      <c r="D576" s="181">
        <v>39.54</v>
      </c>
    </row>
    <row r="577" spans="1:4" ht="13.5" customHeight="1">
      <c r="A577" s="180" t="s">
        <v>22180</v>
      </c>
      <c r="B577" s="180" t="s">
        <v>32285</v>
      </c>
      <c r="C577" s="184" t="s">
        <v>12402</v>
      </c>
      <c r="D577" s="181">
        <v>30.51</v>
      </c>
    </row>
    <row r="578" spans="1:4" ht="12.75" customHeight="1">
      <c r="A578" s="180" t="s">
        <v>22181</v>
      </c>
      <c r="B578" s="180" t="s">
        <v>32286</v>
      </c>
      <c r="C578" s="184" t="s">
        <v>12402</v>
      </c>
      <c r="D578" s="181">
        <v>79.900000000000006</v>
      </c>
    </row>
    <row r="579" spans="1:4" ht="12.75" customHeight="1">
      <c r="A579" s="180" t="s">
        <v>22182</v>
      </c>
      <c r="B579" s="180" t="s">
        <v>32287</v>
      </c>
      <c r="C579" s="184" t="s">
        <v>12402</v>
      </c>
      <c r="D579" s="181">
        <v>104.25</v>
      </c>
    </row>
    <row r="580" spans="1:4" ht="13.5" customHeight="1">
      <c r="A580" s="180" t="s">
        <v>22183</v>
      </c>
      <c r="B580" s="180" t="s">
        <v>32288</v>
      </c>
      <c r="C580" s="184" t="s">
        <v>12402</v>
      </c>
      <c r="D580" s="181">
        <v>50.53</v>
      </c>
    </row>
    <row r="581" spans="1:4" ht="12.75" customHeight="1">
      <c r="A581" s="180" t="s">
        <v>22184</v>
      </c>
      <c r="B581" s="180" t="s">
        <v>32289</v>
      </c>
      <c r="C581" s="184" t="s">
        <v>12402</v>
      </c>
      <c r="D581" s="181">
        <v>60.7</v>
      </c>
    </row>
    <row r="582" spans="1:4" ht="13.5" customHeight="1">
      <c r="A582" s="180" t="s">
        <v>22185</v>
      </c>
      <c r="B582" s="180" t="s">
        <v>32290</v>
      </c>
      <c r="C582" s="184" t="s">
        <v>12402</v>
      </c>
      <c r="D582" s="181">
        <v>207.34</v>
      </c>
    </row>
    <row r="583" spans="1:4" ht="12.75" customHeight="1">
      <c r="A583" s="180" t="s">
        <v>22186</v>
      </c>
      <c r="B583" s="180" t="s">
        <v>32291</v>
      </c>
      <c r="C583" s="184" t="s">
        <v>12402</v>
      </c>
      <c r="D583" s="181">
        <v>161.46</v>
      </c>
    </row>
    <row r="584" spans="1:4" ht="12.75" customHeight="1">
      <c r="A584" s="180" t="s">
        <v>22187</v>
      </c>
      <c r="B584" s="180" t="s">
        <v>32292</v>
      </c>
      <c r="C584" s="184" t="s">
        <v>12402</v>
      </c>
      <c r="D584" s="181">
        <v>279.10000000000002</v>
      </c>
    </row>
    <row r="585" spans="1:4" ht="13.5" customHeight="1">
      <c r="A585" s="180" t="s">
        <v>22188</v>
      </c>
      <c r="B585" s="180" t="s">
        <v>32293</v>
      </c>
      <c r="C585" s="184" t="s">
        <v>12402</v>
      </c>
      <c r="D585" s="181">
        <v>26.5</v>
      </c>
    </row>
    <row r="586" spans="1:4" ht="12.75" customHeight="1">
      <c r="A586" s="180" t="s">
        <v>22189</v>
      </c>
      <c r="B586" s="180" t="s">
        <v>32294</v>
      </c>
      <c r="C586" s="184" t="s">
        <v>12402</v>
      </c>
      <c r="D586" s="181">
        <v>43.9</v>
      </c>
    </row>
    <row r="587" spans="1:4" ht="13.5" customHeight="1">
      <c r="A587" s="180" t="s">
        <v>22190</v>
      </c>
      <c r="B587" s="180" t="s">
        <v>32295</v>
      </c>
      <c r="C587" s="184" t="s">
        <v>12402</v>
      </c>
      <c r="D587" s="181">
        <v>548.91</v>
      </c>
    </row>
    <row r="588" spans="1:4" ht="12.75" customHeight="1">
      <c r="A588" s="180" t="s">
        <v>22191</v>
      </c>
      <c r="B588" s="180" t="s">
        <v>32296</v>
      </c>
      <c r="C588" s="184" t="s">
        <v>12402</v>
      </c>
      <c r="D588" s="181">
        <v>120.3</v>
      </c>
    </row>
    <row r="589" spans="1:4" ht="12.75" customHeight="1">
      <c r="A589" s="180" t="s">
        <v>22192</v>
      </c>
      <c r="B589" s="180" t="s">
        <v>32297</v>
      </c>
      <c r="C589" s="184" t="s">
        <v>12402</v>
      </c>
      <c r="D589" s="181">
        <v>287</v>
      </c>
    </row>
    <row r="590" spans="1:4" ht="13.5" customHeight="1">
      <c r="A590" s="180" t="s">
        <v>22193</v>
      </c>
      <c r="B590" s="180" t="s">
        <v>32298</v>
      </c>
      <c r="C590" s="184" t="s">
        <v>12402</v>
      </c>
      <c r="D590" s="181">
        <v>5.49</v>
      </c>
    </row>
    <row r="591" spans="1:4" ht="12.75" customHeight="1">
      <c r="A591" s="180" t="s">
        <v>22194</v>
      </c>
      <c r="B591" s="180" t="s">
        <v>32299</v>
      </c>
      <c r="C591" s="184" t="s">
        <v>12402</v>
      </c>
      <c r="D591" s="181">
        <v>87.18</v>
      </c>
    </row>
    <row r="592" spans="1:4" ht="12.75" customHeight="1">
      <c r="A592" s="180" t="s">
        <v>22195</v>
      </c>
      <c r="B592" s="180" t="s">
        <v>32300</v>
      </c>
      <c r="C592" s="184" t="s">
        <v>12402</v>
      </c>
      <c r="D592" s="181">
        <v>18.690000000000001</v>
      </c>
    </row>
    <row r="593" spans="1:4" ht="13.5" customHeight="1">
      <c r="A593" s="180" t="s">
        <v>22196</v>
      </c>
      <c r="B593" s="180" t="s">
        <v>32301</v>
      </c>
      <c r="C593" s="184" t="s">
        <v>12402</v>
      </c>
      <c r="D593" s="181">
        <v>162.4</v>
      </c>
    </row>
    <row r="594" spans="1:4" ht="12.75" customHeight="1">
      <c r="A594" s="180" t="s">
        <v>22197</v>
      </c>
      <c r="B594" s="180" t="s">
        <v>32302</v>
      </c>
      <c r="C594" s="184" t="s">
        <v>12402</v>
      </c>
      <c r="D594" s="181">
        <v>179.9</v>
      </c>
    </row>
    <row r="595" spans="1:4" ht="13.5" customHeight="1">
      <c r="A595" s="180" t="s">
        <v>22198</v>
      </c>
      <c r="B595" s="180" t="s">
        <v>32303</v>
      </c>
      <c r="C595" s="184" t="s">
        <v>12402</v>
      </c>
      <c r="D595" s="181">
        <v>677.3</v>
      </c>
    </row>
    <row r="596" spans="1:4" ht="12.75" customHeight="1">
      <c r="A596" s="180" t="s">
        <v>22199</v>
      </c>
      <c r="B596" s="180" t="s">
        <v>32304</v>
      </c>
      <c r="C596" s="184" t="s">
        <v>12402</v>
      </c>
      <c r="D596" s="181">
        <v>150</v>
      </c>
    </row>
    <row r="597" spans="1:4" ht="12.75" customHeight="1">
      <c r="A597" s="180" t="s">
        <v>22200</v>
      </c>
      <c r="B597" s="180" t="s">
        <v>32305</v>
      </c>
      <c r="C597" s="184" t="s">
        <v>12402</v>
      </c>
      <c r="D597" s="181">
        <v>691.5</v>
      </c>
    </row>
    <row r="598" spans="1:4" ht="13.5" customHeight="1">
      <c r="A598" s="180" t="s">
        <v>22201</v>
      </c>
      <c r="B598" s="180" t="s">
        <v>32306</v>
      </c>
      <c r="C598" s="184" t="s">
        <v>12402</v>
      </c>
      <c r="D598" s="181">
        <v>189.99</v>
      </c>
    </row>
    <row r="599" spans="1:4" ht="12.75" customHeight="1">
      <c r="A599" s="180" t="s">
        <v>22202</v>
      </c>
      <c r="B599" s="180" t="s">
        <v>22203</v>
      </c>
      <c r="C599" s="184" t="s">
        <v>12402</v>
      </c>
      <c r="D599" s="181">
        <v>49.7</v>
      </c>
    </row>
    <row r="600" spans="1:4" ht="13.5" customHeight="1">
      <c r="A600" s="180" t="s">
        <v>22204</v>
      </c>
      <c r="B600" s="180" t="s">
        <v>22205</v>
      </c>
      <c r="C600" s="184" t="s">
        <v>12402</v>
      </c>
      <c r="D600" s="181">
        <v>68.95</v>
      </c>
    </row>
    <row r="601" spans="1:4" ht="12.75" customHeight="1">
      <c r="A601" s="180" t="s">
        <v>22206</v>
      </c>
      <c r="B601" s="180" t="s">
        <v>32307</v>
      </c>
      <c r="C601" s="184" t="s">
        <v>12402</v>
      </c>
      <c r="D601" s="181">
        <v>6.27</v>
      </c>
    </row>
    <row r="602" spans="1:4" ht="12.75" customHeight="1">
      <c r="A602" s="180" t="s">
        <v>22207</v>
      </c>
      <c r="B602" s="180" t="s">
        <v>19428</v>
      </c>
      <c r="C602" s="184" t="s">
        <v>12402</v>
      </c>
      <c r="D602" s="181">
        <v>356.02</v>
      </c>
    </row>
    <row r="603" spans="1:4" ht="13.5" customHeight="1">
      <c r="A603" s="180" t="s">
        <v>22208</v>
      </c>
      <c r="B603" s="180" t="s">
        <v>19426</v>
      </c>
      <c r="C603" s="184" t="s">
        <v>12402</v>
      </c>
      <c r="D603" s="181">
        <v>299.17</v>
      </c>
    </row>
    <row r="604" spans="1:4" ht="12.75" customHeight="1">
      <c r="A604" s="180" t="s">
        <v>22209</v>
      </c>
      <c r="B604" s="180" t="s">
        <v>32308</v>
      </c>
      <c r="C604" s="184" t="s">
        <v>12402</v>
      </c>
      <c r="D604" s="181">
        <v>179.9</v>
      </c>
    </row>
    <row r="605" spans="1:4" ht="13.5" customHeight="1">
      <c r="A605" s="180" t="s">
        <v>22210</v>
      </c>
      <c r="B605" s="180" t="s">
        <v>22211</v>
      </c>
      <c r="C605" s="184" t="s">
        <v>12402</v>
      </c>
      <c r="D605" s="181">
        <v>592.70000000000005</v>
      </c>
    </row>
    <row r="606" spans="1:4" ht="12.75" customHeight="1">
      <c r="A606" s="180" t="s">
        <v>22212</v>
      </c>
      <c r="B606" s="180" t="s">
        <v>32309</v>
      </c>
      <c r="C606" s="184" t="s">
        <v>12402</v>
      </c>
      <c r="D606" s="181">
        <v>229.9</v>
      </c>
    </row>
    <row r="607" spans="1:4" ht="12.75" customHeight="1">
      <c r="A607" s="180" t="s">
        <v>22213</v>
      </c>
      <c r="B607" s="180" t="s">
        <v>32310</v>
      </c>
      <c r="C607" s="184" t="s">
        <v>12402</v>
      </c>
      <c r="D607" s="181">
        <v>134.9</v>
      </c>
    </row>
    <row r="608" spans="1:4" ht="13.5" customHeight="1">
      <c r="A608" s="180" t="s">
        <v>22214</v>
      </c>
      <c r="B608" s="180" t="s">
        <v>32311</v>
      </c>
      <c r="C608" s="184" t="s">
        <v>12402</v>
      </c>
      <c r="D608" s="181">
        <v>102.54</v>
      </c>
    </row>
    <row r="609" spans="1:4" ht="12.75" customHeight="1">
      <c r="A609" s="180" t="s">
        <v>22215</v>
      </c>
      <c r="B609" s="180" t="s">
        <v>32312</v>
      </c>
      <c r="C609" s="184" t="s">
        <v>12402</v>
      </c>
      <c r="D609" s="181">
        <v>157.51</v>
      </c>
    </row>
    <row r="610" spans="1:4" ht="12.75" customHeight="1">
      <c r="A610" s="180" t="s">
        <v>22216</v>
      </c>
      <c r="B610" s="180" t="s">
        <v>32313</v>
      </c>
      <c r="C610" s="184" t="s">
        <v>12402</v>
      </c>
      <c r="D610" s="181">
        <v>350.06</v>
      </c>
    </row>
    <row r="611" spans="1:4" ht="13.5" customHeight="1">
      <c r="A611" s="180" t="s">
        <v>22217</v>
      </c>
      <c r="B611" s="180" t="s">
        <v>32314</v>
      </c>
      <c r="C611" s="184" t="s">
        <v>12402</v>
      </c>
      <c r="D611" s="181">
        <v>199</v>
      </c>
    </row>
    <row r="612" spans="1:4" ht="12.75" customHeight="1">
      <c r="A612" s="180" t="s">
        <v>22218</v>
      </c>
      <c r="B612" s="180" t="s">
        <v>32315</v>
      </c>
      <c r="C612" s="184" t="s">
        <v>12402</v>
      </c>
      <c r="D612" s="181">
        <v>359.9</v>
      </c>
    </row>
    <row r="613" spans="1:4" ht="13.5" customHeight="1">
      <c r="A613" s="180" t="s">
        <v>22219</v>
      </c>
      <c r="B613" s="180" t="s">
        <v>32316</v>
      </c>
      <c r="C613" s="184" t="s">
        <v>12402</v>
      </c>
      <c r="D613" s="181">
        <v>459.39</v>
      </c>
    </row>
    <row r="614" spans="1:4" ht="12.75" customHeight="1">
      <c r="A614" s="180" t="s">
        <v>22220</v>
      </c>
      <c r="B614" s="180" t="s">
        <v>19447</v>
      </c>
      <c r="C614" s="184" t="s">
        <v>12402</v>
      </c>
      <c r="D614" s="181">
        <v>59.9</v>
      </c>
    </row>
    <row r="615" spans="1:4" ht="12.75" customHeight="1">
      <c r="A615" s="180" t="s">
        <v>22221</v>
      </c>
      <c r="B615" s="180" t="s">
        <v>22222</v>
      </c>
      <c r="C615" s="184" t="s">
        <v>12402</v>
      </c>
      <c r="D615" s="181">
        <v>99</v>
      </c>
    </row>
    <row r="616" spans="1:4" ht="13.5" customHeight="1">
      <c r="A616" s="180" t="s">
        <v>22223</v>
      </c>
      <c r="B616" s="180" t="s">
        <v>32317</v>
      </c>
      <c r="C616" s="184" t="s">
        <v>12402</v>
      </c>
      <c r="D616" s="181">
        <v>11.5</v>
      </c>
    </row>
    <row r="617" spans="1:4" ht="12.75" customHeight="1">
      <c r="A617" s="180" t="s">
        <v>22224</v>
      </c>
      <c r="B617" s="180" t="s">
        <v>22225</v>
      </c>
      <c r="C617" s="184" t="s">
        <v>12402</v>
      </c>
      <c r="D617" s="181">
        <v>83.98</v>
      </c>
    </row>
    <row r="618" spans="1:4" ht="16.5" customHeight="1">
      <c r="A618" s="180" t="s">
        <v>22226</v>
      </c>
      <c r="B618" s="180" t="s">
        <v>32318</v>
      </c>
      <c r="C618" s="184" t="s">
        <v>12402</v>
      </c>
      <c r="D618" s="181">
        <v>31.76</v>
      </c>
    </row>
    <row r="619" spans="1:4" ht="16.5" customHeight="1">
      <c r="A619" s="180" t="s">
        <v>22227</v>
      </c>
      <c r="B619" s="180" t="s">
        <v>32319</v>
      </c>
      <c r="C619" s="184" t="s">
        <v>12402</v>
      </c>
      <c r="D619" s="181">
        <v>29.52</v>
      </c>
    </row>
    <row r="620" spans="1:4" ht="15.75" customHeight="1">
      <c r="A620" s="180" t="s">
        <v>22228</v>
      </c>
      <c r="B620" s="180" t="s">
        <v>32320</v>
      </c>
      <c r="C620" s="184" t="s">
        <v>12402</v>
      </c>
      <c r="D620" s="181">
        <v>13.84</v>
      </c>
    </row>
    <row r="621" spans="1:4" ht="13.5" customHeight="1">
      <c r="A621" s="180" t="s">
        <v>22229</v>
      </c>
      <c r="B621" s="180" t="s">
        <v>32321</v>
      </c>
      <c r="C621" s="184" t="s">
        <v>12402</v>
      </c>
      <c r="D621" s="181">
        <v>23.89</v>
      </c>
    </row>
    <row r="622" spans="1:4" ht="12.75" customHeight="1">
      <c r="A622" s="180" t="s">
        <v>22230</v>
      </c>
      <c r="B622" s="180" t="s">
        <v>32322</v>
      </c>
      <c r="C622" s="184" t="s">
        <v>12402</v>
      </c>
      <c r="D622" s="181">
        <v>63.1</v>
      </c>
    </row>
    <row r="623" spans="1:4" ht="13.5" customHeight="1">
      <c r="A623" s="180" t="s">
        <v>22231</v>
      </c>
      <c r="B623" s="180" t="s">
        <v>32323</v>
      </c>
      <c r="C623" s="184" t="s">
        <v>12402</v>
      </c>
      <c r="D623" s="181">
        <v>56.94</v>
      </c>
    </row>
    <row r="624" spans="1:4" ht="12.75" customHeight="1">
      <c r="A624" s="180" t="s">
        <v>22232</v>
      </c>
      <c r="B624" s="180" t="s">
        <v>31186</v>
      </c>
      <c r="C624" s="184" t="s">
        <v>12402</v>
      </c>
      <c r="D624" s="181">
        <v>17.91</v>
      </c>
    </row>
    <row r="625" spans="1:4" ht="12.75" customHeight="1">
      <c r="A625" s="180" t="s">
        <v>22233</v>
      </c>
      <c r="B625" s="180" t="s">
        <v>32324</v>
      </c>
      <c r="C625" s="184" t="s">
        <v>12402</v>
      </c>
      <c r="D625" s="181">
        <v>29.19</v>
      </c>
    </row>
    <row r="626" spans="1:4" ht="13.5" customHeight="1">
      <c r="A626" s="180" t="s">
        <v>22234</v>
      </c>
      <c r="B626" s="180" t="s">
        <v>32325</v>
      </c>
      <c r="C626" s="184" t="s">
        <v>12402</v>
      </c>
      <c r="D626" s="181">
        <v>15.34</v>
      </c>
    </row>
    <row r="627" spans="1:4" ht="12.75" customHeight="1">
      <c r="A627" s="180" t="s">
        <v>22235</v>
      </c>
      <c r="B627" s="180" t="s">
        <v>32326</v>
      </c>
      <c r="C627" s="184" t="s">
        <v>12402</v>
      </c>
      <c r="D627" s="181">
        <v>9.01</v>
      </c>
    </row>
    <row r="628" spans="1:4" ht="13.5" customHeight="1">
      <c r="A628" s="180" t="s">
        <v>22236</v>
      </c>
      <c r="B628" s="180" t="s">
        <v>32327</v>
      </c>
      <c r="C628" s="184" t="s">
        <v>12402</v>
      </c>
      <c r="D628" s="181">
        <v>12</v>
      </c>
    </row>
    <row r="629" spans="1:4" ht="12.75" customHeight="1">
      <c r="A629" s="180" t="s">
        <v>22237</v>
      </c>
      <c r="B629" s="180" t="s">
        <v>32328</v>
      </c>
      <c r="C629" s="184" t="s">
        <v>12402</v>
      </c>
      <c r="D629" s="181">
        <v>9.9600000000000009</v>
      </c>
    </row>
    <row r="630" spans="1:4" ht="12.75" customHeight="1">
      <c r="A630" s="180" t="s">
        <v>22238</v>
      </c>
      <c r="B630" s="180" t="s">
        <v>31237</v>
      </c>
      <c r="C630" s="184" t="s">
        <v>12402</v>
      </c>
      <c r="D630" s="181">
        <v>13.41</v>
      </c>
    </row>
    <row r="631" spans="1:4" ht="13.5" customHeight="1">
      <c r="A631" s="180" t="s">
        <v>22239</v>
      </c>
      <c r="B631" s="180" t="s">
        <v>22240</v>
      </c>
      <c r="C631" s="184" t="s">
        <v>12402</v>
      </c>
      <c r="D631" s="181">
        <v>62.6</v>
      </c>
    </row>
    <row r="632" spans="1:4" ht="12.75" customHeight="1">
      <c r="A632" s="180" t="s">
        <v>22241</v>
      </c>
      <c r="B632" s="180" t="s">
        <v>32329</v>
      </c>
      <c r="C632" s="184" t="s">
        <v>12402</v>
      </c>
      <c r="D632" s="181">
        <v>1351.54</v>
      </c>
    </row>
    <row r="633" spans="1:4" ht="12.75" customHeight="1">
      <c r="A633" s="180" t="s">
        <v>22242</v>
      </c>
      <c r="B633" s="180" t="s">
        <v>32330</v>
      </c>
      <c r="C633" s="184" t="s">
        <v>12402</v>
      </c>
      <c r="D633" s="181">
        <v>1349.9</v>
      </c>
    </row>
    <row r="634" spans="1:4" ht="13.5" customHeight="1">
      <c r="A634" s="180" t="s">
        <v>22243</v>
      </c>
      <c r="B634" s="180" t="s">
        <v>32331</v>
      </c>
      <c r="C634" s="184" t="s">
        <v>12402</v>
      </c>
      <c r="D634" s="181">
        <v>1913.87</v>
      </c>
    </row>
    <row r="635" spans="1:4" ht="12.75" customHeight="1">
      <c r="A635" s="180" t="s">
        <v>22244</v>
      </c>
      <c r="B635" s="180" t="s">
        <v>32332</v>
      </c>
      <c r="C635" s="184" t="s">
        <v>12402</v>
      </c>
      <c r="D635" s="181">
        <v>1510.2</v>
      </c>
    </row>
    <row r="636" spans="1:4" ht="13.5" customHeight="1">
      <c r="A636" s="180" t="s">
        <v>22245</v>
      </c>
      <c r="B636" s="180" t="s">
        <v>22246</v>
      </c>
      <c r="C636" s="184" t="s">
        <v>12402</v>
      </c>
      <c r="D636" s="181">
        <v>85.9</v>
      </c>
    </row>
    <row r="637" spans="1:4" ht="12.75" customHeight="1">
      <c r="A637" s="180" t="s">
        <v>22247</v>
      </c>
      <c r="B637" s="180" t="s">
        <v>32333</v>
      </c>
      <c r="C637" s="184" t="s">
        <v>12402</v>
      </c>
      <c r="D637" s="181">
        <v>106.65</v>
      </c>
    </row>
    <row r="638" spans="1:4" ht="12.75" customHeight="1">
      <c r="A638" s="180" t="s">
        <v>22248</v>
      </c>
      <c r="B638" s="180" t="s">
        <v>32334</v>
      </c>
      <c r="C638" s="184" t="s">
        <v>12402</v>
      </c>
      <c r="D638" s="181">
        <v>96.2</v>
      </c>
    </row>
    <row r="639" spans="1:4" ht="13.5" customHeight="1">
      <c r="A639" s="180" t="s">
        <v>22249</v>
      </c>
      <c r="B639" s="180" t="s">
        <v>22250</v>
      </c>
      <c r="C639" s="184" t="s">
        <v>12402</v>
      </c>
      <c r="D639" s="181">
        <v>310.89999999999998</v>
      </c>
    </row>
    <row r="640" spans="1:4" ht="12.75" customHeight="1">
      <c r="A640" s="180" t="s">
        <v>22251</v>
      </c>
      <c r="B640" s="180" t="s">
        <v>22252</v>
      </c>
      <c r="C640" s="184" t="s">
        <v>12402</v>
      </c>
      <c r="D640" s="181">
        <v>124.68</v>
      </c>
    </row>
    <row r="641" spans="1:4" ht="13.5" customHeight="1">
      <c r="A641" s="180" t="s">
        <v>22253</v>
      </c>
      <c r="B641" s="180" t="s">
        <v>32335</v>
      </c>
      <c r="C641" s="184" t="s">
        <v>12402</v>
      </c>
      <c r="D641" s="181">
        <v>96.2</v>
      </c>
    </row>
    <row r="642" spans="1:4" ht="12.75" customHeight="1">
      <c r="A642" s="180" t="s">
        <v>22254</v>
      </c>
      <c r="B642" s="180" t="s">
        <v>32336</v>
      </c>
      <c r="C642" s="184" t="s">
        <v>12402</v>
      </c>
      <c r="D642" s="181">
        <v>176.26</v>
      </c>
    </row>
    <row r="643" spans="1:4" ht="12.75" customHeight="1">
      <c r="A643" s="180" t="s">
        <v>22255</v>
      </c>
      <c r="B643" s="180" t="s">
        <v>32337</v>
      </c>
      <c r="C643" s="184" t="s">
        <v>12402</v>
      </c>
      <c r="D643" s="181">
        <v>577.21</v>
      </c>
    </row>
    <row r="644" spans="1:4" ht="13.5" customHeight="1">
      <c r="A644" s="180" t="s">
        <v>22256</v>
      </c>
      <c r="B644" s="180" t="s">
        <v>32338</v>
      </c>
      <c r="C644" s="184" t="s">
        <v>12402</v>
      </c>
      <c r="D644" s="181">
        <v>394.45</v>
      </c>
    </row>
    <row r="645" spans="1:4" ht="12.75" customHeight="1">
      <c r="A645" s="180" t="s">
        <v>22257</v>
      </c>
      <c r="B645" s="180" t="s">
        <v>32339</v>
      </c>
      <c r="C645" s="184" t="s">
        <v>12402</v>
      </c>
      <c r="D645" s="181">
        <v>213.81</v>
      </c>
    </row>
    <row r="646" spans="1:4" ht="12.75" customHeight="1">
      <c r="A646" s="180" t="s">
        <v>22258</v>
      </c>
      <c r="B646" s="180" t="s">
        <v>32340</v>
      </c>
      <c r="C646" s="184" t="s">
        <v>12402</v>
      </c>
      <c r="D646" s="181">
        <v>275.20999999999998</v>
      </c>
    </row>
    <row r="647" spans="1:4" ht="13.5" customHeight="1">
      <c r="A647" s="180" t="s">
        <v>22259</v>
      </c>
      <c r="B647" s="180" t="s">
        <v>32341</v>
      </c>
      <c r="C647" s="184" t="s">
        <v>12402</v>
      </c>
      <c r="D647" s="181">
        <v>1607.2</v>
      </c>
    </row>
    <row r="648" spans="1:4" ht="12.75" customHeight="1">
      <c r="A648" s="180" t="s">
        <v>22260</v>
      </c>
      <c r="B648" s="180" t="s">
        <v>32342</v>
      </c>
      <c r="C648" s="184" t="s">
        <v>12402</v>
      </c>
      <c r="D648" s="181">
        <v>396.14</v>
      </c>
    </row>
    <row r="649" spans="1:4" ht="13.5" customHeight="1">
      <c r="A649" s="180" t="s">
        <v>22261</v>
      </c>
      <c r="B649" s="180" t="s">
        <v>32343</v>
      </c>
      <c r="C649" s="184" t="s">
        <v>12402</v>
      </c>
      <c r="D649" s="181">
        <v>336.55</v>
      </c>
    </row>
    <row r="650" spans="1:4" ht="12.75" customHeight="1">
      <c r="A650" s="180" t="s">
        <v>22262</v>
      </c>
      <c r="B650" s="180" t="s">
        <v>32344</v>
      </c>
      <c r="C650" s="184" t="s">
        <v>12402</v>
      </c>
      <c r="D650" s="181">
        <v>299</v>
      </c>
    </row>
    <row r="651" spans="1:4" ht="12.75" customHeight="1">
      <c r="A651" s="180" t="s">
        <v>22263</v>
      </c>
      <c r="B651" s="180" t="s">
        <v>32345</v>
      </c>
      <c r="C651" s="184" t="s">
        <v>12402</v>
      </c>
      <c r="D651" s="181">
        <v>1220.51</v>
      </c>
    </row>
    <row r="652" spans="1:4" ht="13.5" customHeight="1">
      <c r="A652" s="180" t="s">
        <v>22264</v>
      </c>
      <c r="B652" s="180" t="s">
        <v>31215</v>
      </c>
      <c r="C652" s="184" t="s">
        <v>12402</v>
      </c>
      <c r="D652" s="181">
        <v>199.89</v>
      </c>
    </row>
    <row r="653" spans="1:4" ht="12.75" customHeight="1">
      <c r="A653" s="180" t="s">
        <v>22265</v>
      </c>
      <c r="B653" s="180" t="s">
        <v>32346</v>
      </c>
      <c r="C653" s="184" t="s">
        <v>12402</v>
      </c>
      <c r="D653" s="181">
        <v>334.9</v>
      </c>
    </row>
    <row r="654" spans="1:4" ht="13.5" customHeight="1">
      <c r="A654" s="180" t="s">
        <v>22266</v>
      </c>
      <c r="B654" s="180" t="s">
        <v>32347</v>
      </c>
      <c r="C654" s="184" t="s">
        <v>12403</v>
      </c>
      <c r="D654" s="181">
        <v>776.31</v>
      </c>
    </row>
    <row r="655" spans="1:4" ht="12.75" customHeight="1">
      <c r="A655" s="180" t="s">
        <v>22267</v>
      </c>
      <c r="B655" s="180" t="s">
        <v>32348</v>
      </c>
      <c r="C655" s="184" t="s">
        <v>12402</v>
      </c>
      <c r="D655" s="181">
        <v>950</v>
      </c>
    </row>
    <row r="656" spans="1:4" ht="12.75" customHeight="1">
      <c r="A656" s="180" t="s">
        <v>22268</v>
      </c>
      <c r="B656" s="180" t="s">
        <v>32349</v>
      </c>
      <c r="C656" s="184" t="s">
        <v>12402</v>
      </c>
      <c r="D656" s="181">
        <v>155</v>
      </c>
    </row>
    <row r="657" spans="1:4" ht="13.5" customHeight="1">
      <c r="A657" s="180" t="s">
        <v>22269</v>
      </c>
      <c r="B657" s="180" t="s">
        <v>32350</v>
      </c>
      <c r="C657" s="184" t="s">
        <v>12402</v>
      </c>
      <c r="D657" s="181">
        <v>139.9</v>
      </c>
    </row>
    <row r="658" spans="1:4" ht="12.75" customHeight="1">
      <c r="A658" s="180" t="s">
        <v>22270</v>
      </c>
      <c r="B658" s="180" t="s">
        <v>32351</v>
      </c>
      <c r="C658" s="184" t="s">
        <v>12402</v>
      </c>
      <c r="D658" s="181">
        <v>389</v>
      </c>
    </row>
    <row r="659" spans="1:4" ht="13.5" customHeight="1">
      <c r="A659" s="180" t="s">
        <v>22271</v>
      </c>
      <c r="B659" s="180" t="s">
        <v>32352</v>
      </c>
      <c r="C659" s="184" t="s">
        <v>12402</v>
      </c>
      <c r="D659" s="181">
        <v>103.63</v>
      </c>
    </row>
    <row r="660" spans="1:4" ht="12.75" customHeight="1">
      <c r="A660" s="180" t="s">
        <v>22272</v>
      </c>
      <c r="B660" s="180" t="s">
        <v>32353</v>
      </c>
      <c r="C660" s="184" t="s">
        <v>12402</v>
      </c>
      <c r="D660" s="181">
        <v>389.9</v>
      </c>
    </row>
    <row r="661" spans="1:4" ht="12.75" customHeight="1">
      <c r="A661" s="180" t="s">
        <v>22273</v>
      </c>
      <c r="B661" s="180" t="s">
        <v>22274</v>
      </c>
      <c r="C661" s="184" t="s">
        <v>12402</v>
      </c>
      <c r="D661" s="181">
        <v>1830</v>
      </c>
    </row>
    <row r="662" spans="1:4" ht="13.5" customHeight="1">
      <c r="A662" s="180" t="s">
        <v>22275</v>
      </c>
      <c r="B662" s="180" t="s">
        <v>22276</v>
      </c>
      <c r="C662" s="184" t="s">
        <v>12402</v>
      </c>
      <c r="D662" s="181">
        <v>1295</v>
      </c>
    </row>
    <row r="663" spans="1:4" ht="12.75" customHeight="1">
      <c r="A663" s="180" t="s">
        <v>22277</v>
      </c>
      <c r="B663" s="180" t="s">
        <v>19298</v>
      </c>
      <c r="C663" s="184" t="s">
        <v>12402</v>
      </c>
      <c r="D663" s="181">
        <v>2435</v>
      </c>
    </row>
    <row r="664" spans="1:4" ht="12.75" customHeight="1">
      <c r="A664" s="180" t="s">
        <v>22278</v>
      </c>
      <c r="B664" s="180" t="s">
        <v>34282</v>
      </c>
      <c r="C664" s="184" t="s">
        <v>12402</v>
      </c>
      <c r="D664" s="181">
        <v>198</v>
      </c>
    </row>
    <row r="665" spans="1:4" ht="13.5" customHeight="1">
      <c r="A665" s="180" t="s">
        <v>23767</v>
      </c>
      <c r="B665" s="180" t="s">
        <v>23768</v>
      </c>
      <c r="C665" s="184" t="s">
        <v>12402</v>
      </c>
      <c r="D665" s="181">
        <v>126.62</v>
      </c>
    </row>
    <row r="666" spans="1:4" ht="12.75" customHeight="1">
      <c r="A666" s="180" t="s">
        <v>22279</v>
      </c>
      <c r="B666" s="180" t="s">
        <v>32354</v>
      </c>
      <c r="C666" s="184" t="s">
        <v>12402</v>
      </c>
      <c r="D666" s="181">
        <v>3145</v>
      </c>
    </row>
    <row r="667" spans="1:4" ht="13.5" customHeight="1">
      <c r="A667" s="180" t="s">
        <v>22280</v>
      </c>
      <c r="B667" s="180" t="s">
        <v>32355</v>
      </c>
      <c r="C667" s="184" t="s">
        <v>12402</v>
      </c>
      <c r="D667" s="181">
        <v>25.95</v>
      </c>
    </row>
    <row r="668" spans="1:4" ht="12.75" customHeight="1">
      <c r="A668" s="180" t="s">
        <v>22281</v>
      </c>
      <c r="B668" s="180" t="s">
        <v>32356</v>
      </c>
      <c r="C668" s="184" t="s">
        <v>12402</v>
      </c>
      <c r="D668" s="181">
        <v>106.24</v>
      </c>
    </row>
    <row r="669" spans="1:4" ht="12.75" customHeight="1">
      <c r="A669" s="180" t="s">
        <v>22282</v>
      </c>
      <c r="B669" s="180" t="s">
        <v>32357</v>
      </c>
      <c r="C669" s="184" t="s">
        <v>12402</v>
      </c>
      <c r="D669" s="181">
        <v>34.71</v>
      </c>
    </row>
    <row r="670" spans="1:4" ht="13.5" customHeight="1">
      <c r="A670" s="180" t="s">
        <v>22283</v>
      </c>
      <c r="B670" s="180" t="s">
        <v>32358</v>
      </c>
      <c r="C670" s="184" t="s">
        <v>12402</v>
      </c>
      <c r="D670" s="181">
        <v>19.989999999999998</v>
      </c>
    </row>
    <row r="671" spans="1:4" ht="12.75" customHeight="1">
      <c r="A671" s="180" t="s">
        <v>22284</v>
      </c>
      <c r="B671" s="180" t="s">
        <v>32359</v>
      </c>
      <c r="C671" s="184" t="s">
        <v>12402</v>
      </c>
      <c r="D671" s="181">
        <v>28.41</v>
      </c>
    </row>
    <row r="672" spans="1:4" ht="13.5" customHeight="1">
      <c r="A672" s="180" t="s">
        <v>22285</v>
      </c>
      <c r="B672" s="180" t="s">
        <v>32360</v>
      </c>
      <c r="C672" s="184" t="s">
        <v>12402</v>
      </c>
      <c r="D672" s="181">
        <v>17.989999999999998</v>
      </c>
    </row>
    <row r="673" spans="1:4" ht="12.75" customHeight="1">
      <c r="A673" s="180" t="s">
        <v>22286</v>
      </c>
      <c r="B673" s="180" t="s">
        <v>32361</v>
      </c>
      <c r="C673" s="184" t="s">
        <v>12402</v>
      </c>
      <c r="D673" s="181">
        <v>17.95</v>
      </c>
    </row>
    <row r="674" spans="1:4" ht="12.75" customHeight="1">
      <c r="A674" s="180" t="s">
        <v>22287</v>
      </c>
      <c r="B674" s="180" t="s">
        <v>23769</v>
      </c>
      <c r="C674" s="184" t="s">
        <v>12402</v>
      </c>
      <c r="D674" s="181">
        <v>13.42</v>
      </c>
    </row>
    <row r="675" spans="1:4" ht="13.5" customHeight="1">
      <c r="A675" s="180" t="s">
        <v>22288</v>
      </c>
      <c r="B675" s="180" t="s">
        <v>19310</v>
      </c>
      <c r="C675" s="184" t="s">
        <v>12402</v>
      </c>
      <c r="D675" s="181">
        <v>23</v>
      </c>
    </row>
    <row r="676" spans="1:4" ht="12.75" customHeight="1">
      <c r="A676" s="180" t="s">
        <v>22289</v>
      </c>
      <c r="B676" s="180" t="s">
        <v>32362</v>
      </c>
      <c r="C676" s="184" t="s">
        <v>12402</v>
      </c>
      <c r="D676" s="181">
        <v>33.9</v>
      </c>
    </row>
    <row r="677" spans="1:4" ht="12.75" customHeight="1">
      <c r="A677" s="180" t="s">
        <v>22290</v>
      </c>
      <c r="B677" s="180" t="s">
        <v>32363</v>
      </c>
      <c r="C677" s="184" t="s">
        <v>12402</v>
      </c>
      <c r="D677" s="181">
        <v>349.99</v>
      </c>
    </row>
    <row r="678" spans="1:4" ht="13.5" customHeight="1">
      <c r="A678" s="180" t="s">
        <v>22291</v>
      </c>
      <c r="B678" s="180" t="s">
        <v>22292</v>
      </c>
      <c r="C678" s="184" t="s">
        <v>12402</v>
      </c>
      <c r="D678" s="181">
        <v>457.37</v>
      </c>
    </row>
    <row r="679" spans="1:4" ht="12.75" customHeight="1">
      <c r="A679" s="180" t="s">
        <v>22293</v>
      </c>
      <c r="B679" s="180" t="s">
        <v>23770</v>
      </c>
      <c r="C679" s="184" t="s">
        <v>45</v>
      </c>
      <c r="D679" s="181">
        <v>5.52</v>
      </c>
    </row>
    <row r="680" spans="1:4" ht="13.5" customHeight="1">
      <c r="A680" s="180" t="s">
        <v>22294</v>
      </c>
      <c r="B680" s="180" t="s">
        <v>22295</v>
      </c>
      <c r="C680" s="184" t="s">
        <v>12402</v>
      </c>
      <c r="D680" s="181">
        <v>7.19</v>
      </c>
    </row>
    <row r="681" spans="1:4" ht="12.75" customHeight="1">
      <c r="A681" s="180" t="s">
        <v>22296</v>
      </c>
      <c r="B681" s="180" t="s">
        <v>22297</v>
      </c>
      <c r="C681" s="184" t="s">
        <v>12404</v>
      </c>
      <c r="D681" s="181">
        <v>57.51</v>
      </c>
    </row>
    <row r="682" spans="1:4" ht="12.75" customHeight="1">
      <c r="A682" s="180" t="s">
        <v>22298</v>
      </c>
      <c r="B682" s="180" t="s">
        <v>32364</v>
      </c>
      <c r="C682" s="184" t="s">
        <v>45</v>
      </c>
      <c r="D682" s="181">
        <v>48.95</v>
      </c>
    </row>
    <row r="683" spans="1:4" ht="13.5" customHeight="1">
      <c r="A683" s="180" t="s">
        <v>22299</v>
      </c>
      <c r="B683" s="180" t="s">
        <v>23771</v>
      </c>
      <c r="C683" s="184" t="s">
        <v>22300</v>
      </c>
      <c r="D683" s="181">
        <v>39.729999999999997</v>
      </c>
    </row>
    <row r="684" spans="1:4" ht="12.75" customHeight="1">
      <c r="A684" s="180" t="s">
        <v>22301</v>
      </c>
      <c r="B684" s="180" t="s">
        <v>22302</v>
      </c>
      <c r="C684" s="184" t="s">
        <v>12404</v>
      </c>
      <c r="D684" s="181">
        <v>40</v>
      </c>
    </row>
    <row r="685" spans="1:4" ht="13.5" customHeight="1">
      <c r="A685" s="180" t="s">
        <v>22303</v>
      </c>
      <c r="B685" s="180" t="s">
        <v>32365</v>
      </c>
      <c r="C685" s="184" t="s">
        <v>12402</v>
      </c>
      <c r="D685" s="181">
        <v>74.989999999999995</v>
      </c>
    </row>
    <row r="686" spans="1:4" ht="12.75" customHeight="1">
      <c r="A686" s="180" t="s">
        <v>22304</v>
      </c>
      <c r="B686" s="180" t="s">
        <v>32366</v>
      </c>
      <c r="C686" s="184" t="s">
        <v>12403</v>
      </c>
      <c r="D686" s="181">
        <v>33.82</v>
      </c>
    </row>
    <row r="687" spans="1:4" ht="12.75" customHeight="1">
      <c r="A687" s="180" t="s">
        <v>22305</v>
      </c>
      <c r="B687" s="180" t="s">
        <v>32367</v>
      </c>
      <c r="C687" s="184" t="s">
        <v>12403</v>
      </c>
      <c r="D687" s="181">
        <v>64.14</v>
      </c>
    </row>
    <row r="688" spans="1:4" ht="13.5" customHeight="1">
      <c r="A688" s="180" t="s">
        <v>22306</v>
      </c>
      <c r="B688" s="180" t="s">
        <v>32368</v>
      </c>
      <c r="C688" s="184" t="s">
        <v>12402</v>
      </c>
      <c r="D688" s="181">
        <v>9.9</v>
      </c>
    </row>
    <row r="689" spans="1:4" ht="12.75" customHeight="1">
      <c r="A689" s="180" t="s">
        <v>22307</v>
      </c>
      <c r="B689" s="180" t="s">
        <v>32369</v>
      </c>
      <c r="C689" s="184" t="s">
        <v>12403</v>
      </c>
      <c r="D689" s="181">
        <v>3.16</v>
      </c>
    </row>
    <row r="690" spans="1:4" ht="12.75" customHeight="1">
      <c r="A690" s="180" t="s">
        <v>22308</v>
      </c>
      <c r="B690" s="180" t="s">
        <v>32370</v>
      </c>
      <c r="C690" s="184" t="s">
        <v>12403</v>
      </c>
      <c r="D690" s="181">
        <v>4.57</v>
      </c>
    </row>
    <row r="691" spans="1:4" ht="13.5" customHeight="1">
      <c r="A691" s="180" t="s">
        <v>22309</v>
      </c>
      <c r="B691" s="180" t="s">
        <v>32371</v>
      </c>
      <c r="C691" s="184" t="s">
        <v>12403</v>
      </c>
      <c r="D691" s="181">
        <v>8.4</v>
      </c>
    </row>
    <row r="692" spans="1:4" ht="12.75" customHeight="1">
      <c r="A692" s="180" t="s">
        <v>22310</v>
      </c>
      <c r="B692" s="180" t="s">
        <v>32372</v>
      </c>
      <c r="C692" s="184" t="s">
        <v>12403</v>
      </c>
      <c r="D692" s="181">
        <v>10.16</v>
      </c>
    </row>
    <row r="693" spans="1:4" ht="13.5" customHeight="1">
      <c r="A693" s="180" t="s">
        <v>22311</v>
      </c>
      <c r="B693" s="180" t="s">
        <v>32373</v>
      </c>
      <c r="C693" s="184" t="s">
        <v>12403</v>
      </c>
      <c r="D693" s="181">
        <v>1.26</v>
      </c>
    </row>
    <row r="694" spans="1:4" ht="12.75" customHeight="1">
      <c r="A694" s="180" t="s">
        <v>22312</v>
      </c>
      <c r="B694" s="180" t="s">
        <v>32374</v>
      </c>
      <c r="C694" s="184" t="s">
        <v>12403</v>
      </c>
      <c r="D694" s="181">
        <v>1.32</v>
      </c>
    </row>
    <row r="695" spans="1:4" ht="12.75" customHeight="1">
      <c r="A695" s="180" t="s">
        <v>22313</v>
      </c>
      <c r="B695" s="180" t="s">
        <v>32375</v>
      </c>
      <c r="C695" s="184" t="s">
        <v>12403</v>
      </c>
      <c r="D695" s="181">
        <v>2.54</v>
      </c>
    </row>
    <row r="696" spans="1:4" ht="13.5" customHeight="1">
      <c r="A696" s="180" t="s">
        <v>22314</v>
      </c>
      <c r="B696" s="180" t="s">
        <v>32376</v>
      </c>
      <c r="C696" s="184" t="s">
        <v>12403</v>
      </c>
      <c r="D696" s="181">
        <v>2.56</v>
      </c>
    </row>
    <row r="697" spans="1:4" ht="12.75" customHeight="1">
      <c r="A697" s="180" t="s">
        <v>22315</v>
      </c>
      <c r="B697" s="180" t="s">
        <v>32377</v>
      </c>
      <c r="C697" s="184" t="s">
        <v>12403</v>
      </c>
      <c r="D697" s="181">
        <v>2.34</v>
      </c>
    </row>
    <row r="698" spans="1:4" ht="13.5" customHeight="1">
      <c r="A698" s="180" t="s">
        <v>22316</v>
      </c>
      <c r="B698" s="180" t="s">
        <v>32378</v>
      </c>
      <c r="C698" s="184" t="s">
        <v>12403</v>
      </c>
      <c r="D698" s="181">
        <v>3.4</v>
      </c>
    </row>
    <row r="699" spans="1:4" ht="12.75" customHeight="1">
      <c r="A699" s="180" t="s">
        <v>22317</v>
      </c>
      <c r="B699" s="180" t="s">
        <v>22318</v>
      </c>
      <c r="C699" s="184" t="s">
        <v>12403</v>
      </c>
      <c r="D699" s="181">
        <v>3.09</v>
      </c>
    </row>
    <row r="700" spans="1:4" ht="12.75" customHeight="1">
      <c r="A700" s="180" t="s">
        <v>22319</v>
      </c>
      <c r="B700" s="180" t="s">
        <v>22320</v>
      </c>
      <c r="C700" s="184" t="s">
        <v>12403</v>
      </c>
      <c r="D700" s="181">
        <v>3.47</v>
      </c>
    </row>
    <row r="701" spans="1:4" ht="16.5" customHeight="1">
      <c r="A701" s="180" t="s">
        <v>22321</v>
      </c>
      <c r="B701" s="180" t="s">
        <v>32379</v>
      </c>
      <c r="C701" s="184" t="s">
        <v>12403</v>
      </c>
      <c r="D701" s="181">
        <v>3.98</v>
      </c>
    </row>
    <row r="702" spans="1:4" ht="16.5" customHeight="1">
      <c r="A702" s="180" t="s">
        <v>22322</v>
      </c>
      <c r="B702" s="180" t="s">
        <v>32380</v>
      </c>
      <c r="C702" s="184" t="s">
        <v>12403</v>
      </c>
      <c r="D702" s="181">
        <v>5.72</v>
      </c>
    </row>
    <row r="703" spans="1:4" ht="16.5" customHeight="1">
      <c r="A703" s="180" t="s">
        <v>22323</v>
      </c>
      <c r="B703" s="180" t="s">
        <v>32381</v>
      </c>
      <c r="C703" s="184" t="s">
        <v>12403</v>
      </c>
      <c r="D703" s="181">
        <v>8.01</v>
      </c>
    </row>
    <row r="704" spans="1:4" ht="15.75" customHeight="1">
      <c r="A704" s="180" t="s">
        <v>22324</v>
      </c>
      <c r="B704" s="180" t="s">
        <v>32382</v>
      </c>
      <c r="C704" s="184" t="s">
        <v>12403</v>
      </c>
      <c r="D704" s="181">
        <v>11.17</v>
      </c>
    </row>
    <row r="705" spans="1:4" ht="13.5" customHeight="1">
      <c r="A705" s="180" t="s">
        <v>22325</v>
      </c>
      <c r="B705" s="180" t="s">
        <v>32383</v>
      </c>
      <c r="C705" s="184" t="s">
        <v>12403</v>
      </c>
      <c r="D705" s="181">
        <v>37.42</v>
      </c>
    </row>
    <row r="706" spans="1:4" ht="12.75" customHeight="1">
      <c r="A706" s="180" t="s">
        <v>22326</v>
      </c>
      <c r="B706" s="180" t="s">
        <v>32384</v>
      </c>
      <c r="C706" s="184" t="s">
        <v>12403</v>
      </c>
      <c r="D706" s="181">
        <v>48.84</v>
      </c>
    </row>
    <row r="707" spans="1:4" ht="13.5" customHeight="1">
      <c r="A707" s="180" t="s">
        <v>22327</v>
      </c>
      <c r="B707" s="180" t="s">
        <v>32385</v>
      </c>
      <c r="C707" s="184" t="s">
        <v>12403</v>
      </c>
      <c r="D707" s="181">
        <v>51.43</v>
      </c>
    </row>
    <row r="708" spans="1:4" ht="12.75" customHeight="1">
      <c r="A708" s="180" t="s">
        <v>22328</v>
      </c>
      <c r="B708" s="180" t="s">
        <v>32386</v>
      </c>
      <c r="C708" s="184" t="s">
        <v>12403</v>
      </c>
      <c r="D708" s="181">
        <v>63.48</v>
      </c>
    </row>
    <row r="709" spans="1:4" ht="12.75" customHeight="1">
      <c r="A709" s="180" t="s">
        <v>22329</v>
      </c>
      <c r="B709" s="180" t="s">
        <v>32387</v>
      </c>
      <c r="C709" s="184" t="s">
        <v>12403</v>
      </c>
      <c r="D709" s="181">
        <v>103.32</v>
      </c>
    </row>
    <row r="710" spans="1:4" ht="13.5" customHeight="1">
      <c r="A710" s="180" t="s">
        <v>22330</v>
      </c>
      <c r="B710" s="180" t="s">
        <v>32388</v>
      </c>
      <c r="C710" s="184" t="s">
        <v>12403</v>
      </c>
      <c r="D710" s="181">
        <v>2.38</v>
      </c>
    </row>
    <row r="711" spans="1:4" ht="12.75" customHeight="1">
      <c r="A711" s="180" t="s">
        <v>22331</v>
      </c>
      <c r="B711" s="180" t="s">
        <v>32389</v>
      </c>
      <c r="C711" s="184" t="s">
        <v>12403</v>
      </c>
      <c r="D711" s="181">
        <v>3.33</v>
      </c>
    </row>
    <row r="712" spans="1:4" ht="13.5" customHeight="1">
      <c r="A712" s="180" t="s">
        <v>22332</v>
      </c>
      <c r="B712" s="180" t="s">
        <v>32390</v>
      </c>
      <c r="C712" s="184" t="s">
        <v>12403</v>
      </c>
      <c r="D712" s="181">
        <v>5.14</v>
      </c>
    </row>
    <row r="713" spans="1:4" ht="12.75" customHeight="1">
      <c r="A713" s="180" t="s">
        <v>22333</v>
      </c>
      <c r="B713" s="180" t="s">
        <v>34283</v>
      </c>
      <c r="C713" s="184" t="s">
        <v>12403</v>
      </c>
      <c r="D713" s="181">
        <v>20.93</v>
      </c>
    </row>
    <row r="714" spans="1:4" ht="12.75" customHeight="1">
      <c r="A714" s="180" t="s">
        <v>22334</v>
      </c>
      <c r="B714" s="180" t="s">
        <v>34284</v>
      </c>
      <c r="C714" s="184" t="s">
        <v>12403</v>
      </c>
      <c r="D714" s="181">
        <v>28.66</v>
      </c>
    </row>
    <row r="715" spans="1:4" ht="13.5" customHeight="1">
      <c r="A715" s="180" t="s">
        <v>22335</v>
      </c>
      <c r="B715" s="180" t="s">
        <v>34285</v>
      </c>
      <c r="C715" s="184" t="s">
        <v>12403</v>
      </c>
      <c r="D715" s="181">
        <v>43.05</v>
      </c>
    </row>
    <row r="716" spans="1:4" ht="12.75" customHeight="1">
      <c r="A716" s="180" t="s">
        <v>22336</v>
      </c>
      <c r="B716" s="180" t="s">
        <v>34286</v>
      </c>
      <c r="C716" s="184" t="s">
        <v>12403</v>
      </c>
      <c r="D716" s="181">
        <v>48</v>
      </c>
    </row>
    <row r="717" spans="1:4" ht="12.75" customHeight="1">
      <c r="A717" s="180" t="s">
        <v>22337</v>
      </c>
      <c r="B717" s="180" t="s">
        <v>22338</v>
      </c>
      <c r="C717" s="184" t="s">
        <v>12403</v>
      </c>
      <c r="D717" s="181">
        <v>14.65</v>
      </c>
    </row>
    <row r="718" spans="1:4" ht="13.5" customHeight="1">
      <c r="A718" s="180" t="s">
        <v>22339</v>
      </c>
      <c r="B718" s="180" t="s">
        <v>22340</v>
      </c>
      <c r="C718" s="184" t="s">
        <v>12403</v>
      </c>
      <c r="D718" s="181">
        <v>21.5</v>
      </c>
    </row>
    <row r="719" spans="1:4" ht="12.75" customHeight="1">
      <c r="A719" s="180" t="s">
        <v>22341</v>
      </c>
      <c r="B719" s="180" t="s">
        <v>22342</v>
      </c>
      <c r="C719" s="184" t="s">
        <v>12403</v>
      </c>
      <c r="D719" s="181">
        <v>35.770000000000003</v>
      </c>
    </row>
    <row r="720" spans="1:4" ht="13.5" customHeight="1">
      <c r="A720" s="180" t="s">
        <v>22343</v>
      </c>
      <c r="B720" s="180" t="s">
        <v>22344</v>
      </c>
      <c r="C720" s="184" t="s">
        <v>12403</v>
      </c>
      <c r="D720" s="181">
        <v>12.66</v>
      </c>
    </row>
    <row r="721" spans="1:4" ht="12.75" customHeight="1">
      <c r="A721" s="180" t="s">
        <v>22345</v>
      </c>
      <c r="B721" s="180" t="s">
        <v>22346</v>
      </c>
      <c r="C721" s="184" t="s">
        <v>12403</v>
      </c>
      <c r="D721" s="181">
        <v>8.6</v>
      </c>
    </row>
    <row r="722" spans="1:4" ht="12.75" customHeight="1">
      <c r="A722" s="180" t="s">
        <v>22347</v>
      </c>
      <c r="B722" s="180" t="s">
        <v>22348</v>
      </c>
      <c r="C722" s="184" t="s">
        <v>12403</v>
      </c>
      <c r="D722" s="181">
        <v>15.03</v>
      </c>
    </row>
    <row r="723" spans="1:4" ht="13.5" customHeight="1">
      <c r="A723" s="180" t="s">
        <v>22349</v>
      </c>
      <c r="B723" s="180" t="s">
        <v>22350</v>
      </c>
      <c r="C723" s="184" t="s">
        <v>12403</v>
      </c>
      <c r="D723" s="181">
        <v>46.5</v>
      </c>
    </row>
    <row r="724" spans="1:4" ht="12.75" customHeight="1">
      <c r="A724" s="180" t="s">
        <v>22351</v>
      </c>
      <c r="B724" s="180" t="s">
        <v>22352</v>
      </c>
      <c r="C724" s="184" t="s">
        <v>12402</v>
      </c>
      <c r="D724" s="181">
        <v>8.6999999999999993</v>
      </c>
    </row>
    <row r="725" spans="1:4" ht="13.5" customHeight="1">
      <c r="A725" s="180" t="s">
        <v>22353</v>
      </c>
      <c r="B725" s="180" t="s">
        <v>22354</v>
      </c>
      <c r="C725" s="184" t="s">
        <v>12402</v>
      </c>
      <c r="D725" s="181">
        <v>16</v>
      </c>
    </row>
    <row r="726" spans="1:4" ht="12.75" customHeight="1">
      <c r="A726" s="180" t="s">
        <v>22355</v>
      </c>
      <c r="B726" s="180" t="s">
        <v>22356</v>
      </c>
      <c r="C726" s="184" t="s">
        <v>12402</v>
      </c>
      <c r="D726" s="181">
        <v>59.95</v>
      </c>
    </row>
    <row r="727" spans="1:4" ht="12.75" customHeight="1">
      <c r="A727" s="180" t="s">
        <v>22357</v>
      </c>
      <c r="B727" s="180" t="s">
        <v>22358</v>
      </c>
      <c r="C727" s="184" t="s">
        <v>12402</v>
      </c>
      <c r="D727" s="181">
        <v>12.62</v>
      </c>
    </row>
    <row r="728" spans="1:4" ht="13.5" customHeight="1">
      <c r="A728" s="180" t="s">
        <v>22359</v>
      </c>
      <c r="B728" s="180" t="s">
        <v>22360</v>
      </c>
      <c r="C728" s="184" t="s">
        <v>12402</v>
      </c>
      <c r="D728" s="181">
        <v>21.59</v>
      </c>
    </row>
    <row r="729" spans="1:4" ht="12.75" customHeight="1">
      <c r="A729" s="180" t="s">
        <v>22361</v>
      </c>
      <c r="B729" s="180" t="s">
        <v>22362</v>
      </c>
      <c r="C729" s="184" t="s">
        <v>12402</v>
      </c>
      <c r="D729" s="181">
        <v>74.5</v>
      </c>
    </row>
    <row r="730" spans="1:4" ht="12.75" customHeight="1">
      <c r="A730" s="180" t="s">
        <v>22363</v>
      </c>
      <c r="B730" s="180" t="s">
        <v>22364</v>
      </c>
      <c r="C730" s="184" t="s">
        <v>12403</v>
      </c>
      <c r="D730" s="181">
        <v>3.63</v>
      </c>
    </row>
    <row r="731" spans="1:4" ht="13.5" customHeight="1">
      <c r="A731" s="180" t="s">
        <v>23772</v>
      </c>
      <c r="B731" s="180" t="s">
        <v>23773</v>
      </c>
      <c r="C731" s="184" t="s">
        <v>12402</v>
      </c>
      <c r="D731" s="181">
        <v>19.95</v>
      </c>
    </row>
    <row r="732" spans="1:4" ht="12.75" customHeight="1">
      <c r="A732" s="180" t="s">
        <v>22365</v>
      </c>
      <c r="B732" s="180" t="s">
        <v>22366</v>
      </c>
      <c r="C732" s="184" t="s">
        <v>12402</v>
      </c>
      <c r="D732" s="181">
        <v>27.8</v>
      </c>
    </row>
    <row r="733" spans="1:4" ht="13.5" customHeight="1">
      <c r="A733" s="180" t="s">
        <v>22367</v>
      </c>
      <c r="B733" s="180" t="s">
        <v>22368</v>
      </c>
      <c r="C733" s="184" t="s">
        <v>12402</v>
      </c>
      <c r="D733" s="181">
        <v>41.97</v>
      </c>
    </row>
    <row r="734" spans="1:4" ht="12.75" customHeight="1">
      <c r="A734" s="180" t="s">
        <v>22369</v>
      </c>
      <c r="B734" s="180" t="s">
        <v>22370</v>
      </c>
      <c r="C734" s="184" t="s">
        <v>12402</v>
      </c>
      <c r="D734" s="181">
        <v>25.2</v>
      </c>
    </row>
    <row r="735" spans="1:4" ht="12.75" customHeight="1">
      <c r="A735" s="180" t="s">
        <v>22371</v>
      </c>
      <c r="B735" s="180" t="s">
        <v>22372</v>
      </c>
      <c r="C735" s="184" t="s">
        <v>12402</v>
      </c>
      <c r="D735" s="181">
        <v>37.1</v>
      </c>
    </row>
    <row r="736" spans="1:4" ht="13.5" customHeight="1">
      <c r="A736" s="180" t="s">
        <v>22373</v>
      </c>
      <c r="B736" s="180" t="s">
        <v>22374</v>
      </c>
      <c r="C736" s="184" t="s">
        <v>12402</v>
      </c>
      <c r="D736" s="181">
        <v>59.31</v>
      </c>
    </row>
    <row r="737" spans="1:4" ht="12.75" customHeight="1">
      <c r="A737" s="180" t="s">
        <v>22375</v>
      </c>
      <c r="B737" s="180" t="s">
        <v>22376</v>
      </c>
      <c r="C737" s="184" t="s">
        <v>12402</v>
      </c>
      <c r="D737" s="181">
        <v>1</v>
      </c>
    </row>
    <row r="738" spans="1:4" ht="13.5" customHeight="1">
      <c r="A738" s="180" t="s">
        <v>22377</v>
      </c>
      <c r="B738" s="180" t="s">
        <v>22378</v>
      </c>
      <c r="C738" s="184" t="s">
        <v>12402</v>
      </c>
      <c r="D738" s="181">
        <v>3.2</v>
      </c>
    </row>
    <row r="739" spans="1:4" ht="12.75" customHeight="1">
      <c r="A739" s="180" t="s">
        <v>22379</v>
      </c>
      <c r="B739" s="180" t="s">
        <v>22380</v>
      </c>
      <c r="C739" s="184" t="s">
        <v>12402</v>
      </c>
      <c r="D739" s="181">
        <v>4.9000000000000004</v>
      </c>
    </row>
    <row r="740" spans="1:4" ht="12.75" customHeight="1">
      <c r="A740" s="180" t="s">
        <v>22381</v>
      </c>
      <c r="B740" s="180" t="s">
        <v>22382</v>
      </c>
      <c r="C740" s="184" t="s">
        <v>12402</v>
      </c>
      <c r="D740" s="181">
        <v>7.5</v>
      </c>
    </row>
    <row r="741" spans="1:4" ht="13.5" customHeight="1">
      <c r="A741" s="180" t="s">
        <v>22383</v>
      </c>
      <c r="B741" s="180" t="s">
        <v>22384</v>
      </c>
      <c r="C741" s="184" t="s">
        <v>12402</v>
      </c>
      <c r="D741" s="181">
        <v>0.56999999999999995</v>
      </c>
    </row>
    <row r="742" spans="1:4" ht="12.75" customHeight="1">
      <c r="A742" s="180" t="s">
        <v>22385</v>
      </c>
      <c r="B742" s="180" t="s">
        <v>22386</v>
      </c>
      <c r="C742" s="184" t="s">
        <v>12402</v>
      </c>
      <c r="D742" s="181">
        <v>0.3</v>
      </c>
    </row>
    <row r="743" spans="1:4" ht="12.75" customHeight="1">
      <c r="A743" s="180" t="s">
        <v>22387</v>
      </c>
      <c r="B743" s="180" t="s">
        <v>22388</v>
      </c>
      <c r="C743" s="184" t="s">
        <v>12402</v>
      </c>
      <c r="D743" s="181">
        <v>0.57999999999999996</v>
      </c>
    </row>
    <row r="744" spans="1:4" ht="13.5" customHeight="1">
      <c r="A744" s="180" t="s">
        <v>22389</v>
      </c>
      <c r="B744" s="180" t="s">
        <v>22390</v>
      </c>
      <c r="C744" s="184" t="s">
        <v>12402</v>
      </c>
      <c r="D744" s="181">
        <v>0.16</v>
      </c>
    </row>
    <row r="745" spans="1:4" ht="12.75" customHeight="1">
      <c r="A745" s="180" t="s">
        <v>22391</v>
      </c>
      <c r="B745" s="180" t="s">
        <v>22392</v>
      </c>
      <c r="C745" s="184" t="s">
        <v>12402</v>
      </c>
      <c r="D745" s="181">
        <v>1.55</v>
      </c>
    </row>
    <row r="746" spans="1:4" ht="13.5" customHeight="1">
      <c r="A746" s="180" t="s">
        <v>22393</v>
      </c>
      <c r="B746" s="180" t="s">
        <v>32391</v>
      </c>
      <c r="C746" s="184" t="s">
        <v>12402</v>
      </c>
      <c r="D746" s="181">
        <v>1.66</v>
      </c>
    </row>
    <row r="747" spans="1:4" ht="12.75" customHeight="1">
      <c r="A747" s="180" t="s">
        <v>22395</v>
      </c>
      <c r="B747" s="180" t="s">
        <v>32392</v>
      </c>
      <c r="C747" s="184" t="s">
        <v>12402</v>
      </c>
      <c r="D747" s="181">
        <v>2.92</v>
      </c>
    </row>
    <row r="748" spans="1:4" ht="12.75" customHeight="1">
      <c r="A748" s="180" t="s">
        <v>22397</v>
      </c>
      <c r="B748" s="180" t="s">
        <v>32393</v>
      </c>
      <c r="C748" s="184" t="s">
        <v>12402</v>
      </c>
      <c r="D748" s="181">
        <v>3.25</v>
      </c>
    </row>
    <row r="749" spans="1:4" ht="16.5" customHeight="1">
      <c r="A749" s="180" t="s">
        <v>22398</v>
      </c>
      <c r="B749" s="180" t="s">
        <v>32394</v>
      </c>
      <c r="C749" s="184" t="s">
        <v>12402</v>
      </c>
      <c r="D749" s="181">
        <v>38.520000000000003</v>
      </c>
    </row>
    <row r="750" spans="1:4" ht="16.5" customHeight="1">
      <c r="A750" s="180" t="s">
        <v>22399</v>
      </c>
      <c r="B750" s="180" t="s">
        <v>32395</v>
      </c>
      <c r="C750" s="184" t="s">
        <v>12402</v>
      </c>
      <c r="D750" s="181">
        <v>98.53</v>
      </c>
    </row>
    <row r="751" spans="1:4" ht="16.5" customHeight="1">
      <c r="A751" s="180" t="s">
        <v>22400</v>
      </c>
      <c r="B751" s="180" t="s">
        <v>32396</v>
      </c>
      <c r="C751" s="184" t="s">
        <v>12402</v>
      </c>
      <c r="D751" s="181">
        <v>295.10000000000002</v>
      </c>
    </row>
    <row r="752" spans="1:4" ht="16.5" customHeight="1">
      <c r="A752" s="180" t="s">
        <v>22401</v>
      </c>
      <c r="B752" s="180" t="s">
        <v>32397</v>
      </c>
      <c r="C752" s="184" t="s">
        <v>12402</v>
      </c>
      <c r="D752" s="181">
        <v>347.82</v>
      </c>
    </row>
    <row r="753" spans="1:4" ht="12.75" customHeight="1">
      <c r="A753" s="180" t="s">
        <v>22402</v>
      </c>
      <c r="B753" s="180" t="s">
        <v>32398</v>
      </c>
      <c r="C753" s="184" t="s">
        <v>12402</v>
      </c>
      <c r="D753" s="181">
        <v>593.08000000000004</v>
      </c>
    </row>
    <row r="754" spans="1:4" ht="12.75" customHeight="1">
      <c r="A754" s="180" t="s">
        <v>22403</v>
      </c>
      <c r="B754" s="180" t="s">
        <v>32399</v>
      </c>
      <c r="C754" s="184" t="s">
        <v>12402</v>
      </c>
      <c r="D754" s="181">
        <v>233.75</v>
      </c>
    </row>
    <row r="755" spans="1:4" ht="13.5" customHeight="1">
      <c r="A755" s="180" t="s">
        <v>22404</v>
      </c>
      <c r="B755" s="180" t="s">
        <v>32400</v>
      </c>
      <c r="C755" s="184" t="s">
        <v>12402</v>
      </c>
      <c r="D755" s="181">
        <v>4</v>
      </c>
    </row>
    <row r="756" spans="1:4" ht="12.75" customHeight="1">
      <c r="A756" s="180" t="s">
        <v>22405</v>
      </c>
      <c r="B756" s="180" t="s">
        <v>32401</v>
      </c>
      <c r="C756" s="184" t="s">
        <v>12402</v>
      </c>
      <c r="D756" s="181">
        <v>1.17</v>
      </c>
    </row>
    <row r="757" spans="1:4" ht="12.75" customHeight="1">
      <c r="A757" s="180" t="s">
        <v>22406</v>
      </c>
      <c r="B757" s="180" t="s">
        <v>32402</v>
      </c>
      <c r="C757" s="184" t="s">
        <v>12402</v>
      </c>
      <c r="D757" s="181">
        <v>2.35</v>
      </c>
    </row>
    <row r="758" spans="1:4" ht="13.5" customHeight="1">
      <c r="A758" s="180" t="s">
        <v>22407</v>
      </c>
      <c r="B758" s="180" t="s">
        <v>32403</v>
      </c>
      <c r="C758" s="184" t="s">
        <v>12402</v>
      </c>
      <c r="D758" s="181">
        <v>430</v>
      </c>
    </row>
    <row r="759" spans="1:4" ht="12.75" customHeight="1">
      <c r="A759" s="180" t="s">
        <v>22408</v>
      </c>
      <c r="B759" s="180" t="s">
        <v>32404</v>
      </c>
      <c r="C759" s="184" t="s">
        <v>12402</v>
      </c>
      <c r="D759" s="181">
        <v>161</v>
      </c>
    </row>
    <row r="760" spans="1:4" ht="13.5" customHeight="1">
      <c r="A760" s="180" t="s">
        <v>22409</v>
      </c>
      <c r="B760" s="180" t="s">
        <v>22410</v>
      </c>
      <c r="C760" s="184" t="s">
        <v>12402</v>
      </c>
      <c r="D760" s="181">
        <v>61.78</v>
      </c>
    </row>
    <row r="761" spans="1:4" ht="12.75" customHeight="1">
      <c r="A761" s="180" t="s">
        <v>22411</v>
      </c>
      <c r="B761" s="180" t="s">
        <v>22412</v>
      </c>
      <c r="C761" s="184" t="s">
        <v>12402</v>
      </c>
      <c r="D761" s="181">
        <v>52.92</v>
      </c>
    </row>
    <row r="762" spans="1:4" ht="12.75" customHeight="1">
      <c r="A762" s="180" t="s">
        <v>22413</v>
      </c>
      <c r="B762" s="180" t="s">
        <v>22414</v>
      </c>
      <c r="C762" s="184" t="s">
        <v>12402</v>
      </c>
      <c r="D762" s="181">
        <v>109.67</v>
      </c>
    </row>
    <row r="763" spans="1:4" ht="13.5" customHeight="1">
      <c r="A763" s="180" t="s">
        <v>22415</v>
      </c>
      <c r="B763" s="180" t="s">
        <v>32405</v>
      </c>
      <c r="C763" s="184" t="s">
        <v>12402</v>
      </c>
      <c r="D763" s="181">
        <v>330.49</v>
      </c>
    </row>
    <row r="764" spans="1:4" ht="12.75" customHeight="1">
      <c r="A764" s="180" t="s">
        <v>22416</v>
      </c>
      <c r="B764" s="180" t="s">
        <v>22417</v>
      </c>
      <c r="C764" s="184" t="s">
        <v>12402</v>
      </c>
      <c r="D764" s="181">
        <v>77.989999999999995</v>
      </c>
    </row>
    <row r="765" spans="1:4" ht="13.5" customHeight="1">
      <c r="A765" s="180" t="s">
        <v>22418</v>
      </c>
      <c r="B765" s="180" t="s">
        <v>32406</v>
      </c>
      <c r="C765" s="184" t="s">
        <v>12402</v>
      </c>
      <c r="D765" s="181">
        <v>171.99</v>
      </c>
    </row>
    <row r="766" spans="1:4" ht="12.75" customHeight="1">
      <c r="A766" s="180" t="s">
        <v>22419</v>
      </c>
      <c r="B766" s="180" t="s">
        <v>22420</v>
      </c>
      <c r="C766" s="184" t="s">
        <v>12402</v>
      </c>
      <c r="D766" s="181">
        <v>92.14</v>
      </c>
    </row>
    <row r="767" spans="1:4" ht="12.75" customHeight="1">
      <c r="A767" s="180" t="s">
        <v>22421</v>
      </c>
      <c r="B767" s="180" t="s">
        <v>22422</v>
      </c>
      <c r="C767" s="184" t="s">
        <v>12402</v>
      </c>
      <c r="D767" s="181">
        <v>428.53</v>
      </c>
    </row>
    <row r="768" spans="1:4" ht="13.5" customHeight="1">
      <c r="A768" s="180" t="s">
        <v>22423</v>
      </c>
      <c r="B768" s="180" t="s">
        <v>22424</v>
      </c>
      <c r="C768" s="184" t="s">
        <v>12402</v>
      </c>
      <c r="D768" s="181">
        <v>1253.47</v>
      </c>
    </row>
    <row r="769" spans="1:4" ht="12.75" customHeight="1">
      <c r="A769" s="180" t="s">
        <v>22425</v>
      </c>
      <c r="B769" s="180" t="s">
        <v>32407</v>
      </c>
      <c r="C769" s="184" t="s">
        <v>12402</v>
      </c>
      <c r="D769" s="181">
        <v>1330.54</v>
      </c>
    </row>
    <row r="770" spans="1:4" ht="12.75" customHeight="1">
      <c r="A770" s="180" t="s">
        <v>22426</v>
      </c>
      <c r="B770" s="180" t="s">
        <v>22427</v>
      </c>
      <c r="C770" s="184" t="s">
        <v>12402</v>
      </c>
      <c r="D770" s="181">
        <v>47.02</v>
      </c>
    </row>
    <row r="771" spans="1:4" ht="13.5" customHeight="1">
      <c r="A771" s="180" t="s">
        <v>22428</v>
      </c>
      <c r="B771" s="180" t="s">
        <v>22429</v>
      </c>
      <c r="C771" s="184" t="s">
        <v>12402</v>
      </c>
      <c r="D771" s="181">
        <v>68.13</v>
      </c>
    </row>
    <row r="772" spans="1:4" ht="12.75" customHeight="1">
      <c r="A772" s="180" t="s">
        <v>22430</v>
      </c>
      <c r="B772" s="180" t="s">
        <v>32408</v>
      </c>
      <c r="C772" s="184" t="s">
        <v>12402</v>
      </c>
      <c r="D772" s="181">
        <v>1307.1099999999999</v>
      </c>
    </row>
    <row r="773" spans="1:4" ht="16.5" customHeight="1">
      <c r="A773" s="180" t="s">
        <v>22431</v>
      </c>
      <c r="B773" s="180" t="s">
        <v>32409</v>
      </c>
      <c r="C773" s="184" t="s">
        <v>12402</v>
      </c>
      <c r="D773" s="181">
        <v>417.99</v>
      </c>
    </row>
    <row r="774" spans="1:4" ht="12.75" customHeight="1">
      <c r="A774" s="180" t="s">
        <v>22432</v>
      </c>
      <c r="B774" s="180" t="s">
        <v>32410</v>
      </c>
      <c r="C774" s="184" t="s">
        <v>12402</v>
      </c>
      <c r="D774" s="181">
        <v>1457.41</v>
      </c>
    </row>
    <row r="775" spans="1:4" ht="13.5" customHeight="1">
      <c r="A775" s="180" t="s">
        <v>22433</v>
      </c>
      <c r="B775" s="180" t="s">
        <v>32411</v>
      </c>
      <c r="C775" s="184" t="s">
        <v>12402</v>
      </c>
      <c r="D775" s="181">
        <v>23.39</v>
      </c>
    </row>
    <row r="776" spans="1:4" ht="12.75" customHeight="1">
      <c r="A776" s="180" t="s">
        <v>22434</v>
      </c>
      <c r="B776" s="180" t="s">
        <v>32412</v>
      </c>
      <c r="C776" s="184" t="s">
        <v>12402</v>
      </c>
      <c r="D776" s="181">
        <v>34.32</v>
      </c>
    </row>
    <row r="777" spans="1:4" ht="13.5" customHeight="1">
      <c r="A777" s="180" t="s">
        <v>22435</v>
      </c>
      <c r="B777" s="180" t="s">
        <v>32413</v>
      </c>
      <c r="C777" s="184" t="s">
        <v>12402</v>
      </c>
      <c r="D777" s="181">
        <v>68.989999999999995</v>
      </c>
    </row>
    <row r="778" spans="1:4" ht="12.75" customHeight="1">
      <c r="A778" s="180" t="s">
        <v>22436</v>
      </c>
      <c r="B778" s="180" t="s">
        <v>32414</v>
      </c>
      <c r="C778" s="184" t="s">
        <v>12402</v>
      </c>
      <c r="D778" s="181">
        <v>49.9</v>
      </c>
    </row>
    <row r="779" spans="1:4" ht="12.75" customHeight="1">
      <c r="A779" s="180" t="s">
        <v>22437</v>
      </c>
      <c r="B779" s="180" t="s">
        <v>32415</v>
      </c>
      <c r="C779" s="184" t="s">
        <v>12402</v>
      </c>
      <c r="D779" s="181">
        <v>92</v>
      </c>
    </row>
    <row r="780" spans="1:4" ht="13.5" customHeight="1">
      <c r="A780" s="180" t="s">
        <v>22438</v>
      </c>
      <c r="B780" s="180" t="s">
        <v>32416</v>
      </c>
      <c r="C780" s="184" t="s">
        <v>12402</v>
      </c>
      <c r="D780" s="181">
        <v>127.23</v>
      </c>
    </row>
    <row r="781" spans="1:4" ht="12.75" customHeight="1">
      <c r="A781" s="180" t="s">
        <v>22439</v>
      </c>
      <c r="B781" s="180" t="s">
        <v>32417</v>
      </c>
      <c r="C781" s="184" t="s">
        <v>12402</v>
      </c>
      <c r="D781" s="181">
        <v>136.32</v>
      </c>
    </row>
    <row r="782" spans="1:4" ht="12.75" customHeight="1">
      <c r="A782" s="180" t="s">
        <v>22440</v>
      </c>
      <c r="B782" s="180" t="s">
        <v>32418</v>
      </c>
      <c r="C782" s="184" t="s">
        <v>12402</v>
      </c>
      <c r="D782" s="181">
        <v>119.58</v>
      </c>
    </row>
    <row r="783" spans="1:4" ht="13.5" customHeight="1">
      <c r="A783" s="180" t="s">
        <v>22441</v>
      </c>
      <c r="B783" s="180" t="s">
        <v>32419</v>
      </c>
      <c r="C783" s="184" t="s">
        <v>12402</v>
      </c>
      <c r="D783" s="181">
        <v>447.66</v>
      </c>
    </row>
    <row r="784" spans="1:4" ht="12.75" customHeight="1">
      <c r="A784" s="180" t="s">
        <v>22442</v>
      </c>
      <c r="B784" s="180" t="s">
        <v>32420</v>
      </c>
      <c r="C784" s="184" t="s">
        <v>12402</v>
      </c>
      <c r="D784" s="181">
        <v>425.9</v>
      </c>
    </row>
    <row r="785" spans="1:4" ht="13.5" customHeight="1">
      <c r="A785" s="180" t="s">
        <v>22443</v>
      </c>
      <c r="B785" s="180" t="s">
        <v>32421</v>
      </c>
      <c r="C785" s="184" t="s">
        <v>12402</v>
      </c>
      <c r="D785" s="181">
        <v>425.9</v>
      </c>
    </row>
    <row r="786" spans="1:4" ht="12.75" customHeight="1">
      <c r="A786" s="180" t="s">
        <v>22444</v>
      </c>
      <c r="B786" s="180" t="s">
        <v>32422</v>
      </c>
      <c r="C786" s="184" t="s">
        <v>12402</v>
      </c>
      <c r="D786" s="181">
        <v>410</v>
      </c>
    </row>
    <row r="787" spans="1:4" ht="12.75" customHeight="1">
      <c r="A787" s="180" t="s">
        <v>22445</v>
      </c>
      <c r="B787" s="180" t="s">
        <v>32423</v>
      </c>
      <c r="C787" s="184" t="s">
        <v>12402</v>
      </c>
      <c r="D787" s="181">
        <v>9.9</v>
      </c>
    </row>
    <row r="788" spans="1:4" ht="13.5" customHeight="1">
      <c r="A788" s="180" t="s">
        <v>22446</v>
      </c>
      <c r="B788" s="180" t="s">
        <v>32424</v>
      </c>
      <c r="C788" s="184" t="s">
        <v>12402</v>
      </c>
      <c r="D788" s="181">
        <v>11.2</v>
      </c>
    </row>
    <row r="789" spans="1:4" ht="12.75" customHeight="1">
      <c r="A789" s="180" t="s">
        <v>22447</v>
      </c>
      <c r="B789" s="180" t="s">
        <v>32425</v>
      </c>
      <c r="C789" s="184" t="s">
        <v>12402</v>
      </c>
      <c r="D789" s="181">
        <v>11.2</v>
      </c>
    </row>
    <row r="790" spans="1:4" ht="13.5" customHeight="1">
      <c r="A790" s="180" t="s">
        <v>22448</v>
      </c>
      <c r="B790" s="180" t="s">
        <v>32426</v>
      </c>
      <c r="C790" s="184" t="s">
        <v>12402</v>
      </c>
      <c r="D790" s="181">
        <v>11.2</v>
      </c>
    </row>
    <row r="791" spans="1:4" ht="12.75" customHeight="1">
      <c r="A791" s="180" t="s">
        <v>22449</v>
      </c>
      <c r="B791" s="180" t="s">
        <v>32427</v>
      </c>
      <c r="C791" s="184" t="s">
        <v>12402</v>
      </c>
      <c r="D791" s="181">
        <v>10.99</v>
      </c>
    </row>
    <row r="792" spans="1:4" ht="12.75" customHeight="1">
      <c r="A792" s="180" t="s">
        <v>22450</v>
      </c>
      <c r="B792" s="180" t="s">
        <v>32428</v>
      </c>
      <c r="C792" s="184" t="s">
        <v>12402</v>
      </c>
      <c r="D792" s="181">
        <v>11.6</v>
      </c>
    </row>
    <row r="793" spans="1:4" ht="13.5" customHeight="1">
      <c r="A793" s="180" t="s">
        <v>22451</v>
      </c>
      <c r="B793" s="180" t="s">
        <v>32429</v>
      </c>
      <c r="C793" s="184" t="s">
        <v>12402</v>
      </c>
      <c r="D793" s="181">
        <v>12.77</v>
      </c>
    </row>
    <row r="794" spans="1:4" ht="12.75" customHeight="1">
      <c r="A794" s="180" t="s">
        <v>22452</v>
      </c>
      <c r="B794" s="180" t="s">
        <v>32430</v>
      </c>
      <c r="C794" s="184" t="s">
        <v>12402</v>
      </c>
      <c r="D794" s="181">
        <v>15.69</v>
      </c>
    </row>
    <row r="795" spans="1:4" ht="12.75" customHeight="1">
      <c r="A795" s="180" t="s">
        <v>22453</v>
      </c>
      <c r="B795" s="180" t="s">
        <v>32431</v>
      </c>
      <c r="C795" s="184" t="s">
        <v>12402</v>
      </c>
      <c r="D795" s="181">
        <v>46.37</v>
      </c>
    </row>
    <row r="796" spans="1:4" ht="13.5" customHeight="1">
      <c r="A796" s="180" t="s">
        <v>22454</v>
      </c>
      <c r="B796" s="180" t="s">
        <v>32432</v>
      </c>
      <c r="C796" s="184" t="s">
        <v>12402</v>
      </c>
      <c r="D796" s="181">
        <v>43.75</v>
      </c>
    </row>
    <row r="797" spans="1:4" ht="12.75" customHeight="1">
      <c r="A797" s="180" t="s">
        <v>22455</v>
      </c>
      <c r="B797" s="180" t="s">
        <v>32433</v>
      </c>
      <c r="C797" s="184" t="s">
        <v>12402</v>
      </c>
      <c r="D797" s="181">
        <v>27.77</v>
      </c>
    </row>
    <row r="798" spans="1:4" ht="13.5" customHeight="1">
      <c r="A798" s="180" t="s">
        <v>22456</v>
      </c>
      <c r="B798" s="180" t="s">
        <v>32434</v>
      </c>
      <c r="C798" s="184" t="s">
        <v>12402</v>
      </c>
      <c r="D798" s="181">
        <v>46.37</v>
      </c>
    </row>
    <row r="799" spans="1:4" ht="12.75" customHeight="1">
      <c r="A799" s="180" t="s">
        <v>22457</v>
      </c>
      <c r="B799" s="180" t="s">
        <v>32435</v>
      </c>
      <c r="C799" s="184" t="s">
        <v>12402</v>
      </c>
      <c r="D799" s="181">
        <v>43.39</v>
      </c>
    </row>
    <row r="800" spans="1:4" ht="12.75" customHeight="1">
      <c r="A800" s="180" t="s">
        <v>22458</v>
      </c>
      <c r="B800" s="180" t="s">
        <v>32436</v>
      </c>
      <c r="C800" s="184" t="s">
        <v>12402</v>
      </c>
      <c r="D800" s="181">
        <v>34.28</v>
      </c>
    </row>
    <row r="801" spans="1:4" ht="13.5" customHeight="1">
      <c r="A801" s="180" t="s">
        <v>22459</v>
      </c>
      <c r="B801" s="180" t="s">
        <v>32437</v>
      </c>
      <c r="C801" s="184" t="s">
        <v>12402</v>
      </c>
      <c r="D801" s="181">
        <v>55.58</v>
      </c>
    </row>
    <row r="802" spans="1:4" ht="12.75" customHeight="1">
      <c r="A802" s="180" t="s">
        <v>22460</v>
      </c>
      <c r="B802" s="180" t="s">
        <v>32438</v>
      </c>
      <c r="C802" s="184" t="s">
        <v>12402</v>
      </c>
      <c r="D802" s="181">
        <v>60.99</v>
      </c>
    </row>
    <row r="803" spans="1:4" ht="13.5" customHeight="1">
      <c r="A803" s="180" t="s">
        <v>22461</v>
      </c>
      <c r="B803" s="180" t="s">
        <v>22462</v>
      </c>
      <c r="C803" s="184" t="s">
        <v>12402</v>
      </c>
      <c r="D803" s="181">
        <v>93.24</v>
      </c>
    </row>
    <row r="804" spans="1:4" ht="12.75" customHeight="1">
      <c r="A804" s="180" t="s">
        <v>22463</v>
      </c>
      <c r="B804" s="180" t="s">
        <v>32439</v>
      </c>
      <c r="C804" s="184" t="s">
        <v>12402</v>
      </c>
      <c r="D804" s="181">
        <v>93.24</v>
      </c>
    </row>
    <row r="805" spans="1:4" ht="12.75" customHeight="1">
      <c r="A805" s="180" t="s">
        <v>22464</v>
      </c>
      <c r="B805" s="180" t="s">
        <v>32440</v>
      </c>
      <c r="C805" s="184" t="s">
        <v>12402</v>
      </c>
      <c r="D805" s="181">
        <v>77.83</v>
      </c>
    </row>
    <row r="806" spans="1:4" ht="13.5" customHeight="1">
      <c r="A806" s="180" t="s">
        <v>22465</v>
      </c>
      <c r="B806" s="180" t="s">
        <v>32441</v>
      </c>
      <c r="C806" s="184" t="s">
        <v>12402</v>
      </c>
      <c r="D806" s="181">
        <v>65.25</v>
      </c>
    </row>
    <row r="807" spans="1:4" ht="12.75" customHeight="1">
      <c r="A807" s="180" t="s">
        <v>22466</v>
      </c>
      <c r="B807" s="180" t="s">
        <v>32442</v>
      </c>
      <c r="C807" s="184" t="s">
        <v>12402</v>
      </c>
      <c r="D807" s="181">
        <v>78.680000000000007</v>
      </c>
    </row>
    <row r="808" spans="1:4" ht="13.5" customHeight="1">
      <c r="A808" s="180" t="s">
        <v>22467</v>
      </c>
      <c r="B808" s="180" t="s">
        <v>32443</v>
      </c>
      <c r="C808" s="184" t="s">
        <v>12402</v>
      </c>
      <c r="D808" s="181">
        <v>77.83</v>
      </c>
    </row>
    <row r="809" spans="1:4" ht="12.75" customHeight="1">
      <c r="A809" s="180" t="s">
        <v>22468</v>
      </c>
      <c r="B809" s="180" t="s">
        <v>32444</v>
      </c>
      <c r="C809" s="184" t="s">
        <v>12402</v>
      </c>
      <c r="D809" s="181">
        <v>77.83</v>
      </c>
    </row>
    <row r="810" spans="1:4" ht="12.75" customHeight="1">
      <c r="A810" s="180" t="s">
        <v>22469</v>
      </c>
      <c r="B810" s="180" t="s">
        <v>32445</v>
      </c>
      <c r="C810" s="184" t="s">
        <v>12402</v>
      </c>
      <c r="D810" s="181">
        <v>78.680000000000007</v>
      </c>
    </row>
    <row r="811" spans="1:4" ht="13.5" customHeight="1">
      <c r="A811" s="180" t="s">
        <v>22470</v>
      </c>
      <c r="B811" s="180" t="s">
        <v>32446</v>
      </c>
      <c r="C811" s="184" t="s">
        <v>12402</v>
      </c>
      <c r="D811" s="181">
        <v>78.680000000000007</v>
      </c>
    </row>
    <row r="812" spans="1:4" ht="12.75" customHeight="1">
      <c r="A812" s="180" t="s">
        <v>22471</v>
      </c>
      <c r="B812" s="180" t="s">
        <v>32447</v>
      </c>
      <c r="C812" s="184" t="s">
        <v>12402</v>
      </c>
      <c r="D812" s="181">
        <v>93.97</v>
      </c>
    </row>
    <row r="813" spans="1:4" ht="12.75" customHeight="1">
      <c r="A813" s="180" t="s">
        <v>22472</v>
      </c>
      <c r="B813" s="180" t="s">
        <v>32448</v>
      </c>
      <c r="C813" s="184" t="s">
        <v>12402</v>
      </c>
      <c r="D813" s="181">
        <v>319.89999999999998</v>
      </c>
    </row>
    <row r="814" spans="1:4" ht="13.5" customHeight="1">
      <c r="A814" s="180" t="s">
        <v>22473</v>
      </c>
      <c r="B814" s="180" t="s">
        <v>32449</v>
      </c>
      <c r="C814" s="184" t="s">
        <v>12402</v>
      </c>
      <c r="D814" s="181">
        <v>364.9</v>
      </c>
    </row>
    <row r="815" spans="1:4" ht="12.75" customHeight="1">
      <c r="A815" s="180" t="s">
        <v>22474</v>
      </c>
      <c r="B815" s="180" t="s">
        <v>32450</v>
      </c>
      <c r="C815" s="184" t="s">
        <v>12402</v>
      </c>
      <c r="D815" s="181">
        <v>289.89999999999998</v>
      </c>
    </row>
    <row r="816" spans="1:4" ht="13.5" customHeight="1">
      <c r="A816" s="180" t="s">
        <v>22475</v>
      </c>
      <c r="B816" s="180" t="s">
        <v>32451</v>
      </c>
      <c r="C816" s="184" t="s">
        <v>12402</v>
      </c>
      <c r="D816" s="181">
        <v>26.9</v>
      </c>
    </row>
    <row r="817" spans="1:4" ht="12.75" customHeight="1">
      <c r="A817" s="180" t="s">
        <v>22477</v>
      </c>
      <c r="B817" s="180" t="s">
        <v>32452</v>
      </c>
      <c r="C817" s="184" t="s">
        <v>12402</v>
      </c>
      <c r="D817" s="181">
        <v>23.05</v>
      </c>
    </row>
    <row r="818" spans="1:4" ht="12.75" customHeight="1">
      <c r="A818" s="180" t="s">
        <v>22478</v>
      </c>
      <c r="B818" s="180" t="s">
        <v>32453</v>
      </c>
      <c r="C818" s="184" t="s">
        <v>12402</v>
      </c>
      <c r="D818" s="181">
        <v>9.73</v>
      </c>
    </row>
    <row r="819" spans="1:4" ht="16.5" customHeight="1">
      <c r="A819" s="180" t="s">
        <v>22480</v>
      </c>
      <c r="B819" s="180" t="s">
        <v>38741</v>
      </c>
      <c r="C819" s="184" t="s">
        <v>12403</v>
      </c>
      <c r="D819" s="181">
        <v>127.43</v>
      </c>
    </row>
    <row r="820" spans="1:4" ht="16.5" customHeight="1">
      <c r="A820" s="180" t="s">
        <v>22481</v>
      </c>
      <c r="B820" s="180" t="s">
        <v>38742</v>
      </c>
      <c r="C820" s="184" t="s">
        <v>12403</v>
      </c>
      <c r="D820" s="181">
        <v>152.03</v>
      </c>
    </row>
    <row r="821" spans="1:4" ht="16.5" customHeight="1">
      <c r="A821" s="180" t="s">
        <v>22482</v>
      </c>
      <c r="B821" s="180" t="s">
        <v>38743</v>
      </c>
      <c r="C821" s="184" t="s">
        <v>12403</v>
      </c>
      <c r="D821" s="181">
        <v>259.68</v>
      </c>
    </row>
    <row r="822" spans="1:4" ht="12.75" customHeight="1">
      <c r="A822" s="180" t="s">
        <v>22483</v>
      </c>
      <c r="B822" s="180" t="s">
        <v>38744</v>
      </c>
      <c r="C822" s="184" t="s">
        <v>12403</v>
      </c>
      <c r="D822" s="181">
        <v>1.56</v>
      </c>
    </row>
    <row r="823" spans="1:4" ht="12.75" customHeight="1">
      <c r="A823" s="180" t="s">
        <v>22484</v>
      </c>
      <c r="B823" s="180" t="s">
        <v>38745</v>
      </c>
      <c r="C823" s="184" t="s">
        <v>12403</v>
      </c>
      <c r="D823" s="181">
        <v>2.4</v>
      </c>
    </row>
    <row r="824" spans="1:4" ht="13.5" customHeight="1">
      <c r="A824" s="180" t="s">
        <v>22485</v>
      </c>
      <c r="B824" s="180" t="s">
        <v>38746</v>
      </c>
      <c r="C824" s="184" t="s">
        <v>12403</v>
      </c>
      <c r="D824" s="181">
        <v>3.96</v>
      </c>
    </row>
    <row r="825" spans="1:4" ht="12.75" customHeight="1">
      <c r="A825" s="180" t="s">
        <v>22486</v>
      </c>
      <c r="B825" s="180" t="s">
        <v>38747</v>
      </c>
      <c r="C825" s="184" t="s">
        <v>12403</v>
      </c>
      <c r="D825" s="181">
        <v>5.16</v>
      </c>
    </row>
    <row r="826" spans="1:4" ht="13.5" customHeight="1">
      <c r="A826" s="180" t="s">
        <v>22487</v>
      </c>
      <c r="B826" s="180" t="s">
        <v>38748</v>
      </c>
      <c r="C826" s="184" t="s">
        <v>12403</v>
      </c>
      <c r="D826" s="181">
        <v>7.94</v>
      </c>
    </row>
    <row r="827" spans="1:4" ht="12.75" customHeight="1">
      <c r="A827" s="180" t="s">
        <v>22488</v>
      </c>
      <c r="B827" s="180" t="s">
        <v>32454</v>
      </c>
      <c r="C827" s="184" t="s">
        <v>12403</v>
      </c>
      <c r="D827" s="181">
        <v>3.46</v>
      </c>
    </row>
    <row r="828" spans="1:4" ht="16.5" customHeight="1">
      <c r="A828" s="180" t="s">
        <v>22489</v>
      </c>
      <c r="B828" s="180" t="s">
        <v>38749</v>
      </c>
      <c r="C828" s="184" t="s">
        <v>12403</v>
      </c>
      <c r="D828" s="181">
        <v>1.1000000000000001</v>
      </c>
    </row>
    <row r="829" spans="1:4" ht="16.5" customHeight="1">
      <c r="A829" s="180" t="s">
        <v>22490</v>
      </c>
      <c r="B829" s="180" t="s">
        <v>38750</v>
      </c>
      <c r="C829" s="184" t="s">
        <v>12403</v>
      </c>
      <c r="D829" s="181">
        <v>1.82</v>
      </c>
    </row>
    <row r="830" spans="1:4" ht="15.75" customHeight="1">
      <c r="A830" s="180" t="s">
        <v>22491</v>
      </c>
      <c r="B830" s="180" t="s">
        <v>38751</v>
      </c>
      <c r="C830" s="184" t="s">
        <v>12403</v>
      </c>
      <c r="D830" s="181">
        <v>2.9</v>
      </c>
    </row>
    <row r="831" spans="1:4" ht="16.5" customHeight="1">
      <c r="A831" s="180" t="s">
        <v>22492</v>
      </c>
      <c r="B831" s="180" t="s">
        <v>38752</v>
      </c>
      <c r="C831" s="184" t="s">
        <v>12403</v>
      </c>
      <c r="D831" s="181">
        <v>4.07</v>
      </c>
    </row>
    <row r="832" spans="1:4" ht="16.5" customHeight="1">
      <c r="A832" s="180" t="s">
        <v>22493</v>
      </c>
      <c r="B832" s="180" t="s">
        <v>38753</v>
      </c>
      <c r="C832" s="184" t="s">
        <v>12403</v>
      </c>
      <c r="D832" s="181">
        <v>6.58</v>
      </c>
    </row>
    <row r="833" spans="1:4" ht="16.5" customHeight="1">
      <c r="A833" s="180" t="s">
        <v>22494</v>
      </c>
      <c r="B833" s="180" t="s">
        <v>38754</v>
      </c>
      <c r="C833" s="184" t="s">
        <v>12403</v>
      </c>
      <c r="D833" s="181">
        <v>10.19</v>
      </c>
    </row>
    <row r="834" spans="1:4" ht="15.75" customHeight="1">
      <c r="A834" s="180" t="s">
        <v>22495</v>
      </c>
      <c r="B834" s="180" t="s">
        <v>38755</v>
      </c>
      <c r="C834" s="184" t="s">
        <v>12403</v>
      </c>
      <c r="D834" s="181">
        <v>24.16</v>
      </c>
    </row>
    <row r="835" spans="1:4" ht="16.5" customHeight="1">
      <c r="A835" s="180" t="s">
        <v>22496</v>
      </c>
      <c r="B835" s="180" t="s">
        <v>38756</v>
      </c>
      <c r="C835" s="184" t="s">
        <v>12403</v>
      </c>
      <c r="D835" s="181">
        <v>32.11</v>
      </c>
    </row>
    <row r="836" spans="1:4" ht="16.5" customHeight="1">
      <c r="A836" s="180" t="s">
        <v>22497</v>
      </c>
      <c r="B836" s="180" t="s">
        <v>38757</v>
      </c>
      <c r="C836" s="184" t="s">
        <v>12403</v>
      </c>
      <c r="D836" s="181">
        <v>48.65</v>
      </c>
    </row>
    <row r="837" spans="1:4" ht="16.5" customHeight="1">
      <c r="A837" s="180" t="s">
        <v>22498</v>
      </c>
      <c r="B837" s="180" t="s">
        <v>38758</v>
      </c>
      <c r="C837" s="184" t="s">
        <v>12403</v>
      </c>
      <c r="D837" s="181">
        <v>68.55</v>
      </c>
    </row>
    <row r="838" spans="1:4" ht="16.5" customHeight="1">
      <c r="A838" s="180" t="s">
        <v>22499</v>
      </c>
      <c r="B838" s="180" t="s">
        <v>38759</v>
      </c>
      <c r="C838" s="184" t="s">
        <v>12403</v>
      </c>
      <c r="D838" s="181">
        <v>90.56</v>
      </c>
    </row>
    <row r="839" spans="1:4" ht="15.75" customHeight="1">
      <c r="A839" s="180" t="s">
        <v>22500</v>
      </c>
      <c r="B839" s="180" t="s">
        <v>38760</v>
      </c>
      <c r="C839" s="184" t="s">
        <v>12403</v>
      </c>
      <c r="D839" s="181">
        <v>114.86</v>
      </c>
    </row>
    <row r="840" spans="1:4" ht="16.5" customHeight="1">
      <c r="A840" s="180" t="s">
        <v>22501</v>
      </c>
      <c r="B840" s="180" t="s">
        <v>38761</v>
      </c>
      <c r="C840" s="184" t="s">
        <v>12403</v>
      </c>
      <c r="D840" s="181">
        <v>1.96</v>
      </c>
    </row>
    <row r="841" spans="1:4" ht="16.5" customHeight="1">
      <c r="A841" s="180" t="s">
        <v>22502</v>
      </c>
      <c r="B841" s="180" t="s">
        <v>38762</v>
      </c>
      <c r="C841" s="184" t="s">
        <v>12403</v>
      </c>
      <c r="D841" s="181">
        <v>2.02</v>
      </c>
    </row>
    <row r="842" spans="1:4" ht="16.5" customHeight="1">
      <c r="A842" s="180" t="s">
        <v>22503</v>
      </c>
      <c r="B842" s="180" t="s">
        <v>38763</v>
      </c>
      <c r="C842" s="184" t="s">
        <v>12403</v>
      </c>
      <c r="D842" s="181">
        <v>3.08</v>
      </c>
    </row>
    <row r="843" spans="1:4" ht="15.75" customHeight="1">
      <c r="A843" s="180" t="s">
        <v>22504</v>
      </c>
      <c r="B843" s="180" t="s">
        <v>38764</v>
      </c>
      <c r="C843" s="184" t="s">
        <v>12403</v>
      </c>
      <c r="D843" s="181">
        <v>4.46</v>
      </c>
    </row>
    <row r="844" spans="1:4" ht="16.5" customHeight="1">
      <c r="A844" s="180" t="s">
        <v>22505</v>
      </c>
      <c r="B844" s="180" t="s">
        <v>38765</v>
      </c>
      <c r="C844" s="184" t="s">
        <v>12403</v>
      </c>
      <c r="D844" s="181">
        <v>10.35</v>
      </c>
    </row>
    <row r="845" spans="1:4" ht="16.5" customHeight="1">
      <c r="A845" s="180" t="s">
        <v>22506</v>
      </c>
      <c r="B845" s="180" t="s">
        <v>38766</v>
      </c>
      <c r="C845" s="184" t="s">
        <v>12403</v>
      </c>
      <c r="D845" s="181">
        <v>16.18</v>
      </c>
    </row>
    <row r="846" spans="1:4" ht="16.5" customHeight="1">
      <c r="A846" s="180" t="s">
        <v>22507</v>
      </c>
      <c r="B846" s="180" t="s">
        <v>38767</v>
      </c>
      <c r="C846" s="184" t="s">
        <v>12403</v>
      </c>
      <c r="D846" s="181">
        <v>25.36</v>
      </c>
    </row>
    <row r="847" spans="1:4" ht="16.5" customHeight="1">
      <c r="A847" s="180" t="s">
        <v>22508</v>
      </c>
      <c r="B847" s="180" t="s">
        <v>38768</v>
      </c>
      <c r="C847" s="184" t="s">
        <v>12403</v>
      </c>
      <c r="D847" s="181">
        <v>35.299999999999997</v>
      </c>
    </row>
    <row r="848" spans="1:4" ht="15.75" customHeight="1">
      <c r="A848" s="180" t="s">
        <v>22509</v>
      </c>
      <c r="B848" s="180" t="s">
        <v>38769</v>
      </c>
      <c r="C848" s="184" t="s">
        <v>12403</v>
      </c>
      <c r="D848" s="181">
        <v>53.39</v>
      </c>
    </row>
    <row r="849" spans="1:4" ht="16.5" customHeight="1">
      <c r="A849" s="180" t="s">
        <v>22510</v>
      </c>
      <c r="B849" s="180" t="s">
        <v>38770</v>
      </c>
      <c r="C849" s="184" t="s">
        <v>12403</v>
      </c>
      <c r="D849" s="181">
        <v>74.69</v>
      </c>
    </row>
    <row r="850" spans="1:4" ht="16.5" customHeight="1">
      <c r="A850" s="180" t="s">
        <v>22511</v>
      </c>
      <c r="B850" s="180" t="s">
        <v>38771</v>
      </c>
      <c r="C850" s="184" t="s">
        <v>12403</v>
      </c>
      <c r="D850" s="181">
        <v>96.97</v>
      </c>
    </row>
    <row r="851" spans="1:4" ht="16.5" customHeight="1">
      <c r="A851" s="180" t="s">
        <v>22512</v>
      </c>
      <c r="B851" s="180" t="s">
        <v>38772</v>
      </c>
      <c r="C851" s="184" t="s">
        <v>12403</v>
      </c>
      <c r="D851" s="181">
        <v>126.81</v>
      </c>
    </row>
    <row r="852" spans="1:4" ht="12.75" customHeight="1">
      <c r="A852" s="180" t="s">
        <v>22513</v>
      </c>
      <c r="B852" s="180" t="s">
        <v>38773</v>
      </c>
      <c r="C852" s="184" t="s">
        <v>12403</v>
      </c>
      <c r="D852" s="181">
        <v>7.64</v>
      </c>
    </row>
    <row r="853" spans="1:4" ht="12.75" customHeight="1">
      <c r="A853" s="180" t="s">
        <v>22514</v>
      </c>
      <c r="B853" s="180" t="s">
        <v>38774</v>
      </c>
      <c r="C853" s="184" t="s">
        <v>12403</v>
      </c>
      <c r="D853" s="181">
        <v>13.95</v>
      </c>
    </row>
    <row r="854" spans="1:4" ht="13.5" customHeight="1">
      <c r="A854" s="180" t="s">
        <v>22515</v>
      </c>
      <c r="B854" s="180" t="s">
        <v>38775</v>
      </c>
      <c r="C854" s="184" t="s">
        <v>12403</v>
      </c>
      <c r="D854" s="181">
        <v>18.89</v>
      </c>
    </row>
    <row r="855" spans="1:4" ht="12.75" customHeight="1">
      <c r="A855" s="180" t="s">
        <v>22516</v>
      </c>
      <c r="B855" s="180" t="s">
        <v>38776</v>
      </c>
      <c r="C855" s="184" t="s">
        <v>12403</v>
      </c>
      <c r="D855" s="181">
        <v>27.8</v>
      </c>
    </row>
    <row r="856" spans="1:4" ht="13.5" customHeight="1">
      <c r="A856" s="180" t="s">
        <v>22517</v>
      </c>
      <c r="B856" s="180" t="s">
        <v>38777</v>
      </c>
      <c r="C856" s="184" t="s">
        <v>12403</v>
      </c>
      <c r="D856" s="181">
        <v>38.69</v>
      </c>
    </row>
    <row r="857" spans="1:4" ht="12.75" customHeight="1">
      <c r="A857" s="180" t="s">
        <v>22518</v>
      </c>
      <c r="B857" s="180" t="s">
        <v>38778</v>
      </c>
      <c r="C857" s="184" t="s">
        <v>12403</v>
      </c>
      <c r="D857" s="181">
        <v>52.19</v>
      </c>
    </row>
    <row r="858" spans="1:4" ht="12.75" customHeight="1">
      <c r="A858" s="180" t="s">
        <v>22519</v>
      </c>
      <c r="B858" s="180" t="s">
        <v>22520</v>
      </c>
      <c r="C858" s="184" t="s">
        <v>12402</v>
      </c>
      <c r="D858" s="181">
        <v>4.13</v>
      </c>
    </row>
    <row r="859" spans="1:4" ht="13.5" customHeight="1">
      <c r="A859" s="180" t="s">
        <v>22521</v>
      </c>
      <c r="B859" s="180" t="s">
        <v>22522</v>
      </c>
      <c r="C859" s="184" t="s">
        <v>12402</v>
      </c>
      <c r="D859" s="181">
        <v>11.52</v>
      </c>
    </row>
    <row r="860" spans="1:4" ht="12.75" customHeight="1">
      <c r="A860" s="180" t="s">
        <v>22523</v>
      </c>
      <c r="B860" s="180" t="s">
        <v>22524</v>
      </c>
      <c r="C860" s="184" t="s">
        <v>12402</v>
      </c>
      <c r="D860" s="181">
        <v>1.8</v>
      </c>
    </row>
    <row r="861" spans="1:4" ht="13.5" customHeight="1">
      <c r="A861" s="180" t="s">
        <v>22525</v>
      </c>
      <c r="B861" s="180" t="s">
        <v>22526</v>
      </c>
      <c r="C861" s="184" t="s">
        <v>12402</v>
      </c>
      <c r="D861" s="181">
        <v>3.9</v>
      </c>
    </row>
    <row r="862" spans="1:4" ht="12.75" customHeight="1">
      <c r="A862" s="180" t="s">
        <v>22527</v>
      </c>
      <c r="B862" s="180" t="s">
        <v>32455</v>
      </c>
      <c r="C862" s="184" t="s">
        <v>12403</v>
      </c>
      <c r="D862" s="181">
        <v>8.61</v>
      </c>
    </row>
    <row r="863" spans="1:4" ht="12.75" customHeight="1">
      <c r="A863" s="180" t="s">
        <v>22528</v>
      </c>
      <c r="B863" s="180" t="s">
        <v>32456</v>
      </c>
      <c r="C863" s="184" t="s">
        <v>12403</v>
      </c>
      <c r="D863" s="181">
        <v>15.67</v>
      </c>
    </row>
    <row r="864" spans="1:4" ht="13.5" customHeight="1">
      <c r="A864" s="180" t="s">
        <v>22529</v>
      </c>
      <c r="B864" s="180" t="s">
        <v>32457</v>
      </c>
      <c r="C864" s="184" t="s">
        <v>12403</v>
      </c>
      <c r="D864" s="181">
        <v>18.36</v>
      </c>
    </row>
    <row r="865" spans="1:4" ht="12.75" customHeight="1">
      <c r="A865" s="180" t="s">
        <v>22530</v>
      </c>
      <c r="B865" s="180" t="s">
        <v>32458</v>
      </c>
      <c r="C865" s="184" t="s">
        <v>12403</v>
      </c>
      <c r="D865" s="181">
        <v>21.59</v>
      </c>
    </row>
    <row r="866" spans="1:4" ht="12.75" customHeight="1">
      <c r="A866" s="180" t="s">
        <v>22531</v>
      </c>
      <c r="B866" s="180" t="s">
        <v>22532</v>
      </c>
      <c r="C866" s="184" t="s">
        <v>12403</v>
      </c>
      <c r="D866" s="181">
        <v>1.99</v>
      </c>
    </row>
    <row r="867" spans="1:4" ht="13.5" customHeight="1">
      <c r="A867" s="180" t="s">
        <v>22533</v>
      </c>
      <c r="B867" s="180" t="s">
        <v>32459</v>
      </c>
      <c r="C867" s="184" t="s">
        <v>12403</v>
      </c>
      <c r="D867" s="181">
        <v>1.7</v>
      </c>
    </row>
    <row r="868" spans="1:4" ht="12.75" customHeight="1">
      <c r="A868" s="180" t="s">
        <v>22534</v>
      </c>
      <c r="B868" s="180" t="s">
        <v>32460</v>
      </c>
      <c r="C868" s="184" t="s">
        <v>12403</v>
      </c>
      <c r="D868" s="181">
        <v>2.15</v>
      </c>
    </row>
    <row r="869" spans="1:4" ht="13.5" customHeight="1">
      <c r="A869" s="180" t="s">
        <v>22535</v>
      </c>
      <c r="B869" s="180" t="s">
        <v>32461</v>
      </c>
      <c r="C869" s="184" t="s">
        <v>12403</v>
      </c>
      <c r="D869" s="181">
        <v>4.45</v>
      </c>
    </row>
    <row r="870" spans="1:4" ht="12.75" customHeight="1">
      <c r="A870" s="180" t="s">
        <v>22536</v>
      </c>
      <c r="B870" s="180" t="s">
        <v>32462</v>
      </c>
      <c r="C870" s="184" t="s">
        <v>12403</v>
      </c>
      <c r="D870" s="181">
        <v>11.13</v>
      </c>
    </row>
    <row r="871" spans="1:4" ht="12.75" customHeight="1">
      <c r="A871" s="180" t="s">
        <v>22537</v>
      </c>
      <c r="B871" s="180" t="s">
        <v>32463</v>
      </c>
      <c r="C871" s="184" t="s">
        <v>12403</v>
      </c>
      <c r="D871" s="181">
        <v>15.28</v>
      </c>
    </row>
    <row r="872" spans="1:4" ht="13.5" customHeight="1">
      <c r="A872" s="180" t="s">
        <v>22538</v>
      </c>
      <c r="B872" s="180" t="s">
        <v>32464</v>
      </c>
      <c r="C872" s="184" t="s">
        <v>12403</v>
      </c>
      <c r="D872" s="181">
        <v>24.33</v>
      </c>
    </row>
    <row r="873" spans="1:4" ht="12.75" customHeight="1">
      <c r="A873" s="180" t="s">
        <v>22539</v>
      </c>
      <c r="B873" s="180" t="s">
        <v>32465</v>
      </c>
      <c r="C873" s="184" t="s">
        <v>12403</v>
      </c>
      <c r="D873" s="181">
        <v>38.53</v>
      </c>
    </row>
    <row r="874" spans="1:4" ht="13.5" customHeight="1">
      <c r="A874" s="180" t="s">
        <v>22540</v>
      </c>
      <c r="B874" s="180" t="s">
        <v>22541</v>
      </c>
      <c r="C874" s="184" t="s">
        <v>12403</v>
      </c>
      <c r="D874" s="181">
        <v>2.96</v>
      </c>
    </row>
    <row r="875" spans="1:4" ht="12.75" customHeight="1">
      <c r="A875" s="180" t="s">
        <v>22542</v>
      </c>
      <c r="B875" s="180" t="s">
        <v>32466</v>
      </c>
      <c r="C875" s="184" t="s">
        <v>12403</v>
      </c>
      <c r="D875" s="181">
        <v>6.91</v>
      </c>
    </row>
    <row r="876" spans="1:4" ht="12.75" customHeight="1">
      <c r="A876" s="180" t="s">
        <v>22543</v>
      </c>
      <c r="B876" s="180" t="s">
        <v>32467</v>
      </c>
      <c r="C876" s="184" t="s">
        <v>12402</v>
      </c>
      <c r="D876" s="181">
        <v>12.99</v>
      </c>
    </row>
    <row r="877" spans="1:4" ht="13.5" customHeight="1">
      <c r="A877" s="180" t="s">
        <v>22544</v>
      </c>
      <c r="B877" s="180" t="s">
        <v>32468</v>
      </c>
      <c r="C877" s="184" t="s">
        <v>12402</v>
      </c>
      <c r="D877" s="181">
        <v>21.8</v>
      </c>
    </row>
    <row r="878" spans="1:4" ht="12.75" customHeight="1">
      <c r="A878" s="180" t="s">
        <v>22545</v>
      </c>
      <c r="B878" s="180" t="s">
        <v>32469</v>
      </c>
      <c r="C878" s="184" t="s">
        <v>12402</v>
      </c>
      <c r="D878" s="181">
        <v>54.9</v>
      </c>
    </row>
    <row r="879" spans="1:4" ht="16.5" customHeight="1">
      <c r="A879" s="180" t="s">
        <v>22546</v>
      </c>
      <c r="B879" s="180" t="s">
        <v>32470</v>
      </c>
      <c r="C879" s="184" t="s">
        <v>12402</v>
      </c>
      <c r="D879" s="181">
        <v>6.52</v>
      </c>
    </row>
    <row r="880" spans="1:4" ht="16.5" customHeight="1">
      <c r="A880" s="180" t="s">
        <v>22547</v>
      </c>
      <c r="B880" s="180" t="s">
        <v>32471</v>
      </c>
      <c r="C880" s="184" t="s">
        <v>12402</v>
      </c>
      <c r="D880" s="181">
        <v>8.6300000000000008</v>
      </c>
    </row>
    <row r="881" spans="1:4" ht="15.75" customHeight="1">
      <c r="A881" s="180" t="s">
        <v>22548</v>
      </c>
      <c r="B881" s="180" t="s">
        <v>32472</v>
      </c>
      <c r="C881" s="184" t="s">
        <v>12402</v>
      </c>
      <c r="D881" s="181">
        <v>13.85</v>
      </c>
    </row>
    <row r="882" spans="1:4" ht="16.5" customHeight="1">
      <c r="A882" s="180" t="s">
        <v>22549</v>
      </c>
      <c r="B882" s="180" t="s">
        <v>32473</v>
      </c>
      <c r="C882" s="184" t="s">
        <v>12402</v>
      </c>
      <c r="D882" s="181">
        <v>23.8</v>
      </c>
    </row>
    <row r="883" spans="1:4" ht="13.5" customHeight="1">
      <c r="A883" s="180" t="s">
        <v>22550</v>
      </c>
      <c r="B883" s="180" t="s">
        <v>22551</v>
      </c>
      <c r="C883" s="184" t="s">
        <v>12402</v>
      </c>
      <c r="D883" s="181">
        <v>10.88</v>
      </c>
    </row>
    <row r="884" spans="1:4" ht="12.75" customHeight="1">
      <c r="A884" s="180" t="s">
        <v>22552</v>
      </c>
      <c r="B884" s="180" t="s">
        <v>32474</v>
      </c>
      <c r="C884" s="184" t="s">
        <v>12402</v>
      </c>
      <c r="D884" s="181">
        <v>6.9</v>
      </c>
    </row>
    <row r="885" spans="1:4" ht="16.5" customHeight="1">
      <c r="A885" s="180" t="s">
        <v>22553</v>
      </c>
      <c r="B885" s="180" t="s">
        <v>32475</v>
      </c>
      <c r="C885" s="184" t="s">
        <v>12402</v>
      </c>
      <c r="D885" s="181">
        <v>13.39</v>
      </c>
    </row>
    <row r="886" spans="1:4" ht="15.75" customHeight="1">
      <c r="A886" s="180" t="s">
        <v>22554</v>
      </c>
      <c r="B886" s="180" t="s">
        <v>32476</v>
      </c>
      <c r="C886" s="184" t="s">
        <v>12402</v>
      </c>
      <c r="D886" s="181">
        <v>13.8</v>
      </c>
    </row>
    <row r="887" spans="1:4" ht="16.5" customHeight="1">
      <c r="A887" s="180" t="s">
        <v>22555</v>
      </c>
      <c r="B887" s="180" t="s">
        <v>32477</v>
      </c>
      <c r="C887" s="184" t="s">
        <v>12402</v>
      </c>
      <c r="D887" s="181">
        <v>15</v>
      </c>
    </row>
    <row r="888" spans="1:4" ht="16.5" customHeight="1">
      <c r="A888" s="180" t="s">
        <v>22556</v>
      </c>
      <c r="B888" s="180" t="s">
        <v>32478</v>
      </c>
      <c r="C888" s="184" t="s">
        <v>12402</v>
      </c>
      <c r="D888" s="181">
        <v>19.399999999999999</v>
      </c>
    </row>
    <row r="889" spans="1:4" ht="16.5" customHeight="1">
      <c r="A889" s="180" t="s">
        <v>22557</v>
      </c>
      <c r="B889" s="180" t="s">
        <v>32479</v>
      </c>
      <c r="C889" s="184" t="s">
        <v>12402</v>
      </c>
      <c r="D889" s="181">
        <v>21.55</v>
      </c>
    </row>
    <row r="890" spans="1:4" ht="16.5" customHeight="1">
      <c r="A890" s="180" t="s">
        <v>22558</v>
      </c>
      <c r="B890" s="180" t="s">
        <v>32480</v>
      </c>
      <c r="C890" s="184" t="s">
        <v>12402</v>
      </c>
      <c r="D890" s="181">
        <v>15.9</v>
      </c>
    </row>
    <row r="891" spans="1:4" ht="12.75" customHeight="1">
      <c r="A891" s="180" t="s">
        <v>22559</v>
      </c>
      <c r="B891" s="180" t="s">
        <v>32481</v>
      </c>
      <c r="C891" s="184" t="s">
        <v>12402</v>
      </c>
      <c r="D891" s="181">
        <v>9.99</v>
      </c>
    </row>
    <row r="892" spans="1:4" ht="12.75" customHeight="1">
      <c r="A892" s="180" t="s">
        <v>22560</v>
      </c>
      <c r="B892" s="180" t="s">
        <v>32482</v>
      </c>
      <c r="C892" s="184" t="s">
        <v>12402</v>
      </c>
      <c r="D892" s="181">
        <v>8.5</v>
      </c>
    </row>
    <row r="893" spans="1:4" ht="13.5" customHeight="1">
      <c r="A893" s="180" t="s">
        <v>22561</v>
      </c>
      <c r="B893" s="180" t="s">
        <v>32483</v>
      </c>
      <c r="C893" s="184" t="s">
        <v>12402</v>
      </c>
      <c r="D893" s="181">
        <v>11.99</v>
      </c>
    </row>
    <row r="894" spans="1:4" ht="12.75" customHeight="1">
      <c r="A894" s="180" t="s">
        <v>22562</v>
      </c>
      <c r="B894" s="180" t="s">
        <v>32484</v>
      </c>
      <c r="C894" s="184" t="s">
        <v>12402</v>
      </c>
      <c r="D894" s="181">
        <v>5.3</v>
      </c>
    </row>
    <row r="895" spans="1:4" ht="13.5" customHeight="1">
      <c r="A895" s="180" t="s">
        <v>22563</v>
      </c>
      <c r="B895" s="180" t="s">
        <v>22564</v>
      </c>
      <c r="C895" s="184" t="s">
        <v>12402</v>
      </c>
      <c r="D895" s="181">
        <v>4.6500000000000004</v>
      </c>
    </row>
    <row r="896" spans="1:4" ht="12.75" customHeight="1">
      <c r="A896" s="180" t="s">
        <v>22565</v>
      </c>
      <c r="B896" s="180" t="s">
        <v>22566</v>
      </c>
      <c r="C896" s="184" t="s">
        <v>12402</v>
      </c>
      <c r="D896" s="181">
        <v>5.48</v>
      </c>
    </row>
    <row r="897" spans="1:4" ht="12.75" customHeight="1">
      <c r="A897" s="180" t="s">
        <v>22567</v>
      </c>
      <c r="B897" s="180" t="s">
        <v>22568</v>
      </c>
      <c r="C897" s="184" t="s">
        <v>12402</v>
      </c>
      <c r="D897" s="181">
        <v>5.67</v>
      </c>
    </row>
    <row r="898" spans="1:4" ht="13.5" customHeight="1">
      <c r="A898" s="180" t="s">
        <v>22569</v>
      </c>
      <c r="B898" s="180" t="s">
        <v>22570</v>
      </c>
      <c r="C898" s="184" t="s">
        <v>12402</v>
      </c>
      <c r="D898" s="181">
        <v>1.5</v>
      </c>
    </row>
    <row r="899" spans="1:4" ht="12.75" customHeight="1">
      <c r="A899" s="180" t="s">
        <v>22571</v>
      </c>
      <c r="B899" s="180" t="s">
        <v>22572</v>
      </c>
      <c r="C899" s="184" t="s">
        <v>12402</v>
      </c>
      <c r="D899" s="181">
        <v>0.89</v>
      </c>
    </row>
    <row r="900" spans="1:4" ht="12.75" customHeight="1">
      <c r="A900" s="180" t="s">
        <v>22573</v>
      </c>
      <c r="B900" s="180" t="s">
        <v>22574</v>
      </c>
      <c r="C900" s="184" t="s">
        <v>12402</v>
      </c>
      <c r="D900" s="181">
        <v>0.84</v>
      </c>
    </row>
    <row r="901" spans="1:4" ht="13.5" customHeight="1">
      <c r="A901" s="180" t="s">
        <v>22575</v>
      </c>
      <c r="B901" s="180" t="s">
        <v>22576</v>
      </c>
      <c r="C901" s="184" t="s">
        <v>12402</v>
      </c>
      <c r="D901" s="181">
        <v>0.98</v>
      </c>
    </row>
    <row r="902" spans="1:4" ht="12.75" customHeight="1">
      <c r="A902" s="180" t="s">
        <v>22577</v>
      </c>
      <c r="B902" s="180" t="s">
        <v>19888</v>
      </c>
      <c r="C902" s="184" t="s">
        <v>12402</v>
      </c>
      <c r="D902" s="181">
        <v>3.99</v>
      </c>
    </row>
    <row r="903" spans="1:4" ht="13.5" customHeight="1">
      <c r="A903" s="180" t="s">
        <v>22578</v>
      </c>
      <c r="B903" s="180" t="s">
        <v>32485</v>
      </c>
      <c r="C903" s="184" t="s">
        <v>12402</v>
      </c>
      <c r="D903" s="181">
        <v>8.1999999999999993</v>
      </c>
    </row>
    <row r="904" spans="1:4" ht="12.75" customHeight="1">
      <c r="A904" s="180" t="s">
        <v>22579</v>
      </c>
      <c r="B904" s="180" t="s">
        <v>32486</v>
      </c>
      <c r="C904" s="184" t="s">
        <v>12402</v>
      </c>
      <c r="D904" s="181">
        <v>3.55</v>
      </c>
    </row>
    <row r="905" spans="1:4" ht="16.5" customHeight="1">
      <c r="A905" s="180" t="s">
        <v>22580</v>
      </c>
      <c r="B905" s="180" t="s">
        <v>32487</v>
      </c>
      <c r="C905" s="184" t="s">
        <v>12402</v>
      </c>
      <c r="D905" s="181">
        <v>39.61</v>
      </c>
    </row>
    <row r="906" spans="1:4" ht="12.75" customHeight="1">
      <c r="A906" s="180" t="s">
        <v>22581</v>
      </c>
      <c r="B906" s="180" t="s">
        <v>22582</v>
      </c>
      <c r="C906" s="184" t="s">
        <v>12402</v>
      </c>
      <c r="D906" s="181">
        <v>1.64</v>
      </c>
    </row>
    <row r="907" spans="1:4" ht="13.5" customHeight="1">
      <c r="A907" s="180" t="s">
        <v>22583</v>
      </c>
      <c r="B907" s="180" t="s">
        <v>22584</v>
      </c>
      <c r="C907" s="184" t="s">
        <v>12402</v>
      </c>
      <c r="D907" s="181">
        <v>4.2</v>
      </c>
    </row>
    <row r="908" spans="1:4" ht="12.75" customHeight="1">
      <c r="A908" s="180" t="s">
        <v>22585</v>
      </c>
      <c r="B908" s="180" t="s">
        <v>22586</v>
      </c>
      <c r="C908" s="184" t="s">
        <v>12402</v>
      </c>
      <c r="D908" s="181">
        <v>1.38</v>
      </c>
    </row>
    <row r="909" spans="1:4" ht="16.5" customHeight="1">
      <c r="A909" s="180" t="s">
        <v>22587</v>
      </c>
      <c r="B909" s="180" t="s">
        <v>32488</v>
      </c>
      <c r="C909" s="184" t="s">
        <v>12402</v>
      </c>
      <c r="D909" s="181">
        <v>1.4</v>
      </c>
    </row>
    <row r="910" spans="1:4" ht="15.75" customHeight="1">
      <c r="A910" s="180" t="s">
        <v>22588</v>
      </c>
      <c r="B910" s="180" t="s">
        <v>32489</v>
      </c>
      <c r="C910" s="184" t="s">
        <v>12402</v>
      </c>
      <c r="D910" s="181">
        <v>2.29</v>
      </c>
    </row>
    <row r="911" spans="1:4" ht="13.5" customHeight="1">
      <c r="A911" s="180" t="s">
        <v>22589</v>
      </c>
      <c r="B911" s="180" t="s">
        <v>32490</v>
      </c>
      <c r="C911" s="184" t="s">
        <v>12402</v>
      </c>
      <c r="D911" s="181">
        <v>5.33</v>
      </c>
    </row>
    <row r="912" spans="1:4" ht="12.75" customHeight="1">
      <c r="A912" s="180" t="s">
        <v>22590</v>
      </c>
      <c r="B912" s="180" t="s">
        <v>22591</v>
      </c>
      <c r="C912" s="184" t="s">
        <v>12402</v>
      </c>
      <c r="D912" s="181">
        <v>1.86</v>
      </c>
    </row>
    <row r="913" spans="1:4" ht="13.5" customHeight="1">
      <c r="A913" s="180" t="s">
        <v>22592</v>
      </c>
      <c r="B913" s="180" t="s">
        <v>22593</v>
      </c>
      <c r="C913" s="184" t="s">
        <v>12402</v>
      </c>
      <c r="D913" s="181">
        <v>2.38</v>
      </c>
    </row>
    <row r="914" spans="1:4" ht="12.75" customHeight="1">
      <c r="A914" s="180" t="s">
        <v>22594</v>
      </c>
      <c r="B914" s="180" t="s">
        <v>32491</v>
      </c>
      <c r="C914" s="184" t="s">
        <v>12402</v>
      </c>
      <c r="D914" s="181">
        <v>7.15</v>
      </c>
    </row>
    <row r="915" spans="1:4" ht="12.75" customHeight="1">
      <c r="A915" s="180" t="s">
        <v>22595</v>
      </c>
      <c r="B915" s="180" t="s">
        <v>22596</v>
      </c>
      <c r="C915" s="184" t="s">
        <v>12402</v>
      </c>
      <c r="D915" s="181">
        <v>4.74</v>
      </c>
    </row>
    <row r="916" spans="1:4" ht="13.5" customHeight="1">
      <c r="A916" s="180" t="s">
        <v>22597</v>
      </c>
      <c r="B916" s="180" t="s">
        <v>22598</v>
      </c>
      <c r="C916" s="184" t="s">
        <v>12402</v>
      </c>
      <c r="D916" s="181">
        <v>3.59</v>
      </c>
    </row>
    <row r="917" spans="1:4" ht="12.75" customHeight="1">
      <c r="A917" s="180" t="s">
        <v>22599</v>
      </c>
      <c r="B917" s="180" t="s">
        <v>22600</v>
      </c>
      <c r="C917" s="184" t="s">
        <v>12402</v>
      </c>
      <c r="D917" s="181">
        <v>4.09</v>
      </c>
    </row>
    <row r="918" spans="1:4" ht="13.5" customHeight="1">
      <c r="A918" s="180" t="s">
        <v>22601</v>
      </c>
      <c r="B918" s="180" t="s">
        <v>31454</v>
      </c>
      <c r="C918" s="184" t="s">
        <v>12402</v>
      </c>
      <c r="D918" s="181">
        <v>24</v>
      </c>
    </row>
    <row r="919" spans="1:4" ht="12.75" customHeight="1">
      <c r="A919" s="180" t="s">
        <v>22602</v>
      </c>
      <c r="B919" s="180" t="s">
        <v>32492</v>
      </c>
      <c r="C919" s="184" t="s">
        <v>12402</v>
      </c>
      <c r="D919" s="181">
        <v>192.56</v>
      </c>
    </row>
    <row r="920" spans="1:4" ht="12.75" customHeight="1">
      <c r="A920" s="180" t="s">
        <v>22603</v>
      </c>
      <c r="B920" s="180" t="s">
        <v>19895</v>
      </c>
      <c r="C920" s="184" t="s">
        <v>12402</v>
      </c>
      <c r="D920" s="181">
        <v>95</v>
      </c>
    </row>
    <row r="921" spans="1:4" ht="13.5" customHeight="1">
      <c r="A921" s="180" t="s">
        <v>22604</v>
      </c>
      <c r="B921" s="180" t="s">
        <v>19897</v>
      </c>
      <c r="C921" s="184" t="s">
        <v>12402</v>
      </c>
      <c r="D921" s="181">
        <v>88.92</v>
      </c>
    </row>
    <row r="922" spans="1:4" ht="12.75" customHeight="1">
      <c r="A922" s="180" t="s">
        <v>22605</v>
      </c>
      <c r="B922" s="180" t="s">
        <v>22606</v>
      </c>
      <c r="C922" s="184" t="s">
        <v>12402</v>
      </c>
      <c r="D922" s="181">
        <v>13</v>
      </c>
    </row>
    <row r="923" spans="1:4" ht="13.5" customHeight="1">
      <c r="A923" s="180" t="s">
        <v>22607</v>
      </c>
      <c r="B923" s="180" t="s">
        <v>22608</v>
      </c>
      <c r="C923" s="184" t="s">
        <v>12402</v>
      </c>
      <c r="D923" s="181">
        <v>14.43</v>
      </c>
    </row>
    <row r="924" spans="1:4" ht="12.75" customHeight="1">
      <c r="A924" s="180" t="s">
        <v>22609</v>
      </c>
      <c r="B924" s="180" t="s">
        <v>22610</v>
      </c>
      <c r="C924" s="184" t="s">
        <v>12402</v>
      </c>
      <c r="D924" s="181">
        <v>1290</v>
      </c>
    </row>
    <row r="925" spans="1:4" ht="12.75" customHeight="1">
      <c r="A925" s="180" t="s">
        <v>22611</v>
      </c>
      <c r="B925" s="180" t="s">
        <v>32493</v>
      </c>
      <c r="C925" s="184" t="s">
        <v>12402</v>
      </c>
      <c r="D925" s="181">
        <v>10.24</v>
      </c>
    </row>
    <row r="926" spans="1:4" ht="13.5" customHeight="1">
      <c r="A926" s="180" t="s">
        <v>22612</v>
      </c>
      <c r="B926" s="180" t="s">
        <v>19907</v>
      </c>
      <c r="C926" s="184" t="s">
        <v>12402</v>
      </c>
      <c r="D926" s="181">
        <v>25</v>
      </c>
    </row>
    <row r="927" spans="1:4" ht="12.75" customHeight="1">
      <c r="A927" s="180" t="s">
        <v>22613</v>
      </c>
      <c r="B927" s="180" t="s">
        <v>22614</v>
      </c>
      <c r="C927" s="184" t="s">
        <v>12402</v>
      </c>
      <c r="D927" s="181">
        <v>439.36</v>
      </c>
    </row>
    <row r="928" spans="1:4" ht="12.75" customHeight="1">
      <c r="A928" s="180" t="s">
        <v>22615</v>
      </c>
      <c r="B928" s="180" t="s">
        <v>22616</v>
      </c>
      <c r="C928" s="184" t="s">
        <v>12402</v>
      </c>
      <c r="D928" s="181">
        <v>813.99</v>
      </c>
    </row>
    <row r="929" spans="1:4" ht="13.5" customHeight="1">
      <c r="A929" s="180" t="s">
        <v>22617</v>
      </c>
      <c r="B929" s="180" t="s">
        <v>32494</v>
      </c>
      <c r="C929" s="184" t="s">
        <v>12402</v>
      </c>
      <c r="D929" s="181">
        <v>28.92</v>
      </c>
    </row>
    <row r="930" spans="1:4" ht="12.75" customHeight="1">
      <c r="A930" s="180" t="s">
        <v>22618</v>
      </c>
      <c r="B930" s="180" t="s">
        <v>38779</v>
      </c>
      <c r="C930" s="184" t="s">
        <v>12402</v>
      </c>
      <c r="D930" s="181">
        <v>5.39</v>
      </c>
    </row>
    <row r="931" spans="1:4" ht="13.5" customHeight="1">
      <c r="A931" s="180" t="s">
        <v>22619</v>
      </c>
      <c r="B931" s="180" t="s">
        <v>38780</v>
      </c>
      <c r="C931" s="184" t="s">
        <v>12402</v>
      </c>
      <c r="D931" s="181">
        <v>6.14</v>
      </c>
    </row>
    <row r="932" spans="1:4" ht="12.75" customHeight="1">
      <c r="A932" s="180" t="s">
        <v>22620</v>
      </c>
      <c r="B932" s="180" t="s">
        <v>38781</v>
      </c>
      <c r="C932" s="184" t="s">
        <v>12402</v>
      </c>
      <c r="D932" s="181">
        <v>5.89</v>
      </c>
    </row>
    <row r="933" spans="1:4" ht="12.75" customHeight="1">
      <c r="A933" s="180" t="s">
        <v>22621</v>
      </c>
      <c r="B933" s="180" t="s">
        <v>38782</v>
      </c>
      <c r="C933" s="184" t="s">
        <v>12402</v>
      </c>
      <c r="D933" s="181">
        <v>7.51</v>
      </c>
    </row>
    <row r="934" spans="1:4" ht="13.5" customHeight="1">
      <c r="A934" s="180" t="s">
        <v>22622</v>
      </c>
      <c r="B934" s="180" t="s">
        <v>38783</v>
      </c>
      <c r="C934" s="184" t="s">
        <v>12402</v>
      </c>
      <c r="D934" s="181">
        <v>9.77</v>
      </c>
    </row>
    <row r="935" spans="1:4" ht="12.75" customHeight="1">
      <c r="A935" s="180" t="s">
        <v>22623</v>
      </c>
      <c r="B935" s="180" t="s">
        <v>38784</v>
      </c>
      <c r="C935" s="184" t="s">
        <v>12402</v>
      </c>
      <c r="D935" s="181">
        <v>16.28</v>
      </c>
    </row>
    <row r="936" spans="1:4" ht="13.5" customHeight="1">
      <c r="A936" s="180" t="s">
        <v>22624</v>
      </c>
      <c r="B936" s="180" t="s">
        <v>38785</v>
      </c>
      <c r="C936" s="184" t="s">
        <v>12402</v>
      </c>
      <c r="D936" s="181">
        <v>16.64</v>
      </c>
    </row>
    <row r="937" spans="1:4" ht="12.75" customHeight="1">
      <c r="A937" s="180" t="s">
        <v>22625</v>
      </c>
      <c r="B937" s="180" t="s">
        <v>38786</v>
      </c>
      <c r="C937" s="184" t="s">
        <v>12402</v>
      </c>
      <c r="D937" s="181">
        <v>19.989999999999998</v>
      </c>
    </row>
    <row r="938" spans="1:4" ht="12.75" customHeight="1">
      <c r="A938" s="180" t="s">
        <v>22626</v>
      </c>
      <c r="B938" s="180" t="s">
        <v>38787</v>
      </c>
      <c r="C938" s="184" t="s">
        <v>12402</v>
      </c>
      <c r="D938" s="181">
        <v>35.06</v>
      </c>
    </row>
    <row r="939" spans="1:4" ht="13.5" customHeight="1">
      <c r="A939" s="180" t="s">
        <v>22627</v>
      </c>
      <c r="B939" s="180" t="s">
        <v>32495</v>
      </c>
      <c r="C939" s="184" t="s">
        <v>12402</v>
      </c>
      <c r="D939" s="181">
        <v>17.760000000000002</v>
      </c>
    </row>
    <row r="940" spans="1:4" ht="12.75" customHeight="1">
      <c r="A940" s="180" t="s">
        <v>22629</v>
      </c>
      <c r="B940" s="180" t="s">
        <v>32496</v>
      </c>
      <c r="C940" s="184" t="s">
        <v>12402</v>
      </c>
      <c r="D940" s="181">
        <v>27.66</v>
      </c>
    </row>
    <row r="941" spans="1:4" ht="12.75" customHeight="1">
      <c r="A941" s="180" t="s">
        <v>22631</v>
      </c>
      <c r="B941" s="180" t="s">
        <v>32497</v>
      </c>
      <c r="C941" s="184" t="s">
        <v>12402</v>
      </c>
      <c r="D941" s="181">
        <v>12.56</v>
      </c>
    </row>
    <row r="942" spans="1:4" ht="13.5" customHeight="1">
      <c r="A942" s="180" t="s">
        <v>22632</v>
      </c>
      <c r="B942" s="180" t="s">
        <v>32498</v>
      </c>
      <c r="C942" s="184" t="s">
        <v>12402</v>
      </c>
      <c r="D942" s="181">
        <v>109.99</v>
      </c>
    </row>
    <row r="943" spans="1:4" ht="12.75" customHeight="1">
      <c r="A943" s="180" t="s">
        <v>22633</v>
      </c>
      <c r="B943" s="180" t="s">
        <v>32499</v>
      </c>
      <c r="C943" s="184" t="s">
        <v>12402</v>
      </c>
      <c r="D943" s="181">
        <v>112.7</v>
      </c>
    </row>
    <row r="944" spans="1:4" ht="16.5" customHeight="1">
      <c r="A944" s="180" t="s">
        <v>22634</v>
      </c>
      <c r="B944" s="180" t="s">
        <v>32500</v>
      </c>
      <c r="C944" s="184" t="s">
        <v>12402</v>
      </c>
      <c r="D944" s="181">
        <v>119.16</v>
      </c>
    </row>
    <row r="945" spans="1:4" ht="12.75" customHeight="1">
      <c r="A945" s="180" t="s">
        <v>22635</v>
      </c>
      <c r="B945" s="180" t="s">
        <v>32501</v>
      </c>
      <c r="C945" s="184" t="s">
        <v>12402</v>
      </c>
      <c r="D945" s="181">
        <v>59.5</v>
      </c>
    </row>
    <row r="946" spans="1:4" ht="13.5" customHeight="1">
      <c r="A946" s="180" t="s">
        <v>22636</v>
      </c>
      <c r="B946" s="180" t="s">
        <v>32502</v>
      </c>
      <c r="C946" s="184" t="s">
        <v>12402</v>
      </c>
      <c r="D946" s="181">
        <v>130</v>
      </c>
    </row>
    <row r="947" spans="1:4" ht="12.75" customHeight="1">
      <c r="A947" s="180" t="s">
        <v>22637</v>
      </c>
      <c r="B947" s="180" t="s">
        <v>32503</v>
      </c>
      <c r="C947" s="184" t="s">
        <v>12402</v>
      </c>
      <c r="D947" s="181">
        <v>130</v>
      </c>
    </row>
    <row r="948" spans="1:4" ht="13.5" customHeight="1">
      <c r="A948" s="180" t="s">
        <v>22638</v>
      </c>
      <c r="B948" s="180" t="s">
        <v>32504</v>
      </c>
      <c r="C948" s="184" t="s">
        <v>12402</v>
      </c>
      <c r="D948" s="181">
        <v>133.32</v>
      </c>
    </row>
    <row r="949" spans="1:4" ht="12.75" customHeight="1">
      <c r="A949" s="180" t="s">
        <v>22639</v>
      </c>
      <c r="B949" s="180" t="s">
        <v>32505</v>
      </c>
      <c r="C949" s="184" t="s">
        <v>12402</v>
      </c>
      <c r="D949" s="181">
        <v>150</v>
      </c>
    </row>
    <row r="950" spans="1:4" ht="12.75" customHeight="1">
      <c r="A950" s="180" t="s">
        <v>22640</v>
      </c>
      <c r="B950" s="180" t="s">
        <v>32506</v>
      </c>
      <c r="C950" s="184" t="s">
        <v>12402</v>
      </c>
      <c r="D950" s="181">
        <v>61</v>
      </c>
    </row>
    <row r="951" spans="1:4" ht="13.5" customHeight="1">
      <c r="A951" s="180" t="s">
        <v>22641</v>
      </c>
      <c r="B951" s="180" t="s">
        <v>32507</v>
      </c>
      <c r="C951" s="184" t="s">
        <v>12402</v>
      </c>
      <c r="D951" s="181">
        <v>66.069999999999993</v>
      </c>
    </row>
    <row r="952" spans="1:4" ht="12.75" customHeight="1">
      <c r="A952" s="180" t="s">
        <v>22642</v>
      </c>
      <c r="B952" s="180" t="s">
        <v>32508</v>
      </c>
      <c r="C952" s="184" t="s">
        <v>12402</v>
      </c>
      <c r="D952" s="181">
        <v>74.400000000000006</v>
      </c>
    </row>
    <row r="953" spans="1:4" ht="12.75" customHeight="1">
      <c r="A953" s="180" t="s">
        <v>22643</v>
      </c>
      <c r="B953" s="180" t="s">
        <v>32509</v>
      </c>
      <c r="C953" s="184" t="s">
        <v>12402</v>
      </c>
      <c r="D953" s="181">
        <v>61</v>
      </c>
    </row>
    <row r="954" spans="1:4" ht="13.5" customHeight="1">
      <c r="A954" s="180" t="s">
        <v>22644</v>
      </c>
      <c r="B954" s="180" t="s">
        <v>32510</v>
      </c>
      <c r="C954" s="184" t="s">
        <v>12402</v>
      </c>
      <c r="D954" s="181">
        <v>63.9</v>
      </c>
    </row>
    <row r="955" spans="1:4" ht="12.75" customHeight="1">
      <c r="A955" s="180" t="s">
        <v>22645</v>
      </c>
      <c r="B955" s="180" t="s">
        <v>32511</v>
      </c>
      <c r="C955" s="184" t="s">
        <v>12402</v>
      </c>
      <c r="D955" s="181">
        <v>96</v>
      </c>
    </row>
    <row r="956" spans="1:4" ht="13.5" customHeight="1">
      <c r="A956" s="180" t="s">
        <v>22646</v>
      </c>
      <c r="B956" s="180" t="s">
        <v>32512</v>
      </c>
      <c r="C956" s="184" t="s">
        <v>12402</v>
      </c>
      <c r="D956" s="181">
        <v>109.9</v>
      </c>
    </row>
    <row r="957" spans="1:4" ht="12.75" customHeight="1">
      <c r="A957" s="180" t="s">
        <v>22647</v>
      </c>
      <c r="B957" s="180" t="s">
        <v>32513</v>
      </c>
      <c r="C957" s="184" t="s">
        <v>12402</v>
      </c>
      <c r="D957" s="181">
        <v>44.16</v>
      </c>
    </row>
    <row r="958" spans="1:4" ht="12.75" customHeight="1">
      <c r="A958" s="180" t="s">
        <v>22648</v>
      </c>
      <c r="B958" s="180" t="s">
        <v>32514</v>
      </c>
      <c r="C958" s="184" t="s">
        <v>12402</v>
      </c>
      <c r="D958" s="181">
        <v>59.9</v>
      </c>
    </row>
    <row r="959" spans="1:4" ht="16.5" customHeight="1">
      <c r="A959" s="180" t="s">
        <v>22649</v>
      </c>
      <c r="B959" s="180" t="s">
        <v>32515</v>
      </c>
      <c r="C959" s="184" t="s">
        <v>12402</v>
      </c>
      <c r="D959" s="181">
        <v>52.99</v>
      </c>
    </row>
    <row r="960" spans="1:4" ht="16.5" customHeight="1">
      <c r="A960" s="180" t="s">
        <v>22650</v>
      </c>
      <c r="B960" s="180" t="s">
        <v>32516</v>
      </c>
      <c r="C960" s="184" t="s">
        <v>12402</v>
      </c>
      <c r="D960" s="181">
        <v>39.43</v>
      </c>
    </row>
    <row r="961" spans="1:4" ht="12.75" customHeight="1">
      <c r="A961" s="180" t="s">
        <v>22651</v>
      </c>
      <c r="B961" s="180" t="s">
        <v>32517</v>
      </c>
      <c r="C961" s="184" t="s">
        <v>12402</v>
      </c>
      <c r="D961" s="181">
        <v>2.9</v>
      </c>
    </row>
    <row r="962" spans="1:4" ht="13.5" customHeight="1">
      <c r="A962" s="180" t="s">
        <v>22652</v>
      </c>
      <c r="B962" s="180" t="s">
        <v>31410</v>
      </c>
      <c r="C962" s="184" t="s">
        <v>12402</v>
      </c>
      <c r="D962" s="181">
        <v>10.74</v>
      </c>
    </row>
    <row r="963" spans="1:4" ht="12.75" customHeight="1">
      <c r="A963" s="180" t="s">
        <v>22653</v>
      </c>
      <c r="B963" s="180" t="s">
        <v>32518</v>
      </c>
      <c r="C963" s="184" t="s">
        <v>12402</v>
      </c>
      <c r="D963" s="181">
        <v>2.59</v>
      </c>
    </row>
    <row r="964" spans="1:4" ht="12.75" customHeight="1">
      <c r="A964" s="180" t="s">
        <v>22654</v>
      </c>
      <c r="B964" s="180" t="s">
        <v>32519</v>
      </c>
      <c r="C964" s="184" t="s">
        <v>12402</v>
      </c>
      <c r="D964" s="181">
        <v>3.9</v>
      </c>
    </row>
    <row r="965" spans="1:4" ht="13.5" customHeight="1">
      <c r="A965" s="180" t="s">
        <v>22655</v>
      </c>
      <c r="B965" s="180" t="s">
        <v>32520</v>
      </c>
      <c r="C965" s="184" t="s">
        <v>12402</v>
      </c>
      <c r="D965" s="181">
        <v>7.9</v>
      </c>
    </row>
    <row r="966" spans="1:4" ht="12.75" customHeight="1">
      <c r="A966" s="180" t="s">
        <v>22656</v>
      </c>
      <c r="B966" s="180" t="s">
        <v>22657</v>
      </c>
      <c r="C966" s="184" t="s">
        <v>12402</v>
      </c>
      <c r="D966" s="181">
        <v>9.25</v>
      </c>
    </row>
    <row r="967" spans="1:4" ht="13.5" customHeight="1">
      <c r="A967" s="180" t="s">
        <v>22658</v>
      </c>
      <c r="B967" s="180" t="s">
        <v>22659</v>
      </c>
      <c r="C967" s="184" t="s">
        <v>12402</v>
      </c>
      <c r="D967" s="181">
        <v>11.76</v>
      </c>
    </row>
    <row r="968" spans="1:4" ht="12.75" customHeight="1">
      <c r="A968" s="180" t="s">
        <v>22660</v>
      </c>
      <c r="B968" s="180" t="s">
        <v>19795</v>
      </c>
      <c r="C968" s="184" t="s">
        <v>12402</v>
      </c>
      <c r="D968" s="181">
        <v>12.5</v>
      </c>
    </row>
    <row r="969" spans="1:4" ht="12.75" customHeight="1">
      <c r="A969" s="180" t="s">
        <v>22661</v>
      </c>
      <c r="B969" s="180" t="s">
        <v>22662</v>
      </c>
      <c r="C969" s="184" t="s">
        <v>12402</v>
      </c>
      <c r="D969" s="181">
        <v>18.989999999999998</v>
      </c>
    </row>
    <row r="970" spans="1:4" ht="13.5" customHeight="1">
      <c r="A970" s="180" t="s">
        <v>22663</v>
      </c>
      <c r="B970" s="180" t="s">
        <v>34287</v>
      </c>
      <c r="C970" s="184" t="s">
        <v>12402</v>
      </c>
      <c r="D970" s="181">
        <v>12.97</v>
      </c>
    </row>
    <row r="971" spans="1:4" ht="12.75" customHeight="1">
      <c r="A971" s="180" t="s">
        <v>22664</v>
      </c>
      <c r="B971" s="180" t="s">
        <v>22665</v>
      </c>
      <c r="C971" s="184" t="s">
        <v>12402</v>
      </c>
      <c r="D971" s="181">
        <v>4.79</v>
      </c>
    </row>
    <row r="972" spans="1:4" ht="13.5" customHeight="1">
      <c r="A972" s="180" t="s">
        <v>22666</v>
      </c>
      <c r="B972" s="180" t="s">
        <v>22667</v>
      </c>
      <c r="C972" s="184" t="s">
        <v>12402</v>
      </c>
      <c r="D972" s="181">
        <v>3.99</v>
      </c>
    </row>
    <row r="973" spans="1:4" ht="12.75" customHeight="1">
      <c r="A973" s="180" t="s">
        <v>22668</v>
      </c>
      <c r="B973" s="180" t="s">
        <v>22669</v>
      </c>
      <c r="C973" s="184" t="s">
        <v>12402</v>
      </c>
      <c r="D973" s="181">
        <v>3.39</v>
      </c>
    </row>
    <row r="974" spans="1:4" ht="12.75" customHeight="1">
      <c r="A974" s="180" t="s">
        <v>22670</v>
      </c>
      <c r="B974" s="180" t="s">
        <v>22671</v>
      </c>
      <c r="C974" s="184" t="s">
        <v>12402</v>
      </c>
      <c r="D974" s="181">
        <v>9.99</v>
      </c>
    </row>
    <row r="975" spans="1:4" ht="13.5" customHeight="1">
      <c r="A975" s="180" t="s">
        <v>22672</v>
      </c>
      <c r="B975" s="180" t="s">
        <v>22673</v>
      </c>
      <c r="C975" s="184" t="s">
        <v>12402</v>
      </c>
      <c r="D975" s="181">
        <v>11</v>
      </c>
    </row>
    <row r="976" spans="1:4" ht="12.75" customHeight="1">
      <c r="A976" s="180" t="s">
        <v>22674</v>
      </c>
      <c r="B976" s="180" t="s">
        <v>22675</v>
      </c>
      <c r="C976" s="184" t="s">
        <v>12402</v>
      </c>
      <c r="D976" s="181">
        <v>12.55</v>
      </c>
    </row>
    <row r="977" spans="1:4" ht="13.5" customHeight="1">
      <c r="A977" s="180" t="s">
        <v>22676</v>
      </c>
      <c r="B977" s="180" t="s">
        <v>22677</v>
      </c>
      <c r="C977" s="184" t="s">
        <v>12402</v>
      </c>
      <c r="D977" s="181">
        <v>14.34</v>
      </c>
    </row>
    <row r="978" spans="1:4" ht="12.75" customHeight="1">
      <c r="A978" s="180" t="s">
        <v>22678</v>
      </c>
      <c r="B978" s="180" t="s">
        <v>22679</v>
      </c>
      <c r="C978" s="184" t="s">
        <v>12402</v>
      </c>
      <c r="D978" s="181">
        <v>24.9</v>
      </c>
    </row>
    <row r="979" spans="1:4" ht="12.75" customHeight="1">
      <c r="A979" s="180" t="s">
        <v>22680</v>
      </c>
      <c r="B979" s="180" t="s">
        <v>22681</v>
      </c>
      <c r="C979" s="184" t="s">
        <v>12402</v>
      </c>
      <c r="D979" s="181">
        <v>26.25</v>
      </c>
    </row>
    <row r="980" spans="1:4" ht="13.5" customHeight="1">
      <c r="A980" s="180" t="s">
        <v>22682</v>
      </c>
      <c r="B980" s="180" t="s">
        <v>22683</v>
      </c>
      <c r="C980" s="184" t="s">
        <v>12402</v>
      </c>
      <c r="D980" s="181">
        <v>55</v>
      </c>
    </row>
    <row r="981" spans="1:4" ht="12.75" customHeight="1">
      <c r="A981" s="180" t="s">
        <v>22684</v>
      </c>
      <c r="B981" s="180" t="s">
        <v>38788</v>
      </c>
      <c r="C981" s="184" t="s">
        <v>12402</v>
      </c>
      <c r="D981" s="181">
        <v>9.9</v>
      </c>
    </row>
    <row r="982" spans="1:4" ht="16.5" customHeight="1">
      <c r="A982" s="180" t="s">
        <v>22685</v>
      </c>
      <c r="B982" s="180" t="s">
        <v>32521</v>
      </c>
      <c r="C982" s="184" t="s">
        <v>12402</v>
      </c>
      <c r="D982" s="181">
        <v>19.12</v>
      </c>
    </row>
    <row r="983" spans="1:4" ht="12.75" customHeight="1">
      <c r="A983" s="180" t="s">
        <v>22686</v>
      </c>
      <c r="B983" s="180" t="s">
        <v>32522</v>
      </c>
      <c r="C983" s="184" t="s">
        <v>12402</v>
      </c>
      <c r="D983" s="181">
        <v>5.92</v>
      </c>
    </row>
    <row r="984" spans="1:4" ht="16.5" customHeight="1">
      <c r="A984" s="180" t="s">
        <v>22687</v>
      </c>
      <c r="B984" s="180" t="s">
        <v>32523</v>
      </c>
      <c r="C984" s="184" t="s">
        <v>12402</v>
      </c>
      <c r="D984" s="181">
        <v>38.979999999999997</v>
      </c>
    </row>
    <row r="985" spans="1:4" ht="12.75" customHeight="1">
      <c r="A985" s="180" t="s">
        <v>22688</v>
      </c>
      <c r="B985" s="180" t="s">
        <v>32524</v>
      </c>
      <c r="C985" s="184" t="s">
        <v>12402</v>
      </c>
      <c r="D985" s="181">
        <v>62.96</v>
      </c>
    </row>
    <row r="986" spans="1:4" ht="16.5" customHeight="1">
      <c r="A986" s="180" t="s">
        <v>22689</v>
      </c>
      <c r="B986" s="180" t="s">
        <v>32525</v>
      </c>
      <c r="C986" s="184" t="s">
        <v>12402</v>
      </c>
      <c r="D986" s="181">
        <v>121.34</v>
      </c>
    </row>
    <row r="987" spans="1:4" ht="13.5" customHeight="1">
      <c r="A987" s="180" t="s">
        <v>22690</v>
      </c>
      <c r="B987" s="180" t="s">
        <v>32526</v>
      </c>
      <c r="C987" s="184" t="s">
        <v>12402</v>
      </c>
      <c r="D987" s="181">
        <v>62.5</v>
      </c>
    </row>
    <row r="988" spans="1:4" ht="15.75" customHeight="1">
      <c r="A988" s="180" t="s">
        <v>22691</v>
      </c>
      <c r="B988" s="180" t="s">
        <v>32527</v>
      </c>
      <c r="C988" s="184" t="s">
        <v>12402</v>
      </c>
      <c r="D988" s="181">
        <v>6.31</v>
      </c>
    </row>
    <row r="989" spans="1:4" ht="13.5" customHeight="1">
      <c r="A989" s="180" t="s">
        <v>22692</v>
      </c>
      <c r="B989" s="180" t="s">
        <v>32528</v>
      </c>
      <c r="C989" s="184" t="s">
        <v>12402</v>
      </c>
      <c r="D989" s="181">
        <v>0.59</v>
      </c>
    </row>
    <row r="990" spans="1:4" ht="12.75" customHeight="1">
      <c r="A990" s="180" t="s">
        <v>23774</v>
      </c>
      <c r="B990" s="180" t="s">
        <v>32529</v>
      </c>
      <c r="C990" s="184" t="s">
        <v>12402</v>
      </c>
      <c r="D990" s="181">
        <v>0.48</v>
      </c>
    </row>
    <row r="991" spans="1:4" ht="12.75" customHeight="1">
      <c r="A991" s="180" t="s">
        <v>22693</v>
      </c>
      <c r="B991" s="180" t="s">
        <v>32530</v>
      </c>
      <c r="C991" s="184" t="s">
        <v>12402</v>
      </c>
      <c r="D991" s="181">
        <v>2.7</v>
      </c>
    </row>
    <row r="992" spans="1:4" ht="13.5" customHeight="1">
      <c r="A992" s="180" t="s">
        <v>22694</v>
      </c>
      <c r="B992" s="180" t="s">
        <v>32531</v>
      </c>
      <c r="C992" s="184" t="s">
        <v>12402</v>
      </c>
      <c r="D992" s="181">
        <v>5.77</v>
      </c>
    </row>
    <row r="993" spans="1:4" ht="12.75" customHeight="1">
      <c r="A993" s="180" t="s">
        <v>22695</v>
      </c>
      <c r="B993" s="180" t="s">
        <v>32532</v>
      </c>
      <c r="C993" s="184" t="s">
        <v>12402</v>
      </c>
      <c r="D993" s="181">
        <v>6</v>
      </c>
    </row>
    <row r="994" spans="1:4" ht="13.5" customHeight="1">
      <c r="A994" s="180" t="s">
        <v>22696</v>
      </c>
      <c r="B994" s="180" t="s">
        <v>32533</v>
      </c>
      <c r="C994" s="184" t="s">
        <v>12402</v>
      </c>
      <c r="D994" s="181">
        <v>3.59</v>
      </c>
    </row>
    <row r="995" spans="1:4" ht="12.75" customHeight="1">
      <c r="A995" s="180" t="s">
        <v>22697</v>
      </c>
      <c r="B995" s="180" t="s">
        <v>32534</v>
      </c>
      <c r="C995" s="184" t="s">
        <v>12402</v>
      </c>
      <c r="D995" s="181">
        <v>5.57</v>
      </c>
    </row>
    <row r="996" spans="1:4" ht="12.75" customHeight="1">
      <c r="A996" s="180" t="s">
        <v>22698</v>
      </c>
      <c r="B996" s="180" t="s">
        <v>32535</v>
      </c>
      <c r="C996" s="184" t="s">
        <v>12402</v>
      </c>
      <c r="D996" s="181">
        <v>5.68</v>
      </c>
    </row>
    <row r="997" spans="1:4" ht="13.5" customHeight="1">
      <c r="A997" s="180" t="s">
        <v>22699</v>
      </c>
      <c r="B997" s="180" t="s">
        <v>32536</v>
      </c>
      <c r="C997" s="184" t="s">
        <v>12402</v>
      </c>
      <c r="D997" s="181">
        <v>8.9</v>
      </c>
    </row>
    <row r="998" spans="1:4" ht="12.75" customHeight="1">
      <c r="A998" s="180" t="s">
        <v>22700</v>
      </c>
      <c r="B998" s="180" t="s">
        <v>32537</v>
      </c>
      <c r="C998" s="184" t="s">
        <v>12402</v>
      </c>
      <c r="D998" s="181">
        <v>13.06</v>
      </c>
    </row>
    <row r="999" spans="1:4" ht="13.5" customHeight="1">
      <c r="A999" s="180" t="s">
        <v>22701</v>
      </c>
      <c r="B999" s="180" t="s">
        <v>22702</v>
      </c>
      <c r="C999" s="184" t="s">
        <v>12402</v>
      </c>
      <c r="D999" s="181">
        <v>462.01</v>
      </c>
    </row>
    <row r="1000" spans="1:4" ht="12.75" customHeight="1">
      <c r="A1000" s="180" t="s">
        <v>22703</v>
      </c>
      <c r="B1000" s="180" t="s">
        <v>22704</v>
      </c>
      <c r="C1000" s="184" t="s">
        <v>12402</v>
      </c>
      <c r="D1000" s="181">
        <v>1085.5</v>
      </c>
    </row>
    <row r="1001" spans="1:4" ht="12.75" customHeight="1">
      <c r="A1001" s="180" t="s">
        <v>22705</v>
      </c>
      <c r="B1001" s="180" t="s">
        <v>22706</v>
      </c>
      <c r="C1001" s="184" t="s">
        <v>12402</v>
      </c>
      <c r="D1001" s="181">
        <v>2424.96</v>
      </c>
    </row>
    <row r="1002" spans="1:4" ht="13.5" customHeight="1">
      <c r="A1002" s="180" t="s">
        <v>22707</v>
      </c>
      <c r="B1002" s="180" t="s">
        <v>22708</v>
      </c>
      <c r="C1002" s="184" t="s">
        <v>12402</v>
      </c>
      <c r="D1002" s="181">
        <v>600</v>
      </c>
    </row>
    <row r="1003" spans="1:4" ht="12.75" customHeight="1">
      <c r="A1003" s="180" t="s">
        <v>22709</v>
      </c>
      <c r="B1003" s="180" t="s">
        <v>22710</v>
      </c>
      <c r="C1003" s="184" t="s">
        <v>12402</v>
      </c>
      <c r="D1003" s="181">
        <v>840</v>
      </c>
    </row>
    <row r="1004" spans="1:4" ht="12.75" customHeight="1">
      <c r="A1004" s="180" t="s">
        <v>22711</v>
      </c>
      <c r="B1004" s="180" t="s">
        <v>22712</v>
      </c>
      <c r="C1004" s="184" t="s">
        <v>12402</v>
      </c>
      <c r="D1004" s="181">
        <v>1135.99</v>
      </c>
    </row>
    <row r="1005" spans="1:4" ht="13.5" customHeight="1">
      <c r="A1005" s="180" t="s">
        <v>22713</v>
      </c>
      <c r="B1005" s="180" t="s">
        <v>22714</v>
      </c>
      <c r="C1005" s="184" t="s">
        <v>12402</v>
      </c>
      <c r="D1005" s="181">
        <v>210.49</v>
      </c>
    </row>
    <row r="1006" spans="1:4" ht="12.75" customHeight="1">
      <c r="A1006" s="180" t="s">
        <v>22715</v>
      </c>
      <c r="B1006" s="180" t="s">
        <v>22716</v>
      </c>
      <c r="C1006" s="184" t="s">
        <v>12402</v>
      </c>
      <c r="D1006" s="181">
        <v>284.99</v>
      </c>
    </row>
    <row r="1007" spans="1:4" ht="13.5" customHeight="1">
      <c r="A1007" s="180" t="s">
        <v>22717</v>
      </c>
      <c r="B1007" s="180" t="s">
        <v>22718</v>
      </c>
      <c r="C1007" s="184" t="s">
        <v>12402</v>
      </c>
      <c r="D1007" s="181">
        <v>569.99</v>
      </c>
    </row>
    <row r="1008" spans="1:4" ht="15.75" customHeight="1">
      <c r="A1008" s="180" t="s">
        <v>22719</v>
      </c>
      <c r="B1008" s="180" t="s">
        <v>32538</v>
      </c>
      <c r="C1008" s="184" t="s">
        <v>12402</v>
      </c>
      <c r="D1008" s="181">
        <v>13.74</v>
      </c>
    </row>
    <row r="1009" spans="1:4" ht="13.5" customHeight="1">
      <c r="A1009" s="180" t="s">
        <v>22720</v>
      </c>
      <c r="B1009" s="180" t="s">
        <v>32539</v>
      </c>
      <c r="C1009" s="184" t="s">
        <v>12402</v>
      </c>
      <c r="D1009" s="181">
        <v>29.65</v>
      </c>
    </row>
    <row r="1010" spans="1:4" ht="16.5" customHeight="1">
      <c r="A1010" s="180" t="s">
        <v>22721</v>
      </c>
      <c r="B1010" s="180" t="s">
        <v>38789</v>
      </c>
      <c r="C1010" s="184" t="s">
        <v>12402</v>
      </c>
      <c r="D1010" s="181">
        <v>210</v>
      </c>
    </row>
    <row r="1011" spans="1:4" ht="12.75" customHeight="1">
      <c r="A1011" s="180" t="s">
        <v>22722</v>
      </c>
      <c r="B1011" s="180" t="s">
        <v>32540</v>
      </c>
      <c r="C1011" s="184" t="s">
        <v>12402</v>
      </c>
      <c r="D1011" s="181">
        <v>231</v>
      </c>
    </row>
    <row r="1012" spans="1:4" ht="12.75" customHeight="1">
      <c r="A1012" s="180" t="s">
        <v>22723</v>
      </c>
      <c r="B1012" s="180" t="s">
        <v>32541</v>
      </c>
      <c r="C1012" s="184" t="s">
        <v>12402</v>
      </c>
      <c r="D1012" s="181">
        <v>24.71</v>
      </c>
    </row>
    <row r="1013" spans="1:4" ht="13.5" customHeight="1">
      <c r="A1013" s="180" t="s">
        <v>22724</v>
      </c>
      <c r="B1013" s="180" t="s">
        <v>38790</v>
      </c>
      <c r="C1013" s="184" t="s">
        <v>12402</v>
      </c>
      <c r="D1013" s="181">
        <v>1.57</v>
      </c>
    </row>
    <row r="1014" spans="1:4" ht="12.75" customHeight="1">
      <c r="A1014" s="180" t="s">
        <v>22725</v>
      </c>
      <c r="B1014" s="180" t="s">
        <v>38791</v>
      </c>
      <c r="C1014" s="184" t="s">
        <v>12402</v>
      </c>
      <c r="D1014" s="181">
        <v>45.6</v>
      </c>
    </row>
    <row r="1015" spans="1:4" ht="16.5" customHeight="1">
      <c r="A1015" s="180" t="s">
        <v>22726</v>
      </c>
      <c r="B1015" s="180" t="s">
        <v>38792</v>
      </c>
      <c r="C1015" s="184" t="s">
        <v>12402</v>
      </c>
      <c r="D1015" s="181">
        <v>553.6</v>
      </c>
    </row>
    <row r="1016" spans="1:4" ht="12.75" customHeight="1">
      <c r="A1016" s="180" t="s">
        <v>22727</v>
      </c>
      <c r="B1016" s="180" t="s">
        <v>38793</v>
      </c>
      <c r="C1016" s="184" t="s">
        <v>12402</v>
      </c>
      <c r="D1016" s="181">
        <v>2.99</v>
      </c>
    </row>
    <row r="1017" spans="1:4" ht="13.5" customHeight="1">
      <c r="A1017" s="180" t="s">
        <v>22728</v>
      </c>
      <c r="B1017" s="180" t="s">
        <v>38794</v>
      </c>
      <c r="C1017" s="184" t="s">
        <v>12402</v>
      </c>
      <c r="D1017" s="181">
        <v>33.5</v>
      </c>
    </row>
    <row r="1018" spans="1:4" ht="12.75" customHeight="1">
      <c r="A1018" s="180" t="s">
        <v>22729</v>
      </c>
      <c r="B1018" s="180" t="s">
        <v>38795</v>
      </c>
      <c r="C1018" s="184" t="s">
        <v>12402</v>
      </c>
      <c r="D1018" s="181">
        <v>1.7</v>
      </c>
    </row>
    <row r="1019" spans="1:4" ht="12.75" customHeight="1">
      <c r="A1019" s="180" t="s">
        <v>22730</v>
      </c>
      <c r="B1019" s="180" t="s">
        <v>38796</v>
      </c>
      <c r="C1019" s="184" t="s">
        <v>12402</v>
      </c>
      <c r="D1019" s="181">
        <v>1.66</v>
      </c>
    </row>
    <row r="1020" spans="1:4" ht="13.5" customHeight="1">
      <c r="A1020" s="180" t="s">
        <v>22731</v>
      </c>
      <c r="B1020" s="180" t="s">
        <v>38797</v>
      </c>
      <c r="C1020" s="184" t="s">
        <v>12402</v>
      </c>
      <c r="D1020" s="181">
        <v>21.98</v>
      </c>
    </row>
    <row r="1021" spans="1:4" ht="12.75" customHeight="1">
      <c r="A1021" s="180" t="s">
        <v>22732</v>
      </c>
      <c r="B1021" s="180" t="s">
        <v>38798</v>
      </c>
      <c r="C1021" s="184" t="s">
        <v>12402</v>
      </c>
      <c r="D1021" s="181">
        <v>1.55</v>
      </c>
    </row>
    <row r="1022" spans="1:4" ht="13.5" customHeight="1">
      <c r="A1022" s="180" t="s">
        <v>22733</v>
      </c>
      <c r="B1022" s="180" t="s">
        <v>32542</v>
      </c>
      <c r="C1022" s="184" t="s">
        <v>12402</v>
      </c>
      <c r="D1022" s="181">
        <v>333.94</v>
      </c>
    </row>
    <row r="1023" spans="1:4" ht="12.75" customHeight="1">
      <c r="A1023" s="180" t="s">
        <v>22734</v>
      </c>
      <c r="B1023" s="180" t="s">
        <v>32543</v>
      </c>
      <c r="C1023" s="184" t="s">
        <v>12402</v>
      </c>
      <c r="D1023" s="181">
        <v>114.43</v>
      </c>
    </row>
    <row r="1024" spans="1:4" ht="12.75" customHeight="1">
      <c r="A1024" s="180" t="s">
        <v>22735</v>
      </c>
      <c r="B1024" s="180" t="s">
        <v>38799</v>
      </c>
      <c r="C1024" s="184" t="s">
        <v>12402</v>
      </c>
      <c r="D1024" s="181">
        <v>3.12</v>
      </c>
    </row>
    <row r="1025" spans="1:4" ht="13.5" customHeight="1">
      <c r="A1025" s="180" t="s">
        <v>22736</v>
      </c>
      <c r="B1025" s="180" t="s">
        <v>38800</v>
      </c>
      <c r="C1025" s="184" t="s">
        <v>12402</v>
      </c>
      <c r="D1025" s="181">
        <v>33.99</v>
      </c>
    </row>
    <row r="1026" spans="1:4" ht="12.75" customHeight="1">
      <c r="A1026" s="180" t="s">
        <v>22737</v>
      </c>
      <c r="B1026" s="180" t="s">
        <v>22738</v>
      </c>
      <c r="C1026" s="184" t="s">
        <v>12402</v>
      </c>
      <c r="D1026" s="181">
        <v>218.72</v>
      </c>
    </row>
    <row r="1027" spans="1:4" ht="13.5" customHeight="1">
      <c r="A1027" s="180" t="s">
        <v>22739</v>
      </c>
      <c r="B1027" s="180" t="s">
        <v>32544</v>
      </c>
      <c r="C1027" s="184" t="s">
        <v>12402</v>
      </c>
      <c r="D1027" s="181">
        <v>0.46</v>
      </c>
    </row>
    <row r="1028" spans="1:4" ht="12.75" customHeight="1">
      <c r="A1028" s="180" t="s">
        <v>22740</v>
      </c>
      <c r="B1028" s="180" t="s">
        <v>31479</v>
      </c>
      <c r="C1028" s="184" t="s">
        <v>12402</v>
      </c>
      <c r="D1028" s="181">
        <v>0.75</v>
      </c>
    </row>
    <row r="1029" spans="1:4" ht="12.75" customHeight="1">
      <c r="A1029" s="180" t="s">
        <v>22741</v>
      </c>
      <c r="B1029" s="180" t="s">
        <v>32545</v>
      </c>
      <c r="C1029" s="184" t="s">
        <v>12402</v>
      </c>
      <c r="D1029" s="181">
        <v>15.31</v>
      </c>
    </row>
    <row r="1030" spans="1:4" ht="13.5" customHeight="1">
      <c r="A1030" s="180" t="s">
        <v>22742</v>
      </c>
      <c r="B1030" s="180" t="s">
        <v>32546</v>
      </c>
      <c r="C1030" s="184" t="s">
        <v>12402</v>
      </c>
      <c r="D1030" s="181">
        <v>120.93</v>
      </c>
    </row>
    <row r="1031" spans="1:4" ht="12.75" customHeight="1">
      <c r="A1031" s="180" t="s">
        <v>22743</v>
      </c>
      <c r="B1031" s="180" t="s">
        <v>22744</v>
      </c>
      <c r="C1031" s="184" t="s">
        <v>12402</v>
      </c>
      <c r="D1031" s="181">
        <v>49.99</v>
      </c>
    </row>
    <row r="1032" spans="1:4" ht="16.5" customHeight="1">
      <c r="A1032" s="180" t="s">
        <v>22745</v>
      </c>
      <c r="B1032" s="180" t="s">
        <v>38801</v>
      </c>
      <c r="C1032" s="184" t="s">
        <v>12402</v>
      </c>
      <c r="D1032" s="181">
        <v>3.21</v>
      </c>
    </row>
    <row r="1033" spans="1:4" ht="12.75" customHeight="1">
      <c r="A1033" s="180" t="s">
        <v>22746</v>
      </c>
      <c r="B1033" s="180" t="s">
        <v>32547</v>
      </c>
      <c r="C1033" s="184" t="s">
        <v>12402</v>
      </c>
      <c r="D1033" s="181">
        <v>0.99</v>
      </c>
    </row>
    <row r="1034" spans="1:4" ht="13.5" customHeight="1">
      <c r="A1034" s="180" t="s">
        <v>22747</v>
      </c>
      <c r="B1034" s="180" t="s">
        <v>22748</v>
      </c>
      <c r="C1034" s="184" t="s">
        <v>12402</v>
      </c>
      <c r="D1034" s="181">
        <v>0.37</v>
      </c>
    </row>
    <row r="1035" spans="1:4" ht="12.75" customHeight="1">
      <c r="A1035" s="180" t="s">
        <v>22749</v>
      </c>
      <c r="B1035" s="180" t="s">
        <v>22750</v>
      </c>
      <c r="C1035" s="184" t="s">
        <v>12402</v>
      </c>
      <c r="D1035" s="181">
        <v>0.15</v>
      </c>
    </row>
    <row r="1036" spans="1:4" ht="12.75" customHeight="1">
      <c r="A1036" s="180" t="s">
        <v>22751</v>
      </c>
      <c r="B1036" s="180" t="s">
        <v>38802</v>
      </c>
      <c r="C1036" s="184" t="s">
        <v>12402</v>
      </c>
      <c r="D1036" s="181">
        <v>11.15</v>
      </c>
    </row>
    <row r="1037" spans="1:4" ht="13.5" customHeight="1">
      <c r="A1037" s="180" t="s">
        <v>22752</v>
      </c>
      <c r="B1037" s="180" t="s">
        <v>38803</v>
      </c>
      <c r="C1037" s="184" t="s">
        <v>12402</v>
      </c>
      <c r="D1037" s="181">
        <v>12.9</v>
      </c>
    </row>
    <row r="1038" spans="1:4" ht="12.75" customHeight="1">
      <c r="A1038" s="180" t="s">
        <v>22753</v>
      </c>
      <c r="B1038" s="180" t="s">
        <v>32548</v>
      </c>
      <c r="C1038" s="184" t="s">
        <v>12402</v>
      </c>
      <c r="D1038" s="181">
        <v>30.79</v>
      </c>
    </row>
    <row r="1039" spans="1:4" ht="16.5" customHeight="1">
      <c r="A1039" s="180" t="s">
        <v>22754</v>
      </c>
      <c r="B1039" s="180" t="s">
        <v>38804</v>
      </c>
      <c r="C1039" s="184" t="s">
        <v>12402</v>
      </c>
      <c r="D1039" s="181">
        <v>4.59</v>
      </c>
    </row>
    <row r="1040" spans="1:4" ht="12.75" customHeight="1">
      <c r="A1040" s="180" t="s">
        <v>22755</v>
      </c>
      <c r="B1040" s="180" t="s">
        <v>22756</v>
      </c>
      <c r="C1040" s="184" t="s">
        <v>12402</v>
      </c>
      <c r="D1040" s="181">
        <v>20.86</v>
      </c>
    </row>
    <row r="1041" spans="1:4" ht="13.5" customHeight="1">
      <c r="A1041" s="180" t="s">
        <v>22757</v>
      </c>
      <c r="B1041" s="180" t="s">
        <v>32549</v>
      </c>
      <c r="C1041" s="184" t="s">
        <v>12402</v>
      </c>
      <c r="D1041" s="181">
        <v>534.66</v>
      </c>
    </row>
    <row r="1042" spans="1:4" ht="12.75" customHeight="1">
      <c r="A1042" s="180" t="s">
        <v>22758</v>
      </c>
      <c r="B1042" s="180" t="s">
        <v>32550</v>
      </c>
      <c r="C1042" s="184" t="s">
        <v>12402</v>
      </c>
      <c r="D1042" s="181">
        <v>202.71</v>
      </c>
    </row>
    <row r="1043" spans="1:4" ht="12.75" customHeight="1">
      <c r="A1043" s="180" t="s">
        <v>22759</v>
      </c>
      <c r="B1043" s="180" t="s">
        <v>22760</v>
      </c>
      <c r="C1043" s="184" t="s">
        <v>12402</v>
      </c>
      <c r="D1043" s="181">
        <v>12.13</v>
      </c>
    </row>
    <row r="1044" spans="1:4" ht="13.5" customHeight="1">
      <c r="A1044" s="180" t="s">
        <v>22761</v>
      </c>
      <c r="B1044" s="180" t="s">
        <v>22762</v>
      </c>
      <c r="C1044" s="184" t="s">
        <v>12402</v>
      </c>
      <c r="D1044" s="181">
        <v>79</v>
      </c>
    </row>
    <row r="1045" spans="1:4" ht="12.75" customHeight="1">
      <c r="A1045" s="180" t="s">
        <v>22763</v>
      </c>
      <c r="B1045" s="180" t="s">
        <v>32551</v>
      </c>
      <c r="C1045" s="184" t="s">
        <v>12402</v>
      </c>
      <c r="D1045" s="181">
        <v>88</v>
      </c>
    </row>
    <row r="1046" spans="1:4" ht="13.5" customHeight="1">
      <c r="A1046" s="180" t="s">
        <v>22764</v>
      </c>
      <c r="B1046" s="180" t="s">
        <v>32552</v>
      </c>
      <c r="C1046" s="184" t="s">
        <v>12402</v>
      </c>
      <c r="D1046" s="181">
        <v>22.97</v>
      </c>
    </row>
    <row r="1047" spans="1:4" ht="12.75" customHeight="1">
      <c r="A1047" s="180" t="s">
        <v>22765</v>
      </c>
      <c r="B1047" s="180" t="s">
        <v>38805</v>
      </c>
      <c r="C1047" s="184" t="s">
        <v>12402</v>
      </c>
      <c r="D1047" s="181">
        <v>36.57</v>
      </c>
    </row>
    <row r="1048" spans="1:4" ht="12.75" customHeight="1">
      <c r="A1048" s="180" t="s">
        <v>22766</v>
      </c>
      <c r="B1048" s="180" t="s">
        <v>22767</v>
      </c>
      <c r="C1048" s="184" t="s">
        <v>12402</v>
      </c>
      <c r="D1048" s="181">
        <v>80.760000000000005</v>
      </c>
    </row>
    <row r="1049" spans="1:4" ht="13.5" customHeight="1">
      <c r="A1049" s="180" t="s">
        <v>22768</v>
      </c>
      <c r="B1049" s="180" t="s">
        <v>22769</v>
      </c>
      <c r="C1049" s="184" t="s">
        <v>45</v>
      </c>
      <c r="D1049" s="181">
        <v>24.72</v>
      </c>
    </row>
    <row r="1050" spans="1:4" ht="12.75" customHeight="1">
      <c r="A1050" s="180" t="s">
        <v>22770</v>
      </c>
      <c r="B1050" s="180" t="s">
        <v>32553</v>
      </c>
      <c r="C1050" s="184" t="s">
        <v>45</v>
      </c>
      <c r="D1050" s="181">
        <v>20.47</v>
      </c>
    </row>
    <row r="1051" spans="1:4" ht="13.5" customHeight="1">
      <c r="A1051" s="180" t="s">
        <v>22771</v>
      </c>
      <c r="B1051" s="180" t="s">
        <v>22772</v>
      </c>
      <c r="C1051" s="184" t="s">
        <v>45</v>
      </c>
      <c r="D1051" s="181">
        <v>30.52</v>
      </c>
    </row>
    <row r="1052" spans="1:4" ht="12.75" customHeight="1">
      <c r="A1052" s="180" t="s">
        <v>22773</v>
      </c>
      <c r="B1052" s="180" t="s">
        <v>22774</v>
      </c>
      <c r="C1052" s="184" t="s">
        <v>45</v>
      </c>
      <c r="D1052" s="181">
        <v>48.34</v>
      </c>
    </row>
    <row r="1053" spans="1:4" ht="12.75" customHeight="1">
      <c r="A1053" s="180" t="s">
        <v>22775</v>
      </c>
      <c r="B1053" s="180" t="s">
        <v>22776</v>
      </c>
      <c r="C1053" s="184" t="s">
        <v>45</v>
      </c>
      <c r="D1053" s="181">
        <v>44.44</v>
      </c>
    </row>
    <row r="1054" spans="1:4" ht="13.5" customHeight="1">
      <c r="A1054" s="180" t="s">
        <v>22777</v>
      </c>
      <c r="B1054" s="180" t="s">
        <v>22778</v>
      </c>
      <c r="C1054" s="184" t="s">
        <v>45</v>
      </c>
      <c r="D1054" s="181">
        <v>48.62</v>
      </c>
    </row>
    <row r="1055" spans="1:4" ht="12.75" customHeight="1">
      <c r="A1055" s="180" t="s">
        <v>22779</v>
      </c>
      <c r="B1055" s="180" t="s">
        <v>32554</v>
      </c>
      <c r="C1055" s="184" t="s">
        <v>45</v>
      </c>
      <c r="D1055" s="181">
        <v>48.14</v>
      </c>
    </row>
    <row r="1056" spans="1:4" ht="13.5" customHeight="1">
      <c r="A1056" s="180" t="s">
        <v>22780</v>
      </c>
      <c r="B1056" s="180" t="s">
        <v>22781</v>
      </c>
      <c r="C1056" s="184" t="s">
        <v>45</v>
      </c>
      <c r="D1056" s="181">
        <v>83.22</v>
      </c>
    </row>
    <row r="1057" spans="1:4" ht="12.75" customHeight="1">
      <c r="A1057" s="180" t="s">
        <v>22782</v>
      </c>
      <c r="B1057" s="180" t="s">
        <v>32555</v>
      </c>
      <c r="C1057" s="184" t="s">
        <v>45</v>
      </c>
      <c r="D1057" s="181">
        <v>38.67</v>
      </c>
    </row>
    <row r="1058" spans="1:4" ht="12.75" customHeight="1">
      <c r="A1058" s="180" t="s">
        <v>22783</v>
      </c>
      <c r="B1058" s="180" t="s">
        <v>22784</v>
      </c>
      <c r="C1058" s="184" t="s">
        <v>45</v>
      </c>
      <c r="D1058" s="181">
        <v>43.49</v>
      </c>
    </row>
    <row r="1059" spans="1:4" ht="13.5" customHeight="1">
      <c r="A1059" s="180" t="s">
        <v>22785</v>
      </c>
      <c r="B1059" s="180" t="s">
        <v>22786</v>
      </c>
      <c r="C1059" s="184" t="s">
        <v>45</v>
      </c>
      <c r="D1059" s="181">
        <v>42.11</v>
      </c>
    </row>
    <row r="1060" spans="1:4" ht="12.75" customHeight="1">
      <c r="A1060" s="180" t="s">
        <v>22787</v>
      </c>
      <c r="B1060" s="180" t="s">
        <v>22788</v>
      </c>
      <c r="C1060" s="184" t="s">
        <v>45</v>
      </c>
      <c r="D1060" s="181">
        <v>67.02</v>
      </c>
    </row>
    <row r="1061" spans="1:4" ht="12.75" customHeight="1">
      <c r="A1061" s="180" t="s">
        <v>22789</v>
      </c>
      <c r="B1061" s="180" t="s">
        <v>32556</v>
      </c>
      <c r="C1061" s="184" t="s">
        <v>45</v>
      </c>
      <c r="D1061" s="181">
        <v>24.99</v>
      </c>
    </row>
    <row r="1062" spans="1:4" ht="13.5" customHeight="1">
      <c r="A1062" s="180" t="s">
        <v>22791</v>
      </c>
      <c r="B1062" s="180" t="s">
        <v>32557</v>
      </c>
      <c r="C1062" s="184" t="s">
        <v>45</v>
      </c>
      <c r="D1062" s="181">
        <v>69.88</v>
      </c>
    </row>
    <row r="1063" spans="1:4" ht="12.75" customHeight="1">
      <c r="A1063" s="180" t="s">
        <v>22792</v>
      </c>
      <c r="B1063" s="180" t="s">
        <v>32558</v>
      </c>
      <c r="C1063" s="184" t="s">
        <v>45</v>
      </c>
      <c r="D1063" s="181">
        <v>91.64</v>
      </c>
    </row>
    <row r="1064" spans="1:4" ht="13.5" customHeight="1">
      <c r="A1064" s="180" t="s">
        <v>22793</v>
      </c>
      <c r="B1064" s="180" t="s">
        <v>32559</v>
      </c>
      <c r="C1064" s="184" t="s">
        <v>45</v>
      </c>
      <c r="D1064" s="181">
        <v>33.020000000000003</v>
      </c>
    </row>
    <row r="1065" spans="1:4" ht="12.75" customHeight="1">
      <c r="A1065" s="180" t="s">
        <v>22794</v>
      </c>
      <c r="B1065" s="180" t="s">
        <v>32560</v>
      </c>
      <c r="C1065" s="184" t="s">
        <v>12402</v>
      </c>
      <c r="D1065" s="181">
        <v>13.21</v>
      </c>
    </row>
    <row r="1066" spans="1:4" ht="12.75" customHeight="1">
      <c r="A1066" s="180" t="s">
        <v>22795</v>
      </c>
      <c r="B1066" s="180" t="s">
        <v>22796</v>
      </c>
      <c r="C1066" s="184" t="s">
        <v>12404</v>
      </c>
      <c r="D1066" s="181">
        <v>3.6</v>
      </c>
    </row>
    <row r="1067" spans="1:4" ht="13.5" customHeight="1">
      <c r="A1067" s="180" t="s">
        <v>22797</v>
      </c>
      <c r="B1067" s="180" t="s">
        <v>22798</v>
      </c>
      <c r="C1067" s="184" t="s">
        <v>12404</v>
      </c>
      <c r="D1067" s="181">
        <v>24.54</v>
      </c>
    </row>
    <row r="1068" spans="1:4" ht="12.75" customHeight="1">
      <c r="A1068" s="180" t="s">
        <v>22799</v>
      </c>
      <c r="B1068" s="180" t="s">
        <v>22800</v>
      </c>
      <c r="C1068" s="184" t="s">
        <v>12404</v>
      </c>
      <c r="D1068" s="181">
        <v>9.44</v>
      </c>
    </row>
    <row r="1069" spans="1:4" ht="13.5" customHeight="1">
      <c r="A1069" s="180" t="s">
        <v>22801</v>
      </c>
      <c r="B1069" s="180" t="s">
        <v>22802</v>
      </c>
      <c r="C1069" s="184" t="s">
        <v>45</v>
      </c>
      <c r="D1069" s="181">
        <v>19.96</v>
      </c>
    </row>
    <row r="1070" spans="1:4" ht="12.75" customHeight="1">
      <c r="A1070" s="180" t="s">
        <v>22803</v>
      </c>
      <c r="B1070" s="180" t="s">
        <v>22804</v>
      </c>
      <c r="C1070" s="184" t="s">
        <v>45</v>
      </c>
      <c r="D1070" s="181">
        <v>58.78</v>
      </c>
    </row>
    <row r="1071" spans="1:4" ht="12.75" customHeight="1">
      <c r="A1071" s="180" t="s">
        <v>22805</v>
      </c>
      <c r="B1071" s="180" t="s">
        <v>32561</v>
      </c>
      <c r="C1071" s="184" t="s">
        <v>45</v>
      </c>
      <c r="D1071" s="181">
        <v>11.15</v>
      </c>
    </row>
    <row r="1072" spans="1:4" ht="13.5" customHeight="1">
      <c r="A1072" s="180" t="s">
        <v>22806</v>
      </c>
      <c r="B1072" s="180" t="s">
        <v>22807</v>
      </c>
      <c r="C1072" s="184" t="s">
        <v>45</v>
      </c>
      <c r="D1072" s="181">
        <v>44.17</v>
      </c>
    </row>
    <row r="1073" spans="1:4" ht="12.75" customHeight="1">
      <c r="A1073" s="180" t="s">
        <v>22808</v>
      </c>
      <c r="B1073" s="180" t="s">
        <v>22809</v>
      </c>
      <c r="C1073" s="184" t="s">
        <v>45</v>
      </c>
      <c r="D1073" s="181">
        <v>27.67</v>
      </c>
    </row>
    <row r="1074" spans="1:4" ht="12.75" customHeight="1">
      <c r="A1074" s="180" t="s">
        <v>22810</v>
      </c>
      <c r="B1074" s="180" t="s">
        <v>32562</v>
      </c>
      <c r="C1074" s="184" t="s">
        <v>12402</v>
      </c>
      <c r="D1074" s="181">
        <v>1.52</v>
      </c>
    </row>
    <row r="1075" spans="1:4" ht="13.5" customHeight="1">
      <c r="A1075" s="180" t="s">
        <v>22811</v>
      </c>
      <c r="B1075" s="180" t="s">
        <v>32563</v>
      </c>
      <c r="C1075" s="184" t="s">
        <v>12402</v>
      </c>
      <c r="D1075" s="181">
        <v>1</v>
      </c>
    </row>
    <row r="1076" spans="1:4" ht="12.75" customHeight="1">
      <c r="A1076" s="180" t="s">
        <v>22812</v>
      </c>
      <c r="B1076" s="180" t="s">
        <v>22813</v>
      </c>
      <c r="C1076" s="184" t="s">
        <v>12402</v>
      </c>
      <c r="D1076" s="181">
        <v>2.54</v>
      </c>
    </row>
    <row r="1077" spans="1:4" ht="13.5" customHeight="1">
      <c r="A1077" s="180" t="s">
        <v>22814</v>
      </c>
      <c r="B1077" s="180" t="s">
        <v>22815</v>
      </c>
      <c r="C1077" s="184" t="s">
        <v>12402</v>
      </c>
      <c r="D1077" s="181">
        <v>4.68</v>
      </c>
    </row>
    <row r="1078" spans="1:4" ht="15.75" customHeight="1">
      <c r="A1078" s="180" t="s">
        <v>22816</v>
      </c>
      <c r="B1078" s="180" t="s">
        <v>38806</v>
      </c>
      <c r="C1078" s="184" t="s">
        <v>12416</v>
      </c>
      <c r="D1078" s="181">
        <v>51</v>
      </c>
    </row>
    <row r="1079" spans="1:4" ht="16.5" customHeight="1">
      <c r="A1079" s="180" t="s">
        <v>22817</v>
      </c>
      <c r="B1079" s="180" t="s">
        <v>38807</v>
      </c>
      <c r="C1079" s="184" t="s">
        <v>12416</v>
      </c>
      <c r="D1079" s="181">
        <v>95</v>
      </c>
    </row>
    <row r="1080" spans="1:4" ht="16.5" customHeight="1">
      <c r="A1080" s="180" t="s">
        <v>22818</v>
      </c>
      <c r="B1080" s="180" t="s">
        <v>38808</v>
      </c>
      <c r="C1080" s="184" t="s">
        <v>12416</v>
      </c>
      <c r="D1080" s="181">
        <v>120</v>
      </c>
    </row>
    <row r="1081" spans="1:4" ht="16.5" customHeight="1">
      <c r="A1081" s="180" t="s">
        <v>22819</v>
      </c>
      <c r="B1081" s="180" t="s">
        <v>38809</v>
      </c>
      <c r="C1081" s="184" t="s">
        <v>12416</v>
      </c>
      <c r="D1081" s="181">
        <v>189</v>
      </c>
    </row>
    <row r="1082" spans="1:4" ht="12.75" customHeight="1">
      <c r="A1082" s="180" t="s">
        <v>22820</v>
      </c>
      <c r="B1082" s="180" t="s">
        <v>32564</v>
      </c>
      <c r="C1082" s="184" t="s">
        <v>12403</v>
      </c>
      <c r="D1082" s="181">
        <v>18</v>
      </c>
    </row>
    <row r="1083" spans="1:4" ht="16.5" customHeight="1">
      <c r="A1083" s="180" t="s">
        <v>22821</v>
      </c>
      <c r="B1083" s="180" t="s">
        <v>32565</v>
      </c>
      <c r="C1083" s="184" t="s">
        <v>12403</v>
      </c>
      <c r="D1083" s="181">
        <v>32</v>
      </c>
    </row>
    <row r="1084" spans="1:4" ht="16.5" customHeight="1">
      <c r="A1084" s="180" t="s">
        <v>22822</v>
      </c>
      <c r="B1084" s="180" t="s">
        <v>32566</v>
      </c>
      <c r="C1084" s="184" t="s">
        <v>12403</v>
      </c>
      <c r="D1084" s="181">
        <v>61.54</v>
      </c>
    </row>
    <row r="1085" spans="1:4" ht="12.75" customHeight="1">
      <c r="A1085" s="180" t="s">
        <v>22823</v>
      </c>
      <c r="B1085" s="180" t="s">
        <v>32567</v>
      </c>
      <c r="C1085" s="184" t="s">
        <v>12402</v>
      </c>
      <c r="D1085" s="181">
        <v>24</v>
      </c>
    </row>
    <row r="1086" spans="1:4" ht="12.75" customHeight="1">
      <c r="A1086" s="180" t="s">
        <v>22824</v>
      </c>
      <c r="B1086" s="180" t="s">
        <v>32568</v>
      </c>
      <c r="C1086" s="184" t="s">
        <v>12402</v>
      </c>
      <c r="D1086" s="181">
        <v>57.14</v>
      </c>
    </row>
    <row r="1087" spans="1:4" ht="13.5" customHeight="1">
      <c r="A1087" s="180" t="s">
        <v>22825</v>
      </c>
      <c r="B1087" s="180" t="s">
        <v>32569</v>
      </c>
      <c r="C1087" s="184" t="s">
        <v>12402</v>
      </c>
      <c r="D1087" s="181">
        <v>57.64</v>
      </c>
    </row>
    <row r="1088" spans="1:4" ht="12.75" customHeight="1">
      <c r="A1088" s="180" t="s">
        <v>22827</v>
      </c>
      <c r="B1088" s="180" t="s">
        <v>32570</v>
      </c>
      <c r="C1088" s="184" t="s">
        <v>12402</v>
      </c>
      <c r="D1088" s="181">
        <v>52</v>
      </c>
    </row>
    <row r="1089" spans="1:4" ht="13.5" customHeight="1">
      <c r="A1089" s="180" t="s">
        <v>22828</v>
      </c>
      <c r="B1089" s="180" t="s">
        <v>32571</v>
      </c>
      <c r="C1089" s="184" t="s">
        <v>12402</v>
      </c>
      <c r="D1089" s="181">
        <v>40</v>
      </c>
    </row>
    <row r="1090" spans="1:4" ht="12.75" customHeight="1">
      <c r="A1090" s="180" t="s">
        <v>22829</v>
      </c>
      <c r="B1090" s="180" t="s">
        <v>32572</v>
      </c>
      <c r="C1090" s="184" t="s">
        <v>12402</v>
      </c>
      <c r="D1090" s="181">
        <v>120.87</v>
      </c>
    </row>
    <row r="1091" spans="1:4" ht="12.75" customHeight="1">
      <c r="A1091" s="180" t="s">
        <v>38810</v>
      </c>
      <c r="B1091" s="180" t="s">
        <v>38811</v>
      </c>
      <c r="C1091" s="184" t="s">
        <v>12402</v>
      </c>
      <c r="D1091" s="181">
        <v>128</v>
      </c>
    </row>
    <row r="1092" spans="1:4" ht="16.5" customHeight="1">
      <c r="A1092" s="180" t="s">
        <v>22830</v>
      </c>
      <c r="B1092" s="180" t="s">
        <v>32573</v>
      </c>
      <c r="C1092" s="184" t="s">
        <v>12416</v>
      </c>
      <c r="D1092" s="181">
        <v>52</v>
      </c>
    </row>
    <row r="1093" spans="1:4" ht="16.5" customHeight="1">
      <c r="A1093" s="180" t="s">
        <v>22831</v>
      </c>
      <c r="B1093" s="180" t="s">
        <v>32574</v>
      </c>
      <c r="C1093" s="184" t="s">
        <v>12416</v>
      </c>
      <c r="D1093" s="181">
        <v>84.8</v>
      </c>
    </row>
    <row r="1094" spans="1:4" ht="16.5" customHeight="1">
      <c r="A1094" s="180" t="s">
        <v>22832</v>
      </c>
      <c r="B1094" s="180" t="s">
        <v>32575</v>
      </c>
      <c r="C1094" s="184" t="s">
        <v>12416</v>
      </c>
      <c r="D1094" s="181">
        <v>62</v>
      </c>
    </row>
    <row r="1095" spans="1:4" ht="15.75" customHeight="1">
      <c r="A1095" s="180" t="s">
        <v>22833</v>
      </c>
      <c r="B1095" s="180" t="s">
        <v>32576</v>
      </c>
      <c r="C1095" s="184" t="s">
        <v>12416</v>
      </c>
      <c r="D1095" s="181">
        <v>99.5</v>
      </c>
    </row>
    <row r="1096" spans="1:4" ht="16.5" customHeight="1">
      <c r="A1096" s="180" t="s">
        <v>22834</v>
      </c>
      <c r="B1096" s="180" t="s">
        <v>32577</v>
      </c>
      <c r="C1096" s="184" t="s">
        <v>12416</v>
      </c>
      <c r="D1096" s="181">
        <v>77.3</v>
      </c>
    </row>
    <row r="1097" spans="1:4" ht="13.5" customHeight="1">
      <c r="A1097" s="180" t="s">
        <v>22835</v>
      </c>
      <c r="B1097" s="180" t="s">
        <v>32578</v>
      </c>
      <c r="C1097" s="184" t="s">
        <v>12402</v>
      </c>
      <c r="D1097" s="181">
        <v>372</v>
      </c>
    </row>
    <row r="1098" spans="1:4" ht="12.75" customHeight="1">
      <c r="A1098" s="180" t="s">
        <v>22836</v>
      </c>
      <c r="B1098" s="180" t="s">
        <v>32579</v>
      </c>
      <c r="C1098" s="184" t="s">
        <v>12402</v>
      </c>
      <c r="D1098" s="181">
        <v>1070</v>
      </c>
    </row>
    <row r="1099" spans="1:4" ht="12.75" customHeight="1">
      <c r="A1099" s="180" t="s">
        <v>22837</v>
      </c>
      <c r="B1099" s="180" t="s">
        <v>32580</v>
      </c>
      <c r="C1099" s="184" t="s">
        <v>12402</v>
      </c>
      <c r="D1099" s="181">
        <v>1390</v>
      </c>
    </row>
    <row r="1100" spans="1:4" ht="13.5" customHeight="1">
      <c r="A1100" s="180" t="s">
        <v>22838</v>
      </c>
      <c r="B1100" s="180" t="s">
        <v>32581</v>
      </c>
      <c r="C1100" s="184" t="s">
        <v>12402</v>
      </c>
      <c r="D1100" s="181">
        <v>145.71</v>
      </c>
    </row>
    <row r="1101" spans="1:4" ht="12.75" customHeight="1">
      <c r="A1101" s="180" t="s">
        <v>22839</v>
      </c>
      <c r="B1101" s="180" t="s">
        <v>32582</v>
      </c>
      <c r="C1101" s="184" t="s">
        <v>12402</v>
      </c>
      <c r="D1101" s="181">
        <v>302.74</v>
      </c>
    </row>
    <row r="1102" spans="1:4" ht="13.5" customHeight="1">
      <c r="A1102" s="180" t="s">
        <v>22840</v>
      </c>
      <c r="B1102" s="180" t="s">
        <v>22841</v>
      </c>
      <c r="C1102" s="184" t="s">
        <v>12402</v>
      </c>
      <c r="D1102" s="181">
        <v>52.9</v>
      </c>
    </row>
    <row r="1103" spans="1:4" ht="12.75" customHeight="1">
      <c r="A1103" s="180" t="s">
        <v>22842</v>
      </c>
      <c r="B1103" s="180" t="s">
        <v>22843</v>
      </c>
      <c r="C1103" s="184" t="s">
        <v>12402</v>
      </c>
      <c r="D1103" s="181">
        <v>118</v>
      </c>
    </row>
    <row r="1104" spans="1:4" ht="12.75" customHeight="1">
      <c r="A1104" s="180" t="s">
        <v>22844</v>
      </c>
      <c r="B1104" s="180" t="s">
        <v>22845</v>
      </c>
      <c r="C1104" s="184" t="s">
        <v>12402</v>
      </c>
      <c r="D1104" s="181">
        <v>88</v>
      </c>
    </row>
    <row r="1105" spans="1:4" ht="13.5" customHeight="1">
      <c r="A1105" s="180" t="s">
        <v>22846</v>
      </c>
      <c r="B1105" s="180" t="s">
        <v>22847</v>
      </c>
      <c r="C1105" s="184" t="s">
        <v>12402</v>
      </c>
      <c r="D1105" s="181">
        <v>198</v>
      </c>
    </row>
    <row r="1106" spans="1:4" ht="12.75" customHeight="1">
      <c r="A1106" s="180" t="s">
        <v>22848</v>
      </c>
      <c r="B1106" s="180" t="s">
        <v>22849</v>
      </c>
      <c r="C1106" s="184" t="s">
        <v>12402</v>
      </c>
      <c r="D1106" s="181">
        <v>161</v>
      </c>
    </row>
    <row r="1107" spans="1:4" ht="12.75" customHeight="1">
      <c r="A1107" s="180" t="s">
        <v>22850</v>
      </c>
      <c r="B1107" s="180" t="s">
        <v>22851</v>
      </c>
      <c r="C1107" s="184" t="s">
        <v>12402</v>
      </c>
      <c r="D1107" s="181">
        <v>232</v>
      </c>
    </row>
    <row r="1108" spans="1:4" ht="13.5" customHeight="1">
      <c r="A1108" s="180" t="s">
        <v>22852</v>
      </c>
      <c r="B1108" s="180" t="s">
        <v>32583</v>
      </c>
      <c r="C1108" s="184" t="s">
        <v>12402</v>
      </c>
      <c r="D1108" s="181">
        <v>2750</v>
      </c>
    </row>
    <row r="1109" spans="1:4" ht="12.75" customHeight="1">
      <c r="A1109" s="180" t="s">
        <v>22853</v>
      </c>
      <c r="B1109" s="180" t="s">
        <v>32584</v>
      </c>
      <c r="C1109" s="184" t="s">
        <v>12402</v>
      </c>
      <c r="D1109" s="181">
        <v>2080</v>
      </c>
    </row>
    <row r="1110" spans="1:4" ht="13.5" customHeight="1">
      <c r="A1110" s="180" t="s">
        <v>22854</v>
      </c>
      <c r="B1110" s="180" t="s">
        <v>22855</v>
      </c>
      <c r="C1110" s="184" t="s">
        <v>12402</v>
      </c>
      <c r="D1110" s="181">
        <v>127.58</v>
      </c>
    </row>
    <row r="1111" spans="1:4" ht="12.75" customHeight="1">
      <c r="A1111" s="180" t="s">
        <v>22856</v>
      </c>
      <c r="B1111" s="180" t="s">
        <v>22857</v>
      </c>
      <c r="C1111" s="184" t="s">
        <v>12402</v>
      </c>
      <c r="D1111" s="181">
        <v>146.47</v>
      </c>
    </row>
    <row r="1112" spans="1:4" ht="12.75" customHeight="1">
      <c r="A1112" s="180" t="s">
        <v>22858</v>
      </c>
      <c r="B1112" s="180" t="s">
        <v>22859</v>
      </c>
      <c r="C1112" s="184" t="s">
        <v>12402</v>
      </c>
      <c r="D1112" s="181">
        <v>182.03</v>
      </c>
    </row>
    <row r="1113" spans="1:4" ht="13.5" customHeight="1">
      <c r="A1113" s="180" t="s">
        <v>22860</v>
      </c>
      <c r="B1113" s="180" t="s">
        <v>22861</v>
      </c>
      <c r="C1113" s="184" t="s">
        <v>12402</v>
      </c>
      <c r="D1113" s="181">
        <v>234.84</v>
      </c>
    </row>
    <row r="1114" spans="1:4" ht="12.75" customHeight="1">
      <c r="A1114" s="180" t="s">
        <v>22862</v>
      </c>
      <c r="B1114" s="180" t="s">
        <v>32585</v>
      </c>
      <c r="C1114" s="184" t="s">
        <v>12404</v>
      </c>
      <c r="D1114" s="181">
        <v>17.57</v>
      </c>
    </row>
    <row r="1115" spans="1:4" ht="13.5" customHeight="1">
      <c r="A1115" s="180" t="s">
        <v>22863</v>
      </c>
      <c r="B1115" s="180" t="s">
        <v>32586</v>
      </c>
      <c r="C1115" s="184" t="s">
        <v>12404</v>
      </c>
      <c r="D1115" s="181">
        <v>19.75</v>
      </c>
    </row>
    <row r="1116" spans="1:4" ht="12.75" customHeight="1">
      <c r="A1116" s="180" t="s">
        <v>22864</v>
      </c>
      <c r="B1116" s="180" t="s">
        <v>32587</v>
      </c>
      <c r="C1116" s="184" t="s">
        <v>12404</v>
      </c>
      <c r="D1116" s="181">
        <v>15.99</v>
      </c>
    </row>
    <row r="1117" spans="1:4" ht="12.75" customHeight="1">
      <c r="A1117" s="180" t="s">
        <v>22865</v>
      </c>
      <c r="B1117" s="180" t="s">
        <v>22866</v>
      </c>
      <c r="C1117" s="184" t="s">
        <v>12402</v>
      </c>
      <c r="D1117" s="181">
        <v>1.44</v>
      </c>
    </row>
    <row r="1118" spans="1:4" ht="13.5" customHeight="1">
      <c r="A1118" s="180" t="s">
        <v>23775</v>
      </c>
      <c r="B1118" s="180" t="s">
        <v>32588</v>
      </c>
      <c r="C1118" s="184" t="s">
        <v>12404</v>
      </c>
      <c r="D1118" s="181">
        <v>21.68</v>
      </c>
    </row>
    <row r="1119" spans="1:4" ht="12.75" customHeight="1">
      <c r="A1119" s="180" t="s">
        <v>23776</v>
      </c>
      <c r="B1119" s="180" t="s">
        <v>32589</v>
      </c>
      <c r="C1119" s="184" t="s">
        <v>12404</v>
      </c>
      <c r="D1119" s="181">
        <v>19.45</v>
      </c>
    </row>
    <row r="1120" spans="1:4" ht="12.75" customHeight="1">
      <c r="A1120" s="180" t="s">
        <v>23777</v>
      </c>
      <c r="B1120" s="180" t="s">
        <v>32590</v>
      </c>
      <c r="C1120" s="184" t="s">
        <v>12404</v>
      </c>
      <c r="D1120" s="181">
        <v>17.899999999999999</v>
      </c>
    </row>
    <row r="1121" spans="1:4" ht="13.5" customHeight="1">
      <c r="A1121" s="180" t="s">
        <v>38812</v>
      </c>
      <c r="B1121" s="180" t="s">
        <v>38813</v>
      </c>
      <c r="C1121" s="184" t="s">
        <v>12402</v>
      </c>
      <c r="D1121" s="181">
        <v>0.85</v>
      </c>
    </row>
    <row r="1122" spans="1:4" ht="12.75" customHeight="1">
      <c r="A1122" s="180" t="s">
        <v>22867</v>
      </c>
      <c r="B1122" s="180" t="s">
        <v>22868</v>
      </c>
      <c r="C1122" s="184" t="s">
        <v>12404</v>
      </c>
      <c r="D1122" s="181">
        <v>23</v>
      </c>
    </row>
    <row r="1123" spans="1:4" ht="13.5" customHeight="1">
      <c r="A1123" s="180" t="s">
        <v>22869</v>
      </c>
      <c r="B1123" s="180" t="s">
        <v>32591</v>
      </c>
      <c r="C1123" s="184" t="s">
        <v>12404</v>
      </c>
      <c r="D1123" s="181">
        <v>17.27</v>
      </c>
    </row>
    <row r="1124" spans="1:4" ht="12.75" customHeight="1">
      <c r="A1124" s="180" t="s">
        <v>22870</v>
      </c>
      <c r="B1124" s="180" t="s">
        <v>22871</v>
      </c>
      <c r="C1124" s="184" t="s">
        <v>12402</v>
      </c>
      <c r="D1124" s="181">
        <v>1.9</v>
      </c>
    </row>
    <row r="1125" spans="1:4" ht="12.75" customHeight="1">
      <c r="A1125" s="180" t="s">
        <v>22872</v>
      </c>
      <c r="B1125" s="180" t="s">
        <v>32592</v>
      </c>
      <c r="C1125" s="184" t="s">
        <v>12402</v>
      </c>
      <c r="D1125" s="181">
        <v>0.32</v>
      </c>
    </row>
    <row r="1126" spans="1:4" ht="13.5" customHeight="1">
      <c r="A1126" s="180" t="s">
        <v>22873</v>
      </c>
      <c r="B1126" s="180" t="s">
        <v>22874</v>
      </c>
      <c r="C1126" s="184" t="s">
        <v>12402</v>
      </c>
      <c r="D1126" s="181">
        <v>0.1</v>
      </c>
    </row>
    <row r="1127" spans="1:4" ht="16.5" customHeight="1">
      <c r="A1127" s="180" t="s">
        <v>22875</v>
      </c>
      <c r="B1127" s="180" t="s">
        <v>32593</v>
      </c>
      <c r="C1127" s="184" t="s">
        <v>12402</v>
      </c>
      <c r="D1127" s="181">
        <v>1.19</v>
      </c>
    </row>
    <row r="1128" spans="1:4" ht="12.75" customHeight="1">
      <c r="A1128" s="180" t="s">
        <v>23778</v>
      </c>
      <c r="B1128" s="180" t="s">
        <v>23779</v>
      </c>
      <c r="C1128" s="184" t="s">
        <v>12402</v>
      </c>
      <c r="D1128" s="181">
        <v>0.92</v>
      </c>
    </row>
    <row r="1129" spans="1:4" ht="12.75" customHeight="1">
      <c r="A1129" s="180" t="s">
        <v>22876</v>
      </c>
      <c r="B1129" s="180" t="s">
        <v>22877</v>
      </c>
      <c r="C1129" s="184" t="s">
        <v>12402</v>
      </c>
      <c r="D1129" s="181">
        <v>1.86</v>
      </c>
    </row>
    <row r="1130" spans="1:4" ht="13.5" customHeight="1">
      <c r="A1130" s="180" t="s">
        <v>22878</v>
      </c>
      <c r="B1130" s="180" t="s">
        <v>32594</v>
      </c>
      <c r="C1130" s="184" t="s">
        <v>12404</v>
      </c>
      <c r="D1130" s="181">
        <v>36</v>
      </c>
    </row>
    <row r="1131" spans="1:4" ht="12.75" customHeight="1">
      <c r="A1131" s="180" t="s">
        <v>22879</v>
      </c>
      <c r="B1131" s="180" t="s">
        <v>32595</v>
      </c>
      <c r="C1131" s="184" t="s">
        <v>12404</v>
      </c>
      <c r="D1131" s="181">
        <v>25.74</v>
      </c>
    </row>
    <row r="1132" spans="1:4" ht="13.5" customHeight="1">
      <c r="A1132" s="180" t="s">
        <v>22880</v>
      </c>
      <c r="B1132" s="180" t="s">
        <v>23780</v>
      </c>
      <c r="C1132" s="184" t="s">
        <v>12402</v>
      </c>
      <c r="D1132" s="181">
        <v>0.5</v>
      </c>
    </row>
    <row r="1133" spans="1:4" ht="12.75" customHeight="1">
      <c r="A1133" s="180" t="s">
        <v>22881</v>
      </c>
      <c r="B1133" s="180" t="s">
        <v>32596</v>
      </c>
      <c r="C1133" s="184" t="s">
        <v>12402</v>
      </c>
      <c r="D1133" s="181">
        <v>228.92</v>
      </c>
    </row>
    <row r="1134" spans="1:4" ht="12.75" customHeight="1">
      <c r="A1134" s="180" t="s">
        <v>22882</v>
      </c>
      <c r="B1134" s="180" t="s">
        <v>32597</v>
      </c>
      <c r="C1134" s="184" t="s">
        <v>12404</v>
      </c>
      <c r="D1134" s="181">
        <v>32.049999999999997</v>
      </c>
    </row>
    <row r="1135" spans="1:4" ht="13.5" customHeight="1">
      <c r="A1135" s="180" t="s">
        <v>22883</v>
      </c>
      <c r="B1135" s="180" t="s">
        <v>22884</v>
      </c>
      <c r="C1135" s="184" t="s">
        <v>12402</v>
      </c>
      <c r="D1135" s="181">
        <v>288.20999999999998</v>
      </c>
    </row>
    <row r="1136" spans="1:4" ht="12.75" customHeight="1">
      <c r="A1136" s="180" t="s">
        <v>22885</v>
      </c>
      <c r="B1136" s="180" t="s">
        <v>32598</v>
      </c>
      <c r="C1136" s="184" t="s">
        <v>12402</v>
      </c>
      <c r="D1136" s="181">
        <v>365.85</v>
      </c>
    </row>
    <row r="1137" spans="1:4" ht="16.5" customHeight="1">
      <c r="A1137" s="180" t="s">
        <v>22886</v>
      </c>
      <c r="B1137" s="180" t="s">
        <v>32599</v>
      </c>
      <c r="C1137" s="184" t="s">
        <v>12402</v>
      </c>
      <c r="D1137" s="181">
        <v>362.83</v>
      </c>
    </row>
    <row r="1138" spans="1:4" ht="12.75" customHeight="1">
      <c r="A1138" s="180" t="s">
        <v>22887</v>
      </c>
      <c r="B1138" s="180" t="s">
        <v>32600</v>
      </c>
      <c r="C1138" s="184" t="s">
        <v>12402</v>
      </c>
      <c r="D1138" s="181">
        <v>395</v>
      </c>
    </row>
    <row r="1139" spans="1:4" ht="16.5" customHeight="1">
      <c r="A1139" s="180" t="s">
        <v>22888</v>
      </c>
      <c r="B1139" s="180" t="s">
        <v>32601</v>
      </c>
      <c r="C1139" s="184" t="s">
        <v>12402</v>
      </c>
      <c r="D1139" s="181">
        <v>539</v>
      </c>
    </row>
    <row r="1140" spans="1:4" ht="16.5" customHeight="1">
      <c r="A1140" s="180" t="s">
        <v>22889</v>
      </c>
      <c r="B1140" s="180" t="s">
        <v>22890</v>
      </c>
      <c r="C1140" s="184" t="s">
        <v>12403</v>
      </c>
      <c r="D1140" s="181">
        <v>6.74</v>
      </c>
    </row>
    <row r="1141" spans="1:4" ht="12.75" customHeight="1">
      <c r="A1141" s="180" t="s">
        <v>22891</v>
      </c>
      <c r="B1141" s="180" t="s">
        <v>32602</v>
      </c>
      <c r="C1141" s="184" t="s">
        <v>12402</v>
      </c>
      <c r="D1141" s="181">
        <v>689.9</v>
      </c>
    </row>
    <row r="1142" spans="1:4" ht="13.5" customHeight="1">
      <c r="A1142" s="180" t="s">
        <v>22892</v>
      </c>
      <c r="B1142" s="180" t="s">
        <v>32603</v>
      </c>
      <c r="C1142" s="184" t="s">
        <v>12403</v>
      </c>
      <c r="D1142" s="181">
        <v>7.57</v>
      </c>
    </row>
    <row r="1143" spans="1:4" ht="12.75" customHeight="1">
      <c r="A1143" s="180" t="s">
        <v>22893</v>
      </c>
      <c r="B1143" s="180" t="s">
        <v>22894</v>
      </c>
      <c r="C1143" s="184" t="s">
        <v>12402</v>
      </c>
      <c r="D1143" s="181">
        <v>419.45</v>
      </c>
    </row>
    <row r="1144" spans="1:4" ht="12.75" customHeight="1">
      <c r="A1144" s="180" t="s">
        <v>22895</v>
      </c>
      <c r="B1144" s="180" t="s">
        <v>22896</v>
      </c>
      <c r="C1144" s="184" t="s">
        <v>12402</v>
      </c>
      <c r="D1144" s="181">
        <v>330.06</v>
      </c>
    </row>
    <row r="1145" spans="1:4" ht="13.5" customHeight="1">
      <c r="A1145" s="180" t="s">
        <v>22897</v>
      </c>
      <c r="B1145" s="180" t="s">
        <v>22898</v>
      </c>
      <c r="C1145" s="184" t="s">
        <v>12402</v>
      </c>
      <c r="D1145" s="181">
        <v>275.08999999999997</v>
      </c>
    </row>
    <row r="1146" spans="1:4" ht="12.75" customHeight="1">
      <c r="A1146" s="180" t="s">
        <v>22899</v>
      </c>
      <c r="B1146" s="180" t="s">
        <v>22900</v>
      </c>
      <c r="C1146" s="184" t="s">
        <v>12402</v>
      </c>
      <c r="D1146" s="181">
        <v>629.64</v>
      </c>
    </row>
    <row r="1147" spans="1:4" ht="12.75" customHeight="1">
      <c r="A1147" s="180" t="s">
        <v>22901</v>
      </c>
      <c r="B1147" s="180" t="s">
        <v>32604</v>
      </c>
      <c r="C1147" s="184" t="s">
        <v>12403</v>
      </c>
      <c r="D1147" s="181">
        <v>55.85</v>
      </c>
    </row>
    <row r="1148" spans="1:4" ht="13.5" customHeight="1">
      <c r="A1148" s="180" t="s">
        <v>22902</v>
      </c>
      <c r="B1148" s="180" t="s">
        <v>32605</v>
      </c>
      <c r="C1148" s="184" t="s">
        <v>12402</v>
      </c>
      <c r="D1148" s="181">
        <v>0.98</v>
      </c>
    </row>
    <row r="1149" spans="1:4" ht="12.75" customHeight="1">
      <c r="A1149" s="180" t="s">
        <v>22903</v>
      </c>
      <c r="B1149" s="180" t="s">
        <v>32606</v>
      </c>
      <c r="C1149" s="184" t="s">
        <v>12402</v>
      </c>
      <c r="D1149" s="181">
        <v>1.64</v>
      </c>
    </row>
    <row r="1150" spans="1:4" ht="13.5" customHeight="1">
      <c r="A1150" s="180" t="s">
        <v>22904</v>
      </c>
      <c r="B1150" s="180" t="s">
        <v>32607</v>
      </c>
      <c r="C1150" s="184" t="s">
        <v>12402</v>
      </c>
      <c r="D1150" s="181">
        <v>1.1499999999999999</v>
      </c>
    </row>
    <row r="1151" spans="1:4" ht="12.75" customHeight="1">
      <c r="A1151" s="180" t="s">
        <v>38814</v>
      </c>
      <c r="B1151" s="180" t="s">
        <v>38815</v>
      </c>
      <c r="C1151" s="184" t="s">
        <v>12402</v>
      </c>
      <c r="D1151" s="181">
        <v>1.85</v>
      </c>
    </row>
    <row r="1152" spans="1:4" ht="12.75" customHeight="1">
      <c r="A1152" s="180" t="s">
        <v>38816</v>
      </c>
      <c r="B1152" s="180" t="s">
        <v>38817</v>
      </c>
      <c r="C1152" s="184" t="s">
        <v>12402</v>
      </c>
      <c r="D1152" s="181">
        <v>4.49</v>
      </c>
    </row>
    <row r="1153" spans="1:4" ht="13.5" customHeight="1">
      <c r="A1153" s="180" t="s">
        <v>22905</v>
      </c>
      <c r="B1153" s="180" t="s">
        <v>32608</v>
      </c>
      <c r="C1153" s="184" t="s">
        <v>12402</v>
      </c>
      <c r="D1153" s="181">
        <v>3.07</v>
      </c>
    </row>
    <row r="1154" spans="1:4" ht="12.75" customHeight="1">
      <c r="A1154" s="180" t="s">
        <v>22906</v>
      </c>
      <c r="B1154" s="180" t="s">
        <v>32609</v>
      </c>
      <c r="C1154" s="184" t="s">
        <v>12402</v>
      </c>
      <c r="D1154" s="181">
        <v>3.7</v>
      </c>
    </row>
    <row r="1155" spans="1:4" ht="13.5" customHeight="1">
      <c r="A1155" s="180" t="s">
        <v>22907</v>
      </c>
      <c r="B1155" s="180" t="s">
        <v>32610</v>
      </c>
      <c r="C1155" s="184" t="s">
        <v>12402</v>
      </c>
      <c r="D1155" s="181">
        <v>4.8</v>
      </c>
    </row>
    <row r="1156" spans="1:4" ht="12.75" customHeight="1">
      <c r="A1156" s="180" t="s">
        <v>22908</v>
      </c>
      <c r="B1156" s="180" t="s">
        <v>32611</v>
      </c>
      <c r="C1156" s="184" t="s">
        <v>12402</v>
      </c>
      <c r="D1156" s="181">
        <v>2.87</v>
      </c>
    </row>
    <row r="1157" spans="1:4" ht="12.75" customHeight="1">
      <c r="A1157" s="180" t="s">
        <v>22909</v>
      </c>
      <c r="B1157" s="180" t="s">
        <v>32612</v>
      </c>
      <c r="C1157" s="184" t="s">
        <v>12402</v>
      </c>
      <c r="D1157" s="181">
        <v>3.45</v>
      </c>
    </row>
    <row r="1158" spans="1:4" ht="13.5" customHeight="1">
      <c r="A1158" s="180" t="s">
        <v>22910</v>
      </c>
      <c r="B1158" s="180" t="s">
        <v>32613</v>
      </c>
      <c r="C1158" s="184" t="s">
        <v>12402</v>
      </c>
      <c r="D1158" s="181">
        <v>4.43</v>
      </c>
    </row>
    <row r="1159" spans="1:4" ht="12.75" customHeight="1">
      <c r="A1159" s="180" t="s">
        <v>38818</v>
      </c>
      <c r="B1159" s="180" t="s">
        <v>38819</v>
      </c>
      <c r="C1159" s="184" t="s">
        <v>12402</v>
      </c>
      <c r="D1159" s="181">
        <v>3.84</v>
      </c>
    </row>
    <row r="1160" spans="1:4" ht="12.75" customHeight="1">
      <c r="A1160" s="180" t="s">
        <v>38820</v>
      </c>
      <c r="B1160" s="180" t="s">
        <v>38821</v>
      </c>
      <c r="C1160" s="184" t="s">
        <v>12402</v>
      </c>
      <c r="D1160" s="181">
        <v>5.3</v>
      </c>
    </row>
    <row r="1161" spans="1:4" ht="13.5" customHeight="1">
      <c r="A1161" s="180" t="s">
        <v>38822</v>
      </c>
      <c r="B1161" s="180" t="s">
        <v>38823</v>
      </c>
      <c r="C1161" s="184" t="s">
        <v>12402</v>
      </c>
      <c r="D1161" s="181">
        <v>2.62</v>
      </c>
    </row>
    <row r="1162" spans="1:4" ht="12.75" customHeight="1">
      <c r="A1162" s="180" t="s">
        <v>38824</v>
      </c>
      <c r="B1162" s="180" t="s">
        <v>38825</v>
      </c>
      <c r="C1162" s="184" t="s">
        <v>12402</v>
      </c>
      <c r="D1162" s="181">
        <v>4.9000000000000004</v>
      </c>
    </row>
    <row r="1163" spans="1:4" ht="13.5" customHeight="1">
      <c r="A1163" s="180" t="s">
        <v>38826</v>
      </c>
      <c r="B1163" s="180" t="s">
        <v>38827</v>
      </c>
      <c r="C1163" s="184" t="s">
        <v>12402</v>
      </c>
      <c r="D1163" s="181">
        <v>5.42</v>
      </c>
    </row>
    <row r="1164" spans="1:4" ht="12.75" customHeight="1">
      <c r="A1164" s="180" t="s">
        <v>38828</v>
      </c>
      <c r="B1164" s="180" t="s">
        <v>38829</v>
      </c>
      <c r="C1164" s="184" t="s">
        <v>12402</v>
      </c>
      <c r="D1164" s="181">
        <v>2.6</v>
      </c>
    </row>
    <row r="1165" spans="1:4" ht="12.75" customHeight="1">
      <c r="A1165" s="180" t="s">
        <v>38830</v>
      </c>
      <c r="B1165" s="180" t="s">
        <v>38831</v>
      </c>
      <c r="C1165" s="184" t="s">
        <v>12402</v>
      </c>
      <c r="D1165" s="181">
        <v>2.2799999999999998</v>
      </c>
    </row>
    <row r="1166" spans="1:4" ht="13.5" customHeight="1">
      <c r="A1166" s="180" t="s">
        <v>38832</v>
      </c>
      <c r="B1166" s="180" t="s">
        <v>38833</v>
      </c>
      <c r="C1166" s="184" t="s">
        <v>12402</v>
      </c>
      <c r="D1166" s="181">
        <v>1.92</v>
      </c>
    </row>
    <row r="1167" spans="1:4" ht="12.75" customHeight="1">
      <c r="A1167" s="180" t="s">
        <v>38834</v>
      </c>
      <c r="B1167" s="180" t="s">
        <v>38835</v>
      </c>
      <c r="C1167" s="184" t="s">
        <v>12402</v>
      </c>
      <c r="D1167" s="181">
        <v>1.63</v>
      </c>
    </row>
    <row r="1168" spans="1:4" ht="13.5" customHeight="1">
      <c r="A1168" s="180" t="s">
        <v>38836</v>
      </c>
      <c r="B1168" s="180" t="s">
        <v>38837</v>
      </c>
      <c r="C1168" s="184" t="s">
        <v>12402</v>
      </c>
      <c r="D1168" s="181">
        <v>1.18</v>
      </c>
    </row>
    <row r="1169" spans="1:4" ht="12.75" customHeight="1">
      <c r="A1169" s="180" t="s">
        <v>38838</v>
      </c>
      <c r="B1169" s="180" t="s">
        <v>38839</v>
      </c>
      <c r="C1169" s="184" t="s">
        <v>12402</v>
      </c>
      <c r="D1169" s="181">
        <v>3.77</v>
      </c>
    </row>
    <row r="1170" spans="1:4" ht="12.75" customHeight="1">
      <c r="A1170" s="180" t="s">
        <v>38840</v>
      </c>
      <c r="B1170" s="180" t="s">
        <v>38841</v>
      </c>
      <c r="C1170" s="184" t="s">
        <v>12402</v>
      </c>
      <c r="D1170" s="181">
        <v>2.56</v>
      </c>
    </row>
    <row r="1171" spans="1:4" ht="13.5" customHeight="1">
      <c r="A1171" s="180" t="s">
        <v>38842</v>
      </c>
      <c r="B1171" s="180" t="s">
        <v>38843</v>
      </c>
      <c r="C1171" s="184" t="s">
        <v>12402</v>
      </c>
      <c r="D1171" s="181">
        <v>39.659999999999997</v>
      </c>
    </row>
    <row r="1172" spans="1:4" ht="12.75" customHeight="1">
      <c r="A1172" s="180" t="s">
        <v>22911</v>
      </c>
      <c r="B1172" s="180" t="s">
        <v>32614</v>
      </c>
      <c r="C1172" s="184" t="s">
        <v>12416</v>
      </c>
      <c r="D1172" s="181">
        <v>350</v>
      </c>
    </row>
    <row r="1173" spans="1:4" ht="13.5" customHeight="1">
      <c r="A1173" s="180" t="s">
        <v>38844</v>
      </c>
      <c r="B1173" s="180" t="s">
        <v>38845</v>
      </c>
      <c r="C1173" s="184" t="s">
        <v>12416</v>
      </c>
      <c r="D1173" s="181">
        <v>995</v>
      </c>
    </row>
    <row r="1174" spans="1:4" ht="15.75" customHeight="1">
      <c r="A1174" s="180" t="s">
        <v>22912</v>
      </c>
      <c r="B1174" s="180" t="s">
        <v>32615</v>
      </c>
      <c r="C1174" s="184" t="s">
        <v>12416</v>
      </c>
      <c r="D1174" s="181">
        <v>199</v>
      </c>
    </row>
    <row r="1175" spans="1:4" ht="13.5" customHeight="1">
      <c r="A1175" s="180" t="s">
        <v>38846</v>
      </c>
      <c r="B1175" s="180" t="s">
        <v>38847</v>
      </c>
      <c r="C1175" s="184" t="s">
        <v>12416</v>
      </c>
      <c r="D1175" s="181">
        <v>246</v>
      </c>
    </row>
    <row r="1176" spans="1:4" ht="12.75" customHeight="1">
      <c r="A1176" s="180" t="s">
        <v>22913</v>
      </c>
      <c r="B1176" s="180" t="s">
        <v>32616</v>
      </c>
      <c r="C1176" s="184" t="s">
        <v>12416</v>
      </c>
      <c r="D1176" s="181">
        <v>219</v>
      </c>
    </row>
    <row r="1177" spans="1:4" ht="12.75" customHeight="1">
      <c r="A1177" s="180" t="s">
        <v>22914</v>
      </c>
      <c r="B1177" s="180" t="s">
        <v>32617</v>
      </c>
      <c r="C1177" s="184" t="s">
        <v>12416</v>
      </c>
      <c r="D1177" s="181">
        <v>175</v>
      </c>
    </row>
    <row r="1178" spans="1:4" ht="13.5" customHeight="1">
      <c r="A1178" s="180" t="s">
        <v>22915</v>
      </c>
      <c r="B1178" s="180" t="s">
        <v>32618</v>
      </c>
      <c r="C1178" s="184" t="s">
        <v>12403</v>
      </c>
      <c r="D1178" s="181">
        <v>125</v>
      </c>
    </row>
    <row r="1179" spans="1:4" ht="12.75" customHeight="1">
      <c r="A1179" s="180" t="s">
        <v>22916</v>
      </c>
      <c r="B1179" s="180" t="s">
        <v>32619</v>
      </c>
      <c r="C1179" s="184" t="s">
        <v>12403</v>
      </c>
      <c r="D1179" s="181">
        <v>152</v>
      </c>
    </row>
    <row r="1180" spans="1:4" ht="13.5" customHeight="1">
      <c r="A1180" s="180" t="s">
        <v>22917</v>
      </c>
      <c r="B1180" s="180" t="s">
        <v>32620</v>
      </c>
      <c r="C1180" s="184" t="s">
        <v>12403</v>
      </c>
      <c r="D1180" s="181">
        <v>204</v>
      </c>
    </row>
    <row r="1181" spans="1:4" ht="12.75" customHeight="1">
      <c r="A1181" s="180" t="s">
        <v>22918</v>
      </c>
      <c r="B1181" s="180" t="s">
        <v>32621</v>
      </c>
      <c r="C1181" s="184" t="s">
        <v>12403</v>
      </c>
      <c r="D1181" s="181">
        <v>330</v>
      </c>
    </row>
    <row r="1182" spans="1:4" ht="12.75" customHeight="1">
      <c r="A1182" s="180" t="s">
        <v>22919</v>
      </c>
      <c r="B1182" s="180" t="s">
        <v>32622</v>
      </c>
      <c r="C1182" s="184" t="s">
        <v>12403</v>
      </c>
      <c r="D1182" s="181">
        <v>448</v>
      </c>
    </row>
    <row r="1183" spans="1:4" ht="13.5" customHeight="1">
      <c r="A1183" s="180" t="s">
        <v>22920</v>
      </c>
      <c r="B1183" s="180" t="s">
        <v>32623</v>
      </c>
      <c r="C1183" s="184" t="s">
        <v>12403</v>
      </c>
      <c r="D1183" s="181">
        <v>630</v>
      </c>
    </row>
    <row r="1184" spans="1:4" ht="12.75" customHeight="1">
      <c r="A1184" s="180" t="s">
        <v>22921</v>
      </c>
      <c r="B1184" s="180" t="s">
        <v>32624</v>
      </c>
      <c r="C1184" s="184" t="s">
        <v>12403</v>
      </c>
      <c r="D1184" s="181">
        <v>980</v>
      </c>
    </row>
    <row r="1185" spans="1:4" ht="13.5" customHeight="1">
      <c r="A1185" s="180" t="s">
        <v>22922</v>
      </c>
      <c r="B1185" s="180" t="s">
        <v>32625</v>
      </c>
      <c r="C1185" s="184" t="s">
        <v>12403</v>
      </c>
      <c r="D1185" s="181">
        <v>138</v>
      </c>
    </row>
    <row r="1186" spans="1:4" ht="12.75" customHeight="1">
      <c r="A1186" s="180" t="s">
        <v>22923</v>
      </c>
      <c r="B1186" s="180" t="s">
        <v>32626</v>
      </c>
      <c r="C1186" s="184" t="s">
        <v>12403</v>
      </c>
      <c r="D1186" s="181">
        <v>170</v>
      </c>
    </row>
    <row r="1187" spans="1:4" ht="12.75" customHeight="1">
      <c r="A1187" s="180" t="s">
        <v>22924</v>
      </c>
      <c r="B1187" s="180" t="s">
        <v>32627</v>
      </c>
      <c r="C1187" s="184" t="s">
        <v>12403</v>
      </c>
      <c r="D1187" s="181">
        <v>220</v>
      </c>
    </row>
    <row r="1188" spans="1:4" ht="13.5" customHeight="1">
      <c r="A1188" s="180" t="s">
        <v>22925</v>
      </c>
      <c r="B1188" s="180" t="s">
        <v>32628</v>
      </c>
      <c r="C1188" s="184" t="s">
        <v>12403</v>
      </c>
      <c r="D1188" s="181">
        <v>352</v>
      </c>
    </row>
    <row r="1189" spans="1:4" ht="12.75" customHeight="1">
      <c r="A1189" s="180" t="s">
        <v>22926</v>
      </c>
      <c r="B1189" s="180" t="s">
        <v>32629</v>
      </c>
      <c r="C1189" s="184" t="s">
        <v>12403</v>
      </c>
      <c r="D1189" s="181">
        <v>463</v>
      </c>
    </row>
    <row r="1190" spans="1:4" ht="12.75" customHeight="1">
      <c r="A1190" s="180" t="s">
        <v>22927</v>
      </c>
      <c r="B1190" s="180" t="s">
        <v>32630</v>
      </c>
      <c r="C1190" s="184" t="s">
        <v>12403</v>
      </c>
      <c r="D1190" s="181">
        <v>655</v>
      </c>
    </row>
    <row r="1191" spans="1:4" ht="13.5" customHeight="1">
      <c r="A1191" s="180" t="s">
        <v>22928</v>
      </c>
      <c r="B1191" s="180" t="s">
        <v>32631</v>
      </c>
      <c r="C1191" s="184" t="s">
        <v>12403</v>
      </c>
      <c r="D1191" s="181">
        <v>1010</v>
      </c>
    </row>
    <row r="1192" spans="1:4" ht="12.75" customHeight="1">
      <c r="A1192" s="180" t="s">
        <v>22929</v>
      </c>
      <c r="B1192" s="180" t="s">
        <v>32632</v>
      </c>
      <c r="C1192" s="184" t="s">
        <v>12403</v>
      </c>
      <c r="D1192" s="181">
        <v>260</v>
      </c>
    </row>
    <row r="1193" spans="1:4" ht="13.5" customHeight="1">
      <c r="A1193" s="180" t="s">
        <v>22930</v>
      </c>
      <c r="B1193" s="180" t="s">
        <v>32633</v>
      </c>
      <c r="C1193" s="184" t="s">
        <v>12403</v>
      </c>
      <c r="D1193" s="181">
        <v>420</v>
      </c>
    </row>
    <row r="1194" spans="1:4" ht="12.75" customHeight="1">
      <c r="A1194" s="180" t="s">
        <v>22931</v>
      </c>
      <c r="B1194" s="180" t="s">
        <v>32634</v>
      </c>
      <c r="C1194" s="184" t="s">
        <v>12403</v>
      </c>
      <c r="D1194" s="181">
        <v>553</v>
      </c>
    </row>
    <row r="1195" spans="1:4" ht="12.75" customHeight="1">
      <c r="A1195" s="180" t="s">
        <v>22932</v>
      </c>
      <c r="B1195" s="180" t="s">
        <v>32635</v>
      </c>
      <c r="C1195" s="184" t="s">
        <v>12403</v>
      </c>
      <c r="D1195" s="181">
        <v>1000.59</v>
      </c>
    </row>
    <row r="1196" spans="1:4" ht="13.5" customHeight="1">
      <c r="A1196" s="180" t="s">
        <v>22933</v>
      </c>
      <c r="B1196" s="180" t="s">
        <v>32636</v>
      </c>
      <c r="C1196" s="184" t="s">
        <v>12403</v>
      </c>
      <c r="D1196" s="181">
        <v>1432</v>
      </c>
    </row>
    <row r="1197" spans="1:4" ht="12.75" customHeight="1">
      <c r="A1197" s="180" t="s">
        <v>22934</v>
      </c>
      <c r="B1197" s="180" t="s">
        <v>32637</v>
      </c>
      <c r="C1197" s="184" t="s">
        <v>12403</v>
      </c>
      <c r="D1197" s="181">
        <v>129</v>
      </c>
    </row>
    <row r="1198" spans="1:4" ht="13.5" customHeight="1">
      <c r="A1198" s="180" t="s">
        <v>22935</v>
      </c>
      <c r="B1198" s="180" t="s">
        <v>32638</v>
      </c>
      <c r="C1198" s="184" t="s">
        <v>12403</v>
      </c>
      <c r="D1198" s="181">
        <v>260</v>
      </c>
    </row>
    <row r="1199" spans="1:4" ht="12.75" customHeight="1">
      <c r="A1199" s="180" t="s">
        <v>22936</v>
      </c>
      <c r="B1199" s="180" t="s">
        <v>32639</v>
      </c>
      <c r="C1199" s="184" t="s">
        <v>12403</v>
      </c>
      <c r="D1199" s="181">
        <v>234</v>
      </c>
    </row>
    <row r="1200" spans="1:4" ht="12.75" customHeight="1">
      <c r="A1200" s="180" t="s">
        <v>22937</v>
      </c>
      <c r="B1200" s="180" t="s">
        <v>32640</v>
      </c>
      <c r="C1200" s="184" t="s">
        <v>12403</v>
      </c>
      <c r="D1200" s="181">
        <v>379</v>
      </c>
    </row>
    <row r="1201" spans="1:4" ht="13.5" customHeight="1">
      <c r="A1201" s="180" t="s">
        <v>22938</v>
      </c>
      <c r="B1201" s="180" t="s">
        <v>32641</v>
      </c>
      <c r="C1201" s="184" t="s">
        <v>12403</v>
      </c>
      <c r="D1201" s="181">
        <v>554</v>
      </c>
    </row>
    <row r="1202" spans="1:4" ht="12.75" customHeight="1">
      <c r="A1202" s="180" t="s">
        <v>22939</v>
      </c>
      <c r="B1202" s="180" t="s">
        <v>32642</v>
      </c>
      <c r="C1202" s="184" t="s">
        <v>12403</v>
      </c>
      <c r="D1202" s="181">
        <v>1625</v>
      </c>
    </row>
    <row r="1203" spans="1:4" ht="12.75" customHeight="1">
      <c r="A1203" s="180" t="s">
        <v>22940</v>
      </c>
      <c r="B1203" s="180" t="s">
        <v>22941</v>
      </c>
      <c r="C1203" s="184" t="s">
        <v>12403</v>
      </c>
      <c r="D1203" s="181">
        <v>347</v>
      </c>
    </row>
    <row r="1204" spans="1:4" ht="13.5" customHeight="1">
      <c r="A1204" s="180" t="s">
        <v>22942</v>
      </c>
      <c r="B1204" s="180" t="s">
        <v>32643</v>
      </c>
      <c r="C1204" s="184" t="s">
        <v>12403</v>
      </c>
      <c r="D1204" s="181">
        <v>37.49</v>
      </c>
    </row>
    <row r="1205" spans="1:4" ht="12.75" customHeight="1">
      <c r="A1205" s="180" t="s">
        <v>22943</v>
      </c>
      <c r="B1205" s="180" t="s">
        <v>32644</v>
      </c>
      <c r="C1205" s="184" t="s">
        <v>12403</v>
      </c>
      <c r="D1205" s="181">
        <v>40</v>
      </c>
    </row>
    <row r="1206" spans="1:4" ht="13.5" customHeight="1">
      <c r="A1206" s="180" t="s">
        <v>22944</v>
      </c>
      <c r="B1206" s="180" t="s">
        <v>32645</v>
      </c>
      <c r="C1206" s="184" t="s">
        <v>12403</v>
      </c>
      <c r="D1206" s="181">
        <v>52</v>
      </c>
    </row>
    <row r="1207" spans="1:4" ht="12.75" customHeight="1">
      <c r="A1207" s="180" t="s">
        <v>22945</v>
      </c>
      <c r="B1207" s="180" t="s">
        <v>32646</v>
      </c>
      <c r="C1207" s="184" t="s">
        <v>12403</v>
      </c>
      <c r="D1207" s="181">
        <v>77</v>
      </c>
    </row>
    <row r="1208" spans="1:4" ht="12.75" customHeight="1">
      <c r="A1208" s="180" t="s">
        <v>22946</v>
      </c>
      <c r="B1208" s="180" t="s">
        <v>32647</v>
      </c>
      <c r="C1208" s="184" t="s">
        <v>12403</v>
      </c>
      <c r="D1208" s="181">
        <v>97</v>
      </c>
    </row>
    <row r="1209" spans="1:4" ht="16.5" customHeight="1">
      <c r="A1209" s="180" t="s">
        <v>22947</v>
      </c>
      <c r="B1209" s="180" t="s">
        <v>32648</v>
      </c>
      <c r="C1209" s="184" t="s">
        <v>12402</v>
      </c>
      <c r="D1209" s="181">
        <v>549.92999999999995</v>
      </c>
    </row>
    <row r="1210" spans="1:4" ht="13.5" customHeight="1">
      <c r="A1210" s="180" t="s">
        <v>22948</v>
      </c>
      <c r="B1210" s="180" t="s">
        <v>32649</v>
      </c>
      <c r="C1210" s="184" t="s">
        <v>12402</v>
      </c>
      <c r="D1210" s="181">
        <v>213</v>
      </c>
    </row>
    <row r="1211" spans="1:4" ht="12.75" customHeight="1">
      <c r="A1211" s="180" t="s">
        <v>22949</v>
      </c>
      <c r="B1211" s="180" t="s">
        <v>32650</v>
      </c>
      <c r="C1211" s="184" t="s">
        <v>12402</v>
      </c>
      <c r="D1211" s="181">
        <v>39.9</v>
      </c>
    </row>
    <row r="1212" spans="1:4" ht="12.75" customHeight="1">
      <c r="A1212" s="180" t="s">
        <v>22950</v>
      </c>
      <c r="B1212" s="180" t="s">
        <v>32651</v>
      </c>
      <c r="C1212" s="184" t="s">
        <v>12402</v>
      </c>
      <c r="D1212" s="181">
        <v>532.5</v>
      </c>
    </row>
    <row r="1213" spans="1:4" ht="13.5" customHeight="1">
      <c r="A1213" s="180" t="s">
        <v>22951</v>
      </c>
      <c r="B1213" s="180" t="s">
        <v>32652</v>
      </c>
      <c r="C1213" s="184" t="s">
        <v>12402</v>
      </c>
      <c r="D1213" s="181">
        <v>648.99</v>
      </c>
    </row>
    <row r="1214" spans="1:4" ht="12.75" customHeight="1">
      <c r="A1214" s="180" t="s">
        <v>22952</v>
      </c>
      <c r="B1214" s="180" t="s">
        <v>22953</v>
      </c>
      <c r="C1214" s="184" t="s">
        <v>12403</v>
      </c>
      <c r="D1214" s="181">
        <v>309.75</v>
      </c>
    </row>
    <row r="1215" spans="1:4" ht="12.75" customHeight="1">
      <c r="A1215" s="180" t="s">
        <v>22954</v>
      </c>
      <c r="B1215" s="180" t="s">
        <v>22955</v>
      </c>
      <c r="C1215" s="184" t="s">
        <v>12402</v>
      </c>
      <c r="D1215" s="181">
        <v>1135.97</v>
      </c>
    </row>
    <row r="1216" spans="1:4" ht="13.5" customHeight="1">
      <c r="A1216" s="180" t="s">
        <v>22956</v>
      </c>
      <c r="B1216" s="180" t="s">
        <v>32653</v>
      </c>
      <c r="C1216" s="184" t="s">
        <v>12403</v>
      </c>
      <c r="D1216" s="181">
        <v>196.4</v>
      </c>
    </row>
    <row r="1217" spans="1:4" ht="12.75" customHeight="1">
      <c r="A1217" s="180" t="s">
        <v>22957</v>
      </c>
      <c r="B1217" s="180" t="s">
        <v>22958</v>
      </c>
      <c r="C1217" s="184" t="s">
        <v>12402</v>
      </c>
      <c r="D1217" s="181">
        <v>91</v>
      </c>
    </row>
    <row r="1218" spans="1:4" ht="13.5" customHeight="1">
      <c r="A1218" s="180" t="s">
        <v>22959</v>
      </c>
      <c r="B1218" s="180" t="s">
        <v>32654</v>
      </c>
      <c r="C1218" s="184" t="s">
        <v>12402</v>
      </c>
      <c r="D1218" s="181">
        <v>147</v>
      </c>
    </row>
    <row r="1219" spans="1:4" ht="12.75" customHeight="1">
      <c r="A1219" s="180" t="s">
        <v>23781</v>
      </c>
      <c r="B1219" s="180" t="s">
        <v>23782</v>
      </c>
      <c r="C1219" s="184" t="s">
        <v>12402</v>
      </c>
      <c r="D1219" s="181">
        <v>53.8</v>
      </c>
    </row>
    <row r="1220" spans="1:4" ht="12.75" customHeight="1">
      <c r="A1220" s="180" t="s">
        <v>22960</v>
      </c>
      <c r="B1220" s="180" t="s">
        <v>22961</v>
      </c>
      <c r="C1220" s="184" t="s">
        <v>12402</v>
      </c>
      <c r="D1220" s="181">
        <v>170.83</v>
      </c>
    </row>
    <row r="1221" spans="1:4" ht="13.5" customHeight="1">
      <c r="A1221" s="180" t="s">
        <v>23783</v>
      </c>
      <c r="B1221" s="180" t="s">
        <v>23784</v>
      </c>
      <c r="C1221" s="184" t="s">
        <v>12402</v>
      </c>
      <c r="D1221" s="181">
        <v>71.599999999999994</v>
      </c>
    </row>
    <row r="1222" spans="1:4" ht="12.75" customHeight="1">
      <c r="A1222" s="180" t="s">
        <v>22962</v>
      </c>
      <c r="B1222" s="180" t="s">
        <v>22963</v>
      </c>
      <c r="C1222" s="184" t="s">
        <v>12402</v>
      </c>
      <c r="D1222" s="181">
        <v>151.58000000000001</v>
      </c>
    </row>
    <row r="1223" spans="1:4" ht="13.5" customHeight="1">
      <c r="A1223" s="180" t="s">
        <v>22964</v>
      </c>
      <c r="B1223" s="180" t="s">
        <v>22965</v>
      </c>
      <c r="C1223" s="184" t="s">
        <v>12402</v>
      </c>
      <c r="D1223" s="181">
        <v>85.66</v>
      </c>
    </row>
    <row r="1224" spans="1:4" ht="12.75" customHeight="1">
      <c r="A1224" s="180" t="s">
        <v>22966</v>
      </c>
      <c r="B1224" s="180" t="s">
        <v>22967</v>
      </c>
      <c r="C1224" s="184" t="s">
        <v>12402</v>
      </c>
      <c r="D1224" s="181">
        <v>540</v>
      </c>
    </row>
    <row r="1225" spans="1:4" ht="12.75" customHeight="1">
      <c r="A1225" s="180" t="s">
        <v>22968</v>
      </c>
      <c r="B1225" s="180" t="s">
        <v>32655</v>
      </c>
      <c r="C1225" s="184" t="s">
        <v>12403</v>
      </c>
      <c r="D1225" s="181">
        <v>1.93</v>
      </c>
    </row>
    <row r="1226" spans="1:4" ht="13.5" customHeight="1">
      <c r="A1226" s="180" t="s">
        <v>22969</v>
      </c>
      <c r="B1226" s="180" t="s">
        <v>22970</v>
      </c>
      <c r="C1226" s="184" t="s">
        <v>12416</v>
      </c>
      <c r="D1226" s="181">
        <v>220</v>
      </c>
    </row>
    <row r="1227" spans="1:4" ht="12.75" customHeight="1">
      <c r="A1227" s="180" t="s">
        <v>22971</v>
      </c>
      <c r="B1227" s="180" t="s">
        <v>22972</v>
      </c>
      <c r="C1227" s="184" t="s">
        <v>12416</v>
      </c>
      <c r="D1227" s="181">
        <v>280</v>
      </c>
    </row>
    <row r="1228" spans="1:4" ht="13.5" customHeight="1">
      <c r="A1228" s="180" t="s">
        <v>22973</v>
      </c>
      <c r="B1228" s="180" t="s">
        <v>22974</v>
      </c>
      <c r="C1228" s="184" t="s">
        <v>12416</v>
      </c>
      <c r="D1228" s="181">
        <v>300</v>
      </c>
    </row>
    <row r="1229" spans="1:4" ht="12.75" customHeight="1">
      <c r="A1229" s="180" t="s">
        <v>22975</v>
      </c>
      <c r="B1229" s="180" t="s">
        <v>22976</v>
      </c>
      <c r="C1229" s="184" t="s">
        <v>12416</v>
      </c>
      <c r="D1229" s="181">
        <v>205</v>
      </c>
    </row>
    <row r="1230" spans="1:4" ht="12.75" customHeight="1">
      <c r="A1230" s="180" t="s">
        <v>22977</v>
      </c>
      <c r="B1230" s="180" t="s">
        <v>22978</v>
      </c>
      <c r="C1230" s="184" t="s">
        <v>12416</v>
      </c>
      <c r="D1230" s="181">
        <v>490</v>
      </c>
    </row>
    <row r="1231" spans="1:4" ht="13.5" customHeight="1">
      <c r="A1231" s="180" t="s">
        <v>22979</v>
      </c>
      <c r="B1231" s="180" t="s">
        <v>22980</v>
      </c>
      <c r="C1231" s="184" t="s">
        <v>12416</v>
      </c>
      <c r="D1231" s="181">
        <v>1063.9000000000001</v>
      </c>
    </row>
    <row r="1232" spans="1:4" ht="12.75" customHeight="1">
      <c r="A1232" s="180" t="s">
        <v>22981</v>
      </c>
      <c r="B1232" s="180" t="s">
        <v>22982</v>
      </c>
      <c r="C1232" s="184" t="s">
        <v>12416</v>
      </c>
      <c r="D1232" s="181">
        <v>1192.24</v>
      </c>
    </row>
    <row r="1233" spans="1:4" ht="12.75" customHeight="1">
      <c r="A1233" s="180" t="s">
        <v>22983</v>
      </c>
      <c r="B1233" s="180" t="s">
        <v>22984</v>
      </c>
      <c r="C1233" s="184" t="s">
        <v>12416</v>
      </c>
      <c r="D1233" s="181">
        <v>437</v>
      </c>
    </row>
    <row r="1234" spans="1:4" ht="13.5" customHeight="1">
      <c r="A1234" s="180" t="s">
        <v>22985</v>
      </c>
      <c r="B1234" s="180" t="s">
        <v>22986</v>
      </c>
      <c r="C1234" s="184" t="s">
        <v>12416</v>
      </c>
      <c r="D1234" s="181">
        <v>780</v>
      </c>
    </row>
    <row r="1235" spans="1:4" ht="12.75" customHeight="1">
      <c r="A1235" s="180" t="s">
        <v>22987</v>
      </c>
      <c r="B1235" s="180" t="s">
        <v>22988</v>
      </c>
      <c r="C1235" s="184" t="s">
        <v>12416</v>
      </c>
      <c r="D1235" s="181">
        <v>320</v>
      </c>
    </row>
    <row r="1236" spans="1:4" ht="13.5" customHeight="1">
      <c r="A1236" s="180" t="s">
        <v>22989</v>
      </c>
      <c r="B1236" s="180" t="s">
        <v>22990</v>
      </c>
      <c r="C1236" s="184" t="s">
        <v>12416</v>
      </c>
      <c r="D1236" s="181">
        <v>360</v>
      </c>
    </row>
    <row r="1237" spans="1:4" ht="12.75" customHeight="1">
      <c r="A1237" s="180" t="s">
        <v>22991</v>
      </c>
      <c r="B1237" s="180" t="s">
        <v>22992</v>
      </c>
      <c r="C1237" s="184" t="s">
        <v>12416</v>
      </c>
      <c r="D1237" s="181">
        <v>430</v>
      </c>
    </row>
    <row r="1238" spans="1:4" ht="12.75" customHeight="1">
      <c r="A1238" s="180" t="s">
        <v>22993</v>
      </c>
      <c r="B1238" s="180" t="s">
        <v>22994</v>
      </c>
      <c r="C1238" s="184" t="s">
        <v>12416</v>
      </c>
      <c r="D1238" s="181">
        <v>299.56</v>
      </c>
    </row>
    <row r="1239" spans="1:4" ht="13.5" customHeight="1">
      <c r="A1239" s="180" t="s">
        <v>22995</v>
      </c>
      <c r="B1239" s="180" t="s">
        <v>22996</v>
      </c>
      <c r="C1239" s="184" t="s">
        <v>12403</v>
      </c>
      <c r="D1239" s="181">
        <v>26.9</v>
      </c>
    </row>
    <row r="1240" spans="1:4" ht="12.75" customHeight="1">
      <c r="A1240" s="180" t="s">
        <v>22997</v>
      </c>
      <c r="B1240" s="180" t="s">
        <v>32656</v>
      </c>
      <c r="C1240" s="184" t="s">
        <v>12402</v>
      </c>
      <c r="D1240" s="181">
        <v>36.549999999999997</v>
      </c>
    </row>
    <row r="1241" spans="1:4" ht="13.5" customHeight="1">
      <c r="A1241" s="180" t="s">
        <v>22998</v>
      </c>
      <c r="B1241" s="180" t="s">
        <v>32657</v>
      </c>
      <c r="C1241" s="184" t="s">
        <v>12403</v>
      </c>
      <c r="D1241" s="181">
        <v>2.98</v>
      </c>
    </row>
    <row r="1242" spans="1:4" ht="12.75" customHeight="1">
      <c r="A1242" s="180" t="s">
        <v>22999</v>
      </c>
      <c r="B1242" s="180" t="s">
        <v>32658</v>
      </c>
      <c r="C1242" s="184" t="s">
        <v>12416</v>
      </c>
      <c r="D1242" s="181">
        <v>215.88</v>
      </c>
    </row>
    <row r="1243" spans="1:4" ht="12.75" customHeight="1">
      <c r="A1243" s="180" t="s">
        <v>23000</v>
      </c>
      <c r="B1243" s="180" t="s">
        <v>38848</v>
      </c>
      <c r="C1243" s="184" t="s">
        <v>12416</v>
      </c>
      <c r="D1243" s="181">
        <v>25.99</v>
      </c>
    </row>
    <row r="1244" spans="1:4" ht="13.5" customHeight="1">
      <c r="A1244" s="180" t="s">
        <v>23001</v>
      </c>
      <c r="B1244" s="180" t="s">
        <v>32659</v>
      </c>
      <c r="C1244" s="184" t="s">
        <v>12416</v>
      </c>
      <c r="D1244" s="181">
        <v>108.01</v>
      </c>
    </row>
    <row r="1245" spans="1:4" ht="12.75" customHeight="1">
      <c r="A1245" s="180" t="s">
        <v>23002</v>
      </c>
      <c r="B1245" s="180" t="s">
        <v>38849</v>
      </c>
      <c r="C1245" s="184" t="s">
        <v>12416</v>
      </c>
      <c r="D1245" s="181">
        <v>31.55</v>
      </c>
    </row>
    <row r="1246" spans="1:4" ht="12.75" customHeight="1">
      <c r="A1246" s="180" t="s">
        <v>32660</v>
      </c>
      <c r="B1246" s="180" t="s">
        <v>32661</v>
      </c>
      <c r="C1246" s="184" t="s">
        <v>12416</v>
      </c>
      <c r="D1246" s="181">
        <v>21.7</v>
      </c>
    </row>
    <row r="1247" spans="1:4" ht="13.5" customHeight="1">
      <c r="A1247" s="180" t="s">
        <v>32662</v>
      </c>
      <c r="B1247" s="180" t="s">
        <v>32663</v>
      </c>
      <c r="C1247" s="184" t="s">
        <v>12416</v>
      </c>
      <c r="D1247" s="181">
        <v>24.7</v>
      </c>
    </row>
    <row r="1248" spans="1:4" ht="12.75" customHeight="1">
      <c r="A1248" s="180" t="s">
        <v>32664</v>
      </c>
      <c r="B1248" s="180" t="s">
        <v>32665</v>
      </c>
      <c r="C1248" s="184" t="s">
        <v>12416</v>
      </c>
      <c r="D1248" s="181">
        <v>48.27</v>
      </c>
    </row>
    <row r="1249" spans="1:4" ht="13.5" customHeight="1">
      <c r="A1249" s="180" t="s">
        <v>32666</v>
      </c>
      <c r="B1249" s="180" t="s">
        <v>32667</v>
      </c>
      <c r="C1249" s="184" t="s">
        <v>12416</v>
      </c>
      <c r="D1249" s="181">
        <v>51.61</v>
      </c>
    </row>
    <row r="1250" spans="1:4" ht="12.75" customHeight="1">
      <c r="A1250" s="180" t="s">
        <v>32668</v>
      </c>
      <c r="B1250" s="180" t="s">
        <v>32669</v>
      </c>
      <c r="C1250" s="184" t="s">
        <v>12416</v>
      </c>
      <c r="D1250" s="181">
        <v>61.1</v>
      </c>
    </row>
    <row r="1251" spans="1:4" ht="12.75" customHeight="1">
      <c r="A1251" s="180" t="s">
        <v>23003</v>
      </c>
      <c r="B1251" s="180" t="s">
        <v>32670</v>
      </c>
      <c r="C1251" s="184" t="s">
        <v>12416</v>
      </c>
      <c r="D1251" s="181">
        <v>35</v>
      </c>
    </row>
    <row r="1252" spans="1:4" ht="13.5" customHeight="1">
      <c r="A1252" s="180" t="s">
        <v>23004</v>
      </c>
      <c r="B1252" s="180" t="s">
        <v>32671</v>
      </c>
      <c r="C1252" s="184" t="s">
        <v>12416</v>
      </c>
      <c r="D1252" s="181">
        <v>54.75</v>
      </c>
    </row>
    <row r="1253" spans="1:4" ht="12.75" customHeight="1">
      <c r="A1253" s="180" t="s">
        <v>23005</v>
      </c>
      <c r="B1253" s="180" t="s">
        <v>32672</v>
      </c>
      <c r="C1253" s="184" t="s">
        <v>12416</v>
      </c>
      <c r="D1253" s="181">
        <v>68.5</v>
      </c>
    </row>
    <row r="1254" spans="1:4" ht="13.5" customHeight="1">
      <c r="A1254" s="180" t="s">
        <v>23006</v>
      </c>
      <c r="B1254" s="180" t="s">
        <v>32673</v>
      </c>
      <c r="C1254" s="184" t="s">
        <v>12416</v>
      </c>
      <c r="D1254" s="181">
        <v>68.5</v>
      </c>
    </row>
    <row r="1255" spans="1:4" ht="15.75" customHeight="1">
      <c r="A1255" s="180" t="s">
        <v>23007</v>
      </c>
      <c r="B1255" s="180" t="s">
        <v>38850</v>
      </c>
      <c r="C1255" s="184" t="s">
        <v>12416</v>
      </c>
      <c r="D1255" s="181">
        <v>310</v>
      </c>
    </row>
    <row r="1256" spans="1:4" ht="13.5" customHeight="1">
      <c r="A1256" s="180" t="s">
        <v>23008</v>
      </c>
      <c r="B1256" s="180" t="s">
        <v>32674</v>
      </c>
      <c r="C1256" s="184" t="s">
        <v>12416</v>
      </c>
      <c r="D1256" s="181">
        <v>350</v>
      </c>
    </row>
    <row r="1257" spans="1:4" ht="12.75" customHeight="1">
      <c r="A1257" s="180" t="s">
        <v>23009</v>
      </c>
      <c r="B1257" s="180" t="s">
        <v>32675</v>
      </c>
      <c r="C1257" s="184" t="s">
        <v>12416</v>
      </c>
      <c r="D1257" s="181">
        <v>235.32</v>
      </c>
    </row>
    <row r="1258" spans="1:4" ht="12.75" customHeight="1">
      <c r="A1258" s="180" t="s">
        <v>23010</v>
      </c>
      <c r="B1258" s="180" t="s">
        <v>32676</v>
      </c>
      <c r="C1258" s="184" t="s">
        <v>12416</v>
      </c>
      <c r="D1258" s="181">
        <v>199</v>
      </c>
    </row>
    <row r="1259" spans="1:4" ht="13.5" customHeight="1">
      <c r="A1259" s="180" t="s">
        <v>23011</v>
      </c>
      <c r="B1259" s="180" t="s">
        <v>23012</v>
      </c>
      <c r="C1259" s="184" t="s">
        <v>12416</v>
      </c>
      <c r="D1259" s="181">
        <v>126</v>
      </c>
    </row>
    <row r="1260" spans="1:4" ht="12.75" customHeight="1">
      <c r="A1260" s="180" t="s">
        <v>23013</v>
      </c>
      <c r="B1260" s="180" t="s">
        <v>23014</v>
      </c>
      <c r="C1260" s="184" t="s">
        <v>12416</v>
      </c>
      <c r="D1260" s="181">
        <v>74.900000000000006</v>
      </c>
    </row>
    <row r="1261" spans="1:4" ht="13.5" customHeight="1">
      <c r="A1261" s="180" t="s">
        <v>23015</v>
      </c>
      <c r="B1261" s="180" t="s">
        <v>32677</v>
      </c>
      <c r="C1261" s="184" t="s">
        <v>12404</v>
      </c>
      <c r="D1261" s="181">
        <v>26.42</v>
      </c>
    </row>
    <row r="1262" spans="1:4" ht="12.75" customHeight="1">
      <c r="A1262" s="180" t="s">
        <v>23016</v>
      </c>
      <c r="B1262" s="180" t="s">
        <v>32678</v>
      </c>
      <c r="C1262" s="184" t="s">
        <v>12402</v>
      </c>
      <c r="D1262" s="181">
        <v>17.96</v>
      </c>
    </row>
    <row r="1263" spans="1:4" ht="12.75" customHeight="1">
      <c r="A1263" s="180" t="s">
        <v>23017</v>
      </c>
      <c r="B1263" s="180" t="s">
        <v>23018</v>
      </c>
      <c r="C1263" s="184" t="s">
        <v>12402</v>
      </c>
      <c r="D1263" s="181">
        <v>41.31</v>
      </c>
    </row>
    <row r="1264" spans="1:4" ht="13.5" customHeight="1">
      <c r="A1264" s="180" t="s">
        <v>38851</v>
      </c>
      <c r="B1264" s="180" t="s">
        <v>38852</v>
      </c>
      <c r="C1264" s="184" t="s">
        <v>12404</v>
      </c>
      <c r="D1264" s="181">
        <v>60.21</v>
      </c>
    </row>
    <row r="1265" spans="1:4" ht="12.75" customHeight="1">
      <c r="A1265" s="180" t="s">
        <v>23019</v>
      </c>
      <c r="B1265" s="180" t="s">
        <v>32679</v>
      </c>
      <c r="C1265" s="184" t="s">
        <v>12416</v>
      </c>
      <c r="D1265" s="181">
        <v>65.92</v>
      </c>
    </row>
    <row r="1266" spans="1:4" ht="16.5" customHeight="1">
      <c r="A1266" s="180" t="s">
        <v>23020</v>
      </c>
      <c r="B1266" s="180" t="s">
        <v>32680</v>
      </c>
      <c r="C1266" s="184" t="s">
        <v>12416</v>
      </c>
      <c r="D1266" s="181">
        <v>653</v>
      </c>
    </row>
    <row r="1267" spans="1:4" ht="12.75" customHeight="1">
      <c r="A1267" s="180" t="s">
        <v>23021</v>
      </c>
      <c r="B1267" s="180" t="s">
        <v>32681</v>
      </c>
      <c r="C1267" s="184" t="s">
        <v>12403</v>
      </c>
      <c r="D1267" s="181">
        <v>2.71</v>
      </c>
    </row>
    <row r="1268" spans="1:4" ht="16.5" customHeight="1">
      <c r="A1268" s="180" t="s">
        <v>23022</v>
      </c>
      <c r="B1268" s="180" t="s">
        <v>32682</v>
      </c>
      <c r="C1268" s="184" t="s">
        <v>12403</v>
      </c>
      <c r="D1268" s="181">
        <v>40.5</v>
      </c>
    </row>
    <row r="1269" spans="1:4" ht="12.75" customHeight="1">
      <c r="A1269" s="180" t="s">
        <v>23023</v>
      </c>
      <c r="B1269" s="180" t="s">
        <v>32683</v>
      </c>
      <c r="C1269" s="184" t="s">
        <v>12403</v>
      </c>
      <c r="D1269" s="181">
        <v>21</v>
      </c>
    </row>
    <row r="1270" spans="1:4" ht="13.5" customHeight="1">
      <c r="A1270" s="180" t="s">
        <v>23024</v>
      </c>
      <c r="B1270" s="180" t="s">
        <v>32684</v>
      </c>
      <c r="C1270" s="184" t="s">
        <v>12403</v>
      </c>
      <c r="D1270" s="181">
        <v>38.69</v>
      </c>
    </row>
    <row r="1271" spans="1:4" ht="12.75" customHeight="1">
      <c r="A1271" s="180" t="s">
        <v>23025</v>
      </c>
      <c r="B1271" s="180" t="s">
        <v>32685</v>
      </c>
      <c r="C1271" s="184" t="s">
        <v>12403</v>
      </c>
      <c r="D1271" s="181">
        <v>240</v>
      </c>
    </row>
    <row r="1272" spans="1:4" ht="13.5" customHeight="1">
      <c r="A1272" s="180" t="s">
        <v>23026</v>
      </c>
      <c r="B1272" s="180" t="s">
        <v>32686</v>
      </c>
      <c r="C1272" s="184" t="s">
        <v>12416</v>
      </c>
      <c r="D1272" s="181">
        <v>240</v>
      </c>
    </row>
    <row r="1273" spans="1:4" ht="15.75" customHeight="1">
      <c r="A1273" s="180" t="s">
        <v>23027</v>
      </c>
      <c r="B1273" s="180" t="s">
        <v>32687</v>
      </c>
      <c r="C1273" s="184" t="s">
        <v>12416</v>
      </c>
      <c r="D1273" s="181">
        <v>42.5</v>
      </c>
    </row>
    <row r="1274" spans="1:4" ht="13.5" customHeight="1">
      <c r="A1274" s="180" t="s">
        <v>23028</v>
      </c>
      <c r="B1274" s="180" t="s">
        <v>23029</v>
      </c>
      <c r="C1274" s="184" t="s">
        <v>12416</v>
      </c>
      <c r="D1274" s="181">
        <v>89.9</v>
      </c>
    </row>
    <row r="1275" spans="1:4" ht="12.75" customHeight="1">
      <c r="A1275" s="180" t="s">
        <v>23030</v>
      </c>
      <c r="B1275" s="180" t="s">
        <v>32688</v>
      </c>
      <c r="C1275" s="184" t="s">
        <v>12402</v>
      </c>
      <c r="D1275" s="181">
        <v>47.05</v>
      </c>
    </row>
    <row r="1276" spans="1:4" ht="23.25" customHeight="1">
      <c r="A1276" s="180" t="s">
        <v>23031</v>
      </c>
      <c r="B1276" s="180" t="s">
        <v>34288</v>
      </c>
      <c r="C1276" s="184" t="s">
        <v>12402</v>
      </c>
      <c r="D1276" s="181">
        <v>3615.38</v>
      </c>
    </row>
    <row r="1277" spans="1:4" ht="13.5" customHeight="1">
      <c r="A1277" s="180" t="s">
        <v>23032</v>
      </c>
      <c r="B1277" s="180" t="s">
        <v>32689</v>
      </c>
      <c r="C1277" s="184" t="s">
        <v>12402</v>
      </c>
      <c r="D1277" s="181">
        <v>3515.38</v>
      </c>
    </row>
    <row r="1278" spans="1:4" ht="12.75" customHeight="1">
      <c r="A1278" s="180" t="s">
        <v>23033</v>
      </c>
      <c r="B1278" s="180" t="s">
        <v>32690</v>
      </c>
      <c r="C1278" s="184" t="s">
        <v>12417</v>
      </c>
      <c r="D1278" s="181">
        <v>1504</v>
      </c>
    </row>
    <row r="1279" spans="1:4" ht="12.75" customHeight="1">
      <c r="A1279" s="180" t="s">
        <v>23034</v>
      </c>
      <c r="B1279" s="180" t="s">
        <v>32691</v>
      </c>
      <c r="C1279" s="184" t="s">
        <v>12402</v>
      </c>
      <c r="D1279" s="181">
        <v>74.989999999999995</v>
      </c>
    </row>
    <row r="1280" spans="1:4" ht="13.5" customHeight="1">
      <c r="A1280" s="180" t="s">
        <v>23035</v>
      </c>
      <c r="B1280" s="180" t="s">
        <v>32692</v>
      </c>
      <c r="C1280" s="184" t="s">
        <v>12402</v>
      </c>
      <c r="D1280" s="181">
        <v>144.61000000000001</v>
      </c>
    </row>
    <row r="1281" spans="1:4" ht="12.75" customHeight="1">
      <c r="A1281" s="180" t="s">
        <v>23036</v>
      </c>
      <c r="B1281" s="180" t="s">
        <v>31649</v>
      </c>
      <c r="C1281" s="184" t="s">
        <v>12402</v>
      </c>
      <c r="D1281" s="181">
        <v>2663.64</v>
      </c>
    </row>
    <row r="1282" spans="1:4" ht="12.75" customHeight="1">
      <c r="A1282" s="180" t="s">
        <v>23037</v>
      </c>
      <c r="B1282" s="180" t="s">
        <v>32693</v>
      </c>
      <c r="C1282" s="184" t="s">
        <v>23038</v>
      </c>
      <c r="D1282" s="181">
        <v>314.14999999999998</v>
      </c>
    </row>
    <row r="1283" spans="1:4" ht="13.5" customHeight="1">
      <c r="A1283" s="180" t="s">
        <v>23039</v>
      </c>
      <c r="B1283" s="180" t="s">
        <v>23040</v>
      </c>
      <c r="C1283" s="184" t="s">
        <v>12403</v>
      </c>
      <c r="D1283" s="181">
        <v>1.58</v>
      </c>
    </row>
    <row r="1284" spans="1:4" ht="12.75" customHeight="1">
      <c r="A1284" s="180" t="s">
        <v>23041</v>
      </c>
      <c r="B1284" s="180" t="s">
        <v>32694</v>
      </c>
      <c r="C1284" s="184" t="s">
        <v>12402</v>
      </c>
      <c r="D1284" s="181">
        <v>2.34</v>
      </c>
    </row>
    <row r="1285" spans="1:4" ht="13.5" customHeight="1">
      <c r="A1285" s="180" t="s">
        <v>23042</v>
      </c>
      <c r="B1285" s="180" t="s">
        <v>32695</v>
      </c>
      <c r="C1285" s="184" t="s">
        <v>12402</v>
      </c>
      <c r="D1285" s="181">
        <v>2513.0100000000002</v>
      </c>
    </row>
    <row r="1286" spans="1:4" ht="12.75" customHeight="1">
      <c r="A1286" s="180" t="s">
        <v>23043</v>
      </c>
      <c r="B1286" s="180" t="s">
        <v>20432</v>
      </c>
      <c r="C1286" s="184" t="s">
        <v>12402</v>
      </c>
      <c r="D1286" s="181">
        <v>4370</v>
      </c>
    </row>
    <row r="1287" spans="1:4" ht="12.75" customHeight="1">
      <c r="A1287" s="180" t="s">
        <v>23044</v>
      </c>
      <c r="B1287" s="180" t="s">
        <v>20434</v>
      </c>
      <c r="C1287" s="184" t="s">
        <v>12402</v>
      </c>
      <c r="D1287" s="181">
        <v>3780</v>
      </c>
    </row>
    <row r="1288" spans="1:4" ht="13.5" customHeight="1">
      <c r="A1288" s="180" t="s">
        <v>23045</v>
      </c>
      <c r="B1288" s="180" t="s">
        <v>20436</v>
      </c>
      <c r="C1288" s="184" t="s">
        <v>12402</v>
      </c>
      <c r="D1288" s="181">
        <v>4050</v>
      </c>
    </row>
    <row r="1289" spans="1:4" ht="12.75" customHeight="1">
      <c r="A1289" s="180" t="s">
        <v>23046</v>
      </c>
      <c r="B1289" s="180" t="s">
        <v>20438</v>
      </c>
      <c r="C1289" s="184" t="s">
        <v>12402</v>
      </c>
      <c r="D1289" s="181">
        <v>1822.2</v>
      </c>
    </row>
    <row r="1290" spans="1:4" ht="13.5" customHeight="1">
      <c r="A1290" s="180" t="s">
        <v>23047</v>
      </c>
      <c r="B1290" s="180" t="s">
        <v>32696</v>
      </c>
      <c r="C1290" s="184" t="s">
        <v>12416</v>
      </c>
      <c r="D1290" s="181">
        <v>50.89</v>
      </c>
    </row>
    <row r="1291" spans="1:4" ht="12.75" customHeight="1">
      <c r="A1291" s="180" t="s">
        <v>23048</v>
      </c>
      <c r="B1291" s="180" t="s">
        <v>34289</v>
      </c>
      <c r="C1291" s="184" t="s">
        <v>12402</v>
      </c>
      <c r="D1291" s="181">
        <v>720</v>
      </c>
    </row>
    <row r="1292" spans="1:4" ht="12.75" customHeight="1">
      <c r="A1292" s="180" t="s">
        <v>23049</v>
      </c>
      <c r="B1292" s="180" t="s">
        <v>34290</v>
      </c>
      <c r="C1292" s="184" t="s">
        <v>12402</v>
      </c>
      <c r="D1292" s="181">
        <v>132.41</v>
      </c>
    </row>
    <row r="1293" spans="1:4" ht="13.5" customHeight="1">
      <c r="A1293" s="180" t="s">
        <v>23050</v>
      </c>
      <c r="B1293" s="180" t="s">
        <v>32697</v>
      </c>
      <c r="C1293" s="184" t="s">
        <v>12402</v>
      </c>
      <c r="D1293" s="181">
        <v>6.8</v>
      </c>
    </row>
    <row r="1294" spans="1:4" ht="12.75" customHeight="1">
      <c r="A1294" s="180" t="s">
        <v>23051</v>
      </c>
      <c r="B1294" s="180" t="s">
        <v>32698</v>
      </c>
      <c r="C1294" s="184" t="s">
        <v>12402</v>
      </c>
      <c r="D1294" s="181">
        <v>39</v>
      </c>
    </row>
    <row r="1295" spans="1:4" ht="13.5" customHeight="1">
      <c r="A1295" s="180" t="s">
        <v>23052</v>
      </c>
      <c r="B1295" s="180" t="s">
        <v>32699</v>
      </c>
      <c r="C1295" s="184" t="s">
        <v>12402</v>
      </c>
      <c r="D1295" s="181">
        <v>120</v>
      </c>
    </row>
    <row r="1296" spans="1:4" ht="12.75" customHeight="1">
      <c r="A1296" s="180" t="s">
        <v>23053</v>
      </c>
      <c r="B1296" s="180" t="s">
        <v>32700</v>
      </c>
      <c r="C1296" s="184" t="s">
        <v>12402</v>
      </c>
      <c r="D1296" s="181">
        <v>154.44</v>
      </c>
    </row>
    <row r="1297" spans="1:4" ht="12.75" customHeight="1">
      <c r="A1297" s="180" t="s">
        <v>23054</v>
      </c>
      <c r="B1297" s="180" t="s">
        <v>32701</v>
      </c>
      <c r="C1297" s="184" t="s">
        <v>12402</v>
      </c>
      <c r="D1297" s="181">
        <v>854</v>
      </c>
    </row>
    <row r="1298" spans="1:4" ht="13.5" customHeight="1">
      <c r="A1298" s="180" t="s">
        <v>23055</v>
      </c>
      <c r="B1298" s="180" t="s">
        <v>32702</v>
      </c>
      <c r="C1298" s="184" t="s">
        <v>12402</v>
      </c>
      <c r="D1298" s="181">
        <v>860</v>
      </c>
    </row>
    <row r="1299" spans="1:4" ht="12.75" customHeight="1">
      <c r="A1299" s="180" t="s">
        <v>23056</v>
      </c>
      <c r="B1299" s="180" t="s">
        <v>32703</v>
      </c>
      <c r="C1299" s="184" t="s">
        <v>12402</v>
      </c>
      <c r="D1299" s="181">
        <v>1600</v>
      </c>
    </row>
    <row r="1300" spans="1:4" ht="12.75" customHeight="1">
      <c r="A1300" s="180" t="s">
        <v>23057</v>
      </c>
      <c r="B1300" s="180" t="s">
        <v>32704</v>
      </c>
      <c r="C1300" s="184" t="s">
        <v>12402</v>
      </c>
      <c r="D1300" s="181">
        <v>497</v>
      </c>
    </row>
    <row r="1301" spans="1:4" ht="13.5" customHeight="1">
      <c r="A1301" s="180" t="s">
        <v>23058</v>
      </c>
      <c r="B1301" s="180" t="s">
        <v>32705</v>
      </c>
      <c r="C1301" s="184" t="s">
        <v>12402</v>
      </c>
      <c r="D1301" s="181">
        <v>646</v>
      </c>
    </row>
    <row r="1302" spans="1:4" ht="12.75" customHeight="1">
      <c r="A1302" s="180" t="s">
        <v>23059</v>
      </c>
      <c r="B1302" s="180" t="s">
        <v>32706</v>
      </c>
      <c r="C1302" s="184" t="s">
        <v>12402</v>
      </c>
      <c r="D1302" s="181">
        <v>35</v>
      </c>
    </row>
    <row r="1303" spans="1:4" ht="13.5" customHeight="1">
      <c r="A1303" s="180" t="s">
        <v>23060</v>
      </c>
      <c r="B1303" s="180" t="s">
        <v>23061</v>
      </c>
      <c r="C1303" s="184" t="s">
        <v>12402</v>
      </c>
      <c r="D1303" s="181">
        <v>1174.45</v>
      </c>
    </row>
    <row r="1304" spans="1:4" ht="12.75" customHeight="1">
      <c r="A1304" s="180" t="s">
        <v>23062</v>
      </c>
      <c r="B1304" s="180" t="s">
        <v>32707</v>
      </c>
      <c r="C1304" s="184" t="s">
        <v>12402</v>
      </c>
      <c r="D1304" s="181">
        <v>1658.62</v>
      </c>
    </row>
    <row r="1305" spans="1:4" ht="12.75" customHeight="1">
      <c r="A1305" s="180" t="s">
        <v>23063</v>
      </c>
      <c r="B1305" s="180" t="s">
        <v>32708</v>
      </c>
      <c r="C1305" s="184" t="s">
        <v>12402</v>
      </c>
      <c r="D1305" s="181">
        <v>365</v>
      </c>
    </row>
    <row r="1306" spans="1:4" ht="13.5" customHeight="1">
      <c r="A1306" s="180" t="s">
        <v>23064</v>
      </c>
      <c r="B1306" s="180" t="s">
        <v>30708</v>
      </c>
      <c r="C1306" s="184" t="s">
        <v>12402</v>
      </c>
      <c r="D1306" s="181">
        <v>530</v>
      </c>
    </row>
    <row r="1307" spans="1:4" ht="12.75" customHeight="1">
      <c r="A1307" s="180" t="s">
        <v>23065</v>
      </c>
      <c r="B1307" s="180" t="s">
        <v>32709</v>
      </c>
      <c r="C1307" s="184" t="s">
        <v>12402</v>
      </c>
      <c r="D1307" s="181">
        <v>295</v>
      </c>
    </row>
    <row r="1308" spans="1:4" ht="13.5" customHeight="1">
      <c r="A1308" s="180" t="s">
        <v>23066</v>
      </c>
      <c r="B1308" s="180" t="s">
        <v>32710</v>
      </c>
      <c r="C1308" s="184" t="s">
        <v>12402</v>
      </c>
      <c r="D1308" s="181">
        <v>390</v>
      </c>
    </row>
    <row r="1309" spans="1:4" ht="12.75" customHeight="1">
      <c r="A1309" s="180" t="s">
        <v>23067</v>
      </c>
      <c r="B1309" s="180" t="s">
        <v>23068</v>
      </c>
      <c r="C1309" s="184" t="s">
        <v>12402</v>
      </c>
      <c r="D1309" s="181">
        <v>13.9</v>
      </c>
    </row>
    <row r="1310" spans="1:4" ht="12.75" customHeight="1">
      <c r="A1310" s="180" t="s">
        <v>23069</v>
      </c>
      <c r="B1310" s="180" t="s">
        <v>32711</v>
      </c>
      <c r="C1310" s="184" t="s">
        <v>12402</v>
      </c>
      <c r="D1310" s="181">
        <v>8.9499999999999993</v>
      </c>
    </row>
    <row r="1311" spans="1:4" ht="13.5" customHeight="1">
      <c r="A1311" s="180" t="s">
        <v>23070</v>
      </c>
      <c r="B1311" s="180" t="s">
        <v>23071</v>
      </c>
      <c r="C1311" s="184" t="s">
        <v>12402</v>
      </c>
      <c r="D1311" s="181">
        <v>7</v>
      </c>
    </row>
    <row r="1312" spans="1:4" ht="12.75" customHeight="1">
      <c r="A1312" s="180" t="s">
        <v>23072</v>
      </c>
      <c r="B1312" s="180" t="s">
        <v>23073</v>
      </c>
      <c r="C1312" s="184" t="s">
        <v>12402</v>
      </c>
      <c r="D1312" s="181">
        <v>40</v>
      </c>
    </row>
    <row r="1313" spans="1:4" ht="12.75" customHeight="1">
      <c r="A1313" s="180" t="s">
        <v>23074</v>
      </c>
      <c r="B1313" s="180" t="s">
        <v>23075</v>
      </c>
      <c r="C1313" s="184" t="s">
        <v>12402</v>
      </c>
      <c r="D1313" s="181">
        <v>49.44</v>
      </c>
    </row>
    <row r="1314" spans="1:4" ht="13.5" customHeight="1">
      <c r="A1314" s="180" t="s">
        <v>23076</v>
      </c>
      <c r="B1314" s="180" t="s">
        <v>23077</v>
      </c>
      <c r="C1314" s="184" t="s">
        <v>12402</v>
      </c>
      <c r="D1314" s="181">
        <v>40</v>
      </c>
    </row>
    <row r="1315" spans="1:4" ht="12.75" customHeight="1">
      <c r="A1315" s="180" t="s">
        <v>23078</v>
      </c>
      <c r="B1315" s="180" t="s">
        <v>23079</v>
      </c>
      <c r="C1315" s="184" t="s">
        <v>12402</v>
      </c>
      <c r="D1315" s="181">
        <v>8.5</v>
      </c>
    </row>
    <row r="1316" spans="1:4" ht="13.5" customHeight="1">
      <c r="A1316" s="180" t="s">
        <v>23080</v>
      </c>
      <c r="B1316" s="180" t="s">
        <v>32712</v>
      </c>
      <c r="C1316" s="184" t="s">
        <v>12402</v>
      </c>
      <c r="D1316" s="181">
        <v>14.5</v>
      </c>
    </row>
    <row r="1317" spans="1:4" ht="12.75" customHeight="1">
      <c r="A1317" s="180" t="s">
        <v>23081</v>
      </c>
      <c r="B1317" s="180" t="s">
        <v>32713</v>
      </c>
      <c r="C1317" s="184" t="s">
        <v>12402</v>
      </c>
      <c r="D1317" s="181">
        <v>12</v>
      </c>
    </row>
    <row r="1318" spans="1:4" ht="12.75" customHeight="1">
      <c r="A1318" s="180" t="s">
        <v>23082</v>
      </c>
      <c r="B1318" s="180" t="s">
        <v>32714</v>
      </c>
      <c r="C1318" s="184" t="s">
        <v>12402</v>
      </c>
      <c r="D1318" s="181">
        <v>13</v>
      </c>
    </row>
    <row r="1319" spans="1:4" ht="13.5" customHeight="1">
      <c r="A1319" s="180" t="s">
        <v>23083</v>
      </c>
      <c r="B1319" s="180" t="s">
        <v>23084</v>
      </c>
      <c r="C1319" s="184" t="s">
        <v>22300</v>
      </c>
      <c r="D1319" s="181">
        <v>5</v>
      </c>
    </row>
    <row r="1320" spans="1:4" ht="12.75" customHeight="1">
      <c r="A1320" s="180" t="s">
        <v>23085</v>
      </c>
      <c r="B1320" s="180" t="s">
        <v>23086</v>
      </c>
      <c r="C1320" s="184" t="s">
        <v>12402</v>
      </c>
      <c r="D1320" s="181">
        <v>4.9000000000000004</v>
      </c>
    </row>
    <row r="1321" spans="1:4" ht="13.5" customHeight="1">
      <c r="A1321" s="180" t="s">
        <v>23087</v>
      </c>
      <c r="B1321" s="180" t="s">
        <v>23088</v>
      </c>
      <c r="C1321" s="184" t="s">
        <v>12402</v>
      </c>
      <c r="D1321" s="181">
        <v>60.99</v>
      </c>
    </row>
    <row r="1322" spans="1:4" ht="15.75" customHeight="1">
      <c r="A1322" s="180" t="s">
        <v>23089</v>
      </c>
      <c r="B1322" s="180" t="s">
        <v>23090</v>
      </c>
      <c r="C1322" s="184" t="s">
        <v>12402</v>
      </c>
      <c r="D1322" s="181">
        <v>52.71</v>
      </c>
    </row>
    <row r="1323" spans="1:4" ht="13.5" customHeight="1">
      <c r="A1323" s="180" t="s">
        <v>23091</v>
      </c>
      <c r="B1323" s="180" t="s">
        <v>23092</v>
      </c>
      <c r="C1323" s="184" t="s">
        <v>12416</v>
      </c>
      <c r="D1323" s="181">
        <v>1.23</v>
      </c>
    </row>
    <row r="1324" spans="1:4" ht="12.75" customHeight="1">
      <c r="A1324" s="180" t="s">
        <v>23093</v>
      </c>
      <c r="B1324" s="180" t="s">
        <v>23094</v>
      </c>
      <c r="C1324" s="184" t="s">
        <v>12416</v>
      </c>
      <c r="D1324" s="181">
        <v>1.25</v>
      </c>
    </row>
    <row r="1325" spans="1:4" ht="12.75" customHeight="1">
      <c r="A1325" s="180" t="s">
        <v>23095</v>
      </c>
      <c r="B1325" s="180" t="s">
        <v>23096</v>
      </c>
      <c r="C1325" s="184" t="s">
        <v>12402</v>
      </c>
      <c r="D1325" s="181">
        <v>119.89</v>
      </c>
    </row>
    <row r="1326" spans="1:4" ht="13.5" customHeight="1">
      <c r="A1326" s="180" t="s">
        <v>23097</v>
      </c>
      <c r="B1326" s="180" t="s">
        <v>23098</v>
      </c>
      <c r="C1326" s="184" t="s">
        <v>23099</v>
      </c>
      <c r="D1326" s="181">
        <v>0.94</v>
      </c>
    </row>
    <row r="1327" spans="1:4" ht="12.75" customHeight="1">
      <c r="A1327" s="180" t="s">
        <v>23100</v>
      </c>
      <c r="B1327" s="180" t="s">
        <v>32715</v>
      </c>
      <c r="C1327" s="184" t="s">
        <v>12402</v>
      </c>
      <c r="D1327" s="181">
        <v>427.96</v>
      </c>
    </row>
    <row r="1328" spans="1:4" ht="13.5" customHeight="1">
      <c r="A1328" s="180" t="s">
        <v>23101</v>
      </c>
      <c r="B1328" s="180" t="s">
        <v>23102</v>
      </c>
      <c r="C1328" s="184" t="s">
        <v>12402</v>
      </c>
      <c r="D1328" s="181">
        <v>555.39</v>
      </c>
    </row>
    <row r="1329" spans="1:4" ht="12.75" customHeight="1">
      <c r="A1329" s="180" t="s">
        <v>23103</v>
      </c>
      <c r="B1329" s="180" t="s">
        <v>32716</v>
      </c>
      <c r="C1329" s="184" t="s">
        <v>12402</v>
      </c>
      <c r="D1329" s="181">
        <v>145</v>
      </c>
    </row>
    <row r="1330" spans="1:4" ht="12.75" customHeight="1">
      <c r="A1330" s="180" t="s">
        <v>23104</v>
      </c>
      <c r="B1330" s="180" t="s">
        <v>32717</v>
      </c>
      <c r="C1330" s="184" t="s">
        <v>12402</v>
      </c>
      <c r="D1330" s="181">
        <v>1399</v>
      </c>
    </row>
    <row r="1331" spans="1:4" ht="13.5" customHeight="1">
      <c r="A1331" s="180" t="s">
        <v>23105</v>
      </c>
      <c r="B1331" s="180" t="s">
        <v>32718</v>
      </c>
      <c r="C1331" s="184" t="s">
        <v>12402</v>
      </c>
      <c r="D1331" s="181">
        <v>684.92</v>
      </c>
    </row>
    <row r="1332" spans="1:4" ht="12.75" customHeight="1">
      <c r="A1332" s="180" t="s">
        <v>23106</v>
      </c>
      <c r="B1332" s="180" t="s">
        <v>23107</v>
      </c>
      <c r="C1332" s="184" t="s">
        <v>12402</v>
      </c>
      <c r="D1332" s="181">
        <v>949.9</v>
      </c>
    </row>
    <row r="1333" spans="1:4" ht="13.5" customHeight="1">
      <c r="A1333" s="180" t="s">
        <v>23108</v>
      </c>
      <c r="B1333" s="180" t="s">
        <v>32719</v>
      </c>
      <c r="C1333" s="184" t="s">
        <v>12402</v>
      </c>
      <c r="D1333" s="181">
        <v>847.5</v>
      </c>
    </row>
    <row r="1334" spans="1:4" ht="12.75" customHeight="1">
      <c r="A1334" s="180" t="s">
        <v>23109</v>
      </c>
      <c r="B1334" s="180" t="s">
        <v>32720</v>
      </c>
      <c r="C1334" s="184" t="s">
        <v>12402</v>
      </c>
      <c r="D1334" s="181">
        <v>659</v>
      </c>
    </row>
    <row r="1335" spans="1:4" ht="12.75" customHeight="1">
      <c r="A1335" s="180" t="s">
        <v>23110</v>
      </c>
      <c r="B1335" s="180" t="s">
        <v>32721</v>
      </c>
      <c r="C1335" s="184" t="s">
        <v>12402</v>
      </c>
      <c r="D1335" s="181">
        <v>1075</v>
      </c>
    </row>
    <row r="1336" spans="1:4" ht="13.5" customHeight="1">
      <c r="A1336" s="180" t="s">
        <v>23111</v>
      </c>
      <c r="B1336" s="180" t="s">
        <v>23112</v>
      </c>
      <c r="C1336" s="184" t="s">
        <v>12402</v>
      </c>
      <c r="D1336" s="181">
        <v>899</v>
      </c>
    </row>
    <row r="1337" spans="1:4" ht="12.75" customHeight="1">
      <c r="A1337" s="180" t="s">
        <v>23113</v>
      </c>
      <c r="B1337" s="180" t="s">
        <v>23114</v>
      </c>
      <c r="C1337" s="184" t="s">
        <v>12402</v>
      </c>
      <c r="D1337" s="181">
        <v>517.99</v>
      </c>
    </row>
    <row r="1338" spans="1:4" ht="12.75" customHeight="1">
      <c r="A1338" s="180" t="s">
        <v>23115</v>
      </c>
      <c r="B1338" s="180" t="s">
        <v>23116</v>
      </c>
      <c r="C1338" s="184" t="s">
        <v>12402</v>
      </c>
      <c r="D1338" s="181">
        <v>22.06</v>
      </c>
    </row>
    <row r="1339" spans="1:4" ht="13.5" customHeight="1">
      <c r="A1339" s="180" t="s">
        <v>23117</v>
      </c>
      <c r="B1339" s="180" t="s">
        <v>23118</v>
      </c>
      <c r="C1339" s="184" t="s">
        <v>12402</v>
      </c>
      <c r="D1339" s="181">
        <v>2199</v>
      </c>
    </row>
    <row r="1340" spans="1:4" ht="12.75" customHeight="1">
      <c r="A1340" s="180" t="s">
        <v>23119</v>
      </c>
      <c r="B1340" s="180" t="s">
        <v>23120</v>
      </c>
      <c r="C1340" s="184" t="s">
        <v>12402</v>
      </c>
      <c r="D1340" s="181">
        <v>149.9</v>
      </c>
    </row>
    <row r="1341" spans="1:4" ht="13.5" customHeight="1">
      <c r="A1341" s="180" t="s">
        <v>23121</v>
      </c>
      <c r="B1341" s="180" t="s">
        <v>32722</v>
      </c>
      <c r="C1341" s="184" t="s">
        <v>12402</v>
      </c>
      <c r="D1341" s="181">
        <v>52705.71</v>
      </c>
    </row>
    <row r="1342" spans="1:4" ht="12.75" customHeight="1">
      <c r="A1342" s="180" t="s">
        <v>23122</v>
      </c>
      <c r="B1342" s="180" t="s">
        <v>38853</v>
      </c>
      <c r="C1342" s="184" t="s">
        <v>12402</v>
      </c>
      <c r="D1342" s="181">
        <v>71720.820000000007</v>
      </c>
    </row>
    <row r="1343" spans="1:4" ht="12.75" customHeight="1">
      <c r="A1343" s="180" t="s">
        <v>23123</v>
      </c>
      <c r="B1343" s="180" t="s">
        <v>32723</v>
      </c>
      <c r="C1343" s="184" t="s">
        <v>12402</v>
      </c>
      <c r="D1343" s="181">
        <v>85950</v>
      </c>
    </row>
    <row r="1344" spans="1:4" ht="13.5" customHeight="1">
      <c r="A1344" s="180" t="s">
        <v>23124</v>
      </c>
      <c r="B1344" s="180" t="s">
        <v>32724</v>
      </c>
      <c r="C1344" s="184" t="s">
        <v>12402</v>
      </c>
      <c r="D1344" s="181">
        <v>32830.76</v>
      </c>
    </row>
    <row r="1345" spans="1:4" ht="12.75" customHeight="1">
      <c r="A1345" s="180" t="s">
        <v>23125</v>
      </c>
      <c r="B1345" s="180" t="s">
        <v>38854</v>
      </c>
      <c r="C1345" s="184" t="s">
        <v>12402</v>
      </c>
      <c r="D1345" s="181">
        <v>380</v>
      </c>
    </row>
    <row r="1346" spans="1:4" ht="13.5" customHeight="1">
      <c r="A1346" s="180" t="s">
        <v>23126</v>
      </c>
      <c r="B1346" s="180" t="s">
        <v>32725</v>
      </c>
      <c r="C1346" s="184" t="s">
        <v>12402</v>
      </c>
      <c r="D1346" s="181">
        <v>146.16999999999999</v>
      </c>
    </row>
    <row r="1347" spans="1:4" ht="12.75" customHeight="1">
      <c r="A1347" s="180" t="s">
        <v>23127</v>
      </c>
      <c r="B1347" s="180" t="s">
        <v>23128</v>
      </c>
      <c r="C1347" s="184" t="s">
        <v>12402</v>
      </c>
      <c r="D1347" s="181">
        <v>330.3</v>
      </c>
    </row>
    <row r="1348" spans="1:4" ht="12.75" customHeight="1">
      <c r="A1348" s="180" t="s">
        <v>23129</v>
      </c>
      <c r="B1348" s="180" t="s">
        <v>38855</v>
      </c>
      <c r="C1348" s="184" t="s">
        <v>12402</v>
      </c>
      <c r="D1348" s="181">
        <v>73.900000000000006</v>
      </c>
    </row>
    <row r="1349" spans="1:4" ht="13.5" customHeight="1">
      <c r="A1349" s="180" t="s">
        <v>23130</v>
      </c>
      <c r="B1349" s="180" t="s">
        <v>23131</v>
      </c>
      <c r="C1349" s="184" t="s">
        <v>12402</v>
      </c>
      <c r="D1349" s="181">
        <v>235</v>
      </c>
    </row>
    <row r="1350" spans="1:4" ht="12.75" customHeight="1">
      <c r="A1350" s="180" t="s">
        <v>23132</v>
      </c>
      <c r="B1350" s="180" t="s">
        <v>23133</v>
      </c>
      <c r="C1350" s="184" t="s">
        <v>12402</v>
      </c>
      <c r="D1350" s="181">
        <v>285</v>
      </c>
    </row>
    <row r="1351" spans="1:4" ht="13.5" customHeight="1">
      <c r="A1351" s="180" t="s">
        <v>23134</v>
      </c>
      <c r="B1351" s="180" t="s">
        <v>23135</v>
      </c>
      <c r="C1351" s="184" t="s">
        <v>12402</v>
      </c>
      <c r="D1351" s="181">
        <v>695</v>
      </c>
    </row>
    <row r="1352" spans="1:4" ht="12.75" customHeight="1">
      <c r="A1352" s="180" t="s">
        <v>23136</v>
      </c>
      <c r="B1352" s="180" t="s">
        <v>23137</v>
      </c>
      <c r="C1352" s="184" t="s">
        <v>12402</v>
      </c>
      <c r="D1352" s="181">
        <v>985</v>
      </c>
    </row>
    <row r="1353" spans="1:4" ht="12.75" customHeight="1">
      <c r="A1353" s="180" t="s">
        <v>23138</v>
      </c>
      <c r="B1353" s="180" t="s">
        <v>32726</v>
      </c>
      <c r="C1353" s="184" t="s">
        <v>12402</v>
      </c>
      <c r="D1353" s="181">
        <v>8.74</v>
      </c>
    </row>
    <row r="1354" spans="1:4" ht="13.5" customHeight="1">
      <c r="A1354" s="180" t="s">
        <v>23139</v>
      </c>
      <c r="B1354" s="180" t="s">
        <v>23140</v>
      </c>
      <c r="C1354" s="184" t="s">
        <v>12402</v>
      </c>
      <c r="D1354" s="181">
        <v>1.3</v>
      </c>
    </row>
    <row r="1355" spans="1:4" ht="12.75" customHeight="1">
      <c r="A1355" s="180" t="s">
        <v>23141</v>
      </c>
      <c r="B1355" s="180" t="s">
        <v>23142</v>
      </c>
      <c r="C1355" s="184" t="s">
        <v>12402</v>
      </c>
      <c r="D1355" s="181">
        <v>9.99</v>
      </c>
    </row>
    <row r="1356" spans="1:4" ht="12.75" customHeight="1">
      <c r="A1356" s="180" t="s">
        <v>23143</v>
      </c>
      <c r="B1356" s="180" t="s">
        <v>32727</v>
      </c>
      <c r="C1356" s="184" t="s">
        <v>12402</v>
      </c>
      <c r="D1356" s="181">
        <v>49.9</v>
      </c>
    </row>
    <row r="1357" spans="1:4" ht="13.5" customHeight="1">
      <c r="A1357" s="180" t="s">
        <v>23144</v>
      </c>
      <c r="B1357" s="180" t="s">
        <v>23145</v>
      </c>
      <c r="C1357" s="184" t="s">
        <v>12403</v>
      </c>
      <c r="D1357" s="181">
        <v>0.56000000000000005</v>
      </c>
    </row>
    <row r="1358" spans="1:4" ht="12.75" customHeight="1">
      <c r="A1358" s="180" t="s">
        <v>23146</v>
      </c>
      <c r="B1358" s="180" t="s">
        <v>23147</v>
      </c>
      <c r="C1358" s="184" t="s">
        <v>45</v>
      </c>
      <c r="D1358" s="181">
        <v>39.51</v>
      </c>
    </row>
    <row r="1359" spans="1:4" ht="13.5" customHeight="1">
      <c r="A1359" s="180" t="s">
        <v>23148</v>
      </c>
      <c r="B1359" s="180" t="s">
        <v>32728</v>
      </c>
      <c r="C1359" s="184" t="s">
        <v>45</v>
      </c>
      <c r="D1359" s="181">
        <v>18.809999999999999</v>
      </c>
    </row>
    <row r="1360" spans="1:4" ht="12.75" customHeight="1">
      <c r="A1360" s="180" t="s">
        <v>23149</v>
      </c>
      <c r="B1360" s="180" t="s">
        <v>32729</v>
      </c>
      <c r="C1360" s="184" t="s">
        <v>45</v>
      </c>
      <c r="D1360" s="181">
        <v>139.41999999999999</v>
      </c>
    </row>
    <row r="1361" spans="1:4" ht="12.75" customHeight="1">
      <c r="A1361" s="180" t="s">
        <v>23150</v>
      </c>
      <c r="B1361" s="180" t="s">
        <v>23151</v>
      </c>
      <c r="C1361" s="184" t="s">
        <v>12404</v>
      </c>
      <c r="D1361" s="181">
        <v>53.23</v>
      </c>
    </row>
    <row r="1362" spans="1:4" ht="13.5" customHeight="1">
      <c r="A1362" s="180" t="s">
        <v>23152</v>
      </c>
      <c r="B1362" s="180" t="s">
        <v>32730</v>
      </c>
      <c r="C1362" s="184" t="s">
        <v>12404</v>
      </c>
      <c r="D1362" s="181">
        <v>15.55</v>
      </c>
    </row>
    <row r="1363" spans="1:4" ht="16.5" customHeight="1">
      <c r="A1363" s="180" t="s">
        <v>23153</v>
      </c>
      <c r="B1363" s="180" t="s">
        <v>32731</v>
      </c>
      <c r="C1363" s="184" t="s">
        <v>12404</v>
      </c>
      <c r="D1363" s="181">
        <v>2.93</v>
      </c>
    </row>
    <row r="1364" spans="1:4" ht="12.75" customHeight="1">
      <c r="A1364" s="180" t="s">
        <v>23154</v>
      </c>
      <c r="B1364" s="180" t="s">
        <v>32732</v>
      </c>
      <c r="C1364" s="184" t="s">
        <v>12416</v>
      </c>
      <c r="D1364" s="181">
        <v>3.87</v>
      </c>
    </row>
    <row r="1365" spans="1:4" ht="16.5" customHeight="1">
      <c r="A1365" s="180" t="s">
        <v>23155</v>
      </c>
      <c r="B1365" s="180" t="s">
        <v>32733</v>
      </c>
      <c r="C1365" s="184" t="s">
        <v>12404</v>
      </c>
      <c r="D1365" s="181">
        <v>16</v>
      </c>
    </row>
    <row r="1366" spans="1:4" ht="12.75" customHeight="1">
      <c r="A1366" s="180" t="s">
        <v>23156</v>
      </c>
      <c r="B1366" s="180" t="s">
        <v>32734</v>
      </c>
      <c r="C1366" s="184" t="s">
        <v>12416</v>
      </c>
      <c r="D1366" s="181">
        <v>38.9</v>
      </c>
    </row>
    <row r="1367" spans="1:4" ht="12.75" customHeight="1">
      <c r="A1367" s="180" t="s">
        <v>23157</v>
      </c>
      <c r="B1367" s="180" t="s">
        <v>32735</v>
      </c>
      <c r="C1367" s="184" t="s">
        <v>12416</v>
      </c>
      <c r="D1367" s="181">
        <v>44.11</v>
      </c>
    </row>
    <row r="1368" spans="1:4" ht="13.5" customHeight="1">
      <c r="A1368" s="180" t="s">
        <v>23158</v>
      </c>
      <c r="B1368" s="180" t="s">
        <v>32736</v>
      </c>
      <c r="C1368" s="184" t="s">
        <v>12416</v>
      </c>
      <c r="D1368" s="181">
        <v>35.99</v>
      </c>
    </row>
    <row r="1369" spans="1:4" ht="12.75" customHeight="1">
      <c r="A1369" s="180" t="s">
        <v>23159</v>
      </c>
      <c r="B1369" s="180" t="s">
        <v>32737</v>
      </c>
      <c r="C1369" s="184" t="s">
        <v>12402</v>
      </c>
      <c r="D1369" s="181">
        <v>74.989999999999995</v>
      </c>
    </row>
    <row r="1370" spans="1:4" ht="13.5" customHeight="1">
      <c r="A1370" s="180" t="s">
        <v>23161</v>
      </c>
      <c r="B1370" s="180" t="s">
        <v>32738</v>
      </c>
      <c r="C1370" s="184" t="s">
        <v>12402</v>
      </c>
      <c r="D1370" s="181">
        <v>31.15</v>
      </c>
    </row>
    <row r="1371" spans="1:4" ht="12.75" customHeight="1">
      <c r="A1371" s="180" t="s">
        <v>23163</v>
      </c>
      <c r="B1371" s="180" t="s">
        <v>32739</v>
      </c>
      <c r="C1371" s="184" t="s">
        <v>12402</v>
      </c>
      <c r="D1371" s="181">
        <v>72.5</v>
      </c>
    </row>
    <row r="1372" spans="1:4" ht="12.75" customHeight="1">
      <c r="A1372" s="180" t="s">
        <v>23164</v>
      </c>
      <c r="B1372" s="180" t="s">
        <v>23165</v>
      </c>
      <c r="C1372" s="184" t="s">
        <v>12403</v>
      </c>
      <c r="D1372" s="181">
        <v>0.04</v>
      </c>
    </row>
    <row r="1373" spans="1:4" ht="13.5" customHeight="1">
      <c r="A1373" s="180" t="s">
        <v>23166</v>
      </c>
      <c r="B1373" s="180" t="s">
        <v>38856</v>
      </c>
      <c r="C1373" s="184" t="s">
        <v>34306</v>
      </c>
      <c r="D1373" s="181">
        <v>53.46</v>
      </c>
    </row>
    <row r="1374" spans="1:4" ht="12.75" customHeight="1">
      <c r="A1374" s="180" t="s">
        <v>23167</v>
      </c>
      <c r="B1374" s="180" t="s">
        <v>23168</v>
      </c>
      <c r="C1374" s="184" t="s">
        <v>34306</v>
      </c>
      <c r="D1374" s="181">
        <v>440</v>
      </c>
    </row>
    <row r="1375" spans="1:4" ht="13.5" customHeight="1">
      <c r="A1375" s="180" t="s">
        <v>23169</v>
      </c>
      <c r="B1375" s="180" t="s">
        <v>23170</v>
      </c>
      <c r="C1375" s="184" t="s">
        <v>34306</v>
      </c>
      <c r="D1375" s="181">
        <v>468.3</v>
      </c>
    </row>
    <row r="1376" spans="1:4" ht="12.75" customHeight="1">
      <c r="A1376" s="180" t="s">
        <v>23171</v>
      </c>
      <c r="B1376" s="180" t="s">
        <v>23172</v>
      </c>
      <c r="C1376" s="184" t="s">
        <v>34306</v>
      </c>
      <c r="D1376" s="181">
        <v>480</v>
      </c>
    </row>
    <row r="1377" spans="1:4" ht="12.75" customHeight="1">
      <c r="A1377" s="180" t="s">
        <v>23173</v>
      </c>
      <c r="B1377" s="180" t="s">
        <v>23174</v>
      </c>
      <c r="C1377" s="184" t="s">
        <v>34306</v>
      </c>
      <c r="D1377" s="181">
        <v>500</v>
      </c>
    </row>
    <row r="1378" spans="1:4" ht="13.5" customHeight="1">
      <c r="A1378" s="180" t="s">
        <v>23175</v>
      </c>
      <c r="B1378" s="180" t="s">
        <v>23176</v>
      </c>
      <c r="C1378" s="184" t="s">
        <v>34306</v>
      </c>
      <c r="D1378" s="181">
        <v>550</v>
      </c>
    </row>
    <row r="1379" spans="1:4" ht="12.75" customHeight="1">
      <c r="A1379" s="180" t="s">
        <v>23177</v>
      </c>
      <c r="B1379" s="180" t="s">
        <v>38857</v>
      </c>
      <c r="C1379" s="184" t="s">
        <v>34306</v>
      </c>
      <c r="D1379" s="181">
        <v>520</v>
      </c>
    </row>
    <row r="1380" spans="1:4" ht="12.75" customHeight="1">
      <c r="A1380" s="180" t="s">
        <v>23178</v>
      </c>
      <c r="B1380" s="180" t="s">
        <v>38858</v>
      </c>
      <c r="C1380" s="184" t="s">
        <v>34306</v>
      </c>
      <c r="D1380" s="181">
        <v>540</v>
      </c>
    </row>
    <row r="1381" spans="1:4" ht="13.5" customHeight="1">
      <c r="A1381" s="180" t="s">
        <v>23179</v>
      </c>
      <c r="B1381" s="180" t="s">
        <v>23180</v>
      </c>
      <c r="C1381" s="184" t="s">
        <v>34306</v>
      </c>
      <c r="D1381" s="181">
        <v>480</v>
      </c>
    </row>
    <row r="1382" spans="1:4" ht="12.75" customHeight="1">
      <c r="A1382" s="180" t="s">
        <v>23181</v>
      </c>
      <c r="B1382" s="180" t="s">
        <v>23182</v>
      </c>
      <c r="C1382" s="184" t="s">
        <v>34306</v>
      </c>
      <c r="D1382" s="181">
        <v>510</v>
      </c>
    </row>
    <row r="1383" spans="1:4" ht="13.5" customHeight="1">
      <c r="A1383" s="180" t="s">
        <v>23183</v>
      </c>
      <c r="B1383" s="180" t="s">
        <v>32740</v>
      </c>
      <c r="C1383" s="184" t="s">
        <v>12402</v>
      </c>
      <c r="D1383" s="181">
        <v>1868.24</v>
      </c>
    </row>
    <row r="1384" spans="1:4" ht="12.75" customHeight="1">
      <c r="A1384" s="180" t="s">
        <v>23184</v>
      </c>
      <c r="B1384" s="180" t="s">
        <v>32741</v>
      </c>
      <c r="C1384" s="184" t="s">
        <v>12403</v>
      </c>
      <c r="D1384" s="181">
        <v>27</v>
      </c>
    </row>
    <row r="1385" spans="1:4" ht="12.75" customHeight="1">
      <c r="A1385" s="180" t="s">
        <v>23185</v>
      </c>
      <c r="B1385" s="180" t="s">
        <v>32742</v>
      </c>
      <c r="C1385" s="184" t="s">
        <v>12403</v>
      </c>
      <c r="D1385" s="181">
        <v>25</v>
      </c>
    </row>
    <row r="1386" spans="1:4" ht="13.5" customHeight="1">
      <c r="A1386" s="180" t="s">
        <v>23186</v>
      </c>
      <c r="B1386" s="180" t="s">
        <v>32743</v>
      </c>
      <c r="C1386" s="184" t="s">
        <v>12403</v>
      </c>
      <c r="D1386" s="181">
        <v>32.130000000000003</v>
      </c>
    </row>
    <row r="1387" spans="1:4" ht="12.75" customHeight="1">
      <c r="A1387" s="180" t="s">
        <v>23187</v>
      </c>
      <c r="B1387" s="180" t="s">
        <v>32744</v>
      </c>
      <c r="C1387" s="184" t="s">
        <v>12402</v>
      </c>
      <c r="D1387" s="181">
        <v>4800</v>
      </c>
    </row>
    <row r="1388" spans="1:4" ht="13.5" customHeight="1">
      <c r="A1388" s="180" t="s">
        <v>23188</v>
      </c>
      <c r="B1388" s="180" t="s">
        <v>32745</v>
      </c>
      <c r="C1388" s="184" t="s">
        <v>12403</v>
      </c>
      <c r="D1388" s="181">
        <v>38</v>
      </c>
    </row>
    <row r="1389" spans="1:4" ht="12.75" customHeight="1">
      <c r="A1389" s="180" t="s">
        <v>23189</v>
      </c>
      <c r="B1389" s="180" t="s">
        <v>23190</v>
      </c>
      <c r="C1389" s="184" t="s">
        <v>12403</v>
      </c>
      <c r="D1389" s="181">
        <v>55</v>
      </c>
    </row>
    <row r="1390" spans="1:4" ht="12.75" customHeight="1">
      <c r="A1390" s="180" t="s">
        <v>23191</v>
      </c>
      <c r="B1390" s="180" t="s">
        <v>30866</v>
      </c>
      <c r="C1390" s="184" t="s">
        <v>12402</v>
      </c>
      <c r="D1390" s="181">
        <v>20000</v>
      </c>
    </row>
    <row r="1391" spans="1:4" ht="13.5" customHeight="1">
      <c r="A1391" s="180" t="s">
        <v>23192</v>
      </c>
      <c r="B1391" s="180" t="s">
        <v>32746</v>
      </c>
      <c r="C1391" s="184" t="s">
        <v>12403</v>
      </c>
      <c r="D1391" s="181">
        <v>418</v>
      </c>
    </row>
    <row r="1392" spans="1:4" ht="12.75" customHeight="1">
      <c r="A1392" s="180" t="s">
        <v>23193</v>
      </c>
      <c r="B1392" s="180" t="s">
        <v>32747</v>
      </c>
      <c r="C1392" s="184" t="s">
        <v>12403</v>
      </c>
      <c r="D1392" s="181">
        <v>581</v>
      </c>
    </row>
    <row r="1393" spans="1:4" ht="12.75" customHeight="1">
      <c r="A1393" s="180" t="s">
        <v>23194</v>
      </c>
      <c r="B1393" s="180" t="s">
        <v>23195</v>
      </c>
      <c r="C1393" s="184" t="s">
        <v>12406</v>
      </c>
      <c r="D1393" s="181">
        <v>19.309999999999999</v>
      </c>
    </row>
    <row r="1394" spans="1:4" ht="13.5" customHeight="1">
      <c r="A1394" s="180" t="s">
        <v>23196</v>
      </c>
      <c r="B1394" s="180" t="s">
        <v>23197</v>
      </c>
      <c r="C1394" s="184" t="s">
        <v>12403</v>
      </c>
      <c r="D1394" s="181">
        <v>330</v>
      </c>
    </row>
    <row r="1395" spans="1:4" ht="12.75" customHeight="1">
      <c r="A1395" s="180" t="s">
        <v>23198</v>
      </c>
      <c r="B1395" s="180" t="s">
        <v>23199</v>
      </c>
      <c r="C1395" s="184" t="s">
        <v>12403</v>
      </c>
      <c r="D1395" s="181">
        <v>465</v>
      </c>
    </row>
    <row r="1396" spans="1:4" ht="13.5" customHeight="1">
      <c r="A1396" s="180" t="s">
        <v>23200</v>
      </c>
      <c r="B1396" s="180" t="s">
        <v>23201</v>
      </c>
      <c r="C1396" s="184" t="s">
        <v>12403</v>
      </c>
      <c r="D1396" s="181">
        <v>510</v>
      </c>
    </row>
    <row r="1397" spans="1:4" ht="12.75" customHeight="1">
      <c r="A1397" s="180" t="s">
        <v>23202</v>
      </c>
      <c r="B1397" s="180" t="s">
        <v>23203</v>
      </c>
      <c r="C1397" s="184" t="s">
        <v>12403</v>
      </c>
      <c r="D1397" s="181">
        <v>515</v>
      </c>
    </row>
    <row r="1398" spans="1:4" ht="12.75" customHeight="1">
      <c r="A1398" s="180" t="s">
        <v>23204</v>
      </c>
      <c r="B1398" s="180" t="s">
        <v>23205</v>
      </c>
      <c r="C1398" s="184" t="s">
        <v>12403</v>
      </c>
      <c r="D1398" s="181">
        <v>697</v>
      </c>
    </row>
    <row r="1399" spans="1:4" ht="13.5" customHeight="1">
      <c r="A1399" s="180" t="s">
        <v>23206</v>
      </c>
      <c r="B1399" s="180" t="s">
        <v>23207</v>
      </c>
      <c r="C1399" s="184" t="s">
        <v>12403</v>
      </c>
      <c r="D1399" s="181">
        <v>818.1</v>
      </c>
    </row>
    <row r="1400" spans="1:4" ht="12.75" customHeight="1">
      <c r="A1400" s="180" t="s">
        <v>23208</v>
      </c>
      <c r="B1400" s="180" t="s">
        <v>23209</v>
      </c>
      <c r="C1400" s="184" t="s">
        <v>12402</v>
      </c>
      <c r="D1400" s="181">
        <v>18167.98</v>
      </c>
    </row>
    <row r="1401" spans="1:4" ht="13.5" customHeight="1">
      <c r="A1401" s="180" t="s">
        <v>23210</v>
      </c>
      <c r="B1401" s="180" t="s">
        <v>23211</v>
      </c>
      <c r="C1401" s="184" t="s">
        <v>12403</v>
      </c>
      <c r="D1401" s="181">
        <v>45</v>
      </c>
    </row>
    <row r="1402" spans="1:4" ht="12.75" customHeight="1">
      <c r="A1402" s="180" t="s">
        <v>23212</v>
      </c>
      <c r="B1402" s="180" t="s">
        <v>23213</v>
      </c>
      <c r="C1402" s="184" t="s">
        <v>12403</v>
      </c>
      <c r="D1402" s="181">
        <v>65</v>
      </c>
    </row>
    <row r="1403" spans="1:4" ht="12.75" customHeight="1">
      <c r="A1403" s="180" t="s">
        <v>23214</v>
      </c>
      <c r="B1403" s="180" t="s">
        <v>23215</v>
      </c>
      <c r="C1403" s="184" t="s">
        <v>12403</v>
      </c>
      <c r="D1403" s="181">
        <v>91</v>
      </c>
    </row>
    <row r="1404" spans="1:4" ht="13.5" customHeight="1">
      <c r="A1404" s="180" t="s">
        <v>23216</v>
      </c>
      <c r="B1404" s="180" t="s">
        <v>23217</v>
      </c>
      <c r="C1404" s="184" t="s">
        <v>12403</v>
      </c>
      <c r="D1404" s="181">
        <v>104</v>
      </c>
    </row>
    <row r="1405" spans="1:4" ht="12.75" customHeight="1">
      <c r="A1405" s="180" t="s">
        <v>23218</v>
      </c>
      <c r="B1405" s="180" t="s">
        <v>23219</v>
      </c>
      <c r="C1405" s="184" t="s">
        <v>12403</v>
      </c>
      <c r="D1405" s="181">
        <v>135</v>
      </c>
    </row>
    <row r="1406" spans="1:4" ht="13.5" customHeight="1">
      <c r="A1406" s="180" t="s">
        <v>23220</v>
      </c>
      <c r="B1406" s="180" t="s">
        <v>38859</v>
      </c>
      <c r="C1406" s="184" t="s">
        <v>34306</v>
      </c>
      <c r="D1406" s="181">
        <v>19.11</v>
      </c>
    </row>
    <row r="1407" spans="1:4" ht="12.75" customHeight="1">
      <c r="A1407" s="180" t="s">
        <v>23221</v>
      </c>
      <c r="B1407" s="180" t="s">
        <v>34291</v>
      </c>
      <c r="C1407" s="184" t="s">
        <v>12416</v>
      </c>
      <c r="D1407" s="181">
        <v>16</v>
      </c>
    </row>
    <row r="1408" spans="1:4" ht="16.5" customHeight="1">
      <c r="A1408" s="180" t="s">
        <v>23222</v>
      </c>
      <c r="B1408" s="180" t="s">
        <v>34292</v>
      </c>
      <c r="C1408" s="184" t="s">
        <v>12402</v>
      </c>
      <c r="D1408" s="181">
        <v>2.66</v>
      </c>
    </row>
    <row r="1409" spans="1:4" ht="12.75" customHeight="1">
      <c r="A1409" s="180" t="s">
        <v>32748</v>
      </c>
      <c r="B1409" s="180" t="s">
        <v>34293</v>
      </c>
      <c r="C1409" s="184" t="s">
        <v>12416</v>
      </c>
      <c r="D1409" s="181">
        <v>12.25</v>
      </c>
    </row>
    <row r="1410" spans="1:4" ht="12.75" customHeight="1">
      <c r="A1410" s="180" t="s">
        <v>32749</v>
      </c>
      <c r="B1410" s="180" t="s">
        <v>31894</v>
      </c>
      <c r="C1410" s="184" t="s">
        <v>12404</v>
      </c>
      <c r="D1410" s="181">
        <v>4.92</v>
      </c>
    </row>
    <row r="1411" spans="1:4" ht="13.5" customHeight="1">
      <c r="A1411" s="180" t="s">
        <v>32750</v>
      </c>
      <c r="B1411" s="180" t="s">
        <v>31896</v>
      </c>
      <c r="C1411" s="184" t="s">
        <v>12404</v>
      </c>
      <c r="D1411" s="181">
        <v>7.75</v>
      </c>
    </row>
    <row r="1412" spans="1:4" ht="12.75" customHeight="1">
      <c r="A1412" s="180" t="s">
        <v>32751</v>
      </c>
      <c r="B1412" s="180" t="s">
        <v>31898</v>
      </c>
      <c r="C1412" s="184" t="s">
        <v>12404</v>
      </c>
      <c r="D1412" s="181">
        <v>2.39</v>
      </c>
    </row>
    <row r="1413" spans="1:4" ht="13.5" customHeight="1">
      <c r="A1413" s="180" t="s">
        <v>32752</v>
      </c>
      <c r="B1413" s="180" t="s">
        <v>31900</v>
      </c>
      <c r="C1413" s="184" t="s">
        <v>12404</v>
      </c>
      <c r="D1413" s="181">
        <v>0.84</v>
      </c>
    </row>
    <row r="1414" spans="1:4" ht="12.75" customHeight="1">
      <c r="A1414" s="180" t="s">
        <v>32753</v>
      </c>
      <c r="B1414" s="180" t="s">
        <v>31902</v>
      </c>
      <c r="C1414" s="184" t="s">
        <v>12404</v>
      </c>
      <c r="D1414" s="181">
        <v>3.9</v>
      </c>
    </row>
    <row r="1415" spans="1:4" ht="12.75" customHeight="1">
      <c r="A1415" s="180" t="s">
        <v>32754</v>
      </c>
      <c r="B1415" s="180" t="s">
        <v>31906</v>
      </c>
      <c r="C1415" s="184" t="s">
        <v>12404</v>
      </c>
      <c r="D1415" s="181">
        <v>1.25</v>
      </c>
    </row>
    <row r="1416" spans="1:4" ht="13.5" customHeight="1">
      <c r="A1416" s="180" t="s">
        <v>32755</v>
      </c>
      <c r="B1416" s="180" t="s">
        <v>31908</v>
      </c>
      <c r="C1416" s="184" t="s">
        <v>12404</v>
      </c>
      <c r="D1416" s="181">
        <v>5.98</v>
      </c>
    </row>
    <row r="1417" spans="1:4" ht="12.75" customHeight="1">
      <c r="A1417" s="180" t="s">
        <v>32756</v>
      </c>
      <c r="B1417" s="180" t="s">
        <v>31910</v>
      </c>
      <c r="C1417" s="184" t="s">
        <v>12404</v>
      </c>
      <c r="D1417" s="181">
        <v>29.8</v>
      </c>
    </row>
    <row r="1418" spans="1:4" ht="13.5" customHeight="1">
      <c r="A1418" s="180" t="s">
        <v>32757</v>
      </c>
      <c r="B1418" s="180" t="s">
        <v>31912</v>
      </c>
      <c r="C1418" s="184" t="s">
        <v>12404</v>
      </c>
      <c r="D1418" s="181">
        <v>1.5</v>
      </c>
    </row>
    <row r="1419" spans="1:4" ht="12.75" customHeight="1">
      <c r="A1419" s="180" t="s">
        <v>23223</v>
      </c>
      <c r="B1419" s="180" t="s">
        <v>23224</v>
      </c>
      <c r="C1419" s="184" t="s">
        <v>34306</v>
      </c>
      <c r="D1419" s="181">
        <v>160</v>
      </c>
    </row>
    <row r="1420" spans="1:4" ht="12.75" customHeight="1">
      <c r="A1420" s="180" t="s">
        <v>23225</v>
      </c>
      <c r="B1420" s="180" t="s">
        <v>31891</v>
      </c>
      <c r="C1420" s="184" t="s">
        <v>34306</v>
      </c>
      <c r="D1420" s="181">
        <v>490</v>
      </c>
    </row>
    <row r="1421" spans="1:4" ht="13.5" customHeight="1">
      <c r="A1421" s="180" t="s">
        <v>23226</v>
      </c>
      <c r="B1421" s="180" t="s">
        <v>23227</v>
      </c>
      <c r="C1421" s="184" t="s">
        <v>12404</v>
      </c>
      <c r="D1421" s="181">
        <v>6.7</v>
      </c>
    </row>
    <row r="1422" spans="1:4" ht="12.75" customHeight="1">
      <c r="A1422" s="180" t="s">
        <v>23228</v>
      </c>
      <c r="B1422" s="180" t="s">
        <v>23229</v>
      </c>
      <c r="C1422" s="184" t="s">
        <v>12404</v>
      </c>
      <c r="D1422" s="181">
        <v>3.9</v>
      </c>
    </row>
    <row r="1423" spans="1:4" ht="12.75" customHeight="1">
      <c r="A1423" s="180" t="s">
        <v>23230</v>
      </c>
      <c r="B1423" s="180" t="s">
        <v>31892</v>
      </c>
      <c r="C1423" s="184" t="s">
        <v>12404</v>
      </c>
      <c r="D1423" s="181">
        <v>1.92</v>
      </c>
    </row>
    <row r="1424" spans="1:4" ht="13.5" customHeight="1">
      <c r="A1424" s="180" t="s">
        <v>23231</v>
      </c>
      <c r="B1424" s="180" t="s">
        <v>34294</v>
      </c>
      <c r="C1424" s="184" t="s">
        <v>12402</v>
      </c>
      <c r="D1424" s="181">
        <v>140</v>
      </c>
    </row>
    <row r="1425" spans="1:4" ht="12.75" customHeight="1">
      <c r="A1425" s="180" t="s">
        <v>32758</v>
      </c>
      <c r="B1425" s="180" t="s">
        <v>32759</v>
      </c>
      <c r="C1425" s="184" t="s">
        <v>12402</v>
      </c>
      <c r="D1425" s="181">
        <v>140</v>
      </c>
    </row>
    <row r="1426" spans="1:4" ht="13.5" customHeight="1">
      <c r="A1426" s="180" t="s">
        <v>23232</v>
      </c>
      <c r="B1426" s="180" t="s">
        <v>32760</v>
      </c>
      <c r="C1426" s="184" t="s">
        <v>12402</v>
      </c>
      <c r="D1426" s="181">
        <v>140</v>
      </c>
    </row>
    <row r="1427" spans="1:4" ht="12.75" customHeight="1">
      <c r="A1427" s="180" t="s">
        <v>32761</v>
      </c>
      <c r="B1427" s="180" t="s">
        <v>32762</v>
      </c>
      <c r="C1427" s="184" t="s">
        <v>12402</v>
      </c>
      <c r="D1427" s="181">
        <v>140</v>
      </c>
    </row>
    <row r="1428" spans="1:4" ht="12.75" customHeight="1">
      <c r="A1428" s="180" t="s">
        <v>23233</v>
      </c>
      <c r="B1428" s="180" t="s">
        <v>32763</v>
      </c>
      <c r="C1428" s="184" t="s">
        <v>12402</v>
      </c>
      <c r="D1428" s="181">
        <v>140</v>
      </c>
    </row>
    <row r="1429" spans="1:4" ht="13.5" customHeight="1">
      <c r="A1429" s="180" t="s">
        <v>32764</v>
      </c>
      <c r="B1429" s="180" t="s">
        <v>32765</v>
      </c>
      <c r="C1429" s="184" t="s">
        <v>12402</v>
      </c>
      <c r="D1429" s="181">
        <v>140</v>
      </c>
    </row>
    <row r="1430" spans="1:4" ht="12.75" customHeight="1">
      <c r="A1430" s="180" t="s">
        <v>23234</v>
      </c>
      <c r="B1430" s="180" t="s">
        <v>34295</v>
      </c>
      <c r="C1430" s="184" t="s">
        <v>12402</v>
      </c>
      <c r="D1430" s="181">
        <v>140</v>
      </c>
    </row>
    <row r="1431" spans="1:4" ht="13.5" customHeight="1">
      <c r="A1431" s="180" t="s">
        <v>32766</v>
      </c>
      <c r="B1431" s="180" t="s">
        <v>34296</v>
      </c>
      <c r="C1431" s="184" t="s">
        <v>12402</v>
      </c>
      <c r="D1431" s="181">
        <v>140</v>
      </c>
    </row>
    <row r="1432" spans="1:4" ht="12.75" customHeight="1">
      <c r="A1432" s="180" t="s">
        <v>23235</v>
      </c>
      <c r="B1432" s="180" t="s">
        <v>34297</v>
      </c>
      <c r="C1432" s="184" t="s">
        <v>12402</v>
      </c>
      <c r="D1432" s="181">
        <v>140</v>
      </c>
    </row>
    <row r="1433" spans="1:4" ht="12.75" customHeight="1">
      <c r="A1433" s="180" t="s">
        <v>32767</v>
      </c>
      <c r="B1433" s="180" t="s">
        <v>34298</v>
      </c>
      <c r="C1433" s="184" t="s">
        <v>12402</v>
      </c>
      <c r="D1433" s="181">
        <v>140</v>
      </c>
    </row>
    <row r="1434" spans="1:4" ht="13.5" customHeight="1">
      <c r="A1434" s="180" t="s">
        <v>23236</v>
      </c>
      <c r="B1434" s="180" t="s">
        <v>34266</v>
      </c>
      <c r="C1434" s="184" t="s">
        <v>12402</v>
      </c>
      <c r="D1434" s="181">
        <v>2.5</v>
      </c>
    </row>
    <row r="1435" spans="1:4" ht="12.75" customHeight="1">
      <c r="A1435" s="180" t="s">
        <v>32768</v>
      </c>
      <c r="B1435" s="180" t="s">
        <v>34299</v>
      </c>
      <c r="C1435" s="184" t="s">
        <v>12402</v>
      </c>
      <c r="D1435" s="181">
        <v>140</v>
      </c>
    </row>
    <row r="1436" spans="1:4" ht="12.75" customHeight="1">
      <c r="A1436" s="180" t="s">
        <v>23237</v>
      </c>
      <c r="B1436" s="180" t="s">
        <v>34267</v>
      </c>
      <c r="C1436" s="184" t="s">
        <v>12402</v>
      </c>
      <c r="D1436" s="181">
        <v>2.5</v>
      </c>
    </row>
    <row r="1437" spans="1:4" ht="13.5" customHeight="1">
      <c r="A1437" s="180" t="s">
        <v>32769</v>
      </c>
      <c r="B1437" s="180" t="s">
        <v>34300</v>
      </c>
      <c r="C1437" s="184" t="s">
        <v>12402</v>
      </c>
      <c r="D1437" s="181">
        <v>175.95</v>
      </c>
    </row>
    <row r="1438" spans="1:4" ht="12.75" customHeight="1">
      <c r="A1438" s="180" t="s">
        <v>23238</v>
      </c>
      <c r="B1438" s="180" t="s">
        <v>34268</v>
      </c>
      <c r="C1438" s="184" t="s">
        <v>12402</v>
      </c>
      <c r="D1438" s="181">
        <v>3.33</v>
      </c>
    </row>
    <row r="1439" spans="1:4" ht="13.5" customHeight="1">
      <c r="A1439" s="180" t="s">
        <v>34301</v>
      </c>
      <c r="B1439" s="180" t="s">
        <v>34270</v>
      </c>
      <c r="C1439" s="184" t="s">
        <v>12402</v>
      </c>
      <c r="D1439" s="181">
        <v>7.18</v>
      </c>
    </row>
    <row r="1440" spans="1:4" ht="12.75" customHeight="1">
      <c r="A1440" s="180" t="s">
        <v>34302</v>
      </c>
      <c r="B1440" s="180" t="s">
        <v>34272</v>
      </c>
      <c r="C1440" s="184" t="s">
        <v>12402</v>
      </c>
      <c r="D1440" s="181">
        <v>12.45</v>
      </c>
    </row>
    <row r="1441" spans="1:4" ht="12.75" customHeight="1">
      <c r="A1441" s="180" t="s">
        <v>34303</v>
      </c>
      <c r="B1441" s="180" t="s">
        <v>34274</v>
      </c>
      <c r="C1441" s="184" t="s">
        <v>12402</v>
      </c>
      <c r="D1441" s="181">
        <v>2.5</v>
      </c>
    </row>
    <row r="1442" spans="1:4" ht="13.5" customHeight="1">
      <c r="A1442" s="180" t="s">
        <v>34304</v>
      </c>
      <c r="B1442" s="180" t="s">
        <v>34276</v>
      </c>
      <c r="C1442" s="184" t="s">
        <v>12402</v>
      </c>
      <c r="D1442" s="181">
        <v>4.37</v>
      </c>
    </row>
    <row r="1443" spans="1:4" ht="12.75" customHeight="1">
      <c r="A1443" s="180" t="s">
        <v>34305</v>
      </c>
      <c r="B1443" s="180" t="s">
        <v>34278</v>
      </c>
      <c r="C1443" s="184" t="s">
        <v>12402</v>
      </c>
      <c r="D1443" s="181">
        <v>1.59</v>
      </c>
    </row>
    <row r="1444" spans="1:4" ht="13.5" customHeight="1">
      <c r="A1444" s="180" t="s">
        <v>23239</v>
      </c>
      <c r="B1444" s="180" t="s">
        <v>20856</v>
      </c>
      <c r="C1444" s="184" t="s">
        <v>12402</v>
      </c>
      <c r="D1444" s="181">
        <v>7.73</v>
      </c>
    </row>
    <row r="1445" spans="1:4" ht="12.75" customHeight="1">
      <c r="A1445" s="180" t="s">
        <v>23240</v>
      </c>
      <c r="B1445" s="180" t="s">
        <v>20858</v>
      </c>
      <c r="C1445" s="184" t="s">
        <v>12402</v>
      </c>
      <c r="D1445" s="181">
        <v>2.66</v>
      </c>
    </row>
    <row r="1446" spans="1:4" ht="12.75" customHeight="1">
      <c r="A1446" s="180" t="s">
        <v>23241</v>
      </c>
      <c r="B1446" s="180" t="s">
        <v>23242</v>
      </c>
      <c r="C1446" s="184" t="s">
        <v>12402</v>
      </c>
      <c r="D1446" s="181">
        <v>295.05</v>
      </c>
    </row>
    <row r="1447" spans="1:4" ht="13.5" customHeight="1">
      <c r="A1447" s="180" t="s">
        <v>23243</v>
      </c>
      <c r="B1447" s="180" t="s">
        <v>23244</v>
      </c>
      <c r="C1447" s="184" t="s">
        <v>12404</v>
      </c>
      <c r="D1447" s="181">
        <v>13.99</v>
      </c>
    </row>
    <row r="1448" spans="1:4" ht="12.75" customHeight="1">
      <c r="A1448" s="180" t="s">
        <v>23245</v>
      </c>
      <c r="B1448" s="180" t="s">
        <v>32770</v>
      </c>
      <c r="C1448" s="184" t="s">
        <v>12416</v>
      </c>
      <c r="D1448" s="181">
        <v>12</v>
      </c>
    </row>
    <row r="1449" spans="1:4" ht="12.75" customHeight="1">
      <c r="A1449" s="180" t="s">
        <v>23246</v>
      </c>
      <c r="B1449" s="180" t="s">
        <v>32771</v>
      </c>
      <c r="C1449" s="184" t="s">
        <v>12416</v>
      </c>
      <c r="D1449" s="181">
        <v>83.5</v>
      </c>
    </row>
    <row r="1450" spans="1:4" ht="13.5" customHeight="1">
      <c r="A1450" s="180" t="s">
        <v>23247</v>
      </c>
      <c r="B1450" s="180" t="s">
        <v>32772</v>
      </c>
      <c r="C1450" s="184" t="s">
        <v>12416</v>
      </c>
      <c r="D1450" s="181">
        <v>37.04</v>
      </c>
    </row>
    <row r="1451" spans="1:4" ht="12.75" customHeight="1">
      <c r="A1451" s="180" t="s">
        <v>23248</v>
      </c>
      <c r="B1451" s="180" t="s">
        <v>23249</v>
      </c>
      <c r="C1451" s="184" t="s">
        <v>18056</v>
      </c>
      <c r="D1451" s="181">
        <v>1000</v>
      </c>
    </row>
    <row r="1452" spans="1:4" ht="13.5" customHeight="1">
      <c r="A1452" s="180" t="s">
        <v>23250</v>
      </c>
      <c r="B1452" s="180" t="s">
        <v>23251</v>
      </c>
      <c r="C1452" s="184" t="s">
        <v>18056</v>
      </c>
      <c r="D1452" s="181">
        <v>1500</v>
      </c>
    </row>
    <row r="1453" spans="1:4" ht="12.75" customHeight="1">
      <c r="A1453" s="180" t="s">
        <v>23252</v>
      </c>
      <c r="B1453" s="180" t="s">
        <v>23253</v>
      </c>
      <c r="C1453" s="184" t="s">
        <v>18056</v>
      </c>
      <c r="D1453" s="181">
        <v>1075</v>
      </c>
    </row>
    <row r="1454" spans="1:4" ht="12.75" customHeight="1">
      <c r="A1454" s="180" t="s">
        <v>23254</v>
      </c>
      <c r="B1454" s="180" t="s">
        <v>32773</v>
      </c>
      <c r="C1454" s="184" t="s">
        <v>18056</v>
      </c>
      <c r="D1454" s="181">
        <v>1180</v>
      </c>
    </row>
    <row r="1455" spans="1:4" ht="23.25" customHeight="1">
      <c r="A1455" s="180" t="s">
        <v>23255</v>
      </c>
      <c r="B1455" s="180" t="s">
        <v>32774</v>
      </c>
      <c r="C1455" s="184" t="s">
        <v>18056</v>
      </c>
      <c r="D1455" s="181">
        <v>1300</v>
      </c>
    </row>
    <row r="1456" spans="1:4" ht="13.5" customHeight="1">
      <c r="A1456" s="180" t="s">
        <v>23256</v>
      </c>
      <c r="B1456" s="180" t="s">
        <v>23257</v>
      </c>
      <c r="C1456" s="184" t="s">
        <v>18056</v>
      </c>
      <c r="D1456" s="181">
        <v>1200</v>
      </c>
    </row>
    <row r="1457" spans="1:4" ht="12.75" customHeight="1">
      <c r="A1457" s="180" t="s">
        <v>23258</v>
      </c>
      <c r="B1457" s="180" t="s">
        <v>23259</v>
      </c>
      <c r="C1457" s="184" t="s">
        <v>18056</v>
      </c>
      <c r="D1457" s="181">
        <v>2400</v>
      </c>
    </row>
    <row r="1458" spans="1:4" ht="13.5" customHeight="1">
      <c r="A1458" s="180" t="s">
        <v>23260</v>
      </c>
      <c r="B1458" s="180" t="s">
        <v>23261</v>
      </c>
      <c r="C1458" s="184" t="s">
        <v>18056</v>
      </c>
      <c r="D1458" s="181">
        <v>3600</v>
      </c>
    </row>
    <row r="1459" spans="1:4" ht="12.75" customHeight="1">
      <c r="A1459" s="180" t="s">
        <v>23262</v>
      </c>
      <c r="B1459" s="180" t="s">
        <v>23263</v>
      </c>
      <c r="C1459" s="184" t="s">
        <v>18056</v>
      </c>
      <c r="D1459" s="181">
        <v>1800</v>
      </c>
    </row>
    <row r="1460" spans="1:4" ht="12.75" customHeight="1">
      <c r="A1460" s="180" t="s">
        <v>23264</v>
      </c>
      <c r="B1460" s="180" t="s">
        <v>30704</v>
      </c>
      <c r="C1460" s="184" t="s">
        <v>12402</v>
      </c>
      <c r="D1460" s="181">
        <v>1400</v>
      </c>
    </row>
    <row r="1461" spans="1:4" ht="13.5" customHeight="1">
      <c r="A1461" s="180" t="s">
        <v>23265</v>
      </c>
      <c r="B1461" s="180" t="s">
        <v>18358</v>
      </c>
      <c r="C1461" s="184" t="s">
        <v>12402</v>
      </c>
      <c r="D1461" s="181">
        <v>1400</v>
      </c>
    </row>
    <row r="1462" spans="1:4" ht="12.75" customHeight="1">
      <c r="A1462" s="180" t="s">
        <v>23266</v>
      </c>
      <c r="B1462" s="180" t="s">
        <v>23267</v>
      </c>
      <c r="C1462" s="184" t="s">
        <v>18056</v>
      </c>
      <c r="D1462" s="181">
        <v>250</v>
      </c>
    </row>
    <row r="1463" spans="1:4" ht="12.75" customHeight="1">
      <c r="A1463" s="180" t="s">
        <v>23268</v>
      </c>
      <c r="B1463" s="180" t="s">
        <v>23269</v>
      </c>
      <c r="C1463" s="184" t="s">
        <v>12402</v>
      </c>
      <c r="D1463" s="181">
        <v>1095</v>
      </c>
    </row>
    <row r="1464" spans="1:4" ht="13.5" customHeight="1">
      <c r="A1464" s="180" t="s">
        <v>23270</v>
      </c>
      <c r="B1464" s="180" t="s">
        <v>32775</v>
      </c>
      <c r="C1464" s="184" t="s">
        <v>18056</v>
      </c>
      <c r="D1464" s="181">
        <v>950</v>
      </c>
    </row>
    <row r="1465" spans="1:4" ht="12.75" customHeight="1">
      <c r="A1465" s="180" t="s">
        <v>23271</v>
      </c>
      <c r="B1465" s="180" t="s">
        <v>32776</v>
      </c>
      <c r="C1465" s="184" t="s">
        <v>18056</v>
      </c>
      <c r="D1465" s="181">
        <v>900</v>
      </c>
    </row>
    <row r="1466" spans="1:4" ht="13.5" customHeight="1">
      <c r="A1466" s="180" t="s">
        <v>23272</v>
      </c>
      <c r="B1466" s="180" t="s">
        <v>32777</v>
      </c>
      <c r="C1466" s="184" t="s">
        <v>18056</v>
      </c>
      <c r="D1466" s="181">
        <v>3000</v>
      </c>
    </row>
    <row r="1467" spans="1:4" ht="12.75" customHeight="1">
      <c r="A1467" s="180" t="s">
        <v>23273</v>
      </c>
      <c r="B1467" s="180" t="s">
        <v>23274</v>
      </c>
      <c r="C1467" s="184" t="s">
        <v>12402</v>
      </c>
      <c r="D1467" s="181">
        <v>2790</v>
      </c>
    </row>
    <row r="1468" spans="1:4" ht="16.5" customHeight="1">
      <c r="A1468" s="180" t="s">
        <v>23275</v>
      </c>
      <c r="B1468" s="180" t="s">
        <v>32778</v>
      </c>
      <c r="C1468" s="184" t="s">
        <v>12402</v>
      </c>
      <c r="D1468" s="181">
        <v>1059</v>
      </c>
    </row>
    <row r="1469" spans="1:4" ht="12.75" customHeight="1">
      <c r="A1469" s="180" t="s">
        <v>23276</v>
      </c>
      <c r="B1469" s="180" t="s">
        <v>23277</v>
      </c>
      <c r="C1469" s="184" t="s">
        <v>23278</v>
      </c>
      <c r="D1469" s="181">
        <v>74.88</v>
      </c>
    </row>
    <row r="1470" spans="1:4" ht="13.5" customHeight="1">
      <c r="A1470" s="180" t="s">
        <v>23279</v>
      </c>
      <c r="B1470" s="180" t="s">
        <v>23280</v>
      </c>
      <c r="C1470" s="184" t="s">
        <v>23278</v>
      </c>
      <c r="D1470" s="181">
        <v>299</v>
      </c>
    </row>
    <row r="1471" spans="1:4" ht="12.75" customHeight="1">
      <c r="A1471" s="180" t="s">
        <v>23281</v>
      </c>
      <c r="B1471" s="180" t="s">
        <v>32779</v>
      </c>
      <c r="C1471" s="184" t="s">
        <v>12402</v>
      </c>
      <c r="D1471" s="181">
        <v>6</v>
      </c>
    </row>
    <row r="1472" spans="1:4" ht="12.75" customHeight="1">
      <c r="A1472" s="180" t="s">
        <v>23282</v>
      </c>
      <c r="B1472" s="180" t="s">
        <v>32780</v>
      </c>
      <c r="C1472" s="184" t="s">
        <v>12402</v>
      </c>
      <c r="D1472" s="181">
        <v>7.3</v>
      </c>
    </row>
    <row r="1473" spans="1:4" ht="13.5" customHeight="1">
      <c r="A1473" s="180" t="s">
        <v>23283</v>
      </c>
      <c r="B1473" s="180" t="s">
        <v>32781</v>
      </c>
      <c r="C1473" s="184" t="s">
        <v>12402</v>
      </c>
      <c r="D1473" s="181">
        <v>12.1</v>
      </c>
    </row>
    <row r="1474" spans="1:4" ht="12.75" customHeight="1">
      <c r="A1474" s="180" t="s">
        <v>23284</v>
      </c>
      <c r="B1474" s="180" t="s">
        <v>23285</v>
      </c>
      <c r="C1474" s="184" t="s">
        <v>12402</v>
      </c>
      <c r="D1474" s="181">
        <v>0.1</v>
      </c>
    </row>
    <row r="1475" spans="1:4" ht="12.75" customHeight="1">
      <c r="A1475" s="180" t="s">
        <v>23286</v>
      </c>
      <c r="B1475" s="180" t="s">
        <v>23287</v>
      </c>
      <c r="C1475" s="184" t="s">
        <v>12402</v>
      </c>
      <c r="D1475" s="181">
        <v>1</v>
      </c>
    </row>
    <row r="1476" spans="1:4" ht="13.5" customHeight="1">
      <c r="A1476" s="180" t="s">
        <v>23288</v>
      </c>
      <c r="B1476" s="180" t="s">
        <v>23289</v>
      </c>
      <c r="C1476" s="184" t="s">
        <v>12402</v>
      </c>
      <c r="D1476" s="181">
        <v>2</v>
      </c>
    </row>
    <row r="1477" spans="1:4" ht="12.75" customHeight="1">
      <c r="A1477" s="180" t="s">
        <v>23290</v>
      </c>
      <c r="B1477" s="180" t="s">
        <v>23291</v>
      </c>
      <c r="C1477" s="184" t="s">
        <v>12402</v>
      </c>
      <c r="D1477" s="181">
        <v>4</v>
      </c>
    </row>
    <row r="1478" spans="1:4" ht="13.5" customHeight="1">
      <c r="A1478" s="180" t="s">
        <v>23292</v>
      </c>
      <c r="B1478" s="180" t="s">
        <v>32782</v>
      </c>
      <c r="C1478" s="184" t="s">
        <v>12402</v>
      </c>
      <c r="D1478" s="181">
        <v>4.5</v>
      </c>
    </row>
    <row r="1479" spans="1:4" ht="12.75" customHeight="1">
      <c r="A1479" s="180" t="s">
        <v>23293</v>
      </c>
      <c r="B1479" s="180" t="s">
        <v>38860</v>
      </c>
      <c r="C1479" s="184" t="s">
        <v>12402</v>
      </c>
      <c r="D1479" s="181">
        <v>2.6</v>
      </c>
    </row>
    <row r="1480" spans="1:4" ht="12.75" customHeight="1">
      <c r="A1480" s="180" t="s">
        <v>23294</v>
      </c>
      <c r="B1480" s="180" t="s">
        <v>38861</v>
      </c>
      <c r="C1480" s="184" t="s">
        <v>12402</v>
      </c>
      <c r="D1480" s="181">
        <v>4.5</v>
      </c>
    </row>
    <row r="1481" spans="1:4" ht="13.5" customHeight="1">
      <c r="A1481" s="180" t="s">
        <v>23295</v>
      </c>
      <c r="B1481" s="180" t="s">
        <v>38862</v>
      </c>
      <c r="C1481" s="184" t="s">
        <v>12402</v>
      </c>
      <c r="D1481" s="181">
        <v>6</v>
      </c>
    </row>
    <row r="1482" spans="1:4" ht="12.75" customHeight="1">
      <c r="A1482" s="180" t="s">
        <v>23296</v>
      </c>
      <c r="B1482" s="180" t="s">
        <v>38863</v>
      </c>
      <c r="C1482" s="184" t="s">
        <v>12402</v>
      </c>
      <c r="D1482" s="181">
        <v>9.1</v>
      </c>
    </row>
    <row r="1483" spans="1:4" ht="13.5" customHeight="1">
      <c r="A1483" s="180" t="s">
        <v>23297</v>
      </c>
      <c r="B1483" s="180" t="s">
        <v>38864</v>
      </c>
      <c r="C1483" s="184" t="s">
        <v>12402</v>
      </c>
      <c r="D1483" s="181">
        <v>11</v>
      </c>
    </row>
    <row r="1484" spans="1:4" ht="12.75" customHeight="1">
      <c r="A1484" s="180" t="s">
        <v>23298</v>
      </c>
      <c r="B1484" s="180" t="s">
        <v>38865</v>
      </c>
      <c r="C1484" s="184" t="s">
        <v>12402</v>
      </c>
      <c r="D1484" s="181">
        <v>18.8</v>
      </c>
    </row>
    <row r="1485" spans="1:4" ht="12.75" customHeight="1">
      <c r="A1485" s="180" t="s">
        <v>23299</v>
      </c>
      <c r="B1485" s="180" t="s">
        <v>38866</v>
      </c>
      <c r="C1485" s="184" t="s">
        <v>12402</v>
      </c>
      <c r="D1485" s="181">
        <v>2.9</v>
      </c>
    </row>
    <row r="1486" spans="1:4" ht="13.5" customHeight="1">
      <c r="A1486" s="180" t="s">
        <v>23300</v>
      </c>
      <c r="B1486" s="180" t="s">
        <v>38867</v>
      </c>
      <c r="C1486" s="184" t="s">
        <v>12402</v>
      </c>
      <c r="D1486" s="181">
        <v>4</v>
      </c>
    </row>
    <row r="1487" spans="1:4" ht="12.75" customHeight="1">
      <c r="A1487" s="180" t="s">
        <v>23301</v>
      </c>
      <c r="B1487" s="180" t="s">
        <v>38868</v>
      </c>
      <c r="C1487" s="184" t="s">
        <v>12402</v>
      </c>
      <c r="D1487" s="181">
        <v>6</v>
      </c>
    </row>
    <row r="1488" spans="1:4" ht="13.5" customHeight="1">
      <c r="A1488" s="180" t="s">
        <v>23302</v>
      </c>
      <c r="B1488" s="180" t="s">
        <v>38869</v>
      </c>
      <c r="C1488" s="184" t="s">
        <v>12402</v>
      </c>
      <c r="D1488" s="181">
        <v>7.5</v>
      </c>
    </row>
    <row r="1489" spans="1:4" ht="12.75" customHeight="1">
      <c r="A1489" s="180" t="s">
        <v>23303</v>
      </c>
      <c r="B1489" s="180" t="s">
        <v>38870</v>
      </c>
      <c r="C1489" s="184" t="s">
        <v>12402</v>
      </c>
      <c r="D1489" s="181">
        <v>11</v>
      </c>
    </row>
    <row r="1490" spans="1:4" ht="12.75" customHeight="1">
      <c r="A1490" s="180" t="s">
        <v>23304</v>
      </c>
      <c r="B1490" s="180" t="s">
        <v>38871</v>
      </c>
      <c r="C1490" s="184" t="s">
        <v>12402</v>
      </c>
      <c r="D1490" s="181">
        <v>17.18</v>
      </c>
    </row>
    <row r="1491" spans="1:4" ht="13.5" customHeight="1">
      <c r="A1491" s="180" t="s">
        <v>23305</v>
      </c>
      <c r="B1491" s="180" t="s">
        <v>38872</v>
      </c>
      <c r="C1491" s="184" t="s">
        <v>12402</v>
      </c>
      <c r="D1491" s="181">
        <v>14.1</v>
      </c>
    </row>
    <row r="1492" spans="1:4" ht="12.75" customHeight="1">
      <c r="A1492" s="180" t="s">
        <v>23306</v>
      </c>
      <c r="B1492" s="180" t="s">
        <v>23307</v>
      </c>
      <c r="C1492" s="184" t="s">
        <v>12402</v>
      </c>
      <c r="D1492" s="181">
        <v>15.4</v>
      </c>
    </row>
    <row r="1493" spans="1:4" ht="12.75" customHeight="1">
      <c r="A1493" s="180" t="s">
        <v>23308</v>
      </c>
      <c r="B1493" s="180" t="s">
        <v>23309</v>
      </c>
      <c r="C1493" s="184" t="s">
        <v>12402</v>
      </c>
      <c r="D1493" s="181">
        <v>9.9</v>
      </c>
    </row>
    <row r="1494" spans="1:4" ht="13.5" customHeight="1">
      <c r="A1494" s="180" t="s">
        <v>23310</v>
      </c>
      <c r="B1494" s="180" t="s">
        <v>23311</v>
      </c>
      <c r="C1494" s="184" t="s">
        <v>12402</v>
      </c>
      <c r="D1494" s="181">
        <v>7</v>
      </c>
    </row>
    <row r="1495" spans="1:4" ht="12.75" customHeight="1">
      <c r="A1495" s="180" t="s">
        <v>23312</v>
      </c>
      <c r="B1495" s="180" t="s">
        <v>23313</v>
      </c>
      <c r="C1495" s="184" t="s">
        <v>12402</v>
      </c>
      <c r="D1495" s="181">
        <v>1</v>
      </c>
    </row>
    <row r="1496" spans="1:4" ht="13.5" customHeight="1">
      <c r="A1496" s="180" t="s">
        <v>23314</v>
      </c>
      <c r="B1496" s="180" t="s">
        <v>23315</v>
      </c>
      <c r="C1496" s="184" t="s">
        <v>12402</v>
      </c>
      <c r="D1496" s="181">
        <v>1.25</v>
      </c>
    </row>
    <row r="1497" spans="1:4" ht="15.75" customHeight="1">
      <c r="A1497" s="180" t="s">
        <v>23316</v>
      </c>
      <c r="B1497" s="180" t="s">
        <v>23317</v>
      </c>
      <c r="C1497" s="184" t="s">
        <v>12402</v>
      </c>
      <c r="D1497" s="181">
        <v>38.770000000000003</v>
      </c>
    </row>
    <row r="1498" spans="1:4" ht="16.5" customHeight="1">
      <c r="A1498" s="180" t="s">
        <v>23318</v>
      </c>
      <c r="B1498" s="180" t="s">
        <v>23319</v>
      </c>
      <c r="C1498" s="184" t="s">
        <v>12402</v>
      </c>
      <c r="D1498" s="181">
        <v>60.49</v>
      </c>
    </row>
    <row r="1499" spans="1:4" ht="13.5" customHeight="1">
      <c r="A1499" s="180" t="s">
        <v>23320</v>
      </c>
      <c r="B1499" s="180" t="s">
        <v>23321</v>
      </c>
      <c r="C1499" s="184" t="s">
        <v>12402</v>
      </c>
      <c r="D1499" s="181">
        <v>1500</v>
      </c>
    </row>
    <row r="1500" spans="1:4" ht="12.75" customHeight="1">
      <c r="A1500" s="180" t="s">
        <v>23322</v>
      </c>
      <c r="B1500" s="180" t="s">
        <v>23323</v>
      </c>
      <c r="C1500" s="184" t="s">
        <v>12403</v>
      </c>
      <c r="D1500" s="181">
        <v>95</v>
      </c>
    </row>
    <row r="1501" spans="1:4" ht="12.75" customHeight="1">
      <c r="A1501" s="180" t="s">
        <v>23324</v>
      </c>
      <c r="B1501" s="180" t="s">
        <v>23325</v>
      </c>
      <c r="C1501" s="184" t="s">
        <v>12402</v>
      </c>
      <c r="D1501" s="181">
        <v>300</v>
      </c>
    </row>
    <row r="1502" spans="1:4" ht="13.5" customHeight="1">
      <c r="A1502" s="180" t="s">
        <v>23326</v>
      </c>
      <c r="B1502" s="180" t="s">
        <v>23327</v>
      </c>
      <c r="C1502" s="184" t="s">
        <v>12402</v>
      </c>
      <c r="D1502" s="181">
        <v>500</v>
      </c>
    </row>
    <row r="1503" spans="1:4" ht="12.75" customHeight="1">
      <c r="A1503" s="180" t="s">
        <v>23328</v>
      </c>
      <c r="B1503" s="180" t="s">
        <v>23329</v>
      </c>
      <c r="C1503" s="184" t="s">
        <v>12403</v>
      </c>
      <c r="D1503" s="181">
        <v>75</v>
      </c>
    </row>
    <row r="1504" spans="1:4" ht="12.75" customHeight="1">
      <c r="A1504" s="180" t="s">
        <v>32783</v>
      </c>
      <c r="B1504" s="180" t="s">
        <v>32784</v>
      </c>
      <c r="C1504" s="184" t="s">
        <v>34306</v>
      </c>
      <c r="D1504" s="181">
        <v>1500</v>
      </c>
    </row>
    <row r="1505" spans="1:4" ht="13.5" customHeight="1">
      <c r="A1505" s="180" t="s">
        <v>23330</v>
      </c>
      <c r="B1505" s="180" t="s">
        <v>32785</v>
      </c>
      <c r="C1505" s="184" t="s">
        <v>12403</v>
      </c>
      <c r="D1505" s="181">
        <v>150</v>
      </c>
    </row>
    <row r="1506" spans="1:4" ht="12.75" customHeight="1">
      <c r="A1506" s="180" t="s">
        <v>23331</v>
      </c>
      <c r="B1506" s="180" t="s">
        <v>32786</v>
      </c>
      <c r="C1506" s="184" t="s">
        <v>12402</v>
      </c>
      <c r="D1506" s="181">
        <v>3000</v>
      </c>
    </row>
    <row r="1507" spans="1:4" ht="13.5" customHeight="1">
      <c r="A1507" s="180" t="s">
        <v>23332</v>
      </c>
      <c r="B1507" s="180" t="s">
        <v>32787</v>
      </c>
      <c r="C1507" s="184" t="s">
        <v>12402</v>
      </c>
      <c r="D1507" s="181">
        <v>600</v>
      </c>
    </row>
    <row r="1508" spans="1:4" ht="12.75" customHeight="1">
      <c r="A1508" s="180" t="s">
        <v>23333</v>
      </c>
      <c r="B1508" s="180" t="s">
        <v>32788</v>
      </c>
      <c r="C1508" s="184" t="s">
        <v>12403</v>
      </c>
      <c r="D1508" s="181">
        <v>220</v>
      </c>
    </row>
    <row r="1509" spans="1:4" ht="12.75" customHeight="1">
      <c r="A1509" s="180" t="s">
        <v>23334</v>
      </c>
      <c r="B1509" s="180" t="s">
        <v>32789</v>
      </c>
      <c r="C1509" s="184" t="s">
        <v>12403</v>
      </c>
      <c r="D1509" s="181">
        <v>220</v>
      </c>
    </row>
    <row r="1510" spans="1:4" ht="13.5" customHeight="1">
      <c r="A1510" s="180" t="s">
        <v>23335</v>
      </c>
      <c r="B1510" s="180" t="s">
        <v>32790</v>
      </c>
      <c r="C1510" s="184" t="s">
        <v>12403</v>
      </c>
      <c r="D1510" s="181">
        <v>519</v>
      </c>
    </row>
    <row r="1511" spans="1:4" ht="12.75" customHeight="1">
      <c r="A1511" s="180" t="s">
        <v>23336</v>
      </c>
      <c r="B1511" s="180" t="s">
        <v>23337</v>
      </c>
      <c r="C1511" s="184" t="s">
        <v>12402</v>
      </c>
      <c r="D1511" s="181">
        <v>2200</v>
      </c>
    </row>
    <row r="1512" spans="1:4" ht="13.5" customHeight="1">
      <c r="A1512" s="180" t="s">
        <v>23338</v>
      </c>
      <c r="B1512" s="180" t="s">
        <v>23339</v>
      </c>
      <c r="C1512" s="184" t="s">
        <v>12402</v>
      </c>
      <c r="D1512" s="181">
        <v>1800</v>
      </c>
    </row>
    <row r="1513" spans="1:4" ht="12.75" customHeight="1">
      <c r="A1513" s="180" t="s">
        <v>23340</v>
      </c>
      <c r="B1513" s="180" t="s">
        <v>23341</v>
      </c>
      <c r="C1513" s="184" t="s">
        <v>12402</v>
      </c>
      <c r="D1513" s="181">
        <v>900</v>
      </c>
    </row>
    <row r="1514" spans="1:4" ht="12.75" customHeight="1">
      <c r="A1514" s="180" t="s">
        <v>23342</v>
      </c>
      <c r="B1514" s="180" t="s">
        <v>32791</v>
      </c>
      <c r="C1514" s="184" t="s">
        <v>12402</v>
      </c>
      <c r="D1514" s="181">
        <v>30</v>
      </c>
    </row>
    <row r="1515" spans="1:4" ht="13.5" customHeight="1">
      <c r="A1515" s="180" t="s">
        <v>23343</v>
      </c>
      <c r="B1515" s="180" t="s">
        <v>32792</v>
      </c>
      <c r="C1515" s="184" t="s">
        <v>12402</v>
      </c>
      <c r="D1515" s="181">
        <v>246.58</v>
      </c>
    </row>
    <row r="1516" spans="1:4" ht="12.75" customHeight="1">
      <c r="A1516" s="180" t="s">
        <v>23344</v>
      </c>
      <c r="B1516" s="180" t="s">
        <v>32793</v>
      </c>
      <c r="C1516" s="184" t="s">
        <v>12402</v>
      </c>
      <c r="D1516" s="181">
        <v>117.7</v>
      </c>
    </row>
    <row r="1517" spans="1:4" ht="12.75" customHeight="1">
      <c r="A1517" s="180" t="s">
        <v>23345</v>
      </c>
      <c r="B1517" s="180" t="s">
        <v>32794</v>
      </c>
      <c r="C1517" s="184" t="s">
        <v>12402</v>
      </c>
      <c r="D1517" s="181">
        <v>150</v>
      </c>
    </row>
    <row r="1518" spans="1:4" ht="13.5" customHeight="1">
      <c r="A1518" s="180" t="s">
        <v>23346</v>
      </c>
      <c r="B1518" s="180" t="s">
        <v>23347</v>
      </c>
      <c r="C1518" s="184" t="s">
        <v>12402</v>
      </c>
      <c r="D1518" s="181">
        <v>150</v>
      </c>
    </row>
    <row r="1519" spans="1:4" ht="12.75" customHeight="1">
      <c r="A1519" s="180" t="s">
        <v>23348</v>
      </c>
      <c r="B1519" s="180" t="s">
        <v>23349</v>
      </c>
      <c r="C1519" s="184" t="s">
        <v>12402</v>
      </c>
      <c r="D1519" s="181">
        <v>150</v>
      </c>
    </row>
    <row r="1520" spans="1:4" ht="13.5" customHeight="1">
      <c r="A1520" s="180" t="s">
        <v>23350</v>
      </c>
      <c r="B1520" s="180" t="s">
        <v>23351</v>
      </c>
      <c r="C1520" s="184" t="s">
        <v>12402</v>
      </c>
      <c r="D1520" s="181">
        <v>250</v>
      </c>
    </row>
    <row r="1521" spans="1:4" ht="12.75" customHeight="1">
      <c r="A1521" s="180" t="s">
        <v>23352</v>
      </c>
      <c r="B1521" s="180" t="s">
        <v>23353</v>
      </c>
      <c r="C1521" s="184" t="s">
        <v>12402</v>
      </c>
      <c r="D1521" s="181">
        <v>200</v>
      </c>
    </row>
    <row r="1522" spans="1:4" ht="16.5" customHeight="1">
      <c r="A1522" s="180" t="s">
        <v>23354</v>
      </c>
      <c r="B1522" s="180" t="s">
        <v>23355</v>
      </c>
      <c r="C1522" s="184" t="s">
        <v>12402</v>
      </c>
      <c r="D1522" s="181">
        <v>200</v>
      </c>
    </row>
    <row r="1523" spans="1:4" ht="16.5" customHeight="1">
      <c r="A1523" s="180" t="s">
        <v>23356</v>
      </c>
      <c r="B1523" s="180" t="s">
        <v>23357</v>
      </c>
      <c r="C1523" s="184" t="s">
        <v>12402</v>
      </c>
      <c r="D1523" s="181">
        <v>320</v>
      </c>
    </row>
    <row r="1524" spans="1:4" ht="15.75" customHeight="1">
      <c r="A1524" s="180" t="s">
        <v>23358</v>
      </c>
      <c r="B1524" s="180" t="s">
        <v>23359</v>
      </c>
      <c r="C1524" s="184" t="s">
        <v>12402</v>
      </c>
      <c r="D1524" s="181">
        <v>156.4</v>
      </c>
    </row>
    <row r="1525" spans="1:4" ht="16.5" customHeight="1">
      <c r="A1525" s="180" t="s">
        <v>23360</v>
      </c>
      <c r="B1525" s="180" t="s">
        <v>23361</v>
      </c>
      <c r="C1525" s="184" t="s">
        <v>12402</v>
      </c>
      <c r="D1525" s="181">
        <v>310</v>
      </c>
    </row>
    <row r="1526" spans="1:4" ht="16.5" customHeight="1">
      <c r="A1526" s="180" t="s">
        <v>23362</v>
      </c>
      <c r="B1526" s="180" t="s">
        <v>23363</v>
      </c>
      <c r="C1526" s="184" t="s">
        <v>12402</v>
      </c>
      <c r="D1526" s="181">
        <v>350</v>
      </c>
    </row>
    <row r="1527" spans="1:4" ht="12.75" customHeight="1">
      <c r="A1527" s="180" t="s">
        <v>23364</v>
      </c>
      <c r="B1527" s="180" t="s">
        <v>23365</v>
      </c>
      <c r="C1527" s="184" t="s">
        <v>12402</v>
      </c>
      <c r="D1527" s="181">
        <v>280</v>
      </c>
    </row>
    <row r="1528" spans="1:4" ht="13.5" customHeight="1">
      <c r="A1528" s="180" t="s">
        <v>23366</v>
      </c>
      <c r="B1528" s="180" t="s">
        <v>23367</v>
      </c>
      <c r="C1528" s="184" t="s">
        <v>12402</v>
      </c>
      <c r="D1528" s="181">
        <v>300</v>
      </c>
    </row>
    <row r="1529" spans="1:4" ht="12.75" customHeight="1">
      <c r="A1529" s="180" t="s">
        <v>23368</v>
      </c>
      <c r="B1529" s="180" t="s">
        <v>23369</v>
      </c>
      <c r="C1529" s="184" t="s">
        <v>12402</v>
      </c>
      <c r="D1529" s="181">
        <v>445</v>
      </c>
    </row>
    <row r="1530" spans="1:4" ht="12.75" customHeight="1">
      <c r="A1530" s="180" t="s">
        <v>23370</v>
      </c>
      <c r="B1530" s="180" t="s">
        <v>23371</v>
      </c>
      <c r="C1530" s="184" t="s">
        <v>12402</v>
      </c>
      <c r="D1530" s="181">
        <v>320.47000000000003</v>
      </c>
    </row>
    <row r="1531" spans="1:4" ht="13.5" customHeight="1">
      <c r="A1531" s="180" t="s">
        <v>23372</v>
      </c>
      <c r="B1531" s="180" t="s">
        <v>23373</v>
      </c>
      <c r="C1531" s="184" t="s">
        <v>12402</v>
      </c>
      <c r="D1531" s="181">
        <v>320.47000000000003</v>
      </c>
    </row>
    <row r="1532" spans="1:4" ht="12.75" customHeight="1">
      <c r="A1532" s="180" t="s">
        <v>23374</v>
      </c>
      <c r="B1532" s="180" t="s">
        <v>23375</v>
      </c>
      <c r="C1532" s="184" t="s">
        <v>12402</v>
      </c>
      <c r="D1532" s="181">
        <v>400</v>
      </c>
    </row>
    <row r="1533" spans="1:4" ht="13.5" customHeight="1">
      <c r="A1533" s="180" t="s">
        <v>23376</v>
      </c>
      <c r="B1533" s="180" t="s">
        <v>32795</v>
      </c>
      <c r="C1533" s="184" t="s">
        <v>12402</v>
      </c>
      <c r="D1533" s="181">
        <v>1238.05</v>
      </c>
    </row>
    <row r="1534" spans="1:4" ht="15.75" customHeight="1">
      <c r="A1534" s="180" t="s">
        <v>23377</v>
      </c>
      <c r="B1534" s="180" t="s">
        <v>32796</v>
      </c>
      <c r="C1534" s="184" t="s">
        <v>12402</v>
      </c>
      <c r="D1534" s="181">
        <v>2550</v>
      </c>
    </row>
    <row r="1535" spans="1:4" ht="13.5" customHeight="1">
      <c r="A1535" s="180" t="s">
        <v>23378</v>
      </c>
      <c r="B1535" s="180" t="s">
        <v>32797</v>
      </c>
      <c r="C1535" s="184" t="s">
        <v>12402</v>
      </c>
      <c r="D1535" s="181">
        <v>3960</v>
      </c>
    </row>
    <row r="1536" spans="1:4" ht="16.5" customHeight="1">
      <c r="A1536" s="180" t="s">
        <v>23379</v>
      </c>
      <c r="B1536" s="180" t="s">
        <v>32798</v>
      </c>
      <c r="C1536" s="184" t="s">
        <v>12402</v>
      </c>
      <c r="D1536" s="181">
        <v>4050</v>
      </c>
    </row>
    <row r="1537" spans="1:4" ht="12.75" customHeight="1">
      <c r="A1537" s="180" t="s">
        <v>23380</v>
      </c>
      <c r="B1537" s="180" t="s">
        <v>32799</v>
      </c>
      <c r="C1537" s="184" t="s">
        <v>12402</v>
      </c>
      <c r="D1537" s="181">
        <v>3960</v>
      </c>
    </row>
    <row r="1538" spans="1:4" ht="16.5" customHeight="1">
      <c r="A1538" s="180" t="s">
        <v>23381</v>
      </c>
      <c r="B1538" s="180" t="s">
        <v>32800</v>
      </c>
      <c r="C1538" s="184" t="s">
        <v>12402</v>
      </c>
      <c r="D1538" s="181">
        <v>5250</v>
      </c>
    </row>
    <row r="1539" spans="1:4" ht="12.75" customHeight="1">
      <c r="A1539" s="180" t="s">
        <v>23382</v>
      </c>
      <c r="B1539" s="180" t="s">
        <v>32801</v>
      </c>
      <c r="C1539" s="184" t="s">
        <v>12402</v>
      </c>
      <c r="D1539" s="181">
        <v>1140.54</v>
      </c>
    </row>
    <row r="1540" spans="1:4" ht="12.75" customHeight="1">
      <c r="A1540" s="180" t="s">
        <v>23383</v>
      </c>
      <c r="B1540" s="180" t="s">
        <v>32802</v>
      </c>
      <c r="C1540" s="184" t="s">
        <v>12402</v>
      </c>
      <c r="D1540" s="181">
        <v>1200</v>
      </c>
    </row>
    <row r="1541" spans="1:4" ht="13.5" customHeight="1">
      <c r="A1541" s="180" t="s">
        <v>23384</v>
      </c>
      <c r="B1541" s="180" t="s">
        <v>32803</v>
      </c>
      <c r="C1541" s="184" t="s">
        <v>12402</v>
      </c>
      <c r="D1541" s="181">
        <v>3000</v>
      </c>
    </row>
    <row r="1542" spans="1:4" ht="12.75" customHeight="1">
      <c r="A1542" s="180" t="s">
        <v>23385</v>
      </c>
      <c r="B1542" s="180" t="s">
        <v>32804</v>
      </c>
      <c r="C1542" s="184" t="s">
        <v>12402</v>
      </c>
      <c r="D1542" s="181">
        <v>3800</v>
      </c>
    </row>
    <row r="1543" spans="1:4" ht="13.5" customHeight="1">
      <c r="A1543" s="180" t="s">
        <v>23386</v>
      </c>
      <c r="B1543" s="180" t="s">
        <v>32805</v>
      </c>
      <c r="C1543" s="184" t="s">
        <v>12402</v>
      </c>
      <c r="D1543" s="181">
        <v>4600</v>
      </c>
    </row>
    <row r="1544" spans="1:4" ht="12.75" customHeight="1">
      <c r="A1544" s="180" t="s">
        <v>23387</v>
      </c>
      <c r="B1544" s="180" t="s">
        <v>23388</v>
      </c>
      <c r="C1544" s="184" t="s">
        <v>12402</v>
      </c>
      <c r="D1544" s="181">
        <v>3570</v>
      </c>
    </row>
    <row r="1545" spans="1:4" ht="12.75" customHeight="1">
      <c r="A1545" s="180" t="s">
        <v>23389</v>
      </c>
      <c r="B1545" s="180" t="s">
        <v>23390</v>
      </c>
      <c r="C1545" s="184" t="s">
        <v>12402</v>
      </c>
      <c r="D1545" s="181">
        <v>4200</v>
      </c>
    </row>
    <row r="1546" spans="1:4" ht="13.5" customHeight="1">
      <c r="A1546" s="180" t="s">
        <v>23391</v>
      </c>
      <c r="B1546" s="180" t="s">
        <v>23392</v>
      </c>
      <c r="C1546" s="184" t="s">
        <v>12402</v>
      </c>
      <c r="D1546" s="181">
        <v>300</v>
      </c>
    </row>
    <row r="1547" spans="1:4" ht="12.75" customHeight="1">
      <c r="A1547" s="180" t="s">
        <v>23393</v>
      </c>
      <c r="B1547" s="180" t="s">
        <v>23394</v>
      </c>
      <c r="C1547" s="184" t="s">
        <v>12402</v>
      </c>
      <c r="D1547" s="181">
        <v>250</v>
      </c>
    </row>
    <row r="1548" spans="1:4" ht="13.5" customHeight="1">
      <c r="A1548" s="180" t="s">
        <v>23395</v>
      </c>
      <c r="B1548" s="180" t="s">
        <v>23396</v>
      </c>
      <c r="C1548" s="184" t="s">
        <v>12402</v>
      </c>
      <c r="D1548" s="181">
        <v>249.37</v>
      </c>
    </row>
    <row r="1549" spans="1:4" ht="12.75" customHeight="1">
      <c r="A1549" s="180" t="s">
        <v>23397</v>
      </c>
      <c r="B1549" s="180" t="s">
        <v>23398</v>
      </c>
      <c r="C1549" s="184" t="s">
        <v>12402</v>
      </c>
      <c r="D1549" s="181">
        <v>300</v>
      </c>
    </row>
    <row r="1550" spans="1:4" ht="12.75" customHeight="1">
      <c r="A1550" s="180" t="s">
        <v>23399</v>
      </c>
      <c r="B1550" s="180" t="s">
        <v>23400</v>
      </c>
      <c r="C1550" s="184" t="s">
        <v>12402</v>
      </c>
      <c r="D1550" s="181">
        <v>246.58</v>
      </c>
    </row>
    <row r="1551" spans="1:4" ht="13.5" customHeight="1">
      <c r="A1551" s="176" t="s">
        <v>23401</v>
      </c>
      <c r="B1551" s="176" t="s">
        <v>23402</v>
      </c>
      <c r="C1551" s="185" t="s">
        <v>12402</v>
      </c>
      <c r="D1551" s="183">
        <v>980</v>
      </c>
    </row>
    <row r="1552" spans="1:4" ht="3.75" customHeight="1">
      <c r="A1552" s="407"/>
      <c r="B1552" s="407"/>
      <c r="C1552" s="407"/>
      <c r="D1552" s="407"/>
    </row>
  </sheetData>
  <mergeCells count="1">
    <mergeCell ref="A1552:D1552"/>
  </mergeCells>
  <pageMargins left="0.3333333432674408" right="0.3033333420753479" top="0.31000000238418579" bottom="0.2800000011920929" header="0.3" footer="0.3"/>
  <pageSetup paperSize="9" orientation="portrait" errors="blank"/>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6</vt:i4>
      </vt:variant>
    </vt:vector>
  </HeadingPairs>
  <TitlesOfParts>
    <vt:vector size="18" baseType="lpstr">
      <vt:lpstr>Planilha Orçamentária</vt:lpstr>
      <vt:lpstr>Memória de Cálculo</vt:lpstr>
      <vt:lpstr>Cronograma</vt:lpstr>
      <vt:lpstr>BDI-SEM DESONERAÇÃO</vt:lpstr>
      <vt:lpstr>Aferição de Áreas </vt:lpstr>
      <vt:lpstr>SICOR-JULHO-2025</vt:lpstr>
      <vt:lpstr>BDI-SEM DESONERAÇÃO (2)</vt:lpstr>
      <vt:lpstr>SICRO_JULHO_2025</vt:lpstr>
      <vt:lpstr>SINAPI-SERVIÇOS-SET2025</vt:lpstr>
      <vt:lpstr>SINAPI-INSUMOS-SET2025</vt:lpstr>
      <vt:lpstr>SUDECAP-SERV-JULHO2025</vt:lpstr>
      <vt:lpstr>SUDECAP_INSUMOS_JULHO2025</vt:lpstr>
      <vt:lpstr>'Aferição de Áreas '!Area_de_impressao</vt:lpstr>
      <vt:lpstr>Cronograma!Area_de_impressao</vt:lpstr>
      <vt:lpstr>'Memória de Cálculo'!Area_de_impressao</vt:lpstr>
      <vt:lpstr>'Planilha Orçamentária'!Area_de_impressao</vt:lpstr>
      <vt:lpstr>'Memória de Cálculo'!Titulos_de_impressao</vt:lpstr>
      <vt:lpstr>'Planilha Orçamentária'!Titulos_de_impressao</vt:lpstr>
    </vt:vector>
  </TitlesOfParts>
  <Company>Setop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GABINETE</cp:lastModifiedBy>
  <cp:lastPrinted>2025-12-22T13:13:46Z</cp:lastPrinted>
  <dcterms:created xsi:type="dcterms:W3CDTF">2006-09-22T13:55:22Z</dcterms:created>
  <dcterms:modified xsi:type="dcterms:W3CDTF">2026-02-03T12:00:11Z</dcterms:modified>
</cp:coreProperties>
</file>